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1_SUPERFICIALI\A_Rete TEM 09  Acque SUP SOTT\1_M2 Biota\Riunione dic 22\Foglio di calcolo Biota\"/>
    </mc:Choice>
  </mc:AlternateContent>
  <bookViews>
    <workbookView xWindow="0" yWindow="0" windowWidth="23040" windowHeight="9384" tabRatio="652"/>
  </bookViews>
  <sheets>
    <sheet name="Legenda e istruzioni" sheetId="12" r:id="rId1"/>
    <sheet name="Calcolo Orizzontale P. Umido" sheetId="10" r:id="rId2"/>
    <sheet name="Risultati da O P. Umido" sheetId="11" r:id="rId3"/>
    <sheet name="Calcolo Orizzontale P. Secco" sheetId="1" r:id="rId4"/>
    <sheet name=" Risultati da O P. Secco" sheetId="4" r:id="rId5"/>
    <sheet name="Σ Diossine" sheetId="6" r:id="rId6"/>
    <sheet name="Σ DDT" sheetId="5" r:id="rId7"/>
    <sheet name="Σ PBDE" sheetId="7" r:id="rId8"/>
  </sheets>
  <definedNames>
    <definedName name="_xlnm._FilterDatabase" localSheetId="4" hidden="1">' Risultati da O P. Secco'!$M$13:$Z$211</definedName>
    <definedName name="_xlnm._FilterDatabase" localSheetId="3" hidden="1">'Calcolo Orizzontale P. Secco'!$M$1:$M$212</definedName>
    <definedName name="_xlnm._FilterDatabase" localSheetId="1" hidden="1">'Calcolo Orizzontale P. Umido'!$M$1:$M$212</definedName>
    <definedName name="_xlnm._FilterDatabase" localSheetId="2" hidden="1">'Risultati da O P. Umido'!$M$13:$Z$211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N212" i="1" l="1"/>
  <c r="G18" i="4"/>
  <c r="L81" i="5"/>
  <c r="Q4" i="11" l="1"/>
  <c r="R4" i="11"/>
  <c r="S4" i="11"/>
  <c r="T4" i="11"/>
  <c r="U4" i="11"/>
  <c r="AZ8" i="10" l="1"/>
  <c r="AZ6" i="10" s="1"/>
  <c r="AZ8" i="1"/>
  <c r="AZ9" i="1" s="1"/>
  <c r="AZ9" i="10" l="1"/>
  <c r="AZ7" i="10"/>
  <c r="AZ6" i="1"/>
  <c r="AZ7" i="1"/>
  <c r="A1" i="4"/>
  <c r="X4" i="11" l="1"/>
  <c r="M1" i="11" l="1"/>
  <c r="AC5" i="4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AJ14" i="11" s="1"/>
  <c r="AN14" i="11" s="1"/>
  <c r="CT14" i="11" s="1"/>
  <c r="M14" i="11"/>
  <c r="K14" i="11"/>
  <c r="L14" i="11" s="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K13" i="11"/>
  <c r="L13" i="11" s="1"/>
  <c r="G15" i="11"/>
  <c r="G14" i="11"/>
  <c r="G13" i="11"/>
  <c r="G15" i="4"/>
  <c r="G14" i="4"/>
  <c r="G13" i="4"/>
  <c r="Z211" i="11"/>
  <c r="Y211" i="11"/>
  <c r="X211" i="11"/>
  <c r="W211" i="11"/>
  <c r="V211" i="11"/>
  <c r="U211" i="11"/>
  <c r="T211" i="11"/>
  <c r="S211" i="11"/>
  <c r="R211" i="11"/>
  <c r="Q211" i="11"/>
  <c r="P211" i="11"/>
  <c r="O211" i="11"/>
  <c r="N211" i="11"/>
  <c r="AH211" i="11" s="1"/>
  <c r="M211" i="11"/>
  <c r="K211" i="11"/>
  <c r="J211" i="11"/>
  <c r="I211" i="11"/>
  <c r="G211" i="11"/>
  <c r="F211" i="11"/>
  <c r="E211" i="11"/>
  <c r="D211" i="11"/>
  <c r="C211" i="11"/>
  <c r="B211" i="11"/>
  <c r="A211" i="11"/>
  <c r="Z210" i="11"/>
  <c r="Y210" i="11"/>
  <c r="X210" i="11"/>
  <c r="W210" i="11"/>
  <c r="V210" i="11"/>
  <c r="U210" i="11"/>
  <c r="T210" i="11"/>
  <c r="S210" i="11"/>
  <c r="R210" i="11"/>
  <c r="Q210" i="11"/>
  <c r="P210" i="11"/>
  <c r="O210" i="11"/>
  <c r="N210" i="11"/>
  <c r="AH210" i="11" s="1"/>
  <c r="M210" i="11"/>
  <c r="K210" i="11"/>
  <c r="J210" i="11"/>
  <c r="I210" i="11"/>
  <c r="G210" i="11"/>
  <c r="F210" i="11"/>
  <c r="E210" i="11"/>
  <c r="D210" i="11"/>
  <c r="C210" i="11"/>
  <c r="B210" i="11"/>
  <c r="A210" i="11"/>
  <c r="Z209" i="11"/>
  <c r="Y209" i="11"/>
  <c r="X209" i="11"/>
  <c r="W209" i="11"/>
  <c r="V209" i="11"/>
  <c r="U209" i="11"/>
  <c r="T209" i="11"/>
  <c r="S209" i="11"/>
  <c r="R209" i="11"/>
  <c r="Q209" i="11"/>
  <c r="P209" i="11"/>
  <c r="O209" i="11"/>
  <c r="N209" i="11"/>
  <c r="AH209" i="11" s="1"/>
  <c r="AL209" i="11" s="1"/>
  <c r="CG209" i="11" s="1"/>
  <c r="M209" i="11"/>
  <c r="K209" i="11"/>
  <c r="J209" i="11"/>
  <c r="I209" i="11"/>
  <c r="G209" i="11"/>
  <c r="F209" i="11"/>
  <c r="E209" i="11"/>
  <c r="D209" i="11"/>
  <c r="C209" i="11"/>
  <c r="B209" i="11"/>
  <c r="A209" i="11"/>
  <c r="Z208" i="11"/>
  <c r="Y208" i="11"/>
  <c r="X208" i="11"/>
  <c r="W208" i="11"/>
  <c r="V208" i="11"/>
  <c r="U208" i="11"/>
  <c r="T208" i="11"/>
  <c r="S208" i="11"/>
  <c r="R208" i="11"/>
  <c r="Q208" i="11"/>
  <c r="P208" i="11"/>
  <c r="O208" i="11"/>
  <c r="N208" i="11"/>
  <c r="AJ208" i="11" s="1"/>
  <c r="M208" i="11"/>
  <c r="K208" i="11"/>
  <c r="J208" i="11"/>
  <c r="I208" i="11"/>
  <c r="G208" i="11"/>
  <c r="F208" i="11"/>
  <c r="E208" i="11"/>
  <c r="D208" i="11"/>
  <c r="C208" i="11"/>
  <c r="B208" i="11"/>
  <c r="A208" i="11"/>
  <c r="Z207" i="11"/>
  <c r="Y207" i="11"/>
  <c r="X207" i="11"/>
  <c r="W207" i="11"/>
  <c r="V207" i="11"/>
  <c r="U207" i="11"/>
  <c r="T207" i="11"/>
  <c r="S207" i="11"/>
  <c r="R207" i="11"/>
  <c r="Q207" i="11"/>
  <c r="P207" i="11"/>
  <c r="O207" i="11"/>
  <c r="N207" i="11"/>
  <c r="AH207" i="11" s="1"/>
  <c r="M207" i="11"/>
  <c r="K207" i="11"/>
  <c r="J207" i="11"/>
  <c r="I207" i="11"/>
  <c r="G207" i="11"/>
  <c r="F207" i="11"/>
  <c r="E207" i="11"/>
  <c r="D207" i="11"/>
  <c r="C207" i="11"/>
  <c r="B207" i="11"/>
  <c r="A207" i="11"/>
  <c r="Z206" i="11"/>
  <c r="Y206" i="11"/>
  <c r="X206" i="11"/>
  <c r="W206" i="11"/>
  <c r="V206" i="11"/>
  <c r="U206" i="11"/>
  <c r="T206" i="11"/>
  <c r="S206" i="11"/>
  <c r="R206" i="11"/>
  <c r="Q206" i="11"/>
  <c r="P206" i="11"/>
  <c r="O206" i="11"/>
  <c r="N206" i="11"/>
  <c r="AH206" i="11" s="1"/>
  <c r="M206" i="11"/>
  <c r="K206" i="11"/>
  <c r="J206" i="11"/>
  <c r="I206" i="11"/>
  <c r="G206" i="11"/>
  <c r="F206" i="11"/>
  <c r="E206" i="11"/>
  <c r="D206" i="11"/>
  <c r="C206" i="11"/>
  <c r="B206" i="11"/>
  <c r="A206" i="11"/>
  <c r="Z205" i="11"/>
  <c r="Y205" i="11"/>
  <c r="X205" i="11"/>
  <c r="W205" i="11"/>
  <c r="V205" i="11"/>
  <c r="U205" i="11"/>
  <c r="T205" i="11"/>
  <c r="S205" i="11"/>
  <c r="R205" i="11"/>
  <c r="Q205" i="11"/>
  <c r="P205" i="11"/>
  <c r="O205" i="11"/>
  <c r="N205" i="11"/>
  <c r="AH205" i="11" s="1"/>
  <c r="M205" i="11"/>
  <c r="K205" i="11"/>
  <c r="J205" i="11"/>
  <c r="I205" i="11"/>
  <c r="G205" i="11"/>
  <c r="F205" i="11"/>
  <c r="E205" i="11"/>
  <c r="D205" i="11"/>
  <c r="C205" i="11"/>
  <c r="B205" i="11"/>
  <c r="A205" i="11"/>
  <c r="Z204" i="11"/>
  <c r="Y204" i="11"/>
  <c r="X204" i="11"/>
  <c r="W204" i="11"/>
  <c r="V204" i="11"/>
  <c r="U204" i="11"/>
  <c r="T204" i="11"/>
  <c r="S204" i="11"/>
  <c r="R204" i="11"/>
  <c r="Q204" i="11"/>
  <c r="P204" i="11"/>
  <c r="O204" i="11"/>
  <c r="N204" i="11"/>
  <c r="AJ204" i="11" s="1"/>
  <c r="M204" i="11"/>
  <c r="K204" i="11"/>
  <c r="J204" i="11"/>
  <c r="I204" i="11"/>
  <c r="G204" i="11"/>
  <c r="F204" i="11"/>
  <c r="E204" i="11"/>
  <c r="D204" i="11"/>
  <c r="C204" i="11"/>
  <c r="B204" i="11"/>
  <c r="A204" i="11"/>
  <c r="Z203" i="11"/>
  <c r="Y203" i="11"/>
  <c r="X203" i="11"/>
  <c r="W203" i="11"/>
  <c r="V203" i="11"/>
  <c r="U203" i="11"/>
  <c r="T203" i="11"/>
  <c r="S203" i="11"/>
  <c r="R203" i="11"/>
  <c r="Q203" i="11"/>
  <c r="P203" i="11"/>
  <c r="O203" i="11"/>
  <c r="N203" i="11"/>
  <c r="AH203" i="11" s="1"/>
  <c r="AL203" i="11" s="1"/>
  <c r="CG203" i="11" s="1"/>
  <c r="M203" i="11"/>
  <c r="K203" i="11"/>
  <c r="J203" i="11"/>
  <c r="I203" i="11"/>
  <c r="G203" i="11"/>
  <c r="F203" i="11"/>
  <c r="E203" i="11"/>
  <c r="D203" i="11"/>
  <c r="C203" i="11"/>
  <c r="B203" i="11"/>
  <c r="A203" i="11"/>
  <c r="Z202" i="11"/>
  <c r="Y202" i="11"/>
  <c r="X202" i="11"/>
  <c r="W202" i="11"/>
  <c r="V202" i="11"/>
  <c r="U202" i="11"/>
  <c r="T202" i="11"/>
  <c r="S202" i="11"/>
  <c r="R202" i="11"/>
  <c r="Q202" i="11"/>
  <c r="P202" i="11"/>
  <c r="O202" i="11"/>
  <c r="N202" i="11"/>
  <c r="AH202" i="11" s="1"/>
  <c r="AL202" i="11" s="1"/>
  <c r="CG202" i="11" s="1"/>
  <c r="M202" i="11"/>
  <c r="K202" i="11"/>
  <c r="J202" i="11"/>
  <c r="I202" i="11"/>
  <c r="G202" i="11"/>
  <c r="F202" i="11"/>
  <c r="E202" i="11"/>
  <c r="D202" i="11"/>
  <c r="C202" i="11"/>
  <c r="B202" i="11"/>
  <c r="A202" i="11"/>
  <c r="Z201" i="11"/>
  <c r="Y201" i="11"/>
  <c r="X201" i="11"/>
  <c r="W201" i="11"/>
  <c r="V201" i="11"/>
  <c r="U201" i="11"/>
  <c r="T201" i="11"/>
  <c r="S201" i="11"/>
  <c r="R201" i="11"/>
  <c r="Q201" i="11"/>
  <c r="P201" i="11"/>
  <c r="O201" i="11"/>
  <c r="N201" i="11"/>
  <c r="AH201" i="11" s="1"/>
  <c r="M201" i="11"/>
  <c r="K201" i="11"/>
  <c r="J201" i="11"/>
  <c r="I201" i="11"/>
  <c r="G201" i="11"/>
  <c r="F201" i="11"/>
  <c r="E201" i="11"/>
  <c r="D201" i="11"/>
  <c r="C201" i="11"/>
  <c r="B201" i="11"/>
  <c r="A201" i="11"/>
  <c r="Z200" i="11"/>
  <c r="Y200" i="11"/>
  <c r="X200" i="11"/>
  <c r="W200" i="11"/>
  <c r="V200" i="11"/>
  <c r="U200" i="11"/>
  <c r="T200" i="11"/>
  <c r="S200" i="11"/>
  <c r="R200" i="11"/>
  <c r="Q200" i="11"/>
  <c r="P200" i="11"/>
  <c r="O200" i="11"/>
  <c r="N200" i="11"/>
  <c r="AJ200" i="11" s="1"/>
  <c r="M200" i="11"/>
  <c r="K200" i="11"/>
  <c r="J200" i="11"/>
  <c r="I200" i="11"/>
  <c r="G200" i="11"/>
  <c r="F200" i="11"/>
  <c r="E200" i="11"/>
  <c r="D200" i="11"/>
  <c r="C200" i="11"/>
  <c r="B200" i="11"/>
  <c r="A200" i="11"/>
  <c r="Z199" i="11"/>
  <c r="Y199" i="11"/>
  <c r="X199" i="11"/>
  <c r="W199" i="11"/>
  <c r="V199" i="11"/>
  <c r="U199" i="11"/>
  <c r="T199" i="11"/>
  <c r="S199" i="11"/>
  <c r="R199" i="11"/>
  <c r="Q199" i="11"/>
  <c r="P199" i="11"/>
  <c r="O199" i="11"/>
  <c r="N199" i="11"/>
  <c r="AH199" i="11" s="1"/>
  <c r="AL199" i="11" s="1"/>
  <c r="CG199" i="11" s="1"/>
  <c r="M199" i="11"/>
  <c r="K199" i="11"/>
  <c r="J199" i="11"/>
  <c r="I199" i="11"/>
  <c r="G199" i="11"/>
  <c r="F199" i="11"/>
  <c r="E199" i="11"/>
  <c r="D199" i="11"/>
  <c r="C199" i="11"/>
  <c r="B199" i="11"/>
  <c r="A199" i="11"/>
  <c r="Z198" i="11"/>
  <c r="Y198" i="11"/>
  <c r="X198" i="11"/>
  <c r="W198" i="11"/>
  <c r="V198" i="11"/>
  <c r="U198" i="11"/>
  <c r="T198" i="11"/>
  <c r="S198" i="11"/>
  <c r="R198" i="11"/>
  <c r="Q198" i="11"/>
  <c r="P198" i="11"/>
  <c r="O198" i="11"/>
  <c r="N198" i="11"/>
  <c r="AH198" i="11" s="1"/>
  <c r="M198" i="11"/>
  <c r="K198" i="11"/>
  <c r="J198" i="11"/>
  <c r="I198" i="11"/>
  <c r="G198" i="11"/>
  <c r="F198" i="11"/>
  <c r="E198" i="11"/>
  <c r="D198" i="11"/>
  <c r="C198" i="11"/>
  <c r="B198" i="11"/>
  <c r="A198" i="11"/>
  <c r="Z197" i="11"/>
  <c r="Y197" i="11"/>
  <c r="X197" i="11"/>
  <c r="W197" i="11"/>
  <c r="V197" i="11"/>
  <c r="U197" i="11"/>
  <c r="T197" i="11"/>
  <c r="S197" i="11"/>
  <c r="R197" i="11"/>
  <c r="Q197" i="11"/>
  <c r="P197" i="11"/>
  <c r="O197" i="11"/>
  <c r="N197" i="11"/>
  <c r="AH197" i="11" s="1"/>
  <c r="M197" i="11"/>
  <c r="K197" i="11"/>
  <c r="J197" i="11"/>
  <c r="I197" i="11"/>
  <c r="G197" i="11"/>
  <c r="F197" i="11"/>
  <c r="E197" i="11"/>
  <c r="D197" i="11"/>
  <c r="C197" i="11"/>
  <c r="B197" i="11"/>
  <c r="A197" i="11"/>
  <c r="Z196" i="11"/>
  <c r="Y196" i="11"/>
  <c r="X196" i="11"/>
  <c r="W196" i="11"/>
  <c r="V196" i="11"/>
  <c r="U196" i="11"/>
  <c r="T196" i="11"/>
  <c r="S196" i="11"/>
  <c r="R196" i="11"/>
  <c r="Q196" i="11"/>
  <c r="P196" i="11"/>
  <c r="O196" i="11"/>
  <c r="N196" i="11"/>
  <c r="AJ196" i="11" s="1"/>
  <c r="AN196" i="11" s="1"/>
  <c r="CT196" i="11" s="1"/>
  <c r="M196" i="11"/>
  <c r="K196" i="11"/>
  <c r="J196" i="11"/>
  <c r="I196" i="11"/>
  <c r="G196" i="11"/>
  <c r="F196" i="11"/>
  <c r="E196" i="11"/>
  <c r="D196" i="11"/>
  <c r="C196" i="11"/>
  <c r="B196" i="11"/>
  <c r="A196" i="11"/>
  <c r="Z195" i="11"/>
  <c r="Y195" i="11"/>
  <c r="X195" i="11"/>
  <c r="W195" i="11"/>
  <c r="V195" i="11"/>
  <c r="U195" i="11"/>
  <c r="T195" i="11"/>
  <c r="S195" i="11"/>
  <c r="R195" i="11"/>
  <c r="Q195" i="11"/>
  <c r="P195" i="11"/>
  <c r="O195" i="11"/>
  <c r="N195" i="11"/>
  <c r="AJ195" i="11" s="1"/>
  <c r="M195" i="11"/>
  <c r="K195" i="11"/>
  <c r="J195" i="11"/>
  <c r="I195" i="11"/>
  <c r="G195" i="11"/>
  <c r="F195" i="11"/>
  <c r="E195" i="11"/>
  <c r="D195" i="11"/>
  <c r="C195" i="11"/>
  <c r="B195" i="11"/>
  <c r="A195" i="11"/>
  <c r="Z194" i="11"/>
  <c r="Y194" i="11"/>
  <c r="X194" i="11"/>
  <c r="W194" i="11"/>
  <c r="V194" i="11"/>
  <c r="U194" i="11"/>
  <c r="T194" i="11"/>
  <c r="S194" i="11"/>
  <c r="R194" i="11"/>
  <c r="Q194" i="11"/>
  <c r="P194" i="11"/>
  <c r="O194" i="11"/>
  <c r="N194" i="11"/>
  <c r="AH194" i="11" s="1"/>
  <c r="AL194" i="11" s="1"/>
  <c r="CG194" i="11" s="1"/>
  <c r="M194" i="11"/>
  <c r="K194" i="11"/>
  <c r="J194" i="11"/>
  <c r="I194" i="11"/>
  <c r="G194" i="11"/>
  <c r="F194" i="11"/>
  <c r="E194" i="11"/>
  <c r="D194" i="11"/>
  <c r="C194" i="11"/>
  <c r="B194" i="11"/>
  <c r="A194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AJ193" i="11" s="1"/>
  <c r="M193" i="11"/>
  <c r="K193" i="11"/>
  <c r="J193" i="11"/>
  <c r="I193" i="11"/>
  <c r="G193" i="11"/>
  <c r="F193" i="11"/>
  <c r="E193" i="11"/>
  <c r="D193" i="11"/>
  <c r="C193" i="11"/>
  <c r="B193" i="11"/>
  <c r="A193" i="11"/>
  <c r="Z192" i="11"/>
  <c r="Y192" i="11"/>
  <c r="X192" i="11"/>
  <c r="W192" i="11"/>
  <c r="V192" i="11"/>
  <c r="U192" i="11"/>
  <c r="T192" i="11"/>
  <c r="S192" i="11"/>
  <c r="R192" i="11"/>
  <c r="Q192" i="11"/>
  <c r="P192" i="11"/>
  <c r="O192" i="11"/>
  <c r="N192" i="11"/>
  <c r="AJ192" i="11" s="1"/>
  <c r="M192" i="11"/>
  <c r="K192" i="11"/>
  <c r="J192" i="11"/>
  <c r="I192" i="11"/>
  <c r="G192" i="11"/>
  <c r="F192" i="11"/>
  <c r="E192" i="11"/>
  <c r="D192" i="11"/>
  <c r="C192" i="11"/>
  <c r="B192" i="11"/>
  <c r="A192" i="11"/>
  <c r="Z191" i="11"/>
  <c r="Y191" i="11"/>
  <c r="X191" i="11"/>
  <c r="W191" i="11"/>
  <c r="V191" i="11"/>
  <c r="U191" i="11"/>
  <c r="T191" i="11"/>
  <c r="S191" i="11"/>
  <c r="R191" i="11"/>
  <c r="Q191" i="11"/>
  <c r="P191" i="11"/>
  <c r="O191" i="11"/>
  <c r="N191" i="11"/>
  <c r="AJ191" i="11" s="1"/>
  <c r="M191" i="11"/>
  <c r="K191" i="11"/>
  <c r="J191" i="11"/>
  <c r="I191" i="11"/>
  <c r="G191" i="11"/>
  <c r="F191" i="11"/>
  <c r="E191" i="11"/>
  <c r="D191" i="11"/>
  <c r="C191" i="11"/>
  <c r="B191" i="11"/>
  <c r="A191" i="11"/>
  <c r="Z190" i="11"/>
  <c r="Y190" i="11"/>
  <c r="X190" i="11"/>
  <c r="W190" i="11"/>
  <c r="V190" i="11"/>
  <c r="U190" i="11"/>
  <c r="T190" i="11"/>
  <c r="S190" i="11"/>
  <c r="R190" i="11"/>
  <c r="Q190" i="11"/>
  <c r="P190" i="11"/>
  <c r="O190" i="11"/>
  <c r="N190" i="11"/>
  <c r="AH190" i="11" s="1"/>
  <c r="M190" i="11"/>
  <c r="K190" i="11"/>
  <c r="J190" i="11"/>
  <c r="I190" i="11"/>
  <c r="G190" i="11"/>
  <c r="F190" i="11"/>
  <c r="E190" i="11"/>
  <c r="D190" i="11"/>
  <c r="C190" i="11"/>
  <c r="B190" i="11"/>
  <c r="A190" i="11"/>
  <c r="Z189" i="11"/>
  <c r="Y189" i="11"/>
  <c r="X189" i="11"/>
  <c r="W189" i="11"/>
  <c r="V189" i="11"/>
  <c r="U189" i="11"/>
  <c r="T189" i="11"/>
  <c r="S189" i="11"/>
  <c r="R189" i="11"/>
  <c r="Q189" i="11"/>
  <c r="P189" i="11"/>
  <c r="O189" i="11"/>
  <c r="N189" i="11"/>
  <c r="AJ189" i="11" s="1"/>
  <c r="M189" i="11"/>
  <c r="K189" i="11"/>
  <c r="J189" i="11"/>
  <c r="I189" i="11"/>
  <c r="G189" i="11"/>
  <c r="F189" i="11"/>
  <c r="E189" i="11"/>
  <c r="D189" i="11"/>
  <c r="C189" i="11"/>
  <c r="B189" i="11"/>
  <c r="A189" i="11"/>
  <c r="Z188" i="11"/>
  <c r="Y188" i="11"/>
  <c r="X188" i="11"/>
  <c r="W188" i="11"/>
  <c r="V188" i="11"/>
  <c r="U188" i="11"/>
  <c r="T188" i="11"/>
  <c r="S188" i="11"/>
  <c r="R188" i="11"/>
  <c r="Q188" i="11"/>
  <c r="P188" i="11"/>
  <c r="O188" i="11"/>
  <c r="N188" i="11"/>
  <c r="AJ188" i="11" s="1"/>
  <c r="M188" i="11"/>
  <c r="K188" i="11"/>
  <c r="L188" i="11" s="1"/>
  <c r="J188" i="11"/>
  <c r="I188" i="11"/>
  <c r="G188" i="11"/>
  <c r="F188" i="11"/>
  <c r="E188" i="11"/>
  <c r="D188" i="11"/>
  <c r="C188" i="11"/>
  <c r="B188" i="11"/>
  <c r="A188" i="11"/>
  <c r="Z187" i="11"/>
  <c r="Y187" i="11"/>
  <c r="X187" i="11"/>
  <c r="W187" i="11"/>
  <c r="V187" i="11"/>
  <c r="U187" i="11"/>
  <c r="T187" i="11"/>
  <c r="S187" i="11"/>
  <c r="R187" i="11"/>
  <c r="Q187" i="11"/>
  <c r="P187" i="11"/>
  <c r="O187" i="11"/>
  <c r="N187" i="11"/>
  <c r="AJ187" i="11" s="1"/>
  <c r="AN187" i="11" s="1"/>
  <c r="CT187" i="11" s="1"/>
  <c r="M187" i="11"/>
  <c r="K187" i="11"/>
  <c r="J187" i="11"/>
  <c r="I187" i="11"/>
  <c r="G187" i="11"/>
  <c r="F187" i="11"/>
  <c r="E187" i="11"/>
  <c r="D187" i="11"/>
  <c r="C187" i="11"/>
  <c r="B187" i="11"/>
  <c r="A187" i="11"/>
  <c r="Z186" i="11"/>
  <c r="Y186" i="11"/>
  <c r="X186" i="11"/>
  <c r="W186" i="11"/>
  <c r="V186" i="11"/>
  <c r="U186" i="11"/>
  <c r="T186" i="11"/>
  <c r="S186" i="11"/>
  <c r="R186" i="11"/>
  <c r="Q186" i="11"/>
  <c r="P186" i="11"/>
  <c r="O186" i="11"/>
  <c r="N186" i="11"/>
  <c r="AH186" i="11" s="1"/>
  <c r="M186" i="11"/>
  <c r="K186" i="11"/>
  <c r="J186" i="11"/>
  <c r="I186" i="11"/>
  <c r="G186" i="11"/>
  <c r="F186" i="11"/>
  <c r="E186" i="11"/>
  <c r="D186" i="11"/>
  <c r="C186" i="11"/>
  <c r="B186" i="11"/>
  <c r="A186" i="11"/>
  <c r="Z185" i="11"/>
  <c r="Y185" i="11"/>
  <c r="X185" i="11"/>
  <c r="W185" i="11"/>
  <c r="V185" i="11"/>
  <c r="U185" i="11"/>
  <c r="T185" i="11"/>
  <c r="S185" i="11"/>
  <c r="R185" i="11"/>
  <c r="Q185" i="11"/>
  <c r="P185" i="11"/>
  <c r="O185" i="11"/>
  <c r="N185" i="11"/>
  <c r="AJ185" i="11" s="1"/>
  <c r="AN185" i="11" s="1"/>
  <c r="CT185" i="11" s="1"/>
  <c r="M185" i="11"/>
  <c r="K185" i="11"/>
  <c r="J185" i="11"/>
  <c r="I185" i="11"/>
  <c r="G185" i="11"/>
  <c r="F185" i="11"/>
  <c r="E185" i="11"/>
  <c r="D185" i="11"/>
  <c r="C185" i="11"/>
  <c r="B185" i="11"/>
  <c r="A185" i="11"/>
  <c r="Z184" i="11"/>
  <c r="Y184" i="11"/>
  <c r="X184" i="11"/>
  <c r="W184" i="11"/>
  <c r="V184" i="11"/>
  <c r="U184" i="11"/>
  <c r="T184" i="11"/>
  <c r="S184" i="11"/>
  <c r="R184" i="11"/>
  <c r="Q184" i="11"/>
  <c r="P184" i="11"/>
  <c r="O184" i="11"/>
  <c r="N184" i="11"/>
  <c r="AJ184" i="11" s="1"/>
  <c r="M184" i="11"/>
  <c r="K184" i="11"/>
  <c r="J184" i="11"/>
  <c r="I184" i="11"/>
  <c r="G184" i="11"/>
  <c r="F184" i="11"/>
  <c r="E184" i="11"/>
  <c r="D184" i="11"/>
  <c r="C184" i="11"/>
  <c r="B184" i="11"/>
  <c r="A184" i="11"/>
  <c r="Z183" i="11"/>
  <c r="Y183" i="11"/>
  <c r="X183" i="11"/>
  <c r="W183" i="11"/>
  <c r="V183" i="11"/>
  <c r="U183" i="11"/>
  <c r="T183" i="11"/>
  <c r="S183" i="11"/>
  <c r="R183" i="11"/>
  <c r="Q183" i="11"/>
  <c r="P183" i="11"/>
  <c r="O183" i="11"/>
  <c r="N183" i="11"/>
  <c r="AJ183" i="11" s="1"/>
  <c r="M183" i="11"/>
  <c r="K183" i="11"/>
  <c r="L183" i="11" s="1"/>
  <c r="J183" i="11"/>
  <c r="I183" i="11"/>
  <c r="G183" i="11"/>
  <c r="F183" i="11"/>
  <c r="E183" i="11"/>
  <c r="D183" i="11"/>
  <c r="C183" i="11"/>
  <c r="B183" i="11"/>
  <c r="A183" i="11"/>
  <c r="Z182" i="11"/>
  <c r="Y182" i="11"/>
  <c r="X182" i="11"/>
  <c r="W182" i="11"/>
  <c r="V182" i="11"/>
  <c r="U182" i="11"/>
  <c r="T182" i="11"/>
  <c r="S182" i="11"/>
  <c r="R182" i="11"/>
  <c r="Q182" i="11"/>
  <c r="P182" i="11"/>
  <c r="O182" i="11"/>
  <c r="N182" i="11"/>
  <c r="AH182" i="11" s="1"/>
  <c r="M182" i="11"/>
  <c r="K182" i="11"/>
  <c r="L182" i="11" s="1"/>
  <c r="J182" i="11"/>
  <c r="I182" i="11"/>
  <c r="G182" i="11"/>
  <c r="F182" i="11"/>
  <c r="E182" i="11"/>
  <c r="D182" i="11"/>
  <c r="C182" i="11"/>
  <c r="B182" i="11"/>
  <c r="A182" i="11"/>
  <c r="Z181" i="11"/>
  <c r="Y181" i="11"/>
  <c r="X181" i="11"/>
  <c r="W181" i="11"/>
  <c r="V181" i="11"/>
  <c r="U181" i="11"/>
  <c r="T181" i="11"/>
  <c r="S181" i="11"/>
  <c r="R181" i="11"/>
  <c r="Q181" i="11"/>
  <c r="P181" i="11"/>
  <c r="O181" i="11"/>
  <c r="N181" i="11"/>
  <c r="AJ181" i="11" s="1"/>
  <c r="AN181" i="11" s="1"/>
  <c r="CT181" i="11" s="1"/>
  <c r="M181" i="11"/>
  <c r="K181" i="11"/>
  <c r="L181" i="11" s="1"/>
  <c r="J181" i="11"/>
  <c r="I181" i="11"/>
  <c r="G181" i="11"/>
  <c r="F181" i="11"/>
  <c r="E181" i="11"/>
  <c r="D181" i="11"/>
  <c r="C181" i="11"/>
  <c r="B181" i="11"/>
  <c r="A181" i="11"/>
  <c r="Z180" i="11"/>
  <c r="Y180" i="11"/>
  <c r="X180" i="11"/>
  <c r="W180" i="11"/>
  <c r="V180" i="11"/>
  <c r="U180" i="11"/>
  <c r="T180" i="11"/>
  <c r="S180" i="11"/>
  <c r="R180" i="11"/>
  <c r="Q180" i="11"/>
  <c r="P180" i="11"/>
  <c r="O180" i="11"/>
  <c r="N180" i="11"/>
  <c r="AJ180" i="11" s="1"/>
  <c r="AN180" i="11" s="1"/>
  <c r="CT180" i="11" s="1"/>
  <c r="M180" i="11"/>
  <c r="K180" i="11"/>
  <c r="L180" i="11" s="1"/>
  <c r="J180" i="11"/>
  <c r="I180" i="11"/>
  <c r="G180" i="11"/>
  <c r="F180" i="11"/>
  <c r="E180" i="11"/>
  <c r="D180" i="11"/>
  <c r="C180" i="11"/>
  <c r="B180" i="11"/>
  <c r="A180" i="11"/>
  <c r="Z179" i="11"/>
  <c r="Y179" i="11"/>
  <c r="X179" i="11"/>
  <c r="W179" i="11"/>
  <c r="V179" i="11"/>
  <c r="U179" i="11"/>
  <c r="T179" i="11"/>
  <c r="S179" i="11"/>
  <c r="R179" i="11"/>
  <c r="Q179" i="11"/>
  <c r="P179" i="11"/>
  <c r="O179" i="11"/>
  <c r="N179" i="11"/>
  <c r="AJ179" i="11" s="1"/>
  <c r="AN179" i="11" s="1"/>
  <c r="CT179" i="11" s="1"/>
  <c r="M179" i="11"/>
  <c r="K179" i="11"/>
  <c r="J179" i="11"/>
  <c r="I179" i="11"/>
  <c r="G179" i="11"/>
  <c r="F179" i="11"/>
  <c r="E179" i="11"/>
  <c r="D179" i="11"/>
  <c r="C179" i="11"/>
  <c r="B179" i="11"/>
  <c r="A179" i="11"/>
  <c r="Z178" i="11"/>
  <c r="Y178" i="11"/>
  <c r="X178" i="11"/>
  <c r="W178" i="11"/>
  <c r="V178" i="11"/>
  <c r="U178" i="11"/>
  <c r="T178" i="11"/>
  <c r="S178" i="11"/>
  <c r="R178" i="11"/>
  <c r="Q178" i="11"/>
  <c r="P178" i="11"/>
  <c r="O178" i="11"/>
  <c r="N178" i="11"/>
  <c r="AH178" i="11" s="1"/>
  <c r="AL178" i="11" s="1"/>
  <c r="CG178" i="11" s="1"/>
  <c r="M178" i="11"/>
  <c r="K178" i="11"/>
  <c r="L178" i="11" s="1"/>
  <c r="J178" i="11"/>
  <c r="I178" i="11"/>
  <c r="G178" i="11"/>
  <c r="F178" i="11"/>
  <c r="E178" i="11"/>
  <c r="D178" i="11"/>
  <c r="C178" i="11"/>
  <c r="B178" i="11"/>
  <c r="A178" i="11"/>
  <c r="Z177" i="11"/>
  <c r="Y177" i="11"/>
  <c r="X177" i="11"/>
  <c r="W177" i="11"/>
  <c r="V177" i="11"/>
  <c r="U177" i="11"/>
  <c r="T177" i="11"/>
  <c r="S177" i="11"/>
  <c r="R177" i="11"/>
  <c r="Q177" i="11"/>
  <c r="P177" i="11"/>
  <c r="O177" i="11"/>
  <c r="N177" i="11"/>
  <c r="AJ177" i="11" s="1"/>
  <c r="AN177" i="11" s="1"/>
  <c r="CT177" i="11" s="1"/>
  <c r="M177" i="11"/>
  <c r="K177" i="11"/>
  <c r="L177" i="11" s="1"/>
  <c r="J177" i="11"/>
  <c r="I177" i="11"/>
  <c r="G177" i="11"/>
  <c r="F177" i="11"/>
  <c r="E177" i="11"/>
  <c r="D177" i="11"/>
  <c r="C177" i="11"/>
  <c r="B177" i="11"/>
  <c r="A177" i="11"/>
  <c r="Z176" i="11"/>
  <c r="Y176" i="11"/>
  <c r="X176" i="11"/>
  <c r="W176" i="11"/>
  <c r="V176" i="11"/>
  <c r="U176" i="11"/>
  <c r="T176" i="11"/>
  <c r="S176" i="11"/>
  <c r="R176" i="11"/>
  <c r="Q176" i="11"/>
  <c r="P176" i="11"/>
  <c r="O176" i="11"/>
  <c r="N176" i="11"/>
  <c r="AJ176" i="11" s="1"/>
  <c r="M176" i="11"/>
  <c r="K176" i="11"/>
  <c r="J176" i="11"/>
  <c r="I176" i="11"/>
  <c r="G176" i="11"/>
  <c r="F176" i="11"/>
  <c r="E176" i="11"/>
  <c r="D176" i="11"/>
  <c r="C176" i="11"/>
  <c r="B176" i="11"/>
  <c r="A176" i="11"/>
  <c r="Z175" i="11"/>
  <c r="Y175" i="11"/>
  <c r="X175" i="11"/>
  <c r="W175" i="11"/>
  <c r="V175" i="11"/>
  <c r="U175" i="11"/>
  <c r="T175" i="11"/>
  <c r="S175" i="11"/>
  <c r="R175" i="11"/>
  <c r="Q175" i="11"/>
  <c r="P175" i="11"/>
  <c r="O175" i="11"/>
  <c r="N175" i="11"/>
  <c r="AJ175" i="11" s="1"/>
  <c r="M175" i="11"/>
  <c r="K175" i="11"/>
  <c r="J175" i="11"/>
  <c r="I175" i="11"/>
  <c r="G175" i="11"/>
  <c r="F175" i="11"/>
  <c r="E175" i="11"/>
  <c r="D175" i="11"/>
  <c r="C175" i="11"/>
  <c r="B175" i="11"/>
  <c r="A175" i="11"/>
  <c r="Z174" i="11"/>
  <c r="Y174" i="11"/>
  <c r="X174" i="11"/>
  <c r="W174" i="11"/>
  <c r="V174" i="11"/>
  <c r="U174" i="11"/>
  <c r="T174" i="11"/>
  <c r="S174" i="11"/>
  <c r="R174" i="11"/>
  <c r="Q174" i="11"/>
  <c r="P174" i="11"/>
  <c r="O174" i="11"/>
  <c r="N174" i="11"/>
  <c r="AH174" i="11" s="1"/>
  <c r="AL174" i="11" s="1"/>
  <c r="CG174" i="11" s="1"/>
  <c r="M174" i="11"/>
  <c r="K174" i="11"/>
  <c r="L174" i="11" s="1"/>
  <c r="J174" i="11"/>
  <c r="I174" i="11"/>
  <c r="G174" i="11"/>
  <c r="F174" i="11"/>
  <c r="E174" i="11"/>
  <c r="D174" i="11"/>
  <c r="C174" i="11"/>
  <c r="B174" i="11"/>
  <c r="A174" i="11"/>
  <c r="Z173" i="11"/>
  <c r="Y173" i="11"/>
  <c r="X173" i="11"/>
  <c r="W173" i="11"/>
  <c r="V173" i="11"/>
  <c r="U173" i="11"/>
  <c r="T173" i="11"/>
  <c r="S173" i="11"/>
  <c r="R173" i="11"/>
  <c r="Q173" i="11"/>
  <c r="P173" i="11"/>
  <c r="O173" i="11"/>
  <c r="N173" i="11"/>
  <c r="AJ173" i="11" s="1"/>
  <c r="M173" i="11"/>
  <c r="K173" i="11"/>
  <c r="L173" i="11" s="1"/>
  <c r="J173" i="11"/>
  <c r="I173" i="11"/>
  <c r="G173" i="11"/>
  <c r="F173" i="11"/>
  <c r="E173" i="11"/>
  <c r="D173" i="11"/>
  <c r="C173" i="11"/>
  <c r="B173" i="11"/>
  <c r="A173" i="11"/>
  <c r="Z172" i="11"/>
  <c r="Y172" i="11"/>
  <c r="X172" i="11"/>
  <c r="W172" i="11"/>
  <c r="V172" i="11"/>
  <c r="U172" i="11"/>
  <c r="T172" i="11"/>
  <c r="S172" i="11"/>
  <c r="R172" i="11"/>
  <c r="Q172" i="11"/>
  <c r="P172" i="11"/>
  <c r="O172" i="11"/>
  <c r="N172" i="11"/>
  <c r="AJ172" i="11" s="1"/>
  <c r="AN172" i="11" s="1"/>
  <c r="CT172" i="11" s="1"/>
  <c r="M172" i="11"/>
  <c r="K172" i="11"/>
  <c r="L172" i="11" s="1"/>
  <c r="J172" i="11"/>
  <c r="I172" i="11"/>
  <c r="G172" i="11"/>
  <c r="F172" i="11"/>
  <c r="E172" i="11"/>
  <c r="D172" i="11"/>
  <c r="C172" i="11"/>
  <c r="B172" i="11"/>
  <c r="A172" i="11"/>
  <c r="Z171" i="11"/>
  <c r="Y171" i="11"/>
  <c r="X171" i="11"/>
  <c r="W171" i="11"/>
  <c r="V171" i="11"/>
  <c r="U171" i="11"/>
  <c r="T171" i="11"/>
  <c r="S171" i="11"/>
  <c r="R171" i="11"/>
  <c r="Q171" i="11"/>
  <c r="P171" i="11"/>
  <c r="O171" i="11"/>
  <c r="N171" i="11"/>
  <c r="AJ171" i="11" s="1"/>
  <c r="M171" i="11"/>
  <c r="K171" i="11"/>
  <c r="L171" i="11" s="1"/>
  <c r="J171" i="11"/>
  <c r="I171" i="11"/>
  <c r="G171" i="11"/>
  <c r="F171" i="11"/>
  <c r="E171" i="11"/>
  <c r="D171" i="11"/>
  <c r="C171" i="11"/>
  <c r="B171" i="11"/>
  <c r="A171" i="11"/>
  <c r="Z170" i="11"/>
  <c r="Y170" i="11"/>
  <c r="X170" i="11"/>
  <c r="W170" i="11"/>
  <c r="V170" i="11"/>
  <c r="U170" i="11"/>
  <c r="T170" i="11"/>
  <c r="S170" i="11"/>
  <c r="R170" i="11"/>
  <c r="Q170" i="11"/>
  <c r="P170" i="11"/>
  <c r="O170" i="11"/>
  <c r="N170" i="11"/>
  <c r="AH170" i="11" s="1"/>
  <c r="AL170" i="11" s="1"/>
  <c r="CG170" i="11" s="1"/>
  <c r="M170" i="11"/>
  <c r="K170" i="11"/>
  <c r="J170" i="11"/>
  <c r="I170" i="11"/>
  <c r="G170" i="11"/>
  <c r="F170" i="11"/>
  <c r="E170" i="11"/>
  <c r="D170" i="11"/>
  <c r="C170" i="11"/>
  <c r="B170" i="11"/>
  <c r="A170" i="11"/>
  <c r="Z169" i="11"/>
  <c r="Y169" i="11"/>
  <c r="X169" i="11"/>
  <c r="W169" i="11"/>
  <c r="V169" i="11"/>
  <c r="U169" i="11"/>
  <c r="T169" i="11"/>
  <c r="S169" i="11"/>
  <c r="R169" i="11"/>
  <c r="Q169" i="11"/>
  <c r="P169" i="11"/>
  <c r="O169" i="11"/>
  <c r="N169" i="11"/>
  <c r="AJ169" i="11" s="1"/>
  <c r="AN169" i="11" s="1"/>
  <c r="CT169" i="11" s="1"/>
  <c r="M169" i="11"/>
  <c r="K169" i="11"/>
  <c r="L169" i="11" s="1"/>
  <c r="J169" i="11"/>
  <c r="I169" i="11"/>
  <c r="G169" i="11"/>
  <c r="F169" i="11"/>
  <c r="E169" i="11"/>
  <c r="D169" i="11"/>
  <c r="C169" i="11"/>
  <c r="B169" i="11"/>
  <c r="A169" i="11"/>
  <c r="Z168" i="11"/>
  <c r="Y168" i="11"/>
  <c r="X168" i="11"/>
  <c r="W168" i="11"/>
  <c r="V168" i="11"/>
  <c r="U168" i="11"/>
  <c r="T168" i="11"/>
  <c r="S168" i="11"/>
  <c r="R168" i="11"/>
  <c r="Q168" i="11"/>
  <c r="P168" i="11"/>
  <c r="O168" i="11"/>
  <c r="N168" i="11"/>
  <c r="AJ168" i="11" s="1"/>
  <c r="M168" i="11"/>
  <c r="K168" i="11"/>
  <c r="L168" i="11" s="1"/>
  <c r="J168" i="11"/>
  <c r="I168" i="11"/>
  <c r="G168" i="11"/>
  <c r="F168" i="11"/>
  <c r="E168" i="11"/>
  <c r="D168" i="11"/>
  <c r="C168" i="11"/>
  <c r="B168" i="11"/>
  <c r="A168" i="11"/>
  <c r="Z167" i="11"/>
  <c r="Y167" i="11"/>
  <c r="X167" i="11"/>
  <c r="W167" i="11"/>
  <c r="V167" i="11"/>
  <c r="U167" i="11"/>
  <c r="T167" i="11"/>
  <c r="S167" i="11"/>
  <c r="R167" i="11"/>
  <c r="Q167" i="11"/>
  <c r="P167" i="11"/>
  <c r="O167" i="11"/>
  <c r="N167" i="11"/>
  <c r="AJ167" i="11" s="1"/>
  <c r="AN167" i="11" s="1"/>
  <c r="CT167" i="11" s="1"/>
  <c r="M167" i="11"/>
  <c r="K167" i="11"/>
  <c r="L167" i="11" s="1"/>
  <c r="J167" i="11"/>
  <c r="I167" i="11"/>
  <c r="G167" i="11"/>
  <c r="F167" i="11"/>
  <c r="E167" i="11"/>
  <c r="D167" i="11"/>
  <c r="C167" i="11"/>
  <c r="B167" i="11"/>
  <c r="A167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AH166" i="11" s="1"/>
  <c r="AL166" i="11" s="1"/>
  <c r="CG166" i="11" s="1"/>
  <c r="M166" i="11"/>
  <c r="K166" i="11"/>
  <c r="J166" i="11"/>
  <c r="I166" i="11"/>
  <c r="G166" i="11"/>
  <c r="F166" i="11"/>
  <c r="E166" i="11"/>
  <c r="D166" i="11"/>
  <c r="C166" i="11"/>
  <c r="B166" i="11"/>
  <c r="A166" i="11"/>
  <c r="Z165" i="11"/>
  <c r="Y165" i="11"/>
  <c r="X165" i="11"/>
  <c r="W165" i="11"/>
  <c r="V165" i="11"/>
  <c r="U165" i="11"/>
  <c r="T165" i="11"/>
  <c r="S165" i="11"/>
  <c r="R165" i="11"/>
  <c r="Q165" i="11"/>
  <c r="P165" i="11"/>
  <c r="O165" i="11"/>
  <c r="N165" i="11"/>
  <c r="AJ165" i="11" s="1"/>
  <c r="M165" i="11"/>
  <c r="K165" i="11"/>
  <c r="L165" i="11" s="1"/>
  <c r="J165" i="11"/>
  <c r="I165" i="11"/>
  <c r="G165" i="11"/>
  <c r="F165" i="11"/>
  <c r="E165" i="11"/>
  <c r="D165" i="11"/>
  <c r="C165" i="11"/>
  <c r="B165" i="11"/>
  <c r="A165" i="11"/>
  <c r="Z164" i="11"/>
  <c r="Y164" i="11"/>
  <c r="X164" i="11"/>
  <c r="W164" i="11"/>
  <c r="V164" i="11"/>
  <c r="U164" i="11"/>
  <c r="T164" i="11"/>
  <c r="S164" i="11"/>
  <c r="R164" i="11"/>
  <c r="Q164" i="11"/>
  <c r="P164" i="11"/>
  <c r="O164" i="11"/>
  <c r="N164" i="11"/>
  <c r="AJ164" i="11" s="1"/>
  <c r="AN164" i="11" s="1"/>
  <c r="CT164" i="11" s="1"/>
  <c r="M164" i="11"/>
  <c r="K164" i="11"/>
  <c r="L164" i="11" s="1"/>
  <c r="J164" i="11"/>
  <c r="I164" i="11"/>
  <c r="G164" i="11"/>
  <c r="F164" i="11"/>
  <c r="E164" i="11"/>
  <c r="D164" i="11"/>
  <c r="C164" i="11"/>
  <c r="B164" i="11"/>
  <c r="A164" i="11"/>
  <c r="Z163" i="11"/>
  <c r="Y163" i="11"/>
  <c r="X163" i="11"/>
  <c r="W163" i="11"/>
  <c r="V163" i="11"/>
  <c r="U163" i="11"/>
  <c r="T163" i="11"/>
  <c r="S163" i="11"/>
  <c r="R163" i="11"/>
  <c r="Q163" i="11"/>
  <c r="P163" i="11"/>
  <c r="O163" i="11"/>
  <c r="N163" i="11"/>
  <c r="AJ163" i="11" s="1"/>
  <c r="AN163" i="11" s="1"/>
  <c r="CT163" i="11" s="1"/>
  <c r="M163" i="11"/>
  <c r="K163" i="11"/>
  <c r="L163" i="11" s="1"/>
  <c r="J163" i="11"/>
  <c r="I163" i="11"/>
  <c r="G163" i="11"/>
  <c r="F163" i="11"/>
  <c r="E163" i="11"/>
  <c r="D163" i="11"/>
  <c r="C163" i="11"/>
  <c r="B163" i="11"/>
  <c r="A163" i="11"/>
  <c r="Z162" i="11"/>
  <c r="Y162" i="11"/>
  <c r="X162" i="11"/>
  <c r="W162" i="11"/>
  <c r="V162" i="11"/>
  <c r="U162" i="11"/>
  <c r="T162" i="11"/>
  <c r="S162" i="11"/>
  <c r="R162" i="11"/>
  <c r="Q162" i="11"/>
  <c r="P162" i="11"/>
  <c r="O162" i="11"/>
  <c r="N162" i="11"/>
  <c r="AH162" i="11" s="1"/>
  <c r="AL162" i="11" s="1"/>
  <c r="CG162" i="11" s="1"/>
  <c r="M162" i="11"/>
  <c r="K162" i="11"/>
  <c r="L162" i="11" s="1"/>
  <c r="J162" i="11"/>
  <c r="I162" i="11"/>
  <c r="G162" i="11"/>
  <c r="F162" i="11"/>
  <c r="E162" i="11"/>
  <c r="D162" i="11"/>
  <c r="C162" i="11"/>
  <c r="B162" i="11"/>
  <c r="A162" i="11"/>
  <c r="Z161" i="11"/>
  <c r="Y161" i="11"/>
  <c r="X161" i="11"/>
  <c r="W161" i="11"/>
  <c r="V161" i="11"/>
  <c r="U161" i="11"/>
  <c r="T161" i="11"/>
  <c r="S161" i="11"/>
  <c r="R161" i="11"/>
  <c r="Q161" i="11"/>
  <c r="P161" i="11"/>
  <c r="O161" i="11"/>
  <c r="N161" i="11"/>
  <c r="AJ161" i="11" s="1"/>
  <c r="M161" i="11"/>
  <c r="K161" i="11"/>
  <c r="L161" i="11" s="1"/>
  <c r="J161" i="11"/>
  <c r="I161" i="11"/>
  <c r="G161" i="11"/>
  <c r="F161" i="11"/>
  <c r="E161" i="11"/>
  <c r="D161" i="11"/>
  <c r="C161" i="11"/>
  <c r="B161" i="11"/>
  <c r="A161" i="11"/>
  <c r="Z160" i="11"/>
  <c r="Y160" i="11"/>
  <c r="X160" i="11"/>
  <c r="W160" i="11"/>
  <c r="V160" i="11"/>
  <c r="U160" i="11"/>
  <c r="T160" i="11"/>
  <c r="S160" i="11"/>
  <c r="R160" i="11"/>
  <c r="Q160" i="11"/>
  <c r="P160" i="11"/>
  <c r="O160" i="11"/>
  <c r="N160" i="11"/>
  <c r="AJ160" i="11" s="1"/>
  <c r="M160" i="11"/>
  <c r="K160" i="11"/>
  <c r="L160" i="11" s="1"/>
  <c r="J160" i="11"/>
  <c r="I160" i="11"/>
  <c r="G160" i="11"/>
  <c r="F160" i="11"/>
  <c r="E160" i="11"/>
  <c r="D160" i="11"/>
  <c r="C160" i="11"/>
  <c r="B160" i="11"/>
  <c r="A160" i="11"/>
  <c r="Z159" i="11"/>
  <c r="Y159" i="11"/>
  <c r="X159" i="11"/>
  <c r="W159" i="11"/>
  <c r="V159" i="11"/>
  <c r="U159" i="11"/>
  <c r="T159" i="11"/>
  <c r="S159" i="11"/>
  <c r="R159" i="11"/>
  <c r="Q159" i="11"/>
  <c r="P159" i="11"/>
  <c r="O159" i="11"/>
  <c r="N159" i="11"/>
  <c r="AJ159" i="11" s="1"/>
  <c r="AN159" i="11" s="1"/>
  <c r="CT159" i="11" s="1"/>
  <c r="M159" i="11"/>
  <c r="K159" i="11"/>
  <c r="J159" i="11"/>
  <c r="I159" i="11"/>
  <c r="G159" i="11"/>
  <c r="F159" i="11"/>
  <c r="E159" i="11"/>
  <c r="D159" i="11"/>
  <c r="C159" i="11"/>
  <c r="B159" i="11"/>
  <c r="A159" i="11"/>
  <c r="Z158" i="11"/>
  <c r="Y158" i="11"/>
  <c r="X158" i="11"/>
  <c r="W158" i="11"/>
  <c r="V158" i="11"/>
  <c r="U158" i="11"/>
  <c r="T158" i="11"/>
  <c r="S158" i="11"/>
  <c r="R158" i="11"/>
  <c r="Q158" i="11"/>
  <c r="P158" i="11"/>
  <c r="O158" i="11"/>
  <c r="N158" i="11"/>
  <c r="AH158" i="11" s="1"/>
  <c r="AL158" i="11" s="1"/>
  <c r="CG158" i="11" s="1"/>
  <c r="M158" i="11"/>
  <c r="K158" i="11"/>
  <c r="J158" i="11"/>
  <c r="I158" i="11"/>
  <c r="G158" i="11"/>
  <c r="F158" i="11"/>
  <c r="E158" i="11"/>
  <c r="D158" i="11"/>
  <c r="C158" i="11"/>
  <c r="B158" i="11"/>
  <c r="A158" i="11"/>
  <c r="Z157" i="11"/>
  <c r="Y157" i="11"/>
  <c r="X157" i="11"/>
  <c r="W157" i="11"/>
  <c r="V157" i="11"/>
  <c r="U157" i="11"/>
  <c r="T157" i="11"/>
  <c r="S157" i="11"/>
  <c r="R157" i="11"/>
  <c r="Q157" i="11"/>
  <c r="P157" i="11"/>
  <c r="O157" i="11"/>
  <c r="N157" i="11"/>
  <c r="AJ157" i="11" s="1"/>
  <c r="M157" i="11"/>
  <c r="K157" i="11"/>
  <c r="L157" i="11" s="1"/>
  <c r="J157" i="11"/>
  <c r="I157" i="11"/>
  <c r="G157" i="11"/>
  <c r="F157" i="11"/>
  <c r="E157" i="11"/>
  <c r="D157" i="11"/>
  <c r="C157" i="11"/>
  <c r="B157" i="11"/>
  <c r="A157" i="11"/>
  <c r="Z156" i="11"/>
  <c r="Y156" i="11"/>
  <c r="X156" i="11"/>
  <c r="W156" i="11"/>
  <c r="V156" i="11"/>
  <c r="U156" i="11"/>
  <c r="T156" i="11"/>
  <c r="S156" i="11"/>
  <c r="R156" i="11"/>
  <c r="Q156" i="11"/>
  <c r="P156" i="11"/>
  <c r="O156" i="11"/>
  <c r="N156" i="11"/>
  <c r="AJ156" i="11" s="1"/>
  <c r="AN156" i="11" s="1"/>
  <c r="CT156" i="11" s="1"/>
  <c r="M156" i="11"/>
  <c r="K156" i="11"/>
  <c r="L156" i="11" s="1"/>
  <c r="J156" i="11"/>
  <c r="I156" i="11"/>
  <c r="G156" i="11"/>
  <c r="F156" i="11"/>
  <c r="E156" i="11"/>
  <c r="D156" i="11"/>
  <c r="C156" i="11"/>
  <c r="B156" i="11"/>
  <c r="A156" i="11"/>
  <c r="Z155" i="11"/>
  <c r="Y155" i="11"/>
  <c r="X155" i="11"/>
  <c r="W155" i="11"/>
  <c r="V155" i="11"/>
  <c r="U155" i="11"/>
  <c r="T155" i="11"/>
  <c r="S155" i="11"/>
  <c r="R155" i="11"/>
  <c r="Q155" i="11"/>
  <c r="P155" i="11"/>
  <c r="O155" i="11"/>
  <c r="N155" i="11"/>
  <c r="AJ155" i="11" s="1"/>
  <c r="M155" i="11"/>
  <c r="K155" i="11"/>
  <c r="L155" i="11" s="1"/>
  <c r="J155" i="11"/>
  <c r="I155" i="11"/>
  <c r="G155" i="11"/>
  <c r="F155" i="11"/>
  <c r="E155" i="11"/>
  <c r="D155" i="11"/>
  <c r="C155" i="11"/>
  <c r="B155" i="11"/>
  <c r="A155" i="11"/>
  <c r="Z154" i="11"/>
  <c r="Y154" i="11"/>
  <c r="X154" i="11"/>
  <c r="W154" i="11"/>
  <c r="V154" i="11"/>
  <c r="U154" i="11"/>
  <c r="T154" i="11"/>
  <c r="S154" i="11"/>
  <c r="R154" i="11"/>
  <c r="Q154" i="11"/>
  <c r="P154" i="11"/>
  <c r="O154" i="11"/>
  <c r="N154" i="11"/>
  <c r="AH154" i="11" s="1"/>
  <c r="M154" i="11"/>
  <c r="K154" i="11"/>
  <c r="L154" i="11" s="1"/>
  <c r="J154" i="11"/>
  <c r="I154" i="11"/>
  <c r="G154" i="11"/>
  <c r="F154" i="11"/>
  <c r="E154" i="11"/>
  <c r="D154" i="11"/>
  <c r="C154" i="11"/>
  <c r="B154" i="11"/>
  <c r="A154" i="11"/>
  <c r="Z153" i="11"/>
  <c r="Y153" i="11"/>
  <c r="X153" i="11"/>
  <c r="W153" i="11"/>
  <c r="V153" i="11"/>
  <c r="U153" i="11"/>
  <c r="T153" i="11"/>
  <c r="S153" i="11"/>
  <c r="R153" i="11"/>
  <c r="Q153" i="11"/>
  <c r="P153" i="11"/>
  <c r="O153" i="11"/>
  <c r="N153" i="11"/>
  <c r="AJ153" i="11" s="1"/>
  <c r="M153" i="11"/>
  <c r="K153" i="11"/>
  <c r="J153" i="11"/>
  <c r="I153" i="11"/>
  <c r="G153" i="11"/>
  <c r="F153" i="11"/>
  <c r="E153" i="11"/>
  <c r="D153" i="11"/>
  <c r="C153" i="11"/>
  <c r="B153" i="11"/>
  <c r="A153" i="11"/>
  <c r="Z152" i="11"/>
  <c r="Y152" i="11"/>
  <c r="X152" i="11"/>
  <c r="W152" i="11"/>
  <c r="V152" i="11"/>
  <c r="U152" i="11"/>
  <c r="T152" i="11"/>
  <c r="S152" i="11"/>
  <c r="R152" i="11"/>
  <c r="Q152" i="11"/>
  <c r="P152" i="11"/>
  <c r="O152" i="11"/>
  <c r="N152" i="11"/>
  <c r="AJ152" i="11" s="1"/>
  <c r="AN152" i="11" s="1"/>
  <c r="CT152" i="11" s="1"/>
  <c r="M152" i="11"/>
  <c r="K152" i="11"/>
  <c r="J152" i="11"/>
  <c r="I152" i="11"/>
  <c r="G152" i="11"/>
  <c r="F152" i="11"/>
  <c r="E152" i="11"/>
  <c r="D152" i="11"/>
  <c r="C152" i="11"/>
  <c r="B152" i="11"/>
  <c r="A152" i="11"/>
  <c r="Z151" i="11"/>
  <c r="Y151" i="11"/>
  <c r="X151" i="11"/>
  <c r="W151" i="11"/>
  <c r="V151" i="11"/>
  <c r="U151" i="11"/>
  <c r="T151" i="11"/>
  <c r="S151" i="11"/>
  <c r="R151" i="11"/>
  <c r="Q151" i="11"/>
  <c r="P151" i="11"/>
  <c r="O151" i="11"/>
  <c r="N151" i="11"/>
  <c r="AJ151" i="11" s="1"/>
  <c r="M151" i="11"/>
  <c r="K151" i="11"/>
  <c r="L151" i="11" s="1"/>
  <c r="J151" i="11"/>
  <c r="I151" i="11"/>
  <c r="G151" i="11"/>
  <c r="F151" i="11"/>
  <c r="E151" i="11"/>
  <c r="D151" i="11"/>
  <c r="C151" i="11"/>
  <c r="B151" i="11"/>
  <c r="A151" i="11"/>
  <c r="Z150" i="11"/>
  <c r="Y150" i="11"/>
  <c r="X150" i="11"/>
  <c r="W150" i="11"/>
  <c r="V150" i="11"/>
  <c r="U150" i="11"/>
  <c r="T150" i="11"/>
  <c r="S150" i="11"/>
  <c r="R150" i="11"/>
  <c r="Q150" i="11"/>
  <c r="P150" i="11"/>
  <c r="O150" i="11"/>
  <c r="N150" i="11"/>
  <c r="AH150" i="11" s="1"/>
  <c r="M150" i="11"/>
  <c r="K150" i="11"/>
  <c r="L150" i="11" s="1"/>
  <c r="J150" i="11"/>
  <c r="I150" i="11"/>
  <c r="G150" i="11"/>
  <c r="F150" i="11"/>
  <c r="E150" i="11"/>
  <c r="D150" i="11"/>
  <c r="C150" i="11"/>
  <c r="B150" i="11"/>
  <c r="A150" i="11"/>
  <c r="Z149" i="11"/>
  <c r="Y149" i="11"/>
  <c r="X149" i="11"/>
  <c r="W149" i="11"/>
  <c r="V149" i="11"/>
  <c r="U149" i="11"/>
  <c r="T149" i="11"/>
  <c r="S149" i="11"/>
  <c r="R149" i="11"/>
  <c r="Q149" i="11"/>
  <c r="P149" i="11"/>
  <c r="O149" i="11"/>
  <c r="N149" i="11"/>
  <c r="AJ149" i="11" s="1"/>
  <c r="M149" i="11"/>
  <c r="K149" i="11"/>
  <c r="L149" i="11" s="1"/>
  <c r="J149" i="11"/>
  <c r="I149" i="11"/>
  <c r="G149" i="11"/>
  <c r="F149" i="11"/>
  <c r="E149" i="11"/>
  <c r="D149" i="11"/>
  <c r="C149" i="11"/>
  <c r="B149" i="11"/>
  <c r="A149" i="11"/>
  <c r="Z148" i="11"/>
  <c r="Y148" i="11"/>
  <c r="X148" i="11"/>
  <c r="W148" i="11"/>
  <c r="V148" i="11"/>
  <c r="U148" i="11"/>
  <c r="T148" i="11"/>
  <c r="S148" i="11"/>
  <c r="R148" i="11"/>
  <c r="Q148" i="11"/>
  <c r="P148" i="11"/>
  <c r="O148" i="11"/>
  <c r="N148" i="11"/>
  <c r="AJ148" i="11" s="1"/>
  <c r="AN148" i="11" s="1"/>
  <c r="CT148" i="11" s="1"/>
  <c r="M148" i="11"/>
  <c r="K148" i="11"/>
  <c r="L148" i="11" s="1"/>
  <c r="J148" i="11"/>
  <c r="I148" i="11"/>
  <c r="G148" i="11"/>
  <c r="F148" i="11"/>
  <c r="E148" i="11"/>
  <c r="D148" i="11"/>
  <c r="C148" i="11"/>
  <c r="B148" i="11"/>
  <c r="A148" i="11"/>
  <c r="Z147" i="11"/>
  <c r="Y147" i="11"/>
  <c r="X147" i="11"/>
  <c r="W147" i="11"/>
  <c r="V147" i="11"/>
  <c r="U147" i="11"/>
  <c r="T147" i="11"/>
  <c r="S147" i="11"/>
  <c r="R147" i="11"/>
  <c r="Q147" i="11"/>
  <c r="P147" i="11"/>
  <c r="O147" i="11"/>
  <c r="N147" i="11"/>
  <c r="AJ147" i="11" s="1"/>
  <c r="AN147" i="11" s="1"/>
  <c r="CT147" i="11" s="1"/>
  <c r="M147" i="11"/>
  <c r="K147" i="11"/>
  <c r="L147" i="11" s="1"/>
  <c r="J147" i="11"/>
  <c r="I147" i="11"/>
  <c r="G147" i="11"/>
  <c r="F147" i="11"/>
  <c r="E147" i="11"/>
  <c r="D147" i="11"/>
  <c r="C147" i="11"/>
  <c r="B147" i="11"/>
  <c r="A147" i="11"/>
  <c r="Z146" i="11"/>
  <c r="Y146" i="11"/>
  <c r="X146" i="11"/>
  <c r="W146" i="11"/>
  <c r="V146" i="11"/>
  <c r="U146" i="11"/>
  <c r="T146" i="11"/>
  <c r="S146" i="11"/>
  <c r="R146" i="11"/>
  <c r="Q146" i="11"/>
  <c r="P146" i="11"/>
  <c r="O146" i="11"/>
  <c r="N146" i="11"/>
  <c r="AH146" i="11" s="1"/>
  <c r="M146" i="11"/>
  <c r="K146" i="11"/>
  <c r="J146" i="11"/>
  <c r="I146" i="11"/>
  <c r="G146" i="11"/>
  <c r="F146" i="11"/>
  <c r="E146" i="11"/>
  <c r="D146" i="11"/>
  <c r="C146" i="11"/>
  <c r="B146" i="11"/>
  <c r="A146" i="11"/>
  <c r="Z145" i="11"/>
  <c r="Y145" i="11"/>
  <c r="X145" i="11"/>
  <c r="W145" i="11"/>
  <c r="V145" i="11"/>
  <c r="U145" i="11"/>
  <c r="T145" i="11"/>
  <c r="S145" i="11"/>
  <c r="R145" i="11"/>
  <c r="Q145" i="11"/>
  <c r="P145" i="11"/>
  <c r="O145" i="11"/>
  <c r="N145" i="11"/>
  <c r="AJ145" i="11" s="1"/>
  <c r="M145" i="11"/>
  <c r="K145" i="11"/>
  <c r="L145" i="11" s="1"/>
  <c r="J145" i="11"/>
  <c r="I145" i="11"/>
  <c r="G145" i="11"/>
  <c r="F145" i="11"/>
  <c r="E145" i="11"/>
  <c r="D145" i="11"/>
  <c r="C145" i="11"/>
  <c r="B145" i="11"/>
  <c r="A145" i="11"/>
  <c r="Z144" i="11"/>
  <c r="Y144" i="11"/>
  <c r="X144" i="11"/>
  <c r="W144" i="11"/>
  <c r="V144" i="11"/>
  <c r="U144" i="11"/>
  <c r="T144" i="11"/>
  <c r="S144" i="11"/>
  <c r="R144" i="11"/>
  <c r="Q144" i="11"/>
  <c r="P144" i="11"/>
  <c r="O144" i="11"/>
  <c r="N144" i="11"/>
  <c r="AJ144" i="11" s="1"/>
  <c r="M144" i="11"/>
  <c r="K144" i="11"/>
  <c r="L144" i="11" s="1"/>
  <c r="J144" i="11"/>
  <c r="I144" i="11"/>
  <c r="G144" i="11"/>
  <c r="F144" i="11"/>
  <c r="E144" i="11"/>
  <c r="D144" i="11"/>
  <c r="C144" i="11"/>
  <c r="B144" i="11"/>
  <c r="A144" i="11"/>
  <c r="Z143" i="11"/>
  <c r="Y143" i="11"/>
  <c r="X143" i="11"/>
  <c r="W143" i="11"/>
  <c r="V143" i="11"/>
  <c r="U143" i="11"/>
  <c r="T143" i="11"/>
  <c r="S143" i="11"/>
  <c r="R143" i="11"/>
  <c r="Q143" i="11"/>
  <c r="P143" i="11"/>
  <c r="O143" i="11"/>
  <c r="N143" i="11"/>
  <c r="AJ143" i="11" s="1"/>
  <c r="M143" i="11"/>
  <c r="K143" i="11"/>
  <c r="L143" i="11" s="1"/>
  <c r="J143" i="11"/>
  <c r="I143" i="11"/>
  <c r="G143" i="11"/>
  <c r="F143" i="11"/>
  <c r="E143" i="11"/>
  <c r="D143" i="11"/>
  <c r="C143" i="11"/>
  <c r="B143" i="11"/>
  <c r="A143" i="11"/>
  <c r="Z142" i="11"/>
  <c r="Y142" i="11"/>
  <c r="X142" i="11"/>
  <c r="W142" i="11"/>
  <c r="V142" i="11"/>
  <c r="U142" i="11"/>
  <c r="T142" i="11"/>
  <c r="S142" i="11"/>
  <c r="R142" i="11"/>
  <c r="Q142" i="11"/>
  <c r="P142" i="11"/>
  <c r="O142" i="11"/>
  <c r="N142" i="11"/>
  <c r="AH142" i="11" s="1"/>
  <c r="M142" i="11"/>
  <c r="K142" i="11"/>
  <c r="L142" i="11" s="1"/>
  <c r="J142" i="11"/>
  <c r="I142" i="11"/>
  <c r="G142" i="11"/>
  <c r="F142" i="11"/>
  <c r="E142" i="11"/>
  <c r="D142" i="11"/>
  <c r="C142" i="11"/>
  <c r="B142" i="11"/>
  <c r="A142" i="11"/>
  <c r="Z141" i="11"/>
  <c r="Y141" i="11"/>
  <c r="X141" i="11"/>
  <c r="W141" i="11"/>
  <c r="V141" i="11"/>
  <c r="U141" i="11"/>
  <c r="T141" i="11"/>
  <c r="S141" i="11"/>
  <c r="R141" i="11"/>
  <c r="Q141" i="11"/>
  <c r="P141" i="11"/>
  <c r="O141" i="11"/>
  <c r="N141" i="11"/>
  <c r="AJ141" i="11" s="1"/>
  <c r="M141" i="11"/>
  <c r="K141" i="11"/>
  <c r="J141" i="11"/>
  <c r="I141" i="11"/>
  <c r="G141" i="11"/>
  <c r="F141" i="11"/>
  <c r="E141" i="11"/>
  <c r="D141" i="11"/>
  <c r="C141" i="11"/>
  <c r="B141" i="11"/>
  <c r="A141" i="11"/>
  <c r="Z140" i="11"/>
  <c r="Y140" i="11"/>
  <c r="X140" i="11"/>
  <c r="W140" i="11"/>
  <c r="V140" i="11"/>
  <c r="U140" i="11"/>
  <c r="T140" i="11"/>
  <c r="S140" i="11"/>
  <c r="R140" i="11"/>
  <c r="Q140" i="11"/>
  <c r="P140" i="11"/>
  <c r="O140" i="11"/>
  <c r="N140" i="11"/>
  <c r="AJ140" i="11" s="1"/>
  <c r="M140" i="11"/>
  <c r="K140" i="11"/>
  <c r="L140" i="11" s="1"/>
  <c r="J140" i="11"/>
  <c r="I140" i="11"/>
  <c r="G140" i="11"/>
  <c r="F140" i="11"/>
  <c r="E140" i="11"/>
  <c r="D140" i="11"/>
  <c r="C140" i="11"/>
  <c r="B140" i="11"/>
  <c r="A140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AJ139" i="11" s="1"/>
  <c r="M139" i="11"/>
  <c r="K139" i="11"/>
  <c r="J139" i="11"/>
  <c r="I139" i="11"/>
  <c r="G139" i="11"/>
  <c r="F139" i="11"/>
  <c r="E139" i="11"/>
  <c r="D139" i="11"/>
  <c r="C139" i="11"/>
  <c r="B139" i="11"/>
  <c r="A139" i="11"/>
  <c r="Z138" i="11"/>
  <c r="Y138" i="11"/>
  <c r="X138" i="11"/>
  <c r="W138" i="11"/>
  <c r="V138" i="11"/>
  <c r="U138" i="11"/>
  <c r="T138" i="11"/>
  <c r="S138" i="11"/>
  <c r="R138" i="11"/>
  <c r="Q138" i="11"/>
  <c r="P138" i="11"/>
  <c r="O138" i="11"/>
  <c r="N138" i="11"/>
  <c r="AH138" i="11" s="1"/>
  <c r="M138" i="11"/>
  <c r="K138" i="11"/>
  <c r="L138" i="11" s="1"/>
  <c r="J138" i="11"/>
  <c r="I138" i="11"/>
  <c r="G138" i="11"/>
  <c r="F138" i="11"/>
  <c r="E138" i="11"/>
  <c r="D138" i="11"/>
  <c r="C138" i="11"/>
  <c r="B138" i="11"/>
  <c r="A138" i="11"/>
  <c r="Z137" i="11"/>
  <c r="Y137" i="11"/>
  <c r="X137" i="11"/>
  <c r="W137" i="11"/>
  <c r="V137" i="11"/>
  <c r="U137" i="11"/>
  <c r="T137" i="11"/>
  <c r="S137" i="11"/>
  <c r="R137" i="11"/>
  <c r="Q137" i="11"/>
  <c r="P137" i="11"/>
  <c r="O137" i="11"/>
  <c r="N137" i="11"/>
  <c r="AJ137" i="11" s="1"/>
  <c r="M137" i="11"/>
  <c r="K137" i="11"/>
  <c r="L137" i="11" s="1"/>
  <c r="J137" i="11"/>
  <c r="I137" i="11"/>
  <c r="G137" i="11"/>
  <c r="F137" i="11"/>
  <c r="E137" i="11"/>
  <c r="D137" i="11"/>
  <c r="C137" i="11"/>
  <c r="B137" i="11"/>
  <c r="A137" i="11"/>
  <c r="Z136" i="11"/>
  <c r="Y136" i="11"/>
  <c r="X136" i="11"/>
  <c r="W136" i="11"/>
  <c r="V136" i="11"/>
  <c r="U136" i="11"/>
  <c r="T136" i="11"/>
  <c r="S136" i="11"/>
  <c r="R136" i="11"/>
  <c r="Q136" i="11"/>
  <c r="P136" i="11"/>
  <c r="O136" i="11"/>
  <c r="N136" i="11"/>
  <c r="AJ136" i="11" s="1"/>
  <c r="M136" i="11"/>
  <c r="K136" i="11"/>
  <c r="L136" i="11" s="1"/>
  <c r="J136" i="11"/>
  <c r="I136" i="11"/>
  <c r="G136" i="11"/>
  <c r="F136" i="11"/>
  <c r="E136" i="11"/>
  <c r="D136" i="11"/>
  <c r="C136" i="11"/>
  <c r="B136" i="11"/>
  <c r="A136" i="11"/>
  <c r="Z135" i="11"/>
  <c r="Y135" i="11"/>
  <c r="X135" i="11"/>
  <c r="W135" i="11"/>
  <c r="V135" i="11"/>
  <c r="U135" i="11"/>
  <c r="T135" i="11"/>
  <c r="S135" i="11"/>
  <c r="R135" i="11"/>
  <c r="Q135" i="11"/>
  <c r="P135" i="11"/>
  <c r="O135" i="11"/>
  <c r="N135" i="11"/>
  <c r="AH135" i="11" s="1"/>
  <c r="M135" i="11"/>
  <c r="K135" i="11"/>
  <c r="L135" i="11" s="1"/>
  <c r="J135" i="11"/>
  <c r="I135" i="11"/>
  <c r="G135" i="11"/>
  <c r="F135" i="11"/>
  <c r="E135" i="11"/>
  <c r="D135" i="11"/>
  <c r="C135" i="11"/>
  <c r="B135" i="11"/>
  <c r="A135" i="11"/>
  <c r="Z134" i="11"/>
  <c r="Y134" i="11"/>
  <c r="X134" i="11"/>
  <c r="W134" i="11"/>
  <c r="V134" i="11"/>
  <c r="U134" i="11"/>
  <c r="T134" i="11"/>
  <c r="S134" i="11"/>
  <c r="R134" i="11"/>
  <c r="Q134" i="11"/>
  <c r="P134" i="11"/>
  <c r="O134" i="11"/>
  <c r="N134" i="11"/>
  <c r="AH134" i="11" s="1"/>
  <c r="M134" i="11"/>
  <c r="K134" i="11"/>
  <c r="L134" i="11" s="1"/>
  <c r="J134" i="11"/>
  <c r="I134" i="11"/>
  <c r="G134" i="11"/>
  <c r="F134" i="11"/>
  <c r="E134" i="11"/>
  <c r="D134" i="11"/>
  <c r="C134" i="11"/>
  <c r="B134" i="11"/>
  <c r="A134" i="11"/>
  <c r="Z133" i="11"/>
  <c r="Y133" i="11"/>
  <c r="X133" i="11"/>
  <c r="W133" i="11"/>
  <c r="V133" i="11"/>
  <c r="U133" i="11"/>
  <c r="T133" i="11"/>
  <c r="S133" i="11"/>
  <c r="R133" i="11"/>
  <c r="Q133" i="11"/>
  <c r="P133" i="11"/>
  <c r="O133" i="11"/>
  <c r="N133" i="11"/>
  <c r="AJ133" i="11" s="1"/>
  <c r="M133" i="11"/>
  <c r="K133" i="11"/>
  <c r="J133" i="11"/>
  <c r="I133" i="11"/>
  <c r="G133" i="11"/>
  <c r="F133" i="11"/>
  <c r="E133" i="11"/>
  <c r="D133" i="11"/>
  <c r="C133" i="11"/>
  <c r="B133" i="11"/>
  <c r="A133" i="11"/>
  <c r="Z132" i="11"/>
  <c r="Y132" i="11"/>
  <c r="X132" i="11"/>
  <c r="W132" i="11"/>
  <c r="V132" i="11"/>
  <c r="U132" i="11"/>
  <c r="T132" i="11"/>
  <c r="S132" i="11"/>
  <c r="R132" i="11"/>
  <c r="Q132" i="11"/>
  <c r="P132" i="11"/>
  <c r="O132" i="11"/>
  <c r="N132" i="11"/>
  <c r="AJ132" i="11" s="1"/>
  <c r="M132" i="11"/>
  <c r="K132" i="11"/>
  <c r="J132" i="11"/>
  <c r="I132" i="11"/>
  <c r="G132" i="11"/>
  <c r="F132" i="11"/>
  <c r="E132" i="11"/>
  <c r="D132" i="11"/>
  <c r="C132" i="11"/>
  <c r="B132" i="11"/>
  <c r="A132" i="11"/>
  <c r="Z131" i="11"/>
  <c r="Y131" i="11"/>
  <c r="X131" i="11"/>
  <c r="W131" i="11"/>
  <c r="V131" i="11"/>
  <c r="U131" i="11"/>
  <c r="T131" i="11"/>
  <c r="S131" i="11"/>
  <c r="R131" i="11"/>
  <c r="Q131" i="11"/>
  <c r="P131" i="11"/>
  <c r="O131" i="11"/>
  <c r="N131" i="11"/>
  <c r="AJ131" i="11" s="1"/>
  <c r="AN131" i="11" s="1"/>
  <c r="CT131" i="11" s="1"/>
  <c r="M131" i="11"/>
  <c r="K131" i="11"/>
  <c r="L131" i="11" s="1"/>
  <c r="J131" i="11"/>
  <c r="I131" i="11"/>
  <c r="G131" i="11"/>
  <c r="F131" i="11"/>
  <c r="E131" i="11"/>
  <c r="D131" i="11"/>
  <c r="C131" i="11"/>
  <c r="B131" i="11"/>
  <c r="A131" i="11"/>
  <c r="Z130" i="11"/>
  <c r="Y130" i="11"/>
  <c r="X130" i="11"/>
  <c r="W130" i="11"/>
  <c r="V130" i="11"/>
  <c r="U130" i="11"/>
  <c r="T130" i="11"/>
  <c r="S130" i="11"/>
  <c r="R130" i="11"/>
  <c r="Q130" i="11"/>
  <c r="P130" i="11"/>
  <c r="O130" i="11"/>
  <c r="N130" i="11"/>
  <c r="AH130" i="11" s="1"/>
  <c r="AL130" i="11" s="1"/>
  <c r="CG130" i="11" s="1"/>
  <c r="M130" i="11"/>
  <c r="K130" i="11"/>
  <c r="L130" i="11" s="1"/>
  <c r="J130" i="11"/>
  <c r="I130" i="11"/>
  <c r="G130" i="11"/>
  <c r="F130" i="11"/>
  <c r="E130" i="11"/>
  <c r="D130" i="11"/>
  <c r="C130" i="11"/>
  <c r="B130" i="11"/>
  <c r="A130" i="11"/>
  <c r="Z129" i="11"/>
  <c r="Y129" i="11"/>
  <c r="X129" i="11"/>
  <c r="W129" i="11"/>
  <c r="V129" i="11"/>
  <c r="U129" i="11"/>
  <c r="T129" i="11"/>
  <c r="S129" i="11"/>
  <c r="R129" i="11"/>
  <c r="Q129" i="11"/>
  <c r="P129" i="11"/>
  <c r="O129" i="11"/>
  <c r="N129" i="11"/>
  <c r="AJ129" i="11" s="1"/>
  <c r="AN129" i="11" s="1"/>
  <c r="CT129" i="11" s="1"/>
  <c r="M129" i="11"/>
  <c r="K129" i="11"/>
  <c r="L129" i="11" s="1"/>
  <c r="J129" i="11"/>
  <c r="I129" i="11"/>
  <c r="G129" i="11"/>
  <c r="F129" i="11"/>
  <c r="E129" i="11"/>
  <c r="D129" i="11"/>
  <c r="C129" i="11"/>
  <c r="B129" i="11"/>
  <c r="A129" i="11"/>
  <c r="Z128" i="11"/>
  <c r="Y128" i="11"/>
  <c r="X128" i="11"/>
  <c r="W128" i="11"/>
  <c r="V128" i="11"/>
  <c r="U128" i="11"/>
  <c r="T128" i="11"/>
  <c r="S128" i="11"/>
  <c r="R128" i="11"/>
  <c r="Q128" i="11"/>
  <c r="P128" i="11"/>
  <c r="O128" i="11"/>
  <c r="N128" i="11"/>
  <c r="AJ128" i="11" s="1"/>
  <c r="AN128" i="11" s="1"/>
  <c r="CT128" i="11" s="1"/>
  <c r="M128" i="11"/>
  <c r="K128" i="11"/>
  <c r="L128" i="11" s="1"/>
  <c r="J128" i="11"/>
  <c r="I128" i="11"/>
  <c r="G128" i="11"/>
  <c r="F128" i="11"/>
  <c r="E128" i="11"/>
  <c r="D128" i="11"/>
  <c r="C128" i="11"/>
  <c r="B128" i="11"/>
  <c r="A128" i="11"/>
  <c r="Z127" i="11"/>
  <c r="Y127" i="11"/>
  <c r="X127" i="11"/>
  <c r="W127" i="11"/>
  <c r="V127" i="11"/>
  <c r="U127" i="11"/>
  <c r="T127" i="11"/>
  <c r="S127" i="11"/>
  <c r="R127" i="11"/>
  <c r="Q127" i="11"/>
  <c r="P127" i="11"/>
  <c r="O127" i="11"/>
  <c r="N127" i="11"/>
  <c r="AJ127" i="11" s="1"/>
  <c r="AN127" i="11" s="1"/>
  <c r="CT127" i="11" s="1"/>
  <c r="M127" i="11"/>
  <c r="K127" i="11"/>
  <c r="L127" i="11" s="1"/>
  <c r="J127" i="11"/>
  <c r="I127" i="11"/>
  <c r="G127" i="11"/>
  <c r="F127" i="11"/>
  <c r="E127" i="11"/>
  <c r="D127" i="11"/>
  <c r="C127" i="11"/>
  <c r="B127" i="11"/>
  <c r="A127" i="11"/>
  <c r="Z126" i="11"/>
  <c r="Y126" i="11"/>
  <c r="X126" i="11"/>
  <c r="W126" i="11"/>
  <c r="V126" i="11"/>
  <c r="U126" i="11"/>
  <c r="T126" i="11"/>
  <c r="S126" i="11"/>
  <c r="R126" i="11"/>
  <c r="Q126" i="11"/>
  <c r="P126" i="11"/>
  <c r="O126" i="11"/>
  <c r="N126" i="11"/>
  <c r="AH126" i="11" s="1"/>
  <c r="AL126" i="11" s="1"/>
  <c r="CG126" i="11" s="1"/>
  <c r="M126" i="11"/>
  <c r="K126" i="11"/>
  <c r="L126" i="11" s="1"/>
  <c r="J126" i="11"/>
  <c r="I126" i="11"/>
  <c r="G126" i="11"/>
  <c r="F126" i="11"/>
  <c r="E126" i="11"/>
  <c r="D126" i="11"/>
  <c r="C126" i="11"/>
  <c r="B126" i="11"/>
  <c r="A126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AJ125" i="11" s="1"/>
  <c r="AN125" i="11" s="1"/>
  <c r="CT125" i="11" s="1"/>
  <c r="M125" i="11"/>
  <c r="K125" i="11"/>
  <c r="L125" i="11" s="1"/>
  <c r="J125" i="11"/>
  <c r="I125" i="11"/>
  <c r="G125" i="11"/>
  <c r="F125" i="11"/>
  <c r="E125" i="11"/>
  <c r="D125" i="11"/>
  <c r="C125" i="11"/>
  <c r="B125" i="11"/>
  <c r="A125" i="11"/>
  <c r="Z124" i="11"/>
  <c r="Y124" i="11"/>
  <c r="X124" i="11"/>
  <c r="W124" i="11"/>
  <c r="V124" i="11"/>
  <c r="U124" i="11"/>
  <c r="T124" i="11"/>
  <c r="S124" i="11"/>
  <c r="R124" i="11"/>
  <c r="Q124" i="11"/>
  <c r="P124" i="11"/>
  <c r="O124" i="11"/>
  <c r="N124" i="11"/>
  <c r="AJ124" i="11" s="1"/>
  <c r="M124" i="11"/>
  <c r="K124" i="11"/>
  <c r="L124" i="11" s="1"/>
  <c r="J124" i="11"/>
  <c r="I124" i="11"/>
  <c r="G124" i="11"/>
  <c r="F124" i="11"/>
  <c r="E124" i="11"/>
  <c r="D124" i="11"/>
  <c r="C124" i="11"/>
  <c r="B124" i="11"/>
  <c r="A124" i="11"/>
  <c r="Z123" i="11"/>
  <c r="Y123" i="11"/>
  <c r="X123" i="11"/>
  <c r="W123" i="11"/>
  <c r="V123" i="11"/>
  <c r="U123" i="11"/>
  <c r="T123" i="11"/>
  <c r="S123" i="11"/>
  <c r="R123" i="11"/>
  <c r="Q123" i="11"/>
  <c r="P123" i="11"/>
  <c r="O123" i="11"/>
  <c r="N123" i="11"/>
  <c r="AJ123" i="11" s="1"/>
  <c r="AN123" i="11" s="1"/>
  <c r="CT123" i="11" s="1"/>
  <c r="M123" i="11"/>
  <c r="K123" i="11"/>
  <c r="L123" i="11" s="1"/>
  <c r="J123" i="11"/>
  <c r="I123" i="11"/>
  <c r="G123" i="11"/>
  <c r="F123" i="11"/>
  <c r="E123" i="11"/>
  <c r="D123" i="11"/>
  <c r="C123" i="11"/>
  <c r="B123" i="11"/>
  <c r="A123" i="11"/>
  <c r="Z122" i="11"/>
  <c r="Y122" i="11"/>
  <c r="X122" i="11"/>
  <c r="W122" i="11"/>
  <c r="V122" i="11"/>
  <c r="U122" i="11"/>
  <c r="T122" i="11"/>
  <c r="S122" i="11"/>
  <c r="R122" i="11"/>
  <c r="Q122" i="11"/>
  <c r="P122" i="11"/>
  <c r="O122" i="11"/>
  <c r="N122" i="11"/>
  <c r="AH122" i="11" s="1"/>
  <c r="AL122" i="11" s="1"/>
  <c r="CG122" i="11" s="1"/>
  <c r="M122" i="11"/>
  <c r="K122" i="11"/>
  <c r="L122" i="11" s="1"/>
  <c r="J122" i="11"/>
  <c r="I122" i="11"/>
  <c r="G122" i="11"/>
  <c r="F122" i="11"/>
  <c r="E122" i="11"/>
  <c r="D122" i="11"/>
  <c r="C122" i="11"/>
  <c r="B122" i="11"/>
  <c r="A122" i="11"/>
  <c r="Z121" i="11"/>
  <c r="Y121" i="11"/>
  <c r="X121" i="11"/>
  <c r="W121" i="11"/>
  <c r="V121" i="11"/>
  <c r="U121" i="11"/>
  <c r="T121" i="11"/>
  <c r="S121" i="11"/>
  <c r="R121" i="11"/>
  <c r="Q121" i="11"/>
  <c r="P121" i="11"/>
  <c r="O121" i="11"/>
  <c r="N121" i="11"/>
  <c r="AJ121" i="11" s="1"/>
  <c r="AN121" i="11" s="1"/>
  <c r="CT121" i="11" s="1"/>
  <c r="M121" i="11"/>
  <c r="K121" i="11"/>
  <c r="L121" i="11" s="1"/>
  <c r="J121" i="11"/>
  <c r="I121" i="11"/>
  <c r="G121" i="11"/>
  <c r="F121" i="11"/>
  <c r="E121" i="11"/>
  <c r="D121" i="11"/>
  <c r="C121" i="11"/>
  <c r="B121" i="11"/>
  <c r="A121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AJ120" i="11" s="1"/>
  <c r="AN120" i="11" s="1"/>
  <c r="CT120" i="11" s="1"/>
  <c r="M120" i="11"/>
  <c r="K120" i="11"/>
  <c r="L120" i="11" s="1"/>
  <c r="J120" i="11"/>
  <c r="I120" i="11"/>
  <c r="G120" i="11"/>
  <c r="F120" i="11"/>
  <c r="E120" i="11"/>
  <c r="D120" i="11"/>
  <c r="C120" i="11"/>
  <c r="B120" i="11"/>
  <c r="A120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AJ119" i="11" s="1"/>
  <c r="AN119" i="11" s="1"/>
  <c r="CT119" i="11" s="1"/>
  <c r="M119" i="11"/>
  <c r="K119" i="11"/>
  <c r="L119" i="11" s="1"/>
  <c r="J119" i="11"/>
  <c r="I119" i="11"/>
  <c r="G119" i="11"/>
  <c r="F119" i="11"/>
  <c r="E119" i="11"/>
  <c r="D119" i="11"/>
  <c r="C119" i="11"/>
  <c r="B119" i="11"/>
  <c r="A119" i="11"/>
  <c r="Z118" i="11"/>
  <c r="Y118" i="11"/>
  <c r="X118" i="11"/>
  <c r="W118" i="11"/>
  <c r="V118" i="11"/>
  <c r="U118" i="11"/>
  <c r="T118" i="11"/>
  <c r="S118" i="11"/>
  <c r="R118" i="11"/>
  <c r="Q118" i="11"/>
  <c r="P118" i="11"/>
  <c r="O118" i="11"/>
  <c r="N118" i="11"/>
  <c r="AH118" i="11" s="1"/>
  <c r="AL118" i="11" s="1"/>
  <c r="CG118" i="11" s="1"/>
  <c r="M118" i="11"/>
  <c r="K118" i="11"/>
  <c r="L118" i="11" s="1"/>
  <c r="J118" i="11"/>
  <c r="I118" i="11"/>
  <c r="G118" i="11"/>
  <c r="F118" i="11"/>
  <c r="E118" i="11"/>
  <c r="D118" i="11"/>
  <c r="C118" i="11"/>
  <c r="B118" i="11"/>
  <c r="A118" i="11"/>
  <c r="Z117" i="11"/>
  <c r="Y117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K117" i="11"/>
  <c r="L117" i="11" s="1"/>
  <c r="J117" i="11"/>
  <c r="I117" i="11"/>
  <c r="G117" i="11"/>
  <c r="F117" i="11"/>
  <c r="E117" i="11"/>
  <c r="D117" i="11"/>
  <c r="C117" i="11"/>
  <c r="B117" i="11"/>
  <c r="A117" i="11"/>
  <c r="Z116" i="11"/>
  <c r="Y116" i="11"/>
  <c r="X116" i="11"/>
  <c r="W116" i="11"/>
  <c r="V116" i="11"/>
  <c r="U116" i="11"/>
  <c r="T116" i="11"/>
  <c r="S116" i="11"/>
  <c r="R116" i="11"/>
  <c r="Q116" i="11"/>
  <c r="P116" i="11"/>
  <c r="O116" i="11"/>
  <c r="N116" i="11"/>
  <c r="AJ116" i="11" s="1"/>
  <c r="AN116" i="11" s="1"/>
  <c r="CT116" i="11" s="1"/>
  <c r="M116" i="11"/>
  <c r="K116" i="11"/>
  <c r="J116" i="11"/>
  <c r="I116" i="11"/>
  <c r="G116" i="11"/>
  <c r="F116" i="11"/>
  <c r="E116" i="11"/>
  <c r="D116" i="11"/>
  <c r="C116" i="11"/>
  <c r="B116" i="11"/>
  <c r="A116" i="11"/>
  <c r="Z115" i="11"/>
  <c r="Y115" i="11"/>
  <c r="X115" i="11"/>
  <c r="W115" i="11"/>
  <c r="V115" i="11"/>
  <c r="U115" i="11"/>
  <c r="T115" i="11"/>
  <c r="S115" i="11"/>
  <c r="R115" i="11"/>
  <c r="Q115" i="11"/>
  <c r="P115" i="11"/>
  <c r="O115" i="11"/>
  <c r="N115" i="11"/>
  <c r="AJ115" i="11" s="1"/>
  <c r="M115" i="11"/>
  <c r="K115" i="11"/>
  <c r="L115" i="11" s="1"/>
  <c r="J115" i="11"/>
  <c r="I115" i="11"/>
  <c r="G115" i="11"/>
  <c r="F115" i="11"/>
  <c r="E115" i="11"/>
  <c r="D115" i="11"/>
  <c r="C115" i="11"/>
  <c r="B115" i="11"/>
  <c r="A115" i="11"/>
  <c r="Z114" i="11"/>
  <c r="Y114" i="11"/>
  <c r="X114" i="11"/>
  <c r="W114" i="11"/>
  <c r="V114" i="11"/>
  <c r="U114" i="11"/>
  <c r="T114" i="11"/>
  <c r="S114" i="11"/>
  <c r="R114" i="11"/>
  <c r="Q114" i="11"/>
  <c r="P114" i="11"/>
  <c r="O114" i="11"/>
  <c r="N114" i="11"/>
  <c r="AH114" i="11" s="1"/>
  <c r="AL114" i="11" s="1"/>
  <c r="CG114" i="11" s="1"/>
  <c r="M114" i="11"/>
  <c r="K114" i="11"/>
  <c r="J114" i="11"/>
  <c r="I114" i="11"/>
  <c r="G114" i="11"/>
  <c r="F114" i="11"/>
  <c r="E114" i="11"/>
  <c r="D114" i="11"/>
  <c r="C114" i="11"/>
  <c r="B114" i="11"/>
  <c r="A114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AJ113" i="11" s="1"/>
  <c r="M113" i="11"/>
  <c r="K113" i="11"/>
  <c r="L113" i="11" s="1"/>
  <c r="J113" i="11"/>
  <c r="I113" i="11"/>
  <c r="G113" i="11"/>
  <c r="F113" i="11"/>
  <c r="E113" i="11"/>
  <c r="D113" i="11"/>
  <c r="C113" i="11"/>
  <c r="B113" i="11"/>
  <c r="A113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AJ112" i="11" s="1"/>
  <c r="AN112" i="11" s="1"/>
  <c r="CT112" i="11" s="1"/>
  <c r="M112" i="11"/>
  <c r="K112" i="11"/>
  <c r="L112" i="11" s="1"/>
  <c r="J112" i="11"/>
  <c r="I112" i="11"/>
  <c r="G112" i="11"/>
  <c r="F112" i="11"/>
  <c r="E112" i="11"/>
  <c r="D112" i="11"/>
  <c r="C112" i="11"/>
  <c r="B112" i="11"/>
  <c r="A112" i="11"/>
  <c r="Z111" i="11"/>
  <c r="Y111" i="11"/>
  <c r="X111" i="11"/>
  <c r="W111" i="11"/>
  <c r="V111" i="11"/>
  <c r="U111" i="11"/>
  <c r="T111" i="11"/>
  <c r="S111" i="11"/>
  <c r="R111" i="11"/>
  <c r="Q111" i="11"/>
  <c r="P111" i="11"/>
  <c r="O111" i="11"/>
  <c r="N111" i="11"/>
  <c r="AJ111" i="11" s="1"/>
  <c r="M111" i="11"/>
  <c r="K111" i="11"/>
  <c r="L111" i="11" s="1"/>
  <c r="J111" i="11"/>
  <c r="I111" i="11"/>
  <c r="G111" i="11"/>
  <c r="F111" i="11"/>
  <c r="E111" i="11"/>
  <c r="D111" i="11"/>
  <c r="C111" i="11"/>
  <c r="B111" i="11"/>
  <c r="A111" i="11"/>
  <c r="Z110" i="11"/>
  <c r="Y110" i="11"/>
  <c r="X110" i="11"/>
  <c r="W110" i="11"/>
  <c r="V110" i="11"/>
  <c r="U110" i="11"/>
  <c r="T110" i="11"/>
  <c r="S110" i="11"/>
  <c r="R110" i="11"/>
  <c r="Q110" i="11"/>
  <c r="P110" i="11"/>
  <c r="O110" i="11"/>
  <c r="N110" i="11"/>
  <c r="AH110" i="11" s="1"/>
  <c r="M110" i="11"/>
  <c r="K110" i="11"/>
  <c r="L110" i="11" s="1"/>
  <c r="J110" i="11"/>
  <c r="I110" i="11"/>
  <c r="G110" i="11"/>
  <c r="F110" i="11"/>
  <c r="E110" i="11"/>
  <c r="D110" i="11"/>
  <c r="C110" i="11"/>
  <c r="B110" i="11"/>
  <c r="A110" i="11"/>
  <c r="Z109" i="11"/>
  <c r="Y109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K109" i="11"/>
  <c r="J109" i="11"/>
  <c r="I109" i="11"/>
  <c r="G109" i="11"/>
  <c r="F109" i="11"/>
  <c r="E109" i="11"/>
  <c r="D109" i="11"/>
  <c r="C109" i="11"/>
  <c r="B109" i="11"/>
  <c r="A109" i="11"/>
  <c r="Z108" i="11"/>
  <c r="Y108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K108" i="11"/>
  <c r="L108" i="11" s="1"/>
  <c r="J108" i="11"/>
  <c r="I108" i="11"/>
  <c r="G108" i="11"/>
  <c r="F108" i="11"/>
  <c r="E108" i="11"/>
  <c r="D108" i="11"/>
  <c r="C108" i="11"/>
  <c r="B108" i="11"/>
  <c r="A108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K107" i="11"/>
  <c r="J107" i="11"/>
  <c r="I107" i="11"/>
  <c r="G107" i="11"/>
  <c r="F107" i="11"/>
  <c r="E107" i="11"/>
  <c r="D107" i="11"/>
  <c r="C107" i="11"/>
  <c r="B107" i="11"/>
  <c r="A107" i="11"/>
  <c r="Z106" i="11"/>
  <c r="Y106" i="11"/>
  <c r="X106" i="11"/>
  <c r="W106" i="11"/>
  <c r="V106" i="11"/>
  <c r="U106" i="11"/>
  <c r="T106" i="11"/>
  <c r="S106" i="11"/>
  <c r="R106" i="11"/>
  <c r="Q106" i="11"/>
  <c r="P106" i="11"/>
  <c r="O106" i="11"/>
  <c r="N106" i="11"/>
  <c r="AH106" i="11" s="1"/>
  <c r="M106" i="11"/>
  <c r="K106" i="11"/>
  <c r="L106" i="11" s="1"/>
  <c r="J106" i="11"/>
  <c r="I106" i="11"/>
  <c r="G106" i="11"/>
  <c r="F106" i="11"/>
  <c r="E106" i="11"/>
  <c r="D106" i="11"/>
  <c r="C106" i="11"/>
  <c r="B106" i="11"/>
  <c r="A106" i="11"/>
  <c r="Z105" i="11"/>
  <c r="Y105" i="11"/>
  <c r="X105" i="11"/>
  <c r="W105" i="11"/>
  <c r="V105" i="11"/>
  <c r="U105" i="11"/>
  <c r="T105" i="11"/>
  <c r="S105" i="11"/>
  <c r="R105" i="11"/>
  <c r="Q105" i="11"/>
  <c r="P105" i="11"/>
  <c r="O105" i="11"/>
  <c r="N105" i="11"/>
  <c r="AJ105" i="11" s="1"/>
  <c r="AN105" i="11" s="1"/>
  <c r="CT105" i="11" s="1"/>
  <c r="M105" i="11"/>
  <c r="K105" i="11"/>
  <c r="L105" i="11" s="1"/>
  <c r="J105" i="11"/>
  <c r="I105" i="11"/>
  <c r="G105" i="11"/>
  <c r="F105" i="11"/>
  <c r="E105" i="11"/>
  <c r="D105" i="11"/>
  <c r="C105" i="11"/>
  <c r="B105" i="11"/>
  <c r="A105" i="11"/>
  <c r="Z104" i="11"/>
  <c r="Y104" i="11"/>
  <c r="X104" i="11"/>
  <c r="W104" i="11"/>
  <c r="V104" i="11"/>
  <c r="U104" i="11"/>
  <c r="T104" i="11"/>
  <c r="S104" i="11"/>
  <c r="R104" i="11"/>
  <c r="Q104" i="11"/>
  <c r="P104" i="11"/>
  <c r="O104" i="11"/>
  <c r="N104" i="11"/>
  <c r="AJ104" i="11" s="1"/>
  <c r="AN104" i="11" s="1"/>
  <c r="CT104" i="11" s="1"/>
  <c r="M104" i="11"/>
  <c r="K104" i="11"/>
  <c r="L104" i="11" s="1"/>
  <c r="J104" i="11"/>
  <c r="I104" i="11"/>
  <c r="G104" i="11"/>
  <c r="F104" i="11"/>
  <c r="E104" i="11"/>
  <c r="D104" i="11"/>
  <c r="C104" i="11"/>
  <c r="B104" i="11"/>
  <c r="A104" i="11"/>
  <c r="Z103" i="11"/>
  <c r="Y103" i="11"/>
  <c r="X103" i="11"/>
  <c r="W103" i="11"/>
  <c r="V103" i="11"/>
  <c r="U103" i="11"/>
  <c r="T103" i="11"/>
  <c r="S103" i="11"/>
  <c r="R103" i="11"/>
  <c r="Q103" i="11"/>
  <c r="P103" i="11"/>
  <c r="O103" i="11"/>
  <c r="N103" i="11"/>
  <c r="AJ103" i="11" s="1"/>
  <c r="AN103" i="11" s="1"/>
  <c r="CT103" i="11" s="1"/>
  <c r="M103" i="11"/>
  <c r="K103" i="11"/>
  <c r="J103" i="11"/>
  <c r="I103" i="11"/>
  <c r="G103" i="11"/>
  <c r="F103" i="11"/>
  <c r="E103" i="11"/>
  <c r="D103" i="11"/>
  <c r="C103" i="11"/>
  <c r="B103" i="11"/>
  <c r="A103" i="11"/>
  <c r="Z102" i="11"/>
  <c r="Y102" i="11"/>
  <c r="X102" i="11"/>
  <c r="W102" i="11"/>
  <c r="V102" i="11"/>
  <c r="U102" i="11"/>
  <c r="T102" i="11"/>
  <c r="S102" i="11"/>
  <c r="R102" i="11"/>
  <c r="Q102" i="11"/>
  <c r="P102" i="11"/>
  <c r="O102" i="11"/>
  <c r="N102" i="11"/>
  <c r="AH102" i="11" s="1"/>
  <c r="M102" i="11"/>
  <c r="K102" i="11"/>
  <c r="L102" i="11" s="1"/>
  <c r="J102" i="11"/>
  <c r="I102" i="11"/>
  <c r="G102" i="11"/>
  <c r="F102" i="11"/>
  <c r="E102" i="11"/>
  <c r="D102" i="11"/>
  <c r="C102" i="11"/>
  <c r="B102" i="11"/>
  <c r="A102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AJ101" i="11" s="1"/>
  <c r="M101" i="11"/>
  <c r="K101" i="11"/>
  <c r="J101" i="11"/>
  <c r="I101" i="11"/>
  <c r="G101" i="11"/>
  <c r="F101" i="11"/>
  <c r="E101" i="11"/>
  <c r="D101" i="11"/>
  <c r="C101" i="11"/>
  <c r="B101" i="11"/>
  <c r="A101" i="11"/>
  <c r="Z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AJ100" i="11" s="1"/>
  <c r="M100" i="11"/>
  <c r="K100" i="11"/>
  <c r="L100" i="11" s="1"/>
  <c r="J100" i="11"/>
  <c r="I100" i="11"/>
  <c r="G100" i="11"/>
  <c r="F100" i="11"/>
  <c r="E100" i="11"/>
  <c r="D100" i="11"/>
  <c r="C100" i="11"/>
  <c r="B100" i="11"/>
  <c r="A100" i="11"/>
  <c r="Z99" i="11"/>
  <c r="Y99" i="11"/>
  <c r="X99" i="11"/>
  <c r="W99" i="11"/>
  <c r="V99" i="11"/>
  <c r="U99" i="11"/>
  <c r="T99" i="11"/>
  <c r="S99" i="11"/>
  <c r="R99" i="11"/>
  <c r="Q99" i="11"/>
  <c r="P99" i="11"/>
  <c r="O99" i="11"/>
  <c r="N99" i="11"/>
  <c r="AJ99" i="11" s="1"/>
  <c r="AN99" i="11" s="1"/>
  <c r="CT99" i="11" s="1"/>
  <c r="M99" i="11"/>
  <c r="K99" i="11"/>
  <c r="L99" i="11" s="1"/>
  <c r="J99" i="11"/>
  <c r="I99" i="11"/>
  <c r="G99" i="11"/>
  <c r="F99" i="11"/>
  <c r="E99" i="11"/>
  <c r="D99" i="11"/>
  <c r="C99" i="11"/>
  <c r="B99" i="11"/>
  <c r="A99" i="11"/>
  <c r="Z98" i="11"/>
  <c r="Y98" i="11"/>
  <c r="X98" i="11"/>
  <c r="W98" i="11"/>
  <c r="V98" i="11"/>
  <c r="U98" i="11"/>
  <c r="T98" i="11"/>
  <c r="S98" i="11"/>
  <c r="R98" i="11"/>
  <c r="Q98" i="11"/>
  <c r="P98" i="11"/>
  <c r="O98" i="11"/>
  <c r="N98" i="11"/>
  <c r="AH98" i="11" s="1"/>
  <c r="M98" i="11"/>
  <c r="K98" i="11"/>
  <c r="L98" i="11" s="1"/>
  <c r="J98" i="11"/>
  <c r="I98" i="11"/>
  <c r="G98" i="11"/>
  <c r="F98" i="11"/>
  <c r="E98" i="11"/>
  <c r="D98" i="11"/>
  <c r="C98" i="11"/>
  <c r="B98" i="11"/>
  <c r="A98" i="11"/>
  <c r="Z97" i="11"/>
  <c r="Y97" i="11"/>
  <c r="X97" i="11"/>
  <c r="W97" i="11"/>
  <c r="V97" i="11"/>
  <c r="U97" i="11"/>
  <c r="T97" i="11"/>
  <c r="S97" i="11"/>
  <c r="R97" i="11"/>
  <c r="Q97" i="11"/>
  <c r="P97" i="11"/>
  <c r="O97" i="11"/>
  <c r="N97" i="11"/>
  <c r="AH97" i="11" s="1"/>
  <c r="M97" i="11"/>
  <c r="K97" i="11"/>
  <c r="L97" i="11" s="1"/>
  <c r="J97" i="11"/>
  <c r="I97" i="11"/>
  <c r="G97" i="11"/>
  <c r="F97" i="11"/>
  <c r="E97" i="11"/>
  <c r="D97" i="11"/>
  <c r="C97" i="11"/>
  <c r="B97" i="11"/>
  <c r="A97" i="11"/>
  <c r="Z96" i="11"/>
  <c r="Y96" i="11"/>
  <c r="X96" i="11"/>
  <c r="W96" i="11"/>
  <c r="V96" i="11"/>
  <c r="U96" i="11"/>
  <c r="T96" i="11"/>
  <c r="S96" i="11"/>
  <c r="R96" i="11"/>
  <c r="Q96" i="11"/>
  <c r="P96" i="11"/>
  <c r="O96" i="11"/>
  <c r="N96" i="11"/>
  <c r="AJ96" i="11" s="1"/>
  <c r="AN96" i="11" s="1"/>
  <c r="CT96" i="11" s="1"/>
  <c r="M96" i="11"/>
  <c r="K96" i="11"/>
  <c r="J96" i="11"/>
  <c r="I96" i="11"/>
  <c r="G96" i="11"/>
  <c r="F96" i="11"/>
  <c r="E96" i="11"/>
  <c r="D96" i="11"/>
  <c r="C96" i="11"/>
  <c r="B96" i="11"/>
  <c r="A96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AJ95" i="11" s="1"/>
  <c r="AN95" i="11" s="1"/>
  <c r="CT95" i="11" s="1"/>
  <c r="M95" i="11"/>
  <c r="K95" i="11"/>
  <c r="J95" i="11"/>
  <c r="I95" i="11"/>
  <c r="G95" i="11"/>
  <c r="F95" i="11"/>
  <c r="E95" i="11"/>
  <c r="D95" i="11"/>
  <c r="C95" i="11"/>
  <c r="B95" i="11"/>
  <c r="A95" i="11"/>
  <c r="Z94" i="11"/>
  <c r="Y94" i="11"/>
  <c r="X94" i="11"/>
  <c r="W94" i="11"/>
  <c r="V94" i="11"/>
  <c r="U94" i="11"/>
  <c r="T94" i="11"/>
  <c r="S94" i="11"/>
  <c r="R94" i="11"/>
  <c r="Q94" i="11"/>
  <c r="P94" i="11"/>
  <c r="O94" i="11"/>
  <c r="N94" i="11"/>
  <c r="AH94" i="11" s="1"/>
  <c r="AL94" i="11" s="1"/>
  <c r="CG94" i="11" s="1"/>
  <c r="M94" i="11"/>
  <c r="K94" i="11"/>
  <c r="L94" i="11" s="1"/>
  <c r="J94" i="11"/>
  <c r="I94" i="11"/>
  <c r="G94" i="11"/>
  <c r="F94" i="11"/>
  <c r="E94" i="11"/>
  <c r="D94" i="11"/>
  <c r="C94" i="11"/>
  <c r="B94" i="11"/>
  <c r="A94" i="11"/>
  <c r="Z93" i="11"/>
  <c r="Y93" i="11"/>
  <c r="X93" i="11"/>
  <c r="W93" i="11"/>
  <c r="V93" i="11"/>
  <c r="U93" i="11"/>
  <c r="T93" i="11"/>
  <c r="S93" i="11"/>
  <c r="R93" i="11"/>
  <c r="Q93" i="11"/>
  <c r="P93" i="11"/>
  <c r="O93" i="11"/>
  <c r="N93" i="11"/>
  <c r="AJ93" i="11" s="1"/>
  <c r="AN93" i="11" s="1"/>
  <c r="CT93" i="11" s="1"/>
  <c r="M93" i="11"/>
  <c r="K93" i="11"/>
  <c r="L93" i="11" s="1"/>
  <c r="J93" i="11"/>
  <c r="I93" i="11"/>
  <c r="G93" i="11"/>
  <c r="F93" i="11"/>
  <c r="E93" i="11"/>
  <c r="D93" i="11"/>
  <c r="C93" i="11"/>
  <c r="B93" i="11"/>
  <c r="A93" i="11"/>
  <c r="Z92" i="11"/>
  <c r="Y92" i="11"/>
  <c r="X92" i="11"/>
  <c r="W92" i="11"/>
  <c r="V92" i="11"/>
  <c r="U92" i="11"/>
  <c r="T92" i="11"/>
  <c r="S92" i="11"/>
  <c r="R92" i="11"/>
  <c r="Q92" i="11"/>
  <c r="P92" i="11"/>
  <c r="O92" i="11"/>
  <c r="N92" i="11"/>
  <c r="AJ92" i="11" s="1"/>
  <c r="AN92" i="11" s="1"/>
  <c r="CT92" i="11" s="1"/>
  <c r="M92" i="11"/>
  <c r="K92" i="11"/>
  <c r="J92" i="11"/>
  <c r="I92" i="11"/>
  <c r="G92" i="11"/>
  <c r="F92" i="11"/>
  <c r="E92" i="11"/>
  <c r="D92" i="11"/>
  <c r="C92" i="11"/>
  <c r="B92" i="11"/>
  <c r="A92" i="11"/>
  <c r="Z91" i="11"/>
  <c r="Y91" i="11"/>
  <c r="X91" i="11"/>
  <c r="W91" i="11"/>
  <c r="V91" i="11"/>
  <c r="U91" i="11"/>
  <c r="T91" i="11"/>
  <c r="S91" i="11"/>
  <c r="R91" i="11"/>
  <c r="Q91" i="11"/>
  <c r="P91" i="11"/>
  <c r="O91" i="11"/>
  <c r="N91" i="11"/>
  <c r="AJ91" i="11" s="1"/>
  <c r="AN91" i="11" s="1"/>
  <c r="CT91" i="11" s="1"/>
  <c r="M91" i="11"/>
  <c r="K91" i="11"/>
  <c r="J91" i="11"/>
  <c r="I91" i="11"/>
  <c r="G91" i="11"/>
  <c r="F91" i="11"/>
  <c r="E91" i="11"/>
  <c r="D91" i="11"/>
  <c r="C91" i="11"/>
  <c r="B91" i="11"/>
  <c r="A91" i="11"/>
  <c r="Z90" i="11"/>
  <c r="Y90" i="11"/>
  <c r="X90" i="11"/>
  <c r="W90" i="11"/>
  <c r="V90" i="11"/>
  <c r="U90" i="11"/>
  <c r="T90" i="11"/>
  <c r="S90" i="11"/>
  <c r="R90" i="11"/>
  <c r="Q90" i="11"/>
  <c r="P90" i="11"/>
  <c r="O90" i="11"/>
  <c r="N90" i="11"/>
  <c r="AH90" i="11" s="1"/>
  <c r="AL90" i="11" s="1"/>
  <c r="CG90" i="11" s="1"/>
  <c r="M90" i="11"/>
  <c r="K90" i="11"/>
  <c r="L90" i="11" s="1"/>
  <c r="J90" i="11"/>
  <c r="I90" i="11"/>
  <c r="G90" i="11"/>
  <c r="F90" i="11"/>
  <c r="E90" i="11"/>
  <c r="D90" i="11"/>
  <c r="C90" i="11"/>
  <c r="B90" i="11"/>
  <c r="A90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AJ89" i="11" s="1"/>
  <c r="AN89" i="11" s="1"/>
  <c r="CT89" i="11" s="1"/>
  <c r="M89" i="11"/>
  <c r="K89" i="11"/>
  <c r="L89" i="11" s="1"/>
  <c r="J89" i="11"/>
  <c r="I89" i="11"/>
  <c r="G89" i="11"/>
  <c r="F89" i="11"/>
  <c r="E89" i="11"/>
  <c r="D89" i="11"/>
  <c r="C89" i="11"/>
  <c r="B89" i="11"/>
  <c r="A89" i="11"/>
  <c r="Z88" i="11"/>
  <c r="Y88" i="11"/>
  <c r="X88" i="11"/>
  <c r="W88" i="11"/>
  <c r="V88" i="11"/>
  <c r="U88" i="11"/>
  <c r="T88" i="11"/>
  <c r="S88" i="11"/>
  <c r="R88" i="11"/>
  <c r="Q88" i="11"/>
  <c r="P88" i="11"/>
  <c r="O88" i="11"/>
  <c r="N88" i="11"/>
  <c r="AJ88" i="11" s="1"/>
  <c r="AN88" i="11" s="1"/>
  <c r="CT88" i="11" s="1"/>
  <c r="M88" i="11"/>
  <c r="K88" i="11"/>
  <c r="L88" i="11" s="1"/>
  <c r="J88" i="11"/>
  <c r="I88" i="11"/>
  <c r="G88" i="11"/>
  <c r="F88" i="11"/>
  <c r="E88" i="11"/>
  <c r="D88" i="11"/>
  <c r="C88" i="11"/>
  <c r="B88" i="11"/>
  <c r="A88" i="11"/>
  <c r="Z87" i="11"/>
  <c r="Y87" i="11"/>
  <c r="X87" i="11"/>
  <c r="W87" i="11"/>
  <c r="V87" i="11"/>
  <c r="U87" i="11"/>
  <c r="T87" i="11"/>
  <c r="S87" i="11"/>
  <c r="R87" i="11"/>
  <c r="Q87" i="11"/>
  <c r="P87" i="11"/>
  <c r="O87" i="11"/>
  <c r="N87" i="11"/>
  <c r="AJ87" i="11" s="1"/>
  <c r="AN87" i="11" s="1"/>
  <c r="CT87" i="11" s="1"/>
  <c r="M87" i="11"/>
  <c r="K87" i="11"/>
  <c r="L87" i="11" s="1"/>
  <c r="J87" i="11"/>
  <c r="I87" i="11"/>
  <c r="G87" i="11"/>
  <c r="F87" i="11"/>
  <c r="E87" i="11"/>
  <c r="D87" i="11"/>
  <c r="C87" i="11"/>
  <c r="B87" i="11"/>
  <c r="A87" i="11"/>
  <c r="Z86" i="11"/>
  <c r="Y86" i="11"/>
  <c r="X86" i="11"/>
  <c r="W86" i="11"/>
  <c r="V86" i="11"/>
  <c r="U86" i="11"/>
  <c r="T86" i="11"/>
  <c r="S86" i="11"/>
  <c r="R86" i="11"/>
  <c r="Q86" i="11"/>
  <c r="P86" i="11"/>
  <c r="O86" i="11"/>
  <c r="N86" i="11"/>
  <c r="AH86" i="11" s="1"/>
  <c r="M86" i="11"/>
  <c r="K86" i="11"/>
  <c r="J86" i="11"/>
  <c r="I86" i="11"/>
  <c r="G86" i="11"/>
  <c r="F86" i="11"/>
  <c r="E86" i="11"/>
  <c r="D86" i="11"/>
  <c r="C86" i="11"/>
  <c r="B86" i="11"/>
  <c r="A86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AJ85" i="11" s="1"/>
  <c r="AN85" i="11" s="1"/>
  <c r="CT85" i="11" s="1"/>
  <c r="M85" i="11"/>
  <c r="K85" i="11"/>
  <c r="L85" i="11" s="1"/>
  <c r="J85" i="11"/>
  <c r="I85" i="11"/>
  <c r="G85" i="11"/>
  <c r="F85" i="11"/>
  <c r="E85" i="11"/>
  <c r="D85" i="11"/>
  <c r="C85" i="11"/>
  <c r="B85" i="11"/>
  <c r="A85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AJ84" i="11" s="1"/>
  <c r="AN84" i="11" s="1"/>
  <c r="CT84" i="11" s="1"/>
  <c r="M84" i="11"/>
  <c r="K84" i="11"/>
  <c r="L84" i="11" s="1"/>
  <c r="J84" i="11"/>
  <c r="I84" i="11"/>
  <c r="G84" i="11"/>
  <c r="F84" i="11"/>
  <c r="E84" i="11"/>
  <c r="D84" i="11"/>
  <c r="C84" i="11"/>
  <c r="B84" i="11"/>
  <c r="A84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AJ83" i="11" s="1"/>
  <c r="AN83" i="11" s="1"/>
  <c r="CT83" i="11" s="1"/>
  <c r="M83" i="11"/>
  <c r="K83" i="11"/>
  <c r="L83" i="11" s="1"/>
  <c r="J83" i="11"/>
  <c r="I83" i="11"/>
  <c r="G83" i="11"/>
  <c r="F83" i="11"/>
  <c r="E83" i="11"/>
  <c r="D83" i="11"/>
  <c r="C83" i="11"/>
  <c r="B83" i="11"/>
  <c r="A83" i="11"/>
  <c r="Z82" i="11"/>
  <c r="Y82" i="11"/>
  <c r="X82" i="11"/>
  <c r="W82" i="11"/>
  <c r="V82" i="11"/>
  <c r="U82" i="11"/>
  <c r="T82" i="11"/>
  <c r="S82" i="11"/>
  <c r="R82" i="11"/>
  <c r="Q82" i="11"/>
  <c r="P82" i="11"/>
  <c r="O82" i="11"/>
  <c r="N82" i="11"/>
  <c r="AH82" i="11" s="1"/>
  <c r="AL82" i="11" s="1"/>
  <c r="CG82" i="11" s="1"/>
  <c r="M82" i="11"/>
  <c r="K82" i="11"/>
  <c r="L82" i="11" s="1"/>
  <c r="J82" i="11"/>
  <c r="I82" i="11"/>
  <c r="G82" i="11"/>
  <c r="F82" i="11"/>
  <c r="E82" i="11"/>
  <c r="D82" i="11"/>
  <c r="C82" i="11"/>
  <c r="B82" i="11"/>
  <c r="A82" i="11"/>
  <c r="Z81" i="11"/>
  <c r="Y81" i="11"/>
  <c r="X81" i="11"/>
  <c r="W81" i="11"/>
  <c r="V81" i="11"/>
  <c r="U81" i="11"/>
  <c r="T81" i="11"/>
  <c r="S81" i="11"/>
  <c r="R81" i="11"/>
  <c r="Q81" i="11"/>
  <c r="P81" i="11"/>
  <c r="O81" i="11"/>
  <c r="N81" i="11"/>
  <c r="AJ81" i="11" s="1"/>
  <c r="AN81" i="11" s="1"/>
  <c r="CT81" i="11" s="1"/>
  <c r="M81" i="11"/>
  <c r="K81" i="11"/>
  <c r="L81" i="11" s="1"/>
  <c r="J81" i="11"/>
  <c r="I81" i="11"/>
  <c r="G81" i="11"/>
  <c r="F81" i="11"/>
  <c r="E81" i="11"/>
  <c r="D81" i="11"/>
  <c r="C81" i="11"/>
  <c r="B81" i="11"/>
  <c r="A81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AJ80" i="11" s="1"/>
  <c r="AN80" i="11" s="1"/>
  <c r="CT80" i="11" s="1"/>
  <c r="M80" i="11"/>
  <c r="K80" i="11"/>
  <c r="L80" i="11" s="1"/>
  <c r="J80" i="11"/>
  <c r="I80" i="11"/>
  <c r="G80" i="11"/>
  <c r="F80" i="11"/>
  <c r="E80" i="11"/>
  <c r="D80" i="11"/>
  <c r="C80" i="11"/>
  <c r="B80" i="11"/>
  <c r="A80" i="11"/>
  <c r="Z79" i="11"/>
  <c r="Y79" i="11"/>
  <c r="X79" i="11"/>
  <c r="W79" i="11"/>
  <c r="V79" i="11"/>
  <c r="U79" i="11"/>
  <c r="T79" i="11"/>
  <c r="S79" i="11"/>
  <c r="R79" i="11"/>
  <c r="Q79" i="11"/>
  <c r="P79" i="11"/>
  <c r="O79" i="11"/>
  <c r="N79" i="11"/>
  <c r="AJ79" i="11" s="1"/>
  <c r="AN79" i="11" s="1"/>
  <c r="CT79" i="11" s="1"/>
  <c r="M79" i="11"/>
  <c r="K79" i="11"/>
  <c r="L79" i="11" s="1"/>
  <c r="J79" i="11"/>
  <c r="I79" i="11"/>
  <c r="G79" i="11"/>
  <c r="F79" i="11"/>
  <c r="E79" i="11"/>
  <c r="D79" i="11"/>
  <c r="C79" i="11"/>
  <c r="B79" i="11"/>
  <c r="A79" i="11"/>
  <c r="Z78" i="11"/>
  <c r="Y78" i="11"/>
  <c r="X78" i="11"/>
  <c r="W78" i="11"/>
  <c r="V78" i="11"/>
  <c r="U78" i="11"/>
  <c r="T78" i="11"/>
  <c r="S78" i="11"/>
  <c r="R78" i="11"/>
  <c r="Q78" i="11"/>
  <c r="P78" i="11"/>
  <c r="O78" i="11"/>
  <c r="N78" i="11"/>
  <c r="AH78" i="11" s="1"/>
  <c r="AL78" i="11" s="1"/>
  <c r="CG78" i="11" s="1"/>
  <c r="M78" i="11"/>
  <c r="K78" i="11"/>
  <c r="L78" i="11" s="1"/>
  <c r="J78" i="11"/>
  <c r="I78" i="11"/>
  <c r="G78" i="11"/>
  <c r="F78" i="11"/>
  <c r="E78" i="11"/>
  <c r="D78" i="11"/>
  <c r="C78" i="11"/>
  <c r="B78" i="11"/>
  <c r="A78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AJ77" i="11" s="1"/>
  <c r="AN77" i="11" s="1"/>
  <c r="CT77" i="11" s="1"/>
  <c r="M77" i="11"/>
  <c r="K77" i="11"/>
  <c r="L77" i="11" s="1"/>
  <c r="J77" i="11"/>
  <c r="I77" i="11"/>
  <c r="G77" i="11"/>
  <c r="F77" i="11"/>
  <c r="E77" i="11"/>
  <c r="D77" i="11"/>
  <c r="C77" i="11"/>
  <c r="B77" i="11"/>
  <c r="A77" i="11"/>
  <c r="Z76" i="11"/>
  <c r="Y76" i="11"/>
  <c r="X76" i="11"/>
  <c r="W76" i="11"/>
  <c r="V76" i="11"/>
  <c r="U76" i="11"/>
  <c r="T76" i="11"/>
  <c r="S76" i="11"/>
  <c r="R76" i="11"/>
  <c r="Q76" i="11"/>
  <c r="P76" i="11"/>
  <c r="O76" i="11"/>
  <c r="N76" i="11"/>
  <c r="AJ76" i="11" s="1"/>
  <c r="AN76" i="11" s="1"/>
  <c r="CT76" i="11" s="1"/>
  <c r="M76" i="11"/>
  <c r="K76" i="11"/>
  <c r="L76" i="11" s="1"/>
  <c r="J76" i="11"/>
  <c r="I76" i="11"/>
  <c r="G76" i="11"/>
  <c r="F76" i="11"/>
  <c r="E76" i="11"/>
  <c r="D76" i="11"/>
  <c r="C76" i="11"/>
  <c r="B76" i="11"/>
  <c r="A76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AJ75" i="11" s="1"/>
  <c r="M75" i="11"/>
  <c r="K75" i="11"/>
  <c r="J75" i="11"/>
  <c r="I75" i="11"/>
  <c r="G75" i="11"/>
  <c r="F75" i="11"/>
  <c r="E75" i="11"/>
  <c r="D75" i="11"/>
  <c r="C75" i="11"/>
  <c r="B75" i="11"/>
  <c r="A75" i="11"/>
  <c r="Z74" i="11"/>
  <c r="Y74" i="11"/>
  <c r="X74" i="11"/>
  <c r="W74" i="11"/>
  <c r="V74" i="11"/>
  <c r="U74" i="11"/>
  <c r="T74" i="11"/>
  <c r="S74" i="11"/>
  <c r="R74" i="11"/>
  <c r="Q74" i="11"/>
  <c r="P74" i="11"/>
  <c r="O74" i="11"/>
  <c r="N74" i="11"/>
  <c r="AH74" i="11" s="1"/>
  <c r="AL74" i="11" s="1"/>
  <c r="CG74" i="11" s="1"/>
  <c r="M74" i="11"/>
  <c r="K74" i="11"/>
  <c r="L74" i="11" s="1"/>
  <c r="J74" i="11"/>
  <c r="I74" i="11"/>
  <c r="G74" i="11"/>
  <c r="F74" i="11"/>
  <c r="E74" i="11"/>
  <c r="D74" i="11"/>
  <c r="C74" i="11"/>
  <c r="B74" i="11"/>
  <c r="A74" i="11"/>
  <c r="Z73" i="11"/>
  <c r="Y73" i="11"/>
  <c r="X73" i="11"/>
  <c r="W73" i="11"/>
  <c r="V73" i="11"/>
  <c r="U73" i="11"/>
  <c r="T73" i="11"/>
  <c r="S73" i="11"/>
  <c r="R73" i="11"/>
  <c r="Q73" i="11"/>
  <c r="P73" i="11"/>
  <c r="O73" i="11"/>
  <c r="N73" i="11"/>
  <c r="AJ73" i="11" s="1"/>
  <c r="M73" i="11"/>
  <c r="K73" i="11"/>
  <c r="L73" i="11" s="1"/>
  <c r="J73" i="11"/>
  <c r="I73" i="11"/>
  <c r="G73" i="11"/>
  <c r="F73" i="11"/>
  <c r="E73" i="11"/>
  <c r="D73" i="11"/>
  <c r="C73" i="11"/>
  <c r="B73" i="11"/>
  <c r="A73" i="11"/>
  <c r="Z72" i="11"/>
  <c r="Y72" i="11"/>
  <c r="X72" i="11"/>
  <c r="W72" i="11"/>
  <c r="V72" i="11"/>
  <c r="U72" i="11"/>
  <c r="T72" i="11"/>
  <c r="S72" i="11"/>
  <c r="R72" i="11"/>
  <c r="Q72" i="11"/>
  <c r="P72" i="11"/>
  <c r="O72" i="11"/>
  <c r="N72" i="11"/>
  <c r="AJ72" i="11" s="1"/>
  <c r="AN72" i="11" s="1"/>
  <c r="CT72" i="11" s="1"/>
  <c r="M72" i="11"/>
  <c r="K72" i="11"/>
  <c r="L72" i="11" s="1"/>
  <c r="J72" i="11"/>
  <c r="I72" i="11"/>
  <c r="G72" i="11"/>
  <c r="F72" i="11"/>
  <c r="E72" i="11"/>
  <c r="D72" i="11"/>
  <c r="C72" i="11"/>
  <c r="B72" i="11"/>
  <c r="A72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AJ71" i="11" s="1"/>
  <c r="AN71" i="11" s="1"/>
  <c r="CT71" i="11" s="1"/>
  <c r="M71" i="11"/>
  <c r="K71" i="11"/>
  <c r="L71" i="11" s="1"/>
  <c r="J71" i="11"/>
  <c r="I71" i="11"/>
  <c r="G71" i="11"/>
  <c r="F71" i="11"/>
  <c r="E71" i="11"/>
  <c r="D71" i="11"/>
  <c r="C71" i="11"/>
  <c r="B71" i="11"/>
  <c r="A71" i="11"/>
  <c r="Z70" i="11"/>
  <c r="Y70" i="11"/>
  <c r="X70" i="11"/>
  <c r="W70" i="11"/>
  <c r="V70" i="11"/>
  <c r="U70" i="11"/>
  <c r="T70" i="11"/>
  <c r="S70" i="11"/>
  <c r="R70" i="11"/>
  <c r="Q70" i="11"/>
  <c r="P70" i="11"/>
  <c r="O70" i="11"/>
  <c r="N70" i="11"/>
  <c r="AH70" i="11" s="1"/>
  <c r="AL70" i="11" s="1"/>
  <c r="CG70" i="11" s="1"/>
  <c r="M70" i="11"/>
  <c r="K70" i="11"/>
  <c r="L70" i="11" s="1"/>
  <c r="J70" i="11"/>
  <c r="I70" i="11"/>
  <c r="G70" i="11"/>
  <c r="F70" i="11"/>
  <c r="E70" i="11"/>
  <c r="D70" i="11"/>
  <c r="C70" i="11"/>
  <c r="B70" i="11"/>
  <c r="A70" i="11"/>
  <c r="Z69" i="11"/>
  <c r="Y69" i="11"/>
  <c r="X69" i="11"/>
  <c r="W69" i="11"/>
  <c r="V69" i="11"/>
  <c r="U69" i="11"/>
  <c r="T69" i="11"/>
  <c r="S69" i="11"/>
  <c r="R69" i="11"/>
  <c r="Q69" i="11"/>
  <c r="P69" i="11"/>
  <c r="O69" i="11"/>
  <c r="N69" i="11"/>
  <c r="AJ69" i="11" s="1"/>
  <c r="AN69" i="11" s="1"/>
  <c r="CT69" i="11" s="1"/>
  <c r="M69" i="11"/>
  <c r="K69" i="11"/>
  <c r="L69" i="11" s="1"/>
  <c r="J69" i="11"/>
  <c r="I69" i="11"/>
  <c r="G69" i="11"/>
  <c r="F69" i="11"/>
  <c r="E69" i="11"/>
  <c r="D69" i="11"/>
  <c r="C69" i="11"/>
  <c r="B69" i="11"/>
  <c r="A69" i="11"/>
  <c r="Z68" i="11"/>
  <c r="Y68" i="11"/>
  <c r="X68" i="11"/>
  <c r="W68" i="11"/>
  <c r="V68" i="11"/>
  <c r="U68" i="11"/>
  <c r="T68" i="11"/>
  <c r="S68" i="11"/>
  <c r="R68" i="11"/>
  <c r="Q68" i="11"/>
  <c r="P68" i="11"/>
  <c r="O68" i="11"/>
  <c r="N68" i="11"/>
  <c r="AJ68" i="11" s="1"/>
  <c r="AN68" i="11" s="1"/>
  <c r="CT68" i="11" s="1"/>
  <c r="M68" i="11"/>
  <c r="K68" i="11"/>
  <c r="L68" i="11" s="1"/>
  <c r="J68" i="11"/>
  <c r="I68" i="11"/>
  <c r="G68" i="11"/>
  <c r="F68" i="11"/>
  <c r="E68" i="11"/>
  <c r="D68" i="11"/>
  <c r="C68" i="11"/>
  <c r="B68" i="11"/>
  <c r="A68" i="11"/>
  <c r="Z67" i="11"/>
  <c r="Y67" i="11"/>
  <c r="X67" i="11"/>
  <c r="W67" i="11"/>
  <c r="V67" i="11"/>
  <c r="U67" i="11"/>
  <c r="T67" i="11"/>
  <c r="S67" i="11"/>
  <c r="R67" i="11"/>
  <c r="Q67" i="11"/>
  <c r="P67" i="11"/>
  <c r="O67" i="11"/>
  <c r="N67" i="11"/>
  <c r="AJ67" i="11" s="1"/>
  <c r="AN67" i="11" s="1"/>
  <c r="CT67" i="11" s="1"/>
  <c r="M67" i="11"/>
  <c r="K67" i="11"/>
  <c r="J67" i="11"/>
  <c r="I67" i="11"/>
  <c r="G67" i="11"/>
  <c r="F67" i="11"/>
  <c r="E67" i="11"/>
  <c r="D67" i="11"/>
  <c r="C67" i="11"/>
  <c r="B67" i="11"/>
  <c r="A67" i="11"/>
  <c r="Z66" i="11"/>
  <c r="Y66" i="11"/>
  <c r="X66" i="11"/>
  <c r="W66" i="11"/>
  <c r="V66" i="11"/>
  <c r="U66" i="11"/>
  <c r="T66" i="11"/>
  <c r="S66" i="11"/>
  <c r="R66" i="11"/>
  <c r="Q66" i="11"/>
  <c r="P66" i="11"/>
  <c r="O66" i="11"/>
  <c r="N66" i="11"/>
  <c r="AH66" i="11" s="1"/>
  <c r="M66" i="11"/>
  <c r="K66" i="11"/>
  <c r="L66" i="11" s="1"/>
  <c r="J66" i="11"/>
  <c r="I66" i="11"/>
  <c r="G66" i="11"/>
  <c r="F66" i="11"/>
  <c r="E66" i="11"/>
  <c r="D66" i="11"/>
  <c r="C66" i="11"/>
  <c r="B66" i="11"/>
  <c r="A66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AJ65" i="11" s="1"/>
  <c r="AN65" i="11" s="1"/>
  <c r="CT65" i="11" s="1"/>
  <c r="M65" i="11"/>
  <c r="K65" i="11"/>
  <c r="L65" i="11" s="1"/>
  <c r="J65" i="11"/>
  <c r="I65" i="11"/>
  <c r="G65" i="11"/>
  <c r="F65" i="11"/>
  <c r="E65" i="11"/>
  <c r="D65" i="11"/>
  <c r="C65" i="11"/>
  <c r="B65" i="11"/>
  <c r="A65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AJ64" i="11" s="1"/>
  <c r="AN64" i="11" s="1"/>
  <c r="CT64" i="11" s="1"/>
  <c r="M64" i="11"/>
  <c r="K64" i="11"/>
  <c r="L64" i="11" s="1"/>
  <c r="J64" i="11"/>
  <c r="I64" i="11"/>
  <c r="G64" i="11"/>
  <c r="F64" i="11"/>
  <c r="E64" i="11"/>
  <c r="D64" i="11"/>
  <c r="C64" i="11"/>
  <c r="B64" i="11"/>
  <c r="A64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AJ63" i="11" s="1"/>
  <c r="AN63" i="11" s="1"/>
  <c r="CT63" i="11" s="1"/>
  <c r="M63" i="11"/>
  <c r="K63" i="11"/>
  <c r="L63" i="11" s="1"/>
  <c r="J63" i="11"/>
  <c r="I63" i="11"/>
  <c r="G63" i="11"/>
  <c r="F63" i="11"/>
  <c r="E63" i="11"/>
  <c r="D63" i="11"/>
  <c r="C63" i="11"/>
  <c r="B63" i="11"/>
  <c r="A63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AH62" i="11" s="1"/>
  <c r="AL62" i="11" s="1"/>
  <c r="CG62" i="11" s="1"/>
  <c r="M62" i="11"/>
  <c r="K62" i="11"/>
  <c r="L62" i="11" s="1"/>
  <c r="J62" i="11"/>
  <c r="I62" i="11"/>
  <c r="G62" i="11"/>
  <c r="F62" i="11"/>
  <c r="E62" i="11"/>
  <c r="D62" i="11"/>
  <c r="C62" i="11"/>
  <c r="B62" i="11"/>
  <c r="A62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AJ61" i="11" s="1"/>
  <c r="M61" i="11"/>
  <c r="K61" i="11"/>
  <c r="J61" i="11"/>
  <c r="I61" i="11"/>
  <c r="G61" i="11"/>
  <c r="F61" i="11"/>
  <c r="E61" i="11"/>
  <c r="D61" i="11"/>
  <c r="C61" i="11"/>
  <c r="B61" i="11"/>
  <c r="A61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AJ60" i="11" s="1"/>
  <c r="AN60" i="11" s="1"/>
  <c r="CT60" i="11" s="1"/>
  <c r="M60" i="11"/>
  <c r="K60" i="11"/>
  <c r="L60" i="11" s="1"/>
  <c r="J60" i="11"/>
  <c r="I60" i="11"/>
  <c r="G60" i="11"/>
  <c r="F60" i="11"/>
  <c r="E60" i="11"/>
  <c r="D60" i="11"/>
  <c r="C60" i="11"/>
  <c r="B60" i="11"/>
  <c r="A60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AJ59" i="11" s="1"/>
  <c r="AN59" i="11" s="1"/>
  <c r="CT59" i="11" s="1"/>
  <c r="M59" i="11"/>
  <c r="K59" i="11"/>
  <c r="L59" i="11" s="1"/>
  <c r="J59" i="11"/>
  <c r="I59" i="11"/>
  <c r="G59" i="11"/>
  <c r="F59" i="11"/>
  <c r="E59" i="11"/>
  <c r="D59" i="11"/>
  <c r="C59" i="11"/>
  <c r="B59" i="11"/>
  <c r="A59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AH58" i="11" s="1"/>
  <c r="M58" i="11"/>
  <c r="K58" i="11"/>
  <c r="L58" i="11" s="1"/>
  <c r="J58" i="11"/>
  <c r="I58" i="11"/>
  <c r="G58" i="11"/>
  <c r="F58" i="11"/>
  <c r="E58" i="11"/>
  <c r="D58" i="11"/>
  <c r="C58" i="11"/>
  <c r="B58" i="11"/>
  <c r="A58" i="11"/>
  <c r="Z57" i="11"/>
  <c r="Y57" i="11"/>
  <c r="X57" i="11"/>
  <c r="W57" i="11"/>
  <c r="V57" i="11"/>
  <c r="U57" i="11"/>
  <c r="T57" i="11"/>
  <c r="S57" i="11"/>
  <c r="R57" i="11"/>
  <c r="Q57" i="11"/>
  <c r="P57" i="11"/>
  <c r="O57" i="11"/>
  <c r="N57" i="11"/>
  <c r="AJ57" i="11" s="1"/>
  <c r="M57" i="11"/>
  <c r="K57" i="11"/>
  <c r="L57" i="11" s="1"/>
  <c r="J57" i="11"/>
  <c r="I57" i="11"/>
  <c r="G57" i="11"/>
  <c r="F57" i="11"/>
  <c r="E57" i="11"/>
  <c r="D57" i="11"/>
  <c r="C57" i="11"/>
  <c r="B57" i="11"/>
  <c r="A57" i="11"/>
  <c r="Z56" i="11"/>
  <c r="Y56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K56" i="11"/>
  <c r="L56" i="11" s="1"/>
  <c r="J56" i="11"/>
  <c r="I56" i="11"/>
  <c r="G56" i="11"/>
  <c r="F56" i="11"/>
  <c r="E56" i="11"/>
  <c r="D56" i="11"/>
  <c r="C56" i="11"/>
  <c r="B56" i="11"/>
  <c r="A56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AJ55" i="11" s="1"/>
  <c r="M55" i="11"/>
  <c r="K55" i="11"/>
  <c r="J55" i="11"/>
  <c r="I55" i="11"/>
  <c r="G55" i="11"/>
  <c r="F55" i="11"/>
  <c r="E55" i="11"/>
  <c r="D55" i="11"/>
  <c r="C55" i="11"/>
  <c r="B55" i="11"/>
  <c r="A55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AH54" i="11" s="1"/>
  <c r="M54" i="11"/>
  <c r="K54" i="11"/>
  <c r="L54" i="11" s="1"/>
  <c r="J54" i="11"/>
  <c r="I54" i="11"/>
  <c r="G54" i="11"/>
  <c r="F54" i="11"/>
  <c r="E54" i="11"/>
  <c r="D54" i="11"/>
  <c r="C54" i="11"/>
  <c r="B54" i="11"/>
  <c r="A54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AJ53" i="11" s="1"/>
  <c r="M53" i="11"/>
  <c r="K53" i="11"/>
  <c r="L53" i="11" s="1"/>
  <c r="J53" i="11"/>
  <c r="I53" i="11"/>
  <c r="G53" i="11"/>
  <c r="F53" i="11"/>
  <c r="E53" i="11"/>
  <c r="D53" i="11"/>
  <c r="C53" i="11"/>
  <c r="B53" i="11"/>
  <c r="A53" i="11"/>
  <c r="Z52" i="11"/>
  <c r="Y52" i="11"/>
  <c r="X52" i="11"/>
  <c r="W52" i="11"/>
  <c r="V52" i="11"/>
  <c r="U52" i="11"/>
  <c r="T52" i="11"/>
  <c r="S52" i="11"/>
  <c r="R52" i="11"/>
  <c r="Q52" i="11"/>
  <c r="P52" i="11"/>
  <c r="O52" i="11"/>
  <c r="N52" i="11"/>
  <c r="AJ52" i="11" s="1"/>
  <c r="M52" i="11"/>
  <c r="K52" i="11"/>
  <c r="L52" i="11" s="1"/>
  <c r="J52" i="11"/>
  <c r="I52" i="11"/>
  <c r="G52" i="11"/>
  <c r="F52" i="11"/>
  <c r="E52" i="11"/>
  <c r="D52" i="11"/>
  <c r="C52" i="11"/>
  <c r="B52" i="11"/>
  <c r="A52" i="11"/>
  <c r="Z51" i="11"/>
  <c r="Y51" i="11"/>
  <c r="X51" i="11"/>
  <c r="W51" i="11"/>
  <c r="V51" i="11"/>
  <c r="U51" i="11"/>
  <c r="T51" i="11"/>
  <c r="S51" i="11"/>
  <c r="R51" i="11"/>
  <c r="Q51" i="11"/>
  <c r="P51" i="11"/>
  <c r="O51" i="11"/>
  <c r="N51" i="11"/>
  <c r="AJ51" i="11" s="1"/>
  <c r="AN51" i="11" s="1"/>
  <c r="CT51" i="11" s="1"/>
  <c r="M51" i="11"/>
  <c r="K51" i="11"/>
  <c r="L51" i="11" s="1"/>
  <c r="J51" i="11"/>
  <c r="I51" i="11"/>
  <c r="G51" i="11"/>
  <c r="F51" i="11"/>
  <c r="E51" i="11"/>
  <c r="D51" i="11"/>
  <c r="C51" i="11"/>
  <c r="B51" i="11"/>
  <c r="A51" i="11"/>
  <c r="Z50" i="11"/>
  <c r="Y50" i="11"/>
  <c r="X50" i="11"/>
  <c r="W50" i="11"/>
  <c r="V50" i="11"/>
  <c r="U50" i="11"/>
  <c r="T50" i="11"/>
  <c r="S50" i="11"/>
  <c r="R50" i="11"/>
  <c r="Q50" i="11"/>
  <c r="P50" i="11"/>
  <c r="O50" i="11"/>
  <c r="N50" i="11"/>
  <c r="AH50" i="11" s="1"/>
  <c r="M50" i="11"/>
  <c r="K50" i="11"/>
  <c r="L50" i="11" s="1"/>
  <c r="J50" i="11"/>
  <c r="I50" i="11"/>
  <c r="G50" i="11"/>
  <c r="F50" i="11"/>
  <c r="E50" i="11"/>
  <c r="D50" i="11"/>
  <c r="C50" i="11"/>
  <c r="B50" i="11"/>
  <c r="A50" i="11"/>
  <c r="Z49" i="11"/>
  <c r="Y49" i="11"/>
  <c r="X49" i="11"/>
  <c r="W49" i="11"/>
  <c r="V49" i="11"/>
  <c r="U49" i="11"/>
  <c r="T49" i="11"/>
  <c r="S49" i="11"/>
  <c r="R49" i="11"/>
  <c r="Q49" i="11"/>
  <c r="P49" i="11"/>
  <c r="O49" i="11"/>
  <c r="N49" i="11"/>
  <c r="AJ49" i="11" s="1"/>
  <c r="AN49" i="11" s="1"/>
  <c r="CT49" i="11" s="1"/>
  <c r="M49" i="11"/>
  <c r="K49" i="11"/>
  <c r="J49" i="11"/>
  <c r="I49" i="11"/>
  <c r="G49" i="11"/>
  <c r="F49" i="11"/>
  <c r="E49" i="11"/>
  <c r="D49" i="11"/>
  <c r="C49" i="11"/>
  <c r="B49" i="11"/>
  <c r="A49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AJ48" i="11" s="1"/>
  <c r="AN48" i="11" s="1"/>
  <c r="CT48" i="11" s="1"/>
  <c r="M48" i="11"/>
  <c r="K48" i="11"/>
  <c r="L48" i="11" s="1"/>
  <c r="J48" i="11"/>
  <c r="I48" i="11"/>
  <c r="G48" i="11"/>
  <c r="F48" i="11"/>
  <c r="E48" i="11"/>
  <c r="D48" i="11"/>
  <c r="C48" i="11"/>
  <c r="B48" i="11"/>
  <c r="A48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AJ47" i="11" s="1"/>
  <c r="M47" i="11"/>
  <c r="K47" i="11"/>
  <c r="L47" i="11" s="1"/>
  <c r="J47" i="11"/>
  <c r="I47" i="11"/>
  <c r="G47" i="11"/>
  <c r="F47" i="11"/>
  <c r="E47" i="11"/>
  <c r="D47" i="11"/>
  <c r="C47" i="11"/>
  <c r="B47" i="11"/>
  <c r="A47" i="11"/>
  <c r="Z46" i="11"/>
  <c r="Y46" i="11"/>
  <c r="X46" i="11"/>
  <c r="W46" i="11"/>
  <c r="V46" i="11"/>
  <c r="U46" i="11"/>
  <c r="T46" i="11"/>
  <c r="S46" i="11"/>
  <c r="R46" i="11"/>
  <c r="Q46" i="11"/>
  <c r="P46" i="11"/>
  <c r="O46" i="11"/>
  <c r="N46" i="11"/>
  <c r="AH46" i="11" s="1"/>
  <c r="AL46" i="11" s="1"/>
  <c r="CG46" i="11" s="1"/>
  <c r="M46" i="11"/>
  <c r="K46" i="11"/>
  <c r="L46" i="11" s="1"/>
  <c r="J46" i="11"/>
  <c r="I46" i="11"/>
  <c r="G46" i="11"/>
  <c r="F46" i="11"/>
  <c r="E46" i="11"/>
  <c r="D46" i="11"/>
  <c r="C46" i="11"/>
  <c r="B46" i="11"/>
  <c r="A46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AJ45" i="11" s="1"/>
  <c r="AN45" i="11" s="1"/>
  <c r="CT45" i="11" s="1"/>
  <c r="M45" i="11"/>
  <c r="K45" i="11"/>
  <c r="L45" i="11" s="1"/>
  <c r="J45" i="11"/>
  <c r="I45" i="11"/>
  <c r="G45" i="11"/>
  <c r="F45" i="11"/>
  <c r="E45" i="11"/>
  <c r="D45" i="11"/>
  <c r="C45" i="11"/>
  <c r="B45" i="11"/>
  <c r="A45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N44" i="11"/>
  <c r="AJ44" i="11" s="1"/>
  <c r="AN44" i="11" s="1"/>
  <c r="CT44" i="11" s="1"/>
  <c r="M44" i="11"/>
  <c r="K44" i="11"/>
  <c r="J44" i="11"/>
  <c r="I44" i="11"/>
  <c r="G44" i="11"/>
  <c r="F44" i="11"/>
  <c r="E44" i="11"/>
  <c r="D44" i="11"/>
  <c r="C44" i="11"/>
  <c r="B44" i="11"/>
  <c r="A44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N43" i="11"/>
  <c r="AJ43" i="11" s="1"/>
  <c r="M43" i="11"/>
  <c r="K43" i="11"/>
  <c r="L43" i="11" s="1"/>
  <c r="J43" i="11"/>
  <c r="I43" i="11"/>
  <c r="G43" i="11"/>
  <c r="F43" i="11"/>
  <c r="E43" i="11"/>
  <c r="D43" i="11"/>
  <c r="C43" i="11"/>
  <c r="B43" i="11"/>
  <c r="A43" i="11"/>
  <c r="Z42" i="11"/>
  <c r="Y42" i="11"/>
  <c r="X42" i="11"/>
  <c r="W42" i="11"/>
  <c r="V42" i="11"/>
  <c r="U42" i="11"/>
  <c r="T42" i="11"/>
  <c r="S42" i="11"/>
  <c r="R42" i="11"/>
  <c r="Q42" i="11"/>
  <c r="P42" i="11"/>
  <c r="O42" i="11"/>
  <c r="N42" i="11"/>
  <c r="AH42" i="11" s="1"/>
  <c r="AL42" i="11" s="1"/>
  <c r="CG42" i="11" s="1"/>
  <c r="M42" i="11"/>
  <c r="K42" i="11"/>
  <c r="L42" i="11" s="1"/>
  <c r="J42" i="11"/>
  <c r="I42" i="11"/>
  <c r="G42" i="11"/>
  <c r="F42" i="11"/>
  <c r="E42" i="11"/>
  <c r="D42" i="11"/>
  <c r="C42" i="11"/>
  <c r="B42" i="11"/>
  <c r="A42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K41" i="11"/>
  <c r="L41" i="11" s="1"/>
  <c r="J41" i="11"/>
  <c r="I41" i="11"/>
  <c r="G41" i="11"/>
  <c r="F41" i="11"/>
  <c r="E41" i="11"/>
  <c r="D41" i="11"/>
  <c r="C41" i="11"/>
  <c r="B41" i="11"/>
  <c r="A41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N40" i="11"/>
  <c r="AH40" i="11" s="1"/>
  <c r="AL40" i="11" s="1"/>
  <c r="CG40" i="11" s="1"/>
  <c r="M40" i="11"/>
  <c r="K40" i="11"/>
  <c r="L40" i="11" s="1"/>
  <c r="J40" i="11"/>
  <c r="I40" i="11"/>
  <c r="G40" i="11"/>
  <c r="F40" i="11"/>
  <c r="E40" i="11"/>
  <c r="D40" i="11"/>
  <c r="C40" i="11"/>
  <c r="B40" i="11"/>
  <c r="A40" i="11"/>
  <c r="Z39" i="11"/>
  <c r="Y39" i="11"/>
  <c r="X39" i="11"/>
  <c r="W39" i="11"/>
  <c r="V39" i="11"/>
  <c r="U39" i="11"/>
  <c r="T39" i="11"/>
  <c r="S39" i="11"/>
  <c r="R39" i="11"/>
  <c r="Q39" i="11"/>
  <c r="P39" i="11"/>
  <c r="O39" i="11"/>
  <c r="N39" i="11"/>
  <c r="AJ39" i="11" s="1"/>
  <c r="AN39" i="11" s="1"/>
  <c r="CT39" i="11" s="1"/>
  <c r="M39" i="11"/>
  <c r="K39" i="11"/>
  <c r="L39" i="11" s="1"/>
  <c r="J39" i="11"/>
  <c r="I39" i="11"/>
  <c r="G39" i="11"/>
  <c r="F39" i="11"/>
  <c r="E39" i="11"/>
  <c r="D39" i="11"/>
  <c r="C39" i="11"/>
  <c r="B39" i="11"/>
  <c r="A39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AH38" i="11" s="1"/>
  <c r="AL38" i="11" s="1"/>
  <c r="CG38" i="11" s="1"/>
  <c r="M38" i="11"/>
  <c r="K38" i="11"/>
  <c r="L38" i="11" s="1"/>
  <c r="J38" i="11"/>
  <c r="I38" i="11"/>
  <c r="G38" i="11"/>
  <c r="F38" i="11"/>
  <c r="E38" i="11"/>
  <c r="D38" i="11"/>
  <c r="C38" i="11"/>
  <c r="B38" i="11"/>
  <c r="A38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AH37" i="11" s="1"/>
  <c r="AL37" i="11" s="1"/>
  <c r="CG37" i="11" s="1"/>
  <c r="M37" i="11"/>
  <c r="K37" i="11"/>
  <c r="J37" i="11"/>
  <c r="I37" i="11"/>
  <c r="G37" i="11"/>
  <c r="F37" i="11"/>
  <c r="E37" i="11"/>
  <c r="D37" i="11"/>
  <c r="C37" i="11"/>
  <c r="B37" i="11"/>
  <c r="A37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AH36" i="11" s="1"/>
  <c r="AL36" i="11" s="1"/>
  <c r="CG36" i="11" s="1"/>
  <c r="M36" i="11"/>
  <c r="K36" i="11"/>
  <c r="L36" i="11" s="1"/>
  <c r="J36" i="11"/>
  <c r="I36" i="11"/>
  <c r="G36" i="11"/>
  <c r="F36" i="11"/>
  <c r="E36" i="11"/>
  <c r="D36" i="11"/>
  <c r="C36" i="11"/>
  <c r="B36" i="11"/>
  <c r="A36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AJ35" i="11" s="1"/>
  <c r="M35" i="11"/>
  <c r="K35" i="11"/>
  <c r="L35" i="11" s="1"/>
  <c r="J35" i="11"/>
  <c r="I35" i="11"/>
  <c r="G35" i="11"/>
  <c r="F35" i="11"/>
  <c r="E35" i="11"/>
  <c r="D35" i="11"/>
  <c r="C35" i="11"/>
  <c r="B35" i="11"/>
  <c r="A35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AH34" i="11" s="1"/>
  <c r="AL34" i="11" s="1"/>
  <c r="CG34" i="11" s="1"/>
  <c r="M34" i="11"/>
  <c r="K34" i="11"/>
  <c r="L34" i="11" s="1"/>
  <c r="J34" i="11"/>
  <c r="I34" i="11"/>
  <c r="G34" i="11"/>
  <c r="F34" i="11"/>
  <c r="E34" i="11"/>
  <c r="D34" i="11"/>
  <c r="C34" i="11"/>
  <c r="B34" i="11"/>
  <c r="A34" i="11"/>
  <c r="Z33" i="11"/>
  <c r="Y33" i="11"/>
  <c r="X33" i="11"/>
  <c r="W33" i="11"/>
  <c r="V33" i="11"/>
  <c r="U33" i="11"/>
  <c r="T33" i="11"/>
  <c r="S33" i="11"/>
  <c r="R33" i="11"/>
  <c r="Q33" i="11"/>
  <c r="P33" i="11"/>
  <c r="O33" i="11"/>
  <c r="N33" i="11"/>
  <c r="AH33" i="11" s="1"/>
  <c r="AL33" i="11" s="1"/>
  <c r="CG33" i="11" s="1"/>
  <c r="M33" i="11"/>
  <c r="K33" i="11"/>
  <c r="L33" i="11" s="1"/>
  <c r="J33" i="11"/>
  <c r="I33" i="11"/>
  <c r="G33" i="11"/>
  <c r="F33" i="11"/>
  <c r="E33" i="11"/>
  <c r="D33" i="11"/>
  <c r="C33" i="11"/>
  <c r="B33" i="11"/>
  <c r="A33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AH32" i="11" s="1"/>
  <c r="AL32" i="11" s="1"/>
  <c r="CG32" i="11" s="1"/>
  <c r="M32" i="11"/>
  <c r="K32" i="11"/>
  <c r="L32" i="11" s="1"/>
  <c r="J32" i="11"/>
  <c r="I32" i="11"/>
  <c r="G32" i="11"/>
  <c r="F32" i="11"/>
  <c r="E32" i="11"/>
  <c r="D32" i="11"/>
  <c r="C32" i="11"/>
  <c r="B32" i="11"/>
  <c r="A32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AJ31" i="11" s="1"/>
  <c r="AN31" i="11" s="1"/>
  <c r="CT31" i="11" s="1"/>
  <c r="M31" i="11"/>
  <c r="K31" i="11"/>
  <c r="L31" i="11" s="1"/>
  <c r="J31" i="11"/>
  <c r="I31" i="11"/>
  <c r="G31" i="11"/>
  <c r="F31" i="11"/>
  <c r="E31" i="11"/>
  <c r="D31" i="11"/>
  <c r="C31" i="11"/>
  <c r="B31" i="11"/>
  <c r="A31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AH30" i="11" s="1"/>
  <c r="M30" i="11"/>
  <c r="K30" i="11"/>
  <c r="L30" i="11" s="1"/>
  <c r="J30" i="11"/>
  <c r="I30" i="11"/>
  <c r="G30" i="11"/>
  <c r="F30" i="11"/>
  <c r="E30" i="11"/>
  <c r="D30" i="11"/>
  <c r="C30" i="11"/>
  <c r="B30" i="11"/>
  <c r="A30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AH29" i="11" s="1"/>
  <c r="AL29" i="11" s="1"/>
  <c r="CG29" i="11" s="1"/>
  <c r="M29" i="11"/>
  <c r="K29" i="11"/>
  <c r="L29" i="11" s="1"/>
  <c r="J29" i="11"/>
  <c r="I29" i="11"/>
  <c r="G29" i="11"/>
  <c r="F29" i="11"/>
  <c r="E29" i="11"/>
  <c r="D29" i="11"/>
  <c r="C29" i="11"/>
  <c r="B29" i="11"/>
  <c r="A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AH28" i="11" s="1"/>
  <c r="AL28" i="11" s="1"/>
  <c r="CG28" i="11" s="1"/>
  <c r="M28" i="11"/>
  <c r="K28" i="11"/>
  <c r="L28" i="11" s="1"/>
  <c r="J28" i="11"/>
  <c r="I28" i="11"/>
  <c r="G28" i="11"/>
  <c r="F28" i="11"/>
  <c r="E28" i="11"/>
  <c r="D28" i="11"/>
  <c r="C28" i="11"/>
  <c r="B28" i="11"/>
  <c r="A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AJ27" i="11" s="1"/>
  <c r="AN27" i="11" s="1"/>
  <c r="CT27" i="11" s="1"/>
  <c r="M27" i="11"/>
  <c r="K27" i="11"/>
  <c r="L27" i="11" s="1"/>
  <c r="J27" i="11"/>
  <c r="I27" i="11"/>
  <c r="G27" i="11"/>
  <c r="F27" i="11"/>
  <c r="E27" i="11"/>
  <c r="D27" i="11"/>
  <c r="C27" i="11"/>
  <c r="B27" i="11"/>
  <c r="A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AH26" i="11" s="1"/>
  <c r="AL26" i="11" s="1"/>
  <c r="CG26" i="11" s="1"/>
  <c r="M26" i="11"/>
  <c r="K26" i="11"/>
  <c r="L26" i="11" s="1"/>
  <c r="J26" i="11"/>
  <c r="I26" i="11"/>
  <c r="G26" i="11"/>
  <c r="F26" i="11"/>
  <c r="E26" i="11"/>
  <c r="D26" i="11"/>
  <c r="C26" i="11"/>
  <c r="B26" i="11"/>
  <c r="A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AH25" i="11" s="1"/>
  <c r="AL25" i="11" s="1"/>
  <c r="CG25" i="11" s="1"/>
  <c r="M25" i="11"/>
  <c r="K25" i="11"/>
  <c r="L25" i="11" s="1"/>
  <c r="J25" i="11"/>
  <c r="I25" i="11"/>
  <c r="G25" i="11"/>
  <c r="F25" i="11"/>
  <c r="E25" i="11"/>
  <c r="D25" i="11"/>
  <c r="C25" i="11"/>
  <c r="B25" i="11"/>
  <c r="A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AH24" i="11" s="1"/>
  <c r="AL24" i="11" s="1"/>
  <c r="CG24" i="11" s="1"/>
  <c r="M24" i="11"/>
  <c r="K24" i="11"/>
  <c r="L24" i="11" s="1"/>
  <c r="J24" i="11"/>
  <c r="I24" i="11"/>
  <c r="G24" i="11"/>
  <c r="F24" i="11"/>
  <c r="E24" i="11"/>
  <c r="D24" i="11"/>
  <c r="C24" i="11"/>
  <c r="B24" i="11"/>
  <c r="A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AJ23" i="11" s="1"/>
  <c r="M23" i="11"/>
  <c r="K23" i="11"/>
  <c r="L23" i="11" s="1"/>
  <c r="J23" i="11"/>
  <c r="I23" i="11"/>
  <c r="G23" i="11"/>
  <c r="F23" i="11"/>
  <c r="E23" i="11"/>
  <c r="D23" i="11"/>
  <c r="C23" i="11"/>
  <c r="B23" i="11"/>
  <c r="A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AH22" i="11" s="1"/>
  <c r="AL22" i="11" s="1"/>
  <c r="CG22" i="11" s="1"/>
  <c r="M22" i="11"/>
  <c r="K22" i="11"/>
  <c r="L22" i="11" s="1"/>
  <c r="J22" i="11"/>
  <c r="I22" i="11"/>
  <c r="G22" i="11"/>
  <c r="F22" i="11"/>
  <c r="E22" i="11"/>
  <c r="D22" i="11"/>
  <c r="C22" i="11"/>
  <c r="B22" i="11"/>
  <c r="A22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AH21" i="11" s="1"/>
  <c r="AL21" i="11" s="1"/>
  <c r="CG21" i="11" s="1"/>
  <c r="M21" i="11"/>
  <c r="K21" i="11"/>
  <c r="L21" i="11" s="1"/>
  <c r="J21" i="11"/>
  <c r="I21" i="11"/>
  <c r="G21" i="11"/>
  <c r="F21" i="11"/>
  <c r="E21" i="11"/>
  <c r="D21" i="11"/>
  <c r="C21" i="11"/>
  <c r="B21" i="11"/>
  <c r="A21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AH20" i="11" s="1"/>
  <c r="AL20" i="11" s="1"/>
  <c r="CG20" i="11" s="1"/>
  <c r="M20" i="11"/>
  <c r="K20" i="11"/>
  <c r="L20" i="11" s="1"/>
  <c r="J20" i="11"/>
  <c r="I20" i="11"/>
  <c r="G20" i="11"/>
  <c r="F20" i="11"/>
  <c r="E20" i="11"/>
  <c r="D20" i="11"/>
  <c r="C20" i="11"/>
  <c r="B20" i="11"/>
  <c r="A20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AJ19" i="11" s="1"/>
  <c r="M19" i="11"/>
  <c r="K19" i="11"/>
  <c r="L19" i="11" s="1"/>
  <c r="J19" i="11"/>
  <c r="I19" i="11"/>
  <c r="G19" i="11"/>
  <c r="F19" i="11"/>
  <c r="E19" i="11"/>
  <c r="D19" i="11"/>
  <c r="C19" i="11"/>
  <c r="B19" i="11"/>
  <c r="A19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AH18" i="11" s="1"/>
  <c r="AL18" i="11" s="1"/>
  <c r="CG18" i="11" s="1"/>
  <c r="M18" i="11"/>
  <c r="K18" i="11"/>
  <c r="L18" i="11" s="1"/>
  <c r="J18" i="11"/>
  <c r="I18" i="11"/>
  <c r="G18" i="11"/>
  <c r="F18" i="11"/>
  <c r="E18" i="11"/>
  <c r="D18" i="11"/>
  <c r="C18" i="11"/>
  <c r="B18" i="11"/>
  <c r="A18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AH17" i="11" s="1"/>
  <c r="AL17" i="11" s="1"/>
  <c r="CG17" i="11" s="1"/>
  <c r="M17" i="11"/>
  <c r="K17" i="11"/>
  <c r="L17" i="11" s="1"/>
  <c r="J17" i="11"/>
  <c r="I17" i="11"/>
  <c r="G17" i="11"/>
  <c r="F17" i="11"/>
  <c r="E17" i="11"/>
  <c r="D17" i="11"/>
  <c r="C17" i="11"/>
  <c r="B17" i="11"/>
  <c r="A17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AH16" i="11" s="1"/>
  <c r="AL16" i="11" s="1"/>
  <c r="CG16" i="11" s="1"/>
  <c r="M16" i="11"/>
  <c r="K16" i="11"/>
  <c r="L16" i="11" s="1"/>
  <c r="J16" i="11"/>
  <c r="I16" i="11"/>
  <c r="G16" i="11"/>
  <c r="F16" i="11"/>
  <c r="E16" i="11"/>
  <c r="D16" i="11"/>
  <c r="C16" i="11"/>
  <c r="B16" i="11"/>
  <c r="A16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AJ15" i="11" s="1"/>
  <c r="AN15" i="11" s="1"/>
  <c r="CT15" i="11" s="1"/>
  <c r="M15" i="11"/>
  <c r="K15" i="11"/>
  <c r="J15" i="11"/>
  <c r="I15" i="11"/>
  <c r="F15" i="11"/>
  <c r="E15" i="11"/>
  <c r="D15" i="11"/>
  <c r="C15" i="11"/>
  <c r="B15" i="11"/>
  <c r="A15" i="11"/>
  <c r="J14" i="11"/>
  <c r="I14" i="11"/>
  <c r="F14" i="11"/>
  <c r="E14" i="11"/>
  <c r="D14" i="11"/>
  <c r="C14" i="11"/>
  <c r="B14" i="11"/>
  <c r="A14" i="11"/>
  <c r="AH13" i="11"/>
  <c r="J13" i="11"/>
  <c r="I13" i="11"/>
  <c r="F13" i="11"/>
  <c r="E13" i="11"/>
  <c r="D13" i="11"/>
  <c r="C13" i="11"/>
  <c r="B13" i="11"/>
  <c r="A13" i="11"/>
  <c r="CX12" i="11"/>
  <c r="CK12" i="11"/>
  <c r="BF12" i="11"/>
  <c r="BE12" i="11"/>
  <c r="BB12" i="11"/>
  <c r="BA12" i="11"/>
  <c r="AX12" i="11"/>
  <c r="AW12" i="11"/>
  <c r="AT12" i="11"/>
  <c r="AS12" i="11"/>
  <c r="AP12" i="11"/>
  <c r="AO12" i="11"/>
  <c r="CX11" i="11"/>
  <c r="CK11" i="11"/>
  <c r="BF11" i="11"/>
  <c r="BE11" i="11"/>
  <c r="AP11" i="11"/>
  <c r="AO11" i="11"/>
  <c r="AC11" i="11"/>
  <c r="K9" i="11"/>
  <c r="K8" i="11"/>
  <c r="K7" i="11"/>
  <c r="K6" i="11"/>
  <c r="AX5" i="11"/>
  <c r="AT5" i="11"/>
  <c r="AS5" i="11"/>
  <c r="AD5" i="11"/>
  <c r="AC5" i="11"/>
  <c r="AA4" i="11"/>
  <c r="Z4" i="11"/>
  <c r="Y4" i="11"/>
  <c r="W4" i="11"/>
  <c r="V4" i="11"/>
  <c r="P4" i="11"/>
  <c r="O4" i="11"/>
  <c r="N4" i="11"/>
  <c r="M4" i="11"/>
  <c r="K4" i="11"/>
  <c r="J4" i="11"/>
  <c r="I4" i="11"/>
  <c r="G4" i="11"/>
  <c r="F4" i="11"/>
  <c r="E4" i="11"/>
  <c r="D4" i="11"/>
  <c r="C4" i="11"/>
  <c r="B4" i="11"/>
  <c r="A4" i="11"/>
  <c r="BY3" i="11"/>
  <c r="BU3" i="11"/>
  <c r="BQ3" i="11"/>
  <c r="BN3" i="11"/>
  <c r="BM3" i="11"/>
  <c r="BI3" i="11"/>
  <c r="BE3" i="11"/>
  <c r="BA3" i="11"/>
  <c r="AW3" i="11"/>
  <c r="AS3" i="11"/>
  <c r="AO3" i="11"/>
  <c r="AG3" i="11"/>
  <c r="AD3" i="11"/>
  <c r="AC3" i="11"/>
  <c r="AB3" i="11"/>
  <c r="Z3" i="11"/>
  <c r="Y3" i="11"/>
  <c r="X3" i="11"/>
  <c r="W3" i="11"/>
  <c r="V3" i="11"/>
  <c r="U3" i="11"/>
  <c r="T3" i="11"/>
  <c r="S3" i="11"/>
  <c r="R3" i="11"/>
  <c r="Q3" i="11"/>
  <c r="P3" i="11"/>
  <c r="O3" i="11"/>
  <c r="I1" i="11"/>
  <c r="A1" i="11"/>
  <c r="AL211" i="11"/>
  <c r="CG211" i="11" s="1"/>
  <c r="L211" i="11"/>
  <c r="AL210" i="11"/>
  <c r="CG210" i="11" s="1"/>
  <c r="L210" i="11"/>
  <c r="L209" i="11"/>
  <c r="L208" i="11"/>
  <c r="AL207" i="11"/>
  <c r="CG207" i="11" s="1"/>
  <c r="L207" i="11"/>
  <c r="AL206" i="11"/>
  <c r="CG206" i="11" s="1"/>
  <c r="L206" i="11"/>
  <c r="AL205" i="11"/>
  <c r="CG205" i="11" s="1"/>
  <c r="L205" i="11"/>
  <c r="L204" i="11"/>
  <c r="L203" i="11"/>
  <c r="L202" i="11"/>
  <c r="AL201" i="11"/>
  <c r="CG201" i="11" s="1"/>
  <c r="L201" i="11"/>
  <c r="L200" i="11"/>
  <c r="L199" i="11"/>
  <c r="L198" i="11"/>
  <c r="AL197" i="11"/>
  <c r="CG197" i="11" s="1"/>
  <c r="L197" i="11"/>
  <c r="L196" i="11"/>
  <c r="L195" i="11"/>
  <c r="L194" i="11"/>
  <c r="L193" i="11"/>
  <c r="AN192" i="11"/>
  <c r="CT192" i="11" s="1"/>
  <c r="L192" i="11"/>
  <c r="L191" i="11"/>
  <c r="L190" i="11"/>
  <c r="AN189" i="11"/>
  <c r="CT189" i="11" s="1"/>
  <c r="L189" i="11"/>
  <c r="L187" i="11"/>
  <c r="L186" i="11"/>
  <c r="L185" i="11"/>
  <c r="L184" i="11"/>
  <c r="AN183" i="11"/>
  <c r="CT183" i="11" s="1"/>
  <c r="L179" i="11"/>
  <c r="L176" i="11"/>
  <c r="AN175" i="11"/>
  <c r="CT175" i="11" s="1"/>
  <c r="L175" i="11"/>
  <c r="AN171" i="11"/>
  <c r="CT171" i="11" s="1"/>
  <c r="L170" i="11"/>
  <c r="AN168" i="11"/>
  <c r="CT168" i="11" s="1"/>
  <c r="L166" i="11"/>
  <c r="AN165" i="11"/>
  <c r="CT165" i="11" s="1"/>
  <c r="AN160" i="11"/>
  <c r="CT160" i="11" s="1"/>
  <c r="L159" i="11"/>
  <c r="L158" i="11"/>
  <c r="L153" i="11"/>
  <c r="L152" i="11"/>
  <c r="L146" i="11"/>
  <c r="AN144" i="11"/>
  <c r="CT144" i="11" s="1"/>
  <c r="L141" i="11"/>
  <c r="L139" i="11"/>
  <c r="L133" i="11"/>
  <c r="AN132" i="11"/>
  <c r="CT132" i="11" s="1"/>
  <c r="L132" i="11"/>
  <c r="AN124" i="11"/>
  <c r="CT124" i="11" s="1"/>
  <c r="L116" i="11"/>
  <c r="L114" i="11"/>
  <c r="L109" i="11"/>
  <c r="L107" i="11"/>
  <c r="L103" i="11"/>
  <c r="L101" i="11"/>
  <c r="L96" i="11"/>
  <c r="L95" i="11"/>
  <c r="L92" i="11"/>
  <c r="L91" i="11"/>
  <c r="L86" i="11"/>
  <c r="L75" i="11"/>
  <c r="L67" i="11"/>
  <c r="L61" i="11"/>
  <c r="L55" i="11"/>
  <c r="L49" i="11"/>
  <c r="L44" i="11"/>
  <c r="L37" i="11"/>
  <c r="L15" i="11"/>
  <c r="AJ21" i="11" l="1"/>
  <c r="AN21" i="11" s="1"/>
  <c r="CT21" i="11" s="1"/>
  <c r="AJ199" i="11"/>
  <c r="AJ201" i="11"/>
  <c r="AJ25" i="11"/>
  <c r="AN25" i="11" s="1"/>
  <c r="CT25" i="11" s="1"/>
  <c r="AJ32" i="11"/>
  <c r="AN32" i="11" s="1"/>
  <c r="CT32" i="11" s="1"/>
  <c r="AJ197" i="11"/>
  <c r="AN197" i="11" s="1"/>
  <c r="CT197" i="11" s="1"/>
  <c r="AJ29" i="11"/>
  <c r="AN29" i="11" s="1"/>
  <c r="CT29" i="11" s="1"/>
  <c r="AJ20" i="11"/>
  <c r="AN20" i="11" s="1"/>
  <c r="CT20" i="11" s="1"/>
  <c r="AJ28" i="11"/>
  <c r="AJ17" i="11"/>
  <c r="AJ24" i="11"/>
  <c r="AN24" i="11" s="1"/>
  <c r="CT24" i="11" s="1"/>
  <c r="AJ82" i="11"/>
  <c r="AN82" i="11" s="1"/>
  <c r="CT82" i="11" s="1"/>
  <c r="AJ207" i="11"/>
  <c r="AN207" i="11" s="1"/>
  <c r="CT207" i="11" s="1"/>
  <c r="AJ108" i="11"/>
  <c r="AN108" i="11" s="1"/>
  <c r="CT108" i="11" s="1"/>
  <c r="AJ56" i="11"/>
  <c r="AN56" i="11" s="1"/>
  <c r="CT56" i="11" s="1"/>
  <c r="AJ107" i="11"/>
  <c r="AN107" i="11" s="1"/>
  <c r="CT107" i="11" s="1"/>
  <c r="AJ16" i="11"/>
  <c r="AN16" i="11" s="1"/>
  <c r="CT16" i="11" s="1"/>
  <c r="AL30" i="11"/>
  <c r="CG30" i="11" s="1"/>
  <c r="AJ117" i="11"/>
  <c r="AJ33" i="11"/>
  <c r="AN33" i="11" s="1"/>
  <c r="CT33" i="11" s="1"/>
  <c r="AJ36" i="11"/>
  <c r="AN36" i="11" s="1"/>
  <c r="CT36" i="11" s="1"/>
  <c r="AJ40" i="11"/>
  <c r="AN40" i="11" s="1"/>
  <c r="CT40" i="11" s="1"/>
  <c r="AJ37" i="11"/>
  <c r="AN37" i="11" s="1"/>
  <c r="CT37" i="11" s="1"/>
  <c r="AJ46" i="11"/>
  <c r="AN46" i="11" s="1"/>
  <c r="CT46" i="11" s="1"/>
  <c r="AJ109" i="11"/>
  <c r="AJ203" i="11"/>
  <c r="AN203" i="11" s="1"/>
  <c r="CT203" i="11" s="1"/>
  <c r="AJ97" i="11"/>
  <c r="AN97" i="11" s="1"/>
  <c r="CT97" i="11" s="1"/>
  <c r="AJ205" i="11"/>
  <c r="AN205" i="11" s="1"/>
  <c r="CT205" i="11" s="1"/>
  <c r="AJ78" i="11"/>
  <c r="AN78" i="11" s="1"/>
  <c r="CT78" i="11" s="1"/>
  <c r="AJ209" i="11"/>
  <c r="AN209" i="11" s="1"/>
  <c r="CT209" i="11" s="1"/>
  <c r="AJ135" i="11"/>
  <c r="AJ211" i="11"/>
  <c r="AN211" i="11" s="1"/>
  <c r="CT211" i="11" s="1"/>
  <c r="AJ18" i="11"/>
  <c r="AN18" i="11" s="1"/>
  <c r="CT18" i="11" s="1"/>
  <c r="AJ22" i="11"/>
  <c r="AN22" i="11" s="1"/>
  <c r="CT22" i="11" s="1"/>
  <c r="AJ13" i="11"/>
  <c r="AN13" i="11" s="1"/>
  <c r="CT13" i="11" s="1"/>
  <c r="AJ26" i="11"/>
  <c r="AN26" i="11" s="1"/>
  <c r="CT26" i="11" s="1"/>
  <c r="AJ30" i="11"/>
  <c r="AN30" i="11" s="1"/>
  <c r="CT30" i="11" s="1"/>
  <c r="AJ34" i="11"/>
  <c r="AN34" i="11" s="1"/>
  <c r="CT34" i="11" s="1"/>
  <c r="AJ38" i="11"/>
  <c r="AN38" i="11" s="1"/>
  <c r="CT38" i="11" s="1"/>
  <c r="AH14" i="11"/>
  <c r="AL14" i="11" s="1"/>
  <c r="CG14" i="11" s="1"/>
  <c r="AH15" i="11"/>
  <c r="AL15" i="11" s="1"/>
  <c r="CG15" i="11" s="1"/>
  <c r="AH19" i="11"/>
  <c r="AL19" i="11" s="1"/>
  <c r="CG19" i="11" s="1"/>
  <c r="AH23" i="11"/>
  <c r="AL23" i="11" s="1"/>
  <c r="CG23" i="11" s="1"/>
  <c r="AH27" i="11"/>
  <c r="AL27" i="11" s="1"/>
  <c r="CG27" i="11" s="1"/>
  <c r="AH31" i="11"/>
  <c r="AL31" i="11" s="1"/>
  <c r="CG31" i="11" s="1"/>
  <c r="AH35" i="11"/>
  <c r="AL35" i="11" s="1"/>
  <c r="CG35" i="11" s="1"/>
  <c r="AH39" i="11"/>
  <c r="AL39" i="11" s="1"/>
  <c r="CG39" i="11" s="1"/>
  <c r="AJ41" i="11"/>
  <c r="AN41" i="11" s="1"/>
  <c r="CT41" i="11" s="1"/>
  <c r="AH41" i="11"/>
  <c r="AL41" i="11" s="1"/>
  <c r="CG41" i="11" s="1"/>
  <c r="AJ42" i="11"/>
  <c r="AN42" i="11" s="1"/>
  <c r="CT42" i="11" s="1"/>
  <c r="AH43" i="11"/>
  <c r="AL43" i="11" s="1"/>
  <c r="CG43" i="11" s="1"/>
  <c r="AH47" i="11"/>
  <c r="AJ50" i="11"/>
  <c r="AH51" i="11"/>
  <c r="AL51" i="11" s="1"/>
  <c r="CG51" i="11" s="1"/>
  <c r="AJ54" i="11"/>
  <c r="AH55" i="11"/>
  <c r="AL55" i="11" s="1"/>
  <c r="CG55" i="11" s="1"/>
  <c r="AJ58" i="11"/>
  <c r="AN58" i="11" s="1"/>
  <c r="CT58" i="11" s="1"/>
  <c r="AH59" i="11"/>
  <c r="AJ62" i="11"/>
  <c r="AN62" i="11" s="1"/>
  <c r="CT62" i="11" s="1"/>
  <c r="AH63" i="11"/>
  <c r="AJ66" i="11"/>
  <c r="AH67" i="11"/>
  <c r="AL67" i="11" s="1"/>
  <c r="CG67" i="11" s="1"/>
  <c r="AJ70" i="11"/>
  <c r="AN70" i="11" s="1"/>
  <c r="CT70" i="11" s="1"/>
  <c r="AH71" i="11"/>
  <c r="AL71" i="11" s="1"/>
  <c r="CG71" i="11" s="1"/>
  <c r="AJ74" i="11"/>
  <c r="AN74" i="11" s="1"/>
  <c r="CT74" i="11" s="1"/>
  <c r="AH75" i="11"/>
  <c r="AL75" i="11" s="1"/>
  <c r="CG75" i="11" s="1"/>
  <c r="AH79" i="11"/>
  <c r="AL79" i="11" s="1"/>
  <c r="CG79" i="11" s="1"/>
  <c r="AH83" i="11"/>
  <c r="AL83" i="11" s="1"/>
  <c r="CG83" i="11" s="1"/>
  <c r="AJ86" i="11"/>
  <c r="AN86" i="11" s="1"/>
  <c r="CT86" i="11" s="1"/>
  <c r="AH87" i="11"/>
  <c r="AL87" i="11" s="1"/>
  <c r="CG87" i="11" s="1"/>
  <c r="AJ90" i="11"/>
  <c r="AN90" i="11" s="1"/>
  <c r="CT90" i="11" s="1"/>
  <c r="AH91" i="11"/>
  <c r="AL91" i="11" s="1"/>
  <c r="CG91" i="11" s="1"/>
  <c r="AJ94" i="11"/>
  <c r="AN94" i="11" s="1"/>
  <c r="CT94" i="11" s="1"/>
  <c r="AH95" i="11"/>
  <c r="AL95" i="11" s="1"/>
  <c r="CG95" i="11" s="1"/>
  <c r="AJ98" i="11"/>
  <c r="AN98" i="11" s="1"/>
  <c r="CT98" i="11" s="1"/>
  <c r="AH99" i="11"/>
  <c r="AL99" i="11" s="1"/>
  <c r="CG99" i="11" s="1"/>
  <c r="AJ102" i="11"/>
  <c r="AN102" i="11" s="1"/>
  <c r="CT102" i="11" s="1"/>
  <c r="AH103" i="11"/>
  <c r="AL103" i="11" s="1"/>
  <c r="CG103" i="11" s="1"/>
  <c r="AJ106" i="11"/>
  <c r="AH107" i="11"/>
  <c r="AL107" i="11" s="1"/>
  <c r="CG107" i="11" s="1"/>
  <c r="AJ110" i="11"/>
  <c r="AH111" i="11"/>
  <c r="AJ114" i="11"/>
  <c r="AN114" i="11" s="1"/>
  <c r="CT114" i="11" s="1"/>
  <c r="AH115" i="11"/>
  <c r="AL115" i="11" s="1"/>
  <c r="CG115" i="11" s="1"/>
  <c r="AJ118" i="11"/>
  <c r="AN118" i="11" s="1"/>
  <c r="CT118" i="11" s="1"/>
  <c r="AH119" i="11"/>
  <c r="AL119" i="11" s="1"/>
  <c r="CG119" i="11" s="1"/>
  <c r="AJ122" i="11"/>
  <c r="AN122" i="11" s="1"/>
  <c r="CT122" i="11" s="1"/>
  <c r="AH123" i="11"/>
  <c r="AL123" i="11" s="1"/>
  <c r="CG123" i="11" s="1"/>
  <c r="AJ126" i="11"/>
  <c r="AN126" i="11" s="1"/>
  <c r="CT126" i="11" s="1"/>
  <c r="AH127" i="11"/>
  <c r="AL127" i="11" s="1"/>
  <c r="CG127" i="11" s="1"/>
  <c r="AJ130" i="11"/>
  <c r="AN130" i="11" s="1"/>
  <c r="CT130" i="11" s="1"/>
  <c r="AH131" i="11"/>
  <c r="AL131" i="11" s="1"/>
  <c r="CG131" i="11" s="1"/>
  <c r="AJ134" i="11"/>
  <c r="AJ138" i="11"/>
  <c r="AN138" i="11" s="1"/>
  <c r="CT138" i="11" s="1"/>
  <c r="AH139" i="11"/>
  <c r="AJ142" i="11"/>
  <c r="AN142" i="11" s="1"/>
  <c r="CT142" i="11" s="1"/>
  <c r="AH143" i="11"/>
  <c r="AL143" i="11" s="1"/>
  <c r="CG143" i="11" s="1"/>
  <c r="AJ146" i="11"/>
  <c r="AN146" i="11" s="1"/>
  <c r="CT146" i="11" s="1"/>
  <c r="AH147" i="11"/>
  <c r="AL147" i="11" s="1"/>
  <c r="CG147" i="11" s="1"/>
  <c r="AJ150" i="11"/>
  <c r="AN150" i="11" s="1"/>
  <c r="CT150" i="11" s="1"/>
  <c r="AH151" i="11"/>
  <c r="AJ154" i="11"/>
  <c r="AN154" i="11" s="1"/>
  <c r="CT154" i="11" s="1"/>
  <c r="AH155" i="11"/>
  <c r="AJ158" i="11"/>
  <c r="AN158" i="11" s="1"/>
  <c r="CT158" i="11" s="1"/>
  <c r="AH159" i="11"/>
  <c r="AL159" i="11" s="1"/>
  <c r="CG159" i="11" s="1"/>
  <c r="AJ162" i="11"/>
  <c r="AN162" i="11" s="1"/>
  <c r="CT162" i="11" s="1"/>
  <c r="AH163" i="11"/>
  <c r="AL163" i="11" s="1"/>
  <c r="CG163" i="11" s="1"/>
  <c r="AJ166" i="11"/>
  <c r="AN166" i="11" s="1"/>
  <c r="CT166" i="11" s="1"/>
  <c r="AH167" i="11"/>
  <c r="AL167" i="11" s="1"/>
  <c r="CG167" i="11" s="1"/>
  <c r="AJ170" i="11"/>
  <c r="AN170" i="11" s="1"/>
  <c r="CT170" i="11" s="1"/>
  <c r="AH171" i="11"/>
  <c r="AL171" i="11" s="1"/>
  <c r="CG171" i="11" s="1"/>
  <c r="AJ174" i="11"/>
  <c r="AN174" i="11" s="1"/>
  <c r="CT174" i="11" s="1"/>
  <c r="AH175" i="11"/>
  <c r="AL175" i="11" s="1"/>
  <c r="CG175" i="11" s="1"/>
  <c r="AJ178" i="11"/>
  <c r="AH179" i="11"/>
  <c r="AL179" i="11" s="1"/>
  <c r="CG179" i="11" s="1"/>
  <c r="AJ182" i="11"/>
  <c r="AN182" i="11" s="1"/>
  <c r="CT182" i="11" s="1"/>
  <c r="AH183" i="11"/>
  <c r="AL183" i="11" s="1"/>
  <c r="CG183" i="11" s="1"/>
  <c r="AJ186" i="11"/>
  <c r="AN186" i="11" s="1"/>
  <c r="CT186" i="11" s="1"/>
  <c r="AH187" i="11"/>
  <c r="AL187" i="11" s="1"/>
  <c r="CG187" i="11" s="1"/>
  <c r="AJ190" i="11"/>
  <c r="AN190" i="11" s="1"/>
  <c r="CT190" i="11" s="1"/>
  <c r="AH191" i="11"/>
  <c r="AL191" i="11" s="1"/>
  <c r="CG191" i="11" s="1"/>
  <c r="AJ194" i="11"/>
  <c r="AN194" i="11" s="1"/>
  <c r="CT194" i="11" s="1"/>
  <c r="AH195" i="11"/>
  <c r="AL195" i="11" s="1"/>
  <c r="CG195" i="11" s="1"/>
  <c r="AJ198" i="11"/>
  <c r="AN198" i="11" s="1"/>
  <c r="CT198" i="11" s="1"/>
  <c r="AJ202" i="11"/>
  <c r="AJ206" i="11"/>
  <c r="AN206" i="11" s="1"/>
  <c r="CT206" i="11" s="1"/>
  <c r="AJ210" i="11"/>
  <c r="AH44" i="11"/>
  <c r="AL44" i="11" s="1"/>
  <c r="CG44" i="11" s="1"/>
  <c r="AH48" i="11"/>
  <c r="AL48" i="11" s="1"/>
  <c r="CG48" i="11" s="1"/>
  <c r="AH52" i="11"/>
  <c r="AL52" i="11" s="1"/>
  <c r="CG52" i="11" s="1"/>
  <c r="AH56" i="11"/>
  <c r="AH60" i="11"/>
  <c r="AL60" i="11" s="1"/>
  <c r="CG60" i="11" s="1"/>
  <c r="AH64" i="11"/>
  <c r="AL64" i="11" s="1"/>
  <c r="CG64" i="11" s="1"/>
  <c r="AH68" i="11"/>
  <c r="AL68" i="11" s="1"/>
  <c r="CG68" i="11" s="1"/>
  <c r="AH72" i="11"/>
  <c r="AL72" i="11" s="1"/>
  <c r="CG72" i="11" s="1"/>
  <c r="AH76" i="11"/>
  <c r="AL76" i="11" s="1"/>
  <c r="CG76" i="11" s="1"/>
  <c r="AH80" i="11"/>
  <c r="AL80" i="11" s="1"/>
  <c r="CG80" i="11" s="1"/>
  <c r="AH84" i="11"/>
  <c r="AL84" i="11" s="1"/>
  <c r="CG84" i="11" s="1"/>
  <c r="AH88" i="11"/>
  <c r="AL88" i="11" s="1"/>
  <c r="CG88" i="11" s="1"/>
  <c r="AH92" i="11"/>
  <c r="AL92" i="11" s="1"/>
  <c r="CG92" i="11" s="1"/>
  <c r="AH96" i="11"/>
  <c r="AL96" i="11" s="1"/>
  <c r="CG96" i="11" s="1"/>
  <c r="AH100" i="11"/>
  <c r="AL100" i="11" s="1"/>
  <c r="CG100" i="11" s="1"/>
  <c r="AH104" i="11"/>
  <c r="AH108" i="11"/>
  <c r="AL108" i="11" s="1"/>
  <c r="CG108" i="11" s="1"/>
  <c r="AH112" i="11"/>
  <c r="AL112" i="11" s="1"/>
  <c r="CG112" i="11" s="1"/>
  <c r="AH116" i="11"/>
  <c r="AL116" i="11" s="1"/>
  <c r="CG116" i="11" s="1"/>
  <c r="AH120" i="11"/>
  <c r="AL120" i="11" s="1"/>
  <c r="CG120" i="11" s="1"/>
  <c r="AH124" i="11"/>
  <c r="AL124" i="11" s="1"/>
  <c r="CG124" i="11" s="1"/>
  <c r="AH128" i="11"/>
  <c r="AL128" i="11" s="1"/>
  <c r="CG128" i="11" s="1"/>
  <c r="AH132" i="11"/>
  <c r="AL132" i="11" s="1"/>
  <c r="CG132" i="11" s="1"/>
  <c r="AH136" i="11"/>
  <c r="AH140" i="11"/>
  <c r="AL140" i="11" s="1"/>
  <c r="CG140" i="11" s="1"/>
  <c r="AH144" i="11"/>
  <c r="AL144" i="11" s="1"/>
  <c r="CG144" i="11" s="1"/>
  <c r="AH148" i="11"/>
  <c r="AL148" i="11" s="1"/>
  <c r="CG148" i="11" s="1"/>
  <c r="AH152" i="11"/>
  <c r="AL152" i="11" s="1"/>
  <c r="CG152" i="11" s="1"/>
  <c r="AH156" i="11"/>
  <c r="AL156" i="11" s="1"/>
  <c r="CG156" i="11" s="1"/>
  <c r="AH160" i="11"/>
  <c r="AL160" i="11" s="1"/>
  <c r="CG160" i="11" s="1"/>
  <c r="AH164" i="11"/>
  <c r="AL164" i="11" s="1"/>
  <c r="CG164" i="11" s="1"/>
  <c r="AH168" i="11"/>
  <c r="AL168" i="11" s="1"/>
  <c r="CG168" i="11" s="1"/>
  <c r="AH172" i="11"/>
  <c r="AL172" i="11" s="1"/>
  <c r="CG172" i="11" s="1"/>
  <c r="AH176" i="11"/>
  <c r="AL176" i="11" s="1"/>
  <c r="CG176" i="11" s="1"/>
  <c r="AH180" i="11"/>
  <c r="AL180" i="11" s="1"/>
  <c r="CG180" i="11" s="1"/>
  <c r="AH184" i="11"/>
  <c r="AL184" i="11" s="1"/>
  <c r="CG184" i="11" s="1"/>
  <c r="AH188" i="11"/>
  <c r="AL188" i="11" s="1"/>
  <c r="CG188" i="11" s="1"/>
  <c r="AH192" i="11"/>
  <c r="AL192" i="11" s="1"/>
  <c r="CG192" i="11" s="1"/>
  <c r="AH196" i="11"/>
  <c r="AL196" i="11" s="1"/>
  <c r="CG196" i="11" s="1"/>
  <c r="AH200" i="11"/>
  <c r="AH204" i="11"/>
  <c r="AL204" i="11" s="1"/>
  <c r="CG204" i="11" s="1"/>
  <c r="AH208" i="11"/>
  <c r="AL208" i="11" s="1"/>
  <c r="CG208" i="11" s="1"/>
  <c r="AH45" i="11"/>
  <c r="AL45" i="11" s="1"/>
  <c r="CG45" i="11" s="1"/>
  <c r="AH49" i="11"/>
  <c r="AL49" i="11" s="1"/>
  <c r="CG49" i="11" s="1"/>
  <c r="AH53" i="11"/>
  <c r="AL53" i="11" s="1"/>
  <c r="CG53" i="11" s="1"/>
  <c r="AH57" i="11"/>
  <c r="AL57" i="11" s="1"/>
  <c r="CG57" i="11" s="1"/>
  <c r="AH61" i="11"/>
  <c r="AL61" i="11" s="1"/>
  <c r="CG61" i="11" s="1"/>
  <c r="AH65" i="11"/>
  <c r="AL65" i="11" s="1"/>
  <c r="CG65" i="11" s="1"/>
  <c r="AH69" i="11"/>
  <c r="AL69" i="11" s="1"/>
  <c r="CG69" i="11" s="1"/>
  <c r="AH73" i="11"/>
  <c r="AL73" i="11" s="1"/>
  <c r="CG73" i="11" s="1"/>
  <c r="AH77" i="11"/>
  <c r="AL77" i="11" s="1"/>
  <c r="CG77" i="11" s="1"/>
  <c r="AH81" i="11"/>
  <c r="AL81" i="11" s="1"/>
  <c r="CG81" i="11" s="1"/>
  <c r="AH85" i="11"/>
  <c r="AL85" i="11" s="1"/>
  <c r="CG85" i="11" s="1"/>
  <c r="AH89" i="11"/>
  <c r="AL89" i="11" s="1"/>
  <c r="CG89" i="11" s="1"/>
  <c r="AH93" i="11"/>
  <c r="AL93" i="11" s="1"/>
  <c r="CG93" i="11" s="1"/>
  <c r="AH101" i="11"/>
  <c r="AL101" i="11" s="1"/>
  <c r="CG101" i="11" s="1"/>
  <c r="AH105" i="11"/>
  <c r="AL105" i="11" s="1"/>
  <c r="CG105" i="11" s="1"/>
  <c r="AH109" i="11"/>
  <c r="AL109" i="11" s="1"/>
  <c r="CG109" i="11" s="1"/>
  <c r="AH113" i="11"/>
  <c r="AL113" i="11" s="1"/>
  <c r="CG113" i="11" s="1"/>
  <c r="AH117" i="11"/>
  <c r="AL117" i="11" s="1"/>
  <c r="CG117" i="11" s="1"/>
  <c r="AH121" i="11"/>
  <c r="AL121" i="11" s="1"/>
  <c r="CG121" i="11" s="1"/>
  <c r="AH125" i="11"/>
  <c r="AL125" i="11" s="1"/>
  <c r="CG125" i="11" s="1"/>
  <c r="AH129" i="11"/>
  <c r="AL129" i="11" s="1"/>
  <c r="CG129" i="11" s="1"/>
  <c r="AH133" i="11"/>
  <c r="AL133" i="11" s="1"/>
  <c r="CG133" i="11" s="1"/>
  <c r="AH137" i="11"/>
  <c r="AL137" i="11" s="1"/>
  <c r="CG137" i="11" s="1"/>
  <c r="AH141" i="11"/>
  <c r="AL141" i="11" s="1"/>
  <c r="CG141" i="11" s="1"/>
  <c r="AH145" i="11"/>
  <c r="AL145" i="11" s="1"/>
  <c r="CG145" i="11" s="1"/>
  <c r="AH149" i="11"/>
  <c r="AL149" i="11" s="1"/>
  <c r="CG149" i="11" s="1"/>
  <c r="AH153" i="11"/>
  <c r="AL153" i="11" s="1"/>
  <c r="CG153" i="11" s="1"/>
  <c r="AH157" i="11"/>
  <c r="AL157" i="11" s="1"/>
  <c r="CG157" i="11" s="1"/>
  <c r="AH161" i="11"/>
  <c r="AL161" i="11" s="1"/>
  <c r="CG161" i="11" s="1"/>
  <c r="AH165" i="11"/>
  <c r="AL165" i="11" s="1"/>
  <c r="CG165" i="11" s="1"/>
  <c r="AH169" i="11"/>
  <c r="AL169" i="11" s="1"/>
  <c r="CG169" i="11" s="1"/>
  <c r="AH173" i="11"/>
  <c r="AL173" i="11" s="1"/>
  <c r="CG173" i="11" s="1"/>
  <c r="AH177" i="11"/>
  <c r="AL177" i="11" s="1"/>
  <c r="CG177" i="11" s="1"/>
  <c r="AH181" i="11"/>
  <c r="AL181" i="11" s="1"/>
  <c r="CG181" i="11" s="1"/>
  <c r="AH185" i="11"/>
  <c r="AL185" i="11" s="1"/>
  <c r="CG185" i="11" s="1"/>
  <c r="AH189" i="11"/>
  <c r="AL189" i="11" s="1"/>
  <c r="CG189" i="11" s="1"/>
  <c r="AH193" i="11"/>
  <c r="AL193" i="11" s="1"/>
  <c r="CG193" i="11" s="1"/>
  <c r="AN17" i="11"/>
  <c r="CT17" i="11" s="1"/>
  <c r="AN19" i="11"/>
  <c r="CT19" i="11" s="1"/>
  <c r="AL13" i="11"/>
  <c r="CG13" i="11" s="1"/>
  <c r="AL54" i="11"/>
  <c r="CG54" i="11" s="1"/>
  <c r="AN54" i="11"/>
  <c r="CT54" i="11" s="1"/>
  <c r="AN28" i="11"/>
  <c r="CT28" i="11" s="1"/>
  <c r="AN23" i="11"/>
  <c r="CT23" i="11" s="1"/>
  <c r="AN47" i="11"/>
  <c r="CT47" i="11" s="1"/>
  <c r="AL47" i="11"/>
  <c r="CG47" i="11" s="1"/>
  <c r="AL58" i="11"/>
  <c r="CG58" i="11" s="1"/>
  <c r="AN35" i="11"/>
  <c r="CT35" i="11" s="1"/>
  <c r="AL50" i="11"/>
  <c r="CG50" i="11" s="1"/>
  <c r="AN50" i="11"/>
  <c r="CT50" i="11" s="1"/>
  <c r="AN52" i="11"/>
  <c r="CT52" i="11" s="1"/>
  <c r="AN43" i="11"/>
  <c r="CT43" i="11" s="1"/>
  <c r="AL56" i="11"/>
  <c r="CG56" i="11" s="1"/>
  <c r="AN66" i="11"/>
  <c r="CT66" i="11" s="1"/>
  <c r="AN53" i="11"/>
  <c r="CT53" i="11" s="1"/>
  <c r="AN55" i="11"/>
  <c r="CT55" i="11" s="1"/>
  <c r="AN57" i="11"/>
  <c r="CT57" i="11" s="1"/>
  <c r="AL59" i="11"/>
  <c r="CG59" i="11" s="1"/>
  <c r="AL63" i="11"/>
  <c r="CG63" i="11" s="1"/>
  <c r="AN61" i="11"/>
  <c r="CT61" i="11" s="1"/>
  <c r="AL66" i="11"/>
  <c r="CG66" i="11" s="1"/>
  <c r="AN73" i="11"/>
  <c r="CT73" i="11" s="1"/>
  <c r="AN75" i="11"/>
  <c r="CT75" i="11" s="1"/>
  <c r="AL86" i="11"/>
  <c r="CG86" i="11" s="1"/>
  <c r="AL97" i="11"/>
  <c r="CG97" i="11" s="1"/>
  <c r="AL106" i="11"/>
  <c r="CG106" i="11" s="1"/>
  <c r="AL104" i="11"/>
  <c r="CG104" i="11" s="1"/>
  <c r="AL110" i="11"/>
  <c r="CG110" i="11" s="1"/>
  <c r="AN110" i="11"/>
  <c r="CT110" i="11" s="1"/>
  <c r="AL102" i="11"/>
  <c r="CG102" i="11" s="1"/>
  <c r="AN106" i="11"/>
  <c r="CT106" i="11" s="1"/>
  <c r="AL98" i="11"/>
  <c r="CG98" i="11" s="1"/>
  <c r="AN100" i="11"/>
  <c r="CT100" i="11" s="1"/>
  <c r="AN101" i="11"/>
  <c r="CT101" i="11" s="1"/>
  <c r="AN109" i="11"/>
  <c r="CT109" i="11" s="1"/>
  <c r="AL111" i="11"/>
  <c r="CG111" i="11" s="1"/>
  <c r="AL136" i="11"/>
  <c r="CG136" i="11" s="1"/>
  <c r="AN136" i="11"/>
  <c r="CT136" i="11" s="1"/>
  <c r="AL138" i="11"/>
  <c r="CG138" i="11" s="1"/>
  <c r="AN111" i="11"/>
  <c r="CT111" i="11" s="1"/>
  <c r="AN113" i="11"/>
  <c r="CT113" i="11" s="1"/>
  <c r="AN115" i="11"/>
  <c r="CT115" i="11" s="1"/>
  <c r="AN117" i="11"/>
  <c r="CT117" i="11" s="1"/>
  <c r="AL135" i="11"/>
  <c r="CG135" i="11" s="1"/>
  <c r="AN135" i="11"/>
  <c r="CT135" i="11" s="1"/>
  <c r="AL134" i="11"/>
  <c r="CG134" i="11" s="1"/>
  <c r="AN134" i="11"/>
  <c r="CT134" i="11" s="1"/>
  <c r="AN140" i="11"/>
  <c r="CT140" i="11" s="1"/>
  <c r="AN133" i="11"/>
  <c r="CT133" i="11" s="1"/>
  <c r="AN137" i="11"/>
  <c r="CT137" i="11" s="1"/>
  <c r="AL139" i="11"/>
  <c r="CG139" i="11" s="1"/>
  <c r="AN139" i="11"/>
  <c r="CT139" i="11" s="1"/>
  <c r="AL142" i="11"/>
  <c r="CG142" i="11" s="1"/>
  <c r="AN141" i="11"/>
  <c r="CT141" i="11" s="1"/>
  <c r="AL154" i="11"/>
  <c r="CG154" i="11" s="1"/>
  <c r="AL151" i="11"/>
  <c r="CG151" i="11" s="1"/>
  <c r="AL155" i="11"/>
  <c r="CG155" i="11" s="1"/>
  <c r="AN161" i="11"/>
  <c r="CT161" i="11" s="1"/>
  <c r="AN143" i="11"/>
  <c r="CT143" i="11" s="1"/>
  <c r="AN145" i="11"/>
  <c r="CT145" i="11" s="1"/>
  <c r="AN149" i="11"/>
  <c r="CT149" i="11" s="1"/>
  <c r="AN151" i="11"/>
  <c r="CT151" i="11" s="1"/>
  <c r="AN153" i="11"/>
  <c r="CT153" i="11" s="1"/>
  <c r="AN155" i="11"/>
  <c r="CT155" i="11" s="1"/>
  <c r="AN157" i="11"/>
  <c r="CT157" i="11" s="1"/>
  <c r="AL146" i="11"/>
  <c r="CG146" i="11" s="1"/>
  <c r="AL150" i="11"/>
  <c r="CG150" i="11" s="1"/>
  <c r="AN173" i="11"/>
  <c r="CT173" i="11" s="1"/>
  <c r="AN184" i="11"/>
  <c r="CT184" i="11" s="1"/>
  <c r="AN176" i="11"/>
  <c r="CT176" i="11" s="1"/>
  <c r="AN178" i="11"/>
  <c r="CT178" i="11" s="1"/>
  <c r="AL182" i="11"/>
  <c r="CG182" i="11" s="1"/>
  <c r="AN188" i="11"/>
  <c r="CT188" i="11" s="1"/>
  <c r="AN193" i="11"/>
  <c r="CT193" i="11" s="1"/>
  <c r="AL186" i="11"/>
  <c r="CG186" i="11" s="1"/>
  <c r="AL190" i="11"/>
  <c r="CG190" i="11" s="1"/>
  <c r="AN191" i="11"/>
  <c r="CT191" i="11" s="1"/>
  <c r="AN195" i="11"/>
  <c r="CT195" i="11" s="1"/>
  <c r="AL198" i="11"/>
  <c r="CG198" i="11" s="1"/>
  <c r="AN199" i="11"/>
  <c r="CT199" i="11" s="1"/>
  <c r="AN201" i="11"/>
  <c r="CT201" i="11" s="1"/>
  <c r="AN204" i="11"/>
  <c r="CT204" i="11" s="1"/>
  <c r="AL200" i="11"/>
  <c r="CG200" i="11" s="1"/>
  <c r="AN200" i="11"/>
  <c r="CT200" i="11" s="1"/>
  <c r="AN202" i="11"/>
  <c r="CT202" i="11" s="1"/>
  <c r="AN208" i="11"/>
  <c r="CT208" i="11" s="1"/>
  <c r="AN210" i="11"/>
  <c r="CT210" i="11" s="1"/>
  <c r="CQ10" i="4"/>
  <c r="CP10" i="4"/>
  <c r="CO10" i="4"/>
  <c r="CN10" i="4"/>
  <c r="CM10" i="4"/>
  <c r="CL10" i="4"/>
  <c r="CK10" i="4"/>
  <c r="CJ10" i="4"/>
  <c r="CI10" i="4"/>
  <c r="CH10" i="4"/>
  <c r="CE10" i="4"/>
  <c r="DC212" i="10" l="1"/>
  <c r="DA212" i="10"/>
  <c r="DB212" i="10" s="1"/>
  <c r="CZ212" i="10"/>
  <c r="CX212" i="10"/>
  <c r="CY212" i="10" s="1"/>
  <c r="CW212" i="10"/>
  <c r="CU212" i="10"/>
  <c r="CV212" i="10" s="1"/>
  <c r="CT212" i="10"/>
  <c r="CR212" i="10"/>
  <c r="CS212" i="10" s="1"/>
  <c r="CQ212" i="10"/>
  <c r="CO212" i="10"/>
  <c r="CP212" i="10" s="1"/>
  <c r="CN212" i="10"/>
  <c r="CL212" i="10"/>
  <c r="CM212" i="10" s="1"/>
  <c r="CK212" i="10"/>
  <c r="CI212" i="10"/>
  <c r="CJ212" i="10" s="1"/>
  <c r="CH212" i="10"/>
  <c r="CF212" i="10"/>
  <c r="CG212" i="10" s="1"/>
  <c r="CE212" i="10"/>
  <c r="CC212" i="10"/>
  <c r="CD212" i="10" s="1"/>
  <c r="CB212" i="10"/>
  <c r="BZ212" i="10"/>
  <c r="CA212" i="10" s="1"/>
  <c r="BY212" i="10"/>
  <c r="BW212" i="10"/>
  <c r="BX212" i="10" s="1"/>
  <c r="BV212" i="10"/>
  <c r="BT212" i="10"/>
  <c r="BU212" i="10" s="1"/>
  <c r="BR212" i="10"/>
  <c r="BQ212" i="10"/>
  <c r="BP212" i="10"/>
  <c r="BO212" i="10"/>
  <c r="AZ212" i="10" s="1"/>
  <c r="BN212" i="10"/>
  <c r="BM212" i="10"/>
  <c r="BL212" i="10"/>
  <c r="AW212" i="10" s="1"/>
  <c r="BK212" i="10"/>
  <c r="BJ212" i="10"/>
  <c r="BI212" i="10"/>
  <c r="BH212" i="10"/>
  <c r="BG212" i="10"/>
  <c r="DC211" i="10"/>
  <c r="DA211" i="10"/>
  <c r="DB211" i="10" s="1"/>
  <c r="CZ211" i="10"/>
  <c r="CX211" i="10"/>
  <c r="CY211" i="10" s="1"/>
  <c r="CW211" i="10"/>
  <c r="CU211" i="10"/>
  <c r="CV211" i="10" s="1"/>
  <c r="CT211" i="10"/>
  <c r="CR211" i="10"/>
  <c r="CS211" i="10" s="1"/>
  <c r="CQ211" i="10"/>
  <c r="CO211" i="10"/>
  <c r="CP211" i="10" s="1"/>
  <c r="CN211" i="10"/>
  <c r="CL211" i="10"/>
  <c r="CM211" i="10" s="1"/>
  <c r="CK211" i="10"/>
  <c r="CI211" i="10"/>
  <c r="CJ211" i="10" s="1"/>
  <c r="CH211" i="10"/>
  <c r="CF211" i="10"/>
  <c r="CG211" i="10" s="1"/>
  <c r="CE211" i="10"/>
  <c r="CC211" i="10"/>
  <c r="CD211" i="10" s="1"/>
  <c r="CB211" i="10"/>
  <c r="BZ211" i="10"/>
  <c r="CA211" i="10" s="1"/>
  <c r="BY211" i="10"/>
  <c r="BW211" i="10"/>
  <c r="BX211" i="10" s="1"/>
  <c r="BV211" i="10"/>
  <c r="BT211" i="10"/>
  <c r="BU211" i="10" s="1"/>
  <c r="BR211" i="10"/>
  <c r="BQ211" i="10"/>
  <c r="BP211" i="10"/>
  <c r="BO211" i="10"/>
  <c r="AZ211" i="10" s="1"/>
  <c r="BN211" i="10"/>
  <c r="BM211" i="10"/>
  <c r="BL211" i="10"/>
  <c r="AW211" i="10" s="1"/>
  <c r="BK211" i="10"/>
  <c r="BJ211" i="10"/>
  <c r="BI211" i="10"/>
  <c r="BH211" i="10"/>
  <c r="BG211" i="10"/>
  <c r="DC210" i="10"/>
  <c r="DA210" i="10"/>
  <c r="DB210" i="10" s="1"/>
  <c r="CZ210" i="10"/>
  <c r="CX210" i="10"/>
  <c r="CY210" i="10" s="1"/>
  <c r="CW210" i="10"/>
  <c r="CU210" i="10"/>
  <c r="CV210" i="10" s="1"/>
  <c r="CT210" i="10"/>
  <c r="CR210" i="10"/>
  <c r="CS210" i="10" s="1"/>
  <c r="CQ210" i="10"/>
  <c r="CO210" i="10"/>
  <c r="CP210" i="10" s="1"/>
  <c r="CN210" i="10"/>
  <c r="CL210" i="10"/>
  <c r="CM210" i="10" s="1"/>
  <c r="CK210" i="10"/>
  <c r="CI210" i="10"/>
  <c r="CJ210" i="10" s="1"/>
  <c r="CH210" i="10"/>
  <c r="CF210" i="10"/>
  <c r="CG210" i="10" s="1"/>
  <c r="CE210" i="10"/>
  <c r="CC210" i="10"/>
  <c r="CD210" i="10" s="1"/>
  <c r="CB210" i="10"/>
  <c r="BZ210" i="10"/>
  <c r="CA210" i="10" s="1"/>
  <c r="BY210" i="10"/>
  <c r="BW210" i="10"/>
  <c r="BX210" i="10" s="1"/>
  <c r="BV210" i="10"/>
  <c r="BT210" i="10"/>
  <c r="BU210" i="10" s="1"/>
  <c r="BR210" i="10"/>
  <c r="BQ210" i="10"/>
  <c r="BP210" i="10"/>
  <c r="BO210" i="10"/>
  <c r="AZ210" i="10" s="1"/>
  <c r="BN210" i="10"/>
  <c r="BM210" i="10"/>
  <c r="BL210" i="10"/>
  <c r="AW210" i="10" s="1"/>
  <c r="BK210" i="10"/>
  <c r="BJ210" i="10"/>
  <c r="BI210" i="10"/>
  <c r="BH210" i="10"/>
  <c r="BG210" i="10"/>
  <c r="DC209" i="10"/>
  <c r="DA209" i="10"/>
  <c r="DB209" i="10" s="1"/>
  <c r="CZ209" i="10"/>
  <c r="CX209" i="10"/>
  <c r="CY209" i="10" s="1"/>
  <c r="CW209" i="10"/>
  <c r="CU209" i="10"/>
  <c r="CV209" i="10" s="1"/>
  <c r="CT209" i="10"/>
  <c r="CR209" i="10"/>
  <c r="CS209" i="10" s="1"/>
  <c r="CQ209" i="10"/>
  <c r="CO209" i="10"/>
  <c r="CP209" i="10" s="1"/>
  <c r="CN209" i="10"/>
  <c r="CL209" i="10"/>
  <c r="CM209" i="10" s="1"/>
  <c r="CK209" i="10"/>
  <c r="CI209" i="10"/>
  <c r="CJ209" i="10" s="1"/>
  <c r="CH209" i="10"/>
  <c r="CF209" i="10"/>
  <c r="CG209" i="10" s="1"/>
  <c r="CE209" i="10"/>
  <c r="CC209" i="10"/>
  <c r="CD209" i="10" s="1"/>
  <c r="CB209" i="10"/>
  <c r="BZ209" i="10"/>
  <c r="CA209" i="10" s="1"/>
  <c r="BY209" i="10"/>
  <c r="BW209" i="10"/>
  <c r="BX209" i="10" s="1"/>
  <c r="BV209" i="10"/>
  <c r="BT209" i="10"/>
  <c r="BU209" i="10" s="1"/>
  <c r="BR209" i="10"/>
  <c r="BQ209" i="10"/>
  <c r="BP209" i="10"/>
  <c r="BO209" i="10"/>
  <c r="AZ209" i="10" s="1"/>
  <c r="BN209" i="10"/>
  <c r="BM209" i="10"/>
  <c r="BL209" i="10"/>
  <c r="AW209" i="10" s="1"/>
  <c r="BK209" i="10"/>
  <c r="BJ209" i="10"/>
  <c r="BI209" i="10"/>
  <c r="BH209" i="10"/>
  <c r="BG209" i="10"/>
  <c r="DC208" i="10"/>
  <c r="DA208" i="10"/>
  <c r="DB208" i="10" s="1"/>
  <c r="CZ208" i="10"/>
  <c r="CX208" i="10"/>
  <c r="CY208" i="10" s="1"/>
  <c r="CW208" i="10"/>
  <c r="CU208" i="10"/>
  <c r="CV208" i="10" s="1"/>
  <c r="CT208" i="10"/>
  <c r="CR208" i="10"/>
  <c r="CS208" i="10" s="1"/>
  <c r="CQ208" i="10"/>
  <c r="CO208" i="10"/>
  <c r="CP208" i="10" s="1"/>
  <c r="CN208" i="10"/>
  <c r="CL208" i="10"/>
  <c r="CM208" i="10" s="1"/>
  <c r="CK208" i="10"/>
  <c r="CI208" i="10"/>
  <c r="CJ208" i="10" s="1"/>
  <c r="CH208" i="10"/>
  <c r="CF208" i="10"/>
  <c r="CG208" i="10" s="1"/>
  <c r="CE208" i="10"/>
  <c r="CC208" i="10"/>
  <c r="CD208" i="10" s="1"/>
  <c r="CB208" i="10"/>
  <c r="BZ208" i="10"/>
  <c r="CA208" i="10" s="1"/>
  <c r="BY208" i="10"/>
  <c r="BW208" i="10"/>
  <c r="BX208" i="10" s="1"/>
  <c r="BV208" i="10"/>
  <c r="BT208" i="10"/>
  <c r="BU208" i="10" s="1"/>
  <c r="BR208" i="10"/>
  <c r="BQ208" i="10"/>
  <c r="BP208" i="10"/>
  <c r="BO208" i="10"/>
  <c r="AZ208" i="10" s="1"/>
  <c r="BN208" i="10"/>
  <c r="BM208" i="10"/>
  <c r="BL208" i="10"/>
  <c r="AW208" i="10" s="1"/>
  <c r="BK208" i="10"/>
  <c r="BJ208" i="10"/>
  <c r="BI208" i="10"/>
  <c r="BH208" i="10"/>
  <c r="BG208" i="10"/>
  <c r="DC207" i="10"/>
  <c r="DA207" i="10"/>
  <c r="DB207" i="10" s="1"/>
  <c r="CZ207" i="10"/>
  <c r="CX207" i="10"/>
  <c r="CY207" i="10" s="1"/>
  <c r="CW207" i="10"/>
  <c r="CU207" i="10"/>
  <c r="CV207" i="10" s="1"/>
  <c r="CT207" i="10"/>
  <c r="CR207" i="10"/>
  <c r="CS207" i="10" s="1"/>
  <c r="CQ207" i="10"/>
  <c r="CO207" i="10"/>
  <c r="CP207" i="10" s="1"/>
  <c r="CN207" i="10"/>
  <c r="CL207" i="10"/>
  <c r="CM207" i="10" s="1"/>
  <c r="CK207" i="10"/>
  <c r="CI207" i="10"/>
  <c r="CJ207" i="10" s="1"/>
  <c r="CH207" i="10"/>
  <c r="CF207" i="10"/>
  <c r="CG207" i="10" s="1"/>
  <c r="CE207" i="10"/>
  <c r="CC207" i="10"/>
  <c r="CD207" i="10" s="1"/>
  <c r="CB207" i="10"/>
  <c r="BZ207" i="10"/>
  <c r="CA207" i="10" s="1"/>
  <c r="BY207" i="10"/>
  <c r="BW207" i="10"/>
  <c r="BX207" i="10" s="1"/>
  <c r="BV207" i="10"/>
  <c r="BT207" i="10"/>
  <c r="BU207" i="10" s="1"/>
  <c r="BR207" i="10"/>
  <c r="BQ207" i="10"/>
  <c r="BP207" i="10"/>
  <c r="BO207" i="10"/>
  <c r="AZ207" i="10" s="1"/>
  <c r="BN207" i="10"/>
  <c r="BM207" i="10"/>
  <c r="BL207" i="10"/>
  <c r="AW207" i="10" s="1"/>
  <c r="BK207" i="10"/>
  <c r="BJ207" i="10"/>
  <c r="BI207" i="10"/>
  <c r="BH207" i="10"/>
  <c r="BG207" i="10"/>
  <c r="DC206" i="10"/>
  <c r="DA206" i="10"/>
  <c r="DB206" i="10" s="1"/>
  <c r="CZ206" i="10"/>
  <c r="CX206" i="10"/>
  <c r="CY206" i="10" s="1"/>
  <c r="CW206" i="10"/>
  <c r="CU206" i="10"/>
  <c r="CV206" i="10" s="1"/>
  <c r="CT206" i="10"/>
  <c r="CR206" i="10"/>
  <c r="CS206" i="10" s="1"/>
  <c r="CQ206" i="10"/>
  <c r="CO206" i="10"/>
  <c r="CP206" i="10" s="1"/>
  <c r="CN206" i="10"/>
  <c r="CL206" i="10"/>
  <c r="CM206" i="10" s="1"/>
  <c r="CK206" i="10"/>
  <c r="CI206" i="10"/>
  <c r="CJ206" i="10" s="1"/>
  <c r="CH206" i="10"/>
  <c r="CF206" i="10"/>
  <c r="CG206" i="10" s="1"/>
  <c r="CE206" i="10"/>
  <c r="CC206" i="10"/>
  <c r="CD206" i="10" s="1"/>
  <c r="CB206" i="10"/>
  <c r="BZ206" i="10"/>
  <c r="CA206" i="10" s="1"/>
  <c r="BY206" i="10"/>
  <c r="BW206" i="10"/>
  <c r="BX206" i="10" s="1"/>
  <c r="BV206" i="10"/>
  <c r="BT206" i="10"/>
  <c r="BU206" i="10" s="1"/>
  <c r="BR206" i="10"/>
  <c r="BQ206" i="10"/>
  <c r="BP206" i="10"/>
  <c r="BO206" i="10"/>
  <c r="AZ206" i="10" s="1"/>
  <c r="BN206" i="10"/>
  <c r="BM206" i="10"/>
  <c r="BL206" i="10"/>
  <c r="AW206" i="10" s="1"/>
  <c r="BK206" i="10"/>
  <c r="BJ206" i="10"/>
  <c r="BI206" i="10"/>
  <c r="BH206" i="10"/>
  <c r="BG206" i="10"/>
  <c r="DC205" i="10"/>
  <c r="DA205" i="10"/>
  <c r="DB205" i="10" s="1"/>
  <c r="CZ205" i="10"/>
  <c r="CX205" i="10"/>
  <c r="CY205" i="10" s="1"/>
  <c r="CW205" i="10"/>
  <c r="CU205" i="10"/>
  <c r="CV205" i="10" s="1"/>
  <c r="CT205" i="10"/>
  <c r="CR205" i="10"/>
  <c r="CS205" i="10" s="1"/>
  <c r="CQ205" i="10"/>
  <c r="CO205" i="10"/>
  <c r="CP205" i="10" s="1"/>
  <c r="CN205" i="10"/>
  <c r="CL205" i="10"/>
  <c r="CM205" i="10" s="1"/>
  <c r="CK205" i="10"/>
  <c r="CI205" i="10"/>
  <c r="CJ205" i="10" s="1"/>
  <c r="CH205" i="10"/>
  <c r="CF205" i="10"/>
  <c r="CG205" i="10" s="1"/>
  <c r="CE205" i="10"/>
  <c r="CC205" i="10"/>
  <c r="CD205" i="10" s="1"/>
  <c r="CB205" i="10"/>
  <c r="BZ205" i="10"/>
  <c r="CA205" i="10" s="1"/>
  <c r="BY205" i="10"/>
  <c r="BW205" i="10"/>
  <c r="BX205" i="10" s="1"/>
  <c r="BV205" i="10"/>
  <c r="BT205" i="10"/>
  <c r="BU205" i="10" s="1"/>
  <c r="BR205" i="10"/>
  <c r="BQ205" i="10"/>
  <c r="BP205" i="10"/>
  <c r="BO205" i="10"/>
  <c r="AZ205" i="10" s="1"/>
  <c r="BN205" i="10"/>
  <c r="BM205" i="10"/>
  <c r="BL205" i="10"/>
  <c r="AW205" i="10" s="1"/>
  <c r="BK205" i="10"/>
  <c r="BJ205" i="10"/>
  <c r="BI205" i="10"/>
  <c r="BH205" i="10"/>
  <c r="BG205" i="10"/>
  <c r="DC204" i="10"/>
  <c r="DA204" i="10"/>
  <c r="DB204" i="10" s="1"/>
  <c r="CZ204" i="10"/>
  <c r="CX204" i="10"/>
  <c r="CY204" i="10" s="1"/>
  <c r="CW204" i="10"/>
  <c r="CU204" i="10"/>
  <c r="CV204" i="10" s="1"/>
  <c r="CT204" i="10"/>
  <c r="CR204" i="10"/>
  <c r="CS204" i="10" s="1"/>
  <c r="CQ204" i="10"/>
  <c r="CO204" i="10"/>
  <c r="CP204" i="10" s="1"/>
  <c r="CN204" i="10"/>
  <c r="CL204" i="10"/>
  <c r="CM204" i="10" s="1"/>
  <c r="CK204" i="10"/>
  <c r="CI204" i="10"/>
  <c r="CJ204" i="10" s="1"/>
  <c r="CH204" i="10"/>
  <c r="CF204" i="10"/>
  <c r="CG204" i="10" s="1"/>
  <c r="CE204" i="10"/>
  <c r="CC204" i="10"/>
  <c r="CD204" i="10" s="1"/>
  <c r="CB204" i="10"/>
  <c r="BZ204" i="10"/>
  <c r="CA204" i="10" s="1"/>
  <c r="BY204" i="10"/>
  <c r="BW204" i="10"/>
  <c r="BX204" i="10" s="1"/>
  <c r="BV204" i="10"/>
  <c r="BT204" i="10"/>
  <c r="BU204" i="10" s="1"/>
  <c r="BR204" i="10"/>
  <c r="BQ204" i="10"/>
  <c r="BP204" i="10"/>
  <c r="BO204" i="10"/>
  <c r="AZ204" i="10" s="1"/>
  <c r="BN204" i="10"/>
  <c r="BM204" i="10"/>
  <c r="BL204" i="10"/>
  <c r="AW204" i="10" s="1"/>
  <c r="BK204" i="10"/>
  <c r="BJ204" i="10"/>
  <c r="BI204" i="10"/>
  <c r="BH204" i="10"/>
  <c r="BG204" i="10"/>
  <c r="DC203" i="10"/>
  <c r="DA203" i="10"/>
  <c r="DB203" i="10" s="1"/>
  <c r="CZ203" i="10"/>
  <c r="CX203" i="10"/>
  <c r="CY203" i="10" s="1"/>
  <c r="CW203" i="10"/>
  <c r="CU203" i="10"/>
  <c r="CV203" i="10" s="1"/>
  <c r="CT203" i="10"/>
  <c r="CR203" i="10"/>
  <c r="CS203" i="10" s="1"/>
  <c r="CQ203" i="10"/>
  <c r="CO203" i="10"/>
  <c r="CP203" i="10" s="1"/>
  <c r="CN203" i="10"/>
  <c r="CL203" i="10"/>
  <c r="CM203" i="10" s="1"/>
  <c r="CK203" i="10"/>
  <c r="CI203" i="10"/>
  <c r="CJ203" i="10" s="1"/>
  <c r="CH203" i="10"/>
  <c r="CF203" i="10"/>
  <c r="CG203" i="10" s="1"/>
  <c r="CE203" i="10"/>
  <c r="CC203" i="10"/>
  <c r="CD203" i="10" s="1"/>
  <c r="CB203" i="10"/>
  <c r="BZ203" i="10"/>
  <c r="CA203" i="10" s="1"/>
  <c r="BY203" i="10"/>
  <c r="BW203" i="10"/>
  <c r="BX203" i="10" s="1"/>
  <c r="BV203" i="10"/>
  <c r="BT203" i="10"/>
  <c r="BU203" i="10" s="1"/>
  <c r="BR203" i="10"/>
  <c r="BQ203" i="10"/>
  <c r="BP203" i="10"/>
  <c r="BO203" i="10"/>
  <c r="AZ203" i="10" s="1"/>
  <c r="BN203" i="10"/>
  <c r="BM203" i="10"/>
  <c r="BL203" i="10"/>
  <c r="AW203" i="10" s="1"/>
  <c r="BK203" i="10"/>
  <c r="BJ203" i="10"/>
  <c r="BI203" i="10"/>
  <c r="BH203" i="10"/>
  <c r="BG203" i="10"/>
  <c r="DC202" i="10"/>
  <c r="DA202" i="10"/>
  <c r="DB202" i="10" s="1"/>
  <c r="CZ202" i="10"/>
  <c r="CX202" i="10"/>
  <c r="CY202" i="10" s="1"/>
  <c r="CW202" i="10"/>
  <c r="CU202" i="10"/>
  <c r="CV202" i="10" s="1"/>
  <c r="CT202" i="10"/>
  <c r="CR202" i="10"/>
  <c r="CS202" i="10" s="1"/>
  <c r="CQ202" i="10"/>
  <c r="CO202" i="10"/>
  <c r="CP202" i="10" s="1"/>
  <c r="CN202" i="10"/>
  <c r="CL202" i="10"/>
  <c r="CM202" i="10" s="1"/>
  <c r="CK202" i="10"/>
  <c r="CI202" i="10"/>
  <c r="CJ202" i="10" s="1"/>
  <c r="CH202" i="10"/>
  <c r="CF202" i="10"/>
  <c r="CG202" i="10" s="1"/>
  <c r="CE202" i="10"/>
  <c r="CC202" i="10"/>
  <c r="CD202" i="10" s="1"/>
  <c r="CB202" i="10"/>
  <c r="BZ202" i="10"/>
  <c r="CA202" i="10" s="1"/>
  <c r="BY202" i="10"/>
  <c r="BW202" i="10"/>
  <c r="BX202" i="10" s="1"/>
  <c r="BV202" i="10"/>
  <c r="BT202" i="10"/>
  <c r="BU202" i="10" s="1"/>
  <c r="BR202" i="10"/>
  <c r="BQ202" i="10"/>
  <c r="BP202" i="10"/>
  <c r="BO202" i="10"/>
  <c r="AZ202" i="10" s="1"/>
  <c r="BN202" i="10"/>
  <c r="BM202" i="10"/>
  <c r="BL202" i="10"/>
  <c r="AW202" i="10" s="1"/>
  <c r="BK202" i="10"/>
  <c r="BJ202" i="10"/>
  <c r="BI202" i="10"/>
  <c r="BH202" i="10"/>
  <c r="BG202" i="10"/>
  <c r="DC201" i="10"/>
  <c r="DA201" i="10"/>
  <c r="DB201" i="10" s="1"/>
  <c r="CZ201" i="10"/>
  <c r="CX201" i="10"/>
  <c r="CY201" i="10" s="1"/>
  <c r="CW201" i="10"/>
  <c r="CU201" i="10"/>
  <c r="CV201" i="10" s="1"/>
  <c r="CT201" i="10"/>
  <c r="CR201" i="10"/>
  <c r="CS201" i="10" s="1"/>
  <c r="CQ201" i="10"/>
  <c r="CO201" i="10"/>
  <c r="CP201" i="10" s="1"/>
  <c r="CN201" i="10"/>
  <c r="CL201" i="10"/>
  <c r="CM201" i="10" s="1"/>
  <c r="CK201" i="10"/>
  <c r="CI201" i="10"/>
  <c r="CJ201" i="10" s="1"/>
  <c r="CH201" i="10"/>
  <c r="CF201" i="10"/>
  <c r="CG201" i="10" s="1"/>
  <c r="CE201" i="10"/>
  <c r="CC201" i="10"/>
  <c r="CD201" i="10" s="1"/>
  <c r="CB201" i="10"/>
  <c r="BZ201" i="10"/>
  <c r="CA201" i="10" s="1"/>
  <c r="BY201" i="10"/>
  <c r="BW201" i="10"/>
  <c r="BX201" i="10" s="1"/>
  <c r="BV201" i="10"/>
  <c r="BT201" i="10"/>
  <c r="BU201" i="10" s="1"/>
  <c r="BR201" i="10"/>
  <c r="BQ201" i="10"/>
  <c r="BP201" i="10"/>
  <c r="BO201" i="10"/>
  <c r="AZ201" i="10" s="1"/>
  <c r="BN201" i="10"/>
  <c r="BM201" i="10"/>
  <c r="BL201" i="10"/>
  <c r="AW201" i="10" s="1"/>
  <c r="BK201" i="10"/>
  <c r="BJ201" i="10"/>
  <c r="BI201" i="10"/>
  <c r="BH201" i="10"/>
  <c r="BG201" i="10"/>
  <c r="DC200" i="10"/>
  <c r="DA200" i="10"/>
  <c r="DB200" i="10" s="1"/>
  <c r="CZ200" i="10"/>
  <c r="CX200" i="10"/>
  <c r="CY200" i="10" s="1"/>
  <c r="CW200" i="10"/>
  <c r="CU200" i="10"/>
  <c r="CV200" i="10" s="1"/>
  <c r="CT200" i="10"/>
  <c r="CR200" i="10"/>
  <c r="CS200" i="10" s="1"/>
  <c r="CQ200" i="10"/>
  <c r="CO200" i="10"/>
  <c r="CP200" i="10" s="1"/>
  <c r="CN200" i="10"/>
  <c r="CL200" i="10"/>
  <c r="CM200" i="10" s="1"/>
  <c r="CK200" i="10"/>
  <c r="CI200" i="10"/>
  <c r="CJ200" i="10" s="1"/>
  <c r="CH200" i="10"/>
  <c r="CF200" i="10"/>
  <c r="CG200" i="10" s="1"/>
  <c r="CE200" i="10"/>
  <c r="CC200" i="10"/>
  <c r="CD200" i="10" s="1"/>
  <c r="CB200" i="10"/>
  <c r="BZ200" i="10"/>
  <c r="CA200" i="10" s="1"/>
  <c r="BY200" i="10"/>
  <c r="BW200" i="10"/>
  <c r="BX200" i="10" s="1"/>
  <c r="BV200" i="10"/>
  <c r="BT200" i="10"/>
  <c r="BU200" i="10" s="1"/>
  <c r="BR200" i="10"/>
  <c r="BQ200" i="10"/>
  <c r="BP200" i="10"/>
  <c r="BO200" i="10"/>
  <c r="AZ200" i="10" s="1"/>
  <c r="BN200" i="10"/>
  <c r="BM200" i="10"/>
  <c r="BL200" i="10"/>
  <c r="AW200" i="10" s="1"/>
  <c r="BK200" i="10"/>
  <c r="BJ200" i="10"/>
  <c r="BI200" i="10"/>
  <c r="BH200" i="10"/>
  <c r="BG200" i="10"/>
  <c r="DC199" i="10"/>
  <c r="DA199" i="10"/>
  <c r="DB199" i="10" s="1"/>
  <c r="CZ199" i="10"/>
  <c r="CX199" i="10"/>
  <c r="CY199" i="10" s="1"/>
  <c r="CW199" i="10"/>
  <c r="CU199" i="10"/>
  <c r="CV199" i="10" s="1"/>
  <c r="CT199" i="10"/>
  <c r="CR199" i="10"/>
  <c r="CS199" i="10" s="1"/>
  <c r="CQ199" i="10"/>
  <c r="CO199" i="10"/>
  <c r="CP199" i="10" s="1"/>
  <c r="CN199" i="10"/>
  <c r="CL199" i="10"/>
  <c r="CM199" i="10" s="1"/>
  <c r="CK199" i="10"/>
  <c r="CI199" i="10"/>
  <c r="CJ199" i="10" s="1"/>
  <c r="CH199" i="10"/>
  <c r="CF199" i="10"/>
  <c r="CG199" i="10" s="1"/>
  <c r="CE199" i="10"/>
  <c r="CC199" i="10"/>
  <c r="CD199" i="10" s="1"/>
  <c r="CB199" i="10"/>
  <c r="BZ199" i="10"/>
  <c r="CA199" i="10" s="1"/>
  <c r="BY199" i="10"/>
  <c r="BW199" i="10"/>
  <c r="BX199" i="10" s="1"/>
  <c r="BV199" i="10"/>
  <c r="BT199" i="10"/>
  <c r="BU199" i="10" s="1"/>
  <c r="BR199" i="10"/>
  <c r="BQ199" i="10"/>
  <c r="BP199" i="10"/>
  <c r="BO199" i="10"/>
  <c r="AZ199" i="10" s="1"/>
  <c r="BN199" i="10"/>
  <c r="BM199" i="10"/>
  <c r="BL199" i="10"/>
  <c r="AW199" i="10" s="1"/>
  <c r="BK199" i="10"/>
  <c r="BJ199" i="10"/>
  <c r="BI199" i="10"/>
  <c r="BH199" i="10"/>
  <c r="BG199" i="10"/>
  <c r="DC198" i="10"/>
  <c r="DA198" i="10"/>
  <c r="DB198" i="10" s="1"/>
  <c r="CZ198" i="10"/>
  <c r="CX198" i="10"/>
  <c r="CY198" i="10" s="1"/>
  <c r="CW198" i="10"/>
  <c r="CU198" i="10"/>
  <c r="CV198" i="10" s="1"/>
  <c r="CT198" i="10"/>
  <c r="CR198" i="10"/>
  <c r="CS198" i="10" s="1"/>
  <c r="CQ198" i="10"/>
  <c r="CO198" i="10"/>
  <c r="CP198" i="10" s="1"/>
  <c r="CN198" i="10"/>
  <c r="CL198" i="10"/>
  <c r="CM198" i="10" s="1"/>
  <c r="CK198" i="10"/>
  <c r="CI198" i="10"/>
  <c r="CJ198" i="10" s="1"/>
  <c r="CH198" i="10"/>
  <c r="CF198" i="10"/>
  <c r="CG198" i="10" s="1"/>
  <c r="CE198" i="10"/>
  <c r="CC198" i="10"/>
  <c r="CD198" i="10" s="1"/>
  <c r="CB198" i="10"/>
  <c r="BZ198" i="10"/>
  <c r="CA198" i="10" s="1"/>
  <c r="BY198" i="10"/>
  <c r="BW198" i="10"/>
  <c r="BX198" i="10" s="1"/>
  <c r="BV198" i="10"/>
  <c r="BT198" i="10"/>
  <c r="BU198" i="10" s="1"/>
  <c r="BR198" i="10"/>
  <c r="BQ198" i="10"/>
  <c r="BP198" i="10"/>
  <c r="BO198" i="10"/>
  <c r="AZ198" i="10" s="1"/>
  <c r="BN198" i="10"/>
  <c r="BM198" i="10"/>
  <c r="BL198" i="10"/>
  <c r="AW198" i="10" s="1"/>
  <c r="BK198" i="10"/>
  <c r="BJ198" i="10"/>
  <c r="BI198" i="10"/>
  <c r="BH198" i="10"/>
  <c r="BG198" i="10"/>
  <c r="DC197" i="10"/>
  <c r="DA197" i="10"/>
  <c r="DB197" i="10" s="1"/>
  <c r="CZ197" i="10"/>
  <c r="CX197" i="10"/>
  <c r="CY197" i="10" s="1"/>
  <c r="CW197" i="10"/>
  <c r="CU197" i="10"/>
  <c r="CV197" i="10" s="1"/>
  <c r="CT197" i="10"/>
  <c r="CR197" i="10"/>
  <c r="CS197" i="10" s="1"/>
  <c r="CQ197" i="10"/>
  <c r="CO197" i="10"/>
  <c r="CP197" i="10" s="1"/>
  <c r="CN197" i="10"/>
  <c r="CL197" i="10"/>
  <c r="CM197" i="10" s="1"/>
  <c r="CK197" i="10"/>
  <c r="CI197" i="10"/>
  <c r="CJ197" i="10" s="1"/>
  <c r="CH197" i="10"/>
  <c r="CF197" i="10"/>
  <c r="CG197" i="10" s="1"/>
  <c r="CE197" i="10"/>
  <c r="CC197" i="10"/>
  <c r="CD197" i="10" s="1"/>
  <c r="CB197" i="10"/>
  <c r="BZ197" i="10"/>
  <c r="CA197" i="10" s="1"/>
  <c r="BY197" i="10"/>
  <c r="BW197" i="10"/>
  <c r="BX197" i="10" s="1"/>
  <c r="BV197" i="10"/>
  <c r="BT197" i="10"/>
  <c r="BU197" i="10" s="1"/>
  <c r="BR197" i="10"/>
  <c r="BQ197" i="10"/>
  <c r="BP197" i="10"/>
  <c r="BO197" i="10"/>
  <c r="AZ197" i="10" s="1"/>
  <c r="BN197" i="10"/>
  <c r="BM197" i="10"/>
  <c r="BL197" i="10"/>
  <c r="AW197" i="10" s="1"/>
  <c r="BK197" i="10"/>
  <c r="BJ197" i="10"/>
  <c r="BI197" i="10"/>
  <c r="BH197" i="10"/>
  <c r="BG197" i="10"/>
  <c r="DC196" i="10"/>
  <c r="DA196" i="10"/>
  <c r="DB196" i="10" s="1"/>
  <c r="CZ196" i="10"/>
  <c r="CX196" i="10"/>
  <c r="CY196" i="10" s="1"/>
  <c r="CW196" i="10"/>
  <c r="CU196" i="10"/>
  <c r="CV196" i="10" s="1"/>
  <c r="CT196" i="10"/>
  <c r="CR196" i="10"/>
  <c r="CS196" i="10" s="1"/>
  <c r="CQ196" i="10"/>
  <c r="CO196" i="10"/>
  <c r="CP196" i="10" s="1"/>
  <c r="CN196" i="10"/>
  <c r="CL196" i="10"/>
  <c r="CM196" i="10" s="1"/>
  <c r="CK196" i="10"/>
  <c r="CI196" i="10"/>
  <c r="CJ196" i="10" s="1"/>
  <c r="CH196" i="10"/>
  <c r="CF196" i="10"/>
  <c r="CG196" i="10" s="1"/>
  <c r="CE196" i="10"/>
  <c r="CC196" i="10"/>
  <c r="CD196" i="10" s="1"/>
  <c r="CB196" i="10"/>
  <c r="BZ196" i="10"/>
  <c r="CA196" i="10" s="1"/>
  <c r="BY196" i="10"/>
  <c r="BW196" i="10"/>
  <c r="BX196" i="10" s="1"/>
  <c r="BV196" i="10"/>
  <c r="BT196" i="10"/>
  <c r="BU196" i="10" s="1"/>
  <c r="BR196" i="10"/>
  <c r="BQ196" i="10"/>
  <c r="BP196" i="10"/>
  <c r="BO196" i="10"/>
  <c r="AZ196" i="10" s="1"/>
  <c r="BN196" i="10"/>
  <c r="BM196" i="10"/>
  <c r="BL196" i="10"/>
  <c r="AW196" i="10" s="1"/>
  <c r="BK196" i="10"/>
  <c r="BJ196" i="10"/>
  <c r="BI196" i="10"/>
  <c r="BH196" i="10"/>
  <c r="BG196" i="10"/>
  <c r="DC195" i="10"/>
  <c r="DA195" i="10"/>
  <c r="DB195" i="10" s="1"/>
  <c r="CZ195" i="10"/>
  <c r="CX195" i="10"/>
  <c r="CY195" i="10" s="1"/>
  <c r="CW195" i="10"/>
  <c r="CU195" i="10"/>
  <c r="CV195" i="10" s="1"/>
  <c r="CT195" i="10"/>
  <c r="CR195" i="10"/>
  <c r="CS195" i="10" s="1"/>
  <c r="CQ195" i="10"/>
  <c r="CO195" i="10"/>
  <c r="CP195" i="10" s="1"/>
  <c r="CN195" i="10"/>
  <c r="CL195" i="10"/>
  <c r="CM195" i="10" s="1"/>
  <c r="CK195" i="10"/>
  <c r="CI195" i="10"/>
  <c r="CJ195" i="10" s="1"/>
  <c r="CH195" i="10"/>
  <c r="CF195" i="10"/>
  <c r="CG195" i="10" s="1"/>
  <c r="CE195" i="10"/>
  <c r="CC195" i="10"/>
  <c r="CD195" i="10" s="1"/>
  <c r="CB195" i="10"/>
  <c r="BZ195" i="10"/>
  <c r="CA195" i="10" s="1"/>
  <c r="BY195" i="10"/>
  <c r="BW195" i="10"/>
  <c r="BX195" i="10" s="1"/>
  <c r="BV195" i="10"/>
  <c r="BT195" i="10"/>
  <c r="BU195" i="10" s="1"/>
  <c r="BR195" i="10"/>
  <c r="BQ195" i="10"/>
  <c r="BP195" i="10"/>
  <c r="BO195" i="10"/>
  <c r="AZ195" i="10" s="1"/>
  <c r="BN195" i="10"/>
  <c r="BM195" i="10"/>
  <c r="BL195" i="10"/>
  <c r="AW195" i="10" s="1"/>
  <c r="BK195" i="10"/>
  <c r="BJ195" i="10"/>
  <c r="BI195" i="10"/>
  <c r="BH195" i="10"/>
  <c r="BG195" i="10"/>
  <c r="DC194" i="10"/>
  <c r="DA194" i="10"/>
  <c r="DB194" i="10" s="1"/>
  <c r="CZ194" i="10"/>
  <c r="CX194" i="10"/>
  <c r="CY194" i="10" s="1"/>
  <c r="CW194" i="10"/>
  <c r="CU194" i="10"/>
  <c r="CV194" i="10" s="1"/>
  <c r="CT194" i="10"/>
  <c r="CR194" i="10"/>
  <c r="CS194" i="10" s="1"/>
  <c r="CQ194" i="10"/>
  <c r="CO194" i="10"/>
  <c r="CP194" i="10" s="1"/>
  <c r="CN194" i="10"/>
  <c r="CL194" i="10"/>
  <c r="CM194" i="10" s="1"/>
  <c r="CK194" i="10"/>
  <c r="CI194" i="10"/>
  <c r="CJ194" i="10" s="1"/>
  <c r="CH194" i="10"/>
  <c r="CF194" i="10"/>
  <c r="CG194" i="10" s="1"/>
  <c r="CE194" i="10"/>
  <c r="CC194" i="10"/>
  <c r="CD194" i="10" s="1"/>
  <c r="CB194" i="10"/>
  <c r="BZ194" i="10"/>
  <c r="CA194" i="10" s="1"/>
  <c r="BY194" i="10"/>
  <c r="BW194" i="10"/>
  <c r="BX194" i="10" s="1"/>
  <c r="BV194" i="10"/>
  <c r="BT194" i="10"/>
  <c r="BU194" i="10" s="1"/>
  <c r="BR194" i="10"/>
  <c r="BQ194" i="10"/>
  <c r="BP194" i="10"/>
  <c r="BO194" i="10"/>
  <c r="AZ194" i="10" s="1"/>
  <c r="BN194" i="10"/>
  <c r="BM194" i="10"/>
  <c r="BL194" i="10"/>
  <c r="AW194" i="10" s="1"/>
  <c r="BK194" i="10"/>
  <c r="BJ194" i="10"/>
  <c r="BI194" i="10"/>
  <c r="BH194" i="10"/>
  <c r="BG194" i="10"/>
  <c r="DC193" i="10"/>
  <c r="DA193" i="10"/>
  <c r="DB193" i="10" s="1"/>
  <c r="CZ193" i="10"/>
  <c r="CX193" i="10"/>
  <c r="CY193" i="10" s="1"/>
  <c r="CW193" i="10"/>
  <c r="CU193" i="10"/>
  <c r="CV193" i="10" s="1"/>
  <c r="CT193" i="10"/>
  <c r="CR193" i="10"/>
  <c r="CS193" i="10" s="1"/>
  <c r="CQ193" i="10"/>
  <c r="CO193" i="10"/>
  <c r="CP193" i="10" s="1"/>
  <c r="CN193" i="10"/>
  <c r="CL193" i="10"/>
  <c r="CM193" i="10" s="1"/>
  <c r="CK193" i="10"/>
  <c r="CI193" i="10"/>
  <c r="CJ193" i="10" s="1"/>
  <c r="CH193" i="10"/>
  <c r="CF193" i="10"/>
  <c r="CG193" i="10" s="1"/>
  <c r="CE193" i="10"/>
  <c r="CC193" i="10"/>
  <c r="CD193" i="10" s="1"/>
  <c r="CB193" i="10"/>
  <c r="BZ193" i="10"/>
  <c r="CA193" i="10" s="1"/>
  <c r="BY193" i="10"/>
  <c r="BW193" i="10"/>
  <c r="BX193" i="10" s="1"/>
  <c r="BV193" i="10"/>
  <c r="BT193" i="10"/>
  <c r="BU193" i="10" s="1"/>
  <c r="BR193" i="10"/>
  <c r="BQ193" i="10"/>
  <c r="BP193" i="10"/>
  <c r="BO193" i="10"/>
  <c r="AZ193" i="10" s="1"/>
  <c r="BN193" i="10"/>
  <c r="BM193" i="10"/>
  <c r="BL193" i="10"/>
  <c r="AW193" i="10" s="1"/>
  <c r="BK193" i="10"/>
  <c r="BJ193" i="10"/>
  <c r="BI193" i="10"/>
  <c r="BH193" i="10"/>
  <c r="BG193" i="10"/>
  <c r="DC192" i="10"/>
  <c r="DA192" i="10"/>
  <c r="DB192" i="10" s="1"/>
  <c r="CZ192" i="10"/>
  <c r="CX192" i="10"/>
  <c r="CY192" i="10" s="1"/>
  <c r="CW192" i="10"/>
  <c r="CU192" i="10"/>
  <c r="CV192" i="10" s="1"/>
  <c r="CT192" i="10"/>
  <c r="CR192" i="10"/>
  <c r="CS192" i="10" s="1"/>
  <c r="CQ192" i="10"/>
  <c r="CO192" i="10"/>
  <c r="CP192" i="10" s="1"/>
  <c r="CN192" i="10"/>
  <c r="CL192" i="10"/>
  <c r="CM192" i="10" s="1"/>
  <c r="CK192" i="10"/>
  <c r="CI192" i="10"/>
  <c r="CJ192" i="10" s="1"/>
  <c r="CH192" i="10"/>
  <c r="CF192" i="10"/>
  <c r="CG192" i="10" s="1"/>
  <c r="CE192" i="10"/>
  <c r="CC192" i="10"/>
  <c r="CD192" i="10" s="1"/>
  <c r="CB192" i="10"/>
  <c r="BZ192" i="10"/>
  <c r="CA192" i="10" s="1"/>
  <c r="BY192" i="10"/>
  <c r="BW192" i="10"/>
  <c r="BX192" i="10" s="1"/>
  <c r="BV192" i="10"/>
  <c r="BT192" i="10"/>
  <c r="BU192" i="10" s="1"/>
  <c r="BR192" i="10"/>
  <c r="BQ192" i="10"/>
  <c r="BP192" i="10"/>
  <c r="BO192" i="10"/>
  <c r="AZ192" i="10" s="1"/>
  <c r="BN192" i="10"/>
  <c r="BM192" i="10"/>
  <c r="BL192" i="10"/>
  <c r="AW192" i="10" s="1"/>
  <c r="BK192" i="10"/>
  <c r="BJ192" i="10"/>
  <c r="BI192" i="10"/>
  <c r="BH192" i="10"/>
  <c r="BG192" i="10"/>
  <c r="DC191" i="10"/>
  <c r="DA191" i="10"/>
  <c r="DB191" i="10" s="1"/>
  <c r="CZ191" i="10"/>
  <c r="CX191" i="10"/>
  <c r="CY191" i="10" s="1"/>
  <c r="CW191" i="10"/>
  <c r="CU191" i="10"/>
  <c r="CV191" i="10" s="1"/>
  <c r="CT191" i="10"/>
  <c r="CR191" i="10"/>
  <c r="CS191" i="10" s="1"/>
  <c r="CQ191" i="10"/>
  <c r="CO191" i="10"/>
  <c r="CP191" i="10" s="1"/>
  <c r="CN191" i="10"/>
  <c r="CL191" i="10"/>
  <c r="CM191" i="10" s="1"/>
  <c r="CK191" i="10"/>
  <c r="CI191" i="10"/>
  <c r="CJ191" i="10" s="1"/>
  <c r="CH191" i="10"/>
  <c r="CF191" i="10"/>
  <c r="CG191" i="10" s="1"/>
  <c r="CE191" i="10"/>
  <c r="CC191" i="10"/>
  <c r="CD191" i="10" s="1"/>
  <c r="CB191" i="10"/>
  <c r="BZ191" i="10"/>
  <c r="CA191" i="10" s="1"/>
  <c r="BY191" i="10"/>
  <c r="BW191" i="10"/>
  <c r="BX191" i="10" s="1"/>
  <c r="BV191" i="10"/>
  <c r="BT191" i="10"/>
  <c r="BU191" i="10" s="1"/>
  <c r="BR191" i="10"/>
  <c r="BQ191" i="10"/>
  <c r="BP191" i="10"/>
  <c r="BO191" i="10"/>
  <c r="AZ191" i="10" s="1"/>
  <c r="BN191" i="10"/>
  <c r="BM191" i="10"/>
  <c r="BL191" i="10"/>
  <c r="AW191" i="10" s="1"/>
  <c r="BK191" i="10"/>
  <c r="BJ191" i="10"/>
  <c r="BI191" i="10"/>
  <c r="BH191" i="10"/>
  <c r="BG191" i="10"/>
  <c r="DC190" i="10"/>
  <c r="DA190" i="10"/>
  <c r="DB190" i="10" s="1"/>
  <c r="CZ190" i="10"/>
  <c r="CX190" i="10"/>
  <c r="CY190" i="10" s="1"/>
  <c r="CW190" i="10"/>
  <c r="CU190" i="10"/>
  <c r="CV190" i="10" s="1"/>
  <c r="CT190" i="10"/>
  <c r="CR190" i="10"/>
  <c r="CS190" i="10" s="1"/>
  <c r="CQ190" i="10"/>
  <c r="CO190" i="10"/>
  <c r="CP190" i="10" s="1"/>
  <c r="CN190" i="10"/>
  <c r="CL190" i="10"/>
  <c r="CM190" i="10" s="1"/>
  <c r="CK190" i="10"/>
  <c r="CI190" i="10"/>
  <c r="CJ190" i="10" s="1"/>
  <c r="CH190" i="10"/>
  <c r="CF190" i="10"/>
  <c r="CG190" i="10" s="1"/>
  <c r="CE190" i="10"/>
  <c r="CC190" i="10"/>
  <c r="CD190" i="10" s="1"/>
  <c r="CB190" i="10"/>
  <c r="BZ190" i="10"/>
  <c r="CA190" i="10" s="1"/>
  <c r="BY190" i="10"/>
  <c r="BW190" i="10"/>
  <c r="BX190" i="10" s="1"/>
  <c r="BV190" i="10"/>
  <c r="BT190" i="10"/>
  <c r="BU190" i="10" s="1"/>
  <c r="BR190" i="10"/>
  <c r="BQ190" i="10"/>
  <c r="BP190" i="10"/>
  <c r="BO190" i="10"/>
  <c r="AZ190" i="10" s="1"/>
  <c r="BN190" i="10"/>
  <c r="BM190" i="10"/>
  <c r="BL190" i="10"/>
  <c r="AW190" i="10" s="1"/>
  <c r="BK190" i="10"/>
  <c r="BJ190" i="10"/>
  <c r="BI190" i="10"/>
  <c r="BH190" i="10"/>
  <c r="BG190" i="10"/>
  <c r="DC189" i="10"/>
  <c r="DA189" i="10"/>
  <c r="DB189" i="10" s="1"/>
  <c r="CZ189" i="10"/>
  <c r="CX189" i="10"/>
  <c r="CY189" i="10" s="1"/>
  <c r="CW189" i="10"/>
  <c r="CU189" i="10"/>
  <c r="CV189" i="10" s="1"/>
  <c r="CT189" i="10"/>
  <c r="CR189" i="10"/>
  <c r="CS189" i="10" s="1"/>
  <c r="CQ189" i="10"/>
  <c r="CO189" i="10"/>
  <c r="CP189" i="10" s="1"/>
  <c r="CN189" i="10"/>
  <c r="CL189" i="10"/>
  <c r="CM189" i="10" s="1"/>
  <c r="CK189" i="10"/>
  <c r="CI189" i="10"/>
  <c r="CJ189" i="10" s="1"/>
  <c r="CH189" i="10"/>
  <c r="CF189" i="10"/>
  <c r="CG189" i="10" s="1"/>
  <c r="CE189" i="10"/>
  <c r="CC189" i="10"/>
  <c r="CD189" i="10" s="1"/>
  <c r="CB189" i="10"/>
  <c r="BZ189" i="10"/>
  <c r="CA189" i="10" s="1"/>
  <c r="BY189" i="10"/>
  <c r="BW189" i="10"/>
  <c r="BX189" i="10" s="1"/>
  <c r="BV189" i="10"/>
  <c r="BT189" i="10"/>
  <c r="BU189" i="10" s="1"/>
  <c r="BR189" i="10"/>
  <c r="BQ189" i="10"/>
  <c r="BP189" i="10"/>
  <c r="BO189" i="10"/>
  <c r="AZ189" i="10" s="1"/>
  <c r="BN189" i="10"/>
  <c r="BM189" i="10"/>
  <c r="BL189" i="10"/>
  <c r="AW189" i="10" s="1"/>
  <c r="BK189" i="10"/>
  <c r="BJ189" i="10"/>
  <c r="BI189" i="10"/>
  <c r="BH189" i="10"/>
  <c r="BG189" i="10"/>
  <c r="DC188" i="10"/>
  <c r="DA188" i="10"/>
  <c r="DB188" i="10" s="1"/>
  <c r="CZ188" i="10"/>
  <c r="CX188" i="10"/>
  <c r="CY188" i="10" s="1"/>
  <c r="CW188" i="10"/>
  <c r="CU188" i="10"/>
  <c r="CV188" i="10" s="1"/>
  <c r="CT188" i="10"/>
  <c r="CR188" i="10"/>
  <c r="CS188" i="10" s="1"/>
  <c r="CQ188" i="10"/>
  <c r="CO188" i="10"/>
  <c r="CP188" i="10" s="1"/>
  <c r="CN188" i="10"/>
  <c r="CL188" i="10"/>
  <c r="CM188" i="10" s="1"/>
  <c r="CK188" i="10"/>
  <c r="CI188" i="10"/>
  <c r="CJ188" i="10" s="1"/>
  <c r="CH188" i="10"/>
  <c r="CF188" i="10"/>
  <c r="CG188" i="10" s="1"/>
  <c r="CE188" i="10"/>
  <c r="CC188" i="10"/>
  <c r="CD188" i="10" s="1"/>
  <c r="CB188" i="10"/>
  <c r="BZ188" i="10"/>
  <c r="CA188" i="10" s="1"/>
  <c r="BY188" i="10"/>
  <c r="BW188" i="10"/>
  <c r="BX188" i="10" s="1"/>
  <c r="BV188" i="10"/>
  <c r="BT188" i="10"/>
  <c r="BU188" i="10" s="1"/>
  <c r="BR188" i="10"/>
  <c r="BQ188" i="10"/>
  <c r="BP188" i="10"/>
  <c r="BO188" i="10"/>
  <c r="AZ188" i="10" s="1"/>
  <c r="BN188" i="10"/>
  <c r="BM188" i="10"/>
  <c r="BL188" i="10"/>
  <c r="AW188" i="10" s="1"/>
  <c r="BK188" i="10"/>
  <c r="BJ188" i="10"/>
  <c r="BI188" i="10"/>
  <c r="BH188" i="10"/>
  <c r="BG188" i="10"/>
  <c r="DC187" i="10"/>
  <c r="DA187" i="10"/>
  <c r="DB187" i="10" s="1"/>
  <c r="CZ187" i="10"/>
  <c r="CX187" i="10"/>
  <c r="CY187" i="10" s="1"/>
  <c r="CW187" i="10"/>
  <c r="CU187" i="10"/>
  <c r="CV187" i="10" s="1"/>
  <c r="CT187" i="10"/>
  <c r="CR187" i="10"/>
  <c r="CS187" i="10" s="1"/>
  <c r="CQ187" i="10"/>
  <c r="CO187" i="10"/>
  <c r="CP187" i="10" s="1"/>
  <c r="CN187" i="10"/>
  <c r="CL187" i="10"/>
  <c r="CM187" i="10" s="1"/>
  <c r="CK187" i="10"/>
  <c r="CI187" i="10"/>
  <c r="CJ187" i="10" s="1"/>
  <c r="CH187" i="10"/>
  <c r="CF187" i="10"/>
  <c r="CG187" i="10" s="1"/>
  <c r="CE187" i="10"/>
  <c r="CC187" i="10"/>
  <c r="CD187" i="10" s="1"/>
  <c r="CB187" i="10"/>
  <c r="BZ187" i="10"/>
  <c r="CA187" i="10" s="1"/>
  <c r="BY187" i="10"/>
  <c r="BW187" i="10"/>
  <c r="BX187" i="10" s="1"/>
  <c r="BV187" i="10"/>
  <c r="BT187" i="10"/>
  <c r="BU187" i="10" s="1"/>
  <c r="BR187" i="10"/>
  <c r="BQ187" i="10"/>
  <c r="BP187" i="10"/>
  <c r="BO187" i="10"/>
  <c r="AZ187" i="10" s="1"/>
  <c r="BN187" i="10"/>
  <c r="BM187" i="10"/>
  <c r="BL187" i="10"/>
  <c r="AW187" i="10" s="1"/>
  <c r="BK187" i="10"/>
  <c r="BJ187" i="10"/>
  <c r="BI187" i="10"/>
  <c r="BH187" i="10"/>
  <c r="BG187" i="10"/>
  <c r="DC186" i="10"/>
  <c r="DA186" i="10"/>
  <c r="DB186" i="10" s="1"/>
  <c r="CZ186" i="10"/>
  <c r="CX186" i="10"/>
  <c r="CY186" i="10" s="1"/>
  <c r="CW186" i="10"/>
  <c r="CU186" i="10"/>
  <c r="CV186" i="10" s="1"/>
  <c r="CT186" i="10"/>
  <c r="CR186" i="10"/>
  <c r="CS186" i="10" s="1"/>
  <c r="CQ186" i="10"/>
  <c r="CO186" i="10"/>
  <c r="CP186" i="10" s="1"/>
  <c r="CN186" i="10"/>
  <c r="CL186" i="10"/>
  <c r="CM186" i="10" s="1"/>
  <c r="CK186" i="10"/>
  <c r="CI186" i="10"/>
  <c r="CJ186" i="10" s="1"/>
  <c r="CH186" i="10"/>
  <c r="CF186" i="10"/>
  <c r="CG186" i="10" s="1"/>
  <c r="CE186" i="10"/>
  <c r="CC186" i="10"/>
  <c r="CD186" i="10" s="1"/>
  <c r="CB186" i="10"/>
  <c r="BZ186" i="10"/>
  <c r="CA186" i="10" s="1"/>
  <c r="BY186" i="10"/>
  <c r="BW186" i="10"/>
  <c r="BX186" i="10" s="1"/>
  <c r="BV186" i="10"/>
  <c r="BT186" i="10"/>
  <c r="BU186" i="10" s="1"/>
  <c r="BR186" i="10"/>
  <c r="BQ186" i="10"/>
  <c r="BP186" i="10"/>
  <c r="BO186" i="10"/>
  <c r="AZ186" i="10" s="1"/>
  <c r="BN186" i="10"/>
  <c r="BM186" i="10"/>
  <c r="BL186" i="10"/>
  <c r="AW186" i="10" s="1"/>
  <c r="BK186" i="10"/>
  <c r="BJ186" i="10"/>
  <c r="BI186" i="10"/>
  <c r="BH186" i="10"/>
  <c r="BG186" i="10"/>
  <c r="DC185" i="10"/>
  <c r="DA185" i="10"/>
  <c r="DB185" i="10" s="1"/>
  <c r="CZ185" i="10"/>
  <c r="CX185" i="10"/>
  <c r="CY185" i="10" s="1"/>
  <c r="CW185" i="10"/>
  <c r="CU185" i="10"/>
  <c r="CV185" i="10" s="1"/>
  <c r="CT185" i="10"/>
  <c r="CR185" i="10"/>
  <c r="CS185" i="10" s="1"/>
  <c r="CQ185" i="10"/>
  <c r="CO185" i="10"/>
  <c r="CP185" i="10" s="1"/>
  <c r="CN185" i="10"/>
  <c r="CL185" i="10"/>
  <c r="CM185" i="10" s="1"/>
  <c r="CK185" i="10"/>
  <c r="CI185" i="10"/>
  <c r="CJ185" i="10" s="1"/>
  <c r="CH185" i="10"/>
  <c r="CF185" i="10"/>
  <c r="CG185" i="10" s="1"/>
  <c r="CE185" i="10"/>
  <c r="CC185" i="10"/>
  <c r="CD185" i="10" s="1"/>
  <c r="CB185" i="10"/>
  <c r="BZ185" i="10"/>
  <c r="CA185" i="10" s="1"/>
  <c r="BY185" i="10"/>
  <c r="BW185" i="10"/>
  <c r="BX185" i="10" s="1"/>
  <c r="BV185" i="10"/>
  <c r="BT185" i="10"/>
  <c r="BU185" i="10" s="1"/>
  <c r="BR185" i="10"/>
  <c r="BQ185" i="10"/>
  <c r="BP185" i="10"/>
  <c r="BO185" i="10"/>
  <c r="AZ185" i="10" s="1"/>
  <c r="BN185" i="10"/>
  <c r="BM185" i="10"/>
  <c r="BL185" i="10"/>
  <c r="AW185" i="10" s="1"/>
  <c r="BK185" i="10"/>
  <c r="BJ185" i="10"/>
  <c r="BI185" i="10"/>
  <c r="BH185" i="10"/>
  <c r="BG185" i="10"/>
  <c r="DC184" i="10"/>
  <c r="DA184" i="10"/>
  <c r="DB184" i="10" s="1"/>
  <c r="CZ184" i="10"/>
  <c r="CX184" i="10"/>
  <c r="CY184" i="10" s="1"/>
  <c r="CW184" i="10"/>
  <c r="CU184" i="10"/>
  <c r="CV184" i="10" s="1"/>
  <c r="CT184" i="10"/>
  <c r="CR184" i="10"/>
  <c r="CS184" i="10" s="1"/>
  <c r="CQ184" i="10"/>
  <c r="CO184" i="10"/>
  <c r="CP184" i="10" s="1"/>
  <c r="CN184" i="10"/>
  <c r="CL184" i="10"/>
  <c r="CM184" i="10" s="1"/>
  <c r="CK184" i="10"/>
  <c r="CI184" i="10"/>
  <c r="CJ184" i="10" s="1"/>
  <c r="CH184" i="10"/>
  <c r="CF184" i="10"/>
  <c r="CG184" i="10" s="1"/>
  <c r="CE184" i="10"/>
  <c r="CC184" i="10"/>
  <c r="CD184" i="10" s="1"/>
  <c r="CB184" i="10"/>
  <c r="BZ184" i="10"/>
  <c r="CA184" i="10" s="1"/>
  <c r="BY184" i="10"/>
  <c r="BW184" i="10"/>
  <c r="BX184" i="10" s="1"/>
  <c r="BV184" i="10"/>
  <c r="BT184" i="10"/>
  <c r="BU184" i="10" s="1"/>
  <c r="BR184" i="10"/>
  <c r="BQ184" i="10"/>
  <c r="BP184" i="10"/>
  <c r="BO184" i="10"/>
  <c r="AZ184" i="10" s="1"/>
  <c r="BN184" i="10"/>
  <c r="BM184" i="10"/>
  <c r="BL184" i="10"/>
  <c r="AW184" i="10" s="1"/>
  <c r="BK184" i="10"/>
  <c r="BJ184" i="10"/>
  <c r="BI184" i="10"/>
  <c r="BH184" i="10"/>
  <c r="BG184" i="10"/>
  <c r="DC183" i="10"/>
  <c r="DA183" i="10"/>
  <c r="DB183" i="10" s="1"/>
  <c r="CZ183" i="10"/>
  <c r="CX183" i="10"/>
  <c r="CY183" i="10" s="1"/>
  <c r="CW183" i="10"/>
  <c r="CU183" i="10"/>
  <c r="CV183" i="10" s="1"/>
  <c r="CT183" i="10"/>
  <c r="CR183" i="10"/>
  <c r="CS183" i="10" s="1"/>
  <c r="CQ183" i="10"/>
  <c r="CO183" i="10"/>
  <c r="CP183" i="10" s="1"/>
  <c r="CN183" i="10"/>
  <c r="CL183" i="10"/>
  <c r="CM183" i="10" s="1"/>
  <c r="CK183" i="10"/>
  <c r="CI183" i="10"/>
  <c r="CJ183" i="10" s="1"/>
  <c r="CH183" i="10"/>
  <c r="CF183" i="10"/>
  <c r="CG183" i="10" s="1"/>
  <c r="CE183" i="10"/>
  <c r="CC183" i="10"/>
  <c r="CD183" i="10" s="1"/>
  <c r="CB183" i="10"/>
  <c r="BZ183" i="10"/>
  <c r="CA183" i="10" s="1"/>
  <c r="BY183" i="10"/>
  <c r="BW183" i="10"/>
  <c r="BX183" i="10" s="1"/>
  <c r="BV183" i="10"/>
  <c r="BT183" i="10"/>
  <c r="BU183" i="10" s="1"/>
  <c r="BR183" i="10"/>
  <c r="BQ183" i="10"/>
  <c r="BP183" i="10"/>
  <c r="BO183" i="10"/>
  <c r="AZ183" i="10" s="1"/>
  <c r="BN183" i="10"/>
  <c r="BM183" i="10"/>
  <c r="BL183" i="10"/>
  <c r="AW183" i="10" s="1"/>
  <c r="BK183" i="10"/>
  <c r="BJ183" i="10"/>
  <c r="BI183" i="10"/>
  <c r="BH183" i="10"/>
  <c r="BG183" i="10"/>
  <c r="DC182" i="10"/>
  <c r="DA182" i="10"/>
  <c r="DB182" i="10" s="1"/>
  <c r="CZ182" i="10"/>
  <c r="CX182" i="10"/>
  <c r="CY182" i="10" s="1"/>
  <c r="CW182" i="10"/>
  <c r="CU182" i="10"/>
  <c r="CV182" i="10" s="1"/>
  <c r="CT182" i="10"/>
  <c r="CR182" i="10"/>
  <c r="CS182" i="10" s="1"/>
  <c r="CQ182" i="10"/>
  <c r="CO182" i="10"/>
  <c r="CP182" i="10" s="1"/>
  <c r="CN182" i="10"/>
  <c r="CL182" i="10"/>
  <c r="CM182" i="10" s="1"/>
  <c r="CK182" i="10"/>
  <c r="CI182" i="10"/>
  <c r="CJ182" i="10" s="1"/>
  <c r="CH182" i="10"/>
  <c r="CF182" i="10"/>
  <c r="CG182" i="10" s="1"/>
  <c r="CE182" i="10"/>
  <c r="CC182" i="10"/>
  <c r="CD182" i="10" s="1"/>
  <c r="CB182" i="10"/>
  <c r="BZ182" i="10"/>
  <c r="CA182" i="10" s="1"/>
  <c r="BY182" i="10"/>
  <c r="BW182" i="10"/>
  <c r="BX182" i="10" s="1"/>
  <c r="BV182" i="10"/>
  <c r="BT182" i="10"/>
  <c r="BU182" i="10" s="1"/>
  <c r="BR182" i="10"/>
  <c r="BQ182" i="10"/>
  <c r="BP182" i="10"/>
  <c r="BO182" i="10"/>
  <c r="AZ182" i="10" s="1"/>
  <c r="BN182" i="10"/>
  <c r="BM182" i="10"/>
  <c r="BL182" i="10"/>
  <c r="AW182" i="10" s="1"/>
  <c r="BK182" i="10"/>
  <c r="BJ182" i="10"/>
  <c r="BI182" i="10"/>
  <c r="BH182" i="10"/>
  <c r="BG182" i="10"/>
  <c r="DC181" i="10"/>
  <c r="DA181" i="10"/>
  <c r="DB181" i="10" s="1"/>
  <c r="CZ181" i="10"/>
  <c r="CX181" i="10"/>
  <c r="CY181" i="10" s="1"/>
  <c r="CW181" i="10"/>
  <c r="CU181" i="10"/>
  <c r="CV181" i="10" s="1"/>
  <c r="CT181" i="10"/>
  <c r="CR181" i="10"/>
  <c r="CS181" i="10" s="1"/>
  <c r="CQ181" i="10"/>
  <c r="CO181" i="10"/>
  <c r="CP181" i="10" s="1"/>
  <c r="CN181" i="10"/>
  <c r="CL181" i="10"/>
  <c r="CM181" i="10" s="1"/>
  <c r="CK181" i="10"/>
  <c r="CI181" i="10"/>
  <c r="CJ181" i="10" s="1"/>
  <c r="CH181" i="10"/>
  <c r="CF181" i="10"/>
  <c r="CG181" i="10" s="1"/>
  <c r="CE181" i="10"/>
  <c r="CC181" i="10"/>
  <c r="CD181" i="10" s="1"/>
  <c r="CB181" i="10"/>
  <c r="BZ181" i="10"/>
  <c r="CA181" i="10" s="1"/>
  <c r="BY181" i="10"/>
  <c r="BW181" i="10"/>
  <c r="BX181" i="10" s="1"/>
  <c r="BV181" i="10"/>
  <c r="BT181" i="10"/>
  <c r="BU181" i="10" s="1"/>
  <c r="BR181" i="10"/>
  <c r="BQ181" i="10"/>
  <c r="BP181" i="10"/>
  <c r="BO181" i="10"/>
  <c r="AZ181" i="10" s="1"/>
  <c r="BN181" i="10"/>
  <c r="BM181" i="10"/>
  <c r="BL181" i="10"/>
  <c r="AW181" i="10" s="1"/>
  <c r="BK181" i="10"/>
  <c r="BJ181" i="10"/>
  <c r="BI181" i="10"/>
  <c r="BH181" i="10"/>
  <c r="BG181" i="10"/>
  <c r="DC180" i="10"/>
  <c r="DA180" i="10"/>
  <c r="DB180" i="10" s="1"/>
  <c r="CZ180" i="10"/>
  <c r="CX180" i="10"/>
  <c r="CY180" i="10" s="1"/>
  <c r="CW180" i="10"/>
  <c r="CU180" i="10"/>
  <c r="CV180" i="10" s="1"/>
  <c r="CT180" i="10"/>
  <c r="CR180" i="10"/>
  <c r="CS180" i="10" s="1"/>
  <c r="CQ180" i="10"/>
  <c r="CO180" i="10"/>
  <c r="CP180" i="10" s="1"/>
  <c r="CN180" i="10"/>
  <c r="CL180" i="10"/>
  <c r="CM180" i="10" s="1"/>
  <c r="CK180" i="10"/>
  <c r="CI180" i="10"/>
  <c r="CJ180" i="10" s="1"/>
  <c r="CH180" i="10"/>
  <c r="CF180" i="10"/>
  <c r="CG180" i="10" s="1"/>
  <c r="CE180" i="10"/>
  <c r="CC180" i="10"/>
  <c r="CD180" i="10" s="1"/>
  <c r="CB180" i="10"/>
  <c r="BZ180" i="10"/>
  <c r="CA180" i="10" s="1"/>
  <c r="BY180" i="10"/>
  <c r="BW180" i="10"/>
  <c r="BX180" i="10" s="1"/>
  <c r="BV180" i="10"/>
  <c r="BT180" i="10"/>
  <c r="BU180" i="10" s="1"/>
  <c r="BR180" i="10"/>
  <c r="BQ180" i="10"/>
  <c r="BP180" i="10"/>
  <c r="BO180" i="10"/>
  <c r="AZ180" i="10" s="1"/>
  <c r="BN180" i="10"/>
  <c r="BM180" i="10"/>
  <c r="BL180" i="10"/>
  <c r="AW180" i="10" s="1"/>
  <c r="BK180" i="10"/>
  <c r="BJ180" i="10"/>
  <c r="BI180" i="10"/>
  <c r="BH180" i="10"/>
  <c r="BG180" i="10"/>
  <c r="DC179" i="10"/>
  <c r="DA179" i="10"/>
  <c r="DB179" i="10" s="1"/>
  <c r="CZ179" i="10"/>
  <c r="CX179" i="10"/>
  <c r="CY179" i="10" s="1"/>
  <c r="CW179" i="10"/>
  <c r="CU179" i="10"/>
  <c r="CV179" i="10" s="1"/>
  <c r="CT179" i="10"/>
  <c r="CR179" i="10"/>
  <c r="CS179" i="10" s="1"/>
  <c r="CQ179" i="10"/>
  <c r="CO179" i="10"/>
  <c r="CP179" i="10" s="1"/>
  <c r="CN179" i="10"/>
  <c r="CL179" i="10"/>
  <c r="CM179" i="10" s="1"/>
  <c r="CK179" i="10"/>
  <c r="CI179" i="10"/>
  <c r="CJ179" i="10" s="1"/>
  <c r="CH179" i="10"/>
  <c r="CF179" i="10"/>
  <c r="CG179" i="10" s="1"/>
  <c r="CE179" i="10"/>
  <c r="CC179" i="10"/>
  <c r="CD179" i="10" s="1"/>
  <c r="CB179" i="10"/>
  <c r="BZ179" i="10"/>
  <c r="CA179" i="10" s="1"/>
  <c r="BY179" i="10"/>
  <c r="BW179" i="10"/>
  <c r="BX179" i="10" s="1"/>
  <c r="BV179" i="10"/>
  <c r="BT179" i="10"/>
  <c r="BU179" i="10" s="1"/>
  <c r="BR179" i="10"/>
  <c r="BQ179" i="10"/>
  <c r="BP179" i="10"/>
  <c r="BO179" i="10"/>
  <c r="AZ179" i="10" s="1"/>
  <c r="BN179" i="10"/>
  <c r="BM179" i="10"/>
  <c r="BL179" i="10"/>
  <c r="AW179" i="10" s="1"/>
  <c r="BK179" i="10"/>
  <c r="BJ179" i="10"/>
  <c r="BI179" i="10"/>
  <c r="BH179" i="10"/>
  <c r="BG179" i="10"/>
  <c r="DC178" i="10"/>
  <c r="DA178" i="10"/>
  <c r="DB178" i="10" s="1"/>
  <c r="CZ178" i="10"/>
  <c r="CX178" i="10"/>
  <c r="CY178" i="10" s="1"/>
  <c r="CW178" i="10"/>
  <c r="CU178" i="10"/>
  <c r="CV178" i="10" s="1"/>
  <c r="CT178" i="10"/>
  <c r="CR178" i="10"/>
  <c r="CS178" i="10" s="1"/>
  <c r="CQ178" i="10"/>
  <c r="CO178" i="10"/>
  <c r="CP178" i="10" s="1"/>
  <c r="CN178" i="10"/>
  <c r="CL178" i="10"/>
  <c r="CM178" i="10" s="1"/>
  <c r="CK178" i="10"/>
  <c r="CI178" i="10"/>
  <c r="CJ178" i="10" s="1"/>
  <c r="CH178" i="10"/>
  <c r="CF178" i="10"/>
  <c r="CG178" i="10" s="1"/>
  <c r="CE178" i="10"/>
  <c r="CC178" i="10"/>
  <c r="CD178" i="10" s="1"/>
  <c r="CB178" i="10"/>
  <c r="BZ178" i="10"/>
  <c r="CA178" i="10" s="1"/>
  <c r="BY178" i="10"/>
  <c r="BW178" i="10"/>
  <c r="BX178" i="10" s="1"/>
  <c r="BV178" i="10"/>
  <c r="BT178" i="10"/>
  <c r="BU178" i="10" s="1"/>
  <c r="BR178" i="10"/>
  <c r="BQ178" i="10"/>
  <c r="BP178" i="10"/>
  <c r="BO178" i="10"/>
  <c r="AZ178" i="10" s="1"/>
  <c r="BN178" i="10"/>
  <c r="BM178" i="10"/>
  <c r="BL178" i="10"/>
  <c r="AW178" i="10" s="1"/>
  <c r="BK178" i="10"/>
  <c r="BJ178" i="10"/>
  <c r="BI178" i="10"/>
  <c r="BH178" i="10"/>
  <c r="BG178" i="10"/>
  <c r="DC177" i="10"/>
  <c r="DA177" i="10"/>
  <c r="DB177" i="10" s="1"/>
  <c r="CZ177" i="10"/>
  <c r="CX177" i="10"/>
  <c r="CY177" i="10" s="1"/>
  <c r="CW177" i="10"/>
  <c r="CU177" i="10"/>
  <c r="CV177" i="10" s="1"/>
  <c r="CT177" i="10"/>
  <c r="CR177" i="10"/>
  <c r="CS177" i="10" s="1"/>
  <c r="CQ177" i="10"/>
  <c r="CO177" i="10"/>
  <c r="CP177" i="10" s="1"/>
  <c r="CN177" i="10"/>
  <c r="CL177" i="10"/>
  <c r="CM177" i="10" s="1"/>
  <c r="CK177" i="10"/>
  <c r="CI177" i="10"/>
  <c r="CJ177" i="10" s="1"/>
  <c r="CH177" i="10"/>
  <c r="CF177" i="10"/>
  <c r="CG177" i="10" s="1"/>
  <c r="CE177" i="10"/>
  <c r="CC177" i="10"/>
  <c r="CD177" i="10" s="1"/>
  <c r="CB177" i="10"/>
  <c r="BZ177" i="10"/>
  <c r="CA177" i="10" s="1"/>
  <c r="BY177" i="10"/>
  <c r="BW177" i="10"/>
  <c r="BX177" i="10" s="1"/>
  <c r="BV177" i="10"/>
  <c r="BT177" i="10"/>
  <c r="BU177" i="10" s="1"/>
  <c r="BR177" i="10"/>
  <c r="BQ177" i="10"/>
  <c r="BP177" i="10"/>
  <c r="BO177" i="10"/>
  <c r="AZ177" i="10" s="1"/>
  <c r="BN177" i="10"/>
  <c r="BM177" i="10"/>
  <c r="BL177" i="10"/>
  <c r="AW177" i="10" s="1"/>
  <c r="BK177" i="10"/>
  <c r="BJ177" i="10"/>
  <c r="BI177" i="10"/>
  <c r="BH177" i="10"/>
  <c r="BG177" i="10"/>
  <c r="DC176" i="10"/>
  <c r="DA176" i="10"/>
  <c r="DB176" i="10" s="1"/>
  <c r="CZ176" i="10"/>
  <c r="CX176" i="10"/>
  <c r="CY176" i="10" s="1"/>
  <c r="CW176" i="10"/>
  <c r="CU176" i="10"/>
  <c r="CV176" i="10" s="1"/>
  <c r="CT176" i="10"/>
  <c r="CR176" i="10"/>
  <c r="CS176" i="10" s="1"/>
  <c r="CQ176" i="10"/>
  <c r="CO176" i="10"/>
  <c r="CP176" i="10" s="1"/>
  <c r="CN176" i="10"/>
  <c r="CL176" i="10"/>
  <c r="CM176" i="10" s="1"/>
  <c r="CK176" i="10"/>
  <c r="CI176" i="10"/>
  <c r="CJ176" i="10" s="1"/>
  <c r="CH176" i="10"/>
  <c r="CF176" i="10"/>
  <c r="CG176" i="10" s="1"/>
  <c r="CE176" i="10"/>
  <c r="CC176" i="10"/>
  <c r="CD176" i="10" s="1"/>
  <c r="CB176" i="10"/>
  <c r="BZ176" i="10"/>
  <c r="CA176" i="10" s="1"/>
  <c r="BY176" i="10"/>
  <c r="BW176" i="10"/>
  <c r="BX176" i="10" s="1"/>
  <c r="BV176" i="10"/>
  <c r="BT176" i="10"/>
  <c r="BU176" i="10" s="1"/>
  <c r="BR176" i="10"/>
  <c r="BQ176" i="10"/>
  <c r="BP176" i="10"/>
  <c r="BO176" i="10"/>
  <c r="AZ176" i="10" s="1"/>
  <c r="BN176" i="10"/>
  <c r="BM176" i="10"/>
  <c r="BL176" i="10"/>
  <c r="AW176" i="10" s="1"/>
  <c r="BK176" i="10"/>
  <c r="BJ176" i="10"/>
  <c r="BI176" i="10"/>
  <c r="BH176" i="10"/>
  <c r="BG176" i="10"/>
  <c r="DC175" i="10"/>
  <c r="DA175" i="10"/>
  <c r="DB175" i="10" s="1"/>
  <c r="CZ175" i="10"/>
  <c r="CX175" i="10"/>
  <c r="CY175" i="10" s="1"/>
  <c r="CW175" i="10"/>
  <c r="CU175" i="10"/>
  <c r="CV175" i="10" s="1"/>
  <c r="CT175" i="10"/>
  <c r="CR175" i="10"/>
  <c r="CS175" i="10" s="1"/>
  <c r="CQ175" i="10"/>
  <c r="CO175" i="10"/>
  <c r="CP175" i="10" s="1"/>
  <c r="CN175" i="10"/>
  <c r="CM175" i="10"/>
  <c r="CL175" i="10"/>
  <c r="CK175" i="10"/>
  <c r="CI175" i="10"/>
  <c r="CJ175" i="10" s="1"/>
  <c r="CH175" i="10"/>
  <c r="CF175" i="10"/>
  <c r="CG175" i="10" s="1"/>
  <c r="CE175" i="10"/>
  <c r="CC175" i="10"/>
  <c r="CD175" i="10" s="1"/>
  <c r="CB175" i="10"/>
  <c r="BZ175" i="10"/>
  <c r="CA175" i="10" s="1"/>
  <c r="BY175" i="10"/>
  <c r="BW175" i="10"/>
  <c r="BX175" i="10" s="1"/>
  <c r="BV175" i="10"/>
  <c r="BT175" i="10"/>
  <c r="BU175" i="10" s="1"/>
  <c r="BR175" i="10"/>
  <c r="BQ175" i="10"/>
  <c r="BP175" i="10"/>
  <c r="BO175" i="10"/>
  <c r="AZ175" i="10" s="1"/>
  <c r="BN175" i="10"/>
  <c r="BM175" i="10"/>
  <c r="BL175" i="10"/>
  <c r="AW175" i="10" s="1"/>
  <c r="BK175" i="10"/>
  <c r="BJ175" i="10"/>
  <c r="BI175" i="10"/>
  <c r="BH175" i="10"/>
  <c r="BG175" i="10"/>
  <c r="DC174" i="10"/>
  <c r="DA174" i="10"/>
  <c r="DB174" i="10" s="1"/>
  <c r="CZ174" i="10"/>
  <c r="CX174" i="10"/>
  <c r="CY174" i="10" s="1"/>
  <c r="CW174" i="10"/>
  <c r="CU174" i="10"/>
  <c r="CV174" i="10" s="1"/>
  <c r="CT174" i="10"/>
  <c r="CR174" i="10"/>
  <c r="CS174" i="10" s="1"/>
  <c r="CQ174" i="10"/>
  <c r="CO174" i="10"/>
  <c r="CP174" i="10" s="1"/>
  <c r="CN174" i="10"/>
  <c r="CL174" i="10"/>
  <c r="CM174" i="10" s="1"/>
  <c r="CK174" i="10"/>
  <c r="CI174" i="10"/>
  <c r="CJ174" i="10" s="1"/>
  <c r="CH174" i="10"/>
  <c r="CF174" i="10"/>
  <c r="CG174" i="10" s="1"/>
  <c r="CE174" i="10"/>
  <c r="CC174" i="10"/>
  <c r="CD174" i="10" s="1"/>
  <c r="CB174" i="10"/>
  <c r="BZ174" i="10"/>
  <c r="CA174" i="10" s="1"/>
  <c r="BY174" i="10"/>
  <c r="BW174" i="10"/>
  <c r="BX174" i="10" s="1"/>
  <c r="BV174" i="10"/>
  <c r="BT174" i="10"/>
  <c r="BU174" i="10" s="1"/>
  <c r="BR174" i="10"/>
  <c r="BQ174" i="10"/>
  <c r="BP174" i="10"/>
  <c r="BO174" i="10"/>
  <c r="AZ174" i="10" s="1"/>
  <c r="BN174" i="10"/>
  <c r="BM174" i="10"/>
  <c r="BL174" i="10"/>
  <c r="AW174" i="10" s="1"/>
  <c r="BK174" i="10"/>
  <c r="BJ174" i="10"/>
  <c r="BI174" i="10"/>
  <c r="BH174" i="10"/>
  <c r="BG174" i="10"/>
  <c r="DC173" i="10"/>
  <c r="DA173" i="10"/>
  <c r="DB173" i="10" s="1"/>
  <c r="CZ173" i="10"/>
  <c r="CX173" i="10"/>
  <c r="CY173" i="10" s="1"/>
  <c r="CW173" i="10"/>
  <c r="CU173" i="10"/>
  <c r="CV173" i="10" s="1"/>
  <c r="CT173" i="10"/>
  <c r="CR173" i="10"/>
  <c r="CS173" i="10" s="1"/>
  <c r="CQ173" i="10"/>
  <c r="CO173" i="10"/>
  <c r="CP173" i="10" s="1"/>
  <c r="CN173" i="10"/>
  <c r="CL173" i="10"/>
  <c r="CM173" i="10" s="1"/>
  <c r="CK173" i="10"/>
  <c r="CI173" i="10"/>
  <c r="CJ173" i="10" s="1"/>
  <c r="CH173" i="10"/>
  <c r="CF173" i="10"/>
  <c r="CG173" i="10" s="1"/>
  <c r="CE173" i="10"/>
  <c r="CC173" i="10"/>
  <c r="CD173" i="10" s="1"/>
  <c r="CB173" i="10"/>
  <c r="BZ173" i="10"/>
  <c r="CA173" i="10" s="1"/>
  <c r="BY173" i="10"/>
  <c r="BW173" i="10"/>
  <c r="BX173" i="10" s="1"/>
  <c r="BV173" i="10"/>
  <c r="BT173" i="10"/>
  <c r="BU173" i="10" s="1"/>
  <c r="BR173" i="10"/>
  <c r="BQ173" i="10"/>
  <c r="BP173" i="10"/>
  <c r="BO173" i="10"/>
  <c r="AZ173" i="10" s="1"/>
  <c r="BN173" i="10"/>
  <c r="BM173" i="10"/>
  <c r="BL173" i="10"/>
  <c r="AW173" i="10" s="1"/>
  <c r="BK173" i="10"/>
  <c r="BJ173" i="10"/>
  <c r="BI173" i="10"/>
  <c r="BH173" i="10"/>
  <c r="BG173" i="10"/>
  <c r="DC172" i="10"/>
  <c r="DA172" i="10"/>
  <c r="DB172" i="10" s="1"/>
  <c r="CZ172" i="10"/>
  <c r="CX172" i="10"/>
  <c r="CY172" i="10" s="1"/>
  <c r="CW172" i="10"/>
  <c r="CU172" i="10"/>
  <c r="CV172" i="10" s="1"/>
  <c r="CT172" i="10"/>
  <c r="CR172" i="10"/>
  <c r="CS172" i="10" s="1"/>
  <c r="CQ172" i="10"/>
  <c r="CO172" i="10"/>
  <c r="CP172" i="10" s="1"/>
  <c r="CN172" i="10"/>
  <c r="CL172" i="10"/>
  <c r="CM172" i="10" s="1"/>
  <c r="CK172" i="10"/>
  <c r="CI172" i="10"/>
  <c r="CJ172" i="10" s="1"/>
  <c r="CH172" i="10"/>
  <c r="CF172" i="10"/>
  <c r="CG172" i="10" s="1"/>
  <c r="CE172" i="10"/>
  <c r="CC172" i="10"/>
  <c r="CD172" i="10" s="1"/>
  <c r="CB172" i="10"/>
  <c r="BZ172" i="10"/>
  <c r="CA172" i="10" s="1"/>
  <c r="BY172" i="10"/>
  <c r="BW172" i="10"/>
  <c r="BX172" i="10" s="1"/>
  <c r="BV172" i="10"/>
  <c r="BT172" i="10"/>
  <c r="BU172" i="10" s="1"/>
  <c r="BR172" i="10"/>
  <c r="BQ172" i="10"/>
  <c r="BP172" i="10"/>
  <c r="BO172" i="10"/>
  <c r="AZ172" i="10" s="1"/>
  <c r="BN172" i="10"/>
  <c r="BM172" i="10"/>
  <c r="BL172" i="10"/>
  <c r="AW172" i="10" s="1"/>
  <c r="BK172" i="10"/>
  <c r="BJ172" i="10"/>
  <c r="BI172" i="10"/>
  <c r="BH172" i="10"/>
  <c r="BG172" i="10"/>
  <c r="DC171" i="10"/>
  <c r="DA171" i="10"/>
  <c r="DB171" i="10" s="1"/>
  <c r="CZ171" i="10"/>
  <c r="CX171" i="10"/>
  <c r="CY171" i="10" s="1"/>
  <c r="CW171" i="10"/>
  <c r="CU171" i="10"/>
  <c r="CV171" i="10" s="1"/>
  <c r="CT171" i="10"/>
  <c r="CR171" i="10"/>
  <c r="CS171" i="10" s="1"/>
  <c r="CQ171" i="10"/>
  <c r="CO171" i="10"/>
  <c r="CP171" i="10" s="1"/>
  <c r="CN171" i="10"/>
  <c r="CL171" i="10"/>
  <c r="CM171" i="10" s="1"/>
  <c r="CK171" i="10"/>
  <c r="CI171" i="10"/>
  <c r="CJ171" i="10" s="1"/>
  <c r="CH171" i="10"/>
  <c r="CF171" i="10"/>
  <c r="CG171" i="10" s="1"/>
  <c r="CE171" i="10"/>
  <c r="CC171" i="10"/>
  <c r="CD171" i="10" s="1"/>
  <c r="CB171" i="10"/>
  <c r="BZ171" i="10"/>
  <c r="CA171" i="10" s="1"/>
  <c r="BY171" i="10"/>
  <c r="BW171" i="10"/>
  <c r="BX171" i="10" s="1"/>
  <c r="BV171" i="10"/>
  <c r="BT171" i="10"/>
  <c r="BU171" i="10" s="1"/>
  <c r="BR171" i="10"/>
  <c r="BQ171" i="10"/>
  <c r="BP171" i="10"/>
  <c r="BO171" i="10"/>
  <c r="AZ171" i="10" s="1"/>
  <c r="BN171" i="10"/>
  <c r="BM171" i="10"/>
  <c r="BL171" i="10"/>
  <c r="AW171" i="10" s="1"/>
  <c r="BK171" i="10"/>
  <c r="BJ171" i="10"/>
  <c r="BI171" i="10"/>
  <c r="BH171" i="10"/>
  <c r="BG171" i="10"/>
  <c r="DC170" i="10"/>
  <c r="DA170" i="10"/>
  <c r="DB170" i="10" s="1"/>
  <c r="CZ170" i="10"/>
  <c r="CX170" i="10"/>
  <c r="CY170" i="10" s="1"/>
  <c r="CW170" i="10"/>
  <c r="CU170" i="10"/>
  <c r="CV170" i="10" s="1"/>
  <c r="CT170" i="10"/>
  <c r="CR170" i="10"/>
  <c r="CS170" i="10" s="1"/>
  <c r="CQ170" i="10"/>
  <c r="CO170" i="10"/>
  <c r="CP170" i="10" s="1"/>
  <c r="CN170" i="10"/>
  <c r="CL170" i="10"/>
  <c r="CM170" i="10" s="1"/>
  <c r="CK170" i="10"/>
  <c r="CI170" i="10"/>
  <c r="CJ170" i="10" s="1"/>
  <c r="CH170" i="10"/>
  <c r="CF170" i="10"/>
  <c r="CG170" i="10" s="1"/>
  <c r="CE170" i="10"/>
  <c r="CC170" i="10"/>
  <c r="CD170" i="10" s="1"/>
  <c r="CB170" i="10"/>
  <c r="BZ170" i="10"/>
  <c r="CA170" i="10" s="1"/>
  <c r="BY170" i="10"/>
  <c r="BW170" i="10"/>
  <c r="BX170" i="10" s="1"/>
  <c r="BV170" i="10"/>
  <c r="BT170" i="10"/>
  <c r="BU170" i="10" s="1"/>
  <c r="BR170" i="10"/>
  <c r="BQ170" i="10"/>
  <c r="BP170" i="10"/>
  <c r="BO170" i="10"/>
  <c r="AZ170" i="10" s="1"/>
  <c r="BN170" i="10"/>
  <c r="BM170" i="10"/>
  <c r="BL170" i="10"/>
  <c r="AW170" i="10" s="1"/>
  <c r="BK170" i="10"/>
  <c r="BJ170" i="10"/>
  <c r="BI170" i="10"/>
  <c r="BH170" i="10"/>
  <c r="BG170" i="10"/>
  <c r="DC169" i="10"/>
  <c r="DA169" i="10"/>
  <c r="DB169" i="10" s="1"/>
  <c r="CZ169" i="10"/>
  <c r="CX169" i="10"/>
  <c r="CY169" i="10" s="1"/>
  <c r="CW169" i="10"/>
  <c r="CU169" i="10"/>
  <c r="CV169" i="10" s="1"/>
  <c r="CT169" i="10"/>
  <c r="CR169" i="10"/>
  <c r="CS169" i="10" s="1"/>
  <c r="CQ169" i="10"/>
  <c r="CO169" i="10"/>
  <c r="CP169" i="10" s="1"/>
  <c r="CN169" i="10"/>
  <c r="CL169" i="10"/>
  <c r="CM169" i="10" s="1"/>
  <c r="CK169" i="10"/>
  <c r="CI169" i="10"/>
  <c r="CJ169" i="10" s="1"/>
  <c r="CH169" i="10"/>
  <c r="CF169" i="10"/>
  <c r="CG169" i="10" s="1"/>
  <c r="CE169" i="10"/>
  <c r="CC169" i="10"/>
  <c r="CD169" i="10" s="1"/>
  <c r="CB169" i="10"/>
  <c r="BZ169" i="10"/>
  <c r="CA169" i="10" s="1"/>
  <c r="BY169" i="10"/>
  <c r="BW169" i="10"/>
  <c r="BX169" i="10" s="1"/>
  <c r="BV169" i="10"/>
  <c r="BT169" i="10"/>
  <c r="BU169" i="10" s="1"/>
  <c r="BR169" i="10"/>
  <c r="BQ169" i="10"/>
  <c r="BP169" i="10"/>
  <c r="BO169" i="10"/>
  <c r="AZ169" i="10" s="1"/>
  <c r="BN169" i="10"/>
  <c r="BM169" i="10"/>
  <c r="BL169" i="10"/>
  <c r="AW169" i="10" s="1"/>
  <c r="BK169" i="10"/>
  <c r="BJ169" i="10"/>
  <c r="BI169" i="10"/>
  <c r="BH169" i="10"/>
  <c r="BG169" i="10"/>
  <c r="DC168" i="10"/>
  <c r="DA168" i="10"/>
  <c r="DB168" i="10" s="1"/>
  <c r="CZ168" i="10"/>
  <c r="CX168" i="10"/>
  <c r="CY168" i="10" s="1"/>
  <c r="CW168" i="10"/>
  <c r="CU168" i="10"/>
  <c r="CV168" i="10" s="1"/>
  <c r="CT168" i="10"/>
  <c r="CR168" i="10"/>
  <c r="CS168" i="10" s="1"/>
  <c r="CQ168" i="10"/>
  <c r="CO168" i="10"/>
  <c r="CP168" i="10" s="1"/>
  <c r="CN168" i="10"/>
  <c r="CL168" i="10"/>
  <c r="CM168" i="10" s="1"/>
  <c r="CK168" i="10"/>
  <c r="CI168" i="10"/>
  <c r="CJ168" i="10" s="1"/>
  <c r="CH168" i="10"/>
  <c r="CF168" i="10"/>
  <c r="CG168" i="10" s="1"/>
  <c r="CE168" i="10"/>
  <c r="CC168" i="10"/>
  <c r="CD168" i="10" s="1"/>
  <c r="CB168" i="10"/>
  <c r="BZ168" i="10"/>
  <c r="CA168" i="10" s="1"/>
  <c r="BY168" i="10"/>
  <c r="BW168" i="10"/>
  <c r="BX168" i="10" s="1"/>
  <c r="BV168" i="10"/>
  <c r="BT168" i="10"/>
  <c r="BU168" i="10" s="1"/>
  <c r="BR168" i="10"/>
  <c r="BQ168" i="10"/>
  <c r="BP168" i="10"/>
  <c r="BO168" i="10"/>
  <c r="AZ168" i="10" s="1"/>
  <c r="BN168" i="10"/>
  <c r="BM168" i="10"/>
  <c r="BL168" i="10"/>
  <c r="AW168" i="10" s="1"/>
  <c r="BK168" i="10"/>
  <c r="BJ168" i="10"/>
  <c r="BI168" i="10"/>
  <c r="BH168" i="10"/>
  <c r="BG168" i="10"/>
  <c r="DC167" i="10"/>
  <c r="DA167" i="10"/>
  <c r="DB167" i="10" s="1"/>
  <c r="CZ167" i="10"/>
  <c r="CX167" i="10"/>
  <c r="CY167" i="10" s="1"/>
  <c r="CW167" i="10"/>
  <c r="CU167" i="10"/>
  <c r="CV167" i="10" s="1"/>
  <c r="CT167" i="10"/>
  <c r="CR167" i="10"/>
  <c r="CS167" i="10" s="1"/>
  <c r="CQ167" i="10"/>
  <c r="CO167" i="10"/>
  <c r="CP167" i="10" s="1"/>
  <c r="CN167" i="10"/>
  <c r="CL167" i="10"/>
  <c r="CM167" i="10" s="1"/>
  <c r="CK167" i="10"/>
  <c r="CI167" i="10"/>
  <c r="CJ167" i="10" s="1"/>
  <c r="CH167" i="10"/>
  <c r="CF167" i="10"/>
  <c r="CG167" i="10" s="1"/>
  <c r="CE167" i="10"/>
  <c r="CC167" i="10"/>
  <c r="CD167" i="10" s="1"/>
  <c r="CB167" i="10"/>
  <c r="BZ167" i="10"/>
  <c r="CA167" i="10" s="1"/>
  <c r="BY167" i="10"/>
  <c r="BW167" i="10"/>
  <c r="BX167" i="10" s="1"/>
  <c r="BV167" i="10"/>
  <c r="BT167" i="10"/>
  <c r="BU167" i="10" s="1"/>
  <c r="BR167" i="10"/>
  <c r="BQ167" i="10"/>
  <c r="BP167" i="10"/>
  <c r="BO167" i="10"/>
  <c r="AZ167" i="10" s="1"/>
  <c r="BN167" i="10"/>
  <c r="BM167" i="10"/>
  <c r="BL167" i="10"/>
  <c r="AW167" i="10" s="1"/>
  <c r="BK167" i="10"/>
  <c r="BJ167" i="10"/>
  <c r="BI167" i="10"/>
  <c r="BH167" i="10"/>
  <c r="BG167" i="10"/>
  <c r="DC166" i="10"/>
  <c r="DA166" i="10"/>
  <c r="DB166" i="10" s="1"/>
  <c r="CZ166" i="10"/>
  <c r="CX166" i="10"/>
  <c r="CY166" i="10" s="1"/>
  <c r="CW166" i="10"/>
  <c r="CU166" i="10"/>
  <c r="CV166" i="10" s="1"/>
  <c r="CT166" i="10"/>
  <c r="CR166" i="10"/>
  <c r="CS166" i="10" s="1"/>
  <c r="CQ166" i="10"/>
  <c r="CO166" i="10"/>
  <c r="CP166" i="10" s="1"/>
  <c r="CN166" i="10"/>
  <c r="CL166" i="10"/>
  <c r="CM166" i="10" s="1"/>
  <c r="CK166" i="10"/>
  <c r="CI166" i="10"/>
  <c r="CJ166" i="10" s="1"/>
  <c r="CH166" i="10"/>
  <c r="CF166" i="10"/>
  <c r="CG166" i="10" s="1"/>
  <c r="CE166" i="10"/>
  <c r="CC166" i="10"/>
  <c r="CD166" i="10" s="1"/>
  <c r="CB166" i="10"/>
  <c r="BZ166" i="10"/>
  <c r="CA166" i="10" s="1"/>
  <c r="BY166" i="10"/>
  <c r="BW166" i="10"/>
  <c r="BX166" i="10" s="1"/>
  <c r="BV166" i="10"/>
  <c r="BT166" i="10"/>
  <c r="BU166" i="10" s="1"/>
  <c r="BR166" i="10"/>
  <c r="BQ166" i="10"/>
  <c r="BP166" i="10"/>
  <c r="BO166" i="10"/>
  <c r="AZ166" i="10" s="1"/>
  <c r="BN166" i="10"/>
  <c r="BM166" i="10"/>
  <c r="BL166" i="10"/>
  <c r="AW166" i="10" s="1"/>
  <c r="BK166" i="10"/>
  <c r="BJ166" i="10"/>
  <c r="BI166" i="10"/>
  <c r="BH166" i="10"/>
  <c r="BG166" i="10"/>
  <c r="DC165" i="10"/>
  <c r="DA165" i="10"/>
  <c r="DB165" i="10" s="1"/>
  <c r="CZ165" i="10"/>
  <c r="CX165" i="10"/>
  <c r="CY165" i="10" s="1"/>
  <c r="CW165" i="10"/>
  <c r="CU165" i="10"/>
  <c r="CV165" i="10" s="1"/>
  <c r="CT165" i="10"/>
  <c r="CR165" i="10"/>
  <c r="CS165" i="10" s="1"/>
  <c r="CQ165" i="10"/>
  <c r="CO165" i="10"/>
  <c r="CP165" i="10" s="1"/>
  <c r="CN165" i="10"/>
  <c r="CL165" i="10"/>
  <c r="CM165" i="10" s="1"/>
  <c r="CK165" i="10"/>
  <c r="CI165" i="10"/>
  <c r="CJ165" i="10" s="1"/>
  <c r="CH165" i="10"/>
  <c r="CF165" i="10"/>
  <c r="CG165" i="10" s="1"/>
  <c r="CE165" i="10"/>
  <c r="CC165" i="10"/>
  <c r="CD165" i="10" s="1"/>
  <c r="CB165" i="10"/>
  <c r="BZ165" i="10"/>
  <c r="CA165" i="10" s="1"/>
  <c r="BY165" i="10"/>
  <c r="BW165" i="10"/>
  <c r="BX165" i="10" s="1"/>
  <c r="BV165" i="10"/>
  <c r="BT165" i="10"/>
  <c r="BU165" i="10" s="1"/>
  <c r="BR165" i="10"/>
  <c r="BQ165" i="10"/>
  <c r="BP165" i="10"/>
  <c r="BO165" i="10"/>
  <c r="AZ165" i="10" s="1"/>
  <c r="BN165" i="10"/>
  <c r="BM165" i="10"/>
  <c r="BL165" i="10"/>
  <c r="AW165" i="10" s="1"/>
  <c r="BK165" i="10"/>
  <c r="BJ165" i="10"/>
  <c r="BI165" i="10"/>
  <c r="BH165" i="10"/>
  <c r="BG165" i="10"/>
  <c r="DC164" i="10"/>
  <c r="DA164" i="10"/>
  <c r="DB164" i="10" s="1"/>
  <c r="CZ164" i="10"/>
  <c r="CX164" i="10"/>
  <c r="CY164" i="10" s="1"/>
  <c r="CW164" i="10"/>
  <c r="CU164" i="10"/>
  <c r="CV164" i="10" s="1"/>
  <c r="CT164" i="10"/>
  <c r="CR164" i="10"/>
  <c r="CS164" i="10" s="1"/>
  <c r="CQ164" i="10"/>
  <c r="CO164" i="10"/>
  <c r="CP164" i="10" s="1"/>
  <c r="CN164" i="10"/>
  <c r="CL164" i="10"/>
  <c r="CM164" i="10" s="1"/>
  <c r="CK164" i="10"/>
  <c r="CI164" i="10"/>
  <c r="CJ164" i="10" s="1"/>
  <c r="CH164" i="10"/>
  <c r="CF164" i="10"/>
  <c r="CG164" i="10" s="1"/>
  <c r="CE164" i="10"/>
  <c r="CC164" i="10"/>
  <c r="CD164" i="10" s="1"/>
  <c r="CB164" i="10"/>
  <c r="BZ164" i="10"/>
  <c r="CA164" i="10" s="1"/>
  <c r="BY164" i="10"/>
  <c r="BW164" i="10"/>
  <c r="BX164" i="10" s="1"/>
  <c r="BV164" i="10"/>
  <c r="BT164" i="10"/>
  <c r="BU164" i="10" s="1"/>
  <c r="BR164" i="10"/>
  <c r="BQ164" i="10"/>
  <c r="BP164" i="10"/>
  <c r="BO164" i="10"/>
  <c r="AZ164" i="10" s="1"/>
  <c r="BN164" i="10"/>
  <c r="BM164" i="10"/>
  <c r="BL164" i="10"/>
  <c r="AW164" i="10" s="1"/>
  <c r="BK164" i="10"/>
  <c r="BJ164" i="10"/>
  <c r="BI164" i="10"/>
  <c r="BH164" i="10"/>
  <c r="BG164" i="10"/>
  <c r="DC163" i="10"/>
  <c r="DA163" i="10"/>
  <c r="DB163" i="10" s="1"/>
  <c r="CZ163" i="10"/>
  <c r="CX163" i="10"/>
  <c r="CY163" i="10" s="1"/>
  <c r="CW163" i="10"/>
  <c r="CU163" i="10"/>
  <c r="CV163" i="10" s="1"/>
  <c r="CT163" i="10"/>
  <c r="CR163" i="10"/>
  <c r="CS163" i="10" s="1"/>
  <c r="CQ163" i="10"/>
  <c r="CO163" i="10"/>
  <c r="CP163" i="10" s="1"/>
  <c r="CN163" i="10"/>
  <c r="CL163" i="10"/>
  <c r="CM163" i="10" s="1"/>
  <c r="CK163" i="10"/>
  <c r="CI163" i="10"/>
  <c r="CJ163" i="10" s="1"/>
  <c r="CH163" i="10"/>
  <c r="CF163" i="10"/>
  <c r="CG163" i="10" s="1"/>
  <c r="CE163" i="10"/>
  <c r="CC163" i="10"/>
  <c r="CD163" i="10" s="1"/>
  <c r="CB163" i="10"/>
  <c r="BZ163" i="10"/>
  <c r="CA163" i="10" s="1"/>
  <c r="BY163" i="10"/>
  <c r="BW163" i="10"/>
  <c r="BX163" i="10" s="1"/>
  <c r="BV163" i="10"/>
  <c r="BT163" i="10"/>
  <c r="BU163" i="10" s="1"/>
  <c r="BR163" i="10"/>
  <c r="BQ163" i="10"/>
  <c r="BP163" i="10"/>
  <c r="BO163" i="10"/>
  <c r="AZ163" i="10" s="1"/>
  <c r="BN163" i="10"/>
  <c r="BM163" i="10"/>
  <c r="BL163" i="10"/>
  <c r="AW163" i="10" s="1"/>
  <c r="BK163" i="10"/>
  <c r="BJ163" i="10"/>
  <c r="BI163" i="10"/>
  <c r="BH163" i="10"/>
  <c r="BG163" i="10"/>
  <c r="DC162" i="10"/>
  <c r="DA162" i="10"/>
  <c r="DB162" i="10" s="1"/>
  <c r="CZ162" i="10"/>
  <c r="CX162" i="10"/>
  <c r="CY162" i="10" s="1"/>
  <c r="CW162" i="10"/>
  <c r="CU162" i="10"/>
  <c r="CV162" i="10" s="1"/>
  <c r="CT162" i="10"/>
  <c r="CR162" i="10"/>
  <c r="CS162" i="10" s="1"/>
  <c r="CQ162" i="10"/>
  <c r="CO162" i="10"/>
  <c r="CP162" i="10" s="1"/>
  <c r="CN162" i="10"/>
  <c r="CL162" i="10"/>
  <c r="CM162" i="10" s="1"/>
  <c r="CK162" i="10"/>
  <c r="CI162" i="10"/>
  <c r="CJ162" i="10" s="1"/>
  <c r="CH162" i="10"/>
  <c r="CF162" i="10"/>
  <c r="CG162" i="10" s="1"/>
  <c r="CE162" i="10"/>
  <c r="CC162" i="10"/>
  <c r="CD162" i="10" s="1"/>
  <c r="CB162" i="10"/>
  <c r="BZ162" i="10"/>
  <c r="CA162" i="10" s="1"/>
  <c r="BY162" i="10"/>
  <c r="BW162" i="10"/>
  <c r="BX162" i="10" s="1"/>
  <c r="BV162" i="10"/>
  <c r="BT162" i="10"/>
  <c r="BU162" i="10" s="1"/>
  <c r="BR162" i="10"/>
  <c r="BQ162" i="10"/>
  <c r="BP162" i="10"/>
  <c r="BO162" i="10"/>
  <c r="AZ162" i="10" s="1"/>
  <c r="BN162" i="10"/>
  <c r="BM162" i="10"/>
  <c r="BL162" i="10"/>
  <c r="AW162" i="10" s="1"/>
  <c r="BK162" i="10"/>
  <c r="BJ162" i="10"/>
  <c r="BI162" i="10"/>
  <c r="BH162" i="10"/>
  <c r="BG162" i="10"/>
  <c r="DC161" i="10"/>
  <c r="DA161" i="10"/>
  <c r="DB161" i="10" s="1"/>
  <c r="CZ161" i="10"/>
  <c r="CX161" i="10"/>
  <c r="CY161" i="10" s="1"/>
  <c r="CW161" i="10"/>
  <c r="CU161" i="10"/>
  <c r="CV161" i="10" s="1"/>
  <c r="CT161" i="10"/>
  <c r="CR161" i="10"/>
  <c r="CS161" i="10" s="1"/>
  <c r="CQ161" i="10"/>
  <c r="CO161" i="10"/>
  <c r="CP161" i="10" s="1"/>
  <c r="CN161" i="10"/>
  <c r="CL161" i="10"/>
  <c r="CM161" i="10" s="1"/>
  <c r="CK161" i="10"/>
  <c r="CI161" i="10"/>
  <c r="CJ161" i="10" s="1"/>
  <c r="CH161" i="10"/>
  <c r="CF161" i="10"/>
  <c r="CG161" i="10" s="1"/>
  <c r="CE161" i="10"/>
  <c r="CC161" i="10"/>
  <c r="CD161" i="10" s="1"/>
  <c r="CB161" i="10"/>
  <c r="BZ161" i="10"/>
  <c r="CA161" i="10" s="1"/>
  <c r="BY161" i="10"/>
  <c r="BW161" i="10"/>
  <c r="BX161" i="10" s="1"/>
  <c r="BV161" i="10"/>
  <c r="BT161" i="10"/>
  <c r="BU161" i="10" s="1"/>
  <c r="BR161" i="10"/>
  <c r="BQ161" i="10"/>
  <c r="BP161" i="10"/>
  <c r="BO161" i="10"/>
  <c r="AZ161" i="10" s="1"/>
  <c r="BN161" i="10"/>
  <c r="BM161" i="10"/>
  <c r="BL161" i="10"/>
  <c r="AW161" i="10" s="1"/>
  <c r="BK161" i="10"/>
  <c r="BJ161" i="10"/>
  <c r="BI161" i="10"/>
  <c r="BH161" i="10"/>
  <c r="BG161" i="10"/>
  <c r="DC160" i="10"/>
  <c r="DA160" i="10"/>
  <c r="DB160" i="10" s="1"/>
  <c r="CZ160" i="10"/>
  <c r="CX160" i="10"/>
  <c r="CY160" i="10" s="1"/>
  <c r="CW160" i="10"/>
  <c r="CU160" i="10"/>
  <c r="CV160" i="10" s="1"/>
  <c r="CT160" i="10"/>
  <c r="CR160" i="10"/>
  <c r="CS160" i="10" s="1"/>
  <c r="CQ160" i="10"/>
  <c r="CO160" i="10"/>
  <c r="CP160" i="10" s="1"/>
  <c r="CN160" i="10"/>
  <c r="CL160" i="10"/>
  <c r="CM160" i="10" s="1"/>
  <c r="CK160" i="10"/>
  <c r="CI160" i="10"/>
  <c r="CJ160" i="10" s="1"/>
  <c r="CH160" i="10"/>
  <c r="CF160" i="10"/>
  <c r="CG160" i="10" s="1"/>
  <c r="CE160" i="10"/>
  <c r="CC160" i="10"/>
  <c r="CD160" i="10" s="1"/>
  <c r="CB160" i="10"/>
  <c r="BZ160" i="10"/>
  <c r="CA160" i="10" s="1"/>
  <c r="BY160" i="10"/>
  <c r="BW160" i="10"/>
  <c r="BX160" i="10" s="1"/>
  <c r="BV160" i="10"/>
  <c r="BT160" i="10"/>
  <c r="BU160" i="10" s="1"/>
  <c r="BR160" i="10"/>
  <c r="BQ160" i="10"/>
  <c r="BP160" i="10"/>
  <c r="BO160" i="10"/>
  <c r="AZ160" i="10" s="1"/>
  <c r="BN160" i="10"/>
  <c r="BM160" i="10"/>
  <c r="BL160" i="10"/>
  <c r="AW160" i="10" s="1"/>
  <c r="BK160" i="10"/>
  <c r="BJ160" i="10"/>
  <c r="BI160" i="10"/>
  <c r="BH160" i="10"/>
  <c r="BG160" i="10"/>
  <c r="DC159" i="10"/>
  <c r="DA159" i="10"/>
  <c r="DB159" i="10" s="1"/>
  <c r="CZ159" i="10"/>
  <c r="CX159" i="10"/>
  <c r="CY159" i="10" s="1"/>
  <c r="CW159" i="10"/>
  <c r="CU159" i="10"/>
  <c r="CV159" i="10" s="1"/>
  <c r="CT159" i="10"/>
  <c r="CR159" i="10"/>
  <c r="CS159" i="10" s="1"/>
  <c r="CQ159" i="10"/>
  <c r="CO159" i="10"/>
  <c r="CP159" i="10" s="1"/>
  <c r="CN159" i="10"/>
  <c r="CL159" i="10"/>
  <c r="CM159" i="10" s="1"/>
  <c r="CK159" i="10"/>
  <c r="CI159" i="10"/>
  <c r="CJ159" i="10" s="1"/>
  <c r="CH159" i="10"/>
  <c r="CF159" i="10"/>
  <c r="CG159" i="10" s="1"/>
  <c r="CE159" i="10"/>
  <c r="CC159" i="10"/>
  <c r="CD159" i="10" s="1"/>
  <c r="CB159" i="10"/>
  <c r="BZ159" i="10"/>
  <c r="CA159" i="10" s="1"/>
  <c r="BY159" i="10"/>
  <c r="BW159" i="10"/>
  <c r="BX159" i="10" s="1"/>
  <c r="BV159" i="10"/>
  <c r="BT159" i="10"/>
  <c r="BU159" i="10" s="1"/>
  <c r="BR159" i="10"/>
  <c r="BQ159" i="10"/>
  <c r="BP159" i="10"/>
  <c r="BO159" i="10"/>
  <c r="AZ159" i="10" s="1"/>
  <c r="BN159" i="10"/>
  <c r="BM159" i="10"/>
  <c r="BL159" i="10"/>
  <c r="AW159" i="10" s="1"/>
  <c r="BK159" i="10"/>
  <c r="BJ159" i="10"/>
  <c r="BI159" i="10"/>
  <c r="BH159" i="10"/>
  <c r="BG159" i="10"/>
  <c r="DC158" i="10"/>
  <c r="DA158" i="10"/>
  <c r="DB158" i="10" s="1"/>
  <c r="CZ158" i="10"/>
  <c r="CX158" i="10"/>
  <c r="CY158" i="10" s="1"/>
  <c r="CW158" i="10"/>
  <c r="CU158" i="10"/>
  <c r="CV158" i="10" s="1"/>
  <c r="CT158" i="10"/>
  <c r="CR158" i="10"/>
  <c r="CS158" i="10" s="1"/>
  <c r="CQ158" i="10"/>
  <c r="CO158" i="10"/>
  <c r="CP158" i="10" s="1"/>
  <c r="CN158" i="10"/>
  <c r="CL158" i="10"/>
  <c r="CM158" i="10" s="1"/>
  <c r="CK158" i="10"/>
  <c r="CI158" i="10"/>
  <c r="CJ158" i="10" s="1"/>
  <c r="CH158" i="10"/>
  <c r="CF158" i="10"/>
  <c r="CG158" i="10" s="1"/>
  <c r="CE158" i="10"/>
  <c r="CC158" i="10"/>
  <c r="CD158" i="10" s="1"/>
  <c r="CB158" i="10"/>
  <c r="BZ158" i="10"/>
  <c r="CA158" i="10" s="1"/>
  <c r="BY158" i="10"/>
  <c r="BW158" i="10"/>
  <c r="BX158" i="10" s="1"/>
  <c r="BV158" i="10"/>
  <c r="BT158" i="10"/>
  <c r="BU158" i="10" s="1"/>
  <c r="BR158" i="10"/>
  <c r="BQ158" i="10"/>
  <c r="BP158" i="10"/>
  <c r="BO158" i="10"/>
  <c r="AZ158" i="10" s="1"/>
  <c r="BN158" i="10"/>
  <c r="BM158" i="10"/>
  <c r="BL158" i="10"/>
  <c r="AW158" i="10" s="1"/>
  <c r="BK158" i="10"/>
  <c r="BJ158" i="10"/>
  <c r="BI158" i="10"/>
  <c r="BH158" i="10"/>
  <c r="BG158" i="10"/>
  <c r="DC157" i="10"/>
  <c r="DA157" i="10"/>
  <c r="DB157" i="10" s="1"/>
  <c r="CZ157" i="10"/>
  <c r="CX157" i="10"/>
  <c r="CY157" i="10" s="1"/>
  <c r="CW157" i="10"/>
  <c r="CU157" i="10"/>
  <c r="CV157" i="10" s="1"/>
  <c r="CT157" i="10"/>
  <c r="CR157" i="10"/>
  <c r="CS157" i="10" s="1"/>
  <c r="CQ157" i="10"/>
  <c r="CO157" i="10"/>
  <c r="CP157" i="10" s="1"/>
  <c r="CN157" i="10"/>
  <c r="CL157" i="10"/>
  <c r="CM157" i="10" s="1"/>
  <c r="CK157" i="10"/>
  <c r="CI157" i="10"/>
  <c r="CJ157" i="10" s="1"/>
  <c r="CH157" i="10"/>
  <c r="CF157" i="10"/>
  <c r="CG157" i="10" s="1"/>
  <c r="CE157" i="10"/>
  <c r="CC157" i="10"/>
  <c r="CD157" i="10" s="1"/>
  <c r="CB157" i="10"/>
  <c r="BZ157" i="10"/>
  <c r="CA157" i="10" s="1"/>
  <c r="BY157" i="10"/>
  <c r="BW157" i="10"/>
  <c r="BX157" i="10" s="1"/>
  <c r="BV157" i="10"/>
  <c r="BT157" i="10"/>
  <c r="BU157" i="10" s="1"/>
  <c r="BR157" i="10"/>
  <c r="BQ157" i="10"/>
  <c r="BP157" i="10"/>
  <c r="BO157" i="10"/>
  <c r="AZ157" i="10" s="1"/>
  <c r="BN157" i="10"/>
  <c r="BM157" i="10"/>
  <c r="BL157" i="10"/>
  <c r="AW157" i="10" s="1"/>
  <c r="BK157" i="10"/>
  <c r="BJ157" i="10"/>
  <c r="BI157" i="10"/>
  <c r="BH157" i="10"/>
  <c r="BG157" i="10"/>
  <c r="DC156" i="10"/>
  <c r="DA156" i="10"/>
  <c r="DB156" i="10" s="1"/>
  <c r="CZ156" i="10"/>
  <c r="CX156" i="10"/>
  <c r="CY156" i="10" s="1"/>
  <c r="CW156" i="10"/>
  <c r="CU156" i="10"/>
  <c r="CV156" i="10" s="1"/>
  <c r="CT156" i="10"/>
  <c r="CR156" i="10"/>
  <c r="CS156" i="10" s="1"/>
  <c r="CQ156" i="10"/>
  <c r="CO156" i="10"/>
  <c r="CP156" i="10" s="1"/>
  <c r="CN156" i="10"/>
  <c r="CL156" i="10"/>
  <c r="CM156" i="10" s="1"/>
  <c r="CK156" i="10"/>
  <c r="CI156" i="10"/>
  <c r="CJ156" i="10" s="1"/>
  <c r="CH156" i="10"/>
  <c r="CF156" i="10"/>
  <c r="CG156" i="10" s="1"/>
  <c r="CE156" i="10"/>
  <c r="CC156" i="10"/>
  <c r="CD156" i="10" s="1"/>
  <c r="CB156" i="10"/>
  <c r="BZ156" i="10"/>
  <c r="CA156" i="10" s="1"/>
  <c r="BY156" i="10"/>
  <c r="BW156" i="10"/>
  <c r="BX156" i="10" s="1"/>
  <c r="BV156" i="10"/>
  <c r="BT156" i="10"/>
  <c r="BU156" i="10" s="1"/>
  <c r="BR156" i="10"/>
  <c r="BQ156" i="10"/>
  <c r="BP156" i="10"/>
  <c r="BO156" i="10"/>
  <c r="AZ156" i="10" s="1"/>
  <c r="BN156" i="10"/>
  <c r="BM156" i="10"/>
  <c r="BL156" i="10"/>
  <c r="AW156" i="10" s="1"/>
  <c r="BK156" i="10"/>
  <c r="BJ156" i="10"/>
  <c r="BI156" i="10"/>
  <c r="BH156" i="10"/>
  <c r="BG156" i="10"/>
  <c r="DC155" i="10"/>
  <c r="DA155" i="10"/>
  <c r="DB155" i="10" s="1"/>
  <c r="CZ155" i="10"/>
  <c r="CX155" i="10"/>
  <c r="CY155" i="10" s="1"/>
  <c r="CW155" i="10"/>
  <c r="CU155" i="10"/>
  <c r="CV155" i="10" s="1"/>
  <c r="CT155" i="10"/>
  <c r="CR155" i="10"/>
  <c r="CS155" i="10" s="1"/>
  <c r="CQ155" i="10"/>
  <c r="CO155" i="10"/>
  <c r="CP155" i="10" s="1"/>
  <c r="CN155" i="10"/>
  <c r="CL155" i="10"/>
  <c r="CM155" i="10" s="1"/>
  <c r="CK155" i="10"/>
  <c r="CI155" i="10"/>
  <c r="CJ155" i="10" s="1"/>
  <c r="CH155" i="10"/>
  <c r="CF155" i="10"/>
  <c r="CG155" i="10" s="1"/>
  <c r="CE155" i="10"/>
  <c r="CC155" i="10"/>
  <c r="CD155" i="10" s="1"/>
  <c r="CB155" i="10"/>
  <c r="BZ155" i="10"/>
  <c r="CA155" i="10" s="1"/>
  <c r="BY155" i="10"/>
  <c r="BW155" i="10"/>
  <c r="BX155" i="10" s="1"/>
  <c r="BV155" i="10"/>
  <c r="BT155" i="10"/>
  <c r="BU155" i="10" s="1"/>
  <c r="BR155" i="10"/>
  <c r="BQ155" i="10"/>
  <c r="BP155" i="10"/>
  <c r="BO155" i="10"/>
  <c r="AZ155" i="10" s="1"/>
  <c r="BN155" i="10"/>
  <c r="BM155" i="10"/>
  <c r="BL155" i="10"/>
  <c r="AW155" i="10" s="1"/>
  <c r="BK155" i="10"/>
  <c r="BJ155" i="10"/>
  <c r="BI155" i="10"/>
  <c r="BH155" i="10"/>
  <c r="BG155" i="10"/>
  <c r="DC154" i="10"/>
  <c r="DA154" i="10"/>
  <c r="DB154" i="10" s="1"/>
  <c r="CZ154" i="10"/>
  <c r="CX154" i="10"/>
  <c r="CY154" i="10" s="1"/>
  <c r="CW154" i="10"/>
  <c r="CU154" i="10"/>
  <c r="CV154" i="10" s="1"/>
  <c r="CT154" i="10"/>
  <c r="CR154" i="10"/>
  <c r="CS154" i="10" s="1"/>
  <c r="CQ154" i="10"/>
  <c r="CO154" i="10"/>
  <c r="CP154" i="10" s="1"/>
  <c r="CN154" i="10"/>
  <c r="CL154" i="10"/>
  <c r="CM154" i="10" s="1"/>
  <c r="CK154" i="10"/>
  <c r="CI154" i="10"/>
  <c r="CJ154" i="10" s="1"/>
  <c r="CH154" i="10"/>
  <c r="CF154" i="10"/>
  <c r="CG154" i="10" s="1"/>
  <c r="CE154" i="10"/>
  <c r="CC154" i="10"/>
  <c r="CD154" i="10" s="1"/>
  <c r="CB154" i="10"/>
  <c r="BZ154" i="10"/>
  <c r="CA154" i="10" s="1"/>
  <c r="BY154" i="10"/>
  <c r="BW154" i="10"/>
  <c r="BX154" i="10" s="1"/>
  <c r="BV154" i="10"/>
  <c r="BT154" i="10"/>
  <c r="BU154" i="10" s="1"/>
  <c r="BR154" i="10"/>
  <c r="BQ154" i="10"/>
  <c r="BP154" i="10"/>
  <c r="BO154" i="10"/>
  <c r="AZ154" i="10" s="1"/>
  <c r="BN154" i="10"/>
  <c r="BM154" i="10"/>
  <c r="BL154" i="10"/>
  <c r="AW154" i="10" s="1"/>
  <c r="BK154" i="10"/>
  <c r="BJ154" i="10"/>
  <c r="BI154" i="10"/>
  <c r="BH154" i="10"/>
  <c r="BG154" i="10"/>
  <c r="DC153" i="10"/>
  <c r="DA153" i="10"/>
  <c r="DB153" i="10" s="1"/>
  <c r="CZ153" i="10"/>
  <c r="CX153" i="10"/>
  <c r="CY153" i="10" s="1"/>
  <c r="CW153" i="10"/>
  <c r="CU153" i="10"/>
  <c r="CV153" i="10" s="1"/>
  <c r="CT153" i="10"/>
  <c r="CR153" i="10"/>
  <c r="CS153" i="10" s="1"/>
  <c r="CQ153" i="10"/>
  <c r="CO153" i="10"/>
  <c r="CP153" i="10" s="1"/>
  <c r="CN153" i="10"/>
  <c r="CL153" i="10"/>
  <c r="CM153" i="10" s="1"/>
  <c r="CK153" i="10"/>
  <c r="CI153" i="10"/>
  <c r="CJ153" i="10" s="1"/>
  <c r="CH153" i="10"/>
  <c r="CF153" i="10"/>
  <c r="CG153" i="10" s="1"/>
  <c r="CE153" i="10"/>
  <c r="CC153" i="10"/>
  <c r="CD153" i="10" s="1"/>
  <c r="CB153" i="10"/>
  <c r="BZ153" i="10"/>
  <c r="CA153" i="10" s="1"/>
  <c r="BY153" i="10"/>
  <c r="BW153" i="10"/>
  <c r="BX153" i="10" s="1"/>
  <c r="BV153" i="10"/>
  <c r="BT153" i="10"/>
  <c r="BU153" i="10" s="1"/>
  <c r="BR153" i="10"/>
  <c r="BQ153" i="10"/>
  <c r="BP153" i="10"/>
  <c r="BO153" i="10"/>
  <c r="AZ153" i="10" s="1"/>
  <c r="BN153" i="10"/>
  <c r="BM153" i="10"/>
  <c r="BL153" i="10"/>
  <c r="AW153" i="10" s="1"/>
  <c r="BK153" i="10"/>
  <c r="BJ153" i="10"/>
  <c r="BI153" i="10"/>
  <c r="BH153" i="10"/>
  <c r="BG153" i="10"/>
  <c r="DC152" i="10"/>
  <c r="DA152" i="10"/>
  <c r="DB152" i="10" s="1"/>
  <c r="CZ152" i="10"/>
  <c r="CX152" i="10"/>
  <c r="CY152" i="10" s="1"/>
  <c r="CW152" i="10"/>
  <c r="CU152" i="10"/>
  <c r="CV152" i="10" s="1"/>
  <c r="CT152" i="10"/>
  <c r="CR152" i="10"/>
  <c r="CS152" i="10" s="1"/>
  <c r="CQ152" i="10"/>
  <c r="CO152" i="10"/>
  <c r="CP152" i="10" s="1"/>
  <c r="CN152" i="10"/>
  <c r="CL152" i="10"/>
  <c r="CM152" i="10" s="1"/>
  <c r="CK152" i="10"/>
  <c r="CI152" i="10"/>
  <c r="CJ152" i="10" s="1"/>
  <c r="CH152" i="10"/>
  <c r="CF152" i="10"/>
  <c r="CG152" i="10" s="1"/>
  <c r="CE152" i="10"/>
  <c r="CC152" i="10"/>
  <c r="CD152" i="10" s="1"/>
  <c r="CB152" i="10"/>
  <c r="BZ152" i="10"/>
  <c r="CA152" i="10" s="1"/>
  <c r="BY152" i="10"/>
  <c r="BW152" i="10"/>
  <c r="BX152" i="10" s="1"/>
  <c r="BV152" i="10"/>
  <c r="BT152" i="10"/>
  <c r="BU152" i="10" s="1"/>
  <c r="BR152" i="10"/>
  <c r="BQ152" i="10"/>
  <c r="BP152" i="10"/>
  <c r="BO152" i="10"/>
  <c r="AZ152" i="10" s="1"/>
  <c r="BN152" i="10"/>
  <c r="BM152" i="10"/>
  <c r="BL152" i="10"/>
  <c r="AW152" i="10" s="1"/>
  <c r="BK152" i="10"/>
  <c r="BJ152" i="10"/>
  <c r="BI152" i="10"/>
  <c r="BH152" i="10"/>
  <c r="BG152" i="10"/>
  <c r="DC151" i="10"/>
  <c r="DA151" i="10"/>
  <c r="DB151" i="10" s="1"/>
  <c r="CZ151" i="10"/>
  <c r="CX151" i="10"/>
  <c r="CY151" i="10" s="1"/>
  <c r="CW151" i="10"/>
  <c r="CU151" i="10"/>
  <c r="CV151" i="10" s="1"/>
  <c r="CT151" i="10"/>
  <c r="CR151" i="10"/>
  <c r="CS151" i="10" s="1"/>
  <c r="CQ151" i="10"/>
  <c r="CO151" i="10"/>
  <c r="CP151" i="10" s="1"/>
  <c r="CN151" i="10"/>
  <c r="CL151" i="10"/>
  <c r="CM151" i="10" s="1"/>
  <c r="CK151" i="10"/>
  <c r="CI151" i="10"/>
  <c r="CJ151" i="10" s="1"/>
  <c r="CH151" i="10"/>
  <c r="CF151" i="10"/>
  <c r="CG151" i="10" s="1"/>
  <c r="CE151" i="10"/>
  <c r="CC151" i="10"/>
  <c r="CD151" i="10" s="1"/>
  <c r="CB151" i="10"/>
  <c r="BZ151" i="10"/>
  <c r="CA151" i="10" s="1"/>
  <c r="BY151" i="10"/>
  <c r="BW151" i="10"/>
  <c r="BX151" i="10" s="1"/>
  <c r="BV151" i="10"/>
  <c r="BT151" i="10"/>
  <c r="BU151" i="10" s="1"/>
  <c r="BR151" i="10"/>
  <c r="BQ151" i="10"/>
  <c r="BP151" i="10"/>
  <c r="BO151" i="10"/>
  <c r="AZ151" i="10" s="1"/>
  <c r="BN151" i="10"/>
  <c r="BM151" i="10"/>
  <c r="BL151" i="10"/>
  <c r="AW151" i="10" s="1"/>
  <c r="BK151" i="10"/>
  <c r="BJ151" i="10"/>
  <c r="BI151" i="10"/>
  <c r="BH151" i="10"/>
  <c r="BG151" i="10"/>
  <c r="DC150" i="10"/>
  <c r="DA150" i="10"/>
  <c r="DB150" i="10" s="1"/>
  <c r="CZ150" i="10"/>
  <c r="CX150" i="10"/>
  <c r="CY150" i="10" s="1"/>
  <c r="CW150" i="10"/>
  <c r="CU150" i="10"/>
  <c r="CV150" i="10" s="1"/>
  <c r="CT150" i="10"/>
  <c r="CR150" i="10"/>
  <c r="CS150" i="10" s="1"/>
  <c r="CQ150" i="10"/>
  <c r="CO150" i="10"/>
  <c r="CP150" i="10" s="1"/>
  <c r="CN150" i="10"/>
  <c r="CL150" i="10"/>
  <c r="CM150" i="10" s="1"/>
  <c r="CK150" i="10"/>
  <c r="CI150" i="10"/>
  <c r="CJ150" i="10" s="1"/>
  <c r="CH150" i="10"/>
  <c r="CF150" i="10"/>
  <c r="CG150" i="10" s="1"/>
  <c r="CE150" i="10"/>
  <c r="CC150" i="10"/>
  <c r="CD150" i="10" s="1"/>
  <c r="CB150" i="10"/>
  <c r="BZ150" i="10"/>
  <c r="CA150" i="10" s="1"/>
  <c r="BY150" i="10"/>
  <c r="BW150" i="10"/>
  <c r="BX150" i="10" s="1"/>
  <c r="BV150" i="10"/>
  <c r="BT150" i="10"/>
  <c r="BU150" i="10" s="1"/>
  <c r="BR150" i="10"/>
  <c r="BQ150" i="10"/>
  <c r="BP150" i="10"/>
  <c r="BO150" i="10"/>
  <c r="AZ150" i="10" s="1"/>
  <c r="BN150" i="10"/>
  <c r="BM150" i="10"/>
  <c r="BL150" i="10"/>
  <c r="AW150" i="10" s="1"/>
  <c r="BK150" i="10"/>
  <c r="BJ150" i="10"/>
  <c r="BI150" i="10"/>
  <c r="BH150" i="10"/>
  <c r="BG150" i="10"/>
  <c r="DC149" i="10"/>
  <c r="DA149" i="10"/>
  <c r="DB149" i="10" s="1"/>
  <c r="CZ149" i="10"/>
  <c r="CX149" i="10"/>
  <c r="CY149" i="10" s="1"/>
  <c r="CW149" i="10"/>
  <c r="CU149" i="10"/>
  <c r="CV149" i="10" s="1"/>
  <c r="CT149" i="10"/>
  <c r="CR149" i="10"/>
  <c r="CS149" i="10" s="1"/>
  <c r="CQ149" i="10"/>
  <c r="CO149" i="10"/>
  <c r="CP149" i="10" s="1"/>
  <c r="CN149" i="10"/>
  <c r="CL149" i="10"/>
  <c r="CM149" i="10" s="1"/>
  <c r="CK149" i="10"/>
  <c r="CI149" i="10"/>
  <c r="CJ149" i="10" s="1"/>
  <c r="CH149" i="10"/>
  <c r="CF149" i="10"/>
  <c r="CG149" i="10" s="1"/>
  <c r="CE149" i="10"/>
  <c r="CC149" i="10"/>
  <c r="CD149" i="10" s="1"/>
  <c r="CB149" i="10"/>
  <c r="BZ149" i="10"/>
  <c r="CA149" i="10" s="1"/>
  <c r="BY149" i="10"/>
  <c r="BW149" i="10"/>
  <c r="BX149" i="10" s="1"/>
  <c r="BV149" i="10"/>
  <c r="BT149" i="10"/>
  <c r="BU149" i="10" s="1"/>
  <c r="BR149" i="10"/>
  <c r="BQ149" i="10"/>
  <c r="BP149" i="10"/>
  <c r="BO149" i="10"/>
  <c r="AZ149" i="10" s="1"/>
  <c r="BN149" i="10"/>
  <c r="BM149" i="10"/>
  <c r="BL149" i="10"/>
  <c r="AW149" i="10" s="1"/>
  <c r="BK149" i="10"/>
  <c r="BJ149" i="10"/>
  <c r="BI149" i="10"/>
  <c r="BH149" i="10"/>
  <c r="BG149" i="10"/>
  <c r="DC148" i="10"/>
  <c r="DA148" i="10"/>
  <c r="DB148" i="10" s="1"/>
  <c r="CZ148" i="10"/>
  <c r="CX148" i="10"/>
  <c r="CY148" i="10" s="1"/>
  <c r="CW148" i="10"/>
  <c r="CU148" i="10"/>
  <c r="CV148" i="10" s="1"/>
  <c r="CT148" i="10"/>
  <c r="CR148" i="10"/>
  <c r="CS148" i="10" s="1"/>
  <c r="CQ148" i="10"/>
  <c r="CO148" i="10"/>
  <c r="CP148" i="10" s="1"/>
  <c r="CN148" i="10"/>
  <c r="CL148" i="10"/>
  <c r="CM148" i="10" s="1"/>
  <c r="CK148" i="10"/>
  <c r="CI148" i="10"/>
  <c r="CJ148" i="10" s="1"/>
  <c r="CH148" i="10"/>
  <c r="CF148" i="10"/>
  <c r="CG148" i="10" s="1"/>
  <c r="CE148" i="10"/>
  <c r="CC148" i="10"/>
  <c r="CD148" i="10" s="1"/>
  <c r="CB148" i="10"/>
  <c r="BZ148" i="10"/>
  <c r="CA148" i="10" s="1"/>
  <c r="BY148" i="10"/>
  <c r="BW148" i="10"/>
  <c r="BX148" i="10" s="1"/>
  <c r="BV148" i="10"/>
  <c r="BT148" i="10"/>
  <c r="BU148" i="10" s="1"/>
  <c r="BR148" i="10"/>
  <c r="BQ148" i="10"/>
  <c r="BP148" i="10"/>
  <c r="BO148" i="10"/>
  <c r="AZ148" i="10" s="1"/>
  <c r="BN148" i="10"/>
  <c r="BM148" i="10"/>
  <c r="BL148" i="10"/>
  <c r="AW148" i="10" s="1"/>
  <c r="BK148" i="10"/>
  <c r="BJ148" i="10"/>
  <c r="BI148" i="10"/>
  <c r="BH148" i="10"/>
  <c r="BG148" i="10"/>
  <c r="DC147" i="10"/>
  <c r="DA147" i="10"/>
  <c r="DB147" i="10" s="1"/>
  <c r="CZ147" i="10"/>
  <c r="CX147" i="10"/>
  <c r="CY147" i="10" s="1"/>
  <c r="CW147" i="10"/>
  <c r="CU147" i="10"/>
  <c r="CV147" i="10" s="1"/>
  <c r="CT147" i="10"/>
  <c r="CR147" i="10"/>
  <c r="CS147" i="10" s="1"/>
  <c r="CQ147" i="10"/>
  <c r="CO147" i="10"/>
  <c r="CP147" i="10" s="1"/>
  <c r="CN147" i="10"/>
  <c r="CL147" i="10"/>
  <c r="CM147" i="10" s="1"/>
  <c r="CK147" i="10"/>
  <c r="CI147" i="10"/>
  <c r="CJ147" i="10" s="1"/>
  <c r="CH147" i="10"/>
  <c r="CF147" i="10"/>
  <c r="CG147" i="10" s="1"/>
  <c r="CE147" i="10"/>
  <c r="CC147" i="10"/>
  <c r="CD147" i="10" s="1"/>
  <c r="CB147" i="10"/>
  <c r="BZ147" i="10"/>
  <c r="CA147" i="10" s="1"/>
  <c r="BY147" i="10"/>
  <c r="BW147" i="10"/>
  <c r="BX147" i="10" s="1"/>
  <c r="BV147" i="10"/>
  <c r="BT147" i="10"/>
  <c r="BU147" i="10" s="1"/>
  <c r="BR147" i="10"/>
  <c r="BQ147" i="10"/>
  <c r="BP147" i="10"/>
  <c r="BO147" i="10"/>
  <c r="AZ147" i="10" s="1"/>
  <c r="BN147" i="10"/>
  <c r="BM147" i="10"/>
  <c r="BL147" i="10"/>
  <c r="AW147" i="10" s="1"/>
  <c r="BK147" i="10"/>
  <c r="BJ147" i="10"/>
  <c r="BI147" i="10"/>
  <c r="BH147" i="10"/>
  <c r="BG147" i="10"/>
  <c r="DC146" i="10"/>
  <c r="DA146" i="10"/>
  <c r="DB146" i="10" s="1"/>
  <c r="CZ146" i="10"/>
  <c r="CX146" i="10"/>
  <c r="CY146" i="10" s="1"/>
  <c r="CW146" i="10"/>
  <c r="CU146" i="10"/>
  <c r="CV146" i="10" s="1"/>
  <c r="CT146" i="10"/>
  <c r="CR146" i="10"/>
  <c r="CS146" i="10" s="1"/>
  <c r="CQ146" i="10"/>
  <c r="CO146" i="10"/>
  <c r="CP146" i="10" s="1"/>
  <c r="CN146" i="10"/>
  <c r="CL146" i="10"/>
  <c r="CM146" i="10" s="1"/>
  <c r="CK146" i="10"/>
  <c r="CI146" i="10"/>
  <c r="CJ146" i="10" s="1"/>
  <c r="CH146" i="10"/>
  <c r="CF146" i="10"/>
  <c r="CG146" i="10" s="1"/>
  <c r="CE146" i="10"/>
  <c r="CC146" i="10"/>
  <c r="CD146" i="10" s="1"/>
  <c r="CB146" i="10"/>
  <c r="BZ146" i="10"/>
  <c r="CA146" i="10" s="1"/>
  <c r="BY146" i="10"/>
  <c r="BW146" i="10"/>
  <c r="BX146" i="10" s="1"/>
  <c r="BV146" i="10"/>
  <c r="BT146" i="10"/>
  <c r="BU146" i="10" s="1"/>
  <c r="BR146" i="10"/>
  <c r="BQ146" i="10"/>
  <c r="BP146" i="10"/>
  <c r="BO146" i="10"/>
  <c r="AZ146" i="10" s="1"/>
  <c r="BN146" i="10"/>
  <c r="BM146" i="10"/>
  <c r="BL146" i="10"/>
  <c r="AW146" i="10" s="1"/>
  <c r="BK146" i="10"/>
  <c r="BJ146" i="10"/>
  <c r="BI146" i="10"/>
  <c r="BH146" i="10"/>
  <c r="BG146" i="10"/>
  <c r="DC145" i="10"/>
  <c r="DA145" i="10"/>
  <c r="DB145" i="10" s="1"/>
  <c r="CZ145" i="10"/>
  <c r="CX145" i="10"/>
  <c r="CY145" i="10" s="1"/>
  <c r="CW145" i="10"/>
  <c r="CU145" i="10"/>
  <c r="CV145" i="10" s="1"/>
  <c r="CT145" i="10"/>
  <c r="CR145" i="10"/>
  <c r="CS145" i="10" s="1"/>
  <c r="CQ145" i="10"/>
  <c r="CO145" i="10"/>
  <c r="CP145" i="10" s="1"/>
  <c r="CN145" i="10"/>
  <c r="CL145" i="10"/>
  <c r="CM145" i="10" s="1"/>
  <c r="CK145" i="10"/>
  <c r="CI145" i="10"/>
  <c r="CJ145" i="10" s="1"/>
  <c r="CH145" i="10"/>
  <c r="CF145" i="10"/>
  <c r="CG145" i="10" s="1"/>
  <c r="CE145" i="10"/>
  <c r="CC145" i="10"/>
  <c r="CD145" i="10" s="1"/>
  <c r="CB145" i="10"/>
  <c r="BZ145" i="10"/>
  <c r="CA145" i="10" s="1"/>
  <c r="BY145" i="10"/>
  <c r="BW145" i="10"/>
  <c r="BX145" i="10" s="1"/>
  <c r="BV145" i="10"/>
  <c r="BT145" i="10"/>
  <c r="BU145" i="10" s="1"/>
  <c r="BR145" i="10"/>
  <c r="BQ145" i="10"/>
  <c r="BP145" i="10"/>
  <c r="BO145" i="10"/>
  <c r="AZ145" i="10" s="1"/>
  <c r="BN145" i="10"/>
  <c r="BM145" i="10"/>
  <c r="BL145" i="10"/>
  <c r="AW145" i="10" s="1"/>
  <c r="BK145" i="10"/>
  <c r="BJ145" i="10"/>
  <c r="BI145" i="10"/>
  <c r="BH145" i="10"/>
  <c r="BG145" i="10"/>
  <c r="DC144" i="10"/>
  <c r="DA144" i="10"/>
  <c r="DB144" i="10" s="1"/>
  <c r="CZ144" i="10"/>
  <c r="CX144" i="10"/>
  <c r="CY144" i="10" s="1"/>
  <c r="CW144" i="10"/>
  <c r="CU144" i="10"/>
  <c r="CV144" i="10" s="1"/>
  <c r="CT144" i="10"/>
  <c r="CR144" i="10"/>
  <c r="CS144" i="10" s="1"/>
  <c r="CQ144" i="10"/>
  <c r="CO144" i="10"/>
  <c r="CP144" i="10" s="1"/>
  <c r="CN144" i="10"/>
  <c r="CL144" i="10"/>
  <c r="CM144" i="10" s="1"/>
  <c r="CK144" i="10"/>
  <c r="CI144" i="10"/>
  <c r="CJ144" i="10" s="1"/>
  <c r="CH144" i="10"/>
  <c r="CF144" i="10"/>
  <c r="CG144" i="10" s="1"/>
  <c r="CE144" i="10"/>
  <c r="CC144" i="10"/>
  <c r="CD144" i="10" s="1"/>
  <c r="CB144" i="10"/>
  <c r="BZ144" i="10"/>
  <c r="CA144" i="10" s="1"/>
  <c r="BY144" i="10"/>
  <c r="BW144" i="10"/>
  <c r="BX144" i="10" s="1"/>
  <c r="BV144" i="10"/>
  <c r="BT144" i="10"/>
  <c r="BU144" i="10" s="1"/>
  <c r="BR144" i="10"/>
  <c r="BQ144" i="10"/>
  <c r="BP144" i="10"/>
  <c r="BO144" i="10"/>
  <c r="AZ144" i="10" s="1"/>
  <c r="BN144" i="10"/>
  <c r="BM144" i="10"/>
  <c r="BL144" i="10"/>
  <c r="AW144" i="10" s="1"/>
  <c r="BK144" i="10"/>
  <c r="BJ144" i="10"/>
  <c r="BI144" i="10"/>
  <c r="BH144" i="10"/>
  <c r="BG144" i="10"/>
  <c r="DC143" i="10"/>
  <c r="DA143" i="10"/>
  <c r="DB143" i="10" s="1"/>
  <c r="CZ143" i="10"/>
  <c r="CX143" i="10"/>
  <c r="CY143" i="10" s="1"/>
  <c r="CW143" i="10"/>
  <c r="CU143" i="10"/>
  <c r="CV143" i="10" s="1"/>
  <c r="CT143" i="10"/>
  <c r="CR143" i="10"/>
  <c r="CS143" i="10" s="1"/>
  <c r="CQ143" i="10"/>
  <c r="CO143" i="10"/>
  <c r="CP143" i="10" s="1"/>
  <c r="CN143" i="10"/>
  <c r="CL143" i="10"/>
  <c r="CM143" i="10" s="1"/>
  <c r="CK143" i="10"/>
  <c r="CI143" i="10"/>
  <c r="CJ143" i="10" s="1"/>
  <c r="CH143" i="10"/>
  <c r="CF143" i="10"/>
  <c r="CG143" i="10" s="1"/>
  <c r="CE143" i="10"/>
  <c r="CC143" i="10"/>
  <c r="CD143" i="10" s="1"/>
  <c r="CB143" i="10"/>
  <c r="BZ143" i="10"/>
  <c r="CA143" i="10" s="1"/>
  <c r="BY143" i="10"/>
  <c r="BW143" i="10"/>
  <c r="BX143" i="10" s="1"/>
  <c r="BV143" i="10"/>
  <c r="BT143" i="10"/>
  <c r="BU143" i="10" s="1"/>
  <c r="BR143" i="10"/>
  <c r="BQ143" i="10"/>
  <c r="BP143" i="10"/>
  <c r="BO143" i="10"/>
  <c r="AZ143" i="10" s="1"/>
  <c r="BN143" i="10"/>
  <c r="BM143" i="10"/>
  <c r="BL143" i="10"/>
  <c r="AW143" i="10" s="1"/>
  <c r="BK143" i="10"/>
  <c r="BJ143" i="10"/>
  <c r="BI143" i="10"/>
  <c r="BH143" i="10"/>
  <c r="BG143" i="10"/>
  <c r="DC142" i="10"/>
  <c r="DA142" i="10"/>
  <c r="DB142" i="10" s="1"/>
  <c r="CZ142" i="10"/>
  <c r="CX142" i="10"/>
  <c r="CY142" i="10" s="1"/>
  <c r="CW142" i="10"/>
  <c r="CU142" i="10"/>
  <c r="CV142" i="10" s="1"/>
  <c r="CT142" i="10"/>
  <c r="CR142" i="10"/>
  <c r="CS142" i="10" s="1"/>
  <c r="CQ142" i="10"/>
  <c r="CO142" i="10"/>
  <c r="CP142" i="10" s="1"/>
  <c r="CN142" i="10"/>
  <c r="CL142" i="10"/>
  <c r="CM142" i="10" s="1"/>
  <c r="CK142" i="10"/>
  <c r="CI142" i="10"/>
  <c r="CJ142" i="10" s="1"/>
  <c r="CH142" i="10"/>
  <c r="CF142" i="10"/>
  <c r="CG142" i="10" s="1"/>
  <c r="CE142" i="10"/>
  <c r="CC142" i="10"/>
  <c r="CD142" i="10" s="1"/>
  <c r="CB142" i="10"/>
  <c r="BZ142" i="10"/>
  <c r="CA142" i="10" s="1"/>
  <c r="BY142" i="10"/>
  <c r="BW142" i="10"/>
  <c r="BX142" i="10" s="1"/>
  <c r="BV142" i="10"/>
  <c r="BT142" i="10"/>
  <c r="BU142" i="10" s="1"/>
  <c r="BR142" i="10"/>
  <c r="BQ142" i="10"/>
  <c r="BP142" i="10"/>
  <c r="BO142" i="10"/>
  <c r="AZ142" i="10" s="1"/>
  <c r="BN142" i="10"/>
  <c r="BM142" i="10"/>
  <c r="BL142" i="10"/>
  <c r="AW142" i="10" s="1"/>
  <c r="BK142" i="10"/>
  <c r="BJ142" i="10"/>
  <c r="BI142" i="10"/>
  <c r="BH142" i="10"/>
  <c r="BG142" i="10"/>
  <c r="DC141" i="10"/>
  <c r="DA141" i="10"/>
  <c r="DB141" i="10" s="1"/>
  <c r="CZ141" i="10"/>
  <c r="CX141" i="10"/>
  <c r="CY141" i="10" s="1"/>
  <c r="CW141" i="10"/>
  <c r="CU141" i="10"/>
  <c r="CV141" i="10" s="1"/>
  <c r="CT141" i="10"/>
  <c r="CR141" i="10"/>
  <c r="CS141" i="10" s="1"/>
  <c r="CQ141" i="10"/>
  <c r="CO141" i="10"/>
  <c r="CP141" i="10" s="1"/>
  <c r="CN141" i="10"/>
  <c r="CL141" i="10"/>
  <c r="CM141" i="10" s="1"/>
  <c r="CK141" i="10"/>
  <c r="CI141" i="10"/>
  <c r="CJ141" i="10" s="1"/>
  <c r="CH141" i="10"/>
  <c r="CF141" i="10"/>
  <c r="CG141" i="10" s="1"/>
  <c r="CE141" i="10"/>
  <c r="CC141" i="10"/>
  <c r="CD141" i="10" s="1"/>
  <c r="CB141" i="10"/>
  <c r="BZ141" i="10"/>
  <c r="CA141" i="10" s="1"/>
  <c r="BY141" i="10"/>
  <c r="BW141" i="10"/>
  <c r="BX141" i="10" s="1"/>
  <c r="BV141" i="10"/>
  <c r="BT141" i="10"/>
  <c r="BU141" i="10" s="1"/>
  <c r="BR141" i="10"/>
  <c r="BQ141" i="10"/>
  <c r="BP141" i="10"/>
  <c r="BO141" i="10"/>
  <c r="AZ141" i="10" s="1"/>
  <c r="BN141" i="10"/>
  <c r="BM141" i="10"/>
  <c r="BL141" i="10"/>
  <c r="AW141" i="10" s="1"/>
  <c r="BK141" i="10"/>
  <c r="BJ141" i="10"/>
  <c r="BI141" i="10"/>
  <c r="BH141" i="10"/>
  <c r="BG141" i="10"/>
  <c r="DC140" i="10"/>
  <c r="DA140" i="10"/>
  <c r="DB140" i="10" s="1"/>
  <c r="CZ140" i="10"/>
  <c r="CX140" i="10"/>
  <c r="CY140" i="10" s="1"/>
  <c r="CW140" i="10"/>
  <c r="CU140" i="10"/>
  <c r="CV140" i="10" s="1"/>
  <c r="CT140" i="10"/>
  <c r="CR140" i="10"/>
  <c r="CS140" i="10" s="1"/>
  <c r="CQ140" i="10"/>
  <c r="CO140" i="10"/>
  <c r="CP140" i="10" s="1"/>
  <c r="CN140" i="10"/>
  <c r="CL140" i="10"/>
  <c r="CM140" i="10" s="1"/>
  <c r="CK140" i="10"/>
  <c r="CI140" i="10"/>
  <c r="CJ140" i="10" s="1"/>
  <c r="CH140" i="10"/>
  <c r="CF140" i="10"/>
  <c r="CG140" i="10" s="1"/>
  <c r="CE140" i="10"/>
  <c r="CC140" i="10"/>
  <c r="CD140" i="10" s="1"/>
  <c r="CB140" i="10"/>
  <c r="BZ140" i="10"/>
  <c r="CA140" i="10" s="1"/>
  <c r="BY140" i="10"/>
  <c r="BW140" i="10"/>
  <c r="BX140" i="10" s="1"/>
  <c r="BV140" i="10"/>
  <c r="BT140" i="10"/>
  <c r="BU140" i="10" s="1"/>
  <c r="BR140" i="10"/>
  <c r="BQ140" i="10"/>
  <c r="BP140" i="10"/>
  <c r="BO140" i="10"/>
  <c r="AZ140" i="10" s="1"/>
  <c r="BN140" i="10"/>
  <c r="BM140" i="10"/>
  <c r="BL140" i="10"/>
  <c r="AW140" i="10" s="1"/>
  <c r="BK140" i="10"/>
  <c r="BJ140" i="10"/>
  <c r="BI140" i="10"/>
  <c r="BH140" i="10"/>
  <c r="BG140" i="10"/>
  <c r="DC139" i="10"/>
  <c r="DA139" i="10"/>
  <c r="DB139" i="10" s="1"/>
  <c r="CZ139" i="10"/>
  <c r="CX139" i="10"/>
  <c r="CY139" i="10" s="1"/>
  <c r="CW139" i="10"/>
  <c r="CU139" i="10"/>
  <c r="CV139" i="10" s="1"/>
  <c r="CT139" i="10"/>
  <c r="CR139" i="10"/>
  <c r="CS139" i="10" s="1"/>
  <c r="CQ139" i="10"/>
  <c r="CO139" i="10"/>
  <c r="CP139" i="10" s="1"/>
  <c r="CN139" i="10"/>
  <c r="CL139" i="10"/>
  <c r="CM139" i="10" s="1"/>
  <c r="CK139" i="10"/>
  <c r="CI139" i="10"/>
  <c r="CJ139" i="10" s="1"/>
  <c r="CH139" i="10"/>
  <c r="CF139" i="10"/>
  <c r="CG139" i="10" s="1"/>
  <c r="CE139" i="10"/>
  <c r="CC139" i="10"/>
  <c r="CD139" i="10" s="1"/>
  <c r="CB139" i="10"/>
  <c r="BZ139" i="10"/>
  <c r="CA139" i="10" s="1"/>
  <c r="BY139" i="10"/>
  <c r="BW139" i="10"/>
  <c r="BX139" i="10" s="1"/>
  <c r="BV139" i="10"/>
  <c r="BT139" i="10"/>
  <c r="BU139" i="10" s="1"/>
  <c r="BR139" i="10"/>
  <c r="BQ139" i="10"/>
  <c r="BP139" i="10"/>
  <c r="BO139" i="10"/>
  <c r="AZ139" i="10" s="1"/>
  <c r="BN139" i="10"/>
  <c r="BM139" i="10"/>
  <c r="BL139" i="10"/>
  <c r="AW139" i="10" s="1"/>
  <c r="BK139" i="10"/>
  <c r="BJ139" i="10"/>
  <c r="BI139" i="10"/>
  <c r="BH139" i="10"/>
  <c r="BG139" i="10"/>
  <c r="DC138" i="10"/>
  <c r="DA138" i="10"/>
  <c r="DB138" i="10" s="1"/>
  <c r="CZ138" i="10"/>
  <c r="CX138" i="10"/>
  <c r="CY138" i="10" s="1"/>
  <c r="CW138" i="10"/>
  <c r="CU138" i="10"/>
  <c r="CV138" i="10" s="1"/>
  <c r="CT138" i="10"/>
  <c r="CR138" i="10"/>
  <c r="CS138" i="10" s="1"/>
  <c r="CQ138" i="10"/>
  <c r="CO138" i="10"/>
  <c r="CP138" i="10" s="1"/>
  <c r="CN138" i="10"/>
  <c r="CL138" i="10"/>
  <c r="CM138" i="10" s="1"/>
  <c r="CK138" i="10"/>
  <c r="CI138" i="10"/>
  <c r="CJ138" i="10" s="1"/>
  <c r="CH138" i="10"/>
  <c r="CF138" i="10"/>
  <c r="CG138" i="10" s="1"/>
  <c r="CE138" i="10"/>
  <c r="CC138" i="10"/>
  <c r="CD138" i="10" s="1"/>
  <c r="CB138" i="10"/>
  <c r="BZ138" i="10"/>
  <c r="CA138" i="10" s="1"/>
  <c r="BY138" i="10"/>
  <c r="BW138" i="10"/>
  <c r="BX138" i="10" s="1"/>
  <c r="BV138" i="10"/>
  <c r="BT138" i="10"/>
  <c r="BU138" i="10" s="1"/>
  <c r="BR138" i="10"/>
  <c r="BQ138" i="10"/>
  <c r="BP138" i="10"/>
  <c r="BO138" i="10"/>
  <c r="AZ138" i="10" s="1"/>
  <c r="BN138" i="10"/>
  <c r="BM138" i="10"/>
  <c r="BL138" i="10"/>
  <c r="AW138" i="10" s="1"/>
  <c r="BK138" i="10"/>
  <c r="BJ138" i="10"/>
  <c r="BI138" i="10"/>
  <c r="BH138" i="10"/>
  <c r="BG138" i="10"/>
  <c r="DC137" i="10"/>
  <c r="DA137" i="10"/>
  <c r="DB137" i="10" s="1"/>
  <c r="CZ137" i="10"/>
  <c r="CX137" i="10"/>
  <c r="CY137" i="10" s="1"/>
  <c r="CW137" i="10"/>
  <c r="CU137" i="10"/>
  <c r="CV137" i="10" s="1"/>
  <c r="CT137" i="10"/>
  <c r="CR137" i="10"/>
  <c r="CS137" i="10" s="1"/>
  <c r="CQ137" i="10"/>
  <c r="CO137" i="10"/>
  <c r="CP137" i="10" s="1"/>
  <c r="CN137" i="10"/>
  <c r="CL137" i="10"/>
  <c r="CM137" i="10" s="1"/>
  <c r="CK137" i="10"/>
  <c r="CI137" i="10"/>
  <c r="CJ137" i="10" s="1"/>
  <c r="CH137" i="10"/>
  <c r="CF137" i="10"/>
  <c r="CG137" i="10" s="1"/>
  <c r="CE137" i="10"/>
  <c r="CC137" i="10"/>
  <c r="CD137" i="10" s="1"/>
  <c r="CB137" i="10"/>
  <c r="BZ137" i="10"/>
  <c r="CA137" i="10" s="1"/>
  <c r="BY137" i="10"/>
  <c r="BW137" i="10"/>
  <c r="BX137" i="10" s="1"/>
  <c r="BV137" i="10"/>
  <c r="BT137" i="10"/>
  <c r="BU137" i="10" s="1"/>
  <c r="BR137" i="10"/>
  <c r="BQ137" i="10"/>
  <c r="BP137" i="10"/>
  <c r="BO137" i="10"/>
  <c r="AZ137" i="10" s="1"/>
  <c r="BN137" i="10"/>
  <c r="BM137" i="10"/>
  <c r="BL137" i="10"/>
  <c r="AW137" i="10" s="1"/>
  <c r="BK137" i="10"/>
  <c r="BJ137" i="10"/>
  <c r="BI137" i="10"/>
  <c r="BH137" i="10"/>
  <c r="BG137" i="10"/>
  <c r="DC136" i="10"/>
  <c r="DA136" i="10"/>
  <c r="DB136" i="10" s="1"/>
  <c r="CZ136" i="10"/>
  <c r="CX136" i="10"/>
  <c r="CY136" i="10" s="1"/>
  <c r="CW136" i="10"/>
  <c r="CU136" i="10"/>
  <c r="CV136" i="10" s="1"/>
  <c r="CT136" i="10"/>
  <c r="CR136" i="10"/>
  <c r="CS136" i="10" s="1"/>
  <c r="CQ136" i="10"/>
  <c r="CO136" i="10"/>
  <c r="CP136" i="10" s="1"/>
  <c r="CN136" i="10"/>
  <c r="CL136" i="10"/>
  <c r="CM136" i="10" s="1"/>
  <c r="CK136" i="10"/>
  <c r="CI136" i="10"/>
  <c r="CJ136" i="10" s="1"/>
  <c r="CH136" i="10"/>
  <c r="CF136" i="10"/>
  <c r="CG136" i="10" s="1"/>
  <c r="CE136" i="10"/>
  <c r="CC136" i="10"/>
  <c r="CD136" i="10" s="1"/>
  <c r="CB136" i="10"/>
  <c r="BZ136" i="10"/>
  <c r="CA136" i="10" s="1"/>
  <c r="BY136" i="10"/>
  <c r="BW136" i="10"/>
  <c r="BX136" i="10" s="1"/>
  <c r="BV136" i="10"/>
  <c r="BT136" i="10"/>
  <c r="BU136" i="10" s="1"/>
  <c r="BR136" i="10"/>
  <c r="BQ136" i="10"/>
  <c r="BP136" i="10"/>
  <c r="BO136" i="10"/>
  <c r="AZ136" i="10" s="1"/>
  <c r="BN136" i="10"/>
  <c r="BM136" i="10"/>
  <c r="BL136" i="10"/>
  <c r="AW136" i="10" s="1"/>
  <c r="BK136" i="10"/>
  <c r="BJ136" i="10"/>
  <c r="BI136" i="10"/>
  <c r="BH136" i="10"/>
  <c r="BG136" i="10"/>
  <c r="DC135" i="10"/>
  <c r="DA135" i="10"/>
  <c r="DB135" i="10" s="1"/>
  <c r="CZ135" i="10"/>
  <c r="CX135" i="10"/>
  <c r="CY135" i="10" s="1"/>
  <c r="CW135" i="10"/>
  <c r="CU135" i="10"/>
  <c r="CV135" i="10" s="1"/>
  <c r="CT135" i="10"/>
  <c r="CR135" i="10"/>
  <c r="CS135" i="10" s="1"/>
  <c r="CQ135" i="10"/>
  <c r="CO135" i="10"/>
  <c r="CP135" i="10" s="1"/>
  <c r="CN135" i="10"/>
  <c r="CL135" i="10"/>
  <c r="CM135" i="10" s="1"/>
  <c r="CK135" i="10"/>
  <c r="CI135" i="10"/>
  <c r="CJ135" i="10" s="1"/>
  <c r="CH135" i="10"/>
  <c r="CF135" i="10"/>
  <c r="CG135" i="10" s="1"/>
  <c r="CE135" i="10"/>
  <c r="CC135" i="10"/>
  <c r="CD135" i="10" s="1"/>
  <c r="CB135" i="10"/>
  <c r="BZ135" i="10"/>
  <c r="CA135" i="10" s="1"/>
  <c r="BY135" i="10"/>
  <c r="BW135" i="10"/>
  <c r="BX135" i="10" s="1"/>
  <c r="BV135" i="10"/>
  <c r="BT135" i="10"/>
  <c r="BU135" i="10" s="1"/>
  <c r="BR135" i="10"/>
  <c r="BQ135" i="10"/>
  <c r="BP135" i="10"/>
  <c r="BO135" i="10"/>
  <c r="AZ135" i="10" s="1"/>
  <c r="BN135" i="10"/>
  <c r="BM135" i="10"/>
  <c r="BL135" i="10"/>
  <c r="AW135" i="10" s="1"/>
  <c r="BK135" i="10"/>
  <c r="BJ135" i="10"/>
  <c r="BI135" i="10"/>
  <c r="BH135" i="10"/>
  <c r="BG135" i="10"/>
  <c r="DC134" i="10"/>
  <c r="DA134" i="10"/>
  <c r="DB134" i="10" s="1"/>
  <c r="CZ134" i="10"/>
  <c r="CX134" i="10"/>
  <c r="CY134" i="10" s="1"/>
  <c r="CW134" i="10"/>
  <c r="CU134" i="10"/>
  <c r="CV134" i="10" s="1"/>
  <c r="CT134" i="10"/>
  <c r="CR134" i="10"/>
  <c r="CS134" i="10" s="1"/>
  <c r="CQ134" i="10"/>
  <c r="CO134" i="10"/>
  <c r="CP134" i="10" s="1"/>
  <c r="CN134" i="10"/>
  <c r="CL134" i="10"/>
  <c r="CM134" i="10" s="1"/>
  <c r="CK134" i="10"/>
  <c r="CI134" i="10"/>
  <c r="CJ134" i="10" s="1"/>
  <c r="CH134" i="10"/>
  <c r="CF134" i="10"/>
  <c r="CG134" i="10" s="1"/>
  <c r="CE134" i="10"/>
  <c r="CC134" i="10"/>
  <c r="CD134" i="10" s="1"/>
  <c r="CB134" i="10"/>
  <c r="BZ134" i="10"/>
  <c r="CA134" i="10" s="1"/>
  <c r="BY134" i="10"/>
  <c r="BW134" i="10"/>
  <c r="BX134" i="10" s="1"/>
  <c r="BV134" i="10"/>
  <c r="BT134" i="10"/>
  <c r="BU134" i="10" s="1"/>
  <c r="BR134" i="10"/>
  <c r="BQ134" i="10"/>
  <c r="BP134" i="10"/>
  <c r="BO134" i="10"/>
  <c r="AZ134" i="10" s="1"/>
  <c r="BN134" i="10"/>
  <c r="BM134" i="10"/>
  <c r="BL134" i="10"/>
  <c r="AW134" i="10" s="1"/>
  <c r="BK134" i="10"/>
  <c r="BJ134" i="10"/>
  <c r="BI134" i="10"/>
  <c r="BH134" i="10"/>
  <c r="BG134" i="10"/>
  <c r="DC133" i="10"/>
  <c r="DA133" i="10"/>
  <c r="DB133" i="10" s="1"/>
  <c r="CZ133" i="10"/>
  <c r="CX133" i="10"/>
  <c r="CY133" i="10" s="1"/>
  <c r="CW133" i="10"/>
  <c r="CU133" i="10"/>
  <c r="CV133" i="10" s="1"/>
  <c r="CT133" i="10"/>
  <c r="CR133" i="10"/>
  <c r="CS133" i="10" s="1"/>
  <c r="CQ133" i="10"/>
  <c r="CO133" i="10"/>
  <c r="CP133" i="10" s="1"/>
  <c r="CN133" i="10"/>
  <c r="CL133" i="10"/>
  <c r="CM133" i="10" s="1"/>
  <c r="CK133" i="10"/>
  <c r="CI133" i="10"/>
  <c r="CJ133" i="10" s="1"/>
  <c r="CH133" i="10"/>
  <c r="CF133" i="10"/>
  <c r="CG133" i="10" s="1"/>
  <c r="CE133" i="10"/>
  <c r="CC133" i="10"/>
  <c r="CD133" i="10" s="1"/>
  <c r="CB133" i="10"/>
  <c r="BZ133" i="10"/>
  <c r="CA133" i="10" s="1"/>
  <c r="BY133" i="10"/>
  <c r="BW133" i="10"/>
  <c r="BX133" i="10" s="1"/>
  <c r="BV133" i="10"/>
  <c r="BT133" i="10"/>
  <c r="BU133" i="10" s="1"/>
  <c r="BR133" i="10"/>
  <c r="BQ133" i="10"/>
  <c r="BP133" i="10"/>
  <c r="BO133" i="10"/>
  <c r="AZ133" i="10" s="1"/>
  <c r="BN133" i="10"/>
  <c r="BM133" i="10"/>
  <c r="BL133" i="10"/>
  <c r="AW133" i="10" s="1"/>
  <c r="BK133" i="10"/>
  <c r="BJ133" i="10"/>
  <c r="BI133" i="10"/>
  <c r="BH133" i="10"/>
  <c r="BG133" i="10"/>
  <c r="DC132" i="10"/>
  <c r="DA132" i="10"/>
  <c r="DB132" i="10" s="1"/>
  <c r="CZ132" i="10"/>
  <c r="CX132" i="10"/>
  <c r="CY132" i="10" s="1"/>
  <c r="CW132" i="10"/>
  <c r="CU132" i="10"/>
  <c r="CV132" i="10" s="1"/>
  <c r="CT132" i="10"/>
  <c r="CR132" i="10"/>
  <c r="CS132" i="10" s="1"/>
  <c r="CQ132" i="10"/>
  <c r="CO132" i="10"/>
  <c r="CP132" i="10" s="1"/>
  <c r="CN132" i="10"/>
  <c r="CL132" i="10"/>
  <c r="CM132" i="10" s="1"/>
  <c r="CK132" i="10"/>
  <c r="CI132" i="10"/>
  <c r="CJ132" i="10" s="1"/>
  <c r="CH132" i="10"/>
  <c r="CF132" i="10"/>
  <c r="CG132" i="10" s="1"/>
  <c r="CE132" i="10"/>
  <c r="CC132" i="10"/>
  <c r="CD132" i="10" s="1"/>
  <c r="CB132" i="10"/>
  <c r="BZ132" i="10"/>
  <c r="CA132" i="10" s="1"/>
  <c r="BY132" i="10"/>
  <c r="BW132" i="10"/>
  <c r="BX132" i="10" s="1"/>
  <c r="BV132" i="10"/>
  <c r="BT132" i="10"/>
  <c r="BU132" i="10" s="1"/>
  <c r="BR132" i="10"/>
  <c r="BQ132" i="10"/>
  <c r="BP132" i="10"/>
  <c r="BO132" i="10"/>
  <c r="AZ132" i="10" s="1"/>
  <c r="BN132" i="10"/>
  <c r="BM132" i="10"/>
  <c r="BL132" i="10"/>
  <c r="AW132" i="10" s="1"/>
  <c r="BK132" i="10"/>
  <c r="BJ132" i="10"/>
  <c r="BI132" i="10"/>
  <c r="BH132" i="10"/>
  <c r="BG132" i="10"/>
  <c r="DC131" i="10"/>
  <c r="DA131" i="10"/>
  <c r="DB131" i="10" s="1"/>
  <c r="CZ131" i="10"/>
  <c r="CX131" i="10"/>
  <c r="CY131" i="10" s="1"/>
  <c r="CW131" i="10"/>
  <c r="CU131" i="10"/>
  <c r="CV131" i="10" s="1"/>
  <c r="CT131" i="10"/>
  <c r="CR131" i="10"/>
  <c r="CS131" i="10" s="1"/>
  <c r="CQ131" i="10"/>
  <c r="CO131" i="10"/>
  <c r="CP131" i="10" s="1"/>
  <c r="CN131" i="10"/>
  <c r="CL131" i="10"/>
  <c r="CM131" i="10" s="1"/>
  <c r="CK131" i="10"/>
  <c r="CI131" i="10"/>
  <c r="CJ131" i="10" s="1"/>
  <c r="CH131" i="10"/>
  <c r="CF131" i="10"/>
  <c r="CG131" i="10" s="1"/>
  <c r="CE131" i="10"/>
  <c r="CC131" i="10"/>
  <c r="CD131" i="10" s="1"/>
  <c r="CB131" i="10"/>
  <c r="BZ131" i="10"/>
  <c r="CA131" i="10" s="1"/>
  <c r="BY131" i="10"/>
  <c r="BW131" i="10"/>
  <c r="BX131" i="10" s="1"/>
  <c r="BV131" i="10"/>
  <c r="BT131" i="10"/>
  <c r="BU131" i="10" s="1"/>
  <c r="BR131" i="10"/>
  <c r="BQ131" i="10"/>
  <c r="BP131" i="10"/>
  <c r="BO131" i="10"/>
  <c r="AZ131" i="10" s="1"/>
  <c r="BN131" i="10"/>
  <c r="BM131" i="10"/>
  <c r="BL131" i="10"/>
  <c r="AW131" i="10" s="1"/>
  <c r="BK131" i="10"/>
  <c r="BJ131" i="10"/>
  <c r="BI131" i="10"/>
  <c r="BH131" i="10"/>
  <c r="BG131" i="10"/>
  <c r="DC130" i="10"/>
  <c r="DA130" i="10"/>
  <c r="DB130" i="10" s="1"/>
  <c r="CZ130" i="10"/>
  <c r="CX130" i="10"/>
  <c r="CY130" i="10" s="1"/>
  <c r="CW130" i="10"/>
  <c r="CU130" i="10"/>
  <c r="CV130" i="10" s="1"/>
  <c r="CT130" i="10"/>
  <c r="CR130" i="10"/>
  <c r="CS130" i="10" s="1"/>
  <c r="CQ130" i="10"/>
  <c r="CO130" i="10"/>
  <c r="CP130" i="10" s="1"/>
  <c r="CN130" i="10"/>
  <c r="CL130" i="10"/>
  <c r="CM130" i="10" s="1"/>
  <c r="CK130" i="10"/>
  <c r="CI130" i="10"/>
  <c r="CJ130" i="10" s="1"/>
  <c r="CH130" i="10"/>
  <c r="CF130" i="10"/>
  <c r="CG130" i="10" s="1"/>
  <c r="CE130" i="10"/>
  <c r="CC130" i="10"/>
  <c r="CD130" i="10" s="1"/>
  <c r="CB130" i="10"/>
  <c r="BZ130" i="10"/>
  <c r="CA130" i="10" s="1"/>
  <c r="BY130" i="10"/>
  <c r="BW130" i="10"/>
  <c r="BX130" i="10" s="1"/>
  <c r="BV130" i="10"/>
  <c r="BT130" i="10"/>
  <c r="BU130" i="10" s="1"/>
  <c r="BR130" i="10"/>
  <c r="BQ130" i="10"/>
  <c r="BP130" i="10"/>
  <c r="BO130" i="10"/>
  <c r="AZ130" i="10" s="1"/>
  <c r="BN130" i="10"/>
  <c r="BM130" i="10"/>
  <c r="BL130" i="10"/>
  <c r="AW130" i="10" s="1"/>
  <c r="BK130" i="10"/>
  <c r="BJ130" i="10"/>
  <c r="BI130" i="10"/>
  <c r="BH130" i="10"/>
  <c r="BG130" i="10"/>
  <c r="DC129" i="10"/>
  <c r="DA129" i="10"/>
  <c r="DB129" i="10" s="1"/>
  <c r="CZ129" i="10"/>
  <c r="CX129" i="10"/>
  <c r="CY129" i="10" s="1"/>
  <c r="CW129" i="10"/>
  <c r="CU129" i="10"/>
  <c r="CV129" i="10" s="1"/>
  <c r="CT129" i="10"/>
  <c r="CR129" i="10"/>
  <c r="CS129" i="10" s="1"/>
  <c r="CQ129" i="10"/>
  <c r="CO129" i="10"/>
  <c r="CP129" i="10" s="1"/>
  <c r="CN129" i="10"/>
  <c r="CL129" i="10"/>
  <c r="CM129" i="10" s="1"/>
  <c r="CK129" i="10"/>
  <c r="CI129" i="10"/>
  <c r="CJ129" i="10" s="1"/>
  <c r="CH129" i="10"/>
  <c r="CF129" i="10"/>
  <c r="CG129" i="10" s="1"/>
  <c r="CE129" i="10"/>
  <c r="CC129" i="10"/>
  <c r="CD129" i="10" s="1"/>
  <c r="CB129" i="10"/>
  <c r="BZ129" i="10"/>
  <c r="CA129" i="10" s="1"/>
  <c r="BY129" i="10"/>
  <c r="BW129" i="10"/>
  <c r="BX129" i="10" s="1"/>
  <c r="BV129" i="10"/>
  <c r="BT129" i="10"/>
  <c r="BU129" i="10" s="1"/>
  <c r="BR129" i="10"/>
  <c r="BQ129" i="10"/>
  <c r="BP129" i="10"/>
  <c r="BO129" i="10"/>
  <c r="AZ129" i="10" s="1"/>
  <c r="BN129" i="10"/>
  <c r="BM129" i="10"/>
  <c r="BL129" i="10"/>
  <c r="AW129" i="10" s="1"/>
  <c r="BK129" i="10"/>
  <c r="BJ129" i="10"/>
  <c r="BI129" i="10"/>
  <c r="BH129" i="10"/>
  <c r="BG129" i="10"/>
  <c r="DC128" i="10"/>
  <c r="DA128" i="10"/>
  <c r="DB128" i="10" s="1"/>
  <c r="CZ128" i="10"/>
  <c r="CX128" i="10"/>
  <c r="CY128" i="10" s="1"/>
  <c r="CW128" i="10"/>
  <c r="CU128" i="10"/>
  <c r="CV128" i="10" s="1"/>
  <c r="CT128" i="10"/>
  <c r="CR128" i="10"/>
  <c r="CS128" i="10" s="1"/>
  <c r="CQ128" i="10"/>
  <c r="CO128" i="10"/>
  <c r="CP128" i="10" s="1"/>
  <c r="CN128" i="10"/>
  <c r="CL128" i="10"/>
  <c r="CM128" i="10" s="1"/>
  <c r="CK128" i="10"/>
  <c r="CI128" i="10"/>
  <c r="CJ128" i="10" s="1"/>
  <c r="CH128" i="10"/>
  <c r="CF128" i="10"/>
  <c r="CG128" i="10" s="1"/>
  <c r="CE128" i="10"/>
  <c r="CC128" i="10"/>
  <c r="CD128" i="10" s="1"/>
  <c r="CB128" i="10"/>
  <c r="BZ128" i="10"/>
  <c r="CA128" i="10" s="1"/>
  <c r="BY128" i="10"/>
  <c r="BW128" i="10"/>
  <c r="BX128" i="10" s="1"/>
  <c r="BV128" i="10"/>
  <c r="BT128" i="10"/>
  <c r="BU128" i="10" s="1"/>
  <c r="BR128" i="10"/>
  <c r="BQ128" i="10"/>
  <c r="BP128" i="10"/>
  <c r="BO128" i="10"/>
  <c r="AZ128" i="10" s="1"/>
  <c r="BN128" i="10"/>
  <c r="BM128" i="10"/>
  <c r="BL128" i="10"/>
  <c r="AW128" i="10" s="1"/>
  <c r="BK128" i="10"/>
  <c r="BJ128" i="10"/>
  <c r="BI128" i="10"/>
  <c r="BH128" i="10"/>
  <c r="BG128" i="10"/>
  <c r="DC127" i="10"/>
  <c r="DA127" i="10"/>
  <c r="DB127" i="10" s="1"/>
  <c r="CZ127" i="10"/>
  <c r="CX127" i="10"/>
  <c r="CY127" i="10" s="1"/>
  <c r="CW127" i="10"/>
  <c r="CU127" i="10"/>
  <c r="CV127" i="10" s="1"/>
  <c r="CT127" i="10"/>
  <c r="CR127" i="10"/>
  <c r="CS127" i="10" s="1"/>
  <c r="CQ127" i="10"/>
  <c r="CO127" i="10"/>
  <c r="CP127" i="10" s="1"/>
  <c r="CN127" i="10"/>
  <c r="CL127" i="10"/>
  <c r="CM127" i="10" s="1"/>
  <c r="CK127" i="10"/>
  <c r="CI127" i="10"/>
  <c r="CJ127" i="10" s="1"/>
  <c r="CH127" i="10"/>
  <c r="CF127" i="10"/>
  <c r="CG127" i="10" s="1"/>
  <c r="CE127" i="10"/>
  <c r="CC127" i="10"/>
  <c r="CD127" i="10" s="1"/>
  <c r="CB127" i="10"/>
  <c r="BZ127" i="10"/>
  <c r="CA127" i="10" s="1"/>
  <c r="BY127" i="10"/>
  <c r="BW127" i="10"/>
  <c r="BX127" i="10" s="1"/>
  <c r="BV127" i="10"/>
  <c r="BT127" i="10"/>
  <c r="BU127" i="10" s="1"/>
  <c r="BR127" i="10"/>
  <c r="BQ127" i="10"/>
  <c r="BP127" i="10"/>
  <c r="BO127" i="10"/>
  <c r="AZ127" i="10" s="1"/>
  <c r="BN127" i="10"/>
  <c r="BM127" i="10"/>
  <c r="BL127" i="10"/>
  <c r="AW127" i="10" s="1"/>
  <c r="BK127" i="10"/>
  <c r="BJ127" i="10"/>
  <c r="BI127" i="10"/>
  <c r="BH127" i="10"/>
  <c r="BG127" i="10"/>
  <c r="DC126" i="10"/>
  <c r="DA126" i="10"/>
  <c r="DB126" i="10" s="1"/>
  <c r="CZ126" i="10"/>
  <c r="CX126" i="10"/>
  <c r="CY126" i="10" s="1"/>
  <c r="CW126" i="10"/>
  <c r="CU126" i="10"/>
  <c r="CV126" i="10" s="1"/>
  <c r="CT126" i="10"/>
  <c r="CR126" i="10"/>
  <c r="CS126" i="10" s="1"/>
  <c r="CQ126" i="10"/>
  <c r="CO126" i="10"/>
  <c r="CP126" i="10" s="1"/>
  <c r="CN126" i="10"/>
  <c r="CL126" i="10"/>
  <c r="CM126" i="10" s="1"/>
  <c r="CK126" i="10"/>
  <c r="CI126" i="10"/>
  <c r="CJ126" i="10" s="1"/>
  <c r="CH126" i="10"/>
  <c r="CF126" i="10"/>
  <c r="CG126" i="10" s="1"/>
  <c r="CE126" i="10"/>
  <c r="CC126" i="10"/>
  <c r="CD126" i="10" s="1"/>
  <c r="CB126" i="10"/>
  <c r="BZ126" i="10"/>
  <c r="CA126" i="10" s="1"/>
  <c r="BY126" i="10"/>
  <c r="BW126" i="10"/>
  <c r="BX126" i="10" s="1"/>
  <c r="BV126" i="10"/>
  <c r="BT126" i="10"/>
  <c r="BU126" i="10" s="1"/>
  <c r="BR126" i="10"/>
  <c r="BQ126" i="10"/>
  <c r="BP126" i="10"/>
  <c r="BO126" i="10"/>
  <c r="AZ126" i="10" s="1"/>
  <c r="BN126" i="10"/>
  <c r="BM126" i="10"/>
  <c r="BL126" i="10"/>
  <c r="AW126" i="10" s="1"/>
  <c r="BK126" i="10"/>
  <c r="BJ126" i="10"/>
  <c r="BI126" i="10"/>
  <c r="BH126" i="10"/>
  <c r="BG126" i="10"/>
  <c r="DC125" i="10"/>
  <c r="DA125" i="10"/>
  <c r="DB125" i="10" s="1"/>
  <c r="CZ125" i="10"/>
  <c r="CX125" i="10"/>
  <c r="CY125" i="10" s="1"/>
  <c r="CW125" i="10"/>
  <c r="CU125" i="10"/>
  <c r="CV125" i="10" s="1"/>
  <c r="CT125" i="10"/>
  <c r="CR125" i="10"/>
  <c r="CS125" i="10" s="1"/>
  <c r="CQ125" i="10"/>
  <c r="CO125" i="10"/>
  <c r="CP125" i="10" s="1"/>
  <c r="CN125" i="10"/>
  <c r="CL125" i="10"/>
  <c r="CM125" i="10" s="1"/>
  <c r="CK125" i="10"/>
  <c r="CI125" i="10"/>
  <c r="CJ125" i="10" s="1"/>
  <c r="CH125" i="10"/>
  <c r="CF125" i="10"/>
  <c r="CG125" i="10" s="1"/>
  <c r="CE125" i="10"/>
  <c r="CC125" i="10"/>
  <c r="CD125" i="10" s="1"/>
  <c r="CB125" i="10"/>
  <c r="BZ125" i="10"/>
  <c r="CA125" i="10" s="1"/>
  <c r="BY125" i="10"/>
  <c r="BW125" i="10"/>
  <c r="BX125" i="10" s="1"/>
  <c r="BV125" i="10"/>
  <c r="BT125" i="10"/>
  <c r="BU125" i="10" s="1"/>
  <c r="BR125" i="10"/>
  <c r="BQ125" i="10"/>
  <c r="BP125" i="10"/>
  <c r="BO125" i="10"/>
  <c r="AZ125" i="10" s="1"/>
  <c r="BN125" i="10"/>
  <c r="BM125" i="10"/>
  <c r="BL125" i="10"/>
  <c r="AW125" i="10" s="1"/>
  <c r="BK125" i="10"/>
  <c r="BJ125" i="10"/>
  <c r="BI125" i="10"/>
  <c r="BH125" i="10"/>
  <c r="BG125" i="10"/>
  <c r="DC124" i="10"/>
  <c r="DA124" i="10"/>
  <c r="DB124" i="10" s="1"/>
  <c r="CZ124" i="10"/>
  <c r="CX124" i="10"/>
  <c r="CY124" i="10" s="1"/>
  <c r="CW124" i="10"/>
  <c r="CU124" i="10"/>
  <c r="CV124" i="10" s="1"/>
  <c r="CT124" i="10"/>
  <c r="CR124" i="10"/>
  <c r="CS124" i="10" s="1"/>
  <c r="CQ124" i="10"/>
  <c r="CO124" i="10"/>
  <c r="CP124" i="10" s="1"/>
  <c r="CN124" i="10"/>
  <c r="CL124" i="10"/>
  <c r="CM124" i="10" s="1"/>
  <c r="CK124" i="10"/>
  <c r="CI124" i="10"/>
  <c r="CJ124" i="10" s="1"/>
  <c r="CH124" i="10"/>
  <c r="CF124" i="10"/>
  <c r="CG124" i="10" s="1"/>
  <c r="CE124" i="10"/>
  <c r="CC124" i="10"/>
  <c r="CD124" i="10" s="1"/>
  <c r="CB124" i="10"/>
  <c r="BZ124" i="10"/>
  <c r="CA124" i="10" s="1"/>
  <c r="BY124" i="10"/>
  <c r="BW124" i="10"/>
  <c r="BX124" i="10" s="1"/>
  <c r="BV124" i="10"/>
  <c r="BT124" i="10"/>
  <c r="BU124" i="10" s="1"/>
  <c r="BR124" i="10"/>
  <c r="BQ124" i="10"/>
  <c r="BP124" i="10"/>
  <c r="BO124" i="10"/>
  <c r="AZ124" i="10" s="1"/>
  <c r="BN124" i="10"/>
  <c r="BM124" i="10"/>
  <c r="BL124" i="10"/>
  <c r="AW124" i="10" s="1"/>
  <c r="BK124" i="10"/>
  <c r="BJ124" i="10"/>
  <c r="BI124" i="10"/>
  <c r="BH124" i="10"/>
  <c r="BG124" i="10"/>
  <c r="DC123" i="10"/>
  <c r="DA123" i="10"/>
  <c r="DB123" i="10" s="1"/>
  <c r="CZ123" i="10"/>
  <c r="CX123" i="10"/>
  <c r="CY123" i="10" s="1"/>
  <c r="CW123" i="10"/>
  <c r="CU123" i="10"/>
  <c r="CV123" i="10" s="1"/>
  <c r="CT123" i="10"/>
  <c r="CR123" i="10"/>
  <c r="CS123" i="10" s="1"/>
  <c r="CQ123" i="10"/>
  <c r="CO123" i="10"/>
  <c r="CP123" i="10" s="1"/>
  <c r="CN123" i="10"/>
  <c r="CL123" i="10"/>
  <c r="CM123" i="10" s="1"/>
  <c r="CK123" i="10"/>
  <c r="CI123" i="10"/>
  <c r="CJ123" i="10" s="1"/>
  <c r="CH123" i="10"/>
  <c r="CF123" i="10"/>
  <c r="CG123" i="10" s="1"/>
  <c r="CE123" i="10"/>
  <c r="CC123" i="10"/>
  <c r="CD123" i="10" s="1"/>
  <c r="CB123" i="10"/>
  <c r="BZ123" i="10"/>
  <c r="CA123" i="10" s="1"/>
  <c r="BY123" i="10"/>
  <c r="BW123" i="10"/>
  <c r="BX123" i="10" s="1"/>
  <c r="BV123" i="10"/>
  <c r="BT123" i="10"/>
  <c r="BU123" i="10" s="1"/>
  <c r="BR123" i="10"/>
  <c r="BQ123" i="10"/>
  <c r="BP123" i="10"/>
  <c r="BO123" i="10"/>
  <c r="AZ123" i="10" s="1"/>
  <c r="BN123" i="10"/>
  <c r="BM123" i="10"/>
  <c r="BL123" i="10"/>
  <c r="AW123" i="10" s="1"/>
  <c r="BK123" i="10"/>
  <c r="BJ123" i="10"/>
  <c r="BI123" i="10"/>
  <c r="BH123" i="10"/>
  <c r="BG123" i="10"/>
  <c r="DC122" i="10"/>
  <c r="DA122" i="10"/>
  <c r="DB122" i="10" s="1"/>
  <c r="CZ122" i="10"/>
  <c r="CX122" i="10"/>
  <c r="CY122" i="10" s="1"/>
  <c r="CW122" i="10"/>
  <c r="CU122" i="10"/>
  <c r="CV122" i="10" s="1"/>
  <c r="CT122" i="10"/>
  <c r="CR122" i="10"/>
  <c r="CS122" i="10" s="1"/>
  <c r="CQ122" i="10"/>
  <c r="CO122" i="10"/>
  <c r="CP122" i="10" s="1"/>
  <c r="CN122" i="10"/>
  <c r="CL122" i="10"/>
  <c r="CM122" i="10" s="1"/>
  <c r="CK122" i="10"/>
  <c r="CI122" i="10"/>
  <c r="CJ122" i="10" s="1"/>
  <c r="CH122" i="10"/>
  <c r="CF122" i="10"/>
  <c r="CG122" i="10" s="1"/>
  <c r="CE122" i="10"/>
  <c r="CC122" i="10"/>
  <c r="CD122" i="10" s="1"/>
  <c r="CB122" i="10"/>
  <c r="BZ122" i="10"/>
  <c r="CA122" i="10" s="1"/>
  <c r="BY122" i="10"/>
  <c r="BW122" i="10"/>
  <c r="BX122" i="10" s="1"/>
  <c r="BV122" i="10"/>
  <c r="BT122" i="10"/>
  <c r="BU122" i="10" s="1"/>
  <c r="BR122" i="10"/>
  <c r="BQ122" i="10"/>
  <c r="BP122" i="10"/>
  <c r="BO122" i="10"/>
  <c r="AZ122" i="10" s="1"/>
  <c r="BN122" i="10"/>
  <c r="BM122" i="10"/>
  <c r="BL122" i="10"/>
  <c r="AW122" i="10" s="1"/>
  <c r="BK122" i="10"/>
  <c r="BJ122" i="10"/>
  <c r="BI122" i="10"/>
  <c r="BH122" i="10"/>
  <c r="BG122" i="10"/>
  <c r="DC121" i="10"/>
  <c r="DA121" i="10"/>
  <c r="DB121" i="10" s="1"/>
  <c r="CZ121" i="10"/>
  <c r="CX121" i="10"/>
  <c r="CY121" i="10" s="1"/>
  <c r="CW121" i="10"/>
  <c r="CU121" i="10"/>
  <c r="CV121" i="10" s="1"/>
  <c r="CT121" i="10"/>
  <c r="CR121" i="10"/>
  <c r="CS121" i="10" s="1"/>
  <c r="CQ121" i="10"/>
  <c r="CO121" i="10"/>
  <c r="CP121" i="10" s="1"/>
  <c r="CN121" i="10"/>
  <c r="CL121" i="10"/>
  <c r="CM121" i="10" s="1"/>
  <c r="CK121" i="10"/>
  <c r="CI121" i="10"/>
  <c r="CJ121" i="10" s="1"/>
  <c r="CH121" i="10"/>
  <c r="CF121" i="10"/>
  <c r="CG121" i="10" s="1"/>
  <c r="CE121" i="10"/>
  <c r="CC121" i="10"/>
  <c r="CD121" i="10" s="1"/>
  <c r="CB121" i="10"/>
  <c r="BZ121" i="10"/>
  <c r="CA121" i="10" s="1"/>
  <c r="BY121" i="10"/>
  <c r="BW121" i="10"/>
  <c r="BX121" i="10" s="1"/>
  <c r="BV121" i="10"/>
  <c r="BT121" i="10"/>
  <c r="BU121" i="10" s="1"/>
  <c r="BR121" i="10"/>
  <c r="BQ121" i="10"/>
  <c r="BP121" i="10"/>
  <c r="BO121" i="10"/>
  <c r="AZ121" i="10" s="1"/>
  <c r="BN121" i="10"/>
  <c r="BM121" i="10"/>
  <c r="BL121" i="10"/>
  <c r="AW121" i="10" s="1"/>
  <c r="BK121" i="10"/>
  <c r="BJ121" i="10"/>
  <c r="BI121" i="10"/>
  <c r="BH121" i="10"/>
  <c r="BG121" i="10"/>
  <c r="DC120" i="10"/>
  <c r="DA120" i="10"/>
  <c r="DB120" i="10" s="1"/>
  <c r="CZ120" i="10"/>
  <c r="CX120" i="10"/>
  <c r="CY120" i="10" s="1"/>
  <c r="CW120" i="10"/>
  <c r="CU120" i="10"/>
  <c r="CV120" i="10" s="1"/>
  <c r="CT120" i="10"/>
  <c r="CR120" i="10"/>
  <c r="CS120" i="10" s="1"/>
  <c r="CQ120" i="10"/>
  <c r="CO120" i="10"/>
  <c r="CP120" i="10" s="1"/>
  <c r="CN120" i="10"/>
  <c r="CL120" i="10"/>
  <c r="CM120" i="10" s="1"/>
  <c r="CK120" i="10"/>
  <c r="CI120" i="10"/>
  <c r="CJ120" i="10" s="1"/>
  <c r="CH120" i="10"/>
  <c r="CF120" i="10"/>
  <c r="CG120" i="10" s="1"/>
  <c r="CE120" i="10"/>
  <c r="CC120" i="10"/>
  <c r="CD120" i="10" s="1"/>
  <c r="CB120" i="10"/>
  <c r="BZ120" i="10"/>
  <c r="CA120" i="10" s="1"/>
  <c r="BY120" i="10"/>
  <c r="BW120" i="10"/>
  <c r="BX120" i="10" s="1"/>
  <c r="BV120" i="10"/>
  <c r="BT120" i="10"/>
  <c r="BU120" i="10" s="1"/>
  <c r="BR120" i="10"/>
  <c r="BQ120" i="10"/>
  <c r="BP120" i="10"/>
  <c r="BO120" i="10"/>
  <c r="AZ120" i="10" s="1"/>
  <c r="BN120" i="10"/>
  <c r="BM120" i="10"/>
  <c r="BL120" i="10"/>
  <c r="AW120" i="10" s="1"/>
  <c r="BK120" i="10"/>
  <c r="BJ120" i="10"/>
  <c r="BI120" i="10"/>
  <c r="BH120" i="10"/>
  <c r="BG120" i="10"/>
  <c r="DC119" i="10"/>
  <c r="DA119" i="10"/>
  <c r="DB119" i="10" s="1"/>
  <c r="CZ119" i="10"/>
  <c r="CX119" i="10"/>
  <c r="CY119" i="10" s="1"/>
  <c r="CW119" i="10"/>
  <c r="CU119" i="10"/>
  <c r="CV119" i="10" s="1"/>
  <c r="CT119" i="10"/>
  <c r="CR119" i="10"/>
  <c r="CS119" i="10" s="1"/>
  <c r="CQ119" i="10"/>
  <c r="CO119" i="10"/>
  <c r="CP119" i="10" s="1"/>
  <c r="CN119" i="10"/>
  <c r="CL119" i="10"/>
  <c r="CM119" i="10" s="1"/>
  <c r="CK119" i="10"/>
  <c r="CI119" i="10"/>
  <c r="CJ119" i="10" s="1"/>
  <c r="CH119" i="10"/>
  <c r="CF119" i="10"/>
  <c r="CG119" i="10" s="1"/>
  <c r="CE119" i="10"/>
  <c r="CC119" i="10"/>
  <c r="CD119" i="10" s="1"/>
  <c r="CB119" i="10"/>
  <c r="BZ119" i="10"/>
  <c r="CA119" i="10" s="1"/>
  <c r="BY119" i="10"/>
  <c r="BW119" i="10"/>
  <c r="BX119" i="10" s="1"/>
  <c r="BV119" i="10"/>
  <c r="BT119" i="10"/>
  <c r="BU119" i="10" s="1"/>
  <c r="BR119" i="10"/>
  <c r="BQ119" i="10"/>
  <c r="BP119" i="10"/>
  <c r="BO119" i="10"/>
  <c r="AZ119" i="10" s="1"/>
  <c r="BN119" i="10"/>
  <c r="BM119" i="10"/>
  <c r="BL119" i="10"/>
  <c r="AW119" i="10" s="1"/>
  <c r="BK119" i="10"/>
  <c r="BJ119" i="10"/>
  <c r="BI119" i="10"/>
  <c r="BH119" i="10"/>
  <c r="BG119" i="10"/>
  <c r="DC118" i="10"/>
  <c r="DA118" i="10"/>
  <c r="DB118" i="10" s="1"/>
  <c r="CZ118" i="10"/>
  <c r="CX118" i="10"/>
  <c r="CY118" i="10" s="1"/>
  <c r="CW118" i="10"/>
  <c r="CU118" i="10"/>
  <c r="CV118" i="10" s="1"/>
  <c r="CT118" i="10"/>
  <c r="CR118" i="10"/>
  <c r="CS118" i="10" s="1"/>
  <c r="CQ118" i="10"/>
  <c r="CO118" i="10"/>
  <c r="CP118" i="10" s="1"/>
  <c r="CN118" i="10"/>
  <c r="CL118" i="10"/>
  <c r="CM118" i="10" s="1"/>
  <c r="CK118" i="10"/>
  <c r="CI118" i="10"/>
  <c r="CJ118" i="10" s="1"/>
  <c r="CH118" i="10"/>
  <c r="CF118" i="10"/>
  <c r="CG118" i="10" s="1"/>
  <c r="CE118" i="10"/>
  <c r="CC118" i="10"/>
  <c r="CD118" i="10" s="1"/>
  <c r="CB118" i="10"/>
  <c r="BZ118" i="10"/>
  <c r="CA118" i="10" s="1"/>
  <c r="BY118" i="10"/>
  <c r="BW118" i="10"/>
  <c r="BX118" i="10" s="1"/>
  <c r="BV118" i="10"/>
  <c r="BT118" i="10"/>
  <c r="BU118" i="10" s="1"/>
  <c r="BR118" i="10"/>
  <c r="BQ118" i="10"/>
  <c r="BP118" i="10"/>
  <c r="BO118" i="10"/>
  <c r="AZ118" i="10" s="1"/>
  <c r="BN118" i="10"/>
  <c r="BM118" i="10"/>
  <c r="BL118" i="10"/>
  <c r="AW118" i="10" s="1"/>
  <c r="BK118" i="10"/>
  <c r="BJ118" i="10"/>
  <c r="BI118" i="10"/>
  <c r="BH118" i="10"/>
  <c r="BG118" i="10"/>
  <c r="DC117" i="10"/>
  <c r="DA117" i="10"/>
  <c r="DB117" i="10" s="1"/>
  <c r="CZ117" i="10"/>
  <c r="CX117" i="10"/>
  <c r="CY117" i="10" s="1"/>
  <c r="CW117" i="10"/>
  <c r="CU117" i="10"/>
  <c r="CV117" i="10" s="1"/>
  <c r="CT117" i="10"/>
  <c r="CR117" i="10"/>
  <c r="CS117" i="10" s="1"/>
  <c r="CQ117" i="10"/>
  <c r="CO117" i="10"/>
  <c r="CP117" i="10" s="1"/>
  <c r="CN117" i="10"/>
  <c r="CL117" i="10"/>
  <c r="CM117" i="10" s="1"/>
  <c r="CK117" i="10"/>
  <c r="CI117" i="10"/>
  <c r="CJ117" i="10" s="1"/>
  <c r="CH117" i="10"/>
  <c r="CF117" i="10"/>
  <c r="CG117" i="10" s="1"/>
  <c r="CE117" i="10"/>
  <c r="CC117" i="10"/>
  <c r="CD117" i="10" s="1"/>
  <c r="CB117" i="10"/>
  <c r="BZ117" i="10"/>
  <c r="CA117" i="10" s="1"/>
  <c r="BY117" i="10"/>
  <c r="BW117" i="10"/>
  <c r="BX117" i="10" s="1"/>
  <c r="BV117" i="10"/>
  <c r="BT117" i="10"/>
  <c r="BU117" i="10" s="1"/>
  <c r="BR117" i="10"/>
  <c r="BQ117" i="10"/>
  <c r="BP117" i="10"/>
  <c r="BO117" i="10"/>
  <c r="AZ117" i="10" s="1"/>
  <c r="BN117" i="10"/>
  <c r="BM117" i="10"/>
  <c r="BL117" i="10"/>
  <c r="AW117" i="10" s="1"/>
  <c r="BK117" i="10"/>
  <c r="BJ117" i="10"/>
  <c r="BI117" i="10"/>
  <c r="BH117" i="10"/>
  <c r="BG117" i="10"/>
  <c r="DC116" i="10"/>
  <c r="DA116" i="10"/>
  <c r="DB116" i="10" s="1"/>
  <c r="CZ116" i="10"/>
  <c r="CX116" i="10"/>
  <c r="CY116" i="10" s="1"/>
  <c r="CW116" i="10"/>
  <c r="CU116" i="10"/>
  <c r="CV116" i="10" s="1"/>
  <c r="CT116" i="10"/>
  <c r="CR116" i="10"/>
  <c r="CS116" i="10" s="1"/>
  <c r="CQ116" i="10"/>
  <c r="CO116" i="10"/>
  <c r="CP116" i="10" s="1"/>
  <c r="CN116" i="10"/>
  <c r="CL116" i="10"/>
  <c r="CM116" i="10" s="1"/>
  <c r="CK116" i="10"/>
  <c r="CI116" i="10"/>
  <c r="CJ116" i="10" s="1"/>
  <c r="CH116" i="10"/>
  <c r="CF116" i="10"/>
  <c r="CG116" i="10" s="1"/>
  <c r="CE116" i="10"/>
  <c r="CC116" i="10"/>
  <c r="CD116" i="10" s="1"/>
  <c r="CB116" i="10"/>
  <c r="BZ116" i="10"/>
  <c r="CA116" i="10" s="1"/>
  <c r="BY116" i="10"/>
  <c r="BW116" i="10"/>
  <c r="BX116" i="10" s="1"/>
  <c r="BV116" i="10"/>
  <c r="BT116" i="10"/>
  <c r="BU116" i="10" s="1"/>
  <c r="BR116" i="10"/>
  <c r="BQ116" i="10"/>
  <c r="BP116" i="10"/>
  <c r="BO116" i="10"/>
  <c r="AZ116" i="10" s="1"/>
  <c r="BN116" i="10"/>
  <c r="BM116" i="10"/>
  <c r="BL116" i="10"/>
  <c r="AW116" i="10" s="1"/>
  <c r="BK116" i="10"/>
  <c r="BJ116" i="10"/>
  <c r="BI116" i="10"/>
  <c r="BH116" i="10"/>
  <c r="BG116" i="10"/>
  <c r="DC115" i="10"/>
  <c r="DA115" i="10"/>
  <c r="DB115" i="10" s="1"/>
  <c r="CZ115" i="10"/>
  <c r="CX115" i="10"/>
  <c r="CY115" i="10" s="1"/>
  <c r="CW115" i="10"/>
  <c r="CU115" i="10"/>
  <c r="CV115" i="10" s="1"/>
  <c r="CT115" i="10"/>
  <c r="CR115" i="10"/>
  <c r="CS115" i="10" s="1"/>
  <c r="CQ115" i="10"/>
  <c r="CO115" i="10"/>
  <c r="CP115" i="10" s="1"/>
  <c r="CN115" i="10"/>
  <c r="CL115" i="10"/>
  <c r="CM115" i="10" s="1"/>
  <c r="CK115" i="10"/>
  <c r="CI115" i="10"/>
  <c r="CJ115" i="10" s="1"/>
  <c r="CH115" i="10"/>
  <c r="CF115" i="10"/>
  <c r="CG115" i="10" s="1"/>
  <c r="CE115" i="10"/>
  <c r="CC115" i="10"/>
  <c r="CD115" i="10" s="1"/>
  <c r="CB115" i="10"/>
  <c r="BZ115" i="10"/>
  <c r="CA115" i="10" s="1"/>
  <c r="BY115" i="10"/>
  <c r="BW115" i="10"/>
  <c r="BX115" i="10" s="1"/>
  <c r="BV115" i="10"/>
  <c r="BT115" i="10"/>
  <c r="BU115" i="10" s="1"/>
  <c r="BR115" i="10"/>
  <c r="BQ115" i="10"/>
  <c r="BP115" i="10"/>
  <c r="BO115" i="10"/>
  <c r="AZ115" i="10" s="1"/>
  <c r="BN115" i="10"/>
  <c r="BM115" i="10"/>
  <c r="BL115" i="10"/>
  <c r="AW115" i="10" s="1"/>
  <c r="BK115" i="10"/>
  <c r="BJ115" i="10"/>
  <c r="BI115" i="10"/>
  <c r="BH115" i="10"/>
  <c r="BG115" i="10"/>
  <c r="DC114" i="10"/>
  <c r="DA114" i="10"/>
  <c r="DB114" i="10" s="1"/>
  <c r="CZ114" i="10"/>
  <c r="CX114" i="10"/>
  <c r="CY114" i="10" s="1"/>
  <c r="CW114" i="10"/>
  <c r="CU114" i="10"/>
  <c r="CV114" i="10" s="1"/>
  <c r="CT114" i="10"/>
  <c r="CR114" i="10"/>
  <c r="CS114" i="10" s="1"/>
  <c r="CQ114" i="10"/>
  <c r="CO114" i="10"/>
  <c r="CP114" i="10" s="1"/>
  <c r="CN114" i="10"/>
  <c r="CL114" i="10"/>
  <c r="CM114" i="10" s="1"/>
  <c r="CK114" i="10"/>
  <c r="CI114" i="10"/>
  <c r="CJ114" i="10" s="1"/>
  <c r="CH114" i="10"/>
  <c r="CF114" i="10"/>
  <c r="CG114" i="10" s="1"/>
  <c r="CE114" i="10"/>
  <c r="CC114" i="10"/>
  <c r="CD114" i="10" s="1"/>
  <c r="CB114" i="10"/>
  <c r="BZ114" i="10"/>
  <c r="CA114" i="10" s="1"/>
  <c r="BY114" i="10"/>
  <c r="BW114" i="10"/>
  <c r="BX114" i="10" s="1"/>
  <c r="BV114" i="10"/>
  <c r="BT114" i="10"/>
  <c r="BU114" i="10" s="1"/>
  <c r="BR114" i="10"/>
  <c r="BQ114" i="10"/>
  <c r="BP114" i="10"/>
  <c r="BO114" i="10"/>
  <c r="AZ114" i="10" s="1"/>
  <c r="BN114" i="10"/>
  <c r="BM114" i="10"/>
  <c r="BL114" i="10"/>
  <c r="AW114" i="10" s="1"/>
  <c r="BK114" i="10"/>
  <c r="BJ114" i="10"/>
  <c r="BI114" i="10"/>
  <c r="BH114" i="10"/>
  <c r="BG114" i="10"/>
  <c r="DC113" i="10"/>
  <c r="DA113" i="10"/>
  <c r="DB113" i="10" s="1"/>
  <c r="CZ113" i="10"/>
  <c r="CX113" i="10"/>
  <c r="CY113" i="10" s="1"/>
  <c r="CW113" i="10"/>
  <c r="CU113" i="10"/>
  <c r="CV113" i="10" s="1"/>
  <c r="CT113" i="10"/>
  <c r="CR113" i="10"/>
  <c r="CS113" i="10" s="1"/>
  <c r="CQ113" i="10"/>
  <c r="CO113" i="10"/>
  <c r="CP113" i="10" s="1"/>
  <c r="CN113" i="10"/>
  <c r="CL113" i="10"/>
  <c r="CM113" i="10" s="1"/>
  <c r="CK113" i="10"/>
  <c r="CI113" i="10"/>
  <c r="CJ113" i="10" s="1"/>
  <c r="CH113" i="10"/>
  <c r="CF113" i="10"/>
  <c r="CG113" i="10" s="1"/>
  <c r="CE113" i="10"/>
  <c r="CC113" i="10"/>
  <c r="CD113" i="10" s="1"/>
  <c r="CB113" i="10"/>
  <c r="BZ113" i="10"/>
  <c r="CA113" i="10" s="1"/>
  <c r="BY113" i="10"/>
  <c r="BW113" i="10"/>
  <c r="BX113" i="10" s="1"/>
  <c r="BV113" i="10"/>
  <c r="BT113" i="10"/>
  <c r="BU113" i="10" s="1"/>
  <c r="BR113" i="10"/>
  <c r="BQ113" i="10"/>
  <c r="BP113" i="10"/>
  <c r="BO113" i="10"/>
  <c r="AZ113" i="10" s="1"/>
  <c r="BN113" i="10"/>
  <c r="BM113" i="10"/>
  <c r="BL113" i="10"/>
  <c r="AW113" i="10" s="1"/>
  <c r="BK113" i="10"/>
  <c r="BJ113" i="10"/>
  <c r="BI113" i="10"/>
  <c r="BH113" i="10"/>
  <c r="BG113" i="10"/>
  <c r="DC112" i="10"/>
  <c r="DA112" i="10"/>
  <c r="DB112" i="10" s="1"/>
  <c r="CZ112" i="10"/>
  <c r="CX112" i="10"/>
  <c r="CY112" i="10" s="1"/>
  <c r="CW112" i="10"/>
  <c r="CU112" i="10"/>
  <c r="CV112" i="10" s="1"/>
  <c r="CT112" i="10"/>
  <c r="CR112" i="10"/>
  <c r="CS112" i="10" s="1"/>
  <c r="CQ112" i="10"/>
  <c r="CO112" i="10"/>
  <c r="CP112" i="10" s="1"/>
  <c r="CN112" i="10"/>
  <c r="CL112" i="10"/>
  <c r="CM112" i="10" s="1"/>
  <c r="CK112" i="10"/>
  <c r="CI112" i="10"/>
  <c r="CJ112" i="10" s="1"/>
  <c r="CH112" i="10"/>
  <c r="CF112" i="10"/>
  <c r="CG112" i="10" s="1"/>
  <c r="CE112" i="10"/>
  <c r="CC112" i="10"/>
  <c r="CD112" i="10" s="1"/>
  <c r="CB112" i="10"/>
  <c r="BZ112" i="10"/>
  <c r="CA112" i="10" s="1"/>
  <c r="BY112" i="10"/>
  <c r="BW112" i="10"/>
  <c r="BX112" i="10" s="1"/>
  <c r="BV112" i="10"/>
  <c r="BT112" i="10"/>
  <c r="BU112" i="10" s="1"/>
  <c r="BR112" i="10"/>
  <c r="BQ112" i="10"/>
  <c r="BP112" i="10"/>
  <c r="BO112" i="10"/>
  <c r="AZ112" i="10" s="1"/>
  <c r="BN112" i="10"/>
  <c r="BM112" i="10"/>
  <c r="BL112" i="10"/>
  <c r="AW112" i="10" s="1"/>
  <c r="BK112" i="10"/>
  <c r="BJ112" i="10"/>
  <c r="BI112" i="10"/>
  <c r="BH112" i="10"/>
  <c r="BG112" i="10"/>
  <c r="DC111" i="10"/>
  <c r="DA111" i="10"/>
  <c r="DB111" i="10" s="1"/>
  <c r="CZ111" i="10"/>
  <c r="CX111" i="10"/>
  <c r="CY111" i="10" s="1"/>
  <c r="CW111" i="10"/>
  <c r="CU111" i="10"/>
  <c r="CV111" i="10" s="1"/>
  <c r="CT111" i="10"/>
  <c r="CR111" i="10"/>
  <c r="CS111" i="10" s="1"/>
  <c r="CQ111" i="10"/>
  <c r="CO111" i="10"/>
  <c r="CP111" i="10" s="1"/>
  <c r="CN111" i="10"/>
  <c r="CL111" i="10"/>
  <c r="CM111" i="10" s="1"/>
  <c r="CK111" i="10"/>
  <c r="CI111" i="10"/>
  <c r="CJ111" i="10" s="1"/>
  <c r="CH111" i="10"/>
  <c r="CF111" i="10"/>
  <c r="CG111" i="10" s="1"/>
  <c r="CE111" i="10"/>
  <c r="CC111" i="10"/>
  <c r="CD111" i="10" s="1"/>
  <c r="CB111" i="10"/>
  <c r="BZ111" i="10"/>
  <c r="CA111" i="10" s="1"/>
  <c r="BY111" i="10"/>
  <c r="BW111" i="10"/>
  <c r="BX111" i="10" s="1"/>
  <c r="BV111" i="10"/>
  <c r="BT111" i="10"/>
  <c r="BU111" i="10" s="1"/>
  <c r="BR111" i="10"/>
  <c r="BQ111" i="10"/>
  <c r="BP111" i="10"/>
  <c r="BO111" i="10"/>
  <c r="AZ111" i="10" s="1"/>
  <c r="BN111" i="10"/>
  <c r="BM111" i="10"/>
  <c r="BL111" i="10"/>
  <c r="AW111" i="10" s="1"/>
  <c r="BK111" i="10"/>
  <c r="BJ111" i="10"/>
  <c r="BI111" i="10"/>
  <c r="BH111" i="10"/>
  <c r="BG111" i="10"/>
  <c r="DC110" i="10"/>
  <c r="DA110" i="10"/>
  <c r="DB110" i="10" s="1"/>
  <c r="CZ110" i="10"/>
  <c r="CX110" i="10"/>
  <c r="CY110" i="10" s="1"/>
  <c r="CW110" i="10"/>
  <c r="CU110" i="10"/>
  <c r="CV110" i="10" s="1"/>
  <c r="CT110" i="10"/>
  <c r="CR110" i="10"/>
  <c r="CS110" i="10" s="1"/>
  <c r="CQ110" i="10"/>
  <c r="CO110" i="10"/>
  <c r="CP110" i="10" s="1"/>
  <c r="CN110" i="10"/>
  <c r="CL110" i="10"/>
  <c r="CM110" i="10" s="1"/>
  <c r="CK110" i="10"/>
  <c r="CI110" i="10"/>
  <c r="CJ110" i="10" s="1"/>
  <c r="CH110" i="10"/>
  <c r="CF110" i="10"/>
  <c r="CG110" i="10" s="1"/>
  <c r="CE110" i="10"/>
  <c r="CC110" i="10"/>
  <c r="CD110" i="10" s="1"/>
  <c r="CB110" i="10"/>
  <c r="BZ110" i="10"/>
  <c r="CA110" i="10" s="1"/>
  <c r="BY110" i="10"/>
  <c r="BW110" i="10"/>
  <c r="BX110" i="10" s="1"/>
  <c r="BV110" i="10"/>
  <c r="BT110" i="10"/>
  <c r="BU110" i="10" s="1"/>
  <c r="BR110" i="10"/>
  <c r="BQ110" i="10"/>
  <c r="BP110" i="10"/>
  <c r="BO110" i="10"/>
  <c r="AZ110" i="10" s="1"/>
  <c r="BN110" i="10"/>
  <c r="BM110" i="10"/>
  <c r="BL110" i="10"/>
  <c r="AW110" i="10" s="1"/>
  <c r="BK110" i="10"/>
  <c r="BJ110" i="10"/>
  <c r="BI110" i="10"/>
  <c r="BH110" i="10"/>
  <c r="BG110" i="10"/>
  <c r="DC109" i="10"/>
  <c r="DA109" i="10"/>
  <c r="DB109" i="10" s="1"/>
  <c r="CZ109" i="10"/>
  <c r="CX109" i="10"/>
  <c r="CY109" i="10" s="1"/>
  <c r="CW109" i="10"/>
  <c r="CU109" i="10"/>
  <c r="CV109" i="10" s="1"/>
  <c r="CT109" i="10"/>
  <c r="CR109" i="10"/>
  <c r="CS109" i="10" s="1"/>
  <c r="CQ109" i="10"/>
  <c r="CO109" i="10"/>
  <c r="CP109" i="10" s="1"/>
  <c r="CN109" i="10"/>
  <c r="CL109" i="10"/>
  <c r="CM109" i="10" s="1"/>
  <c r="CK109" i="10"/>
  <c r="CI109" i="10"/>
  <c r="CJ109" i="10" s="1"/>
  <c r="CH109" i="10"/>
  <c r="CF109" i="10"/>
  <c r="CG109" i="10" s="1"/>
  <c r="CE109" i="10"/>
  <c r="CC109" i="10"/>
  <c r="CD109" i="10" s="1"/>
  <c r="CB109" i="10"/>
  <c r="BZ109" i="10"/>
  <c r="CA109" i="10" s="1"/>
  <c r="BY109" i="10"/>
  <c r="BW109" i="10"/>
  <c r="BX109" i="10" s="1"/>
  <c r="BV109" i="10"/>
  <c r="BT109" i="10"/>
  <c r="BU109" i="10" s="1"/>
  <c r="BR109" i="10"/>
  <c r="BQ109" i="10"/>
  <c r="BP109" i="10"/>
  <c r="BO109" i="10"/>
  <c r="AZ109" i="10" s="1"/>
  <c r="BN109" i="10"/>
  <c r="BM109" i="10"/>
  <c r="BL109" i="10"/>
  <c r="AW109" i="10" s="1"/>
  <c r="BK109" i="10"/>
  <c r="BJ109" i="10"/>
  <c r="BI109" i="10"/>
  <c r="BH109" i="10"/>
  <c r="BG109" i="10"/>
  <c r="DC108" i="10"/>
  <c r="DA108" i="10"/>
  <c r="DB108" i="10" s="1"/>
  <c r="CZ108" i="10"/>
  <c r="CX108" i="10"/>
  <c r="CY108" i="10" s="1"/>
  <c r="CW108" i="10"/>
  <c r="CU108" i="10"/>
  <c r="CV108" i="10" s="1"/>
  <c r="CT108" i="10"/>
  <c r="CR108" i="10"/>
  <c r="CS108" i="10" s="1"/>
  <c r="CQ108" i="10"/>
  <c r="CO108" i="10"/>
  <c r="CP108" i="10" s="1"/>
  <c r="CN108" i="10"/>
  <c r="CL108" i="10"/>
  <c r="CM108" i="10" s="1"/>
  <c r="CK108" i="10"/>
  <c r="CI108" i="10"/>
  <c r="CJ108" i="10" s="1"/>
  <c r="CH108" i="10"/>
  <c r="CF108" i="10"/>
  <c r="CG108" i="10" s="1"/>
  <c r="CE108" i="10"/>
  <c r="CC108" i="10"/>
  <c r="CD108" i="10" s="1"/>
  <c r="CB108" i="10"/>
  <c r="BZ108" i="10"/>
  <c r="CA108" i="10" s="1"/>
  <c r="BY108" i="10"/>
  <c r="BW108" i="10"/>
  <c r="BX108" i="10" s="1"/>
  <c r="BV108" i="10"/>
  <c r="BT108" i="10"/>
  <c r="BU108" i="10" s="1"/>
  <c r="BR108" i="10"/>
  <c r="BQ108" i="10"/>
  <c r="BP108" i="10"/>
  <c r="BO108" i="10"/>
  <c r="AZ108" i="10" s="1"/>
  <c r="BN108" i="10"/>
  <c r="BM108" i="10"/>
  <c r="BL108" i="10"/>
  <c r="AW108" i="10" s="1"/>
  <c r="BK108" i="10"/>
  <c r="BJ108" i="10"/>
  <c r="BI108" i="10"/>
  <c r="BH108" i="10"/>
  <c r="BG108" i="10"/>
  <c r="DC107" i="10"/>
  <c r="DA107" i="10"/>
  <c r="DB107" i="10" s="1"/>
  <c r="CZ107" i="10"/>
  <c r="CX107" i="10"/>
  <c r="CY107" i="10" s="1"/>
  <c r="CW107" i="10"/>
  <c r="CU107" i="10"/>
  <c r="CV107" i="10" s="1"/>
  <c r="CT107" i="10"/>
  <c r="CR107" i="10"/>
  <c r="CS107" i="10" s="1"/>
  <c r="CQ107" i="10"/>
  <c r="CO107" i="10"/>
  <c r="CP107" i="10" s="1"/>
  <c r="CN107" i="10"/>
  <c r="CL107" i="10"/>
  <c r="CM107" i="10" s="1"/>
  <c r="CK107" i="10"/>
  <c r="CI107" i="10"/>
  <c r="CJ107" i="10" s="1"/>
  <c r="CH107" i="10"/>
  <c r="CF107" i="10"/>
  <c r="CG107" i="10" s="1"/>
  <c r="CE107" i="10"/>
  <c r="CC107" i="10"/>
  <c r="CD107" i="10" s="1"/>
  <c r="CB107" i="10"/>
  <c r="BZ107" i="10"/>
  <c r="CA107" i="10" s="1"/>
  <c r="BY107" i="10"/>
  <c r="BW107" i="10"/>
  <c r="BX107" i="10" s="1"/>
  <c r="BV107" i="10"/>
  <c r="BT107" i="10"/>
  <c r="BU107" i="10" s="1"/>
  <c r="BR107" i="10"/>
  <c r="BQ107" i="10"/>
  <c r="BP107" i="10"/>
  <c r="BO107" i="10"/>
  <c r="AZ107" i="10" s="1"/>
  <c r="BN107" i="10"/>
  <c r="BM107" i="10"/>
  <c r="BL107" i="10"/>
  <c r="AW107" i="10" s="1"/>
  <c r="BK107" i="10"/>
  <c r="BJ107" i="10"/>
  <c r="BI107" i="10"/>
  <c r="BH107" i="10"/>
  <c r="BG107" i="10"/>
  <c r="DC106" i="10"/>
  <c r="DA106" i="10"/>
  <c r="DB106" i="10" s="1"/>
  <c r="CZ106" i="10"/>
  <c r="CX106" i="10"/>
  <c r="CY106" i="10" s="1"/>
  <c r="CW106" i="10"/>
  <c r="CU106" i="10"/>
  <c r="CV106" i="10" s="1"/>
  <c r="CT106" i="10"/>
  <c r="CR106" i="10"/>
  <c r="CS106" i="10" s="1"/>
  <c r="CQ106" i="10"/>
  <c r="CO106" i="10"/>
  <c r="CP106" i="10" s="1"/>
  <c r="CN106" i="10"/>
  <c r="CL106" i="10"/>
  <c r="CM106" i="10" s="1"/>
  <c r="CK106" i="10"/>
  <c r="CI106" i="10"/>
  <c r="CJ106" i="10" s="1"/>
  <c r="CH106" i="10"/>
  <c r="CF106" i="10"/>
  <c r="CG106" i="10" s="1"/>
  <c r="CE106" i="10"/>
  <c r="CC106" i="10"/>
  <c r="CD106" i="10" s="1"/>
  <c r="CB106" i="10"/>
  <c r="BZ106" i="10"/>
  <c r="CA106" i="10" s="1"/>
  <c r="BY106" i="10"/>
  <c r="BW106" i="10"/>
  <c r="BX106" i="10" s="1"/>
  <c r="BV106" i="10"/>
  <c r="BT106" i="10"/>
  <c r="BU106" i="10" s="1"/>
  <c r="BR106" i="10"/>
  <c r="BQ106" i="10"/>
  <c r="BP106" i="10"/>
  <c r="BO106" i="10"/>
  <c r="AZ106" i="10" s="1"/>
  <c r="BN106" i="10"/>
  <c r="BM106" i="10"/>
  <c r="BL106" i="10"/>
  <c r="AW106" i="10" s="1"/>
  <c r="BK106" i="10"/>
  <c r="BJ106" i="10"/>
  <c r="BI106" i="10"/>
  <c r="BH106" i="10"/>
  <c r="BG106" i="10"/>
  <c r="DC105" i="10"/>
  <c r="DA105" i="10"/>
  <c r="DB105" i="10" s="1"/>
  <c r="CZ105" i="10"/>
  <c r="CX105" i="10"/>
  <c r="CY105" i="10" s="1"/>
  <c r="CW105" i="10"/>
  <c r="CU105" i="10"/>
  <c r="CV105" i="10" s="1"/>
  <c r="CT105" i="10"/>
  <c r="CR105" i="10"/>
  <c r="CS105" i="10" s="1"/>
  <c r="CQ105" i="10"/>
  <c r="CO105" i="10"/>
  <c r="CP105" i="10" s="1"/>
  <c r="CN105" i="10"/>
  <c r="CL105" i="10"/>
  <c r="CM105" i="10" s="1"/>
  <c r="CK105" i="10"/>
  <c r="CI105" i="10"/>
  <c r="CJ105" i="10" s="1"/>
  <c r="CH105" i="10"/>
  <c r="CF105" i="10"/>
  <c r="CG105" i="10" s="1"/>
  <c r="CE105" i="10"/>
  <c r="CC105" i="10"/>
  <c r="CD105" i="10" s="1"/>
  <c r="CB105" i="10"/>
  <c r="BZ105" i="10"/>
  <c r="CA105" i="10" s="1"/>
  <c r="BY105" i="10"/>
  <c r="BW105" i="10"/>
  <c r="BX105" i="10" s="1"/>
  <c r="BV105" i="10"/>
  <c r="BT105" i="10"/>
  <c r="BU105" i="10" s="1"/>
  <c r="BR105" i="10"/>
  <c r="BQ105" i="10"/>
  <c r="BP105" i="10"/>
  <c r="BO105" i="10"/>
  <c r="AZ105" i="10" s="1"/>
  <c r="BN105" i="10"/>
  <c r="BM105" i="10"/>
  <c r="BL105" i="10"/>
  <c r="AW105" i="10" s="1"/>
  <c r="BK105" i="10"/>
  <c r="BJ105" i="10"/>
  <c r="BI105" i="10"/>
  <c r="BH105" i="10"/>
  <c r="BG105" i="10"/>
  <c r="DC104" i="10"/>
  <c r="DA104" i="10"/>
  <c r="DB104" i="10" s="1"/>
  <c r="CZ104" i="10"/>
  <c r="CX104" i="10"/>
  <c r="CY104" i="10" s="1"/>
  <c r="CW104" i="10"/>
  <c r="CU104" i="10"/>
  <c r="CV104" i="10" s="1"/>
  <c r="CT104" i="10"/>
  <c r="CR104" i="10"/>
  <c r="CS104" i="10" s="1"/>
  <c r="CQ104" i="10"/>
  <c r="CO104" i="10"/>
  <c r="CP104" i="10" s="1"/>
  <c r="CN104" i="10"/>
  <c r="CL104" i="10"/>
  <c r="CM104" i="10" s="1"/>
  <c r="CK104" i="10"/>
  <c r="CI104" i="10"/>
  <c r="CJ104" i="10" s="1"/>
  <c r="CH104" i="10"/>
  <c r="CF104" i="10"/>
  <c r="CG104" i="10" s="1"/>
  <c r="CE104" i="10"/>
  <c r="CC104" i="10"/>
  <c r="CD104" i="10" s="1"/>
  <c r="CB104" i="10"/>
  <c r="BZ104" i="10"/>
  <c r="CA104" i="10" s="1"/>
  <c r="BY104" i="10"/>
  <c r="BW104" i="10"/>
  <c r="BX104" i="10" s="1"/>
  <c r="BV104" i="10"/>
  <c r="BT104" i="10"/>
  <c r="BU104" i="10" s="1"/>
  <c r="BR104" i="10"/>
  <c r="BQ104" i="10"/>
  <c r="BP104" i="10"/>
  <c r="BO104" i="10"/>
  <c r="AZ104" i="10" s="1"/>
  <c r="BN104" i="10"/>
  <c r="BM104" i="10"/>
  <c r="BL104" i="10"/>
  <c r="AW104" i="10" s="1"/>
  <c r="BK104" i="10"/>
  <c r="BJ104" i="10"/>
  <c r="BI104" i="10"/>
  <c r="BH104" i="10"/>
  <c r="BG104" i="10"/>
  <c r="DC103" i="10"/>
  <c r="DA103" i="10"/>
  <c r="DB103" i="10" s="1"/>
  <c r="CZ103" i="10"/>
  <c r="CX103" i="10"/>
  <c r="CY103" i="10" s="1"/>
  <c r="CW103" i="10"/>
  <c r="CU103" i="10"/>
  <c r="CV103" i="10" s="1"/>
  <c r="CT103" i="10"/>
  <c r="CR103" i="10"/>
  <c r="CS103" i="10" s="1"/>
  <c r="CQ103" i="10"/>
  <c r="CO103" i="10"/>
  <c r="CP103" i="10" s="1"/>
  <c r="CN103" i="10"/>
  <c r="CL103" i="10"/>
  <c r="CM103" i="10" s="1"/>
  <c r="CK103" i="10"/>
  <c r="CI103" i="10"/>
  <c r="CJ103" i="10" s="1"/>
  <c r="CH103" i="10"/>
  <c r="CF103" i="10"/>
  <c r="CG103" i="10" s="1"/>
  <c r="CE103" i="10"/>
  <c r="CC103" i="10"/>
  <c r="CD103" i="10" s="1"/>
  <c r="CB103" i="10"/>
  <c r="BZ103" i="10"/>
  <c r="CA103" i="10" s="1"/>
  <c r="BY103" i="10"/>
  <c r="BW103" i="10"/>
  <c r="BX103" i="10" s="1"/>
  <c r="BV103" i="10"/>
  <c r="BT103" i="10"/>
  <c r="BU103" i="10" s="1"/>
  <c r="BR103" i="10"/>
  <c r="BQ103" i="10"/>
  <c r="BP103" i="10"/>
  <c r="BO103" i="10"/>
  <c r="AZ103" i="10" s="1"/>
  <c r="BN103" i="10"/>
  <c r="BM103" i="10"/>
  <c r="BL103" i="10"/>
  <c r="AW103" i="10" s="1"/>
  <c r="BK103" i="10"/>
  <c r="BJ103" i="10"/>
  <c r="BI103" i="10"/>
  <c r="BH103" i="10"/>
  <c r="BG103" i="10"/>
  <c r="DC102" i="10"/>
  <c r="DA102" i="10"/>
  <c r="DB102" i="10" s="1"/>
  <c r="CZ102" i="10"/>
  <c r="CX102" i="10"/>
  <c r="CY102" i="10" s="1"/>
  <c r="CW102" i="10"/>
  <c r="CU102" i="10"/>
  <c r="CV102" i="10" s="1"/>
  <c r="CT102" i="10"/>
  <c r="CR102" i="10"/>
  <c r="CS102" i="10" s="1"/>
  <c r="CQ102" i="10"/>
  <c r="CO102" i="10"/>
  <c r="CP102" i="10" s="1"/>
  <c r="CN102" i="10"/>
  <c r="CL102" i="10"/>
  <c r="CM102" i="10" s="1"/>
  <c r="CK102" i="10"/>
  <c r="CI102" i="10"/>
  <c r="CJ102" i="10" s="1"/>
  <c r="CH102" i="10"/>
  <c r="CF102" i="10"/>
  <c r="CG102" i="10" s="1"/>
  <c r="CE102" i="10"/>
  <c r="CC102" i="10"/>
  <c r="CD102" i="10" s="1"/>
  <c r="CB102" i="10"/>
  <c r="BZ102" i="10"/>
  <c r="CA102" i="10" s="1"/>
  <c r="BY102" i="10"/>
  <c r="BW102" i="10"/>
  <c r="BX102" i="10" s="1"/>
  <c r="BV102" i="10"/>
  <c r="BT102" i="10"/>
  <c r="BU102" i="10" s="1"/>
  <c r="BR102" i="10"/>
  <c r="BQ102" i="10"/>
  <c r="BP102" i="10"/>
  <c r="BO102" i="10"/>
  <c r="AZ102" i="10" s="1"/>
  <c r="BN102" i="10"/>
  <c r="BM102" i="10"/>
  <c r="BL102" i="10"/>
  <c r="AW102" i="10" s="1"/>
  <c r="BK102" i="10"/>
  <c r="BJ102" i="10"/>
  <c r="BI102" i="10"/>
  <c r="BH102" i="10"/>
  <c r="BG102" i="10"/>
  <c r="DC101" i="10"/>
  <c r="DA101" i="10"/>
  <c r="DB101" i="10" s="1"/>
  <c r="CZ101" i="10"/>
  <c r="CX101" i="10"/>
  <c r="CY101" i="10" s="1"/>
  <c r="CW101" i="10"/>
  <c r="CU101" i="10"/>
  <c r="CV101" i="10" s="1"/>
  <c r="CT101" i="10"/>
  <c r="CR101" i="10"/>
  <c r="CS101" i="10" s="1"/>
  <c r="CQ101" i="10"/>
  <c r="CO101" i="10"/>
  <c r="CP101" i="10" s="1"/>
  <c r="CN101" i="10"/>
  <c r="CL101" i="10"/>
  <c r="CM101" i="10" s="1"/>
  <c r="CK101" i="10"/>
  <c r="CI101" i="10"/>
  <c r="CJ101" i="10" s="1"/>
  <c r="CH101" i="10"/>
  <c r="CF101" i="10"/>
  <c r="CG101" i="10" s="1"/>
  <c r="CE101" i="10"/>
  <c r="CC101" i="10"/>
  <c r="CD101" i="10" s="1"/>
  <c r="CB101" i="10"/>
  <c r="BZ101" i="10"/>
  <c r="CA101" i="10" s="1"/>
  <c r="BY101" i="10"/>
  <c r="BW101" i="10"/>
  <c r="BX101" i="10" s="1"/>
  <c r="BV101" i="10"/>
  <c r="BT101" i="10"/>
  <c r="BU101" i="10" s="1"/>
  <c r="BR101" i="10"/>
  <c r="BQ101" i="10"/>
  <c r="BP101" i="10"/>
  <c r="BO101" i="10"/>
  <c r="AZ101" i="10" s="1"/>
  <c r="BN101" i="10"/>
  <c r="BM101" i="10"/>
  <c r="BL101" i="10"/>
  <c r="AW101" i="10" s="1"/>
  <c r="BK101" i="10"/>
  <c r="BJ101" i="10"/>
  <c r="BI101" i="10"/>
  <c r="BH101" i="10"/>
  <c r="BG101" i="10"/>
  <c r="DC100" i="10"/>
  <c r="DA100" i="10"/>
  <c r="DB100" i="10" s="1"/>
  <c r="CZ100" i="10"/>
  <c r="CX100" i="10"/>
  <c r="CY100" i="10" s="1"/>
  <c r="CW100" i="10"/>
  <c r="CU100" i="10"/>
  <c r="CV100" i="10" s="1"/>
  <c r="CT100" i="10"/>
  <c r="CR100" i="10"/>
  <c r="CS100" i="10" s="1"/>
  <c r="CQ100" i="10"/>
  <c r="CO100" i="10"/>
  <c r="CP100" i="10" s="1"/>
  <c r="CN100" i="10"/>
  <c r="CL100" i="10"/>
  <c r="CM100" i="10" s="1"/>
  <c r="CK100" i="10"/>
  <c r="CI100" i="10"/>
  <c r="CJ100" i="10" s="1"/>
  <c r="CH100" i="10"/>
  <c r="CF100" i="10"/>
  <c r="CG100" i="10" s="1"/>
  <c r="CE100" i="10"/>
  <c r="CC100" i="10"/>
  <c r="CD100" i="10" s="1"/>
  <c r="CB100" i="10"/>
  <c r="BZ100" i="10"/>
  <c r="CA100" i="10" s="1"/>
  <c r="BY100" i="10"/>
  <c r="BW100" i="10"/>
  <c r="BX100" i="10" s="1"/>
  <c r="BV100" i="10"/>
  <c r="BT100" i="10"/>
  <c r="BU100" i="10" s="1"/>
  <c r="BR100" i="10"/>
  <c r="BQ100" i="10"/>
  <c r="BP100" i="10"/>
  <c r="BO100" i="10"/>
  <c r="AZ100" i="10" s="1"/>
  <c r="BN100" i="10"/>
  <c r="BM100" i="10"/>
  <c r="BL100" i="10"/>
  <c r="AW100" i="10" s="1"/>
  <c r="BK100" i="10"/>
  <c r="BJ100" i="10"/>
  <c r="BI100" i="10"/>
  <c r="BH100" i="10"/>
  <c r="BG100" i="10"/>
  <c r="DC99" i="10"/>
  <c r="DA99" i="10"/>
  <c r="DB99" i="10" s="1"/>
  <c r="CZ99" i="10"/>
  <c r="CX99" i="10"/>
  <c r="CY99" i="10" s="1"/>
  <c r="CW99" i="10"/>
  <c r="CU99" i="10"/>
  <c r="CV99" i="10" s="1"/>
  <c r="CT99" i="10"/>
  <c r="CR99" i="10"/>
  <c r="CS99" i="10" s="1"/>
  <c r="CQ99" i="10"/>
  <c r="CO99" i="10"/>
  <c r="CP99" i="10" s="1"/>
  <c r="CN99" i="10"/>
  <c r="CL99" i="10"/>
  <c r="CM99" i="10" s="1"/>
  <c r="CK99" i="10"/>
  <c r="CI99" i="10"/>
  <c r="CJ99" i="10" s="1"/>
  <c r="CH99" i="10"/>
  <c r="CF99" i="10"/>
  <c r="CG99" i="10" s="1"/>
  <c r="CE99" i="10"/>
  <c r="CC99" i="10"/>
  <c r="CD99" i="10" s="1"/>
  <c r="CB99" i="10"/>
  <c r="BZ99" i="10"/>
  <c r="CA99" i="10" s="1"/>
  <c r="BY99" i="10"/>
  <c r="BW99" i="10"/>
  <c r="BX99" i="10" s="1"/>
  <c r="BV99" i="10"/>
  <c r="BT99" i="10"/>
  <c r="BU99" i="10" s="1"/>
  <c r="BR99" i="10"/>
  <c r="BQ99" i="10"/>
  <c r="BP99" i="10"/>
  <c r="BO99" i="10"/>
  <c r="AZ99" i="10" s="1"/>
  <c r="BN99" i="10"/>
  <c r="BM99" i="10"/>
  <c r="BL99" i="10"/>
  <c r="AW99" i="10" s="1"/>
  <c r="BK99" i="10"/>
  <c r="BJ99" i="10"/>
  <c r="BI99" i="10"/>
  <c r="BH99" i="10"/>
  <c r="BG99" i="10"/>
  <c r="DC98" i="10"/>
  <c r="DA98" i="10"/>
  <c r="DB98" i="10" s="1"/>
  <c r="CZ98" i="10"/>
  <c r="CX98" i="10"/>
  <c r="CY98" i="10" s="1"/>
  <c r="CW98" i="10"/>
  <c r="CU98" i="10"/>
  <c r="CV98" i="10" s="1"/>
  <c r="CT98" i="10"/>
  <c r="CR98" i="10"/>
  <c r="CS98" i="10" s="1"/>
  <c r="CQ98" i="10"/>
  <c r="CO98" i="10"/>
  <c r="CP98" i="10" s="1"/>
  <c r="CN98" i="10"/>
  <c r="CL98" i="10"/>
  <c r="CM98" i="10" s="1"/>
  <c r="CK98" i="10"/>
  <c r="CI98" i="10"/>
  <c r="CJ98" i="10" s="1"/>
  <c r="CH98" i="10"/>
  <c r="CF98" i="10"/>
  <c r="CG98" i="10" s="1"/>
  <c r="CE98" i="10"/>
  <c r="CC98" i="10"/>
  <c r="CD98" i="10" s="1"/>
  <c r="CB98" i="10"/>
  <c r="BZ98" i="10"/>
  <c r="CA98" i="10" s="1"/>
  <c r="BY98" i="10"/>
  <c r="BW98" i="10"/>
  <c r="BX98" i="10" s="1"/>
  <c r="BV98" i="10"/>
  <c r="BT98" i="10"/>
  <c r="BU98" i="10" s="1"/>
  <c r="BR98" i="10"/>
  <c r="BQ98" i="10"/>
  <c r="BP98" i="10"/>
  <c r="BO98" i="10"/>
  <c r="AZ98" i="10" s="1"/>
  <c r="BN98" i="10"/>
  <c r="BM98" i="10"/>
  <c r="BL98" i="10"/>
  <c r="AW98" i="10" s="1"/>
  <c r="BK98" i="10"/>
  <c r="BJ98" i="10"/>
  <c r="BI98" i="10"/>
  <c r="BH98" i="10"/>
  <c r="BG98" i="10"/>
  <c r="DC97" i="10"/>
  <c r="DA97" i="10"/>
  <c r="DB97" i="10" s="1"/>
  <c r="CZ97" i="10"/>
  <c r="CX97" i="10"/>
  <c r="CY97" i="10" s="1"/>
  <c r="CW97" i="10"/>
  <c r="CU97" i="10"/>
  <c r="CV97" i="10" s="1"/>
  <c r="CT97" i="10"/>
  <c r="CR97" i="10"/>
  <c r="CS97" i="10" s="1"/>
  <c r="CQ97" i="10"/>
  <c r="CO97" i="10"/>
  <c r="CP97" i="10" s="1"/>
  <c r="CN97" i="10"/>
  <c r="CL97" i="10"/>
  <c r="CM97" i="10" s="1"/>
  <c r="CK97" i="10"/>
  <c r="CI97" i="10"/>
  <c r="CJ97" i="10" s="1"/>
  <c r="CH97" i="10"/>
  <c r="CF97" i="10"/>
  <c r="CG97" i="10" s="1"/>
  <c r="CE97" i="10"/>
  <c r="CC97" i="10"/>
  <c r="CD97" i="10" s="1"/>
  <c r="CB97" i="10"/>
  <c r="BZ97" i="10"/>
  <c r="CA97" i="10" s="1"/>
  <c r="BY97" i="10"/>
  <c r="BW97" i="10"/>
  <c r="BX97" i="10" s="1"/>
  <c r="BV97" i="10"/>
  <c r="BT97" i="10"/>
  <c r="BU97" i="10" s="1"/>
  <c r="BR97" i="10"/>
  <c r="BQ97" i="10"/>
  <c r="BP97" i="10"/>
  <c r="BO97" i="10"/>
  <c r="AZ97" i="10" s="1"/>
  <c r="BN97" i="10"/>
  <c r="BM97" i="10"/>
  <c r="BL97" i="10"/>
  <c r="AW97" i="10" s="1"/>
  <c r="BK97" i="10"/>
  <c r="BJ97" i="10"/>
  <c r="BI97" i="10"/>
  <c r="BH97" i="10"/>
  <c r="BG97" i="10"/>
  <c r="DC96" i="10"/>
  <c r="DA96" i="10"/>
  <c r="DB96" i="10" s="1"/>
  <c r="CZ96" i="10"/>
  <c r="CX96" i="10"/>
  <c r="CY96" i="10" s="1"/>
  <c r="CW96" i="10"/>
  <c r="CU96" i="10"/>
  <c r="CV96" i="10" s="1"/>
  <c r="CT96" i="10"/>
  <c r="CR96" i="10"/>
  <c r="CS96" i="10" s="1"/>
  <c r="CQ96" i="10"/>
  <c r="CO96" i="10"/>
  <c r="CP96" i="10" s="1"/>
  <c r="CN96" i="10"/>
  <c r="CL96" i="10"/>
  <c r="CM96" i="10" s="1"/>
  <c r="CK96" i="10"/>
  <c r="CI96" i="10"/>
  <c r="CJ96" i="10" s="1"/>
  <c r="CH96" i="10"/>
  <c r="CF96" i="10"/>
  <c r="CG96" i="10" s="1"/>
  <c r="CE96" i="10"/>
  <c r="CC96" i="10"/>
  <c r="CD96" i="10" s="1"/>
  <c r="CB96" i="10"/>
  <c r="BZ96" i="10"/>
  <c r="CA96" i="10" s="1"/>
  <c r="BY96" i="10"/>
  <c r="BW96" i="10"/>
  <c r="BX96" i="10" s="1"/>
  <c r="BV96" i="10"/>
  <c r="BT96" i="10"/>
  <c r="BU96" i="10" s="1"/>
  <c r="BR96" i="10"/>
  <c r="BQ96" i="10"/>
  <c r="BP96" i="10"/>
  <c r="BO96" i="10"/>
  <c r="AZ96" i="10" s="1"/>
  <c r="BN96" i="10"/>
  <c r="BM96" i="10"/>
  <c r="BL96" i="10"/>
  <c r="AW96" i="10" s="1"/>
  <c r="BK96" i="10"/>
  <c r="BJ96" i="10"/>
  <c r="BI96" i="10"/>
  <c r="BH96" i="10"/>
  <c r="BG96" i="10"/>
  <c r="DC95" i="10"/>
  <c r="DA95" i="10"/>
  <c r="DB95" i="10" s="1"/>
  <c r="CZ95" i="10"/>
  <c r="CX95" i="10"/>
  <c r="CY95" i="10" s="1"/>
  <c r="CW95" i="10"/>
  <c r="CU95" i="10"/>
  <c r="CV95" i="10" s="1"/>
  <c r="CT95" i="10"/>
  <c r="CR95" i="10"/>
  <c r="CS95" i="10" s="1"/>
  <c r="CQ95" i="10"/>
  <c r="CO95" i="10"/>
  <c r="CP95" i="10" s="1"/>
  <c r="CN95" i="10"/>
  <c r="CL95" i="10"/>
  <c r="CM95" i="10" s="1"/>
  <c r="CK95" i="10"/>
  <c r="CI95" i="10"/>
  <c r="CJ95" i="10" s="1"/>
  <c r="CH95" i="10"/>
  <c r="CF95" i="10"/>
  <c r="CG95" i="10" s="1"/>
  <c r="CE95" i="10"/>
  <c r="CC95" i="10"/>
  <c r="CD95" i="10" s="1"/>
  <c r="CB95" i="10"/>
  <c r="BZ95" i="10"/>
  <c r="CA95" i="10" s="1"/>
  <c r="BY95" i="10"/>
  <c r="BW95" i="10"/>
  <c r="BX95" i="10" s="1"/>
  <c r="BV95" i="10"/>
  <c r="BT95" i="10"/>
  <c r="BU95" i="10" s="1"/>
  <c r="BR95" i="10"/>
  <c r="BQ95" i="10"/>
  <c r="BP95" i="10"/>
  <c r="BO95" i="10"/>
  <c r="AZ95" i="10" s="1"/>
  <c r="BN95" i="10"/>
  <c r="BM95" i="10"/>
  <c r="BL95" i="10"/>
  <c r="AW95" i="10" s="1"/>
  <c r="BK95" i="10"/>
  <c r="BJ95" i="10"/>
  <c r="BI95" i="10"/>
  <c r="BH95" i="10"/>
  <c r="BG95" i="10"/>
  <c r="DC94" i="10"/>
  <c r="DA94" i="10"/>
  <c r="DB94" i="10" s="1"/>
  <c r="CZ94" i="10"/>
  <c r="CX94" i="10"/>
  <c r="CY94" i="10" s="1"/>
  <c r="CW94" i="10"/>
  <c r="CU94" i="10"/>
  <c r="CV94" i="10" s="1"/>
  <c r="CT94" i="10"/>
  <c r="CR94" i="10"/>
  <c r="CS94" i="10" s="1"/>
  <c r="CQ94" i="10"/>
  <c r="CO94" i="10"/>
  <c r="CP94" i="10" s="1"/>
  <c r="CN94" i="10"/>
  <c r="CL94" i="10"/>
  <c r="CM94" i="10" s="1"/>
  <c r="CK94" i="10"/>
  <c r="CI94" i="10"/>
  <c r="CJ94" i="10" s="1"/>
  <c r="CH94" i="10"/>
  <c r="CF94" i="10"/>
  <c r="CG94" i="10" s="1"/>
  <c r="CE94" i="10"/>
  <c r="CC94" i="10"/>
  <c r="CD94" i="10" s="1"/>
  <c r="CB94" i="10"/>
  <c r="BZ94" i="10"/>
  <c r="CA94" i="10" s="1"/>
  <c r="BY94" i="10"/>
  <c r="BW94" i="10"/>
  <c r="BX94" i="10" s="1"/>
  <c r="BV94" i="10"/>
  <c r="BT94" i="10"/>
  <c r="BU94" i="10" s="1"/>
  <c r="BR94" i="10"/>
  <c r="BQ94" i="10"/>
  <c r="BP94" i="10"/>
  <c r="BO94" i="10"/>
  <c r="AZ94" i="10" s="1"/>
  <c r="BN94" i="10"/>
  <c r="BM94" i="10"/>
  <c r="BL94" i="10"/>
  <c r="AW94" i="10" s="1"/>
  <c r="BK94" i="10"/>
  <c r="BJ94" i="10"/>
  <c r="BI94" i="10"/>
  <c r="BH94" i="10"/>
  <c r="BG94" i="10"/>
  <c r="DC93" i="10"/>
  <c r="DA93" i="10"/>
  <c r="DB93" i="10" s="1"/>
  <c r="CZ93" i="10"/>
  <c r="CX93" i="10"/>
  <c r="CY93" i="10" s="1"/>
  <c r="CW93" i="10"/>
  <c r="CU93" i="10"/>
  <c r="CV93" i="10" s="1"/>
  <c r="CT93" i="10"/>
  <c r="CR93" i="10"/>
  <c r="CS93" i="10" s="1"/>
  <c r="CQ93" i="10"/>
  <c r="CO93" i="10"/>
  <c r="CP93" i="10" s="1"/>
  <c r="CN93" i="10"/>
  <c r="CL93" i="10"/>
  <c r="CM93" i="10" s="1"/>
  <c r="CK93" i="10"/>
  <c r="CI93" i="10"/>
  <c r="CJ93" i="10" s="1"/>
  <c r="CH93" i="10"/>
  <c r="CF93" i="10"/>
  <c r="CG93" i="10" s="1"/>
  <c r="CE93" i="10"/>
  <c r="CC93" i="10"/>
  <c r="CD93" i="10" s="1"/>
  <c r="CB93" i="10"/>
  <c r="BZ93" i="10"/>
  <c r="CA93" i="10" s="1"/>
  <c r="BY93" i="10"/>
  <c r="BW93" i="10"/>
  <c r="BX93" i="10" s="1"/>
  <c r="BV93" i="10"/>
  <c r="BT93" i="10"/>
  <c r="BU93" i="10" s="1"/>
  <c r="BR93" i="10"/>
  <c r="BQ93" i="10"/>
  <c r="BP93" i="10"/>
  <c r="BO93" i="10"/>
  <c r="AZ93" i="10" s="1"/>
  <c r="BN93" i="10"/>
  <c r="BM93" i="10"/>
  <c r="BL93" i="10"/>
  <c r="AW93" i="10" s="1"/>
  <c r="BK93" i="10"/>
  <c r="BJ93" i="10"/>
  <c r="BI93" i="10"/>
  <c r="BH93" i="10"/>
  <c r="BG93" i="10"/>
  <c r="DC92" i="10"/>
  <c r="DA92" i="10"/>
  <c r="DB92" i="10" s="1"/>
  <c r="CZ92" i="10"/>
  <c r="CX92" i="10"/>
  <c r="CY92" i="10" s="1"/>
  <c r="CW92" i="10"/>
  <c r="CU92" i="10"/>
  <c r="CV92" i="10" s="1"/>
  <c r="CT92" i="10"/>
  <c r="CR92" i="10"/>
  <c r="CS92" i="10" s="1"/>
  <c r="CQ92" i="10"/>
  <c r="CO92" i="10"/>
  <c r="CP92" i="10" s="1"/>
  <c r="CN92" i="10"/>
  <c r="CL92" i="10"/>
  <c r="CM92" i="10" s="1"/>
  <c r="CK92" i="10"/>
  <c r="CI92" i="10"/>
  <c r="CJ92" i="10" s="1"/>
  <c r="CH92" i="10"/>
  <c r="CF92" i="10"/>
  <c r="CG92" i="10" s="1"/>
  <c r="CE92" i="10"/>
  <c r="CC92" i="10"/>
  <c r="CD92" i="10" s="1"/>
  <c r="CB92" i="10"/>
  <c r="BZ92" i="10"/>
  <c r="CA92" i="10" s="1"/>
  <c r="BY92" i="10"/>
  <c r="BW92" i="10"/>
  <c r="BX92" i="10" s="1"/>
  <c r="BV92" i="10"/>
  <c r="BT92" i="10"/>
  <c r="BU92" i="10" s="1"/>
  <c r="BR92" i="10"/>
  <c r="BQ92" i="10"/>
  <c r="BP92" i="10"/>
  <c r="BO92" i="10"/>
  <c r="AZ92" i="10" s="1"/>
  <c r="BN92" i="10"/>
  <c r="BM92" i="10"/>
  <c r="BL92" i="10"/>
  <c r="AW92" i="10" s="1"/>
  <c r="BK92" i="10"/>
  <c r="BJ92" i="10"/>
  <c r="BI92" i="10"/>
  <c r="BH92" i="10"/>
  <c r="BG92" i="10"/>
  <c r="DC91" i="10"/>
  <c r="DA91" i="10"/>
  <c r="DB91" i="10" s="1"/>
  <c r="CZ91" i="10"/>
  <c r="CX91" i="10"/>
  <c r="CY91" i="10" s="1"/>
  <c r="CW91" i="10"/>
  <c r="CU91" i="10"/>
  <c r="CV91" i="10" s="1"/>
  <c r="CT91" i="10"/>
  <c r="CR91" i="10"/>
  <c r="CS91" i="10" s="1"/>
  <c r="CQ91" i="10"/>
  <c r="CO91" i="10"/>
  <c r="CP91" i="10" s="1"/>
  <c r="CN91" i="10"/>
  <c r="CL91" i="10"/>
  <c r="CM91" i="10" s="1"/>
  <c r="CK91" i="10"/>
  <c r="CI91" i="10"/>
  <c r="CJ91" i="10" s="1"/>
  <c r="CH91" i="10"/>
  <c r="CF91" i="10"/>
  <c r="CG91" i="10" s="1"/>
  <c r="CE91" i="10"/>
  <c r="CC91" i="10"/>
  <c r="CD91" i="10" s="1"/>
  <c r="CB91" i="10"/>
  <c r="BZ91" i="10"/>
  <c r="CA91" i="10" s="1"/>
  <c r="BY91" i="10"/>
  <c r="BW91" i="10"/>
  <c r="BX91" i="10" s="1"/>
  <c r="BV91" i="10"/>
  <c r="BT91" i="10"/>
  <c r="BU91" i="10" s="1"/>
  <c r="BR91" i="10"/>
  <c r="BQ91" i="10"/>
  <c r="BP91" i="10"/>
  <c r="BO91" i="10"/>
  <c r="AZ91" i="10" s="1"/>
  <c r="BN91" i="10"/>
  <c r="BM91" i="10"/>
  <c r="BL91" i="10"/>
  <c r="AW91" i="10" s="1"/>
  <c r="BK91" i="10"/>
  <c r="BJ91" i="10"/>
  <c r="BI91" i="10"/>
  <c r="BH91" i="10"/>
  <c r="BG91" i="10"/>
  <c r="DC90" i="10"/>
  <c r="DA90" i="10"/>
  <c r="DB90" i="10" s="1"/>
  <c r="CZ90" i="10"/>
  <c r="CX90" i="10"/>
  <c r="CY90" i="10" s="1"/>
  <c r="CW90" i="10"/>
  <c r="CU90" i="10"/>
  <c r="CV90" i="10" s="1"/>
  <c r="CT90" i="10"/>
  <c r="CR90" i="10"/>
  <c r="CS90" i="10" s="1"/>
  <c r="CQ90" i="10"/>
  <c r="CO90" i="10"/>
  <c r="CP90" i="10" s="1"/>
  <c r="CN90" i="10"/>
  <c r="CL90" i="10"/>
  <c r="CM90" i="10" s="1"/>
  <c r="CK90" i="10"/>
  <c r="CI90" i="10"/>
  <c r="CJ90" i="10" s="1"/>
  <c r="CH90" i="10"/>
  <c r="CF90" i="10"/>
  <c r="CG90" i="10" s="1"/>
  <c r="CE90" i="10"/>
  <c r="CC90" i="10"/>
  <c r="CD90" i="10" s="1"/>
  <c r="CB90" i="10"/>
  <c r="BZ90" i="10"/>
  <c r="CA90" i="10" s="1"/>
  <c r="BY90" i="10"/>
  <c r="BW90" i="10"/>
  <c r="BX90" i="10" s="1"/>
  <c r="BV90" i="10"/>
  <c r="BT90" i="10"/>
  <c r="BU90" i="10" s="1"/>
  <c r="BR90" i="10"/>
  <c r="BQ90" i="10"/>
  <c r="BP90" i="10"/>
  <c r="BO90" i="10"/>
  <c r="AZ90" i="10" s="1"/>
  <c r="BN90" i="10"/>
  <c r="BM90" i="10"/>
  <c r="BL90" i="10"/>
  <c r="AW90" i="10" s="1"/>
  <c r="BK90" i="10"/>
  <c r="BJ90" i="10"/>
  <c r="BI90" i="10"/>
  <c r="BH90" i="10"/>
  <c r="BG90" i="10"/>
  <c r="DC89" i="10"/>
  <c r="DA89" i="10"/>
  <c r="DB89" i="10" s="1"/>
  <c r="CZ89" i="10"/>
  <c r="CX89" i="10"/>
  <c r="CY89" i="10" s="1"/>
  <c r="CW89" i="10"/>
  <c r="CU89" i="10"/>
  <c r="CV89" i="10" s="1"/>
  <c r="CT89" i="10"/>
  <c r="CR89" i="10"/>
  <c r="CS89" i="10" s="1"/>
  <c r="CQ89" i="10"/>
  <c r="CO89" i="10"/>
  <c r="CP89" i="10" s="1"/>
  <c r="CN89" i="10"/>
  <c r="CL89" i="10"/>
  <c r="CM89" i="10" s="1"/>
  <c r="CK89" i="10"/>
  <c r="CI89" i="10"/>
  <c r="CJ89" i="10" s="1"/>
  <c r="CH89" i="10"/>
  <c r="CF89" i="10"/>
  <c r="CG89" i="10" s="1"/>
  <c r="CE89" i="10"/>
  <c r="CC89" i="10"/>
  <c r="CD89" i="10" s="1"/>
  <c r="CB89" i="10"/>
  <c r="BZ89" i="10"/>
  <c r="CA89" i="10" s="1"/>
  <c r="BY89" i="10"/>
  <c r="BW89" i="10"/>
  <c r="BX89" i="10" s="1"/>
  <c r="BV89" i="10"/>
  <c r="BT89" i="10"/>
  <c r="BU89" i="10" s="1"/>
  <c r="BR89" i="10"/>
  <c r="BQ89" i="10"/>
  <c r="BP89" i="10"/>
  <c r="BO89" i="10"/>
  <c r="AZ89" i="10" s="1"/>
  <c r="BN89" i="10"/>
  <c r="BM89" i="10"/>
  <c r="BL89" i="10"/>
  <c r="AW89" i="10" s="1"/>
  <c r="BK89" i="10"/>
  <c r="BJ89" i="10"/>
  <c r="BI89" i="10"/>
  <c r="BH89" i="10"/>
  <c r="BG89" i="10"/>
  <c r="DC88" i="10"/>
  <c r="DA88" i="10"/>
  <c r="DB88" i="10" s="1"/>
  <c r="CZ88" i="10"/>
  <c r="CX88" i="10"/>
  <c r="CY88" i="10" s="1"/>
  <c r="CW88" i="10"/>
  <c r="CU88" i="10"/>
  <c r="CV88" i="10" s="1"/>
  <c r="CT88" i="10"/>
  <c r="CR88" i="10"/>
  <c r="CS88" i="10" s="1"/>
  <c r="CQ88" i="10"/>
  <c r="CO88" i="10"/>
  <c r="CP88" i="10" s="1"/>
  <c r="CN88" i="10"/>
  <c r="CL88" i="10"/>
  <c r="CM88" i="10" s="1"/>
  <c r="CK88" i="10"/>
  <c r="CI88" i="10"/>
  <c r="CJ88" i="10" s="1"/>
  <c r="CH88" i="10"/>
  <c r="CF88" i="10"/>
  <c r="CG88" i="10" s="1"/>
  <c r="CE88" i="10"/>
  <c r="CC88" i="10"/>
  <c r="CD88" i="10" s="1"/>
  <c r="CB88" i="10"/>
  <c r="BZ88" i="10"/>
  <c r="CA88" i="10" s="1"/>
  <c r="BY88" i="10"/>
  <c r="BW88" i="10"/>
  <c r="BX88" i="10" s="1"/>
  <c r="BV88" i="10"/>
  <c r="BT88" i="10"/>
  <c r="BU88" i="10" s="1"/>
  <c r="BR88" i="10"/>
  <c r="BQ88" i="10"/>
  <c r="BP88" i="10"/>
  <c r="BO88" i="10"/>
  <c r="AZ88" i="10" s="1"/>
  <c r="BN88" i="10"/>
  <c r="BM88" i="10"/>
  <c r="BL88" i="10"/>
  <c r="AW88" i="10" s="1"/>
  <c r="BK88" i="10"/>
  <c r="BJ88" i="10"/>
  <c r="BI88" i="10"/>
  <c r="BH88" i="10"/>
  <c r="BG88" i="10"/>
  <c r="DC87" i="10"/>
  <c r="DA87" i="10"/>
  <c r="DB87" i="10" s="1"/>
  <c r="CZ87" i="10"/>
  <c r="CX87" i="10"/>
  <c r="CY87" i="10" s="1"/>
  <c r="CW87" i="10"/>
  <c r="CU87" i="10"/>
  <c r="CV87" i="10" s="1"/>
  <c r="CT87" i="10"/>
  <c r="CR87" i="10"/>
  <c r="CS87" i="10" s="1"/>
  <c r="CQ87" i="10"/>
  <c r="CO87" i="10"/>
  <c r="CP87" i="10" s="1"/>
  <c r="CN87" i="10"/>
  <c r="CL87" i="10"/>
  <c r="CM87" i="10" s="1"/>
  <c r="CK87" i="10"/>
  <c r="CI87" i="10"/>
  <c r="CJ87" i="10" s="1"/>
  <c r="CH87" i="10"/>
  <c r="CF87" i="10"/>
  <c r="CG87" i="10" s="1"/>
  <c r="CE87" i="10"/>
  <c r="CC87" i="10"/>
  <c r="CD87" i="10" s="1"/>
  <c r="CB87" i="10"/>
  <c r="BZ87" i="10"/>
  <c r="CA87" i="10" s="1"/>
  <c r="BY87" i="10"/>
  <c r="BW87" i="10"/>
  <c r="BX87" i="10" s="1"/>
  <c r="BV87" i="10"/>
  <c r="BT87" i="10"/>
  <c r="BU87" i="10" s="1"/>
  <c r="BR87" i="10"/>
  <c r="BQ87" i="10"/>
  <c r="BP87" i="10"/>
  <c r="BO87" i="10"/>
  <c r="AZ87" i="10" s="1"/>
  <c r="BN87" i="10"/>
  <c r="BM87" i="10"/>
  <c r="BL87" i="10"/>
  <c r="AW87" i="10" s="1"/>
  <c r="BK87" i="10"/>
  <c r="BJ87" i="10"/>
  <c r="BI87" i="10"/>
  <c r="BH87" i="10"/>
  <c r="BG87" i="10"/>
  <c r="DC86" i="10"/>
  <c r="DA86" i="10"/>
  <c r="DB86" i="10" s="1"/>
  <c r="CZ86" i="10"/>
  <c r="CX86" i="10"/>
  <c r="CY86" i="10" s="1"/>
  <c r="CW86" i="10"/>
  <c r="CU86" i="10"/>
  <c r="CV86" i="10" s="1"/>
  <c r="CT86" i="10"/>
  <c r="CR86" i="10"/>
  <c r="CS86" i="10" s="1"/>
  <c r="CQ86" i="10"/>
  <c r="CO86" i="10"/>
  <c r="CP86" i="10" s="1"/>
  <c r="CN86" i="10"/>
  <c r="CL86" i="10"/>
  <c r="CM86" i="10" s="1"/>
  <c r="CK86" i="10"/>
  <c r="CI86" i="10"/>
  <c r="CJ86" i="10" s="1"/>
  <c r="CH86" i="10"/>
  <c r="CF86" i="10"/>
  <c r="CG86" i="10" s="1"/>
  <c r="CE86" i="10"/>
  <c r="CC86" i="10"/>
  <c r="CD86" i="10" s="1"/>
  <c r="CB86" i="10"/>
  <c r="BZ86" i="10"/>
  <c r="CA86" i="10" s="1"/>
  <c r="BY86" i="10"/>
  <c r="BW86" i="10"/>
  <c r="BX86" i="10" s="1"/>
  <c r="BV86" i="10"/>
  <c r="BT86" i="10"/>
  <c r="BU86" i="10" s="1"/>
  <c r="BR86" i="10"/>
  <c r="BQ86" i="10"/>
  <c r="BP86" i="10"/>
  <c r="BO86" i="10"/>
  <c r="AZ86" i="10" s="1"/>
  <c r="BN86" i="10"/>
  <c r="BM86" i="10"/>
  <c r="BL86" i="10"/>
  <c r="AW86" i="10" s="1"/>
  <c r="BK86" i="10"/>
  <c r="BJ86" i="10"/>
  <c r="BI86" i="10"/>
  <c r="BH86" i="10"/>
  <c r="BG86" i="10"/>
  <c r="DC85" i="10"/>
  <c r="DA85" i="10"/>
  <c r="DB85" i="10" s="1"/>
  <c r="CZ85" i="10"/>
  <c r="CX85" i="10"/>
  <c r="CY85" i="10" s="1"/>
  <c r="CW85" i="10"/>
  <c r="CU85" i="10"/>
  <c r="CV85" i="10" s="1"/>
  <c r="CT85" i="10"/>
  <c r="CR85" i="10"/>
  <c r="CS85" i="10" s="1"/>
  <c r="CQ85" i="10"/>
  <c r="CO85" i="10"/>
  <c r="CP85" i="10" s="1"/>
  <c r="CN85" i="10"/>
  <c r="CL85" i="10"/>
  <c r="CM85" i="10" s="1"/>
  <c r="CK85" i="10"/>
  <c r="CI85" i="10"/>
  <c r="CJ85" i="10" s="1"/>
  <c r="CH85" i="10"/>
  <c r="CF85" i="10"/>
  <c r="CG85" i="10" s="1"/>
  <c r="CE85" i="10"/>
  <c r="CC85" i="10"/>
  <c r="CD85" i="10" s="1"/>
  <c r="CB85" i="10"/>
  <c r="BZ85" i="10"/>
  <c r="CA85" i="10" s="1"/>
  <c r="BY85" i="10"/>
  <c r="BW85" i="10"/>
  <c r="BX85" i="10" s="1"/>
  <c r="BV85" i="10"/>
  <c r="BT85" i="10"/>
  <c r="BU85" i="10" s="1"/>
  <c r="BR85" i="10"/>
  <c r="BQ85" i="10"/>
  <c r="BP85" i="10"/>
  <c r="BO85" i="10"/>
  <c r="AZ85" i="10" s="1"/>
  <c r="BN85" i="10"/>
  <c r="BM85" i="10"/>
  <c r="BL85" i="10"/>
  <c r="AW85" i="10" s="1"/>
  <c r="BK85" i="10"/>
  <c r="BJ85" i="10"/>
  <c r="BI85" i="10"/>
  <c r="BH85" i="10"/>
  <c r="BG85" i="10"/>
  <c r="DC84" i="10"/>
  <c r="DA84" i="10"/>
  <c r="DB84" i="10" s="1"/>
  <c r="CZ84" i="10"/>
  <c r="CX84" i="10"/>
  <c r="CY84" i="10" s="1"/>
  <c r="CW84" i="10"/>
  <c r="CU84" i="10"/>
  <c r="CV84" i="10" s="1"/>
  <c r="CT84" i="10"/>
  <c r="CR84" i="10"/>
  <c r="CS84" i="10" s="1"/>
  <c r="CQ84" i="10"/>
  <c r="CO84" i="10"/>
  <c r="CP84" i="10" s="1"/>
  <c r="CN84" i="10"/>
  <c r="CL84" i="10"/>
  <c r="CM84" i="10" s="1"/>
  <c r="CK84" i="10"/>
  <c r="CI84" i="10"/>
  <c r="CJ84" i="10" s="1"/>
  <c r="CH84" i="10"/>
  <c r="CF84" i="10"/>
  <c r="CG84" i="10" s="1"/>
  <c r="CE84" i="10"/>
  <c r="CC84" i="10"/>
  <c r="CD84" i="10" s="1"/>
  <c r="CB84" i="10"/>
  <c r="BZ84" i="10"/>
  <c r="CA84" i="10" s="1"/>
  <c r="BY84" i="10"/>
  <c r="BW84" i="10"/>
  <c r="BX84" i="10" s="1"/>
  <c r="BV84" i="10"/>
  <c r="BT84" i="10"/>
  <c r="BU84" i="10" s="1"/>
  <c r="BR84" i="10"/>
  <c r="BQ84" i="10"/>
  <c r="BP84" i="10"/>
  <c r="BO84" i="10"/>
  <c r="AZ84" i="10" s="1"/>
  <c r="BN84" i="10"/>
  <c r="BM84" i="10"/>
  <c r="BL84" i="10"/>
  <c r="AW84" i="10" s="1"/>
  <c r="BK84" i="10"/>
  <c r="BJ84" i="10"/>
  <c r="BI84" i="10"/>
  <c r="BH84" i="10"/>
  <c r="BG84" i="10"/>
  <c r="DC83" i="10"/>
  <c r="DA83" i="10"/>
  <c r="DB83" i="10" s="1"/>
  <c r="CZ83" i="10"/>
  <c r="CX83" i="10"/>
  <c r="CY83" i="10" s="1"/>
  <c r="CW83" i="10"/>
  <c r="CU83" i="10"/>
  <c r="CV83" i="10" s="1"/>
  <c r="CT83" i="10"/>
  <c r="CR83" i="10"/>
  <c r="CS83" i="10" s="1"/>
  <c r="CQ83" i="10"/>
  <c r="CO83" i="10"/>
  <c r="CP83" i="10" s="1"/>
  <c r="CN83" i="10"/>
  <c r="CL83" i="10"/>
  <c r="CM83" i="10" s="1"/>
  <c r="CK83" i="10"/>
  <c r="CI83" i="10"/>
  <c r="CJ83" i="10" s="1"/>
  <c r="CH83" i="10"/>
  <c r="CF83" i="10"/>
  <c r="CG83" i="10" s="1"/>
  <c r="CE83" i="10"/>
  <c r="CC83" i="10"/>
  <c r="CD83" i="10" s="1"/>
  <c r="CB83" i="10"/>
  <c r="BZ83" i="10"/>
  <c r="CA83" i="10" s="1"/>
  <c r="BY83" i="10"/>
  <c r="BW83" i="10"/>
  <c r="BX83" i="10" s="1"/>
  <c r="BV83" i="10"/>
  <c r="BT83" i="10"/>
  <c r="BU83" i="10" s="1"/>
  <c r="BR83" i="10"/>
  <c r="BQ83" i="10"/>
  <c r="BP83" i="10"/>
  <c r="BO83" i="10"/>
  <c r="AZ83" i="10" s="1"/>
  <c r="BN83" i="10"/>
  <c r="BM83" i="10"/>
  <c r="BL83" i="10"/>
  <c r="AW83" i="10" s="1"/>
  <c r="BK83" i="10"/>
  <c r="BJ83" i="10"/>
  <c r="BI83" i="10"/>
  <c r="BH83" i="10"/>
  <c r="BG83" i="10"/>
  <c r="DC82" i="10"/>
  <c r="DA82" i="10"/>
  <c r="DB82" i="10" s="1"/>
  <c r="CZ82" i="10"/>
  <c r="CX82" i="10"/>
  <c r="CY82" i="10" s="1"/>
  <c r="CW82" i="10"/>
  <c r="CU82" i="10"/>
  <c r="CV82" i="10" s="1"/>
  <c r="CT82" i="10"/>
  <c r="CR82" i="10"/>
  <c r="CS82" i="10" s="1"/>
  <c r="CQ82" i="10"/>
  <c r="CO82" i="10"/>
  <c r="CP82" i="10" s="1"/>
  <c r="CN82" i="10"/>
  <c r="CL82" i="10"/>
  <c r="CM82" i="10" s="1"/>
  <c r="CK82" i="10"/>
  <c r="CI82" i="10"/>
  <c r="CJ82" i="10" s="1"/>
  <c r="CH82" i="10"/>
  <c r="CF82" i="10"/>
  <c r="CG82" i="10" s="1"/>
  <c r="CE82" i="10"/>
  <c r="CC82" i="10"/>
  <c r="CD82" i="10" s="1"/>
  <c r="CB82" i="10"/>
  <c r="BZ82" i="10"/>
  <c r="CA82" i="10" s="1"/>
  <c r="BY82" i="10"/>
  <c r="BW82" i="10"/>
  <c r="BX82" i="10" s="1"/>
  <c r="BV82" i="10"/>
  <c r="BT82" i="10"/>
  <c r="BU82" i="10" s="1"/>
  <c r="BR82" i="10"/>
  <c r="BQ82" i="10"/>
  <c r="BP82" i="10"/>
  <c r="BO82" i="10"/>
  <c r="AZ82" i="10" s="1"/>
  <c r="BN82" i="10"/>
  <c r="BM82" i="10"/>
  <c r="BL82" i="10"/>
  <c r="AW82" i="10" s="1"/>
  <c r="BK82" i="10"/>
  <c r="BJ82" i="10"/>
  <c r="BI82" i="10"/>
  <c r="BH82" i="10"/>
  <c r="BG82" i="10"/>
  <c r="DC81" i="10"/>
  <c r="DA81" i="10"/>
  <c r="DB81" i="10" s="1"/>
  <c r="CZ81" i="10"/>
  <c r="CX81" i="10"/>
  <c r="CY81" i="10" s="1"/>
  <c r="CW81" i="10"/>
  <c r="CU81" i="10"/>
  <c r="CV81" i="10" s="1"/>
  <c r="CT81" i="10"/>
  <c r="CR81" i="10"/>
  <c r="CS81" i="10" s="1"/>
  <c r="CQ81" i="10"/>
  <c r="CO81" i="10"/>
  <c r="CP81" i="10" s="1"/>
  <c r="CN81" i="10"/>
  <c r="CL81" i="10"/>
  <c r="CM81" i="10" s="1"/>
  <c r="CK81" i="10"/>
  <c r="CI81" i="10"/>
  <c r="CJ81" i="10" s="1"/>
  <c r="CH81" i="10"/>
  <c r="CF81" i="10"/>
  <c r="CG81" i="10" s="1"/>
  <c r="CE81" i="10"/>
  <c r="CC81" i="10"/>
  <c r="CD81" i="10" s="1"/>
  <c r="CB81" i="10"/>
  <c r="BZ81" i="10"/>
  <c r="CA81" i="10" s="1"/>
  <c r="BY81" i="10"/>
  <c r="BW81" i="10"/>
  <c r="BX81" i="10" s="1"/>
  <c r="BV81" i="10"/>
  <c r="BT81" i="10"/>
  <c r="BU81" i="10" s="1"/>
  <c r="BR81" i="10"/>
  <c r="BQ81" i="10"/>
  <c r="BP81" i="10"/>
  <c r="BO81" i="10"/>
  <c r="AZ81" i="10" s="1"/>
  <c r="BN81" i="10"/>
  <c r="BM81" i="10"/>
  <c r="BL81" i="10"/>
  <c r="AW81" i="10" s="1"/>
  <c r="BK81" i="10"/>
  <c r="BJ81" i="10"/>
  <c r="BI81" i="10"/>
  <c r="BH81" i="10"/>
  <c r="BG81" i="10"/>
  <c r="DC80" i="10"/>
  <c r="DA80" i="10"/>
  <c r="DB80" i="10" s="1"/>
  <c r="CZ80" i="10"/>
  <c r="CX80" i="10"/>
  <c r="CY80" i="10" s="1"/>
  <c r="CW80" i="10"/>
  <c r="CU80" i="10"/>
  <c r="CV80" i="10" s="1"/>
  <c r="CT80" i="10"/>
  <c r="CR80" i="10"/>
  <c r="CS80" i="10" s="1"/>
  <c r="CQ80" i="10"/>
  <c r="CO80" i="10"/>
  <c r="CP80" i="10" s="1"/>
  <c r="CN80" i="10"/>
  <c r="CL80" i="10"/>
  <c r="CM80" i="10" s="1"/>
  <c r="CK80" i="10"/>
  <c r="CI80" i="10"/>
  <c r="CJ80" i="10" s="1"/>
  <c r="CH80" i="10"/>
  <c r="CF80" i="10"/>
  <c r="CG80" i="10" s="1"/>
  <c r="CE80" i="10"/>
  <c r="CC80" i="10"/>
  <c r="CD80" i="10" s="1"/>
  <c r="CB80" i="10"/>
  <c r="BZ80" i="10"/>
  <c r="CA80" i="10" s="1"/>
  <c r="BY80" i="10"/>
  <c r="BW80" i="10"/>
  <c r="BX80" i="10" s="1"/>
  <c r="BV80" i="10"/>
  <c r="BT80" i="10"/>
  <c r="BU80" i="10" s="1"/>
  <c r="BR80" i="10"/>
  <c r="BQ80" i="10"/>
  <c r="BP80" i="10"/>
  <c r="BO80" i="10"/>
  <c r="AZ80" i="10" s="1"/>
  <c r="BN80" i="10"/>
  <c r="BM80" i="10"/>
  <c r="BL80" i="10"/>
  <c r="AW80" i="10" s="1"/>
  <c r="BK80" i="10"/>
  <c r="BJ80" i="10"/>
  <c r="BI80" i="10"/>
  <c r="BH80" i="10"/>
  <c r="BG80" i="10"/>
  <c r="DC79" i="10"/>
  <c r="DA79" i="10"/>
  <c r="DB79" i="10" s="1"/>
  <c r="CZ79" i="10"/>
  <c r="CX79" i="10"/>
  <c r="CY79" i="10" s="1"/>
  <c r="CW79" i="10"/>
  <c r="CU79" i="10"/>
  <c r="CV79" i="10" s="1"/>
  <c r="CT79" i="10"/>
  <c r="CR79" i="10"/>
  <c r="CS79" i="10" s="1"/>
  <c r="CQ79" i="10"/>
  <c r="CO79" i="10"/>
  <c r="CP79" i="10" s="1"/>
  <c r="CN79" i="10"/>
  <c r="CL79" i="10"/>
  <c r="CM79" i="10" s="1"/>
  <c r="CK79" i="10"/>
  <c r="CI79" i="10"/>
  <c r="CJ79" i="10" s="1"/>
  <c r="CH79" i="10"/>
  <c r="CF79" i="10"/>
  <c r="CG79" i="10" s="1"/>
  <c r="CE79" i="10"/>
  <c r="CC79" i="10"/>
  <c r="CD79" i="10" s="1"/>
  <c r="CB79" i="10"/>
  <c r="BZ79" i="10"/>
  <c r="CA79" i="10" s="1"/>
  <c r="BY79" i="10"/>
  <c r="BW79" i="10"/>
  <c r="BX79" i="10" s="1"/>
  <c r="BV79" i="10"/>
  <c r="BT79" i="10"/>
  <c r="BU79" i="10" s="1"/>
  <c r="BR79" i="10"/>
  <c r="BQ79" i="10"/>
  <c r="BP79" i="10"/>
  <c r="BO79" i="10"/>
  <c r="AZ79" i="10" s="1"/>
  <c r="BN79" i="10"/>
  <c r="BM79" i="10"/>
  <c r="BL79" i="10"/>
  <c r="AW79" i="10" s="1"/>
  <c r="BK79" i="10"/>
  <c r="BJ79" i="10"/>
  <c r="BI79" i="10"/>
  <c r="BH79" i="10"/>
  <c r="BG79" i="10"/>
  <c r="DC78" i="10"/>
  <c r="DA78" i="10"/>
  <c r="DB78" i="10" s="1"/>
  <c r="CZ78" i="10"/>
  <c r="CX78" i="10"/>
  <c r="CY78" i="10" s="1"/>
  <c r="CW78" i="10"/>
  <c r="CU78" i="10"/>
  <c r="CV78" i="10" s="1"/>
  <c r="CT78" i="10"/>
  <c r="CR78" i="10"/>
  <c r="CS78" i="10" s="1"/>
  <c r="CQ78" i="10"/>
  <c r="CO78" i="10"/>
  <c r="CP78" i="10" s="1"/>
  <c r="CN78" i="10"/>
  <c r="CL78" i="10"/>
  <c r="CM78" i="10" s="1"/>
  <c r="CK78" i="10"/>
  <c r="CI78" i="10"/>
  <c r="CJ78" i="10" s="1"/>
  <c r="CH78" i="10"/>
  <c r="CF78" i="10"/>
  <c r="CG78" i="10" s="1"/>
  <c r="CE78" i="10"/>
  <c r="CC78" i="10"/>
  <c r="CD78" i="10" s="1"/>
  <c r="CB78" i="10"/>
  <c r="BZ78" i="10"/>
  <c r="CA78" i="10" s="1"/>
  <c r="BY78" i="10"/>
  <c r="BW78" i="10"/>
  <c r="BX78" i="10" s="1"/>
  <c r="BV78" i="10"/>
  <c r="BT78" i="10"/>
  <c r="BU78" i="10" s="1"/>
  <c r="BR78" i="10"/>
  <c r="BQ78" i="10"/>
  <c r="BP78" i="10"/>
  <c r="BO78" i="10"/>
  <c r="AZ78" i="10" s="1"/>
  <c r="BN78" i="10"/>
  <c r="BM78" i="10"/>
  <c r="BL78" i="10"/>
  <c r="AW78" i="10" s="1"/>
  <c r="BK78" i="10"/>
  <c r="BJ78" i="10"/>
  <c r="BI78" i="10"/>
  <c r="BH78" i="10"/>
  <c r="BG78" i="10"/>
  <c r="DC77" i="10"/>
  <c r="DA77" i="10"/>
  <c r="DB77" i="10" s="1"/>
  <c r="CZ77" i="10"/>
  <c r="CX77" i="10"/>
  <c r="CY77" i="10" s="1"/>
  <c r="CW77" i="10"/>
  <c r="CU77" i="10"/>
  <c r="CV77" i="10" s="1"/>
  <c r="CT77" i="10"/>
  <c r="CR77" i="10"/>
  <c r="CS77" i="10" s="1"/>
  <c r="CQ77" i="10"/>
  <c r="CO77" i="10"/>
  <c r="CP77" i="10" s="1"/>
  <c r="CN77" i="10"/>
  <c r="CL77" i="10"/>
  <c r="CM77" i="10" s="1"/>
  <c r="CK77" i="10"/>
  <c r="CI77" i="10"/>
  <c r="CJ77" i="10" s="1"/>
  <c r="CH77" i="10"/>
  <c r="CF77" i="10"/>
  <c r="CG77" i="10" s="1"/>
  <c r="CE77" i="10"/>
  <c r="CC77" i="10"/>
  <c r="CD77" i="10" s="1"/>
  <c r="CB77" i="10"/>
  <c r="BZ77" i="10"/>
  <c r="CA77" i="10" s="1"/>
  <c r="BY77" i="10"/>
  <c r="BW77" i="10"/>
  <c r="BX77" i="10" s="1"/>
  <c r="BV77" i="10"/>
  <c r="BT77" i="10"/>
  <c r="BU77" i="10" s="1"/>
  <c r="BR77" i="10"/>
  <c r="BQ77" i="10"/>
  <c r="BP77" i="10"/>
  <c r="BO77" i="10"/>
  <c r="AZ77" i="10" s="1"/>
  <c r="BN77" i="10"/>
  <c r="BM77" i="10"/>
  <c r="BL77" i="10"/>
  <c r="AW77" i="10" s="1"/>
  <c r="BK77" i="10"/>
  <c r="BJ77" i="10"/>
  <c r="BI77" i="10"/>
  <c r="BH77" i="10"/>
  <c r="BG77" i="10"/>
  <c r="DC76" i="10"/>
  <c r="DA76" i="10"/>
  <c r="DB76" i="10" s="1"/>
  <c r="CZ76" i="10"/>
  <c r="CX76" i="10"/>
  <c r="CY76" i="10" s="1"/>
  <c r="CW76" i="10"/>
  <c r="CU76" i="10"/>
  <c r="CV76" i="10" s="1"/>
  <c r="CT76" i="10"/>
  <c r="CR76" i="10"/>
  <c r="CS76" i="10" s="1"/>
  <c r="CQ76" i="10"/>
  <c r="CO76" i="10"/>
  <c r="CP76" i="10" s="1"/>
  <c r="CN76" i="10"/>
  <c r="CL76" i="10"/>
  <c r="CM76" i="10" s="1"/>
  <c r="CK76" i="10"/>
  <c r="CI76" i="10"/>
  <c r="CJ76" i="10" s="1"/>
  <c r="CH76" i="10"/>
  <c r="CF76" i="10"/>
  <c r="CG76" i="10" s="1"/>
  <c r="CE76" i="10"/>
  <c r="CC76" i="10"/>
  <c r="CD76" i="10" s="1"/>
  <c r="CB76" i="10"/>
  <c r="BZ76" i="10"/>
  <c r="CA76" i="10" s="1"/>
  <c r="BY76" i="10"/>
  <c r="BW76" i="10"/>
  <c r="BX76" i="10" s="1"/>
  <c r="BV76" i="10"/>
  <c r="BT76" i="10"/>
  <c r="BU76" i="10" s="1"/>
  <c r="BR76" i="10"/>
  <c r="BQ76" i="10"/>
  <c r="BP76" i="10"/>
  <c r="BO76" i="10"/>
  <c r="AZ76" i="10" s="1"/>
  <c r="BN76" i="10"/>
  <c r="BM76" i="10"/>
  <c r="BL76" i="10"/>
  <c r="AW76" i="10" s="1"/>
  <c r="BK76" i="10"/>
  <c r="BJ76" i="10"/>
  <c r="BI76" i="10"/>
  <c r="BH76" i="10"/>
  <c r="BG76" i="10"/>
  <c r="DC75" i="10"/>
  <c r="DA75" i="10"/>
  <c r="DB75" i="10" s="1"/>
  <c r="CZ75" i="10"/>
  <c r="CX75" i="10"/>
  <c r="CY75" i="10" s="1"/>
  <c r="CW75" i="10"/>
  <c r="CU75" i="10"/>
  <c r="CV75" i="10" s="1"/>
  <c r="CT75" i="10"/>
  <c r="CR75" i="10"/>
  <c r="CS75" i="10" s="1"/>
  <c r="CQ75" i="10"/>
  <c r="CO75" i="10"/>
  <c r="CP75" i="10" s="1"/>
  <c r="CN75" i="10"/>
  <c r="CL75" i="10"/>
  <c r="CM75" i="10" s="1"/>
  <c r="CK75" i="10"/>
  <c r="CI75" i="10"/>
  <c r="CJ75" i="10" s="1"/>
  <c r="CH75" i="10"/>
  <c r="CF75" i="10"/>
  <c r="CG75" i="10" s="1"/>
  <c r="CE75" i="10"/>
  <c r="CC75" i="10"/>
  <c r="CD75" i="10" s="1"/>
  <c r="CB75" i="10"/>
  <c r="BZ75" i="10"/>
  <c r="CA75" i="10" s="1"/>
  <c r="BY75" i="10"/>
  <c r="BW75" i="10"/>
  <c r="BX75" i="10" s="1"/>
  <c r="BV75" i="10"/>
  <c r="BT75" i="10"/>
  <c r="BU75" i="10" s="1"/>
  <c r="BR75" i="10"/>
  <c r="BQ75" i="10"/>
  <c r="BP75" i="10"/>
  <c r="BO75" i="10"/>
  <c r="AZ75" i="10" s="1"/>
  <c r="BN75" i="10"/>
  <c r="BM75" i="10"/>
  <c r="BL75" i="10"/>
  <c r="AW75" i="10" s="1"/>
  <c r="BK75" i="10"/>
  <c r="BJ75" i="10"/>
  <c r="BI75" i="10"/>
  <c r="BH75" i="10"/>
  <c r="BG75" i="10"/>
  <c r="DC74" i="10"/>
  <c r="DA74" i="10"/>
  <c r="DB74" i="10" s="1"/>
  <c r="CZ74" i="10"/>
  <c r="CX74" i="10"/>
  <c r="CY74" i="10" s="1"/>
  <c r="CW74" i="10"/>
  <c r="CU74" i="10"/>
  <c r="CV74" i="10" s="1"/>
  <c r="CT74" i="10"/>
  <c r="CR74" i="10"/>
  <c r="CS74" i="10" s="1"/>
  <c r="CQ74" i="10"/>
  <c r="CO74" i="10"/>
  <c r="CP74" i="10" s="1"/>
  <c r="CN74" i="10"/>
  <c r="CL74" i="10"/>
  <c r="CM74" i="10" s="1"/>
  <c r="CK74" i="10"/>
  <c r="CI74" i="10"/>
  <c r="CJ74" i="10" s="1"/>
  <c r="CH74" i="10"/>
  <c r="CF74" i="10"/>
  <c r="CG74" i="10" s="1"/>
  <c r="CE74" i="10"/>
  <c r="CC74" i="10"/>
  <c r="CD74" i="10" s="1"/>
  <c r="CB74" i="10"/>
  <c r="BZ74" i="10"/>
  <c r="CA74" i="10" s="1"/>
  <c r="BY74" i="10"/>
  <c r="BW74" i="10"/>
  <c r="BX74" i="10" s="1"/>
  <c r="BV74" i="10"/>
  <c r="BT74" i="10"/>
  <c r="BU74" i="10" s="1"/>
  <c r="BR74" i="10"/>
  <c r="BQ74" i="10"/>
  <c r="BP74" i="10"/>
  <c r="BO74" i="10"/>
  <c r="AZ74" i="10" s="1"/>
  <c r="BN74" i="10"/>
  <c r="BM74" i="10"/>
  <c r="BL74" i="10"/>
  <c r="AW74" i="10" s="1"/>
  <c r="BK74" i="10"/>
  <c r="BJ74" i="10"/>
  <c r="BI74" i="10"/>
  <c r="BH74" i="10"/>
  <c r="BG74" i="10"/>
  <c r="DC73" i="10"/>
  <c r="DA73" i="10"/>
  <c r="DB73" i="10" s="1"/>
  <c r="CZ73" i="10"/>
  <c r="CX73" i="10"/>
  <c r="CY73" i="10" s="1"/>
  <c r="CW73" i="10"/>
  <c r="CU73" i="10"/>
  <c r="CV73" i="10" s="1"/>
  <c r="CT73" i="10"/>
  <c r="CR73" i="10"/>
  <c r="CS73" i="10" s="1"/>
  <c r="CQ73" i="10"/>
  <c r="CO73" i="10"/>
  <c r="CP73" i="10" s="1"/>
  <c r="CN73" i="10"/>
  <c r="CL73" i="10"/>
  <c r="CM73" i="10" s="1"/>
  <c r="CK73" i="10"/>
  <c r="CI73" i="10"/>
  <c r="CJ73" i="10" s="1"/>
  <c r="CH73" i="10"/>
  <c r="CF73" i="10"/>
  <c r="CG73" i="10" s="1"/>
  <c r="CE73" i="10"/>
  <c r="CC73" i="10"/>
  <c r="CD73" i="10" s="1"/>
  <c r="CB73" i="10"/>
  <c r="BZ73" i="10"/>
  <c r="CA73" i="10" s="1"/>
  <c r="BY73" i="10"/>
  <c r="BW73" i="10"/>
  <c r="BX73" i="10" s="1"/>
  <c r="BV73" i="10"/>
  <c r="BT73" i="10"/>
  <c r="BU73" i="10" s="1"/>
  <c r="BR73" i="10"/>
  <c r="BQ73" i="10"/>
  <c r="BP73" i="10"/>
  <c r="BO73" i="10"/>
  <c r="AZ73" i="10" s="1"/>
  <c r="BN73" i="10"/>
  <c r="BM73" i="10"/>
  <c r="BL73" i="10"/>
  <c r="AW73" i="10" s="1"/>
  <c r="BK73" i="10"/>
  <c r="BJ73" i="10"/>
  <c r="BI73" i="10"/>
  <c r="BH73" i="10"/>
  <c r="BG73" i="10"/>
  <c r="DC72" i="10"/>
  <c r="DA72" i="10"/>
  <c r="DB72" i="10" s="1"/>
  <c r="CZ72" i="10"/>
  <c r="CX72" i="10"/>
  <c r="CY72" i="10" s="1"/>
  <c r="CW72" i="10"/>
  <c r="CU72" i="10"/>
  <c r="CV72" i="10" s="1"/>
  <c r="CT72" i="10"/>
  <c r="CR72" i="10"/>
  <c r="CS72" i="10" s="1"/>
  <c r="CQ72" i="10"/>
  <c r="CO72" i="10"/>
  <c r="CP72" i="10" s="1"/>
  <c r="CN72" i="10"/>
  <c r="CL72" i="10"/>
  <c r="CM72" i="10" s="1"/>
  <c r="CK72" i="10"/>
  <c r="CI72" i="10"/>
  <c r="CJ72" i="10" s="1"/>
  <c r="CH72" i="10"/>
  <c r="CF72" i="10"/>
  <c r="CG72" i="10" s="1"/>
  <c r="CE72" i="10"/>
  <c r="CC72" i="10"/>
  <c r="CD72" i="10" s="1"/>
  <c r="CB72" i="10"/>
  <c r="BZ72" i="10"/>
  <c r="CA72" i="10" s="1"/>
  <c r="BY72" i="10"/>
  <c r="BW72" i="10"/>
  <c r="BX72" i="10" s="1"/>
  <c r="BV72" i="10"/>
  <c r="BT72" i="10"/>
  <c r="BU72" i="10" s="1"/>
  <c r="BR72" i="10"/>
  <c r="BQ72" i="10"/>
  <c r="BP72" i="10"/>
  <c r="BO72" i="10"/>
  <c r="AZ72" i="10" s="1"/>
  <c r="BN72" i="10"/>
  <c r="BM72" i="10"/>
  <c r="BL72" i="10"/>
  <c r="AW72" i="10" s="1"/>
  <c r="BK72" i="10"/>
  <c r="BJ72" i="10"/>
  <c r="BI72" i="10"/>
  <c r="BH72" i="10"/>
  <c r="BG72" i="10"/>
  <c r="DC71" i="10"/>
  <c r="DA71" i="10"/>
  <c r="DB71" i="10" s="1"/>
  <c r="CZ71" i="10"/>
  <c r="CX71" i="10"/>
  <c r="CY71" i="10" s="1"/>
  <c r="CW71" i="10"/>
  <c r="CU71" i="10"/>
  <c r="CV71" i="10" s="1"/>
  <c r="CT71" i="10"/>
  <c r="CR71" i="10"/>
  <c r="CS71" i="10" s="1"/>
  <c r="CQ71" i="10"/>
  <c r="CO71" i="10"/>
  <c r="CP71" i="10" s="1"/>
  <c r="CN71" i="10"/>
  <c r="CL71" i="10"/>
  <c r="CM71" i="10" s="1"/>
  <c r="CK71" i="10"/>
  <c r="CI71" i="10"/>
  <c r="CJ71" i="10" s="1"/>
  <c r="CH71" i="10"/>
  <c r="CF71" i="10"/>
  <c r="CG71" i="10" s="1"/>
  <c r="CE71" i="10"/>
  <c r="CC71" i="10"/>
  <c r="CD71" i="10" s="1"/>
  <c r="CB71" i="10"/>
  <c r="BZ71" i="10"/>
  <c r="CA71" i="10" s="1"/>
  <c r="BY71" i="10"/>
  <c r="BW71" i="10"/>
  <c r="BX71" i="10" s="1"/>
  <c r="BV71" i="10"/>
  <c r="BT71" i="10"/>
  <c r="BU71" i="10" s="1"/>
  <c r="BR71" i="10"/>
  <c r="BQ71" i="10"/>
  <c r="BP71" i="10"/>
  <c r="BO71" i="10"/>
  <c r="AZ71" i="10" s="1"/>
  <c r="BN71" i="10"/>
  <c r="BM71" i="10"/>
  <c r="BL71" i="10"/>
  <c r="AW71" i="10" s="1"/>
  <c r="BK71" i="10"/>
  <c r="BJ71" i="10"/>
  <c r="BI71" i="10"/>
  <c r="BH71" i="10"/>
  <c r="BG71" i="10"/>
  <c r="DC70" i="10"/>
  <c r="DA70" i="10"/>
  <c r="DB70" i="10" s="1"/>
  <c r="CZ70" i="10"/>
  <c r="CX70" i="10"/>
  <c r="CY70" i="10" s="1"/>
  <c r="CW70" i="10"/>
  <c r="CU70" i="10"/>
  <c r="CV70" i="10" s="1"/>
  <c r="CT70" i="10"/>
  <c r="CR70" i="10"/>
  <c r="CS70" i="10" s="1"/>
  <c r="CQ70" i="10"/>
  <c r="CO70" i="10"/>
  <c r="CP70" i="10" s="1"/>
  <c r="CN70" i="10"/>
  <c r="CL70" i="10"/>
  <c r="CM70" i="10" s="1"/>
  <c r="CK70" i="10"/>
  <c r="CI70" i="10"/>
  <c r="CJ70" i="10" s="1"/>
  <c r="CH70" i="10"/>
  <c r="CF70" i="10"/>
  <c r="CG70" i="10" s="1"/>
  <c r="CE70" i="10"/>
  <c r="CC70" i="10"/>
  <c r="CD70" i="10" s="1"/>
  <c r="CB70" i="10"/>
  <c r="BZ70" i="10"/>
  <c r="CA70" i="10" s="1"/>
  <c r="BY70" i="10"/>
  <c r="BW70" i="10"/>
  <c r="BX70" i="10" s="1"/>
  <c r="BV70" i="10"/>
  <c r="BT70" i="10"/>
  <c r="BU70" i="10" s="1"/>
  <c r="BR70" i="10"/>
  <c r="BQ70" i="10"/>
  <c r="BP70" i="10"/>
  <c r="BO70" i="10"/>
  <c r="AZ70" i="10" s="1"/>
  <c r="BN70" i="10"/>
  <c r="BM70" i="10"/>
  <c r="BL70" i="10"/>
  <c r="AW70" i="10" s="1"/>
  <c r="BK70" i="10"/>
  <c r="BJ70" i="10"/>
  <c r="BI70" i="10"/>
  <c r="BH70" i="10"/>
  <c r="BG70" i="10"/>
  <c r="DC69" i="10"/>
  <c r="DA69" i="10"/>
  <c r="DB69" i="10" s="1"/>
  <c r="CZ69" i="10"/>
  <c r="CX69" i="10"/>
  <c r="CY69" i="10" s="1"/>
  <c r="CW69" i="10"/>
  <c r="CU69" i="10"/>
  <c r="CV69" i="10" s="1"/>
  <c r="CT69" i="10"/>
  <c r="CR69" i="10"/>
  <c r="CS69" i="10" s="1"/>
  <c r="CQ69" i="10"/>
  <c r="CO69" i="10"/>
  <c r="CP69" i="10" s="1"/>
  <c r="CN69" i="10"/>
  <c r="CL69" i="10"/>
  <c r="CM69" i="10" s="1"/>
  <c r="CK69" i="10"/>
  <c r="CI69" i="10"/>
  <c r="CJ69" i="10" s="1"/>
  <c r="CH69" i="10"/>
  <c r="CF69" i="10"/>
  <c r="CG69" i="10" s="1"/>
  <c r="CE69" i="10"/>
  <c r="CC69" i="10"/>
  <c r="CD69" i="10" s="1"/>
  <c r="CB69" i="10"/>
  <c r="BZ69" i="10"/>
  <c r="CA69" i="10" s="1"/>
  <c r="BY69" i="10"/>
  <c r="BW69" i="10"/>
  <c r="BX69" i="10" s="1"/>
  <c r="BV69" i="10"/>
  <c r="BT69" i="10"/>
  <c r="BU69" i="10" s="1"/>
  <c r="BR69" i="10"/>
  <c r="BQ69" i="10"/>
  <c r="BP69" i="10"/>
  <c r="BO69" i="10"/>
  <c r="AZ69" i="10" s="1"/>
  <c r="BN69" i="10"/>
  <c r="BM69" i="10"/>
  <c r="BL69" i="10"/>
  <c r="AW69" i="10" s="1"/>
  <c r="BK69" i="10"/>
  <c r="BJ69" i="10"/>
  <c r="BI69" i="10"/>
  <c r="BH69" i="10"/>
  <c r="BG69" i="10"/>
  <c r="DC68" i="10"/>
  <c r="DA68" i="10"/>
  <c r="DB68" i="10" s="1"/>
  <c r="CZ68" i="10"/>
  <c r="CX68" i="10"/>
  <c r="CY68" i="10" s="1"/>
  <c r="CW68" i="10"/>
  <c r="CU68" i="10"/>
  <c r="CV68" i="10" s="1"/>
  <c r="CT68" i="10"/>
  <c r="CR68" i="10"/>
  <c r="CS68" i="10" s="1"/>
  <c r="CQ68" i="10"/>
  <c r="CO68" i="10"/>
  <c r="CP68" i="10" s="1"/>
  <c r="CN68" i="10"/>
  <c r="CL68" i="10"/>
  <c r="CM68" i="10" s="1"/>
  <c r="CK68" i="10"/>
  <c r="CI68" i="10"/>
  <c r="CJ68" i="10" s="1"/>
  <c r="CH68" i="10"/>
  <c r="CF68" i="10"/>
  <c r="CG68" i="10" s="1"/>
  <c r="CE68" i="10"/>
  <c r="CC68" i="10"/>
  <c r="CD68" i="10" s="1"/>
  <c r="CB68" i="10"/>
  <c r="BZ68" i="10"/>
  <c r="CA68" i="10" s="1"/>
  <c r="BY68" i="10"/>
  <c r="BW68" i="10"/>
  <c r="BX68" i="10" s="1"/>
  <c r="BV68" i="10"/>
  <c r="BT68" i="10"/>
  <c r="BU68" i="10" s="1"/>
  <c r="BR68" i="10"/>
  <c r="BQ68" i="10"/>
  <c r="BP68" i="10"/>
  <c r="BO68" i="10"/>
  <c r="AZ68" i="10" s="1"/>
  <c r="BN68" i="10"/>
  <c r="BM68" i="10"/>
  <c r="BL68" i="10"/>
  <c r="AW68" i="10" s="1"/>
  <c r="BK68" i="10"/>
  <c r="BJ68" i="10"/>
  <c r="BI68" i="10"/>
  <c r="BH68" i="10"/>
  <c r="BG68" i="10"/>
  <c r="DC67" i="10"/>
  <c r="DA67" i="10"/>
  <c r="DB67" i="10" s="1"/>
  <c r="CZ67" i="10"/>
  <c r="CX67" i="10"/>
  <c r="CY67" i="10" s="1"/>
  <c r="CW67" i="10"/>
  <c r="CU67" i="10"/>
  <c r="CV67" i="10" s="1"/>
  <c r="CT67" i="10"/>
  <c r="CR67" i="10"/>
  <c r="CS67" i="10" s="1"/>
  <c r="CQ67" i="10"/>
  <c r="CO67" i="10"/>
  <c r="CP67" i="10" s="1"/>
  <c r="CN67" i="10"/>
  <c r="CL67" i="10"/>
  <c r="CM67" i="10" s="1"/>
  <c r="CK67" i="10"/>
  <c r="CI67" i="10"/>
  <c r="CJ67" i="10" s="1"/>
  <c r="CH67" i="10"/>
  <c r="CF67" i="10"/>
  <c r="CG67" i="10" s="1"/>
  <c r="CE67" i="10"/>
  <c r="CC67" i="10"/>
  <c r="CD67" i="10" s="1"/>
  <c r="CB67" i="10"/>
  <c r="BZ67" i="10"/>
  <c r="CA67" i="10" s="1"/>
  <c r="BY67" i="10"/>
  <c r="BW67" i="10"/>
  <c r="BX67" i="10" s="1"/>
  <c r="BV67" i="10"/>
  <c r="BT67" i="10"/>
  <c r="BU67" i="10" s="1"/>
  <c r="BR67" i="10"/>
  <c r="BQ67" i="10"/>
  <c r="BP67" i="10"/>
  <c r="BO67" i="10"/>
  <c r="AZ67" i="10" s="1"/>
  <c r="BN67" i="10"/>
  <c r="BM67" i="10"/>
  <c r="BL67" i="10"/>
  <c r="AW67" i="10" s="1"/>
  <c r="BK67" i="10"/>
  <c r="BJ67" i="10"/>
  <c r="BI67" i="10"/>
  <c r="BH67" i="10"/>
  <c r="BG67" i="10"/>
  <c r="DC66" i="10"/>
  <c r="DA66" i="10"/>
  <c r="DB66" i="10" s="1"/>
  <c r="CZ66" i="10"/>
  <c r="CX66" i="10"/>
  <c r="CY66" i="10" s="1"/>
  <c r="CW66" i="10"/>
  <c r="CU66" i="10"/>
  <c r="CV66" i="10" s="1"/>
  <c r="CT66" i="10"/>
  <c r="CR66" i="10"/>
  <c r="CS66" i="10" s="1"/>
  <c r="CQ66" i="10"/>
  <c r="CO66" i="10"/>
  <c r="CP66" i="10" s="1"/>
  <c r="CN66" i="10"/>
  <c r="CL66" i="10"/>
  <c r="CM66" i="10" s="1"/>
  <c r="CK66" i="10"/>
  <c r="CI66" i="10"/>
  <c r="CJ66" i="10" s="1"/>
  <c r="CH66" i="10"/>
  <c r="CF66" i="10"/>
  <c r="CG66" i="10" s="1"/>
  <c r="CE66" i="10"/>
  <c r="CC66" i="10"/>
  <c r="CD66" i="10" s="1"/>
  <c r="CB66" i="10"/>
  <c r="BZ66" i="10"/>
  <c r="CA66" i="10" s="1"/>
  <c r="BY66" i="10"/>
  <c r="BW66" i="10"/>
  <c r="BX66" i="10" s="1"/>
  <c r="BV66" i="10"/>
  <c r="BT66" i="10"/>
  <c r="BU66" i="10" s="1"/>
  <c r="BR66" i="10"/>
  <c r="BQ66" i="10"/>
  <c r="BP66" i="10"/>
  <c r="BO66" i="10"/>
  <c r="AZ66" i="10" s="1"/>
  <c r="BN66" i="10"/>
  <c r="BM66" i="10"/>
  <c r="BL66" i="10"/>
  <c r="AW66" i="10" s="1"/>
  <c r="BK66" i="10"/>
  <c r="BJ66" i="10"/>
  <c r="BI66" i="10"/>
  <c r="BH66" i="10"/>
  <c r="BG66" i="10"/>
  <c r="DC65" i="10"/>
  <c r="DA65" i="10"/>
  <c r="DB65" i="10" s="1"/>
  <c r="CZ65" i="10"/>
  <c r="CX65" i="10"/>
  <c r="CY65" i="10" s="1"/>
  <c r="CW65" i="10"/>
  <c r="CU65" i="10"/>
  <c r="CV65" i="10" s="1"/>
  <c r="CT65" i="10"/>
  <c r="CR65" i="10"/>
  <c r="CS65" i="10" s="1"/>
  <c r="CQ65" i="10"/>
  <c r="CO65" i="10"/>
  <c r="CP65" i="10" s="1"/>
  <c r="CN65" i="10"/>
  <c r="CL65" i="10"/>
  <c r="CM65" i="10" s="1"/>
  <c r="CK65" i="10"/>
  <c r="CI65" i="10"/>
  <c r="CJ65" i="10" s="1"/>
  <c r="CH65" i="10"/>
  <c r="CF65" i="10"/>
  <c r="CG65" i="10" s="1"/>
  <c r="CE65" i="10"/>
  <c r="CC65" i="10"/>
  <c r="CD65" i="10" s="1"/>
  <c r="CB65" i="10"/>
  <c r="BZ65" i="10"/>
  <c r="CA65" i="10" s="1"/>
  <c r="BY65" i="10"/>
  <c r="BW65" i="10"/>
  <c r="BX65" i="10" s="1"/>
  <c r="BV65" i="10"/>
  <c r="BT65" i="10"/>
  <c r="BU65" i="10" s="1"/>
  <c r="BR65" i="10"/>
  <c r="BQ65" i="10"/>
  <c r="BP65" i="10"/>
  <c r="BO65" i="10"/>
  <c r="AZ65" i="10" s="1"/>
  <c r="BN65" i="10"/>
  <c r="BM65" i="10"/>
  <c r="BL65" i="10"/>
  <c r="AW65" i="10" s="1"/>
  <c r="BK65" i="10"/>
  <c r="BJ65" i="10"/>
  <c r="BI65" i="10"/>
  <c r="BH65" i="10"/>
  <c r="BG65" i="10"/>
  <c r="DC64" i="10"/>
  <c r="DA64" i="10"/>
  <c r="DB64" i="10" s="1"/>
  <c r="CZ64" i="10"/>
  <c r="CX64" i="10"/>
  <c r="CY64" i="10" s="1"/>
  <c r="CW64" i="10"/>
  <c r="CU64" i="10"/>
  <c r="CV64" i="10" s="1"/>
  <c r="CT64" i="10"/>
  <c r="CR64" i="10"/>
  <c r="CS64" i="10" s="1"/>
  <c r="CQ64" i="10"/>
  <c r="CO64" i="10"/>
  <c r="CP64" i="10" s="1"/>
  <c r="CN64" i="10"/>
  <c r="CL64" i="10"/>
  <c r="CM64" i="10" s="1"/>
  <c r="CK64" i="10"/>
  <c r="CI64" i="10"/>
  <c r="CJ64" i="10" s="1"/>
  <c r="CH64" i="10"/>
  <c r="CF64" i="10"/>
  <c r="CG64" i="10" s="1"/>
  <c r="CE64" i="10"/>
  <c r="CC64" i="10"/>
  <c r="CD64" i="10" s="1"/>
  <c r="CB64" i="10"/>
  <c r="BZ64" i="10"/>
  <c r="CA64" i="10" s="1"/>
  <c r="BY64" i="10"/>
  <c r="BW64" i="10"/>
  <c r="BX64" i="10" s="1"/>
  <c r="BV64" i="10"/>
  <c r="BT64" i="10"/>
  <c r="BU64" i="10" s="1"/>
  <c r="BR64" i="10"/>
  <c r="BQ64" i="10"/>
  <c r="BP64" i="10"/>
  <c r="BO64" i="10"/>
  <c r="AZ64" i="10" s="1"/>
  <c r="BN64" i="10"/>
  <c r="BM64" i="10"/>
  <c r="BL64" i="10"/>
  <c r="AW64" i="10" s="1"/>
  <c r="BK64" i="10"/>
  <c r="BJ64" i="10"/>
  <c r="BI64" i="10"/>
  <c r="BH64" i="10"/>
  <c r="BG64" i="10"/>
  <c r="DC63" i="10"/>
  <c r="DA63" i="10"/>
  <c r="DB63" i="10" s="1"/>
  <c r="CZ63" i="10"/>
  <c r="CX63" i="10"/>
  <c r="CY63" i="10" s="1"/>
  <c r="CW63" i="10"/>
  <c r="CU63" i="10"/>
  <c r="CV63" i="10" s="1"/>
  <c r="CT63" i="10"/>
  <c r="CR63" i="10"/>
  <c r="CS63" i="10" s="1"/>
  <c r="CQ63" i="10"/>
  <c r="CO63" i="10"/>
  <c r="CP63" i="10" s="1"/>
  <c r="CN63" i="10"/>
  <c r="CL63" i="10"/>
  <c r="CM63" i="10" s="1"/>
  <c r="CK63" i="10"/>
  <c r="CI63" i="10"/>
  <c r="CJ63" i="10" s="1"/>
  <c r="CH63" i="10"/>
  <c r="CF63" i="10"/>
  <c r="CG63" i="10" s="1"/>
  <c r="CE63" i="10"/>
  <c r="CC63" i="10"/>
  <c r="CD63" i="10" s="1"/>
  <c r="CB63" i="10"/>
  <c r="BZ63" i="10"/>
  <c r="CA63" i="10" s="1"/>
  <c r="BY63" i="10"/>
  <c r="BW63" i="10"/>
  <c r="BX63" i="10" s="1"/>
  <c r="BV63" i="10"/>
  <c r="BT63" i="10"/>
  <c r="BU63" i="10" s="1"/>
  <c r="BR63" i="10"/>
  <c r="BQ63" i="10"/>
  <c r="BP63" i="10"/>
  <c r="BO63" i="10"/>
  <c r="AZ63" i="10" s="1"/>
  <c r="BN63" i="10"/>
  <c r="BM63" i="10"/>
  <c r="BL63" i="10"/>
  <c r="AW63" i="10" s="1"/>
  <c r="BK63" i="10"/>
  <c r="BJ63" i="10"/>
  <c r="BI63" i="10"/>
  <c r="BH63" i="10"/>
  <c r="BG63" i="10"/>
  <c r="DC62" i="10"/>
  <c r="DA62" i="10"/>
  <c r="DB62" i="10" s="1"/>
  <c r="CZ62" i="10"/>
  <c r="CX62" i="10"/>
  <c r="CY62" i="10" s="1"/>
  <c r="CW62" i="10"/>
  <c r="CU62" i="10"/>
  <c r="CV62" i="10" s="1"/>
  <c r="CT62" i="10"/>
  <c r="CR62" i="10"/>
  <c r="CS62" i="10" s="1"/>
  <c r="CQ62" i="10"/>
  <c r="CO62" i="10"/>
  <c r="CP62" i="10" s="1"/>
  <c r="CN62" i="10"/>
  <c r="CL62" i="10"/>
  <c r="CM62" i="10" s="1"/>
  <c r="CK62" i="10"/>
  <c r="CI62" i="10"/>
  <c r="CJ62" i="10" s="1"/>
  <c r="CH62" i="10"/>
  <c r="CF62" i="10"/>
  <c r="CG62" i="10" s="1"/>
  <c r="CE62" i="10"/>
  <c r="CC62" i="10"/>
  <c r="CD62" i="10" s="1"/>
  <c r="CB62" i="10"/>
  <c r="BZ62" i="10"/>
  <c r="CA62" i="10" s="1"/>
  <c r="BY62" i="10"/>
  <c r="BW62" i="10"/>
  <c r="BX62" i="10" s="1"/>
  <c r="BV62" i="10"/>
  <c r="BT62" i="10"/>
  <c r="BU62" i="10" s="1"/>
  <c r="BR62" i="10"/>
  <c r="BQ62" i="10"/>
  <c r="BP62" i="10"/>
  <c r="BO62" i="10"/>
  <c r="AZ62" i="10" s="1"/>
  <c r="BN62" i="10"/>
  <c r="BM62" i="10"/>
  <c r="BL62" i="10"/>
  <c r="AW62" i="10" s="1"/>
  <c r="BK62" i="10"/>
  <c r="BJ62" i="10"/>
  <c r="BI62" i="10"/>
  <c r="BH62" i="10"/>
  <c r="BG62" i="10"/>
  <c r="DC61" i="10"/>
  <c r="DA61" i="10"/>
  <c r="DB61" i="10" s="1"/>
  <c r="CZ61" i="10"/>
  <c r="CX61" i="10"/>
  <c r="CY61" i="10" s="1"/>
  <c r="CW61" i="10"/>
  <c r="CU61" i="10"/>
  <c r="CV61" i="10" s="1"/>
  <c r="CT61" i="10"/>
  <c r="CR61" i="10"/>
  <c r="CS61" i="10" s="1"/>
  <c r="CQ61" i="10"/>
  <c r="CO61" i="10"/>
  <c r="CP61" i="10" s="1"/>
  <c r="CN61" i="10"/>
  <c r="CL61" i="10"/>
  <c r="CM61" i="10" s="1"/>
  <c r="CK61" i="10"/>
  <c r="CI61" i="10"/>
  <c r="CJ61" i="10" s="1"/>
  <c r="CH61" i="10"/>
  <c r="CF61" i="10"/>
  <c r="CG61" i="10" s="1"/>
  <c r="CE61" i="10"/>
  <c r="CC61" i="10"/>
  <c r="CD61" i="10" s="1"/>
  <c r="CB61" i="10"/>
  <c r="BZ61" i="10"/>
  <c r="CA61" i="10" s="1"/>
  <c r="BY61" i="10"/>
  <c r="BW61" i="10"/>
  <c r="BX61" i="10" s="1"/>
  <c r="BV61" i="10"/>
  <c r="BT61" i="10"/>
  <c r="BU61" i="10" s="1"/>
  <c r="BR61" i="10"/>
  <c r="BQ61" i="10"/>
  <c r="BP61" i="10"/>
  <c r="BO61" i="10"/>
  <c r="AZ61" i="10" s="1"/>
  <c r="BN61" i="10"/>
  <c r="BM61" i="10"/>
  <c r="BL61" i="10"/>
  <c r="AW61" i="10" s="1"/>
  <c r="BK61" i="10"/>
  <c r="BJ61" i="10"/>
  <c r="BI61" i="10"/>
  <c r="BH61" i="10"/>
  <c r="BG61" i="10"/>
  <c r="DC60" i="10"/>
  <c r="DA60" i="10"/>
  <c r="DB60" i="10" s="1"/>
  <c r="CZ60" i="10"/>
  <c r="CX60" i="10"/>
  <c r="CY60" i="10" s="1"/>
  <c r="CW60" i="10"/>
  <c r="CU60" i="10"/>
  <c r="CV60" i="10" s="1"/>
  <c r="CT60" i="10"/>
  <c r="CR60" i="10"/>
  <c r="CS60" i="10" s="1"/>
  <c r="CQ60" i="10"/>
  <c r="CO60" i="10"/>
  <c r="CP60" i="10" s="1"/>
  <c r="CN60" i="10"/>
  <c r="CL60" i="10"/>
  <c r="CM60" i="10" s="1"/>
  <c r="CK60" i="10"/>
  <c r="CI60" i="10"/>
  <c r="CJ60" i="10" s="1"/>
  <c r="CH60" i="10"/>
  <c r="CF60" i="10"/>
  <c r="CG60" i="10" s="1"/>
  <c r="CE60" i="10"/>
  <c r="CC60" i="10"/>
  <c r="CD60" i="10" s="1"/>
  <c r="CB60" i="10"/>
  <c r="BZ60" i="10"/>
  <c r="CA60" i="10" s="1"/>
  <c r="BY60" i="10"/>
  <c r="BW60" i="10"/>
  <c r="BX60" i="10" s="1"/>
  <c r="BV60" i="10"/>
  <c r="BT60" i="10"/>
  <c r="BU60" i="10" s="1"/>
  <c r="BR60" i="10"/>
  <c r="BQ60" i="10"/>
  <c r="BP60" i="10"/>
  <c r="BO60" i="10"/>
  <c r="AZ60" i="10" s="1"/>
  <c r="BN60" i="10"/>
  <c r="BM60" i="10"/>
  <c r="BL60" i="10"/>
  <c r="AW60" i="10" s="1"/>
  <c r="BK60" i="10"/>
  <c r="BJ60" i="10"/>
  <c r="BI60" i="10"/>
  <c r="BH60" i="10"/>
  <c r="BG60" i="10"/>
  <c r="DC59" i="10"/>
  <c r="DA59" i="10"/>
  <c r="DB59" i="10" s="1"/>
  <c r="CZ59" i="10"/>
  <c r="CX59" i="10"/>
  <c r="CY59" i="10" s="1"/>
  <c r="CW59" i="10"/>
  <c r="CU59" i="10"/>
  <c r="CV59" i="10" s="1"/>
  <c r="CT59" i="10"/>
  <c r="CR59" i="10"/>
  <c r="CS59" i="10" s="1"/>
  <c r="CQ59" i="10"/>
  <c r="CO59" i="10"/>
  <c r="CP59" i="10" s="1"/>
  <c r="CN59" i="10"/>
  <c r="CL59" i="10"/>
  <c r="CM59" i="10" s="1"/>
  <c r="CK59" i="10"/>
  <c r="CI59" i="10"/>
  <c r="CJ59" i="10" s="1"/>
  <c r="CH59" i="10"/>
  <c r="CF59" i="10"/>
  <c r="CG59" i="10" s="1"/>
  <c r="CE59" i="10"/>
  <c r="CC59" i="10"/>
  <c r="CD59" i="10" s="1"/>
  <c r="CB59" i="10"/>
  <c r="BZ59" i="10"/>
  <c r="CA59" i="10" s="1"/>
  <c r="BY59" i="10"/>
  <c r="BW59" i="10"/>
  <c r="BX59" i="10" s="1"/>
  <c r="BV59" i="10"/>
  <c r="BT59" i="10"/>
  <c r="BU59" i="10" s="1"/>
  <c r="BR59" i="10"/>
  <c r="BQ59" i="10"/>
  <c r="BP59" i="10"/>
  <c r="BO59" i="10"/>
  <c r="AZ59" i="10" s="1"/>
  <c r="BN59" i="10"/>
  <c r="BM59" i="10"/>
  <c r="BL59" i="10"/>
  <c r="AW59" i="10" s="1"/>
  <c r="BK59" i="10"/>
  <c r="BJ59" i="10"/>
  <c r="BI59" i="10"/>
  <c r="BH59" i="10"/>
  <c r="BG59" i="10"/>
  <c r="DC58" i="10"/>
  <c r="DA58" i="10"/>
  <c r="DB58" i="10" s="1"/>
  <c r="CZ58" i="10"/>
  <c r="CX58" i="10"/>
  <c r="CY58" i="10" s="1"/>
  <c r="CW58" i="10"/>
  <c r="CU58" i="10"/>
  <c r="CV58" i="10" s="1"/>
  <c r="CT58" i="10"/>
  <c r="CR58" i="10"/>
  <c r="CS58" i="10" s="1"/>
  <c r="CQ58" i="10"/>
  <c r="CO58" i="10"/>
  <c r="CP58" i="10" s="1"/>
  <c r="CN58" i="10"/>
  <c r="CL58" i="10"/>
  <c r="CM58" i="10" s="1"/>
  <c r="CK58" i="10"/>
  <c r="CI58" i="10"/>
  <c r="CJ58" i="10" s="1"/>
  <c r="CH58" i="10"/>
  <c r="CF58" i="10"/>
  <c r="CG58" i="10" s="1"/>
  <c r="CE58" i="10"/>
  <c r="CC58" i="10"/>
  <c r="CD58" i="10" s="1"/>
  <c r="CB58" i="10"/>
  <c r="BZ58" i="10"/>
  <c r="CA58" i="10" s="1"/>
  <c r="BY58" i="10"/>
  <c r="BW58" i="10"/>
  <c r="BX58" i="10" s="1"/>
  <c r="BV58" i="10"/>
  <c r="BT58" i="10"/>
  <c r="BU58" i="10" s="1"/>
  <c r="BR58" i="10"/>
  <c r="BQ58" i="10"/>
  <c r="BP58" i="10"/>
  <c r="BO58" i="10"/>
  <c r="AZ58" i="10" s="1"/>
  <c r="BN58" i="10"/>
  <c r="BM58" i="10"/>
  <c r="BL58" i="10"/>
  <c r="AW58" i="10" s="1"/>
  <c r="BK58" i="10"/>
  <c r="BJ58" i="10"/>
  <c r="BI58" i="10"/>
  <c r="BH58" i="10"/>
  <c r="BG58" i="10"/>
  <c r="DC57" i="10"/>
  <c r="DA57" i="10"/>
  <c r="DB57" i="10" s="1"/>
  <c r="CZ57" i="10"/>
  <c r="CX57" i="10"/>
  <c r="CY57" i="10" s="1"/>
  <c r="CW57" i="10"/>
  <c r="CU57" i="10"/>
  <c r="CV57" i="10" s="1"/>
  <c r="CT57" i="10"/>
  <c r="CR57" i="10"/>
  <c r="CS57" i="10" s="1"/>
  <c r="CQ57" i="10"/>
  <c r="CO57" i="10"/>
  <c r="CP57" i="10" s="1"/>
  <c r="CN57" i="10"/>
  <c r="CL57" i="10"/>
  <c r="CM57" i="10" s="1"/>
  <c r="CK57" i="10"/>
  <c r="CI57" i="10"/>
  <c r="CJ57" i="10" s="1"/>
  <c r="CH57" i="10"/>
  <c r="CF57" i="10"/>
  <c r="CG57" i="10" s="1"/>
  <c r="CE57" i="10"/>
  <c r="CC57" i="10"/>
  <c r="CD57" i="10" s="1"/>
  <c r="CB57" i="10"/>
  <c r="BZ57" i="10"/>
  <c r="CA57" i="10" s="1"/>
  <c r="BY57" i="10"/>
  <c r="BW57" i="10"/>
  <c r="BX57" i="10" s="1"/>
  <c r="BV57" i="10"/>
  <c r="BT57" i="10"/>
  <c r="BU57" i="10" s="1"/>
  <c r="BR57" i="10"/>
  <c r="BQ57" i="10"/>
  <c r="BP57" i="10"/>
  <c r="BO57" i="10"/>
  <c r="AZ57" i="10" s="1"/>
  <c r="BN57" i="10"/>
  <c r="BM57" i="10"/>
  <c r="BL57" i="10"/>
  <c r="AW57" i="10" s="1"/>
  <c r="BK57" i="10"/>
  <c r="BJ57" i="10"/>
  <c r="BI57" i="10"/>
  <c r="BH57" i="10"/>
  <c r="BG57" i="10"/>
  <c r="DC56" i="10"/>
  <c r="DA56" i="10"/>
  <c r="DB56" i="10" s="1"/>
  <c r="CZ56" i="10"/>
  <c r="CX56" i="10"/>
  <c r="CY56" i="10" s="1"/>
  <c r="CW56" i="10"/>
  <c r="CU56" i="10"/>
  <c r="CV56" i="10" s="1"/>
  <c r="CT56" i="10"/>
  <c r="CR56" i="10"/>
  <c r="CS56" i="10" s="1"/>
  <c r="CQ56" i="10"/>
  <c r="CO56" i="10"/>
  <c r="CP56" i="10" s="1"/>
  <c r="CN56" i="10"/>
  <c r="CL56" i="10"/>
  <c r="CM56" i="10" s="1"/>
  <c r="CK56" i="10"/>
  <c r="CI56" i="10"/>
  <c r="CJ56" i="10" s="1"/>
  <c r="CH56" i="10"/>
  <c r="CF56" i="10"/>
  <c r="CG56" i="10" s="1"/>
  <c r="CE56" i="10"/>
  <c r="CC56" i="10"/>
  <c r="CD56" i="10" s="1"/>
  <c r="CB56" i="10"/>
  <c r="BZ56" i="10"/>
  <c r="CA56" i="10" s="1"/>
  <c r="BY56" i="10"/>
  <c r="BW56" i="10"/>
  <c r="BX56" i="10" s="1"/>
  <c r="BV56" i="10"/>
  <c r="BT56" i="10"/>
  <c r="BU56" i="10" s="1"/>
  <c r="BR56" i="10"/>
  <c r="BQ56" i="10"/>
  <c r="BP56" i="10"/>
  <c r="BO56" i="10"/>
  <c r="AZ56" i="10" s="1"/>
  <c r="BN56" i="10"/>
  <c r="BM56" i="10"/>
  <c r="BL56" i="10"/>
  <c r="AW56" i="10" s="1"/>
  <c r="BK56" i="10"/>
  <c r="BJ56" i="10"/>
  <c r="BI56" i="10"/>
  <c r="BH56" i="10"/>
  <c r="BG56" i="10"/>
  <c r="DC55" i="10"/>
  <c r="DA55" i="10"/>
  <c r="DB55" i="10" s="1"/>
  <c r="CZ55" i="10"/>
  <c r="CX55" i="10"/>
  <c r="CY55" i="10" s="1"/>
  <c r="CW55" i="10"/>
  <c r="CU55" i="10"/>
  <c r="CV55" i="10" s="1"/>
  <c r="CT55" i="10"/>
  <c r="CR55" i="10"/>
  <c r="CS55" i="10" s="1"/>
  <c r="CQ55" i="10"/>
  <c r="CO55" i="10"/>
  <c r="CP55" i="10" s="1"/>
  <c r="CN55" i="10"/>
  <c r="CL55" i="10"/>
  <c r="CM55" i="10" s="1"/>
  <c r="CK55" i="10"/>
  <c r="CI55" i="10"/>
  <c r="CJ55" i="10" s="1"/>
  <c r="CH55" i="10"/>
  <c r="CF55" i="10"/>
  <c r="CG55" i="10" s="1"/>
  <c r="CE55" i="10"/>
  <c r="CC55" i="10"/>
  <c r="CD55" i="10" s="1"/>
  <c r="CB55" i="10"/>
  <c r="BZ55" i="10"/>
  <c r="CA55" i="10" s="1"/>
  <c r="BY55" i="10"/>
  <c r="BW55" i="10"/>
  <c r="BX55" i="10" s="1"/>
  <c r="BV55" i="10"/>
  <c r="BT55" i="10"/>
  <c r="BU55" i="10" s="1"/>
  <c r="BR55" i="10"/>
  <c r="BQ55" i="10"/>
  <c r="BP55" i="10"/>
  <c r="BO55" i="10"/>
  <c r="AZ55" i="10" s="1"/>
  <c r="BN55" i="10"/>
  <c r="BM55" i="10"/>
  <c r="BL55" i="10"/>
  <c r="AW55" i="10" s="1"/>
  <c r="BK55" i="10"/>
  <c r="BJ55" i="10"/>
  <c r="BI55" i="10"/>
  <c r="BH55" i="10"/>
  <c r="BG55" i="10"/>
  <c r="DC54" i="10"/>
  <c r="DA54" i="10"/>
  <c r="DB54" i="10" s="1"/>
  <c r="CZ54" i="10"/>
  <c r="CX54" i="10"/>
  <c r="CY54" i="10" s="1"/>
  <c r="CW54" i="10"/>
  <c r="CU54" i="10"/>
  <c r="CV54" i="10" s="1"/>
  <c r="CT54" i="10"/>
  <c r="CR54" i="10"/>
  <c r="CS54" i="10" s="1"/>
  <c r="CQ54" i="10"/>
  <c r="CO54" i="10"/>
  <c r="CP54" i="10" s="1"/>
  <c r="CN54" i="10"/>
  <c r="CL54" i="10"/>
  <c r="CM54" i="10" s="1"/>
  <c r="CK54" i="10"/>
  <c r="CI54" i="10"/>
  <c r="CJ54" i="10" s="1"/>
  <c r="CH54" i="10"/>
  <c r="CF54" i="10"/>
  <c r="CG54" i="10" s="1"/>
  <c r="CE54" i="10"/>
  <c r="CC54" i="10"/>
  <c r="CD54" i="10" s="1"/>
  <c r="CB54" i="10"/>
  <c r="BZ54" i="10"/>
  <c r="CA54" i="10" s="1"/>
  <c r="BY54" i="10"/>
  <c r="BW54" i="10"/>
  <c r="BX54" i="10" s="1"/>
  <c r="BV54" i="10"/>
  <c r="BT54" i="10"/>
  <c r="BU54" i="10" s="1"/>
  <c r="BR54" i="10"/>
  <c r="BQ54" i="10"/>
  <c r="BP54" i="10"/>
  <c r="BO54" i="10"/>
  <c r="AZ54" i="10" s="1"/>
  <c r="BN54" i="10"/>
  <c r="BM54" i="10"/>
  <c r="BL54" i="10"/>
  <c r="AW54" i="10" s="1"/>
  <c r="BK54" i="10"/>
  <c r="BJ54" i="10"/>
  <c r="BI54" i="10"/>
  <c r="BH54" i="10"/>
  <c r="BG54" i="10"/>
  <c r="DC53" i="10"/>
  <c r="DA53" i="10"/>
  <c r="DB53" i="10" s="1"/>
  <c r="CZ53" i="10"/>
  <c r="CX53" i="10"/>
  <c r="CY53" i="10" s="1"/>
  <c r="CW53" i="10"/>
  <c r="CU53" i="10"/>
  <c r="CV53" i="10" s="1"/>
  <c r="CT53" i="10"/>
  <c r="CR53" i="10"/>
  <c r="CS53" i="10" s="1"/>
  <c r="CQ53" i="10"/>
  <c r="CO53" i="10"/>
  <c r="CP53" i="10" s="1"/>
  <c r="CN53" i="10"/>
  <c r="CL53" i="10"/>
  <c r="CM53" i="10" s="1"/>
  <c r="CK53" i="10"/>
  <c r="CI53" i="10"/>
  <c r="CJ53" i="10" s="1"/>
  <c r="CH53" i="10"/>
  <c r="CF53" i="10"/>
  <c r="CG53" i="10" s="1"/>
  <c r="CE53" i="10"/>
  <c r="CC53" i="10"/>
  <c r="CD53" i="10" s="1"/>
  <c r="CB53" i="10"/>
  <c r="BZ53" i="10"/>
  <c r="CA53" i="10" s="1"/>
  <c r="BY53" i="10"/>
  <c r="BW53" i="10"/>
  <c r="BX53" i="10" s="1"/>
  <c r="BV53" i="10"/>
  <c r="BT53" i="10"/>
  <c r="BU53" i="10" s="1"/>
  <c r="BR53" i="10"/>
  <c r="BQ53" i="10"/>
  <c r="BP53" i="10"/>
  <c r="BO53" i="10"/>
  <c r="AZ53" i="10" s="1"/>
  <c r="BN53" i="10"/>
  <c r="BM53" i="10"/>
  <c r="BL53" i="10"/>
  <c r="AW53" i="10" s="1"/>
  <c r="BK53" i="10"/>
  <c r="BJ53" i="10"/>
  <c r="BI53" i="10"/>
  <c r="BH53" i="10"/>
  <c r="BG53" i="10"/>
  <c r="DC52" i="10"/>
  <c r="DA52" i="10"/>
  <c r="DB52" i="10" s="1"/>
  <c r="CZ52" i="10"/>
  <c r="CX52" i="10"/>
  <c r="CY52" i="10" s="1"/>
  <c r="CW52" i="10"/>
  <c r="CU52" i="10"/>
  <c r="CV52" i="10" s="1"/>
  <c r="CT52" i="10"/>
  <c r="CR52" i="10"/>
  <c r="CS52" i="10" s="1"/>
  <c r="CQ52" i="10"/>
  <c r="CO52" i="10"/>
  <c r="CP52" i="10" s="1"/>
  <c r="CN52" i="10"/>
  <c r="CL52" i="10"/>
  <c r="CM52" i="10" s="1"/>
  <c r="CK52" i="10"/>
  <c r="CI52" i="10"/>
  <c r="CJ52" i="10" s="1"/>
  <c r="CH52" i="10"/>
  <c r="CF52" i="10"/>
  <c r="CG52" i="10" s="1"/>
  <c r="CE52" i="10"/>
  <c r="CC52" i="10"/>
  <c r="CD52" i="10" s="1"/>
  <c r="CB52" i="10"/>
  <c r="BZ52" i="10"/>
  <c r="CA52" i="10" s="1"/>
  <c r="BY52" i="10"/>
  <c r="BW52" i="10"/>
  <c r="BX52" i="10" s="1"/>
  <c r="BV52" i="10"/>
  <c r="BT52" i="10"/>
  <c r="BU52" i="10" s="1"/>
  <c r="BR52" i="10"/>
  <c r="BQ52" i="10"/>
  <c r="BP52" i="10"/>
  <c r="BO52" i="10"/>
  <c r="AZ52" i="10" s="1"/>
  <c r="BN52" i="10"/>
  <c r="BM52" i="10"/>
  <c r="BL52" i="10"/>
  <c r="AW52" i="10" s="1"/>
  <c r="BK52" i="10"/>
  <c r="BJ52" i="10"/>
  <c r="BI52" i="10"/>
  <c r="BH52" i="10"/>
  <c r="BG52" i="10"/>
  <c r="DC51" i="10"/>
  <c r="DA51" i="10"/>
  <c r="DB51" i="10" s="1"/>
  <c r="CZ51" i="10"/>
  <c r="CX51" i="10"/>
  <c r="CY51" i="10" s="1"/>
  <c r="CW51" i="10"/>
  <c r="CU51" i="10"/>
  <c r="CV51" i="10" s="1"/>
  <c r="CT51" i="10"/>
  <c r="CR51" i="10"/>
  <c r="CS51" i="10" s="1"/>
  <c r="CQ51" i="10"/>
  <c r="CO51" i="10"/>
  <c r="CP51" i="10" s="1"/>
  <c r="CN51" i="10"/>
  <c r="CL51" i="10"/>
  <c r="CM51" i="10" s="1"/>
  <c r="CK51" i="10"/>
  <c r="CI51" i="10"/>
  <c r="CJ51" i="10" s="1"/>
  <c r="CH51" i="10"/>
  <c r="CF51" i="10"/>
  <c r="CG51" i="10" s="1"/>
  <c r="CE51" i="10"/>
  <c r="CC51" i="10"/>
  <c r="CD51" i="10" s="1"/>
  <c r="CB51" i="10"/>
  <c r="BZ51" i="10"/>
  <c r="CA51" i="10" s="1"/>
  <c r="BY51" i="10"/>
  <c r="BW51" i="10"/>
  <c r="BX51" i="10" s="1"/>
  <c r="BV51" i="10"/>
  <c r="BT51" i="10"/>
  <c r="BU51" i="10" s="1"/>
  <c r="BR51" i="10"/>
  <c r="BQ51" i="10"/>
  <c r="BP51" i="10"/>
  <c r="BO51" i="10"/>
  <c r="AZ51" i="10" s="1"/>
  <c r="BN51" i="10"/>
  <c r="BM51" i="10"/>
  <c r="BL51" i="10"/>
  <c r="AW51" i="10" s="1"/>
  <c r="BK51" i="10"/>
  <c r="BJ51" i="10"/>
  <c r="BI51" i="10"/>
  <c r="BH51" i="10"/>
  <c r="BG51" i="10"/>
  <c r="DC50" i="10"/>
  <c r="DA50" i="10"/>
  <c r="DB50" i="10" s="1"/>
  <c r="CZ50" i="10"/>
  <c r="CX50" i="10"/>
  <c r="CY50" i="10" s="1"/>
  <c r="CW50" i="10"/>
  <c r="CU50" i="10"/>
  <c r="CV50" i="10" s="1"/>
  <c r="CT50" i="10"/>
  <c r="CR50" i="10"/>
  <c r="CS50" i="10" s="1"/>
  <c r="CQ50" i="10"/>
  <c r="CO50" i="10"/>
  <c r="CP50" i="10" s="1"/>
  <c r="CN50" i="10"/>
  <c r="CL50" i="10"/>
  <c r="CM50" i="10" s="1"/>
  <c r="CK50" i="10"/>
  <c r="CI50" i="10"/>
  <c r="CJ50" i="10" s="1"/>
  <c r="CH50" i="10"/>
  <c r="CF50" i="10"/>
  <c r="CG50" i="10" s="1"/>
  <c r="CE50" i="10"/>
  <c r="CC50" i="10"/>
  <c r="CD50" i="10" s="1"/>
  <c r="CB50" i="10"/>
  <c r="BZ50" i="10"/>
  <c r="CA50" i="10" s="1"/>
  <c r="BY50" i="10"/>
  <c r="BW50" i="10"/>
  <c r="BX50" i="10" s="1"/>
  <c r="BV50" i="10"/>
  <c r="BT50" i="10"/>
  <c r="BU50" i="10" s="1"/>
  <c r="BR50" i="10"/>
  <c r="BQ50" i="10"/>
  <c r="BP50" i="10"/>
  <c r="BO50" i="10"/>
  <c r="AZ50" i="10" s="1"/>
  <c r="BN50" i="10"/>
  <c r="BM50" i="10"/>
  <c r="BL50" i="10"/>
  <c r="AW50" i="10" s="1"/>
  <c r="BK50" i="10"/>
  <c r="BJ50" i="10"/>
  <c r="BI50" i="10"/>
  <c r="BH50" i="10"/>
  <c r="BG50" i="10"/>
  <c r="DC49" i="10"/>
  <c r="DA49" i="10"/>
  <c r="DB49" i="10" s="1"/>
  <c r="CZ49" i="10"/>
  <c r="CX49" i="10"/>
  <c r="CY49" i="10" s="1"/>
  <c r="CW49" i="10"/>
  <c r="CU49" i="10"/>
  <c r="CV49" i="10" s="1"/>
  <c r="CT49" i="10"/>
  <c r="CR49" i="10"/>
  <c r="CS49" i="10" s="1"/>
  <c r="CQ49" i="10"/>
  <c r="CO49" i="10"/>
  <c r="CP49" i="10" s="1"/>
  <c r="CN49" i="10"/>
  <c r="CL49" i="10"/>
  <c r="CM49" i="10" s="1"/>
  <c r="CK49" i="10"/>
  <c r="CI49" i="10"/>
  <c r="CJ49" i="10" s="1"/>
  <c r="CH49" i="10"/>
  <c r="CF49" i="10"/>
  <c r="CG49" i="10" s="1"/>
  <c r="CE49" i="10"/>
  <c r="CC49" i="10"/>
  <c r="CD49" i="10" s="1"/>
  <c r="CB49" i="10"/>
  <c r="BZ49" i="10"/>
  <c r="CA49" i="10" s="1"/>
  <c r="BY49" i="10"/>
  <c r="BW49" i="10"/>
  <c r="BX49" i="10" s="1"/>
  <c r="BV49" i="10"/>
  <c r="BT49" i="10"/>
  <c r="BU49" i="10" s="1"/>
  <c r="BR49" i="10"/>
  <c r="BQ49" i="10"/>
  <c r="BP49" i="10"/>
  <c r="BO49" i="10"/>
  <c r="AZ49" i="10" s="1"/>
  <c r="BN49" i="10"/>
  <c r="BM49" i="10"/>
  <c r="BL49" i="10"/>
  <c r="AW49" i="10" s="1"/>
  <c r="BK49" i="10"/>
  <c r="BJ49" i="10"/>
  <c r="BI49" i="10"/>
  <c r="BH49" i="10"/>
  <c r="BG49" i="10"/>
  <c r="DC48" i="10"/>
  <c r="DA48" i="10"/>
  <c r="DB48" i="10" s="1"/>
  <c r="CZ48" i="10"/>
  <c r="CX48" i="10"/>
  <c r="CY48" i="10" s="1"/>
  <c r="CW48" i="10"/>
  <c r="CU48" i="10"/>
  <c r="CV48" i="10" s="1"/>
  <c r="CT48" i="10"/>
  <c r="CR48" i="10"/>
  <c r="CS48" i="10" s="1"/>
  <c r="CQ48" i="10"/>
  <c r="CO48" i="10"/>
  <c r="CP48" i="10" s="1"/>
  <c r="CN48" i="10"/>
  <c r="CL48" i="10"/>
  <c r="CM48" i="10" s="1"/>
  <c r="CK48" i="10"/>
  <c r="CI48" i="10"/>
  <c r="CJ48" i="10" s="1"/>
  <c r="CH48" i="10"/>
  <c r="CF48" i="10"/>
  <c r="CG48" i="10" s="1"/>
  <c r="CE48" i="10"/>
  <c r="CC48" i="10"/>
  <c r="CD48" i="10" s="1"/>
  <c r="CB48" i="10"/>
  <c r="BZ48" i="10"/>
  <c r="CA48" i="10" s="1"/>
  <c r="BY48" i="10"/>
  <c r="BW48" i="10"/>
  <c r="BX48" i="10" s="1"/>
  <c r="BV48" i="10"/>
  <c r="BT48" i="10"/>
  <c r="BU48" i="10" s="1"/>
  <c r="BR48" i="10"/>
  <c r="BQ48" i="10"/>
  <c r="BP48" i="10"/>
  <c r="BO48" i="10"/>
  <c r="AZ48" i="10" s="1"/>
  <c r="BN48" i="10"/>
  <c r="BM48" i="10"/>
  <c r="BL48" i="10"/>
  <c r="AW48" i="10" s="1"/>
  <c r="BK48" i="10"/>
  <c r="BJ48" i="10"/>
  <c r="BI48" i="10"/>
  <c r="BH48" i="10"/>
  <c r="BG48" i="10"/>
  <c r="DC47" i="10"/>
  <c r="DA47" i="10"/>
  <c r="DB47" i="10" s="1"/>
  <c r="CZ47" i="10"/>
  <c r="CX47" i="10"/>
  <c r="CY47" i="10" s="1"/>
  <c r="CW47" i="10"/>
  <c r="CU47" i="10"/>
  <c r="CV47" i="10" s="1"/>
  <c r="CT47" i="10"/>
  <c r="CR47" i="10"/>
  <c r="CS47" i="10" s="1"/>
  <c r="CQ47" i="10"/>
  <c r="CO47" i="10"/>
  <c r="CP47" i="10" s="1"/>
  <c r="CN47" i="10"/>
  <c r="CL47" i="10"/>
  <c r="CM47" i="10" s="1"/>
  <c r="CK47" i="10"/>
  <c r="CI47" i="10"/>
  <c r="CJ47" i="10" s="1"/>
  <c r="CH47" i="10"/>
  <c r="CF47" i="10"/>
  <c r="CG47" i="10" s="1"/>
  <c r="CE47" i="10"/>
  <c r="CC47" i="10"/>
  <c r="CD47" i="10" s="1"/>
  <c r="CB47" i="10"/>
  <c r="BZ47" i="10"/>
  <c r="CA47" i="10" s="1"/>
  <c r="BY47" i="10"/>
  <c r="BW47" i="10"/>
  <c r="BX47" i="10" s="1"/>
  <c r="BV47" i="10"/>
  <c r="BT47" i="10"/>
  <c r="BU47" i="10" s="1"/>
  <c r="BR47" i="10"/>
  <c r="BQ47" i="10"/>
  <c r="BP47" i="10"/>
  <c r="BO47" i="10"/>
  <c r="AZ47" i="10" s="1"/>
  <c r="BN47" i="10"/>
  <c r="BM47" i="10"/>
  <c r="BL47" i="10"/>
  <c r="AW47" i="10" s="1"/>
  <c r="BK47" i="10"/>
  <c r="BJ47" i="10"/>
  <c r="BI47" i="10"/>
  <c r="BH47" i="10"/>
  <c r="BG47" i="10"/>
  <c r="DC46" i="10"/>
  <c r="DA46" i="10"/>
  <c r="DB46" i="10" s="1"/>
  <c r="CZ46" i="10"/>
  <c r="CX46" i="10"/>
  <c r="CY46" i="10" s="1"/>
  <c r="CW46" i="10"/>
  <c r="CU46" i="10"/>
  <c r="CV46" i="10" s="1"/>
  <c r="CT46" i="10"/>
  <c r="CR46" i="10"/>
  <c r="CS46" i="10" s="1"/>
  <c r="CQ46" i="10"/>
  <c r="CO46" i="10"/>
  <c r="CP46" i="10" s="1"/>
  <c r="CN46" i="10"/>
  <c r="CL46" i="10"/>
  <c r="CM46" i="10" s="1"/>
  <c r="CK46" i="10"/>
  <c r="CI46" i="10"/>
  <c r="CJ46" i="10" s="1"/>
  <c r="CH46" i="10"/>
  <c r="CF46" i="10"/>
  <c r="CG46" i="10" s="1"/>
  <c r="CE46" i="10"/>
  <c r="CC46" i="10"/>
  <c r="CD46" i="10" s="1"/>
  <c r="CB46" i="10"/>
  <c r="BZ46" i="10"/>
  <c r="CA46" i="10" s="1"/>
  <c r="BY46" i="10"/>
  <c r="BW46" i="10"/>
  <c r="BX46" i="10" s="1"/>
  <c r="BV46" i="10"/>
  <c r="BT46" i="10"/>
  <c r="BU46" i="10" s="1"/>
  <c r="BR46" i="10"/>
  <c r="BQ46" i="10"/>
  <c r="BP46" i="10"/>
  <c r="BO46" i="10"/>
  <c r="AZ46" i="10" s="1"/>
  <c r="BN46" i="10"/>
  <c r="BM46" i="10"/>
  <c r="BL46" i="10"/>
  <c r="AW46" i="10" s="1"/>
  <c r="BK46" i="10"/>
  <c r="BJ46" i="10"/>
  <c r="BI46" i="10"/>
  <c r="BH46" i="10"/>
  <c r="BG46" i="10"/>
  <c r="DC45" i="10"/>
  <c r="DA45" i="10"/>
  <c r="DB45" i="10" s="1"/>
  <c r="CZ45" i="10"/>
  <c r="CX45" i="10"/>
  <c r="CY45" i="10" s="1"/>
  <c r="CW45" i="10"/>
  <c r="CU45" i="10"/>
  <c r="CV45" i="10" s="1"/>
  <c r="CT45" i="10"/>
  <c r="CR45" i="10"/>
  <c r="CS45" i="10" s="1"/>
  <c r="CQ45" i="10"/>
  <c r="CO45" i="10"/>
  <c r="CP45" i="10" s="1"/>
  <c r="CN45" i="10"/>
  <c r="CL45" i="10"/>
  <c r="CM45" i="10" s="1"/>
  <c r="CK45" i="10"/>
  <c r="CI45" i="10"/>
  <c r="CJ45" i="10" s="1"/>
  <c r="CH45" i="10"/>
  <c r="CF45" i="10"/>
  <c r="CG45" i="10" s="1"/>
  <c r="CE45" i="10"/>
  <c r="CC45" i="10"/>
  <c r="CD45" i="10" s="1"/>
  <c r="CB45" i="10"/>
  <c r="BZ45" i="10"/>
  <c r="CA45" i="10" s="1"/>
  <c r="BY45" i="10"/>
  <c r="BW45" i="10"/>
  <c r="BX45" i="10" s="1"/>
  <c r="BV45" i="10"/>
  <c r="BT45" i="10"/>
  <c r="BU45" i="10" s="1"/>
  <c r="BR45" i="10"/>
  <c r="BQ45" i="10"/>
  <c r="BP45" i="10"/>
  <c r="BO45" i="10"/>
  <c r="AZ45" i="10" s="1"/>
  <c r="BN45" i="10"/>
  <c r="BM45" i="10"/>
  <c r="BL45" i="10"/>
  <c r="AW45" i="10" s="1"/>
  <c r="BK45" i="10"/>
  <c r="BJ45" i="10"/>
  <c r="BI45" i="10"/>
  <c r="BH45" i="10"/>
  <c r="BG45" i="10"/>
  <c r="DC44" i="10"/>
  <c r="DA44" i="10"/>
  <c r="DB44" i="10" s="1"/>
  <c r="CZ44" i="10"/>
  <c r="CX44" i="10"/>
  <c r="CY44" i="10" s="1"/>
  <c r="CW44" i="10"/>
  <c r="CU44" i="10"/>
  <c r="CV44" i="10" s="1"/>
  <c r="CT44" i="10"/>
  <c r="CR44" i="10"/>
  <c r="CS44" i="10" s="1"/>
  <c r="CQ44" i="10"/>
  <c r="CO44" i="10"/>
  <c r="CP44" i="10" s="1"/>
  <c r="CN44" i="10"/>
  <c r="CL44" i="10"/>
  <c r="CM44" i="10" s="1"/>
  <c r="CK44" i="10"/>
  <c r="CI44" i="10"/>
  <c r="CJ44" i="10" s="1"/>
  <c r="CH44" i="10"/>
  <c r="CF44" i="10"/>
  <c r="CG44" i="10" s="1"/>
  <c r="CE44" i="10"/>
  <c r="CC44" i="10"/>
  <c r="CD44" i="10" s="1"/>
  <c r="CB44" i="10"/>
  <c r="BZ44" i="10"/>
  <c r="CA44" i="10" s="1"/>
  <c r="BY44" i="10"/>
  <c r="BW44" i="10"/>
  <c r="BX44" i="10" s="1"/>
  <c r="BV44" i="10"/>
  <c r="BT44" i="10"/>
  <c r="BU44" i="10" s="1"/>
  <c r="BR44" i="10"/>
  <c r="BQ44" i="10"/>
  <c r="BP44" i="10"/>
  <c r="BO44" i="10"/>
  <c r="AZ44" i="10" s="1"/>
  <c r="BN44" i="10"/>
  <c r="BM44" i="10"/>
  <c r="BL44" i="10"/>
  <c r="AW44" i="10" s="1"/>
  <c r="BK44" i="10"/>
  <c r="BJ44" i="10"/>
  <c r="BI44" i="10"/>
  <c r="BH44" i="10"/>
  <c r="BG44" i="10"/>
  <c r="DC43" i="10"/>
  <c r="DA43" i="10"/>
  <c r="DB43" i="10" s="1"/>
  <c r="CZ43" i="10"/>
  <c r="CX43" i="10"/>
  <c r="CY43" i="10" s="1"/>
  <c r="CW43" i="10"/>
  <c r="CU43" i="10"/>
  <c r="CV43" i="10" s="1"/>
  <c r="CT43" i="10"/>
  <c r="CR43" i="10"/>
  <c r="CS43" i="10" s="1"/>
  <c r="CQ43" i="10"/>
  <c r="CO43" i="10"/>
  <c r="CP43" i="10" s="1"/>
  <c r="CN43" i="10"/>
  <c r="CL43" i="10"/>
  <c r="CM43" i="10" s="1"/>
  <c r="CK43" i="10"/>
  <c r="CI43" i="10"/>
  <c r="CJ43" i="10" s="1"/>
  <c r="CH43" i="10"/>
  <c r="CF43" i="10"/>
  <c r="CG43" i="10" s="1"/>
  <c r="CE43" i="10"/>
  <c r="CC43" i="10"/>
  <c r="CD43" i="10" s="1"/>
  <c r="CB43" i="10"/>
  <c r="BZ43" i="10"/>
  <c r="CA43" i="10" s="1"/>
  <c r="BY43" i="10"/>
  <c r="BW43" i="10"/>
  <c r="BX43" i="10" s="1"/>
  <c r="BV43" i="10"/>
  <c r="BT43" i="10"/>
  <c r="BU43" i="10" s="1"/>
  <c r="BR43" i="10"/>
  <c r="BQ43" i="10"/>
  <c r="BP43" i="10"/>
  <c r="BO43" i="10"/>
  <c r="AZ43" i="10" s="1"/>
  <c r="BN43" i="10"/>
  <c r="BM43" i="10"/>
  <c r="BL43" i="10"/>
  <c r="AW43" i="10" s="1"/>
  <c r="BK43" i="10"/>
  <c r="BJ43" i="10"/>
  <c r="BI43" i="10"/>
  <c r="BH43" i="10"/>
  <c r="BG43" i="10"/>
  <c r="DC42" i="10"/>
  <c r="DA42" i="10"/>
  <c r="DB42" i="10" s="1"/>
  <c r="CZ42" i="10"/>
  <c r="CX42" i="10"/>
  <c r="CY42" i="10" s="1"/>
  <c r="CW42" i="10"/>
  <c r="CU42" i="10"/>
  <c r="CV42" i="10" s="1"/>
  <c r="CT42" i="10"/>
  <c r="CR42" i="10"/>
  <c r="CS42" i="10" s="1"/>
  <c r="CQ42" i="10"/>
  <c r="CO42" i="10"/>
  <c r="CP42" i="10" s="1"/>
  <c r="CN42" i="10"/>
  <c r="CL42" i="10"/>
  <c r="CM42" i="10" s="1"/>
  <c r="CK42" i="10"/>
  <c r="CI42" i="10"/>
  <c r="CJ42" i="10" s="1"/>
  <c r="CH42" i="10"/>
  <c r="CF42" i="10"/>
  <c r="CG42" i="10" s="1"/>
  <c r="CE42" i="10"/>
  <c r="CC42" i="10"/>
  <c r="CD42" i="10" s="1"/>
  <c r="CB42" i="10"/>
  <c r="BZ42" i="10"/>
  <c r="CA42" i="10" s="1"/>
  <c r="BY42" i="10"/>
  <c r="BW42" i="10"/>
  <c r="BX42" i="10" s="1"/>
  <c r="BV42" i="10"/>
  <c r="BT42" i="10"/>
  <c r="BU42" i="10" s="1"/>
  <c r="BR42" i="10"/>
  <c r="BQ42" i="10"/>
  <c r="BP42" i="10"/>
  <c r="BO42" i="10"/>
  <c r="AZ42" i="10" s="1"/>
  <c r="BN42" i="10"/>
  <c r="BM42" i="10"/>
  <c r="BL42" i="10"/>
  <c r="AW42" i="10" s="1"/>
  <c r="BK42" i="10"/>
  <c r="BJ42" i="10"/>
  <c r="BI42" i="10"/>
  <c r="BH42" i="10"/>
  <c r="BG42" i="10"/>
  <c r="DC41" i="10"/>
  <c r="DA41" i="10"/>
  <c r="DB41" i="10" s="1"/>
  <c r="CZ41" i="10"/>
  <c r="CX41" i="10"/>
  <c r="CY41" i="10" s="1"/>
  <c r="CW41" i="10"/>
  <c r="CU41" i="10"/>
  <c r="CV41" i="10" s="1"/>
  <c r="CT41" i="10"/>
  <c r="CR41" i="10"/>
  <c r="CS41" i="10" s="1"/>
  <c r="CQ41" i="10"/>
  <c r="CO41" i="10"/>
  <c r="CP41" i="10" s="1"/>
  <c r="CN41" i="10"/>
  <c r="CL41" i="10"/>
  <c r="CM41" i="10" s="1"/>
  <c r="CK41" i="10"/>
  <c r="CI41" i="10"/>
  <c r="CJ41" i="10" s="1"/>
  <c r="CH41" i="10"/>
  <c r="CF41" i="10"/>
  <c r="CG41" i="10" s="1"/>
  <c r="CE41" i="10"/>
  <c r="CC41" i="10"/>
  <c r="CD41" i="10" s="1"/>
  <c r="CB41" i="10"/>
  <c r="BZ41" i="10"/>
  <c r="CA41" i="10" s="1"/>
  <c r="BY41" i="10"/>
  <c r="BW41" i="10"/>
  <c r="BX41" i="10" s="1"/>
  <c r="BV41" i="10"/>
  <c r="BT41" i="10"/>
  <c r="BU41" i="10" s="1"/>
  <c r="BR41" i="10"/>
  <c r="BQ41" i="10"/>
  <c r="BP41" i="10"/>
  <c r="BO41" i="10"/>
  <c r="AZ41" i="10" s="1"/>
  <c r="BN41" i="10"/>
  <c r="BM41" i="10"/>
  <c r="BL41" i="10"/>
  <c r="AW41" i="10" s="1"/>
  <c r="BK41" i="10"/>
  <c r="BJ41" i="10"/>
  <c r="BI41" i="10"/>
  <c r="BH41" i="10"/>
  <c r="BG41" i="10"/>
  <c r="DC40" i="10"/>
  <c r="DA40" i="10"/>
  <c r="DB40" i="10" s="1"/>
  <c r="CZ40" i="10"/>
  <c r="CX40" i="10"/>
  <c r="CY40" i="10" s="1"/>
  <c r="CW40" i="10"/>
  <c r="CU40" i="10"/>
  <c r="CV40" i="10" s="1"/>
  <c r="CT40" i="10"/>
  <c r="CR40" i="10"/>
  <c r="CS40" i="10" s="1"/>
  <c r="CQ40" i="10"/>
  <c r="CO40" i="10"/>
  <c r="CP40" i="10" s="1"/>
  <c r="CN40" i="10"/>
  <c r="CL40" i="10"/>
  <c r="CM40" i="10" s="1"/>
  <c r="CK40" i="10"/>
  <c r="CI40" i="10"/>
  <c r="CJ40" i="10" s="1"/>
  <c r="CH40" i="10"/>
  <c r="CF40" i="10"/>
  <c r="CG40" i="10" s="1"/>
  <c r="CE40" i="10"/>
  <c r="CC40" i="10"/>
  <c r="CD40" i="10" s="1"/>
  <c r="CB40" i="10"/>
  <c r="BZ40" i="10"/>
  <c r="CA40" i="10" s="1"/>
  <c r="BY40" i="10"/>
  <c r="BW40" i="10"/>
  <c r="BX40" i="10" s="1"/>
  <c r="BV40" i="10"/>
  <c r="BT40" i="10"/>
  <c r="BU40" i="10" s="1"/>
  <c r="BR40" i="10"/>
  <c r="BQ40" i="10"/>
  <c r="BP40" i="10"/>
  <c r="BO40" i="10"/>
  <c r="AZ40" i="10" s="1"/>
  <c r="BN40" i="10"/>
  <c r="BM40" i="10"/>
  <c r="BL40" i="10"/>
  <c r="AW40" i="10" s="1"/>
  <c r="BK40" i="10"/>
  <c r="BJ40" i="10"/>
  <c r="BI40" i="10"/>
  <c r="BH40" i="10"/>
  <c r="BG40" i="10"/>
  <c r="DC39" i="10"/>
  <c r="DA39" i="10"/>
  <c r="DB39" i="10" s="1"/>
  <c r="CZ39" i="10"/>
  <c r="CX39" i="10"/>
  <c r="CY39" i="10" s="1"/>
  <c r="CW39" i="10"/>
  <c r="CU39" i="10"/>
  <c r="CV39" i="10" s="1"/>
  <c r="CT39" i="10"/>
  <c r="CR39" i="10"/>
  <c r="CS39" i="10" s="1"/>
  <c r="CQ39" i="10"/>
  <c r="CO39" i="10"/>
  <c r="CP39" i="10" s="1"/>
  <c r="CN39" i="10"/>
  <c r="CL39" i="10"/>
  <c r="CM39" i="10" s="1"/>
  <c r="CK39" i="10"/>
  <c r="CI39" i="10"/>
  <c r="CJ39" i="10" s="1"/>
  <c r="CH39" i="10"/>
  <c r="CF39" i="10"/>
  <c r="CG39" i="10" s="1"/>
  <c r="CE39" i="10"/>
  <c r="CC39" i="10"/>
  <c r="CD39" i="10" s="1"/>
  <c r="CB39" i="10"/>
  <c r="BZ39" i="10"/>
  <c r="CA39" i="10" s="1"/>
  <c r="BY39" i="10"/>
  <c r="BW39" i="10"/>
  <c r="BX39" i="10" s="1"/>
  <c r="BV39" i="10"/>
  <c r="BT39" i="10"/>
  <c r="BU39" i="10" s="1"/>
  <c r="BR39" i="10"/>
  <c r="BQ39" i="10"/>
  <c r="BP39" i="10"/>
  <c r="BO39" i="10"/>
  <c r="AZ39" i="10" s="1"/>
  <c r="BN39" i="10"/>
  <c r="BM39" i="10"/>
  <c r="BL39" i="10"/>
  <c r="AW39" i="10" s="1"/>
  <c r="BK39" i="10"/>
  <c r="BJ39" i="10"/>
  <c r="BI39" i="10"/>
  <c r="BH39" i="10"/>
  <c r="BG39" i="10"/>
  <c r="DC38" i="10"/>
  <c r="DA38" i="10"/>
  <c r="DB38" i="10" s="1"/>
  <c r="CZ38" i="10"/>
  <c r="CX38" i="10"/>
  <c r="CY38" i="10" s="1"/>
  <c r="CW38" i="10"/>
  <c r="CU38" i="10"/>
  <c r="CV38" i="10" s="1"/>
  <c r="CT38" i="10"/>
  <c r="CR38" i="10"/>
  <c r="CS38" i="10" s="1"/>
  <c r="CQ38" i="10"/>
  <c r="CO38" i="10"/>
  <c r="CP38" i="10" s="1"/>
  <c r="CN38" i="10"/>
  <c r="CL38" i="10"/>
  <c r="CM38" i="10" s="1"/>
  <c r="CK38" i="10"/>
  <c r="CI38" i="10"/>
  <c r="CJ38" i="10" s="1"/>
  <c r="CH38" i="10"/>
  <c r="CF38" i="10"/>
  <c r="CG38" i="10" s="1"/>
  <c r="CE38" i="10"/>
  <c r="CC38" i="10"/>
  <c r="CD38" i="10" s="1"/>
  <c r="CB38" i="10"/>
  <c r="BZ38" i="10"/>
  <c r="CA38" i="10" s="1"/>
  <c r="BY38" i="10"/>
  <c r="BW38" i="10"/>
  <c r="BX38" i="10" s="1"/>
  <c r="BV38" i="10"/>
  <c r="BT38" i="10"/>
  <c r="BU38" i="10" s="1"/>
  <c r="BR38" i="10"/>
  <c r="BQ38" i="10"/>
  <c r="BP38" i="10"/>
  <c r="BO38" i="10"/>
  <c r="AZ38" i="10" s="1"/>
  <c r="BN38" i="10"/>
  <c r="BM38" i="10"/>
  <c r="BL38" i="10"/>
  <c r="AW38" i="10" s="1"/>
  <c r="BK38" i="10"/>
  <c r="BJ38" i="10"/>
  <c r="BI38" i="10"/>
  <c r="BH38" i="10"/>
  <c r="BG38" i="10"/>
  <c r="DC37" i="10"/>
  <c r="DA37" i="10"/>
  <c r="DB37" i="10" s="1"/>
  <c r="CZ37" i="10"/>
  <c r="CX37" i="10"/>
  <c r="CY37" i="10" s="1"/>
  <c r="CW37" i="10"/>
  <c r="CU37" i="10"/>
  <c r="CV37" i="10" s="1"/>
  <c r="CT37" i="10"/>
  <c r="CR37" i="10"/>
  <c r="CS37" i="10" s="1"/>
  <c r="CQ37" i="10"/>
  <c r="CO37" i="10"/>
  <c r="CP37" i="10" s="1"/>
  <c r="CN37" i="10"/>
  <c r="CL37" i="10"/>
  <c r="CM37" i="10" s="1"/>
  <c r="CK37" i="10"/>
  <c r="CI37" i="10"/>
  <c r="CJ37" i="10" s="1"/>
  <c r="CH37" i="10"/>
  <c r="CF37" i="10"/>
  <c r="CG37" i="10" s="1"/>
  <c r="CE37" i="10"/>
  <c r="CC37" i="10"/>
  <c r="CD37" i="10" s="1"/>
  <c r="CB37" i="10"/>
  <c r="BZ37" i="10"/>
  <c r="CA37" i="10" s="1"/>
  <c r="BY37" i="10"/>
  <c r="BW37" i="10"/>
  <c r="BX37" i="10" s="1"/>
  <c r="BV37" i="10"/>
  <c r="BT37" i="10"/>
  <c r="BU37" i="10" s="1"/>
  <c r="BR37" i="10"/>
  <c r="BQ37" i="10"/>
  <c r="BP37" i="10"/>
  <c r="BO37" i="10"/>
  <c r="AZ37" i="10" s="1"/>
  <c r="BN37" i="10"/>
  <c r="BM37" i="10"/>
  <c r="BL37" i="10"/>
  <c r="AW37" i="10" s="1"/>
  <c r="BK37" i="10"/>
  <c r="BJ37" i="10"/>
  <c r="BI37" i="10"/>
  <c r="BH37" i="10"/>
  <c r="BG37" i="10"/>
  <c r="DC36" i="10"/>
  <c r="DA36" i="10"/>
  <c r="DB36" i="10" s="1"/>
  <c r="CZ36" i="10"/>
  <c r="CX36" i="10"/>
  <c r="CY36" i="10" s="1"/>
  <c r="CW36" i="10"/>
  <c r="CU36" i="10"/>
  <c r="CV36" i="10" s="1"/>
  <c r="CT36" i="10"/>
  <c r="CR36" i="10"/>
  <c r="CS36" i="10" s="1"/>
  <c r="CQ36" i="10"/>
  <c r="CO36" i="10"/>
  <c r="CP36" i="10" s="1"/>
  <c r="CN36" i="10"/>
  <c r="CL36" i="10"/>
  <c r="CM36" i="10" s="1"/>
  <c r="CK36" i="10"/>
  <c r="CI36" i="10"/>
  <c r="CJ36" i="10" s="1"/>
  <c r="CH36" i="10"/>
  <c r="CF36" i="10"/>
  <c r="CG36" i="10" s="1"/>
  <c r="CE36" i="10"/>
  <c r="CC36" i="10"/>
  <c r="CD36" i="10" s="1"/>
  <c r="CB36" i="10"/>
  <c r="BZ36" i="10"/>
  <c r="CA36" i="10" s="1"/>
  <c r="BY36" i="10"/>
  <c r="BW36" i="10"/>
  <c r="BX36" i="10" s="1"/>
  <c r="BV36" i="10"/>
  <c r="BT36" i="10"/>
  <c r="BU36" i="10" s="1"/>
  <c r="BR36" i="10"/>
  <c r="BQ36" i="10"/>
  <c r="BP36" i="10"/>
  <c r="BO36" i="10"/>
  <c r="AZ36" i="10" s="1"/>
  <c r="BN36" i="10"/>
  <c r="BM36" i="10"/>
  <c r="BL36" i="10"/>
  <c r="AW36" i="10" s="1"/>
  <c r="BK36" i="10"/>
  <c r="BJ36" i="10"/>
  <c r="BI36" i="10"/>
  <c r="BH36" i="10"/>
  <c r="BG36" i="10"/>
  <c r="DC35" i="10"/>
  <c r="DA35" i="10"/>
  <c r="DB35" i="10" s="1"/>
  <c r="CZ35" i="10"/>
  <c r="CX35" i="10"/>
  <c r="CY35" i="10" s="1"/>
  <c r="CW35" i="10"/>
  <c r="CU35" i="10"/>
  <c r="CV35" i="10" s="1"/>
  <c r="CT35" i="10"/>
  <c r="CR35" i="10"/>
  <c r="CS35" i="10" s="1"/>
  <c r="CQ35" i="10"/>
  <c r="CO35" i="10"/>
  <c r="CP35" i="10" s="1"/>
  <c r="CN35" i="10"/>
  <c r="CL35" i="10"/>
  <c r="CM35" i="10" s="1"/>
  <c r="CK35" i="10"/>
  <c r="CI35" i="10"/>
  <c r="CJ35" i="10" s="1"/>
  <c r="CH35" i="10"/>
  <c r="CF35" i="10"/>
  <c r="CG35" i="10" s="1"/>
  <c r="CE35" i="10"/>
  <c r="CC35" i="10"/>
  <c r="CD35" i="10" s="1"/>
  <c r="CB35" i="10"/>
  <c r="BZ35" i="10"/>
  <c r="CA35" i="10" s="1"/>
  <c r="BY35" i="10"/>
  <c r="BW35" i="10"/>
  <c r="BX35" i="10" s="1"/>
  <c r="BV35" i="10"/>
  <c r="BT35" i="10"/>
  <c r="BU35" i="10" s="1"/>
  <c r="BR35" i="10"/>
  <c r="BQ35" i="10"/>
  <c r="BP35" i="10"/>
  <c r="BO35" i="10"/>
  <c r="AZ35" i="10" s="1"/>
  <c r="BN35" i="10"/>
  <c r="BM35" i="10"/>
  <c r="BL35" i="10"/>
  <c r="AW35" i="10" s="1"/>
  <c r="BK35" i="10"/>
  <c r="BJ35" i="10"/>
  <c r="BI35" i="10"/>
  <c r="BH35" i="10"/>
  <c r="BG35" i="10"/>
  <c r="DC34" i="10"/>
  <c r="DA34" i="10"/>
  <c r="DB34" i="10" s="1"/>
  <c r="CZ34" i="10"/>
  <c r="CX34" i="10"/>
  <c r="CY34" i="10" s="1"/>
  <c r="CW34" i="10"/>
  <c r="CU34" i="10"/>
  <c r="CV34" i="10" s="1"/>
  <c r="CT34" i="10"/>
  <c r="CR34" i="10"/>
  <c r="CS34" i="10" s="1"/>
  <c r="CQ34" i="10"/>
  <c r="CO34" i="10"/>
  <c r="CP34" i="10" s="1"/>
  <c r="CN34" i="10"/>
  <c r="CL34" i="10"/>
  <c r="CM34" i="10" s="1"/>
  <c r="CK34" i="10"/>
  <c r="CI34" i="10"/>
  <c r="CJ34" i="10" s="1"/>
  <c r="CH34" i="10"/>
  <c r="CF34" i="10"/>
  <c r="CG34" i="10" s="1"/>
  <c r="CE34" i="10"/>
  <c r="CC34" i="10"/>
  <c r="CD34" i="10" s="1"/>
  <c r="CB34" i="10"/>
  <c r="BZ34" i="10"/>
  <c r="CA34" i="10" s="1"/>
  <c r="BY34" i="10"/>
  <c r="BW34" i="10"/>
  <c r="BX34" i="10" s="1"/>
  <c r="BV34" i="10"/>
  <c r="BT34" i="10"/>
  <c r="BU34" i="10" s="1"/>
  <c r="BR34" i="10"/>
  <c r="BQ34" i="10"/>
  <c r="BP34" i="10"/>
  <c r="BO34" i="10"/>
  <c r="AZ34" i="10" s="1"/>
  <c r="BN34" i="10"/>
  <c r="BM34" i="10"/>
  <c r="BL34" i="10"/>
  <c r="AW34" i="10" s="1"/>
  <c r="BK34" i="10"/>
  <c r="BJ34" i="10"/>
  <c r="BI34" i="10"/>
  <c r="BH34" i="10"/>
  <c r="BG34" i="10"/>
  <c r="DC33" i="10"/>
  <c r="DA33" i="10"/>
  <c r="DB33" i="10" s="1"/>
  <c r="CZ33" i="10"/>
  <c r="CX33" i="10"/>
  <c r="CY33" i="10" s="1"/>
  <c r="CW33" i="10"/>
  <c r="CU33" i="10"/>
  <c r="CV33" i="10" s="1"/>
  <c r="CT33" i="10"/>
  <c r="CR33" i="10"/>
  <c r="CS33" i="10" s="1"/>
  <c r="CQ33" i="10"/>
  <c r="CO33" i="10"/>
  <c r="CP33" i="10" s="1"/>
  <c r="CN33" i="10"/>
  <c r="CL33" i="10"/>
  <c r="CM33" i="10" s="1"/>
  <c r="CK33" i="10"/>
  <c r="CI33" i="10"/>
  <c r="CJ33" i="10" s="1"/>
  <c r="CH33" i="10"/>
  <c r="CF33" i="10"/>
  <c r="CG33" i="10" s="1"/>
  <c r="CE33" i="10"/>
  <c r="CC33" i="10"/>
  <c r="CD33" i="10" s="1"/>
  <c r="CB33" i="10"/>
  <c r="BZ33" i="10"/>
  <c r="CA33" i="10" s="1"/>
  <c r="BY33" i="10"/>
  <c r="BW33" i="10"/>
  <c r="BX33" i="10" s="1"/>
  <c r="BV33" i="10"/>
  <c r="BT33" i="10"/>
  <c r="BU33" i="10" s="1"/>
  <c r="BR33" i="10"/>
  <c r="BQ33" i="10"/>
  <c r="BP33" i="10"/>
  <c r="BO33" i="10"/>
  <c r="AZ33" i="10" s="1"/>
  <c r="BN33" i="10"/>
  <c r="BM33" i="10"/>
  <c r="BL33" i="10"/>
  <c r="AW33" i="10" s="1"/>
  <c r="BK33" i="10"/>
  <c r="BJ33" i="10"/>
  <c r="BI33" i="10"/>
  <c r="BH33" i="10"/>
  <c r="BG33" i="10"/>
  <c r="DC32" i="10"/>
  <c r="DA32" i="10"/>
  <c r="DB32" i="10" s="1"/>
  <c r="CZ32" i="10"/>
  <c r="CX32" i="10"/>
  <c r="CY32" i="10" s="1"/>
  <c r="CW32" i="10"/>
  <c r="CU32" i="10"/>
  <c r="CV32" i="10" s="1"/>
  <c r="CT32" i="10"/>
  <c r="CR32" i="10"/>
  <c r="CS32" i="10" s="1"/>
  <c r="CQ32" i="10"/>
  <c r="CO32" i="10"/>
  <c r="CP32" i="10" s="1"/>
  <c r="CN32" i="10"/>
  <c r="CL32" i="10"/>
  <c r="CM32" i="10" s="1"/>
  <c r="CK32" i="10"/>
  <c r="CI32" i="10"/>
  <c r="CJ32" i="10" s="1"/>
  <c r="CH32" i="10"/>
  <c r="CF32" i="10"/>
  <c r="CG32" i="10" s="1"/>
  <c r="CE32" i="10"/>
  <c r="CC32" i="10"/>
  <c r="CD32" i="10" s="1"/>
  <c r="CB32" i="10"/>
  <c r="BZ32" i="10"/>
  <c r="CA32" i="10" s="1"/>
  <c r="BY32" i="10"/>
  <c r="BW32" i="10"/>
  <c r="BX32" i="10" s="1"/>
  <c r="BV32" i="10"/>
  <c r="BT32" i="10"/>
  <c r="BU32" i="10" s="1"/>
  <c r="BR32" i="10"/>
  <c r="BQ32" i="10"/>
  <c r="BP32" i="10"/>
  <c r="BO32" i="10"/>
  <c r="AZ32" i="10" s="1"/>
  <c r="BN32" i="10"/>
  <c r="BM32" i="10"/>
  <c r="BL32" i="10"/>
  <c r="AW32" i="10" s="1"/>
  <c r="BK32" i="10"/>
  <c r="BJ32" i="10"/>
  <c r="BI32" i="10"/>
  <c r="BH32" i="10"/>
  <c r="BG32" i="10"/>
  <c r="DC31" i="10"/>
  <c r="DA31" i="10"/>
  <c r="DB31" i="10" s="1"/>
  <c r="CZ31" i="10"/>
  <c r="CX31" i="10"/>
  <c r="CY31" i="10" s="1"/>
  <c r="CW31" i="10"/>
  <c r="CU31" i="10"/>
  <c r="CV31" i="10" s="1"/>
  <c r="CT31" i="10"/>
  <c r="CR31" i="10"/>
  <c r="CS31" i="10" s="1"/>
  <c r="CQ31" i="10"/>
  <c r="CO31" i="10"/>
  <c r="CP31" i="10" s="1"/>
  <c r="CN31" i="10"/>
  <c r="CL31" i="10"/>
  <c r="CM31" i="10" s="1"/>
  <c r="CK31" i="10"/>
  <c r="CI31" i="10"/>
  <c r="CJ31" i="10" s="1"/>
  <c r="CH31" i="10"/>
  <c r="CF31" i="10"/>
  <c r="CG31" i="10" s="1"/>
  <c r="CE31" i="10"/>
  <c r="CC31" i="10"/>
  <c r="CD31" i="10" s="1"/>
  <c r="CB31" i="10"/>
  <c r="BZ31" i="10"/>
  <c r="CA31" i="10" s="1"/>
  <c r="BY31" i="10"/>
  <c r="BW31" i="10"/>
  <c r="BX31" i="10" s="1"/>
  <c r="BV31" i="10"/>
  <c r="BT31" i="10"/>
  <c r="BU31" i="10" s="1"/>
  <c r="BR31" i="10"/>
  <c r="BQ31" i="10"/>
  <c r="BP31" i="10"/>
  <c r="BO31" i="10"/>
  <c r="AZ31" i="10" s="1"/>
  <c r="BN31" i="10"/>
  <c r="BM31" i="10"/>
  <c r="BL31" i="10"/>
  <c r="AW31" i="10" s="1"/>
  <c r="BK31" i="10"/>
  <c r="BJ31" i="10"/>
  <c r="BI31" i="10"/>
  <c r="BH31" i="10"/>
  <c r="BG31" i="10"/>
  <c r="DC30" i="10"/>
  <c r="DA30" i="10"/>
  <c r="DB30" i="10" s="1"/>
  <c r="CZ30" i="10"/>
  <c r="CX30" i="10"/>
  <c r="CY30" i="10" s="1"/>
  <c r="CW30" i="10"/>
  <c r="CU30" i="10"/>
  <c r="CV30" i="10" s="1"/>
  <c r="CT30" i="10"/>
  <c r="CR30" i="10"/>
  <c r="CS30" i="10" s="1"/>
  <c r="CQ30" i="10"/>
  <c r="CO30" i="10"/>
  <c r="CP30" i="10" s="1"/>
  <c r="CN30" i="10"/>
  <c r="CL30" i="10"/>
  <c r="CM30" i="10" s="1"/>
  <c r="CK30" i="10"/>
  <c r="CI30" i="10"/>
  <c r="CJ30" i="10" s="1"/>
  <c r="CH30" i="10"/>
  <c r="CF30" i="10"/>
  <c r="CG30" i="10" s="1"/>
  <c r="CE30" i="10"/>
  <c r="CC30" i="10"/>
  <c r="CD30" i="10" s="1"/>
  <c r="CB30" i="10"/>
  <c r="BZ30" i="10"/>
  <c r="CA30" i="10" s="1"/>
  <c r="BY30" i="10"/>
  <c r="BW30" i="10"/>
  <c r="BX30" i="10" s="1"/>
  <c r="BV30" i="10"/>
  <c r="BT30" i="10"/>
  <c r="BU30" i="10" s="1"/>
  <c r="BR30" i="10"/>
  <c r="BQ30" i="10"/>
  <c r="BP30" i="10"/>
  <c r="BO30" i="10"/>
  <c r="AZ30" i="10" s="1"/>
  <c r="BN30" i="10"/>
  <c r="BM30" i="10"/>
  <c r="BL30" i="10"/>
  <c r="AW30" i="10" s="1"/>
  <c r="BK30" i="10"/>
  <c r="BJ30" i="10"/>
  <c r="BI30" i="10"/>
  <c r="BH30" i="10"/>
  <c r="BG30" i="10"/>
  <c r="DC29" i="10"/>
  <c r="DA29" i="10"/>
  <c r="DB29" i="10" s="1"/>
  <c r="CZ29" i="10"/>
  <c r="CX29" i="10"/>
  <c r="CY29" i="10" s="1"/>
  <c r="CW29" i="10"/>
  <c r="CU29" i="10"/>
  <c r="CV29" i="10" s="1"/>
  <c r="CT29" i="10"/>
  <c r="CR29" i="10"/>
  <c r="CS29" i="10" s="1"/>
  <c r="CQ29" i="10"/>
  <c r="CO29" i="10"/>
  <c r="CP29" i="10" s="1"/>
  <c r="CN29" i="10"/>
  <c r="CL29" i="10"/>
  <c r="CM29" i="10" s="1"/>
  <c r="CK29" i="10"/>
  <c r="CI29" i="10"/>
  <c r="CJ29" i="10" s="1"/>
  <c r="CH29" i="10"/>
  <c r="CF29" i="10"/>
  <c r="CG29" i="10" s="1"/>
  <c r="CE29" i="10"/>
  <c r="CC29" i="10"/>
  <c r="CD29" i="10" s="1"/>
  <c r="CB29" i="10"/>
  <c r="BZ29" i="10"/>
  <c r="CA29" i="10" s="1"/>
  <c r="BY29" i="10"/>
  <c r="BW29" i="10"/>
  <c r="BX29" i="10" s="1"/>
  <c r="BV29" i="10"/>
  <c r="BT29" i="10"/>
  <c r="BU29" i="10" s="1"/>
  <c r="BR29" i="10"/>
  <c r="BQ29" i="10"/>
  <c r="BP29" i="10"/>
  <c r="BO29" i="10"/>
  <c r="AZ29" i="10" s="1"/>
  <c r="BN29" i="10"/>
  <c r="BM29" i="10"/>
  <c r="BL29" i="10"/>
  <c r="AW29" i="10" s="1"/>
  <c r="BK29" i="10"/>
  <c r="BJ29" i="10"/>
  <c r="BI29" i="10"/>
  <c r="BH29" i="10"/>
  <c r="BG29" i="10"/>
  <c r="DC28" i="10"/>
  <c r="DA28" i="10"/>
  <c r="DB28" i="10" s="1"/>
  <c r="CZ28" i="10"/>
  <c r="CX28" i="10"/>
  <c r="CY28" i="10" s="1"/>
  <c r="CW28" i="10"/>
  <c r="CU28" i="10"/>
  <c r="CV28" i="10" s="1"/>
  <c r="CT28" i="10"/>
  <c r="CR28" i="10"/>
  <c r="CS28" i="10" s="1"/>
  <c r="CQ28" i="10"/>
  <c r="CO28" i="10"/>
  <c r="CP28" i="10" s="1"/>
  <c r="CN28" i="10"/>
  <c r="CL28" i="10"/>
  <c r="CM28" i="10" s="1"/>
  <c r="CK28" i="10"/>
  <c r="CI28" i="10"/>
  <c r="CJ28" i="10" s="1"/>
  <c r="CH28" i="10"/>
  <c r="CF28" i="10"/>
  <c r="CG28" i="10" s="1"/>
  <c r="CE28" i="10"/>
  <c r="CC28" i="10"/>
  <c r="CD28" i="10" s="1"/>
  <c r="CB28" i="10"/>
  <c r="BZ28" i="10"/>
  <c r="CA28" i="10" s="1"/>
  <c r="BY28" i="10"/>
  <c r="BW28" i="10"/>
  <c r="BX28" i="10" s="1"/>
  <c r="BV28" i="10"/>
  <c r="BT28" i="10"/>
  <c r="BU28" i="10" s="1"/>
  <c r="BR28" i="10"/>
  <c r="BQ28" i="10"/>
  <c r="BP28" i="10"/>
  <c r="BO28" i="10"/>
  <c r="AZ28" i="10" s="1"/>
  <c r="BN28" i="10"/>
  <c r="BM28" i="10"/>
  <c r="BL28" i="10"/>
  <c r="AW28" i="10" s="1"/>
  <c r="BK28" i="10"/>
  <c r="BJ28" i="10"/>
  <c r="BI28" i="10"/>
  <c r="BH28" i="10"/>
  <c r="BG28" i="10"/>
  <c r="DC27" i="10"/>
  <c r="DA27" i="10"/>
  <c r="DB27" i="10" s="1"/>
  <c r="CZ27" i="10"/>
  <c r="CX27" i="10"/>
  <c r="CY27" i="10" s="1"/>
  <c r="CW27" i="10"/>
  <c r="CU27" i="10"/>
  <c r="CV27" i="10" s="1"/>
  <c r="CT27" i="10"/>
  <c r="CR27" i="10"/>
  <c r="CS27" i="10" s="1"/>
  <c r="CQ27" i="10"/>
  <c r="CO27" i="10"/>
  <c r="CP27" i="10" s="1"/>
  <c r="CN27" i="10"/>
  <c r="CL27" i="10"/>
  <c r="CM27" i="10" s="1"/>
  <c r="CK27" i="10"/>
  <c r="CI27" i="10"/>
  <c r="CJ27" i="10" s="1"/>
  <c r="CH27" i="10"/>
  <c r="CF27" i="10"/>
  <c r="CG27" i="10" s="1"/>
  <c r="CE27" i="10"/>
  <c r="CC27" i="10"/>
  <c r="CD27" i="10" s="1"/>
  <c r="CB27" i="10"/>
  <c r="BZ27" i="10"/>
  <c r="CA27" i="10" s="1"/>
  <c r="BY27" i="10"/>
  <c r="BW27" i="10"/>
  <c r="BX27" i="10" s="1"/>
  <c r="BV27" i="10"/>
  <c r="BT27" i="10"/>
  <c r="BU27" i="10" s="1"/>
  <c r="BR27" i="10"/>
  <c r="BQ27" i="10"/>
  <c r="BP27" i="10"/>
  <c r="BO27" i="10"/>
  <c r="AZ27" i="10" s="1"/>
  <c r="BN27" i="10"/>
  <c r="BM27" i="10"/>
  <c r="BL27" i="10"/>
  <c r="AW27" i="10" s="1"/>
  <c r="BK27" i="10"/>
  <c r="BJ27" i="10"/>
  <c r="BI27" i="10"/>
  <c r="BH27" i="10"/>
  <c r="BG27" i="10"/>
  <c r="DC26" i="10"/>
  <c r="DA26" i="10"/>
  <c r="DB26" i="10" s="1"/>
  <c r="CZ26" i="10"/>
  <c r="CX26" i="10"/>
  <c r="CY26" i="10" s="1"/>
  <c r="CW26" i="10"/>
  <c r="CU26" i="10"/>
  <c r="CV26" i="10" s="1"/>
  <c r="CT26" i="10"/>
  <c r="CR26" i="10"/>
  <c r="CS26" i="10" s="1"/>
  <c r="CQ26" i="10"/>
  <c r="CO26" i="10"/>
  <c r="CP26" i="10" s="1"/>
  <c r="CN26" i="10"/>
  <c r="CL26" i="10"/>
  <c r="CM26" i="10" s="1"/>
  <c r="CK26" i="10"/>
  <c r="CI26" i="10"/>
  <c r="CJ26" i="10" s="1"/>
  <c r="CH26" i="10"/>
  <c r="CF26" i="10"/>
  <c r="CG26" i="10" s="1"/>
  <c r="CE26" i="10"/>
  <c r="CC26" i="10"/>
  <c r="CD26" i="10" s="1"/>
  <c r="CB26" i="10"/>
  <c r="BZ26" i="10"/>
  <c r="CA26" i="10" s="1"/>
  <c r="BY26" i="10"/>
  <c r="BW26" i="10"/>
  <c r="BX26" i="10" s="1"/>
  <c r="BV26" i="10"/>
  <c r="BT26" i="10"/>
  <c r="BU26" i="10" s="1"/>
  <c r="BR26" i="10"/>
  <c r="BQ26" i="10"/>
  <c r="BP26" i="10"/>
  <c r="BO26" i="10"/>
  <c r="AZ26" i="10" s="1"/>
  <c r="BN26" i="10"/>
  <c r="BM26" i="10"/>
  <c r="BL26" i="10"/>
  <c r="AW26" i="10" s="1"/>
  <c r="BK26" i="10"/>
  <c r="BJ26" i="10"/>
  <c r="BI26" i="10"/>
  <c r="BH26" i="10"/>
  <c r="BG26" i="10"/>
  <c r="DC25" i="10"/>
  <c r="DA25" i="10"/>
  <c r="DB25" i="10" s="1"/>
  <c r="CZ25" i="10"/>
  <c r="CX25" i="10"/>
  <c r="CY25" i="10" s="1"/>
  <c r="CW25" i="10"/>
  <c r="CU25" i="10"/>
  <c r="CV25" i="10" s="1"/>
  <c r="CT25" i="10"/>
  <c r="CR25" i="10"/>
  <c r="CS25" i="10" s="1"/>
  <c r="CQ25" i="10"/>
  <c r="CO25" i="10"/>
  <c r="CP25" i="10" s="1"/>
  <c r="CN25" i="10"/>
  <c r="CL25" i="10"/>
  <c r="CM25" i="10" s="1"/>
  <c r="CK25" i="10"/>
  <c r="CI25" i="10"/>
  <c r="CJ25" i="10" s="1"/>
  <c r="CH25" i="10"/>
  <c r="CF25" i="10"/>
  <c r="CG25" i="10" s="1"/>
  <c r="CE25" i="10"/>
  <c r="CC25" i="10"/>
  <c r="CD25" i="10" s="1"/>
  <c r="CB25" i="10"/>
  <c r="BZ25" i="10"/>
  <c r="CA25" i="10" s="1"/>
  <c r="BY25" i="10"/>
  <c r="BW25" i="10"/>
  <c r="BX25" i="10" s="1"/>
  <c r="BV25" i="10"/>
  <c r="BT25" i="10"/>
  <c r="BU25" i="10" s="1"/>
  <c r="BR25" i="10"/>
  <c r="BQ25" i="10"/>
  <c r="BP25" i="10"/>
  <c r="BO25" i="10"/>
  <c r="AZ25" i="10" s="1"/>
  <c r="BN25" i="10"/>
  <c r="BM25" i="10"/>
  <c r="BL25" i="10"/>
  <c r="AW25" i="10" s="1"/>
  <c r="BK25" i="10"/>
  <c r="BJ25" i="10"/>
  <c r="BI25" i="10"/>
  <c r="BH25" i="10"/>
  <c r="BG25" i="10"/>
  <c r="DC24" i="10"/>
  <c r="DA24" i="10"/>
  <c r="DB24" i="10" s="1"/>
  <c r="CZ24" i="10"/>
  <c r="CX24" i="10"/>
  <c r="CY24" i="10" s="1"/>
  <c r="CW24" i="10"/>
  <c r="CU24" i="10"/>
  <c r="CV24" i="10" s="1"/>
  <c r="CT24" i="10"/>
  <c r="CR24" i="10"/>
  <c r="CS24" i="10" s="1"/>
  <c r="CQ24" i="10"/>
  <c r="CO24" i="10"/>
  <c r="CP24" i="10" s="1"/>
  <c r="CN24" i="10"/>
  <c r="CL24" i="10"/>
  <c r="CM24" i="10" s="1"/>
  <c r="CK24" i="10"/>
  <c r="CI24" i="10"/>
  <c r="CJ24" i="10" s="1"/>
  <c r="CH24" i="10"/>
  <c r="CF24" i="10"/>
  <c r="CG24" i="10" s="1"/>
  <c r="CE24" i="10"/>
  <c r="CC24" i="10"/>
  <c r="CD24" i="10" s="1"/>
  <c r="CB24" i="10"/>
  <c r="BZ24" i="10"/>
  <c r="CA24" i="10" s="1"/>
  <c r="BY24" i="10"/>
  <c r="BW24" i="10"/>
  <c r="BX24" i="10" s="1"/>
  <c r="BV24" i="10"/>
  <c r="BT24" i="10"/>
  <c r="BU24" i="10" s="1"/>
  <c r="BR24" i="10"/>
  <c r="BQ24" i="10"/>
  <c r="BP24" i="10"/>
  <c r="BO24" i="10"/>
  <c r="AZ24" i="10" s="1"/>
  <c r="BN24" i="10"/>
  <c r="BM24" i="10"/>
  <c r="BL24" i="10"/>
  <c r="AW24" i="10" s="1"/>
  <c r="BK24" i="10"/>
  <c r="BJ24" i="10"/>
  <c r="BI24" i="10"/>
  <c r="BH24" i="10"/>
  <c r="BG24" i="10"/>
  <c r="DC23" i="10"/>
  <c r="DA23" i="10"/>
  <c r="DB23" i="10" s="1"/>
  <c r="CZ23" i="10"/>
  <c r="CX23" i="10"/>
  <c r="CY23" i="10" s="1"/>
  <c r="CW23" i="10"/>
  <c r="CU23" i="10"/>
  <c r="CV23" i="10" s="1"/>
  <c r="CT23" i="10"/>
  <c r="CR23" i="10"/>
  <c r="CS23" i="10" s="1"/>
  <c r="CQ23" i="10"/>
  <c r="CO23" i="10"/>
  <c r="CP23" i="10" s="1"/>
  <c r="CN23" i="10"/>
  <c r="CL23" i="10"/>
  <c r="CM23" i="10" s="1"/>
  <c r="CK23" i="10"/>
  <c r="CI23" i="10"/>
  <c r="CJ23" i="10" s="1"/>
  <c r="CH23" i="10"/>
  <c r="CF23" i="10"/>
  <c r="CG23" i="10" s="1"/>
  <c r="CE23" i="10"/>
  <c r="CC23" i="10"/>
  <c r="CD23" i="10" s="1"/>
  <c r="CB23" i="10"/>
  <c r="BZ23" i="10"/>
  <c r="CA23" i="10" s="1"/>
  <c r="BY23" i="10"/>
  <c r="BW23" i="10"/>
  <c r="BX23" i="10" s="1"/>
  <c r="BV23" i="10"/>
  <c r="BT23" i="10"/>
  <c r="BU23" i="10" s="1"/>
  <c r="BR23" i="10"/>
  <c r="BQ23" i="10"/>
  <c r="BP23" i="10"/>
  <c r="BO23" i="10"/>
  <c r="AZ23" i="10" s="1"/>
  <c r="BN23" i="10"/>
  <c r="BM23" i="10"/>
  <c r="BL23" i="10"/>
  <c r="AW23" i="10" s="1"/>
  <c r="BK23" i="10"/>
  <c r="BJ23" i="10"/>
  <c r="BI23" i="10"/>
  <c r="BH23" i="10"/>
  <c r="BG23" i="10"/>
  <c r="DC22" i="10"/>
  <c r="DA22" i="10"/>
  <c r="DB22" i="10" s="1"/>
  <c r="CZ22" i="10"/>
  <c r="CX22" i="10"/>
  <c r="CY22" i="10" s="1"/>
  <c r="CW22" i="10"/>
  <c r="CU22" i="10"/>
  <c r="CV22" i="10" s="1"/>
  <c r="CT22" i="10"/>
  <c r="CR22" i="10"/>
  <c r="CS22" i="10" s="1"/>
  <c r="CQ22" i="10"/>
  <c r="CO22" i="10"/>
  <c r="CP22" i="10" s="1"/>
  <c r="CN22" i="10"/>
  <c r="CL22" i="10"/>
  <c r="CM22" i="10" s="1"/>
  <c r="CK22" i="10"/>
  <c r="CI22" i="10"/>
  <c r="CJ22" i="10" s="1"/>
  <c r="CH22" i="10"/>
  <c r="CF22" i="10"/>
  <c r="CG22" i="10" s="1"/>
  <c r="CE22" i="10"/>
  <c r="CC22" i="10"/>
  <c r="CD22" i="10" s="1"/>
  <c r="CB22" i="10"/>
  <c r="BZ22" i="10"/>
  <c r="CA22" i="10" s="1"/>
  <c r="BY22" i="10"/>
  <c r="BW22" i="10"/>
  <c r="BX22" i="10" s="1"/>
  <c r="BV22" i="10"/>
  <c r="BT22" i="10"/>
  <c r="BU22" i="10" s="1"/>
  <c r="BR22" i="10"/>
  <c r="BQ22" i="10"/>
  <c r="BP22" i="10"/>
  <c r="BO22" i="10"/>
  <c r="AZ22" i="10" s="1"/>
  <c r="BN22" i="10"/>
  <c r="BM22" i="10"/>
  <c r="BL22" i="10"/>
  <c r="AW22" i="10" s="1"/>
  <c r="BK22" i="10"/>
  <c r="BJ22" i="10"/>
  <c r="BI22" i="10"/>
  <c r="BH22" i="10"/>
  <c r="BG22" i="10"/>
  <c r="DC21" i="10"/>
  <c r="DA21" i="10"/>
  <c r="DB21" i="10" s="1"/>
  <c r="CZ21" i="10"/>
  <c r="CX21" i="10"/>
  <c r="CY21" i="10" s="1"/>
  <c r="CW21" i="10"/>
  <c r="CU21" i="10"/>
  <c r="CV21" i="10" s="1"/>
  <c r="CT21" i="10"/>
  <c r="CR21" i="10"/>
  <c r="CS21" i="10" s="1"/>
  <c r="CQ21" i="10"/>
  <c r="CO21" i="10"/>
  <c r="CP21" i="10" s="1"/>
  <c r="CN21" i="10"/>
  <c r="CL21" i="10"/>
  <c r="CM21" i="10" s="1"/>
  <c r="CK21" i="10"/>
  <c r="CI21" i="10"/>
  <c r="CJ21" i="10" s="1"/>
  <c r="CH21" i="10"/>
  <c r="CF21" i="10"/>
  <c r="CG21" i="10" s="1"/>
  <c r="CE21" i="10"/>
  <c r="CC21" i="10"/>
  <c r="CD21" i="10" s="1"/>
  <c r="CB21" i="10"/>
  <c r="BZ21" i="10"/>
  <c r="CA21" i="10" s="1"/>
  <c r="BY21" i="10"/>
  <c r="BW21" i="10"/>
  <c r="BX21" i="10" s="1"/>
  <c r="BV21" i="10"/>
  <c r="BT21" i="10"/>
  <c r="BU21" i="10" s="1"/>
  <c r="BR21" i="10"/>
  <c r="BQ21" i="10"/>
  <c r="BP21" i="10"/>
  <c r="BO21" i="10"/>
  <c r="AZ21" i="10" s="1"/>
  <c r="BN21" i="10"/>
  <c r="BM21" i="10"/>
  <c r="BL21" i="10"/>
  <c r="AW21" i="10" s="1"/>
  <c r="BK21" i="10"/>
  <c r="BJ21" i="10"/>
  <c r="BI21" i="10"/>
  <c r="BH21" i="10"/>
  <c r="BG21" i="10"/>
  <c r="DC20" i="10"/>
  <c r="DA20" i="10"/>
  <c r="DB20" i="10" s="1"/>
  <c r="CZ20" i="10"/>
  <c r="CX20" i="10"/>
  <c r="CY20" i="10" s="1"/>
  <c r="CW20" i="10"/>
  <c r="CU20" i="10"/>
  <c r="CV20" i="10" s="1"/>
  <c r="CT20" i="10"/>
  <c r="CR20" i="10"/>
  <c r="CS20" i="10" s="1"/>
  <c r="CQ20" i="10"/>
  <c r="CO20" i="10"/>
  <c r="CP20" i="10" s="1"/>
  <c r="CN20" i="10"/>
  <c r="CL20" i="10"/>
  <c r="CM20" i="10" s="1"/>
  <c r="CK20" i="10"/>
  <c r="CI20" i="10"/>
  <c r="CJ20" i="10" s="1"/>
  <c r="CH20" i="10"/>
  <c r="CF20" i="10"/>
  <c r="CG20" i="10" s="1"/>
  <c r="CE20" i="10"/>
  <c r="CC20" i="10"/>
  <c r="CD20" i="10" s="1"/>
  <c r="CB20" i="10"/>
  <c r="BZ20" i="10"/>
  <c r="CA20" i="10" s="1"/>
  <c r="BY20" i="10"/>
  <c r="BW20" i="10"/>
  <c r="BX20" i="10" s="1"/>
  <c r="BV20" i="10"/>
  <c r="BT20" i="10"/>
  <c r="BU20" i="10" s="1"/>
  <c r="BR20" i="10"/>
  <c r="BQ20" i="10"/>
  <c r="BP20" i="10"/>
  <c r="BO20" i="10"/>
  <c r="AZ20" i="10" s="1"/>
  <c r="BN20" i="10"/>
  <c r="BM20" i="10"/>
  <c r="BL20" i="10"/>
  <c r="AW20" i="10" s="1"/>
  <c r="BK20" i="10"/>
  <c r="BJ20" i="10"/>
  <c r="BI20" i="10"/>
  <c r="BH20" i="10"/>
  <c r="BG20" i="10"/>
  <c r="DC19" i="10"/>
  <c r="DA19" i="10"/>
  <c r="DB19" i="10" s="1"/>
  <c r="CZ19" i="10"/>
  <c r="CX19" i="10"/>
  <c r="CY19" i="10" s="1"/>
  <c r="CW19" i="10"/>
  <c r="CU19" i="10"/>
  <c r="CV19" i="10" s="1"/>
  <c r="CT19" i="10"/>
  <c r="CR19" i="10"/>
  <c r="CS19" i="10" s="1"/>
  <c r="CQ19" i="10"/>
  <c r="CO19" i="10"/>
  <c r="CP19" i="10" s="1"/>
  <c r="CN19" i="10"/>
  <c r="CL19" i="10"/>
  <c r="CM19" i="10" s="1"/>
  <c r="CK19" i="10"/>
  <c r="CI19" i="10"/>
  <c r="CJ19" i="10" s="1"/>
  <c r="CH19" i="10"/>
  <c r="CF19" i="10"/>
  <c r="CG19" i="10" s="1"/>
  <c r="CE19" i="10"/>
  <c r="CC19" i="10"/>
  <c r="CD19" i="10" s="1"/>
  <c r="CB19" i="10"/>
  <c r="BZ19" i="10"/>
  <c r="CA19" i="10" s="1"/>
  <c r="BY19" i="10"/>
  <c r="BW19" i="10"/>
  <c r="BX19" i="10" s="1"/>
  <c r="BV19" i="10"/>
  <c r="BT19" i="10"/>
  <c r="BU19" i="10" s="1"/>
  <c r="BR19" i="10"/>
  <c r="BQ19" i="10"/>
  <c r="BP19" i="10"/>
  <c r="BO19" i="10"/>
  <c r="AZ19" i="10" s="1"/>
  <c r="BN19" i="10"/>
  <c r="BM19" i="10"/>
  <c r="BL19" i="10"/>
  <c r="AW19" i="10" s="1"/>
  <c r="BK19" i="10"/>
  <c r="BJ19" i="10"/>
  <c r="BI19" i="10"/>
  <c r="BH19" i="10"/>
  <c r="BG19" i="10"/>
  <c r="DC18" i="10"/>
  <c r="DA18" i="10"/>
  <c r="DB18" i="10" s="1"/>
  <c r="CZ18" i="10"/>
  <c r="CX18" i="10"/>
  <c r="CY18" i="10" s="1"/>
  <c r="CW18" i="10"/>
  <c r="CU18" i="10"/>
  <c r="CV18" i="10" s="1"/>
  <c r="CT18" i="10"/>
  <c r="CR18" i="10"/>
  <c r="CS18" i="10" s="1"/>
  <c r="CQ18" i="10"/>
  <c r="CO18" i="10"/>
  <c r="CP18" i="10" s="1"/>
  <c r="CN18" i="10"/>
  <c r="CL18" i="10"/>
  <c r="CM18" i="10" s="1"/>
  <c r="CK18" i="10"/>
  <c r="CI18" i="10"/>
  <c r="CJ18" i="10" s="1"/>
  <c r="CH18" i="10"/>
  <c r="CF18" i="10"/>
  <c r="CG18" i="10" s="1"/>
  <c r="CE18" i="10"/>
  <c r="CC18" i="10"/>
  <c r="CD18" i="10" s="1"/>
  <c r="CB18" i="10"/>
  <c r="BZ18" i="10"/>
  <c r="CA18" i="10" s="1"/>
  <c r="BY18" i="10"/>
  <c r="BW18" i="10"/>
  <c r="BX18" i="10" s="1"/>
  <c r="BV18" i="10"/>
  <c r="BT18" i="10"/>
  <c r="BU18" i="10" s="1"/>
  <c r="BR18" i="10"/>
  <c r="BQ18" i="10"/>
  <c r="BP18" i="10"/>
  <c r="BO18" i="10"/>
  <c r="AZ18" i="10" s="1"/>
  <c r="BN18" i="10"/>
  <c r="BM18" i="10"/>
  <c r="BL18" i="10"/>
  <c r="AW18" i="10" s="1"/>
  <c r="BK18" i="10"/>
  <c r="BJ18" i="10"/>
  <c r="BI18" i="10"/>
  <c r="BH18" i="10"/>
  <c r="BG18" i="10"/>
  <c r="DC17" i="10"/>
  <c r="DA17" i="10"/>
  <c r="DB17" i="10" s="1"/>
  <c r="CZ17" i="10"/>
  <c r="CX17" i="10"/>
  <c r="CY17" i="10" s="1"/>
  <c r="CW17" i="10"/>
  <c r="CU17" i="10"/>
  <c r="CV17" i="10" s="1"/>
  <c r="CT17" i="10"/>
  <c r="CR17" i="10"/>
  <c r="CS17" i="10" s="1"/>
  <c r="CQ17" i="10"/>
  <c r="CO17" i="10"/>
  <c r="CP17" i="10" s="1"/>
  <c r="CN17" i="10"/>
  <c r="CL17" i="10"/>
  <c r="CM17" i="10" s="1"/>
  <c r="CK17" i="10"/>
  <c r="CI17" i="10"/>
  <c r="CJ17" i="10" s="1"/>
  <c r="CH17" i="10"/>
  <c r="CF17" i="10"/>
  <c r="CG17" i="10" s="1"/>
  <c r="CE17" i="10"/>
  <c r="CC17" i="10"/>
  <c r="CD17" i="10" s="1"/>
  <c r="CB17" i="10"/>
  <c r="BZ17" i="10"/>
  <c r="CA17" i="10" s="1"/>
  <c r="BY17" i="10"/>
  <c r="BW17" i="10"/>
  <c r="BX17" i="10" s="1"/>
  <c r="BV17" i="10"/>
  <c r="BT17" i="10"/>
  <c r="BU17" i="10" s="1"/>
  <c r="BR17" i="10"/>
  <c r="BQ17" i="10"/>
  <c r="BP17" i="10"/>
  <c r="BO17" i="10"/>
  <c r="AZ17" i="10" s="1"/>
  <c r="BN17" i="10"/>
  <c r="BM17" i="10"/>
  <c r="BL17" i="10"/>
  <c r="AW17" i="10" s="1"/>
  <c r="BK17" i="10"/>
  <c r="BJ17" i="10"/>
  <c r="BI17" i="10"/>
  <c r="BH17" i="10"/>
  <c r="BG17" i="10"/>
  <c r="DC16" i="10"/>
  <c r="DA16" i="10"/>
  <c r="DB16" i="10" s="1"/>
  <c r="CZ16" i="10"/>
  <c r="CX16" i="10"/>
  <c r="CY16" i="10" s="1"/>
  <c r="CW16" i="10"/>
  <c r="CU16" i="10"/>
  <c r="CV16" i="10" s="1"/>
  <c r="CT16" i="10"/>
  <c r="CR16" i="10"/>
  <c r="CS16" i="10" s="1"/>
  <c r="CQ16" i="10"/>
  <c r="CO16" i="10"/>
  <c r="CP16" i="10" s="1"/>
  <c r="CN16" i="10"/>
  <c r="CL16" i="10"/>
  <c r="CM16" i="10" s="1"/>
  <c r="CK16" i="10"/>
  <c r="CI16" i="10"/>
  <c r="CJ16" i="10" s="1"/>
  <c r="CH16" i="10"/>
  <c r="CF16" i="10"/>
  <c r="CG16" i="10" s="1"/>
  <c r="CE16" i="10"/>
  <c r="CC16" i="10"/>
  <c r="CD16" i="10" s="1"/>
  <c r="CB16" i="10"/>
  <c r="BZ16" i="10"/>
  <c r="CA16" i="10" s="1"/>
  <c r="BY16" i="10"/>
  <c r="BW16" i="10"/>
  <c r="BX16" i="10" s="1"/>
  <c r="BV16" i="10"/>
  <c r="BT16" i="10"/>
  <c r="BU16" i="10" s="1"/>
  <c r="BR16" i="10"/>
  <c r="BQ16" i="10"/>
  <c r="BP16" i="10"/>
  <c r="BO16" i="10"/>
  <c r="AZ16" i="10" s="1"/>
  <c r="BN16" i="10"/>
  <c r="BM16" i="10"/>
  <c r="BL16" i="10"/>
  <c r="AW16" i="10" s="1"/>
  <c r="BK16" i="10"/>
  <c r="BJ16" i="10"/>
  <c r="BI16" i="10"/>
  <c r="BH16" i="10"/>
  <c r="BG16" i="10"/>
  <c r="DC15" i="10"/>
  <c r="DA15" i="10"/>
  <c r="DB15" i="10" s="1"/>
  <c r="CZ15" i="10"/>
  <c r="CX15" i="10"/>
  <c r="CY15" i="10" s="1"/>
  <c r="CW15" i="10"/>
  <c r="CU15" i="10"/>
  <c r="CV15" i="10" s="1"/>
  <c r="CT15" i="10"/>
  <c r="CR15" i="10"/>
  <c r="CS15" i="10" s="1"/>
  <c r="CQ15" i="10"/>
  <c r="CO15" i="10"/>
  <c r="CP15" i="10" s="1"/>
  <c r="CN15" i="10"/>
  <c r="CL15" i="10"/>
  <c r="CM15" i="10" s="1"/>
  <c r="CK15" i="10"/>
  <c r="CI15" i="10"/>
  <c r="CJ15" i="10" s="1"/>
  <c r="CH15" i="10"/>
  <c r="CF15" i="10"/>
  <c r="CG15" i="10" s="1"/>
  <c r="CE15" i="10"/>
  <c r="CC15" i="10"/>
  <c r="CD15" i="10" s="1"/>
  <c r="CB15" i="10"/>
  <c r="BZ15" i="10"/>
  <c r="CA15" i="10" s="1"/>
  <c r="BY15" i="10"/>
  <c r="BW15" i="10"/>
  <c r="BX15" i="10" s="1"/>
  <c r="BV15" i="10"/>
  <c r="BT15" i="10"/>
  <c r="BU15" i="10" s="1"/>
  <c r="BR15" i="10"/>
  <c r="BQ15" i="10"/>
  <c r="BP15" i="10"/>
  <c r="BO15" i="10"/>
  <c r="AZ15" i="10" s="1"/>
  <c r="BN15" i="10"/>
  <c r="BM15" i="10"/>
  <c r="BL15" i="10"/>
  <c r="AW15" i="10" s="1"/>
  <c r="BK15" i="10"/>
  <c r="BJ15" i="10"/>
  <c r="BI15" i="10"/>
  <c r="BH15" i="10"/>
  <c r="BG15" i="10"/>
  <c r="DC14" i="10"/>
  <c r="DA14" i="10"/>
  <c r="DB14" i="10" s="1"/>
  <c r="CZ14" i="10"/>
  <c r="CX14" i="10"/>
  <c r="CY14" i="10" s="1"/>
  <c r="CW14" i="10"/>
  <c r="CU14" i="10"/>
  <c r="CV14" i="10" s="1"/>
  <c r="CT14" i="10"/>
  <c r="CR14" i="10"/>
  <c r="CS14" i="10" s="1"/>
  <c r="CQ14" i="10"/>
  <c r="CO14" i="10"/>
  <c r="CP14" i="10" s="1"/>
  <c r="CN14" i="10"/>
  <c r="CL14" i="10"/>
  <c r="CM14" i="10" s="1"/>
  <c r="CK14" i="10"/>
  <c r="CI14" i="10"/>
  <c r="CJ14" i="10" s="1"/>
  <c r="CH14" i="10"/>
  <c r="CF14" i="10"/>
  <c r="CG14" i="10" s="1"/>
  <c r="CE14" i="10"/>
  <c r="CC14" i="10"/>
  <c r="CD14" i="10" s="1"/>
  <c r="CB14" i="10"/>
  <c r="BZ14" i="10"/>
  <c r="CA14" i="10" s="1"/>
  <c r="BY14" i="10"/>
  <c r="BW14" i="10"/>
  <c r="BX14" i="10" s="1"/>
  <c r="BV14" i="10"/>
  <c r="BT14" i="10"/>
  <c r="BU14" i="10" s="1"/>
  <c r="BR14" i="10"/>
  <c r="BQ14" i="10"/>
  <c r="BB14" i="10" s="1"/>
  <c r="BP14" i="10"/>
  <c r="BA14" i="10" s="1"/>
  <c r="BR13" i="11" s="1"/>
  <c r="BO14" i="10"/>
  <c r="AZ14" i="10" s="1"/>
  <c r="BN14" i="10"/>
  <c r="BM14" i="10"/>
  <c r="AX14" i="10" s="1"/>
  <c r="BL14" i="10"/>
  <c r="AW14" i="10" s="1"/>
  <c r="BK14" i="10"/>
  <c r="AV14" i="10" s="1"/>
  <c r="BJ14" i="10"/>
  <c r="BI14" i="10"/>
  <c r="BH14" i="10"/>
  <c r="BG14" i="10"/>
  <c r="AM9" i="10"/>
  <c r="AK9" i="10"/>
  <c r="AH9" i="10"/>
  <c r="AF9" i="10"/>
  <c r="AC9" i="10"/>
  <c r="BC8" i="10"/>
  <c r="BB8" i="10"/>
  <c r="BB7" i="10" s="1"/>
  <c r="AY8" i="10"/>
  <c r="AW8" i="10"/>
  <c r="AW7" i="10" s="1"/>
  <c r="AV8" i="10"/>
  <c r="AU8" i="10"/>
  <c r="AU7" i="10" s="1"/>
  <c r="AR8" i="10"/>
  <c r="AR6" i="10" s="1"/>
  <c r="AM7" i="10"/>
  <c r="AK7" i="10"/>
  <c r="AH7" i="10"/>
  <c r="AF7" i="10"/>
  <c r="AC7" i="10"/>
  <c r="AX6" i="10"/>
  <c r="AT6" i="10"/>
  <c r="AM6" i="10"/>
  <c r="AK6" i="10"/>
  <c r="AH6" i="10"/>
  <c r="AF6" i="10"/>
  <c r="AC6" i="10"/>
  <c r="AX15" i="10" l="1"/>
  <c r="BF14" i="11" s="1"/>
  <c r="BH14" i="11" s="1"/>
  <c r="CY14" i="11" s="1"/>
  <c r="AI15" i="10"/>
  <c r="BE14" i="11" s="1"/>
  <c r="BG14" i="11" s="1"/>
  <c r="CL14" i="11" s="1"/>
  <c r="AX17" i="10"/>
  <c r="BF16" i="11" s="1"/>
  <c r="BH16" i="11" s="1"/>
  <c r="CY16" i="11" s="1"/>
  <c r="AI17" i="10"/>
  <c r="BE16" i="11" s="1"/>
  <c r="BG16" i="11" s="1"/>
  <c r="CL16" i="11" s="1"/>
  <c r="AS18" i="10"/>
  <c r="AI17" i="11" s="1"/>
  <c r="AM17" i="11" s="1"/>
  <c r="CS17" i="11" s="1"/>
  <c r="AD18" i="10"/>
  <c r="AG17" i="11" s="1"/>
  <c r="AK17" i="11" s="1"/>
  <c r="CF17" i="11" s="1"/>
  <c r="BA18" i="10"/>
  <c r="AL18" i="10"/>
  <c r="BQ17" i="11" s="1"/>
  <c r="BS17" i="11" s="1"/>
  <c r="CO17" i="11" s="1"/>
  <c r="BB18" i="11"/>
  <c r="BD18" i="11" s="1"/>
  <c r="CX18" i="11" s="1"/>
  <c r="AH19" i="10"/>
  <c r="BA18" i="11" s="1"/>
  <c r="BC18" i="11" s="1"/>
  <c r="CK18" i="11" s="1"/>
  <c r="AR20" i="10"/>
  <c r="AD19" i="11" s="1"/>
  <c r="AF19" i="11" s="1"/>
  <c r="CR19" i="11" s="1"/>
  <c r="AC20" i="10"/>
  <c r="AC19" i="11" s="1"/>
  <c r="AE19" i="11" s="1"/>
  <c r="CE19" i="11" s="1"/>
  <c r="AV21" i="10"/>
  <c r="AX20" i="11" s="1"/>
  <c r="AZ20" i="11" s="1"/>
  <c r="CW20" i="11" s="1"/>
  <c r="AG21" i="10"/>
  <c r="AW20" i="11" s="1"/>
  <c r="AY20" i="11" s="1"/>
  <c r="CJ20" i="11" s="1"/>
  <c r="AR24" i="10"/>
  <c r="AD23" i="11" s="1"/>
  <c r="AF23" i="11" s="1"/>
  <c r="CR23" i="11" s="1"/>
  <c r="AC24" i="10"/>
  <c r="AC23" i="11" s="1"/>
  <c r="AE23" i="11" s="1"/>
  <c r="CE23" i="11" s="1"/>
  <c r="BN23" i="11"/>
  <c r="BP23" i="11" s="1"/>
  <c r="DA23" i="11" s="1"/>
  <c r="AK24" i="10"/>
  <c r="BM23" i="11" s="1"/>
  <c r="BO23" i="11" s="1"/>
  <c r="CN23" i="11" s="1"/>
  <c r="BN25" i="11"/>
  <c r="BP25" i="11" s="1"/>
  <c r="DA25" i="11" s="1"/>
  <c r="AK26" i="10"/>
  <c r="BM25" i="11" s="1"/>
  <c r="BO25" i="11" s="1"/>
  <c r="CN25" i="11" s="1"/>
  <c r="AR28" i="10"/>
  <c r="AD27" i="11" s="1"/>
  <c r="AF27" i="11" s="1"/>
  <c r="CR27" i="11" s="1"/>
  <c r="AC28" i="10"/>
  <c r="AC27" i="11" s="1"/>
  <c r="AE27" i="11" s="1"/>
  <c r="CE27" i="11" s="1"/>
  <c r="BN27" i="11"/>
  <c r="BP27" i="11" s="1"/>
  <c r="DA27" i="11" s="1"/>
  <c r="AK28" i="10"/>
  <c r="BM27" i="11" s="1"/>
  <c r="BO27" i="11" s="1"/>
  <c r="CN27" i="11" s="1"/>
  <c r="AR30" i="10"/>
  <c r="AD29" i="11" s="1"/>
  <c r="AF29" i="11" s="1"/>
  <c r="CR29" i="11" s="1"/>
  <c r="AC30" i="10"/>
  <c r="AC29" i="11" s="1"/>
  <c r="AE29" i="11" s="1"/>
  <c r="CE29" i="11" s="1"/>
  <c r="BN29" i="11"/>
  <c r="BP29" i="11" s="1"/>
  <c r="DA29" i="11" s="1"/>
  <c r="AK30" i="10"/>
  <c r="BM29" i="11" s="1"/>
  <c r="BO29" i="11" s="1"/>
  <c r="CN29" i="11" s="1"/>
  <c r="AY15" i="10"/>
  <c r="BJ14" i="11" s="1"/>
  <c r="BL14" i="11" s="1"/>
  <c r="CZ14" i="11" s="1"/>
  <c r="AJ15" i="10"/>
  <c r="BI14" i="11" s="1"/>
  <c r="BK14" i="11" s="1"/>
  <c r="CM14" i="11" s="1"/>
  <c r="AU16" i="10"/>
  <c r="AT15" i="11" s="1"/>
  <c r="AV15" i="11" s="1"/>
  <c r="CV15" i="11" s="1"/>
  <c r="AF16" i="10"/>
  <c r="AS15" i="11" s="1"/>
  <c r="AU15" i="11" s="1"/>
  <c r="CI15" i="11" s="1"/>
  <c r="BC16" i="10"/>
  <c r="AN16" i="10"/>
  <c r="BY15" i="11" s="1"/>
  <c r="CA15" i="11" s="1"/>
  <c r="CQ15" i="11" s="1"/>
  <c r="AY17" i="10"/>
  <c r="BJ16" i="11" s="1"/>
  <c r="BL16" i="11" s="1"/>
  <c r="CZ16" i="11" s="1"/>
  <c r="AJ17" i="10"/>
  <c r="BI16" i="11" s="1"/>
  <c r="BK16" i="11" s="1"/>
  <c r="CM16" i="11" s="1"/>
  <c r="AT18" i="10"/>
  <c r="AP17" i="11" s="1"/>
  <c r="AR17" i="11" s="1"/>
  <c r="CU17" i="11" s="1"/>
  <c r="AE18" i="10"/>
  <c r="AO17" i="11" s="1"/>
  <c r="AQ17" i="11" s="1"/>
  <c r="CH17" i="11" s="1"/>
  <c r="BB18" i="10"/>
  <c r="BZ17" i="11" s="1"/>
  <c r="CB17" i="11" s="1"/>
  <c r="DD17" i="11" s="1"/>
  <c r="AM18" i="10"/>
  <c r="BU17" i="11" s="1"/>
  <c r="BW17" i="11" s="1"/>
  <c r="CP17" i="11" s="1"/>
  <c r="AX19" i="10"/>
  <c r="BF18" i="11" s="1"/>
  <c r="BH18" i="11" s="1"/>
  <c r="CY18" i="11" s="1"/>
  <c r="AI19" i="10"/>
  <c r="BE18" i="11" s="1"/>
  <c r="BG18" i="11" s="1"/>
  <c r="CL18" i="11" s="1"/>
  <c r="AS20" i="10"/>
  <c r="AI19" i="11" s="1"/>
  <c r="AM19" i="11" s="1"/>
  <c r="CS19" i="11" s="1"/>
  <c r="AD20" i="10"/>
  <c r="AG19" i="11" s="1"/>
  <c r="AK19" i="11" s="1"/>
  <c r="CF19" i="11" s="1"/>
  <c r="BA20" i="10"/>
  <c r="AL20" i="10"/>
  <c r="BQ19" i="11" s="1"/>
  <c r="BS19" i="11" s="1"/>
  <c r="CO19" i="11" s="1"/>
  <c r="BB20" i="11"/>
  <c r="BD20" i="11" s="1"/>
  <c r="CX20" i="11" s="1"/>
  <c r="AH21" i="10"/>
  <c r="BA20" i="11" s="1"/>
  <c r="BC20" i="11" s="1"/>
  <c r="CK20" i="11" s="1"/>
  <c r="AS22" i="10"/>
  <c r="AI21" i="11" s="1"/>
  <c r="AM21" i="11" s="1"/>
  <c r="CS21" i="11" s="1"/>
  <c r="AD22" i="10"/>
  <c r="AG21" i="11" s="1"/>
  <c r="AK21" i="11" s="1"/>
  <c r="CF21" i="11" s="1"/>
  <c r="BA22" i="10"/>
  <c r="AL22" i="10"/>
  <c r="BQ21" i="11" s="1"/>
  <c r="BS21" i="11" s="1"/>
  <c r="CO21" i="11" s="1"/>
  <c r="BB22" i="11"/>
  <c r="BD22" i="11" s="1"/>
  <c r="CX22" i="11" s="1"/>
  <c r="AH23" i="10"/>
  <c r="BA22" i="11" s="1"/>
  <c r="BC22" i="11" s="1"/>
  <c r="CK22" i="11" s="1"/>
  <c r="AS24" i="10"/>
  <c r="AI23" i="11" s="1"/>
  <c r="AM23" i="11" s="1"/>
  <c r="CS23" i="11" s="1"/>
  <c r="AD24" i="10"/>
  <c r="AG23" i="11" s="1"/>
  <c r="AK23" i="11" s="1"/>
  <c r="CF23" i="11" s="1"/>
  <c r="BA24" i="10"/>
  <c r="AL24" i="10"/>
  <c r="BQ23" i="11" s="1"/>
  <c r="BS23" i="11" s="1"/>
  <c r="CO23" i="11" s="1"/>
  <c r="BB24" i="11"/>
  <c r="BD24" i="11" s="1"/>
  <c r="CX24" i="11" s="1"/>
  <c r="AH25" i="10"/>
  <c r="BA24" i="11" s="1"/>
  <c r="BC24" i="11" s="1"/>
  <c r="CK24" i="11" s="1"/>
  <c r="AS26" i="10"/>
  <c r="AI25" i="11" s="1"/>
  <c r="AM25" i="11" s="1"/>
  <c r="CS25" i="11" s="1"/>
  <c r="AD26" i="10"/>
  <c r="AG25" i="11" s="1"/>
  <c r="AK25" i="11" s="1"/>
  <c r="CF25" i="11" s="1"/>
  <c r="BA26" i="10"/>
  <c r="AL26" i="10"/>
  <c r="BQ25" i="11" s="1"/>
  <c r="BS25" i="11" s="1"/>
  <c r="CO25" i="11" s="1"/>
  <c r="BB26" i="11"/>
  <c r="BD26" i="11" s="1"/>
  <c r="CX26" i="11" s="1"/>
  <c r="AH27" i="10"/>
  <c r="BA26" i="11" s="1"/>
  <c r="BC26" i="11" s="1"/>
  <c r="CK26" i="11" s="1"/>
  <c r="AS28" i="10"/>
  <c r="AI27" i="11" s="1"/>
  <c r="AM27" i="11" s="1"/>
  <c r="CS27" i="11" s="1"/>
  <c r="AD28" i="10"/>
  <c r="AG27" i="11" s="1"/>
  <c r="AK27" i="11" s="1"/>
  <c r="CF27" i="11" s="1"/>
  <c r="BA28" i="10"/>
  <c r="AL28" i="10"/>
  <c r="BQ27" i="11" s="1"/>
  <c r="BS27" i="11" s="1"/>
  <c r="CO27" i="11" s="1"/>
  <c r="BB28" i="11"/>
  <c r="BD28" i="11" s="1"/>
  <c r="CX28" i="11" s="1"/>
  <c r="AH29" i="10"/>
  <c r="BA28" i="11" s="1"/>
  <c r="BC28" i="11" s="1"/>
  <c r="CK28" i="11" s="1"/>
  <c r="AS30" i="10"/>
  <c r="AI29" i="11" s="1"/>
  <c r="AM29" i="11" s="1"/>
  <c r="CS29" i="11" s="1"/>
  <c r="AD30" i="10"/>
  <c r="AG29" i="11" s="1"/>
  <c r="AK29" i="11" s="1"/>
  <c r="CF29" i="11" s="1"/>
  <c r="BA30" i="10"/>
  <c r="AL30" i="10"/>
  <c r="BQ29" i="11" s="1"/>
  <c r="BS29" i="11" s="1"/>
  <c r="CO29" i="11" s="1"/>
  <c r="BB30" i="11"/>
  <c r="BD30" i="11" s="1"/>
  <c r="CX30" i="11" s="1"/>
  <c r="AH31" i="10"/>
  <c r="BA30" i="11" s="1"/>
  <c r="BC30" i="11" s="1"/>
  <c r="CK30" i="11" s="1"/>
  <c r="AS32" i="10"/>
  <c r="AI31" i="11" s="1"/>
  <c r="AM31" i="11" s="1"/>
  <c r="CS31" i="11" s="1"/>
  <c r="AD32" i="10"/>
  <c r="AG31" i="11" s="1"/>
  <c r="AK31" i="11" s="1"/>
  <c r="CF31" i="11" s="1"/>
  <c r="BA32" i="10"/>
  <c r="AL32" i="10"/>
  <c r="BQ31" i="11" s="1"/>
  <c r="BS31" i="11" s="1"/>
  <c r="CO31" i="11" s="1"/>
  <c r="BB32" i="11"/>
  <c r="BD32" i="11" s="1"/>
  <c r="CX32" i="11" s="1"/>
  <c r="AH33" i="10"/>
  <c r="BA32" i="11" s="1"/>
  <c r="BC32" i="11" s="1"/>
  <c r="CK32" i="11" s="1"/>
  <c r="AS34" i="10"/>
  <c r="AI33" i="11" s="1"/>
  <c r="AM33" i="11" s="1"/>
  <c r="CS33" i="11" s="1"/>
  <c r="AD34" i="10"/>
  <c r="AG33" i="11" s="1"/>
  <c r="AK33" i="11" s="1"/>
  <c r="CF33" i="11" s="1"/>
  <c r="BA34" i="10"/>
  <c r="AL34" i="10"/>
  <c r="BQ33" i="11" s="1"/>
  <c r="BS33" i="11" s="1"/>
  <c r="CO33" i="11" s="1"/>
  <c r="BB34" i="11"/>
  <c r="BD34" i="11" s="1"/>
  <c r="CX34" i="11" s="1"/>
  <c r="AH35" i="10"/>
  <c r="BA34" i="11" s="1"/>
  <c r="BC34" i="11" s="1"/>
  <c r="CK34" i="11" s="1"/>
  <c r="AS36" i="10"/>
  <c r="AI35" i="11" s="1"/>
  <c r="AM35" i="11" s="1"/>
  <c r="CS35" i="11" s="1"/>
  <c r="AD36" i="10"/>
  <c r="AG35" i="11" s="1"/>
  <c r="AK35" i="11" s="1"/>
  <c r="CF35" i="11" s="1"/>
  <c r="BA36" i="10"/>
  <c r="AL36" i="10"/>
  <c r="BQ35" i="11" s="1"/>
  <c r="BS35" i="11" s="1"/>
  <c r="CO35" i="11" s="1"/>
  <c r="BB36" i="11"/>
  <c r="BD36" i="11" s="1"/>
  <c r="CX36" i="11" s="1"/>
  <c r="AH37" i="10"/>
  <c r="BA36" i="11" s="1"/>
  <c r="BC36" i="11" s="1"/>
  <c r="CK36" i="11" s="1"/>
  <c r="AS38" i="10"/>
  <c r="AI37" i="11" s="1"/>
  <c r="AM37" i="11" s="1"/>
  <c r="CS37" i="11" s="1"/>
  <c r="AD38" i="10"/>
  <c r="AG37" i="11" s="1"/>
  <c r="AK37" i="11" s="1"/>
  <c r="CF37" i="11" s="1"/>
  <c r="BA38" i="10"/>
  <c r="AL38" i="10"/>
  <c r="BQ37" i="11" s="1"/>
  <c r="BS37" i="11" s="1"/>
  <c r="CO37" i="11" s="1"/>
  <c r="BB38" i="11"/>
  <c r="BD38" i="11" s="1"/>
  <c r="CX38" i="11" s="1"/>
  <c r="AH39" i="10"/>
  <c r="BA38" i="11" s="1"/>
  <c r="BC38" i="11" s="1"/>
  <c r="CK38" i="11" s="1"/>
  <c r="AS40" i="10"/>
  <c r="AI39" i="11" s="1"/>
  <c r="AM39" i="11" s="1"/>
  <c r="CS39" i="11" s="1"/>
  <c r="AD40" i="10"/>
  <c r="AG39" i="11" s="1"/>
  <c r="AK39" i="11" s="1"/>
  <c r="CF39" i="11" s="1"/>
  <c r="BA40" i="10"/>
  <c r="AL40" i="10"/>
  <c r="BQ39" i="11" s="1"/>
  <c r="BS39" i="11" s="1"/>
  <c r="CO39" i="11" s="1"/>
  <c r="BB40" i="11"/>
  <c r="BD40" i="11" s="1"/>
  <c r="CX40" i="11" s="1"/>
  <c r="AH41" i="10"/>
  <c r="BA40" i="11" s="1"/>
  <c r="BC40" i="11" s="1"/>
  <c r="CK40" i="11" s="1"/>
  <c r="AS42" i="10"/>
  <c r="AI41" i="11" s="1"/>
  <c r="AM41" i="11" s="1"/>
  <c r="CS41" i="11" s="1"/>
  <c r="AD42" i="10"/>
  <c r="AG41" i="11" s="1"/>
  <c r="AK41" i="11" s="1"/>
  <c r="CF41" i="11" s="1"/>
  <c r="BA42" i="10"/>
  <c r="AL42" i="10"/>
  <c r="BQ41" i="11" s="1"/>
  <c r="BS41" i="11" s="1"/>
  <c r="CO41" i="11" s="1"/>
  <c r="BB42" i="11"/>
  <c r="BD42" i="11" s="1"/>
  <c r="CX42" i="11" s="1"/>
  <c r="AH43" i="10"/>
  <c r="BA42" i="11" s="1"/>
  <c r="BC42" i="11" s="1"/>
  <c r="CK42" i="11" s="1"/>
  <c r="AS44" i="10"/>
  <c r="AI43" i="11" s="1"/>
  <c r="AM43" i="11" s="1"/>
  <c r="CS43" i="11" s="1"/>
  <c r="AD44" i="10"/>
  <c r="AG43" i="11" s="1"/>
  <c r="AK43" i="11" s="1"/>
  <c r="CF43" i="11" s="1"/>
  <c r="BA44" i="10"/>
  <c r="AL44" i="10"/>
  <c r="BQ43" i="11" s="1"/>
  <c r="BS43" i="11" s="1"/>
  <c r="CO43" i="11" s="1"/>
  <c r="BB44" i="11"/>
  <c r="BD44" i="11" s="1"/>
  <c r="CX44" i="11" s="1"/>
  <c r="AH45" i="10"/>
  <c r="BA44" i="11" s="1"/>
  <c r="BC44" i="11" s="1"/>
  <c r="CK44" i="11" s="1"/>
  <c r="AS46" i="10"/>
  <c r="AI45" i="11" s="1"/>
  <c r="AM45" i="11" s="1"/>
  <c r="CS45" i="11" s="1"/>
  <c r="AD46" i="10"/>
  <c r="AG45" i="11" s="1"/>
  <c r="AK45" i="11" s="1"/>
  <c r="CF45" i="11" s="1"/>
  <c r="BA46" i="10"/>
  <c r="AL46" i="10"/>
  <c r="BQ45" i="11" s="1"/>
  <c r="BS45" i="11" s="1"/>
  <c r="CO45" i="11" s="1"/>
  <c r="BB46" i="11"/>
  <c r="BD46" i="11" s="1"/>
  <c r="CX46" i="11" s="1"/>
  <c r="AH47" i="10"/>
  <c r="BA46" i="11" s="1"/>
  <c r="BC46" i="11" s="1"/>
  <c r="CK46" i="11" s="1"/>
  <c r="AS48" i="10"/>
  <c r="AI47" i="11" s="1"/>
  <c r="AM47" i="11" s="1"/>
  <c r="CS47" i="11" s="1"/>
  <c r="AD48" i="10"/>
  <c r="AG47" i="11" s="1"/>
  <c r="AK47" i="11" s="1"/>
  <c r="CF47" i="11" s="1"/>
  <c r="BA48" i="10"/>
  <c r="AL48" i="10"/>
  <c r="BQ47" i="11" s="1"/>
  <c r="BS47" i="11" s="1"/>
  <c r="CO47" i="11" s="1"/>
  <c r="BB48" i="11"/>
  <c r="BD48" i="11" s="1"/>
  <c r="CX48" i="11" s="1"/>
  <c r="AH49" i="10"/>
  <c r="BA48" i="11" s="1"/>
  <c r="BC48" i="11" s="1"/>
  <c r="CK48" i="11" s="1"/>
  <c r="AS50" i="10"/>
  <c r="AI49" i="11" s="1"/>
  <c r="AM49" i="11" s="1"/>
  <c r="CS49" i="11" s="1"/>
  <c r="AD50" i="10"/>
  <c r="AG49" i="11" s="1"/>
  <c r="AK49" i="11" s="1"/>
  <c r="CF49" i="11" s="1"/>
  <c r="BA50" i="10"/>
  <c r="AL50" i="10"/>
  <c r="BQ49" i="11" s="1"/>
  <c r="BS49" i="11" s="1"/>
  <c r="CO49" i="11" s="1"/>
  <c r="BB50" i="11"/>
  <c r="BD50" i="11" s="1"/>
  <c r="CX50" i="11" s="1"/>
  <c r="AH51" i="10"/>
  <c r="BA50" i="11" s="1"/>
  <c r="BC50" i="11" s="1"/>
  <c r="CK50" i="11" s="1"/>
  <c r="AS52" i="10"/>
  <c r="AI51" i="11" s="1"/>
  <c r="AM51" i="11" s="1"/>
  <c r="CS51" i="11" s="1"/>
  <c r="AD52" i="10"/>
  <c r="AG51" i="11" s="1"/>
  <c r="AK51" i="11" s="1"/>
  <c r="CF51" i="11" s="1"/>
  <c r="BA52" i="10"/>
  <c r="AL52" i="10"/>
  <c r="BQ51" i="11" s="1"/>
  <c r="BS51" i="11" s="1"/>
  <c r="CO51" i="11" s="1"/>
  <c r="BB52" i="11"/>
  <c r="BD52" i="11" s="1"/>
  <c r="CX52" i="11" s="1"/>
  <c r="AH53" i="10"/>
  <c r="BA52" i="11" s="1"/>
  <c r="BC52" i="11" s="1"/>
  <c r="CK52" i="11" s="1"/>
  <c r="AS54" i="10"/>
  <c r="AI53" i="11" s="1"/>
  <c r="AM53" i="11" s="1"/>
  <c r="CS53" i="11" s="1"/>
  <c r="AD54" i="10"/>
  <c r="AG53" i="11" s="1"/>
  <c r="AK53" i="11" s="1"/>
  <c r="CF53" i="11" s="1"/>
  <c r="BA54" i="10"/>
  <c r="AL54" i="10"/>
  <c r="BQ53" i="11" s="1"/>
  <c r="BS53" i="11" s="1"/>
  <c r="CO53" i="11" s="1"/>
  <c r="BB54" i="11"/>
  <c r="BD54" i="11" s="1"/>
  <c r="CX54" i="11" s="1"/>
  <c r="AH55" i="10"/>
  <c r="BA54" i="11" s="1"/>
  <c r="BC54" i="11" s="1"/>
  <c r="CK54" i="11" s="1"/>
  <c r="AS56" i="10"/>
  <c r="AI55" i="11" s="1"/>
  <c r="AM55" i="11" s="1"/>
  <c r="CS55" i="11" s="1"/>
  <c r="AD56" i="10"/>
  <c r="AG55" i="11" s="1"/>
  <c r="AK55" i="11" s="1"/>
  <c r="CF55" i="11" s="1"/>
  <c r="BA56" i="10"/>
  <c r="AL56" i="10"/>
  <c r="BQ55" i="11" s="1"/>
  <c r="BS55" i="11" s="1"/>
  <c r="CO55" i="11" s="1"/>
  <c r="BB56" i="11"/>
  <c r="BD56" i="11" s="1"/>
  <c r="CX56" i="11" s="1"/>
  <c r="AH57" i="10"/>
  <c r="BA56" i="11" s="1"/>
  <c r="BC56" i="11" s="1"/>
  <c r="CK56" i="11" s="1"/>
  <c r="AS58" i="10"/>
  <c r="AI57" i="11" s="1"/>
  <c r="AM57" i="11" s="1"/>
  <c r="CS57" i="11" s="1"/>
  <c r="AD58" i="10"/>
  <c r="AG57" i="11" s="1"/>
  <c r="AK57" i="11" s="1"/>
  <c r="CF57" i="11" s="1"/>
  <c r="BA58" i="10"/>
  <c r="AL58" i="10"/>
  <c r="BQ57" i="11" s="1"/>
  <c r="BS57" i="11" s="1"/>
  <c r="CO57" i="11" s="1"/>
  <c r="BB58" i="11"/>
  <c r="BD58" i="11" s="1"/>
  <c r="CX58" i="11" s="1"/>
  <c r="AH59" i="10"/>
  <c r="BA58" i="11" s="1"/>
  <c r="BC58" i="11" s="1"/>
  <c r="CK58" i="11" s="1"/>
  <c r="AS60" i="10"/>
  <c r="AI59" i="11" s="1"/>
  <c r="AM59" i="11" s="1"/>
  <c r="CS59" i="11" s="1"/>
  <c r="AD60" i="10"/>
  <c r="AG59" i="11" s="1"/>
  <c r="AK59" i="11" s="1"/>
  <c r="CF59" i="11" s="1"/>
  <c r="BA60" i="10"/>
  <c r="AL60" i="10"/>
  <c r="BQ59" i="11" s="1"/>
  <c r="BS59" i="11" s="1"/>
  <c r="CO59" i="11" s="1"/>
  <c r="BB60" i="11"/>
  <c r="BD60" i="11" s="1"/>
  <c r="CX60" i="11" s="1"/>
  <c r="AH61" i="10"/>
  <c r="BA60" i="11" s="1"/>
  <c r="BC60" i="11" s="1"/>
  <c r="CK60" i="11" s="1"/>
  <c r="AS62" i="10"/>
  <c r="AI61" i="11" s="1"/>
  <c r="AM61" i="11" s="1"/>
  <c r="CS61" i="11" s="1"/>
  <c r="AD62" i="10"/>
  <c r="AG61" i="11" s="1"/>
  <c r="AK61" i="11" s="1"/>
  <c r="CF61" i="11" s="1"/>
  <c r="BA62" i="10"/>
  <c r="AL62" i="10"/>
  <c r="BQ61" i="11" s="1"/>
  <c r="BS61" i="11" s="1"/>
  <c r="CO61" i="11" s="1"/>
  <c r="BB62" i="11"/>
  <c r="BD62" i="11" s="1"/>
  <c r="CX62" i="11" s="1"/>
  <c r="AH63" i="10"/>
  <c r="BA62" i="11" s="1"/>
  <c r="BC62" i="11" s="1"/>
  <c r="CK62" i="11" s="1"/>
  <c r="AS64" i="10"/>
  <c r="AI63" i="11" s="1"/>
  <c r="AM63" i="11" s="1"/>
  <c r="CS63" i="11" s="1"/>
  <c r="AD64" i="10"/>
  <c r="AG63" i="11" s="1"/>
  <c r="AK63" i="11" s="1"/>
  <c r="CF63" i="11" s="1"/>
  <c r="BA64" i="10"/>
  <c r="AL64" i="10"/>
  <c r="BQ63" i="11" s="1"/>
  <c r="BS63" i="11" s="1"/>
  <c r="CO63" i="11" s="1"/>
  <c r="BB64" i="11"/>
  <c r="BD64" i="11" s="1"/>
  <c r="CX64" i="11" s="1"/>
  <c r="AH65" i="10"/>
  <c r="BA64" i="11" s="1"/>
  <c r="BC64" i="11" s="1"/>
  <c r="CK64" i="11" s="1"/>
  <c r="AS66" i="10"/>
  <c r="AI65" i="11" s="1"/>
  <c r="AM65" i="11" s="1"/>
  <c r="CS65" i="11" s="1"/>
  <c r="AD66" i="10"/>
  <c r="AG65" i="11" s="1"/>
  <c r="AK65" i="11" s="1"/>
  <c r="CF65" i="11" s="1"/>
  <c r="BA66" i="10"/>
  <c r="AL66" i="10"/>
  <c r="BQ65" i="11" s="1"/>
  <c r="BS65" i="11" s="1"/>
  <c r="CO65" i="11" s="1"/>
  <c r="BB66" i="11"/>
  <c r="BD66" i="11" s="1"/>
  <c r="CX66" i="11" s="1"/>
  <c r="AH67" i="10"/>
  <c r="BA66" i="11" s="1"/>
  <c r="BC66" i="11" s="1"/>
  <c r="CK66" i="11" s="1"/>
  <c r="AS68" i="10"/>
  <c r="AI67" i="11" s="1"/>
  <c r="AM67" i="11" s="1"/>
  <c r="CS67" i="11" s="1"/>
  <c r="AD68" i="10"/>
  <c r="AG67" i="11" s="1"/>
  <c r="AK67" i="11" s="1"/>
  <c r="CF67" i="11" s="1"/>
  <c r="BA68" i="10"/>
  <c r="AL68" i="10"/>
  <c r="BQ67" i="11" s="1"/>
  <c r="BS67" i="11" s="1"/>
  <c r="CO67" i="11" s="1"/>
  <c r="BB68" i="11"/>
  <c r="BD68" i="11" s="1"/>
  <c r="CX68" i="11" s="1"/>
  <c r="AH69" i="10"/>
  <c r="BA68" i="11" s="1"/>
  <c r="BC68" i="11" s="1"/>
  <c r="CK68" i="11" s="1"/>
  <c r="AS70" i="10"/>
  <c r="AI69" i="11" s="1"/>
  <c r="AM69" i="11" s="1"/>
  <c r="CS69" i="11" s="1"/>
  <c r="AD70" i="10"/>
  <c r="AG69" i="11" s="1"/>
  <c r="AK69" i="11" s="1"/>
  <c r="CF69" i="11" s="1"/>
  <c r="BA70" i="10"/>
  <c r="AL70" i="10"/>
  <c r="BQ69" i="11" s="1"/>
  <c r="BS69" i="11" s="1"/>
  <c r="CO69" i="11" s="1"/>
  <c r="BB70" i="11"/>
  <c r="BD70" i="11" s="1"/>
  <c r="CX70" i="11" s="1"/>
  <c r="AH71" i="10"/>
  <c r="BA70" i="11" s="1"/>
  <c r="BC70" i="11" s="1"/>
  <c r="CK70" i="11" s="1"/>
  <c r="AS72" i="10"/>
  <c r="AI71" i="11" s="1"/>
  <c r="AM71" i="11" s="1"/>
  <c r="CS71" i="11" s="1"/>
  <c r="AD72" i="10"/>
  <c r="AG71" i="11" s="1"/>
  <c r="AK71" i="11" s="1"/>
  <c r="CF71" i="11" s="1"/>
  <c r="BA72" i="10"/>
  <c r="AL72" i="10"/>
  <c r="BQ71" i="11" s="1"/>
  <c r="BS71" i="11" s="1"/>
  <c r="CO71" i="11" s="1"/>
  <c r="BB72" i="11"/>
  <c r="BD72" i="11" s="1"/>
  <c r="CX72" i="11" s="1"/>
  <c r="AH73" i="10"/>
  <c r="BA72" i="11" s="1"/>
  <c r="BC72" i="11" s="1"/>
  <c r="CK72" i="11" s="1"/>
  <c r="AS74" i="10"/>
  <c r="AI73" i="11" s="1"/>
  <c r="AM73" i="11" s="1"/>
  <c r="CS73" i="11" s="1"/>
  <c r="AD74" i="10"/>
  <c r="AG73" i="11" s="1"/>
  <c r="AK73" i="11" s="1"/>
  <c r="CF73" i="11" s="1"/>
  <c r="BA74" i="10"/>
  <c r="AL74" i="10"/>
  <c r="BQ73" i="11" s="1"/>
  <c r="BS73" i="11" s="1"/>
  <c r="CO73" i="11" s="1"/>
  <c r="BB74" i="11"/>
  <c r="BD74" i="11" s="1"/>
  <c r="CX74" i="11" s="1"/>
  <c r="AH75" i="10"/>
  <c r="BA74" i="11" s="1"/>
  <c r="BC74" i="11" s="1"/>
  <c r="CK74" i="11" s="1"/>
  <c r="AS76" i="10"/>
  <c r="AI75" i="11" s="1"/>
  <c r="AM75" i="11" s="1"/>
  <c r="CS75" i="11" s="1"/>
  <c r="AD76" i="10"/>
  <c r="AG75" i="11" s="1"/>
  <c r="AK75" i="11" s="1"/>
  <c r="CF75" i="11" s="1"/>
  <c r="BA76" i="10"/>
  <c r="AL76" i="10"/>
  <c r="BQ75" i="11" s="1"/>
  <c r="BS75" i="11" s="1"/>
  <c r="CO75" i="11" s="1"/>
  <c r="BB76" i="11"/>
  <c r="BD76" i="11" s="1"/>
  <c r="CX76" i="11" s="1"/>
  <c r="AH77" i="10"/>
  <c r="BA76" i="11" s="1"/>
  <c r="BC76" i="11" s="1"/>
  <c r="CK76" i="11" s="1"/>
  <c r="AS78" i="10"/>
  <c r="AI77" i="11" s="1"/>
  <c r="AM77" i="11" s="1"/>
  <c r="CS77" i="11" s="1"/>
  <c r="AD78" i="10"/>
  <c r="AG77" i="11" s="1"/>
  <c r="AK77" i="11" s="1"/>
  <c r="CF77" i="11" s="1"/>
  <c r="BA78" i="10"/>
  <c r="AL78" i="10"/>
  <c r="BQ77" i="11" s="1"/>
  <c r="BS77" i="11" s="1"/>
  <c r="CO77" i="11" s="1"/>
  <c r="BB78" i="11"/>
  <c r="BD78" i="11" s="1"/>
  <c r="CX78" i="11" s="1"/>
  <c r="AH79" i="10"/>
  <c r="BA78" i="11" s="1"/>
  <c r="BC78" i="11" s="1"/>
  <c r="CK78" i="11" s="1"/>
  <c r="AS80" i="10"/>
  <c r="AI79" i="11" s="1"/>
  <c r="AM79" i="11" s="1"/>
  <c r="CS79" i="11" s="1"/>
  <c r="AD80" i="10"/>
  <c r="AG79" i="11" s="1"/>
  <c r="AK79" i="11" s="1"/>
  <c r="CF79" i="11" s="1"/>
  <c r="BA80" i="10"/>
  <c r="AL80" i="10"/>
  <c r="BQ79" i="11" s="1"/>
  <c r="BS79" i="11" s="1"/>
  <c r="CO79" i="11" s="1"/>
  <c r="BB80" i="11"/>
  <c r="BD80" i="11" s="1"/>
  <c r="CX80" i="11" s="1"/>
  <c r="AH81" i="10"/>
  <c r="BA80" i="11" s="1"/>
  <c r="BC80" i="11" s="1"/>
  <c r="CK80" i="11" s="1"/>
  <c r="AS82" i="10"/>
  <c r="AI81" i="11" s="1"/>
  <c r="AM81" i="11" s="1"/>
  <c r="CS81" i="11" s="1"/>
  <c r="AD82" i="10"/>
  <c r="AG81" i="11" s="1"/>
  <c r="AK81" i="11" s="1"/>
  <c r="CF81" i="11" s="1"/>
  <c r="BA82" i="10"/>
  <c r="AL82" i="10"/>
  <c r="BQ81" i="11" s="1"/>
  <c r="BS81" i="11" s="1"/>
  <c r="CO81" i="11" s="1"/>
  <c r="AV83" i="10"/>
  <c r="AX82" i="11" s="1"/>
  <c r="AZ82" i="11" s="1"/>
  <c r="CW82" i="11" s="1"/>
  <c r="AG83" i="10"/>
  <c r="AW82" i="11" s="1"/>
  <c r="AY82" i="11" s="1"/>
  <c r="CJ82" i="11" s="1"/>
  <c r="AR84" i="10"/>
  <c r="AD83" i="11" s="1"/>
  <c r="AF83" i="11" s="1"/>
  <c r="CR83" i="11" s="1"/>
  <c r="AC84" i="10"/>
  <c r="AC83" i="11" s="1"/>
  <c r="AE83" i="11" s="1"/>
  <c r="CE83" i="11" s="1"/>
  <c r="BN83" i="11"/>
  <c r="BP83" i="11" s="1"/>
  <c r="DA83" i="11" s="1"/>
  <c r="AK84" i="10"/>
  <c r="BM83" i="11" s="1"/>
  <c r="BO83" i="11" s="1"/>
  <c r="CN83" i="11" s="1"/>
  <c r="AV85" i="10"/>
  <c r="AX84" i="11" s="1"/>
  <c r="AZ84" i="11" s="1"/>
  <c r="CW84" i="11" s="1"/>
  <c r="AG85" i="10"/>
  <c r="AW84" i="11" s="1"/>
  <c r="AY84" i="11" s="1"/>
  <c r="CJ84" i="11" s="1"/>
  <c r="AR86" i="10"/>
  <c r="AD85" i="11" s="1"/>
  <c r="AF85" i="11" s="1"/>
  <c r="CR85" i="11" s="1"/>
  <c r="AC86" i="10"/>
  <c r="AC85" i="11" s="1"/>
  <c r="AE85" i="11" s="1"/>
  <c r="CE85" i="11" s="1"/>
  <c r="BN85" i="11"/>
  <c r="BP85" i="11" s="1"/>
  <c r="DA85" i="11" s="1"/>
  <c r="AK86" i="10"/>
  <c r="BM85" i="11" s="1"/>
  <c r="BO85" i="11" s="1"/>
  <c r="CN85" i="11" s="1"/>
  <c r="AU87" i="10"/>
  <c r="AT86" i="11" s="1"/>
  <c r="AV86" i="11" s="1"/>
  <c r="CV86" i="11" s="1"/>
  <c r="AF87" i="10"/>
  <c r="AS86" i="11" s="1"/>
  <c r="AU86" i="11" s="1"/>
  <c r="CI86" i="11" s="1"/>
  <c r="BC87" i="10"/>
  <c r="AN87" i="10"/>
  <c r="BY86" i="11" s="1"/>
  <c r="CA86" i="11" s="1"/>
  <c r="CQ86" i="11" s="1"/>
  <c r="AY88" i="10"/>
  <c r="BJ87" i="11" s="1"/>
  <c r="BL87" i="11" s="1"/>
  <c r="CZ87" i="11" s="1"/>
  <c r="AJ88" i="10"/>
  <c r="BI87" i="11" s="1"/>
  <c r="BK87" i="11" s="1"/>
  <c r="CM87" i="11" s="1"/>
  <c r="AU89" i="10"/>
  <c r="AT88" i="11" s="1"/>
  <c r="AV88" i="11" s="1"/>
  <c r="CV88" i="11" s="1"/>
  <c r="AF89" i="10"/>
  <c r="AS88" i="11" s="1"/>
  <c r="AU88" i="11" s="1"/>
  <c r="CI88" i="11" s="1"/>
  <c r="BC89" i="10"/>
  <c r="AN89" i="10"/>
  <c r="BY88" i="11" s="1"/>
  <c r="CA88" i="11" s="1"/>
  <c r="CQ88" i="11" s="1"/>
  <c r="AY90" i="10"/>
  <c r="BJ89" i="11" s="1"/>
  <c r="BL89" i="11" s="1"/>
  <c r="CZ89" i="11" s="1"/>
  <c r="AJ90" i="10"/>
  <c r="BI89" i="11" s="1"/>
  <c r="BK89" i="11" s="1"/>
  <c r="CM89" i="11" s="1"/>
  <c r="AU91" i="10"/>
  <c r="AT90" i="11" s="1"/>
  <c r="AV90" i="11" s="1"/>
  <c r="CV90" i="11" s="1"/>
  <c r="AF91" i="10"/>
  <c r="AS90" i="11" s="1"/>
  <c r="AU90" i="11" s="1"/>
  <c r="CI90" i="11" s="1"/>
  <c r="BC91" i="10"/>
  <c r="AN91" i="10"/>
  <c r="BY90" i="11" s="1"/>
  <c r="CA90" i="11" s="1"/>
  <c r="CQ90" i="11" s="1"/>
  <c r="AY92" i="10"/>
  <c r="BJ91" i="11" s="1"/>
  <c r="BL91" i="11" s="1"/>
  <c r="CZ91" i="11" s="1"/>
  <c r="AJ92" i="10"/>
  <c r="BI91" i="11" s="1"/>
  <c r="BK91" i="11" s="1"/>
  <c r="CM91" i="11" s="1"/>
  <c r="AU93" i="10"/>
  <c r="AT92" i="11" s="1"/>
  <c r="AV92" i="11" s="1"/>
  <c r="CV92" i="11" s="1"/>
  <c r="AF93" i="10"/>
  <c r="AS92" i="11" s="1"/>
  <c r="AU92" i="11" s="1"/>
  <c r="CI92" i="11" s="1"/>
  <c r="BC93" i="10"/>
  <c r="AN93" i="10"/>
  <c r="BY92" i="11" s="1"/>
  <c r="CA92" i="11" s="1"/>
  <c r="CQ92" i="11" s="1"/>
  <c r="AY94" i="10"/>
  <c r="BJ93" i="11" s="1"/>
  <c r="BL93" i="11" s="1"/>
  <c r="CZ93" i="11" s="1"/>
  <c r="AJ94" i="10"/>
  <c r="BI93" i="11" s="1"/>
  <c r="BK93" i="11" s="1"/>
  <c r="CM93" i="11" s="1"/>
  <c r="AU95" i="10"/>
  <c r="AT94" i="11" s="1"/>
  <c r="AV94" i="11" s="1"/>
  <c r="CV94" i="11" s="1"/>
  <c r="AF95" i="10"/>
  <c r="AS94" i="11" s="1"/>
  <c r="AU94" i="11" s="1"/>
  <c r="CI94" i="11" s="1"/>
  <c r="BC95" i="10"/>
  <c r="AN95" i="10"/>
  <c r="BY94" i="11" s="1"/>
  <c r="CA94" i="11" s="1"/>
  <c r="CQ94" i="11" s="1"/>
  <c r="AY96" i="10"/>
  <c r="BJ95" i="11" s="1"/>
  <c r="BL95" i="11" s="1"/>
  <c r="CZ95" i="11" s="1"/>
  <c r="AJ96" i="10"/>
  <c r="BI95" i="11" s="1"/>
  <c r="BK95" i="11" s="1"/>
  <c r="CM95" i="11" s="1"/>
  <c r="AT97" i="10"/>
  <c r="AP96" i="11" s="1"/>
  <c r="AR96" i="11" s="1"/>
  <c r="CU96" i="11" s="1"/>
  <c r="AE97" i="10"/>
  <c r="AO96" i="11" s="1"/>
  <c r="AQ96" i="11" s="1"/>
  <c r="CH96" i="11" s="1"/>
  <c r="BB97" i="10"/>
  <c r="BZ96" i="11" s="1"/>
  <c r="CB96" i="11" s="1"/>
  <c r="DD96" i="11" s="1"/>
  <c r="AM97" i="10"/>
  <c r="BU96" i="11" s="1"/>
  <c r="BW96" i="11" s="1"/>
  <c r="CP96" i="11" s="1"/>
  <c r="AX98" i="10"/>
  <c r="BF97" i="11" s="1"/>
  <c r="BH97" i="11" s="1"/>
  <c r="CY97" i="11" s="1"/>
  <c r="AI98" i="10"/>
  <c r="BE97" i="11" s="1"/>
  <c r="BG97" i="11" s="1"/>
  <c r="CL97" i="11" s="1"/>
  <c r="AT99" i="10"/>
  <c r="AP98" i="11" s="1"/>
  <c r="AR98" i="11" s="1"/>
  <c r="CU98" i="11" s="1"/>
  <c r="AE99" i="10"/>
  <c r="AO98" i="11" s="1"/>
  <c r="AQ98" i="11" s="1"/>
  <c r="CH98" i="11" s="1"/>
  <c r="BB99" i="10"/>
  <c r="BZ98" i="11" s="1"/>
  <c r="CB98" i="11" s="1"/>
  <c r="DD98" i="11" s="1"/>
  <c r="AM99" i="10"/>
  <c r="BU98" i="11" s="1"/>
  <c r="BW98" i="11" s="1"/>
  <c r="CP98" i="11" s="1"/>
  <c r="AX100" i="10"/>
  <c r="BF99" i="11" s="1"/>
  <c r="BH99" i="11" s="1"/>
  <c r="CY99" i="11" s="1"/>
  <c r="AI100" i="10"/>
  <c r="BE99" i="11" s="1"/>
  <c r="BG99" i="11" s="1"/>
  <c r="CL99" i="11" s="1"/>
  <c r="AS101" i="10"/>
  <c r="AI100" i="11" s="1"/>
  <c r="AM100" i="11" s="1"/>
  <c r="CS100" i="11" s="1"/>
  <c r="AD101" i="10"/>
  <c r="AG100" i="11" s="1"/>
  <c r="AK100" i="11" s="1"/>
  <c r="CF100" i="11" s="1"/>
  <c r="BA101" i="10"/>
  <c r="AL101" i="10"/>
  <c r="BQ100" i="11" s="1"/>
  <c r="BS100" i="11" s="1"/>
  <c r="CO100" i="11" s="1"/>
  <c r="BB101" i="11"/>
  <c r="BD101" i="11" s="1"/>
  <c r="CX101" i="11" s="1"/>
  <c r="AH102" i="10"/>
  <c r="BA101" i="11" s="1"/>
  <c r="BC101" i="11" s="1"/>
  <c r="CK101" i="11" s="1"/>
  <c r="AS103" i="10"/>
  <c r="AI102" i="11" s="1"/>
  <c r="AM102" i="11" s="1"/>
  <c r="CS102" i="11" s="1"/>
  <c r="AD103" i="10"/>
  <c r="AG102" i="11" s="1"/>
  <c r="AK102" i="11" s="1"/>
  <c r="CF102" i="11" s="1"/>
  <c r="BA103" i="10"/>
  <c r="AL103" i="10"/>
  <c r="BQ102" i="11" s="1"/>
  <c r="BS102" i="11" s="1"/>
  <c r="CO102" i="11" s="1"/>
  <c r="BB103" i="11"/>
  <c r="BD103" i="11" s="1"/>
  <c r="CX103" i="11" s="1"/>
  <c r="AH104" i="10"/>
  <c r="BA103" i="11" s="1"/>
  <c r="BC103" i="11" s="1"/>
  <c r="CK103" i="11" s="1"/>
  <c r="AS105" i="10"/>
  <c r="AI104" i="11" s="1"/>
  <c r="AM104" i="11" s="1"/>
  <c r="CS104" i="11" s="1"/>
  <c r="AD105" i="10"/>
  <c r="AG104" i="11" s="1"/>
  <c r="AK104" i="11" s="1"/>
  <c r="CF104" i="11" s="1"/>
  <c r="BA105" i="10"/>
  <c r="AL105" i="10"/>
  <c r="BQ104" i="11" s="1"/>
  <c r="BS104" i="11" s="1"/>
  <c r="CO104" i="11" s="1"/>
  <c r="AV106" i="10"/>
  <c r="AX105" i="11" s="1"/>
  <c r="AZ105" i="11" s="1"/>
  <c r="CW105" i="11" s="1"/>
  <c r="AG106" i="10"/>
  <c r="AW105" i="11" s="1"/>
  <c r="AY105" i="11" s="1"/>
  <c r="CJ105" i="11" s="1"/>
  <c r="AR107" i="10"/>
  <c r="AD106" i="11" s="1"/>
  <c r="AF106" i="11" s="1"/>
  <c r="CR106" i="11" s="1"/>
  <c r="AC107" i="10"/>
  <c r="AC106" i="11" s="1"/>
  <c r="AE106" i="11" s="1"/>
  <c r="CE106" i="11" s="1"/>
  <c r="BN106" i="11"/>
  <c r="BP106" i="11" s="1"/>
  <c r="DA106" i="11" s="1"/>
  <c r="AK107" i="10"/>
  <c r="BM106" i="11" s="1"/>
  <c r="BO106" i="11" s="1"/>
  <c r="CN106" i="11" s="1"/>
  <c r="AV108" i="10"/>
  <c r="AX107" i="11" s="1"/>
  <c r="AZ107" i="11" s="1"/>
  <c r="CW107" i="11" s="1"/>
  <c r="AG108" i="10"/>
  <c r="AW107" i="11" s="1"/>
  <c r="AY107" i="11" s="1"/>
  <c r="CJ107" i="11" s="1"/>
  <c r="AR109" i="10"/>
  <c r="AD108" i="11" s="1"/>
  <c r="AF108" i="11" s="1"/>
  <c r="CR108" i="11" s="1"/>
  <c r="AC109" i="10"/>
  <c r="AC108" i="11" s="1"/>
  <c r="AE108" i="11" s="1"/>
  <c r="CE108" i="11" s="1"/>
  <c r="BN108" i="11"/>
  <c r="BP108" i="11" s="1"/>
  <c r="DA108" i="11" s="1"/>
  <c r="AK109" i="10"/>
  <c r="BM108" i="11" s="1"/>
  <c r="BO108" i="11" s="1"/>
  <c r="CN108" i="11" s="1"/>
  <c r="AV110" i="10"/>
  <c r="AX109" i="11" s="1"/>
  <c r="AZ109" i="11" s="1"/>
  <c r="CW109" i="11" s="1"/>
  <c r="AG110" i="10"/>
  <c r="AW109" i="11" s="1"/>
  <c r="AY109" i="11" s="1"/>
  <c r="CJ109" i="11" s="1"/>
  <c r="AY111" i="10"/>
  <c r="BJ110" i="11" s="1"/>
  <c r="BL110" i="11" s="1"/>
  <c r="CZ110" i="11" s="1"/>
  <c r="AJ111" i="10"/>
  <c r="BI110" i="11" s="1"/>
  <c r="BK110" i="11" s="1"/>
  <c r="CM110" i="11" s="1"/>
  <c r="AU112" i="10"/>
  <c r="AT111" i="11" s="1"/>
  <c r="AV111" i="11" s="1"/>
  <c r="CV111" i="11" s="1"/>
  <c r="AF112" i="10"/>
  <c r="AS111" i="11" s="1"/>
  <c r="AU111" i="11" s="1"/>
  <c r="CI111" i="11" s="1"/>
  <c r="BC112" i="10"/>
  <c r="AN112" i="10"/>
  <c r="BY111" i="11" s="1"/>
  <c r="CA111" i="11" s="1"/>
  <c r="CQ111" i="11" s="1"/>
  <c r="AY113" i="10"/>
  <c r="BJ112" i="11" s="1"/>
  <c r="BL112" i="11" s="1"/>
  <c r="CZ112" i="11" s="1"/>
  <c r="AJ113" i="10"/>
  <c r="BI112" i="11" s="1"/>
  <c r="BK112" i="11" s="1"/>
  <c r="CM112" i="11" s="1"/>
  <c r="AU114" i="10"/>
  <c r="AT113" i="11" s="1"/>
  <c r="AV113" i="11" s="1"/>
  <c r="CV113" i="11" s="1"/>
  <c r="AF114" i="10"/>
  <c r="AS113" i="11" s="1"/>
  <c r="AU113" i="11" s="1"/>
  <c r="CI113" i="11" s="1"/>
  <c r="BC114" i="10"/>
  <c r="AN114" i="10"/>
  <c r="BY113" i="11" s="1"/>
  <c r="CA113" i="11" s="1"/>
  <c r="CQ113" i="11" s="1"/>
  <c r="AY115" i="10"/>
  <c r="BJ114" i="11" s="1"/>
  <c r="BL114" i="11" s="1"/>
  <c r="CZ114" i="11" s="1"/>
  <c r="AJ115" i="10"/>
  <c r="BI114" i="11" s="1"/>
  <c r="BK114" i="11" s="1"/>
  <c r="CM114" i="11" s="1"/>
  <c r="AU116" i="10"/>
  <c r="AT115" i="11" s="1"/>
  <c r="AV115" i="11" s="1"/>
  <c r="CV115" i="11" s="1"/>
  <c r="AF116" i="10"/>
  <c r="AS115" i="11" s="1"/>
  <c r="AU115" i="11" s="1"/>
  <c r="CI115" i="11" s="1"/>
  <c r="BC116" i="10"/>
  <c r="AN116" i="10"/>
  <c r="BY115" i="11" s="1"/>
  <c r="CA115" i="11" s="1"/>
  <c r="CQ115" i="11" s="1"/>
  <c r="AX117" i="10"/>
  <c r="BF116" i="11" s="1"/>
  <c r="BH116" i="11" s="1"/>
  <c r="CY116" i="11" s="1"/>
  <c r="AI117" i="10"/>
  <c r="BE116" i="11" s="1"/>
  <c r="BG116" i="11" s="1"/>
  <c r="CL116" i="11" s="1"/>
  <c r="AT118" i="10"/>
  <c r="AP117" i="11" s="1"/>
  <c r="AR117" i="11" s="1"/>
  <c r="CU117" i="11" s="1"/>
  <c r="AE118" i="10"/>
  <c r="AO117" i="11" s="1"/>
  <c r="AQ117" i="11" s="1"/>
  <c r="CH117" i="11" s="1"/>
  <c r="BB118" i="10"/>
  <c r="BZ117" i="11" s="1"/>
  <c r="CB117" i="11" s="1"/>
  <c r="DD117" i="11" s="1"/>
  <c r="AM118" i="10"/>
  <c r="BU117" i="11" s="1"/>
  <c r="BW117" i="11" s="1"/>
  <c r="CP117" i="11" s="1"/>
  <c r="AX119" i="10"/>
  <c r="BF118" i="11" s="1"/>
  <c r="BH118" i="11" s="1"/>
  <c r="CY118" i="11" s="1"/>
  <c r="AI119" i="10"/>
  <c r="BE118" i="11" s="1"/>
  <c r="BG118" i="11" s="1"/>
  <c r="CL118" i="11" s="1"/>
  <c r="AS120" i="10"/>
  <c r="AI119" i="11" s="1"/>
  <c r="AM119" i="11" s="1"/>
  <c r="CS119" i="11" s="1"/>
  <c r="AD120" i="10"/>
  <c r="AG119" i="11" s="1"/>
  <c r="AK119" i="11" s="1"/>
  <c r="CF119" i="11" s="1"/>
  <c r="BA120" i="10"/>
  <c r="AL120" i="10"/>
  <c r="BQ119" i="11" s="1"/>
  <c r="BS119" i="11" s="1"/>
  <c r="CO119" i="11" s="1"/>
  <c r="BB120" i="11"/>
  <c r="BD120" i="11" s="1"/>
  <c r="CX120" i="11" s="1"/>
  <c r="AH121" i="10"/>
  <c r="BA120" i="11" s="1"/>
  <c r="BC120" i="11" s="1"/>
  <c r="CK120" i="11" s="1"/>
  <c r="AS122" i="10"/>
  <c r="AI121" i="11" s="1"/>
  <c r="AM121" i="11" s="1"/>
  <c r="CS121" i="11" s="1"/>
  <c r="AD122" i="10"/>
  <c r="AG121" i="11" s="1"/>
  <c r="AK121" i="11" s="1"/>
  <c r="CF121" i="11" s="1"/>
  <c r="BA122" i="10"/>
  <c r="AL122" i="10"/>
  <c r="BQ121" i="11" s="1"/>
  <c r="BS121" i="11" s="1"/>
  <c r="CO121" i="11" s="1"/>
  <c r="AV123" i="10"/>
  <c r="AX122" i="11" s="1"/>
  <c r="AZ122" i="11" s="1"/>
  <c r="CW122" i="11" s="1"/>
  <c r="AG123" i="10"/>
  <c r="AW122" i="11" s="1"/>
  <c r="AY122" i="11" s="1"/>
  <c r="CJ122" i="11" s="1"/>
  <c r="AR124" i="10"/>
  <c r="AD123" i="11" s="1"/>
  <c r="AF123" i="11" s="1"/>
  <c r="CR123" i="11" s="1"/>
  <c r="AC124" i="10"/>
  <c r="AC123" i="11" s="1"/>
  <c r="AE123" i="11" s="1"/>
  <c r="CE123" i="11" s="1"/>
  <c r="BN123" i="11"/>
  <c r="BP123" i="11" s="1"/>
  <c r="DA123" i="11" s="1"/>
  <c r="AK124" i="10"/>
  <c r="BM123" i="11" s="1"/>
  <c r="BO123" i="11" s="1"/>
  <c r="CN123" i="11" s="1"/>
  <c r="AV125" i="10"/>
  <c r="AX124" i="11" s="1"/>
  <c r="AZ124" i="11" s="1"/>
  <c r="CW124" i="11" s="1"/>
  <c r="AG125" i="10"/>
  <c r="AW124" i="11" s="1"/>
  <c r="AY124" i="11" s="1"/>
  <c r="CJ124" i="11" s="1"/>
  <c r="AR126" i="10"/>
  <c r="AD125" i="11" s="1"/>
  <c r="AF125" i="11" s="1"/>
  <c r="CR125" i="11" s="1"/>
  <c r="AC126" i="10"/>
  <c r="AC125" i="11" s="1"/>
  <c r="AE125" i="11" s="1"/>
  <c r="CE125" i="11" s="1"/>
  <c r="BN125" i="11"/>
  <c r="BP125" i="11" s="1"/>
  <c r="DA125" i="11" s="1"/>
  <c r="AK126" i="10"/>
  <c r="BM125" i="11" s="1"/>
  <c r="BO125" i="11" s="1"/>
  <c r="CN125" i="11" s="1"/>
  <c r="AV127" i="10"/>
  <c r="AX126" i="11" s="1"/>
  <c r="AZ126" i="11" s="1"/>
  <c r="CW126" i="11" s="1"/>
  <c r="AG127" i="10"/>
  <c r="AW126" i="11" s="1"/>
  <c r="AY126" i="11" s="1"/>
  <c r="CJ126" i="11" s="1"/>
  <c r="AR128" i="10"/>
  <c r="AD127" i="11" s="1"/>
  <c r="AF127" i="11" s="1"/>
  <c r="CR127" i="11" s="1"/>
  <c r="AC128" i="10"/>
  <c r="AC127" i="11" s="1"/>
  <c r="AE127" i="11" s="1"/>
  <c r="CE127" i="11" s="1"/>
  <c r="BN127" i="11"/>
  <c r="BP127" i="11" s="1"/>
  <c r="DA127" i="11" s="1"/>
  <c r="AK128" i="10"/>
  <c r="BM127" i="11" s="1"/>
  <c r="BO127" i="11" s="1"/>
  <c r="CN127" i="11" s="1"/>
  <c r="AV129" i="10"/>
  <c r="AX128" i="11" s="1"/>
  <c r="AZ128" i="11" s="1"/>
  <c r="CW128" i="11" s="1"/>
  <c r="AG129" i="10"/>
  <c r="AW128" i="11" s="1"/>
  <c r="AY128" i="11" s="1"/>
  <c r="CJ128" i="11" s="1"/>
  <c r="AY130" i="10"/>
  <c r="BJ129" i="11" s="1"/>
  <c r="BL129" i="11" s="1"/>
  <c r="CZ129" i="11" s="1"/>
  <c r="AJ130" i="10"/>
  <c r="BI129" i="11" s="1"/>
  <c r="BK129" i="11" s="1"/>
  <c r="CM129" i="11" s="1"/>
  <c r="AU131" i="10"/>
  <c r="AT130" i="11" s="1"/>
  <c r="AV130" i="11" s="1"/>
  <c r="CV130" i="11" s="1"/>
  <c r="AF131" i="10"/>
  <c r="AS130" i="11" s="1"/>
  <c r="AU130" i="11" s="1"/>
  <c r="CI130" i="11" s="1"/>
  <c r="BC131" i="10"/>
  <c r="AN131" i="10"/>
  <c r="BY130" i="11" s="1"/>
  <c r="CA130" i="11" s="1"/>
  <c r="CQ130" i="11" s="1"/>
  <c r="AY132" i="10"/>
  <c r="BJ131" i="11" s="1"/>
  <c r="BL131" i="11" s="1"/>
  <c r="CZ131" i="11" s="1"/>
  <c r="AJ132" i="10"/>
  <c r="BI131" i="11" s="1"/>
  <c r="BK131" i="11" s="1"/>
  <c r="CM131" i="11" s="1"/>
  <c r="AU133" i="10"/>
  <c r="AT132" i="11" s="1"/>
  <c r="AV132" i="11" s="1"/>
  <c r="CV132" i="11" s="1"/>
  <c r="AF133" i="10"/>
  <c r="AS132" i="11" s="1"/>
  <c r="AU132" i="11" s="1"/>
  <c r="CI132" i="11" s="1"/>
  <c r="BC133" i="10"/>
  <c r="AN133" i="10"/>
  <c r="BY132" i="11" s="1"/>
  <c r="CA132" i="11" s="1"/>
  <c r="CQ132" i="11" s="1"/>
  <c r="AY134" i="10"/>
  <c r="BJ133" i="11" s="1"/>
  <c r="BL133" i="11" s="1"/>
  <c r="CZ133" i="11" s="1"/>
  <c r="AJ134" i="10"/>
  <c r="BI133" i="11" s="1"/>
  <c r="BK133" i="11" s="1"/>
  <c r="CM133" i="11" s="1"/>
  <c r="AU135" i="10"/>
  <c r="AT134" i="11" s="1"/>
  <c r="AV134" i="11" s="1"/>
  <c r="CV134" i="11" s="1"/>
  <c r="AF135" i="10"/>
  <c r="AS134" i="11" s="1"/>
  <c r="AU134" i="11" s="1"/>
  <c r="CI134" i="11" s="1"/>
  <c r="BC135" i="10"/>
  <c r="AN135" i="10"/>
  <c r="BY134" i="11" s="1"/>
  <c r="CA134" i="11" s="1"/>
  <c r="CQ134" i="11" s="1"/>
  <c r="AY136" i="10"/>
  <c r="BJ135" i="11" s="1"/>
  <c r="BL135" i="11" s="1"/>
  <c r="CZ135" i="11" s="1"/>
  <c r="AJ136" i="10"/>
  <c r="BI135" i="11" s="1"/>
  <c r="BK135" i="11" s="1"/>
  <c r="CM135" i="11" s="1"/>
  <c r="AU137" i="10"/>
  <c r="AT136" i="11" s="1"/>
  <c r="AV136" i="11" s="1"/>
  <c r="CV136" i="11" s="1"/>
  <c r="AF137" i="10"/>
  <c r="AS136" i="11" s="1"/>
  <c r="AU136" i="11" s="1"/>
  <c r="CI136" i="11" s="1"/>
  <c r="BC137" i="10"/>
  <c r="AN137" i="10"/>
  <c r="BY136" i="11" s="1"/>
  <c r="CA136" i="11" s="1"/>
  <c r="CQ136" i="11" s="1"/>
  <c r="AY138" i="10"/>
  <c r="BJ137" i="11" s="1"/>
  <c r="BL137" i="11" s="1"/>
  <c r="CZ137" i="11" s="1"/>
  <c r="AJ138" i="10"/>
  <c r="BI137" i="11" s="1"/>
  <c r="BK137" i="11" s="1"/>
  <c r="CM137" i="11" s="1"/>
  <c r="AU139" i="10"/>
  <c r="AT138" i="11" s="1"/>
  <c r="AV138" i="11" s="1"/>
  <c r="CV138" i="11" s="1"/>
  <c r="AF139" i="10"/>
  <c r="AS138" i="11" s="1"/>
  <c r="AU138" i="11" s="1"/>
  <c r="CI138" i="11" s="1"/>
  <c r="BC139" i="10"/>
  <c r="AN139" i="10"/>
  <c r="BY138" i="11" s="1"/>
  <c r="CA138" i="11" s="1"/>
  <c r="CQ138" i="11" s="1"/>
  <c r="AY140" i="10"/>
  <c r="BJ139" i="11" s="1"/>
  <c r="BL139" i="11" s="1"/>
  <c r="CZ139" i="11" s="1"/>
  <c r="AJ140" i="10"/>
  <c r="BI139" i="11" s="1"/>
  <c r="BK139" i="11" s="1"/>
  <c r="CM139" i="11" s="1"/>
  <c r="AU141" i="10"/>
  <c r="AT140" i="11" s="1"/>
  <c r="AV140" i="11" s="1"/>
  <c r="CV140" i="11" s="1"/>
  <c r="AF141" i="10"/>
  <c r="AS140" i="11" s="1"/>
  <c r="AU140" i="11" s="1"/>
  <c r="CI140" i="11" s="1"/>
  <c r="BC141" i="10"/>
  <c r="AN141" i="10"/>
  <c r="BY140" i="11" s="1"/>
  <c r="CA140" i="11" s="1"/>
  <c r="CQ140" i="11" s="1"/>
  <c r="AX142" i="10"/>
  <c r="BF141" i="11" s="1"/>
  <c r="BH141" i="11" s="1"/>
  <c r="CY141" i="11" s="1"/>
  <c r="AI142" i="10"/>
  <c r="BE141" i="11" s="1"/>
  <c r="BG141" i="11" s="1"/>
  <c r="CL141" i="11" s="1"/>
  <c r="AT143" i="10"/>
  <c r="AP142" i="11" s="1"/>
  <c r="AR142" i="11" s="1"/>
  <c r="CU142" i="11" s="1"/>
  <c r="AE143" i="10"/>
  <c r="AO142" i="11" s="1"/>
  <c r="AQ142" i="11" s="1"/>
  <c r="CH142" i="11" s="1"/>
  <c r="BB143" i="10"/>
  <c r="BZ142" i="11" s="1"/>
  <c r="CB142" i="11" s="1"/>
  <c r="DD142" i="11" s="1"/>
  <c r="AM143" i="10"/>
  <c r="BU142" i="11" s="1"/>
  <c r="BW142" i="11" s="1"/>
  <c r="CP142" i="11" s="1"/>
  <c r="AX144" i="10"/>
  <c r="BF143" i="11" s="1"/>
  <c r="BH143" i="11" s="1"/>
  <c r="CY143" i="11" s="1"/>
  <c r="AI144" i="10"/>
  <c r="BE143" i="11" s="1"/>
  <c r="BG143" i="11" s="1"/>
  <c r="CL143" i="11" s="1"/>
  <c r="AT145" i="10"/>
  <c r="AP144" i="11" s="1"/>
  <c r="AR144" i="11" s="1"/>
  <c r="CU144" i="11" s="1"/>
  <c r="AE145" i="10"/>
  <c r="AO144" i="11" s="1"/>
  <c r="AQ144" i="11" s="1"/>
  <c r="CH144" i="11" s="1"/>
  <c r="BB145" i="10"/>
  <c r="BZ144" i="11" s="1"/>
  <c r="CB144" i="11" s="1"/>
  <c r="DD144" i="11" s="1"/>
  <c r="AM145" i="10"/>
  <c r="BU144" i="11" s="1"/>
  <c r="BW144" i="11" s="1"/>
  <c r="CP144" i="11" s="1"/>
  <c r="AX146" i="10"/>
  <c r="BF145" i="11" s="1"/>
  <c r="BH145" i="11" s="1"/>
  <c r="CY145" i="11" s="1"/>
  <c r="AI146" i="10"/>
  <c r="BE145" i="11" s="1"/>
  <c r="BG145" i="11" s="1"/>
  <c r="CL145" i="11" s="1"/>
  <c r="AT147" i="10"/>
  <c r="AP146" i="11" s="1"/>
  <c r="AR146" i="11" s="1"/>
  <c r="CU146" i="11" s="1"/>
  <c r="AE147" i="10"/>
  <c r="AO146" i="11" s="1"/>
  <c r="AQ146" i="11" s="1"/>
  <c r="CH146" i="11" s="1"/>
  <c r="BB147" i="10"/>
  <c r="BZ146" i="11" s="1"/>
  <c r="CB146" i="11" s="1"/>
  <c r="DD146" i="11" s="1"/>
  <c r="AM147" i="10"/>
  <c r="BU146" i="11" s="1"/>
  <c r="BW146" i="11" s="1"/>
  <c r="CP146" i="11" s="1"/>
  <c r="BB147" i="11"/>
  <c r="BD147" i="11" s="1"/>
  <c r="CX147" i="11" s="1"/>
  <c r="AH148" i="10"/>
  <c r="BA147" i="11" s="1"/>
  <c r="BC147" i="11" s="1"/>
  <c r="CK147" i="11" s="1"/>
  <c r="AR149" i="10"/>
  <c r="AD148" i="11" s="1"/>
  <c r="AF148" i="11" s="1"/>
  <c r="CR148" i="11" s="1"/>
  <c r="AC149" i="10"/>
  <c r="AC148" i="11" s="1"/>
  <c r="AE148" i="11" s="1"/>
  <c r="CE148" i="11" s="1"/>
  <c r="BN148" i="11"/>
  <c r="BP148" i="11" s="1"/>
  <c r="DA148" i="11" s="1"/>
  <c r="AK149" i="10"/>
  <c r="BM148" i="11" s="1"/>
  <c r="BO148" i="11" s="1"/>
  <c r="CN148" i="11" s="1"/>
  <c r="AV150" i="10"/>
  <c r="AX149" i="11" s="1"/>
  <c r="AZ149" i="11" s="1"/>
  <c r="CW149" i="11" s="1"/>
  <c r="AG150" i="10"/>
  <c r="AW149" i="11" s="1"/>
  <c r="AY149" i="11" s="1"/>
  <c r="CJ149" i="11" s="1"/>
  <c r="AR151" i="10"/>
  <c r="AD150" i="11" s="1"/>
  <c r="AF150" i="11" s="1"/>
  <c r="CR150" i="11" s="1"/>
  <c r="AC151" i="10"/>
  <c r="AC150" i="11" s="1"/>
  <c r="AE150" i="11" s="1"/>
  <c r="CE150" i="11" s="1"/>
  <c r="BN150" i="11"/>
  <c r="BP150" i="11" s="1"/>
  <c r="DA150" i="11" s="1"/>
  <c r="AK151" i="10"/>
  <c r="BM150" i="11" s="1"/>
  <c r="BO150" i="11" s="1"/>
  <c r="CN150" i="11" s="1"/>
  <c r="AV152" i="10"/>
  <c r="AX151" i="11" s="1"/>
  <c r="AZ151" i="11" s="1"/>
  <c r="CW151" i="11" s="1"/>
  <c r="AG152" i="10"/>
  <c r="AW151" i="11" s="1"/>
  <c r="AY151" i="11" s="1"/>
  <c r="CJ151" i="11" s="1"/>
  <c r="AR153" i="10"/>
  <c r="AD152" i="11" s="1"/>
  <c r="AF152" i="11" s="1"/>
  <c r="CR152" i="11" s="1"/>
  <c r="AC153" i="10"/>
  <c r="AC152" i="11" s="1"/>
  <c r="AE152" i="11" s="1"/>
  <c r="CE152" i="11" s="1"/>
  <c r="BN152" i="11"/>
  <c r="BP152" i="11" s="1"/>
  <c r="DA152" i="11" s="1"/>
  <c r="AK153" i="10"/>
  <c r="BM152" i="11" s="1"/>
  <c r="BO152" i="11" s="1"/>
  <c r="CN152" i="11" s="1"/>
  <c r="AV154" i="10"/>
  <c r="AX153" i="11" s="1"/>
  <c r="AZ153" i="11" s="1"/>
  <c r="CW153" i="11" s="1"/>
  <c r="AG154" i="10"/>
  <c r="AW153" i="11" s="1"/>
  <c r="AY153" i="11" s="1"/>
  <c r="CJ153" i="11" s="1"/>
  <c r="AR155" i="10"/>
  <c r="AD154" i="11" s="1"/>
  <c r="AF154" i="11" s="1"/>
  <c r="CR154" i="11" s="1"/>
  <c r="AC155" i="10"/>
  <c r="AC154" i="11" s="1"/>
  <c r="AE154" i="11" s="1"/>
  <c r="CE154" i="11" s="1"/>
  <c r="BN154" i="11"/>
  <c r="BP154" i="11" s="1"/>
  <c r="DA154" i="11" s="1"/>
  <c r="AK155" i="10"/>
  <c r="BM154" i="11" s="1"/>
  <c r="BO154" i="11" s="1"/>
  <c r="CN154" i="11" s="1"/>
  <c r="AU156" i="10"/>
  <c r="AT155" i="11" s="1"/>
  <c r="AV155" i="11" s="1"/>
  <c r="CV155" i="11" s="1"/>
  <c r="AF156" i="10"/>
  <c r="AS155" i="11" s="1"/>
  <c r="AU155" i="11" s="1"/>
  <c r="CI155" i="11" s="1"/>
  <c r="BC156" i="10"/>
  <c r="AN156" i="10"/>
  <c r="BY155" i="11" s="1"/>
  <c r="CA155" i="11" s="1"/>
  <c r="CQ155" i="11" s="1"/>
  <c r="AY157" i="10"/>
  <c r="BJ156" i="11" s="1"/>
  <c r="BL156" i="11" s="1"/>
  <c r="CZ156" i="11" s="1"/>
  <c r="AJ157" i="10"/>
  <c r="BI156" i="11" s="1"/>
  <c r="BK156" i="11" s="1"/>
  <c r="CM156" i="11" s="1"/>
  <c r="AU158" i="10"/>
  <c r="AT157" i="11" s="1"/>
  <c r="AV157" i="11" s="1"/>
  <c r="CV157" i="11" s="1"/>
  <c r="AF158" i="10"/>
  <c r="AS157" i="11" s="1"/>
  <c r="AU157" i="11" s="1"/>
  <c r="CI157" i="11" s="1"/>
  <c r="BC158" i="10"/>
  <c r="AN158" i="10"/>
  <c r="BY157" i="11" s="1"/>
  <c r="CA157" i="11" s="1"/>
  <c r="CQ157" i="11" s="1"/>
  <c r="AY159" i="10"/>
  <c r="BJ158" i="11" s="1"/>
  <c r="BL158" i="11" s="1"/>
  <c r="CZ158" i="11" s="1"/>
  <c r="AJ159" i="10"/>
  <c r="BI158" i="11" s="1"/>
  <c r="BK158" i="11" s="1"/>
  <c r="CM158" i="11" s="1"/>
  <c r="AU160" i="10"/>
  <c r="AT159" i="11" s="1"/>
  <c r="AV159" i="11" s="1"/>
  <c r="CV159" i="11" s="1"/>
  <c r="AF160" i="10"/>
  <c r="AS159" i="11" s="1"/>
  <c r="AU159" i="11" s="1"/>
  <c r="CI159" i="11" s="1"/>
  <c r="BC160" i="10"/>
  <c r="AN160" i="10"/>
  <c r="BY159" i="11" s="1"/>
  <c r="CA159" i="11" s="1"/>
  <c r="CQ159" i="11" s="1"/>
  <c r="AY161" i="10"/>
  <c r="BJ160" i="11" s="1"/>
  <c r="BL160" i="11" s="1"/>
  <c r="CZ160" i="11" s="1"/>
  <c r="AJ161" i="10"/>
  <c r="BI160" i="11" s="1"/>
  <c r="BK160" i="11" s="1"/>
  <c r="CM160" i="11" s="1"/>
  <c r="AU162" i="10"/>
  <c r="AT161" i="11" s="1"/>
  <c r="AV161" i="11" s="1"/>
  <c r="CV161" i="11" s="1"/>
  <c r="AF162" i="10"/>
  <c r="AS161" i="11" s="1"/>
  <c r="AU161" i="11" s="1"/>
  <c r="CI161" i="11" s="1"/>
  <c r="BC162" i="10"/>
  <c r="AN162" i="10"/>
  <c r="BY161" i="11" s="1"/>
  <c r="CA161" i="11" s="1"/>
  <c r="CQ161" i="11" s="1"/>
  <c r="AY163" i="10"/>
  <c r="BJ162" i="11" s="1"/>
  <c r="BL162" i="11" s="1"/>
  <c r="CZ162" i="11" s="1"/>
  <c r="AJ163" i="10"/>
  <c r="BI162" i="11" s="1"/>
  <c r="BK162" i="11" s="1"/>
  <c r="CM162" i="11" s="1"/>
  <c r="AU164" i="10"/>
  <c r="AT163" i="11" s="1"/>
  <c r="AV163" i="11" s="1"/>
  <c r="CV163" i="11" s="1"/>
  <c r="AF164" i="10"/>
  <c r="AS163" i="11" s="1"/>
  <c r="AU163" i="11" s="1"/>
  <c r="CI163" i="11" s="1"/>
  <c r="BC164" i="10"/>
  <c r="AN164" i="10"/>
  <c r="BY163" i="11" s="1"/>
  <c r="CA163" i="11" s="1"/>
  <c r="CQ163" i="11" s="1"/>
  <c r="AY165" i="10"/>
  <c r="BJ164" i="11" s="1"/>
  <c r="BL164" i="11" s="1"/>
  <c r="CZ164" i="11" s="1"/>
  <c r="AJ165" i="10"/>
  <c r="BI164" i="11" s="1"/>
  <c r="BK164" i="11" s="1"/>
  <c r="CM164" i="11" s="1"/>
  <c r="AU166" i="10"/>
  <c r="AT165" i="11" s="1"/>
  <c r="AV165" i="11" s="1"/>
  <c r="CV165" i="11" s="1"/>
  <c r="AF166" i="10"/>
  <c r="AS165" i="11" s="1"/>
  <c r="AU165" i="11" s="1"/>
  <c r="CI165" i="11" s="1"/>
  <c r="BC166" i="10"/>
  <c r="AN166" i="10"/>
  <c r="BY165" i="11" s="1"/>
  <c r="CA165" i="11" s="1"/>
  <c r="CQ165" i="11" s="1"/>
  <c r="AY167" i="10"/>
  <c r="BJ166" i="11" s="1"/>
  <c r="BL166" i="11" s="1"/>
  <c r="CZ166" i="11" s="1"/>
  <c r="AJ167" i="10"/>
  <c r="BI166" i="11" s="1"/>
  <c r="BK166" i="11" s="1"/>
  <c r="CM166" i="11" s="1"/>
  <c r="AU168" i="10"/>
  <c r="AT167" i="11" s="1"/>
  <c r="AV167" i="11" s="1"/>
  <c r="CV167" i="11" s="1"/>
  <c r="AF168" i="10"/>
  <c r="AS167" i="11" s="1"/>
  <c r="AU167" i="11" s="1"/>
  <c r="CI167" i="11" s="1"/>
  <c r="BC168" i="10"/>
  <c r="AN168" i="10"/>
  <c r="BY167" i="11" s="1"/>
  <c r="CA167" i="11" s="1"/>
  <c r="CQ167" i="11" s="1"/>
  <c r="AY169" i="10"/>
  <c r="BJ168" i="11" s="1"/>
  <c r="BL168" i="11" s="1"/>
  <c r="CZ168" i="11" s="1"/>
  <c r="AJ169" i="10"/>
  <c r="BI168" i="11" s="1"/>
  <c r="BK168" i="11" s="1"/>
  <c r="CM168" i="11" s="1"/>
  <c r="AU170" i="10"/>
  <c r="AT169" i="11" s="1"/>
  <c r="AV169" i="11" s="1"/>
  <c r="CV169" i="11" s="1"/>
  <c r="AF170" i="10"/>
  <c r="AS169" i="11" s="1"/>
  <c r="AU169" i="11" s="1"/>
  <c r="CI169" i="11" s="1"/>
  <c r="BC170" i="10"/>
  <c r="AN170" i="10"/>
  <c r="BY169" i="11" s="1"/>
  <c r="CA169" i="11" s="1"/>
  <c r="CQ169" i="11" s="1"/>
  <c r="AX171" i="10"/>
  <c r="BF170" i="11" s="1"/>
  <c r="BH170" i="11" s="1"/>
  <c r="CY170" i="11" s="1"/>
  <c r="AI171" i="10"/>
  <c r="BE170" i="11" s="1"/>
  <c r="BG170" i="11" s="1"/>
  <c r="CL170" i="11" s="1"/>
  <c r="AT172" i="10"/>
  <c r="AP171" i="11" s="1"/>
  <c r="AR171" i="11" s="1"/>
  <c r="CU171" i="11" s="1"/>
  <c r="AE172" i="10"/>
  <c r="AO171" i="11" s="1"/>
  <c r="AQ171" i="11" s="1"/>
  <c r="CH171" i="11" s="1"/>
  <c r="BB172" i="10"/>
  <c r="BZ171" i="11" s="1"/>
  <c r="CB171" i="11" s="1"/>
  <c r="DD171" i="11" s="1"/>
  <c r="AM172" i="10"/>
  <c r="BU171" i="11" s="1"/>
  <c r="BW171" i="11" s="1"/>
  <c r="CP171" i="11" s="1"/>
  <c r="AX173" i="10"/>
  <c r="BF172" i="11" s="1"/>
  <c r="BH172" i="11" s="1"/>
  <c r="CY172" i="11" s="1"/>
  <c r="AI173" i="10"/>
  <c r="BE172" i="11" s="1"/>
  <c r="BG172" i="11" s="1"/>
  <c r="CL172" i="11" s="1"/>
  <c r="AS174" i="10"/>
  <c r="AI173" i="11" s="1"/>
  <c r="AM173" i="11" s="1"/>
  <c r="CS173" i="11" s="1"/>
  <c r="AD174" i="10"/>
  <c r="AG173" i="11" s="1"/>
  <c r="AK173" i="11" s="1"/>
  <c r="CF173" i="11" s="1"/>
  <c r="BA174" i="10"/>
  <c r="AL174" i="10"/>
  <c r="BQ173" i="11" s="1"/>
  <c r="BS173" i="11" s="1"/>
  <c r="CO173" i="11" s="1"/>
  <c r="BB174" i="11"/>
  <c r="BD174" i="11" s="1"/>
  <c r="CX174" i="11" s="1"/>
  <c r="AH175" i="10"/>
  <c r="BA174" i="11" s="1"/>
  <c r="BC174" i="11" s="1"/>
  <c r="CK174" i="11" s="1"/>
  <c r="AR176" i="10"/>
  <c r="AD175" i="11" s="1"/>
  <c r="AF175" i="11" s="1"/>
  <c r="CR175" i="11" s="1"/>
  <c r="AC176" i="10"/>
  <c r="AC175" i="11" s="1"/>
  <c r="AE175" i="11" s="1"/>
  <c r="CE175" i="11" s="1"/>
  <c r="BN175" i="11"/>
  <c r="BP175" i="11" s="1"/>
  <c r="DA175" i="11" s="1"/>
  <c r="AK176" i="10"/>
  <c r="BM175" i="11" s="1"/>
  <c r="BO175" i="11" s="1"/>
  <c r="CN175" i="11" s="1"/>
  <c r="AV177" i="10"/>
  <c r="AX176" i="11" s="1"/>
  <c r="AZ176" i="11" s="1"/>
  <c r="CW176" i="11" s="1"/>
  <c r="AG177" i="10"/>
  <c r="AW176" i="11" s="1"/>
  <c r="AY176" i="11" s="1"/>
  <c r="CJ176" i="11" s="1"/>
  <c r="AR178" i="10"/>
  <c r="AD177" i="11" s="1"/>
  <c r="AF177" i="11" s="1"/>
  <c r="CR177" i="11" s="1"/>
  <c r="AC178" i="10"/>
  <c r="AC177" i="11" s="1"/>
  <c r="AE177" i="11" s="1"/>
  <c r="CE177" i="11" s="1"/>
  <c r="BN177" i="11"/>
  <c r="BP177" i="11" s="1"/>
  <c r="DA177" i="11" s="1"/>
  <c r="AK178" i="10"/>
  <c r="BM177" i="11" s="1"/>
  <c r="BO177" i="11" s="1"/>
  <c r="CN177" i="11" s="1"/>
  <c r="AV179" i="10"/>
  <c r="AX178" i="11" s="1"/>
  <c r="AZ178" i="11" s="1"/>
  <c r="CW178" i="11" s="1"/>
  <c r="AG179" i="10"/>
  <c r="AW178" i="11" s="1"/>
  <c r="AY178" i="11" s="1"/>
  <c r="CJ178" i="11" s="1"/>
  <c r="AR180" i="10"/>
  <c r="AD179" i="11" s="1"/>
  <c r="AF179" i="11" s="1"/>
  <c r="CR179" i="11" s="1"/>
  <c r="AC180" i="10"/>
  <c r="AC179" i="11" s="1"/>
  <c r="AE179" i="11" s="1"/>
  <c r="CE179" i="11" s="1"/>
  <c r="BN179" i="11"/>
  <c r="BP179" i="11" s="1"/>
  <c r="DA179" i="11" s="1"/>
  <c r="AK180" i="10"/>
  <c r="BM179" i="11" s="1"/>
  <c r="BO179" i="11" s="1"/>
  <c r="CN179" i="11" s="1"/>
  <c r="AV181" i="10"/>
  <c r="AX180" i="11" s="1"/>
  <c r="AZ180" i="11" s="1"/>
  <c r="CW180" i="11" s="1"/>
  <c r="AG181" i="10"/>
  <c r="AW180" i="11" s="1"/>
  <c r="AY180" i="11" s="1"/>
  <c r="CJ180" i="11" s="1"/>
  <c r="AR182" i="10"/>
  <c r="AD181" i="11" s="1"/>
  <c r="AF181" i="11" s="1"/>
  <c r="CR181" i="11" s="1"/>
  <c r="AC182" i="10"/>
  <c r="AC181" i="11" s="1"/>
  <c r="AE181" i="11" s="1"/>
  <c r="CE181" i="11" s="1"/>
  <c r="BN181" i="11"/>
  <c r="BP181" i="11" s="1"/>
  <c r="DA181" i="11" s="1"/>
  <c r="AK182" i="10"/>
  <c r="BM181" i="11" s="1"/>
  <c r="BO181" i="11" s="1"/>
  <c r="CN181" i="11" s="1"/>
  <c r="AV183" i="10"/>
  <c r="AX182" i="11" s="1"/>
  <c r="AZ182" i="11" s="1"/>
  <c r="CW182" i="11" s="1"/>
  <c r="AG183" i="10"/>
  <c r="AW182" i="11" s="1"/>
  <c r="AY182" i="11" s="1"/>
  <c r="CJ182" i="11" s="1"/>
  <c r="AR184" i="10"/>
  <c r="AD183" i="11" s="1"/>
  <c r="AF183" i="11" s="1"/>
  <c r="CR183" i="11" s="1"/>
  <c r="AC184" i="10"/>
  <c r="AC183" i="11" s="1"/>
  <c r="AE183" i="11" s="1"/>
  <c r="CE183" i="11" s="1"/>
  <c r="BN183" i="11"/>
  <c r="BP183" i="11" s="1"/>
  <c r="DA183" i="11" s="1"/>
  <c r="AK184" i="10"/>
  <c r="BM183" i="11" s="1"/>
  <c r="BO183" i="11" s="1"/>
  <c r="CN183" i="11" s="1"/>
  <c r="AV185" i="10"/>
  <c r="AX184" i="11" s="1"/>
  <c r="AZ184" i="11" s="1"/>
  <c r="CW184" i="11" s="1"/>
  <c r="AG185" i="10"/>
  <c r="AW184" i="11" s="1"/>
  <c r="AY184" i="11" s="1"/>
  <c r="CJ184" i="11" s="1"/>
  <c r="AR186" i="10"/>
  <c r="AD185" i="11" s="1"/>
  <c r="AF185" i="11" s="1"/>
  <c r="CR185" i="11" s="1"/>
  <c r="AC186" i="10"/>
  <c r="AC185" i="11" s="1"/>
  <c r="AE185" i="11" s="1"/>
  <c r="CE185" i="11" s="1"/>
  <c r="BN185" i="11"/>
  <c r="BP185" i="11" s="1"/>
  <c r="DA185" i="11" s="1"/>
  <c r="AK186" i="10"/>
  <c r="BM185" i="11" s="1"/>
  <c r="BO185" i="11" s="1"/>
  <c r="CN185" i="11" s="1"/>
  <c r="AV187" i="10"/>
  <c r="AX186" i="11" s="1"/>
  <c r="AZ186" i="11" s="1"/>
  <c r="CW186" i="11" s="1"/>
  <c r="AG187" i="10"/>
  <c r="AW186" i="11" s="1"/>
  <c r="AY186" i="11" s="1"/>
  <c r="CJ186" i="11" s="1"/>
  <c r="AR188" i="10"/>
  <c r="AD187" i="11" s="1"/>
  <c r="AF187" i="11" s="1"/>
  <c r="CR187" i="11" s="1"/>
  <c r="AC188" i="10"/>
  <c r="AC187" i="11" s="1"/>
  <c r="AE187" i="11" s="1"/>
  <c r="CE187" i="11" s="1"/>
  <c r="BN187" i="11"/>
  <c r="BP187" i="11" s="1"/>
  <c r="DA187" i="11" s="1"/>
  <c r="AK188" i="10"/>
  <c r="BM187" i="11" s="1"/>
  <c r="BO187" i="11" s="1"/>
  <c r="CN187" i="11" s="1"/>
  <c r="AV189" i="10"/>
  <c r="AX188" i="11" s="1"/>
  <c r="AZ188" i="11" s="1"/>
  <c r="CW188" i="11" s="1"/>
  <c r="AG189" i="10"/>
  <c r="AW188" i="11" s="1"/>
  <c r="AY188" i="11" s="1"/>
  <c r="CJ188" i="11" s="1"/>
  <c r="AR190" i="10"/>
  <c r="AD189" i="11" s="1"/>
  <c r="AF189" i="11" s="1"/>
  <c r="CR189" i="11" s="1"/>
  <c r="AC190" i="10"/>
  <c r="AC189" i="11" s="1"/>
  <c r="AE189" i="11" s="1"/>
  <c r="CE189" i="11" s="1"/>
  <c r="BN189" i="11"/>
  <c r="BP189" i="11" s="1"/>
  <c r="DA189" i="11" s="1"/>
  <c r="AK190" i="10"/>
  <c r="BM189" i="11" s="1"/>
  <c r="BO189" i="11" s="1"/>
  <c r="CN189" i="11" s="1"/>
  <c r="AV191" i="10"/>
  <c r="AX190" i="11" s="1"/>
  <c r="AZ190" i="11" s="1"/>
  <c r="CW190" i="11" s="1"/>
  <c r="AG191" i="10"/>
  <c r="AW190" i="11" s="1"/>
  <c r="AY190" i="11" s="1"/>
  <c r="CJ190" i="11" s="1"/>
  <c r="AR192" i="10"/>
  <c r="AD191" i="11" s="1"/>
  <c r="AF191" i="11" s="1"/>
  <c r="CR191" i="11" s="1"/>
  <c r="AC192" i="10"/>
  <c r="AC191" i="11" s="1"/>
  <c r="AE191" i="11" s="1"/>
  <c r="CE191" i="11" s="1"/>
  <c r="BN191" i="11"/>
  <c r="BP191" i="11" s="1"/>
  <c r="DA191" i="11" s="1"/>
  <c r="AK192" i="10"/>
  <c r="BM191" i="11" s="1"/>
  <c r="BO191" i="11" s="1"/>
  <c r="CN191" i="11" s="1"/>
  <c r="AV193" i="10"/>
  <c r="AX192" i="11" s="1"/>
  <c r="AZ192" i="11" s="1"/>
  <c r="CW192" i="11" s="1"/>
  <c r="AG193" i="10"/>
  <c r="AW192" i="11" s="1"/>
  <c r="AY192" i="11" s="1"/>
  <c r="CJ192" i="11" s="1"/>
  <c r="AR194" i="10"/>
  <c r="AD193" i="11" s="1"/>
  <c r="AF193" i="11" s="1"/>
  <c r="CR193" i="11" s="1"/>
  <c r="AC194" i="10"/>
  <c r="AC193" i="11" s="1"/>
  <c r="AE193" i="11" s="1"/>
  <c r="CE193" i="11" s="1"/>
  <c r="BN193" i="11"/>
  <c r="BP193" i="11" s="1"/>
  <c r="DA193" i="11" s="1"/>
  <c r="AK194" i="10"/>
  <c r="BM193" i="11" s="1"/>
  <c r="BO193" i="11" s="1"/>
  <c r="CN193" i="11" s="1"/>
  <c r="AV195" i="10"/>
  <c r="AX194" i="11" s="1"/>
  <c r="AZ194" i="11" s="1"/>
  <c r="CW194" i="11" s="1"/>
  <c r="AG195" i="10"/>
  <c r="AW194" i="11" s="1"/>
  <c r="AY194" i="11" s="1"/>
  <c r="CJ194" i="11" s="1"/>
  <c r="AR196" i="10"/>
  <c r="AD195" i="11" s="1"/>
  <c r="AF195" i="11" s="1"/>
  <c r="CR195" i="11" s="1"/>
  <c r="AC196" i="10"/>
  <c r="AC195" i="11" s="1"/>
  <c r="AE195" i="11" s="1"/>
  <c r="CE195" i="11" s="1"/>
  <c r="BN195" i="11"/>
  <c r="BP195" i="11" s="1"/>
  <c r="DA195" i="11" s="1"/>
  <c r="AK196" i="10"/>
  <c r="BM195" i="11" s="1"/>
  <c r="BO195" i="11" s="1"/>
  <c r="CN195" i="11" s="1"/>
  <c r="AV197" i="10"/>
  <c r="AX196" i="11" s="1"/>
  <c r="AZ196" i="11" s="1"/>
  <c r="CW196" i="11" s="1"/>
  <c r="AG197" i="10"/>
  <c r="AW196" i="11" s="1"/>
  <c r="AY196" i="11" s="1"/>
  <c r="CJ196" i="11" s="1"/>
  <c r="AR198" i="10"/>
  <c r="AD197" i="11" s="1"/>
  <c r="AF197" i="11" s="1"/>
  <c r="CR197" i="11" s="1"/>
  <c r="AC198" i="10"/>
  <c r="AC197" i="11" s="1"/>
  <c r="AE197" i="11" s="1"/>
  <c r="CE197" i="11" s="1"/>
  <c r="BN197" i="11"/>
  <c r="BP197" i="11" s="1"/>
  <c r="DA197" i="11" s="1"/>
  <c r="AK198" i="10"/>
  <c r="BM197" i="11" s="1"/>
  <c r="BO197" i="11" s="1"/>
  <c r="CN197" i="11" s="1"/>
  <c r="AV199" i="10"/>
  <c r="AX198" i="11" s="1"/>
  <c r="AZ198" i="11" s="1"/>
  <c r="CW198" i="11" s="1"/>
  <c r="AG199" i="10"/>
  <c r="AW198" i="11" s="1"/>
  <c r="AY198" i="11" s="1"/>
  <c r="CJ198" i="11" s="1"/>
  <c r="AR200" i="10"/>
  <c r="AD199" i="11" s="1"/>
  <c r="AF199" i="11" s="1"/>
  <c r="CR199" i="11" s="1"/>
  <c r="AC200" i="10"/>
  <c r="AC199" i="11" s="1"/>
  <c r="AE199" i="11" s="1"/>
  <c r="CE199" i="11" s="1"/>
  <c r="BN199" i="11"/>
  <c r="BP199" i="11" s="1"/>
  <c r="DA199" i="11" s="1"/>
  <c r="AK200" i="10"/>
  <c r="BM199" i="11" s="1"/>
  <c r="BO199" i="11" s="1"/>
  <c r="CN199" i="11" s="1"/>
  <c r="AV201" i="10"/>
  <c r="AX200" i="11" s="1"/>
  <c r="AZ200" i="11" s="1"/>
  <c r="CW200" i="11" s="1"/>
  <c r="AG201" i="10"/>
  <c r="AW200" i="11" s="1"/>
  <c r="AY200" i="11" s="1"/>
  <c r="CJ200" i="11" s="1"/>
  <c r="AR202" i="10"/>
  <c r="AD201" i="11" s="1"/>
  <c r="AF201" i="11" s="1"/>
  <c r="CR201" i="11" s="1"/>
  <c r="AC202" i="10"/>
  <c r="AC201" i="11" s="1"/>
  <c r="AE201" i="11" s="1"/>
  <c r="CE201" i="11" s="1"/>
  <c r="BN201" i="11"/>
  <c r="BP201" i="11" s="1"/>
  <c r="DA201" i="11" s="1"/>
  <c r="AK202" i="10"/>
  <c r="BM201" i="11" s="1"/>
  <c r="BO201" i="11" s="1"/>
  <c r="CN201" i="11" s="1"/>
  <c r="AV203" i="10"/>
  <c r="AX202" i="11" s="1"/>
  <c r="AZ202" i="11" s="1"/>
  <c r="CW202" i="11" s="1"/>
  <c r="AG203" i="10"/>
  <c r="AW202" i="11" s="1"/>
  <c r="AY202" i="11" s="1"/>
  <c r="CJ202" i="11" s="1"/>
  <c r="AR204" i="10"/>
  <c r="AD203" i="11" s="1"/>
  <c r="AF203" i="11" s="1"/>
  <c r="CR203" i="11" s="1"/>
  <c r="AC204" i="10"/>
  <c r="AC203" i="11" s="1"/>
  <c r="AE203" i="11" s="1"/>
  <c r="CE203" i="11" s="1"/>
  <c r="BN203" i="11"/>
  <c r="BP203" i="11" s="1"/>
  <c r="DA203" i="11" s="1"/>
  <c r="AK204" i="10"/>
  <c r="BM203" i="11" s="1"/>
  <c r="BO203" i="11" s="1"/>
  <c r="CN203" i="11" s="1"/>
  <c r="AV205" i="10"/>
  <c r="AX204" i="11" s="1"/>
  <c r="AZ204" i="11" s="1"/>
  <c r="CW204" i="11" s="1"/>
  <c r="AG205" i="10"/>
  <c r="AW204" i="11" s="1"/>
  <c r="AY204" i="11" s="1"/>
  <c r="CJ204" i="11" s="1"/>
  <c r="AR206" i="10"/>
  <c r="AD205" i="11" s="1"/>
  <c r="AF205" i="11" s="1"/>
  <c r="CR205" i="11" s="1"/>
  <c r="AC206" i="10"/>
  <c r="AC205" i="11" s="1"/>
  <c r="AE205" i="11" s="1"/>
  <c r="CE205" i="11" s="1"/>
  <c r="BN205" i="11"/>
  <c r="BP205" i="11" s="1"/>
  <c r="DA205" i="11" s="1"/>
  <c r="AK206" i="10"/>
  <c r="BM205" i="11" s="1"/>
  <c r="BO205" i="11" s="1"/>
  <c r="CN205" i="11" s="1"/>
  <c r="AU207" i="10"/>
  <c r="AT206" i="11" s="1"/>
  <c r="AV206" i="11" s="1"/>
  <c r="CV206" i="11" s="1"/>
  <c r="AF207" i="10"/>
  <c r="AS206" i="11" s="1"/>
  <c r="AU206" i="11" s="1"/>
  <c r="CI206" i="11" s="1"/>
  <c r="BC207" i="10"/>
  <c r="AN207" i="10"/>
  <c r="BY206" i="11" s="1"/>
  <c r="CA206" i="11" s="1"/>
  <c r="CQ206" i="11" s="1"/>
  <c r="AY208" i="10"/>
  <c r="BJ207" i="11" s="1"/>
  <c r="BL207" i="11" s="1"/>
  <c r="CZ207" i="11" s="1"/>
  <c r="AJ208" i="10"/>
  <c r="BI207" i="11" s="1"/>
  <c r="BK207" i="11" s="1"/>
  <c r="CM207" i="11" s="1"/>
  <c r="AU209" i="10"/>
  <c r="AT208" i="11" s="1"/>
  <c r="AV208" i="11" s="1"/>
  <c r="CV208" i="11" s="1"/>
  <c r="AF209" i="10"/>
  <c r="AS208" i="11" s="1"/>
  <c r="AU208" i="11" s="1"/>
  <c r="CI208" i="11" s="1"/>
  <c r="BC209" i="10"/>
  <c r="AN209" i="10"/>
  <c r="BY208" i="11" s="1"/>
  <c r="CA208" i="11" s="1"/>
  <c r="CQ208" i="11" s="1"/>
  <c r="AY210" i="10"/>
  <c r="BJ209" i="11" s="1"/>
  <c r="BL209" i="11" s="1"/>
  <c r="CZ209" i="11" s="1"/>
  <c r="AJ210" i="10"/>
  <c r="BI209" i="11" s="1"/>
  <c r="BK209" i="11" s="1"/>
  <c r="CM209" i="11" s="1"/>
  <c r="AU211" i="10"/>
  <c r="AT210" i="11" s="1"/>
  <c r="AV210" i="11" s="1"/>
  <c r="CV210" i="11" s="1"/>
  <c r="AF211" i="10"/>
  <c r="AS210" i="11" s="1"/>
  <c r="AU210" i="11" s="1"/>
  <c r="CI210" i="11" s="1"/>
  <c r="BC211" i="10"/>
  <c r="AN211" i="10"/>
  <c r="BY210" i="11" s="1"/>
  <c r="CA210" i="11" s="1"/>
  <c r="CQ210" i="11" s="1"/>
  <c r="AY212" i="10"/>
  <c r="BJ211" i="11" s="1"/>
  <c r="BL211" i="11" s="1"/>
  <c r="CZ211" i="11" s="1"/>
  <c r="AJ212" i="10"/>
  <c r="BI211" i="11" s="1"/>
  <c r="BK211" i="11" s="1"/>
  <c r="CM211" i="11" s="1"/>
  <c r="AY19" i="10"/>
  <c r="BJ18" i="11" s="1"/>
  <c r="BL18" i="11" s="1"/>
  <c r="CZ18" i="11" s="1"/>
  <c r="AJ19" i="10"/>
  <c r="BI18" i="11" s="1"/>
  <c r="BK18" i="11" s="1"/>
  <c r="CM18" i="11" s="1"/>
  <c r="AX21" i="10"/>
  <c r="BF20" i="11" s="1"/>
  <c r="BH20" i="11" s="1"/>
  <c r="CY20" i="11" s="1"/>
  <c r="AI21" i="10"/>
  <c r="BE20" i="11" s="1"/>
  <c r="BG20" i="11" s="1"/>
  <c r="CL20" i="11" s="1"/>
  <c r="AT22" i="10"/>
  <c r="AP21" i="11" s="1"/>
  <c r="AR21" i="11" s="1"/>
  <c r="CU21" i="11" s="1"/>
  <c r="AE22" i="10"/>
  <c r="AO21" i="11" s="1"/>
  <c r="AQ21" i="11" s="1"/>
  <c r="CH21" i="11" s="1"/>
  <c r="BB22" i="10"/>
  <c r="BZ21" i="11" s="1"/>
  <c r="CB21" i="11" s="1"/>
  <c r="DD21" i="11" s="1"/>
  <c r="AM22" i="10"/>
  <c r="BU21" i="11" s="1"/>
  <c r="BW21" i="11" s="1"/>
  <c r="CP21" i="11" s="1"/>
  <c r="AX25" i="10"/>
  <c r="BF24" i="11" s="1"/>
  <c r="BH24" i="11" s="1"/>
  <c r="CY24" i="11" s="1"/>
  <c r="AI25" i="10"/>
  <c r="BE24" i="11" s="1"/>
  <c r="BG24" i="11" s="1"/>
  <c r="CL24" i="11" s="1"/>
  <c r="AX27" i="10"/>
  <c r="BF26" i="11" s="1"/>
  <c r="BH26" i="11" s="1"/>
  <c r="CY26" i="11" s="1"/>
  <c r="AI27" i="10"/>
  <c r="BE26" i="11" s="1"/>
  <c r="BG26" i="11" s="1"/>
  <c r="CL26" i="11" s="1"/>
  <c r="AT28" i="10"/>
  <c r="AP27" i="11" s="1"/>
  <c r="AR27" i="11" s="1"/>
  <c r="CU27" i="11" s="1"/>
  <c r="AE28" i="10"/>
  <c r="AO27" i="11" s="1"/>
  <c r="AQ27" i="11" s="1"/>
  <c r="CH27" i="11" s="1"/>
  <c r="AT30" i="10"/>
  <c r="AP29" i="11" s="1"/>
  <c r="AR29" i="11" s="1"/>
  <c r="CU29" i="11" s="1"/>
  <c r="AE30" i="10"/>
  <c r="AO29" i="11" s="1"/>
  <c r="AQ29" i="11" s="1"/>
  <c r="CH29" i="11" s="1"/>
  <c r="BB30" i="10"/>
  <c r="BZ29" i="11" s="1"/>
  <c r="CB29" i="11" s="1"/>
  <c r="DD29" i="11" s="1"/>
  <c r="AM30" i="10"/>
  <c r="BU29" i="11" s="1"/>
  <c r="BW29" i="11" s="1"/>
  <c r="CP29" i="11" s="1"/>
  <c r="AX31" i="10"/>
  <c r="BF30" i="11" s="1"/>
  <c r="BH30" i="11" s="1"/>
  <c r="CY30" i="11" s="1"/>
  <c r="AI31" i="10"/>
  <c r="BE30" i="11" s="1"/>
  <c r="BG30" i="11" s="1"/>
  <c r="CL30" i="11" s="1"/>
  <c r="AT32" i="10"/>
  <c r="AP31" i="11" s="1"/>
  <c r="AR31" i="11" s="1"/>
  <c r="CU31" i="11" s="1"/>
  <c r="AE32" i="10"/>
  <c r="AO31" i="11" s="1"/>
  <c r="AQ31" i="11" s="1"/>
  <c r="CH31" i="11" s="1"/>
  <c r="BB32" i="10"/>
  <c r="BZ31" i="11" s="1"/>
  <c r="CB31" i="11" s="1"/>
  <c r="DD31" i="11" s="1"/>
  <c r="AM32" i="10"/>
  <c r="BU31" i="11" s="1"/>
  <c r="BW31" i="11" s="1"/>
  <c r="CP31" i="11" s="1"/>
  <c r="AX33" i="10"/>
  <c r="BF32" i="11" s="1"/>
  <c r="BH32" i="11" s="1"/>
  <c r="CY32" i="11" s="1"/>
  <c r="AI33" i="10"/>
  <c r="BE32" i="11" s="1"/>
  <c r="BG32" i="11" s="1"/>
  <c r="CL32" i="11" s="1"/>
  <c r="AT34" i="10"/>
  <c r="AP33" i="11" s="1"/>
  <c r="AR33" i="11" s="1"/>
  <c r="CU33" i="11" s="1"/>
  <c r="AE34" i="10"/>
  <c r="AO33" i="11" s="1"/>
  <c r="AQ33" i="11" s="1"/>
  <c r="CH33" i="11" s="1"/>
  <c r="BB34" i="10"/>
  <c r="BZ33" i="11" s="1"/>
  <c r="CB33" i="11" s="1"/>
  <c r="DD33" i="11" s="1"/>
  <c r="AM34" i="10"/>
  <c r="BU33" i="11" s="1"/>
  <c r="BW33" i="11" s="1"/>
  <c r="CP33" i="11" s="1"/>
  <c r="AX35" i="10"/>
  <c r="BF34" i="11" s="1"/>
  <c r="BH34" i="11" s="1"/>
  <c r="CY34" i="11" s="1"/>
  <c r="AI35" i="10"/>
  <c r="BE34" i="11" s="1"/>
  <c r="BG34" i="11" s="1"/>
  <c r="CL34" i="11" s="1"/>
  <c r="AT36" i="10"/>
  <c r="AP35" i="11" s="1"/>
  <c r="AR35" i="11" s="1"/>
  <c r="CU35" i="11" s="1"/>
  <c r="AE36" i="10"/>
  <c r="AO35" i="11" s="1"/>
  <c r="AQ35" i="11" s="1"/>
  <c r="CH35" i="11" s="1"/>
  <c r="BB36" i="10"/>
  <c r="BZ35" i="11" s="1"/>
  <c r="CB35" i="11" s="1"/>
  <c r="DD35" i="11" s="1"/>
  <c r="AM36" i="10"/>
  <c r="BU35" i="11" s="1"/>
  <c r="BW35" i="11" s="1"/>
  <c r="CP35" i="11" s="1"/>
  <c r="AX37" i="10"/>
  <c r="BF36" i="11" s="1"/>
  <c r="BH36" i="11" s="1"/>
  <c r="CY36" i="11" s="1"/>
  <c r="AI37" i="10"/>
  <c r="BE36" i="11" s="1"/>
  <c r="BG36" i="11" s="1"/>
  <c r="CL36" i="11" s="1"/>
  <c r="AT38" i="10"/>
  <c r="AP37" i="11" s="1"/>
  <c r="AR37" i="11" s="1"/>
  <c r="CU37" i="11" s="1"/>
  <c r="AE38" i="10"/>
  <c r="AO37" i="11" s="1"/>
  <c r="AQ37" i="11" s="1"/>
  <c r="CH37" i="11" s="1"/>
  <c r="BB38" i="10"/>
  <c r="BZ37" i="11" s="1"/>
  <c r="CB37" i="11" s="1"/>
  <c r="DD37" i="11" s="1"/>
  <c r="AM38" i="10"/>
  <c r="BU37" i="11" s="1"/>
  <c r="BW37" i="11" s="1"/>
  <c r="CP37" i="11" s="1"/>
  <c r="AX39" i="10"/>
  <c r="BF38" i="11" s="1"/>
  <c r="BH38" i="11" s="1"/>
  <c r="CY38" i="11" s="1"/>
  <c r="AI39" i="10"/>
  <c r="BE38" i="11" s="1"/>
  <c r="BG38" i="11" s="1"/>
  <c r="CL38" i="11" s="1"/>
  <c r="AT40" i="10"/>
  <c r="AP39" i="11" s="1"/>
  <c r="AR39" i="11" s="1"/>
  <c r="CU39" i="11" s="1"/>
  <c r="AE40" i="10"/>
  <c r="AO39" i="11" s="1"/>
  <c r="AQ39" i="11" s="1"/>
  <c r="CH39" i="11" s="1"/>
  <c r="BB40" i="10"/>
  <c r="BZ39" i="11" s="1"/>
  <c r="CB39" i="11" s="1"/>
  <c r="DD39" i="11" s="1"/>
  <c r="AM40" i="10"/>
  <c r="BU39" i="11" s="1"/>
  <c r="BW39" i="11" s="1"/>
  <c r="CP39" i="11" s="1"/>
  <c r="AX41" i="10"/>
  <c r="BF40" i="11" s="1"/>
  <c r="BH40" i="11" s="1"/>
  <c r="CY40" i="11" s="1"/>
  <c r="AI41" i="10"/>
  <c r="BE40" i="11" s="1"/>
  <c r="BG40" i="11" s="1"/>
  <c r="CL40" i="11" s="1"/>
  <c r="AT42" i="10"/>
  <c r="AP41" i="11" s="1"/>
  <c r="AR41" i="11" s="1"/>
  <c r="CU41" i="11" s="1"/>
  <c r="AE42" i="10"/>
  <c r="AO41" i="11" s="1"/>
  <c r="AQ41" i="11" s="1"/>
  <c r="CH41" i="11" s="1"/>
  <c r="BB42" i="10"/>
  <c r="BZ41" i="11" s="1"/>
  <c r="CB41" i="11" s="1"/>
  <c r="DD41" i="11" s="1"/>
  <c r="AM42" i="10"/>
  <c r="BU41" i="11" s="1"/>
  <c r="BW41" i="11" s="1"/>
  <c r="CP41" i="11" s="1"/>
  <c r="AX43" i="10"/>
  <c r="BF42" i="11" s="1"/>
  <c r="BH42" i="11" s="1"/>
  <c r="CY42" i="11" s="1"/>
  <c r="AI43" i="10"/>
  <c r="BE42" i="11" s="1"/>
  <c r="BG42" i="11" s="1"/>
  <c r="CL42" i="11" s="1"/>
  <c r="AT44" i="10"/>
  <c r="AP43" i="11" s="1"/>
  <c r="AR43" i="11" s="1"/>
  <c r="CU43" i="11" s="1"/>
  <c r="AE44" i="10"/>
  <c r="AO43" i="11" s="1"/>
  <c r="AQ43" i="11" s="1"/>
  <c r="CH43" i="11" s="1"/>
  <c r="BB44" i="10"/>
  <c r="BZ43" i="11" s="1"/>
  <c r="CB43" i="11" s="1"/>
  <c r="DD43" i="11" s="1"/>
  <c r="AM44" i="10"/>
  <c r="BU43" i="11" s="1"/>
  <c r="BW43" i="11" s="1"/>
  <c r="CP43" i="11" s="1"/>
  <c r="AX45" i="10"/>
  <c r="BF44" i="11" s="1"/>
  <c r="BH44" i="11" s="1"/>
  <c r="CY44" i="11" s="1"/>
  <c r="AI45" i="10"/>
  <c r="BE44" i="11" s="1"/>
  <c r="BG44" i="11" s="1"/>
  <c r="CL44" i="11" s="1"/>
  <c r="AT46" i="10"/>
  <c r="AP45" i="11" s="1"/>
  <c r="AR45" i="11" s="1"/>
  <c r="CU45" i="11" s="1"/>
  <c r="AE46" i="10"/>
  <c r="AO45" i="11" s="1"/>
  <c r="AQ45" i="11" s="1"/>
  <c r="CH45" i="11" s="1"/>
  <c r="BB46" i="10"/>
  <c r="BZ45" i="11" s="1"/>
  <c r="CB45" i="11" s="1"/>
  <c r="DD45" i="11" s="1"/>
  <c r="AM46" i="10"/>
  <c r="BU45" i="11" s="1"/>
  <c r="BW45" i="11" s="1"/>
  <c r="CP45" i="11" s="1"/>
  <c r="AX47" i="10"/>
  <c r="BF46" i="11" s="1"/>
  <c r="BH46" i="11" s="1"/>
  <c r="CY46" i="11" s="1"/>
  <c r="AI47" i="10"/>
  <c r="BE46" i="11" s="1"/>
  <c r="BG46" i="11" s="1"/>
  <c r="CL46" i="11" s="1"/>
  <c r="AT48" i="10"/>
  <c r="AP47" i="11" s="1"/>
  <c r="AR47" i="11" s="1"/>
  <c r="CU47" i="11" s="1"/>
  <c r="AE48" i="10"/>
  <c r="AO47" i="11" s="1"/>
  <c r="AQ47" i="11" s="1"/>
  <c r="CH47" i="11" s="1"/>
  <c r="BB48" i="10"/>
  <c r="BZ47" i="11" s="1"/>
  <c r="CB47" i="11" s="1"/>
  <c r="DD47" i="11" s="1"/>
  <c r="AM48" i="10"/>
  <c r="BU47" i="11" s="1"/>
  <c r="BW47" i="11" s="1"/>
  <c r="CP47" i="11" s="1"/>
  <c r="AX49" i="10"/>
  <c r="BF48" i="11" s="1"/>
  <c r="BH48" i="11" s="1"/>
  <c r="CY48" i="11" s="1"/>
  <c r="AI49" i="10"/>
  <c r="BE48" i="11" s="1"/>
  <c r="BG48" i="11" s="1"/>
  <c r="CL48" i="11" s="1"/>
  <c r="AT50" i="10"/>
  <c r="AP49" i="11" s="1"/>
  <c r="AR49" i="11" s="1"/>
  <c r="CU49" i="11" s="1"/>
  <c r="AE50" i="10"/>
  <c r="AO49" i="11" s="1"/>
  <c r="AQ49" i="11" s="1"/>
  <c r="CH49" i="11" s="1"/>
  <c r="BB50" i="10"/>
  <c r="BZ49" i="11" s="1"/>
  <c r="CB49" i="11" s="1"/>
  <c r="DD49" i="11" s="1"/>
  <c r="AM50" i="10"/>
  <c r="BU49" i="11" s="1"/>
  <c r="BW49" i="11" s="1"/>
  <c r="CP49" i="11" s="1"/>
  <c r="AX51" i="10"/>
  <c r="BF50" i="11" s="1"/>
  <c r="BH50" i="11" s="1"/>
  <c r="CY50" i="11" s="1"/>
  <c r="AI51" i="10"/>
  <c r="BE50" i="11" s="1"/>
  <c r="BG50" i="11" s="1"/>
  <c r="CL50" i="11" s="1"/>
  <c r="AT52" i="10"/>
  <c r="AP51" i="11" s="1"/>
  <c r="AR51" i="11" s="1"/>
  <c r="CU51" i="11" s="1"/>
  <c r="AE52" i="10"/>
  <c r="AO51" i="11" s="1"/>
  <c r="AQ51" i="11" s="1"/>
  <c r="CH51" i="11" s="1"/>
  <c r="BB52" i="10"/>
  <c r="BZ51" i="11" s="1"/>
  <c r="CB51" i="11" s="1"/>
  <c r="DD51" i="11" s="1"/>
  <c r="AM52" i="10"/>
  <c r="BU51" i="11" s="1"/>
  <c r="BW51" i="11" s="1"/>
  <c r="CP51" i="11" s="1"/>
  <c r="AX53" i="10"/>
  <c r="BF52" i="11" s="1"/>
  <c r="BH52" i="11" s="1"/>
  <c r="CY52" i="11" s="1"/>
  <c r="AI53" i="10"/>
  <c r="BE52" i="11" s="1"/>
  <c r="BG52" i="11" s="1"/>
  <c r="CL52" i="11" s="1"/>
  <c r="AT54" i="10"/>
  <c r="AP53" i="11" s="1"/>
  <c r="AR53" i="11" s="1"/>
  <c r="CU53" i="11" s="1"/>
  <c r="AE54" i="10"/>
  <c r="AO53" i="11" s="1"/>
  <c r="AQ53" i="11" s="1"/>
  <c r="CH53" i="11" s="1"/>
  <c r="BB54" i="10"/>
  <c r="BZ53" i="11" s="1"/>
  <c r="CB53" i="11" s="1"/>
  <c r="DD53" i="11" s="1"/>
  <c r="AM54" i="10"/>
  <c r="BU53" i="11" s="1"/>
  <c r="BW53" i="11" s="1"/>
  <c r="CP53" i="11" s="1"/>
  <c r="AX55" i="10"/>
  <c r="BF54" i="11" s="1"/>
  <c r="BH54" i="11" s="1"/>
  <c r="CY54" i="11" s="1"/>
  <c r="AI55" i="10"/>
  <c r="BE54" i="11" s="1"/>
  <c r="BG54" i="11" s="1"/>
  <c r="CL54" i="11" s="1"/>
  <c r="AT56" i="10"/>
  <c r="AP55" i="11" s="1"/>
  <c r="AR55" i="11" s="1"/>
  <c r="CU55" i="11" s="1"/>
  <c r="AE56" i="10"/>
  <c r="AO55" i="11" s="1"/>
  <c r="AQ55" i="11" s="1"/>
  <c r="CH55" i="11" s="1"/>
  <c r="BB56" i="10"/>
  <c r="BZ55" i="11" s="1"/>
  <c r="CB55" i="11" s="1"/>
  <c r="DD55" i="11" s="1"/>
  <c r="AM56" i="10"/>
  <c r="BU55" i="11" s="1"/>
  <c r="BW55" i="11" s="1"/>
  <c r="CP55" i="11" s="1"/>
  <c r="AX57" i="10"/>
  <c r="BF56" i="11" s="1"/>
  <c r="BH56" i="11" s="1"/>
  <c r="CY56" i="11" s="1"/>
  <c r="AI57" i="10"/>
  <c r="BE56" i="11" s="1"/>
  <c r="BG56" i="11" s="1"/>
  <c r="CL56" i="11" s="1"/>
  <c r="AT58" i="10"/>
  <c r="AP57" i="11" s="1"/>
  <c r="AR57" i="11" s="1"/>
  <c r="CU57" i="11" s="1"/>
  <c r="AE58" i="10"/>
  <c r="AO57" i="11" s="1"/>
  <c r="AQ57" i="11" s="1"/>
  <c r="CH57" i="11" s="1"/>
  <c r="BB58" i="10"/>
  <c r="BZ57" i="11" s="1"/>
  <c r="CB57" i="11" s="1"/>
  <c r="DD57" i="11" s="1"/>
  <c r="AM58" i="10"/>
  <c r="BU57" i="11" s="1"/>
  <c r="BW57" i="11" s="1"/>
  <c r="CP57" i="11" s="1"/>
  <c r="AX59" i="10"/>
  <c r="BF58" i="11" s="1"/>
  <c r="BH58" i="11" s="1"/>
  <c r="CY58" i="11" s="1"/>
  <c r="AI59" i="10"/>
  <c r="BE58" i="11" s="1"/>
  <c r="BG58" i="11" s="1"/>
  <c r="CL58" i="11" s="1"/>
  <c r="AT60" i="10"/>
  <c r="AP59" i="11" s="1"/>
  <c r="AR59" i="11" s="1"/>
  <c r="CU59" i="11" s="1"/>
  <c r="AE60" i="10"/>
  <c r="AO59" i="11" s="1"/>
  <c r="AQ59" i="11" s="1"/>
  <c r="CH59" i="11" s="1"/>
  <c r="BB60" i="10"/>
  <c r="BZ59" i="11" s="1"/>
  <c r="CB59" i="11" s="1"/>
  <c r="DD59" i="11" s="1"/>
  <c r="AM60" i="10"/>
  <c r="BU59" i="11" s="1"/>
  <c r="BW59" i="11" s="1"/>
  <c r="CP59" i="11" s="1"/>
  <c r="AX61" i="10"/>
  <c r="BF60" i="11" s="1"/>
  <c r="BH60" i="11" s="1"/>
  <c r="CY60" i="11" s="1"/>
  <c r="AI61" i="10"/>
  <c r="BE60" i="11" s="1"/>
  <c r="BG60" i="11" s="1"/>
  <c r="CL60" i="11" s="1"/>
  <c r="AT62" i="10"/>
  <c r="AP61" i="11" s="1"/>
  <c r="AR61" i="11" s="1"/>
  <c r="CU61" i="11" s="1"/>
  <c r="AE62" i="10"/>
  <c r="AO61" i="11" s="1"/>
  <c r="AQ61" i="11" s="1"/>
  <c r="CH61" i="11" s="1"/>
  <c r="BB62" i="10"/>
  <c r="BZ61" i="11" s="1"/>
  <c r="CB61" i="11" s="1"/>
  <c r="DD61" i="11" s="1"/>
  <c r="AM62" i="10"/>
  <c r="BU61" i="11" s="1"/>
  <c r="BW61" i="11" s="1"/>
  <c r="CP61" i="11" s="1"/>
  <c r="AX63" i="10"/>
  <c r="BF62" i="11" s="1"/>
  <c r="BH62" i="11" s="1"/>
  <c r="CY62" i="11" s="1"/>
  <c r="AI63" i="10"/>
  <c r="BE62" i="11" s="1"/>
  <c r="BG62" i="11" s="1"/>
  <c r="CL62" i="11" s="1"/>
  <c r="AT64" i="10"/>
  <c r="AP63" i="11" s="1"/>
  <c r="AR63" i="11" s="1"/>
  <c r="CU63" i="11" s="1"/>
  <c r="AE64" i="10"/>
  <c r="AO63" i="11" s="1"/>
  <c r="AQ63" i="11" s="1"/>
  <c r="CH63" i="11" s="1"/>
  <c r="BB64" i="10"/>
  <c r="BZ63" i="11" s="1"/>
  <c r="CB63" i="11" s="1"/>
  <c r="DD63" i="11" s="1"/>
  <c r="AM64" i="10"/>
  <c r="BU63" i="11" s="1"/>
  <c r="BW63" i="11" s="1"/>
  <c r="CP63" i="11" s="1"/>
  <c r="AX65" i="10"/>
  <c r="BF64" i="11" s="1"/>
  <c r="BH64" i="11" s="1"/>
  <c r="CY64" i="11" s="1"/>
  <c r="AI65" i="10"/>
  <c r="BE64" i="11" s="1"/>
  <c r="BG64" i="11" s="1"/>
  <c r="CL64" i="11" s="1"/>
  <c r="AT66" i="10"/>
  <c r="AP65" i="11" s="1"/>
  <c r="AR65" i="11" s="1"/>
  <c r="CU65" i="11" s="1"/>
  <c r="AE66" i="10"/>
  <c r="AO65" i="11" s="1"/>
  <c r="AQ65" i="11" s="1"/>
  <c r="CH65" i="11" s="1"/>
  <c r="BB66" i="10"/>
  <c r="BZ65" i="11" s="1"/>
  <c r="CB65" i="11" s="1"/>
  <c r="DD65" i="11" s="1"/>
  <c r="AM66" i="10"/>
  <c r="BU65" i="11" s="1"/>
  <c r="BW65" i="11" s="1"/>
  <c r="CP65" i="11" s="1"/>
  <c r="AX67" i="10"/>
  <c r="BF66" i="11" s="1"/>
  <c r="BH66" i="11" s="1"/>
  <c r="CY66" i="11" s="1"/>
  <c r="AI67" i="10"/>
  <c r="BE66" i="11" s="1"/>
  <c r="BG66" i="11" s="1"/>
  <c r="CL66" i="11" s="1"/>
  <c r="AT68" i="10"/>
  <c r="AP67" i="11" s="1"/>
  <c r="AR67" i="11" s="1"/>
  <c r="CU67" i="11" s="1"/>
  <c r="AE68" i="10"/>
  <c r="AO67" i="11" s="1"/>
  <c r="AQ67" i="11" s="1"/>
  <c r="CH67" i="11" s="1"/>
  <c r="BB68" i="10"/>
  <c r="BZ67" i="11" s="1"/>
  <c r="CB67" i="11" s="1"/>
  <c r="DD67" i="11" s="1"/>
  <c r="AM68" i="10"/>
  <c r="BU67" i="11" s="1"/>
  <c r="BW67" i="11" s="1"/>
  <c r="CP67" i="11" s="1"/>
  <c r="AX69" i="10"/>
  <c r="BF68" i="11" s="1"/>
  <c r="BH68" i="11" s="1"/>
  <c r="CY68" i="11" s="1"/>
  <c r="AI69" i="10"/>
  <c r="BE68" i="11" s="1"/>
  <c r="BG68" i="11" s="1"/>
  <c r="CL68" i="11" s="1"/>
  <c r="AT70" i="10"/>
  <c r="AP69" i="11" s="1"/>
  <c r="AR69" i="11" s="1"/>
  <c r="CU69" i="11" s="1"/>
  <c r="AE70" i="10"/>
  <c r="AO69" i="11" s="1"/>
  <c r="AQ69" i="11" s="1"/>
  <c r="CH69" i="11" s="1"/>
  <c r="BB70" i="10"/>
  <c r="BZ69" i="11" s="1"/>
  <c r="CB69" i="11" s="1"/>
  <c r="DD69" i="11" s="1"/>
  <c r="AM70" i="10"/>
  <c r="BU69" i="11" s="1"/>
  <c r="BW69" i="11" s="1"/>
  <c r="CP69" i="11" s="1"/>
  <c r="AX71" i="10"/>
  <c r="BF70" i="11" s="1"/>
  <c r="BH70" i="11" s="1"/>
  <c r="CY70" i="11" s="1"/>
  <c r="AI71" i="10"/>
  <c r="BE70" i="11" s="1"/>
  <c r="BG70" i="11" s="1"/>
  <c r="CL70" i="11" s="1"/>
  <c r="AT72" i="10"/>
  <c r="AP71" i="11" s="1"/>
  <c r="AR71" i="11" s="1"/>
  <c r="CU71" i="11" s="1"/>
  <c r="AE72" i="10"/>
  <c r="AO71" i="11" s="1"/>
  <c r="AQ71" i="11" s="1"/>
  <c r="CH71" i="11" s="1"/>
  <c r="BB72" i="10"/>
  <c r="BZ71" i="11" s="1"/>
  <c r="CB71" i="11" s="1"/>
  <c r="DD71" i="11" s="1"/>
  <c r="AM72" i="10"/>
  <c r="BU71" i="11" s="1"/>
  <c r="BW71" i="11" s="1"/>
  <c r="CP71" i="11" s="1"/>
  <c r="AX73" i="10"/>
  <c r="BF72" i="11" s="1"/>
  <c r="BH72" i="11" s="1"/>
  <c r="CY72" i="11" s="1"/>
  <c r="AI73" i="10"/>
  <c r="BE72" i="11" s="1"/>
  <c r="BG72" i="11" s="1"/>
  <c r="CL72" i="11" s="1"/>
  <c r="AT74" i="10"/>
  <c r="AP73" i="11" s="1"/>
  <c r="AR73" i="11" s="1"/>
  <c r="CU73" i="11" s="1"/>
  <c r="AE74" i="10"/>
  <c r="AO73" i="11" s="1"/>
  <c r="AQ73" i="11" s="1"/>
  <c r="CH73" i="11" s="1"/>
  <c r="BB74" i="10"/>
  <c r="BZ73" i="11" s="1"/>
  <c r="CB73" i="11" s="1"/>
  <c r="DD73" i="11" s="1"/>
  <c r="AM74" i="10"/>
  <c r="BU73" i="11" s="1"/>
  <c r="BW73" i="11" s="1"/>
  <c r="CP73" i="11" s="1"/>
  <c r="AX75" i="10"/>
  <c r="BF74" i="11" s="1"/>
  <c r="BH74" i="11" s="1"/>
  <c r="CY74" i="11" s="1"/>
  <c r="AI75" i="10"/>
  <c r="BE74" i="11" s="1"/>
  <c r="BG74" i="11" s="1"/>
  <c r="CL74" i="11" s="1"/>
  <c r="AT76" i="10"/>
  <c r="AP75" i="11" s="1"/>
  <c r="AR75" i="11" s="1"/>
  <c r="CU75" i="11" s="1"/>
  <c r="AE76" i="10"/>
  <c r="AO75" i="11" s="1"/>
  <c r="AQ75" i="11" s="1"/>
  <c r="CH75" i="11" s="1"/>
  <c r="BB76" i="10"/>
  <c r="BZ75" i="11" s="1"/>
  <c r="CB75" i="11" s="1"/>
  <c r="DD75" i="11" s="1"/>
  <c r="AM76" i="10"/>
  <c r="BU75" i="11" s="1"/>
  <c r="BW75" i="11" s="1"/>
  <c r="CP75" i="11" s="1"/>
  <c r="AX77" i="10"/>
  <c r="BF76" i="11" s="1"/>
  <c r="BH76" i="11" s="1"/>
  <c r="CY76" i="11" s="1"/>
  <c r="AI77" i="10"/>
  <c r="BE76" i="11" s="1"/>
  <c r="BG76" i="11" s="1"/>
  <c r="CL76" i="11" s="1"/>
  <c r="AT78" i="10"/>
  <c r="AP77" i="11" s="1"/>
  <c r="AR77" i="11" s="1"/>
  <c r="CU77" i="11" s="1"/>
  <c r="AE78" i="10"/>
  <c r="AO77" i="11" s="1"/>
  <c r="AQ77" i="11" s="1"/>
  <c r="CH77" i="11" s="1"/>
  <c r="BB78" i="10"/>
  <c r="BZ77" i="11" s="1"/>
  <c r="CB77" i="11" s="1"/>
  <c r="DD77" i="11" s="1"/>
  <c r="AM78" i="10"/>
  <c r="BU77" i="11" s="1"/>
  <c r="BW77" i="11" s="1"/>
  <c r="CP77" i="11" s="1"/>
  <c r="AX79" i="10"/>
  <c r="BF78" i="11" s="1"/>
  <c r="BH78" i="11" s="1"/>
  <c r="CY78" i="11" s="1"/>
  <c r="AI79" i="10"/>
  <c r="BE78" i="11" s="1"/>
  <c r="BG78" i="11" s="1"/>
  <c r="CL78" i="11" s="1"/>
  <c r="AT80" i="10"/>
  <c r="AP79" i="11" s="1"/>
  <c r="AR79" i="11" s="1"/>
  <c r="CU79" i="11" s="1"/>
  <c r="AE80" i="10"/>
  <c r="AO79" i="11" s="1"/>
  <c r="AQ79" i="11" s="1"/>
  <c r="CH79" i="11" s="1"/>
  <c r="BB80" i="10"/>
  <c r="BZ79" i="11" s="1"/>
  <c r="CB79" i="11" s="1"/>
  <c r="DD79" i="11" s="1"/>
  <c r="AM80" i="10"/>
  <c r="BU79" i="11" s="1"/>
  <c r="BW79" i="11" s="1"/>
  <c r="CP79" i="11" s="1"/>
  <c r="AX81" i="10"/>
  <c r="BF80" i="11" s="1"/>
  <c r="BH80" i="11" s="1"/>
  <c r="CY80" i="11" s="1"/>
  <c r="AI81" i="10"/>
  <c r="BE80" i="11" s="1"/>
  <c r="BG80" i="11" s="1"/>
  <c r="CL80" i="11" s="1"/>
  <c r="AT82" i="10"/>
  <c r="AP81" i="11" s="1"/>
  <c r="AR81" i="11" s="1"/>
  <c r="CU81" i="11" s="1"/>
  <c r="AE82" i="10"/>
  <c r="AO81" i="11" s="1"/>
  <c r="AQ81" i="11" s="1"/>
  <c r="CH81" i="11" s="1"/>
  <c r="BB82" i="10"/>
  <c r="BZ81" i="11" s="1"/>
  <c r="CB81" i="11" s="1"/>
  <c r="DD81" i="11" s="1"/>
  <c r="AM82" i="10"/>
  <c r="BU81" i="11" s="1"/>
  <c r="BW81" i="11" s="1"/>
  <c r="CP81" i="11" s="1"/>
  <c r="BB82" i="11"/>
  <c r="BD82" i="11" s="1"/>
  <c r="CX82" i="11" s="1"/>
  <c r="AH83" i="10"/>
  <c r="BA82" i="11" s="1"/>
  <c r="BC82" i="11" s="1"/>
  <c r="CK82" i="11" s="1"/>
  <c r="AS84" i="10"/>
  <c r="AI83" i="11" s="1"/>
  <c r="AM83" i="11" s="1"/>
  <c r="CS83" i="11" s="1"/>
  <c r="AD84" i="10"/>
  <c r="AG83" i="11" s="1"/>
  <c r="AK83" i="11" s="1"/>
  <c r="CF83" i="11" s="1"/>
  <c r="BA84" i="10"/>
  <c r="AL84" i="10"/>
  <c r="BQ83" i="11" s="1"/>
  <c r="BS83" i="11" s="1"/>
  <c r="CO83" i="11" s="1"/>
  <c r="BB84" i="11"/>
  <c r="BD84" i="11" s="1"/>
  <c r="CX84" i="11" s="1"/>
  <c r="AH85" i="10"/>
  <c r="BA84" i="11" s="1"/>
  <c r="BC84" i="11" s="1"/>
  <c r="CK84" i="11" s="1"/>
  <c r="AS86" i="10"/>
  <c r="AI85" i="11" s="1"/>
  <c r="AM85" i="11" s="1"/>
  <c r="CS85" i="11" s="1"/>
  <c r="AD86" i="10"/>
  <c r="AG85" i="11" s="1"/>
  <c r="AK85" i="11" s="1"/>
  <c r="CF85" i="11" s="1"/>
  <c r="BA86" i="10"/>
  <c r="AL86" i="10"/>
  <c r="BQ85" i="11" s="1"/>
  <c r="BS85" i="11" s="1"/>
  <c r="CO85" i="11" s="1"/>
  <c r="AV87" i="10"/>
  <c r="AX86" i="11" s="1"/>
  <c r="AZ86" i="11" s="1"/>
  <c r="CW86" i="11" s="1"/>
  <c r="AG87" i="10"/>
  <c r="AW86" i="11" s="1"/>
  <c r="AY86" i="11" s="1"/>
  <c r="CJ86" i="11" s="1"/>
  <c r="AR88" i="10"/>
  <c r="AD87" i="11" s="1"/>
  <c r="AF87" i="11" s="1"/>
  <c r="CR87" i="11" s="1"/>
  <c r="AC88" i="10"/>
  <c r="AC87" i="11" s="1"/>
  <c r="AE87" i="11" s="1"/>
  <c r="CE87" i="11" s="1"/>
  <c r="BN87" i="11"/>
  <c r="BP87" i="11" s="1"/>
  <c r="DA87" i="11" s="1"/>
  <c r="AK88" i="10"/>
  <c r="BM87" i="11" s="1"/>
  <c r="BO87" i="11" s="1"/>
  <c r="CN87" i="11" s="1"/>
  <c r="AV89" i="10"/>
  <c r="AX88" i="11" s="1"/>
  <c r="AZ88" i="11" s="1"/>
  <c r="CW88" i="11" s="1"/>
  <c r="AG89" i="10"/>
  <c r="AW88" i="11" s="1"/>
  <c r="AY88" i="11" s="1"/>
  <c r="CJ88" i="11" s="1"/>
  <c r="AR90" i="10"/>
  <c r="AD89" i="11" s="1"/>
  <c r="AF89" i="11" s="1"/>
  <c r="CR89" i="11" s="1"/>
  <c r="AC90" i="10"/>
  <c r="AC89" i="11" s="1"/>
  <c r="AE89" i="11" s="1"/>
  <c r="CE89" i="11" s="1"/>
  <c r="BN89" i="11"/>
  <c r="BP89" i="11" s="1"/>
  <c r="DA89" i="11" s="1"/>
  <c r="AK90" i="10"/>
  <c r="BM89" i="11" s="1"/>
  <c r="BO89" i="11" s="1"/>
  <c r="CN89" i="11" s="1"/>
  <c r="AV91" i="10"/>
  <c r="AX90" i="11" s="1"/>
  <c r="AZ90" i="11" s="1"/>
  <c r="CW90" i="11" s="1"/>
  <c r="AG91" i="10"/>
  <c r="AW90" i="11" s="1"/>
  <c r="AY90" i="11" s="1"/>
  <c r="CJ90" i="11" s="1"/>
  <c r="AR92" i="10"/>
  <c r="AD91" i="11" s="1"/>
  <c r="AF91" i="11" s="1"/>
  <c r="CR91" i="11" s="1"/>
  <c r="AC92" i="10"/>
  <c r="AC91" i="11" s="1"/>
  <c r="AE91" i="11" s="1"/>
  <c r="CE91" i="11" s="1"/>
  <c r="BN91" i="11"/>
  <c r="BP91" i="11" s="1"/>
  <c r="DA91" i="11" s="1"/>
  <c r="AK92" i="10"/>
  <c r="BM91" i="11" s="1"/>
  <c r="BO91" i="11" s="1"/>
  <c r="CN91" i="11" s="1"/>
  <c r="AV93" i="10"/>
  <c r="AX92" i="11" s="1"/>
  <c r="AZ92" i="11" s="1"/>
  <c r="CW92" i="11" s="1"/>
  <c r="AG93" i="10"/>
  <c r="AW92" i="11" s="1"/>
  <c r="AY92" i="11" s="1"/>
  <c r="CJ92" i="11" s="1"/>
  <c r="AR94" i="10"/>
  <c r="AD93" i="11" s="1"/>
  <c r="AF93" i="11" s="1"/>
  <c r="CR93" i="11" s="1"/>
  <c r="AC94" i="10"/>
  <c r="AC93" i="11" s="1"/>
  <c r="AE93" i="11" s="1"/>
  <c r="CE93" i="11" s="1"/>
  <c r="BN93" i="11"/>
  <c r="BP93" i="11" s="1"/>
  <c r="DA93" i="11" s="1"/>
  <c r="AK94" i="10"/>
  <c r="BM93" i="11" s="1"/>
  <c r="BO93" i="11" s="1"/>
  <c r="CN93" i="11" s="1"/>
  <c r="AV95" i="10"/>
  <c r="AX94" i="11" s="1"/>
  <c r="AZ94" i="11" s="1"/>
  <c r="CW94" i="11" s="1"/>
  <c r="AG95" i="10"/>
  <c r="AW94" i="11" s="1"/>
  <c r="AY94" i="11" s="1"/>
  <c r="CJ94" i="11" s="1"/>
  <c r="AR96" i="10"/>
  <c r="AD95" i="11" s="1"/>
  <c r="AF95" i="11" s="1"/>
  <c r="CR95" i="11" s="1"/>
  <c r="AC96" i="10"/>
  <c r="AC95" i="11" s="1"/>
  <c r="AE95" i="11" s="1"/>
  <c r="CE95" i="11" s="1"/>
  <c r="BN95" i="11"/>
  <c r="BP95" i="11" s="1"/>
  <c r="DA95" i="11" s="1"/>
  <c r="AK96" i="10"/>
  <c r="BM95" i="11" s="1"/>
  <c r="BO95" i="11" s="1"/>
  <c r="CN95" i="11" s="1"/>
  <c r="AU97" i="10"/>
  <c r="AT96" i="11" s="1"/>
  <c r="AV96" i="11" s="1"/>
  <c r="CV96" i="11" s="1"/>
  <c r="AF97" i="10"/>
  <c r="AS96" i="11" s="1"/>
  <c r="AU96" i="11" s="1"/>
  <c r="CI96" i="11" s="1"/>
  <c r="BC97" i="10"/>
  <c r="AN97" i="10"/>
  <c r="BY96" i="11" s="1"/>
  <c r="CA96" i="11" s="1"/>
  <c r="CQ96" i="11" s="1"/>
  <c r="AY98" i="10"/>
  <c r="BJ97" i="11" s="1"/>
  <c r="BL97" i="11" s="1"/>
  <c r="CZ97" i="11" s="1"/>
  <c r="AJ98" i="10"/>
  <c r="BI97" i="11" s="1"/>
  <c r="BK97" i="11" s="1"/>
  <c r="CM97" i="11" s="1"/>
  <c r="AU99" i="10"/>
  <c r="AT98" i="11" s="1"/>
  <c r="AV98" i="11" s="1"/>
  <c r="CV98" i="11" s="1"/>
  <c r="AF99" i="10"/>
  <c r="AS98" i="11" s="1"/>
  <c r="AU98" i="11" s="1"/>
  <c r="CI98" i="11" s="1"/>
  <c r="BC99" i="10"/>
  <c r="AN99" i="10"/>
  <c r="BY98" i="11" s="1"/>
  <c r="CA98" i="11" s="1"/>
  <c r="CQ98" i="11" s="1"/>
  <c r="AY100" i="10"/>
  <c r="BJ99" i="11" s="1"/>
  <c r="BL99" i="11" s="1"/>
  <c r="CZ99" i="11" s="1"/>
  <c r="AJ100" i="10"/>
  <c r="BI99" i="11" s="1"/>
  <c r="BK99" i="11" s="1"/>
  <c r="CM99" i="11" s="1"/>
  <c r="AT101" i="10"/>
  <c r="AP100" i="11" s="1"/>
  <c r="AR100" i="11" s="1"/>
  <c r="CU100" i="11" s="1"/>
  <c r="AE101" i="10"/>
  <c r="AO100" i="11" s="1"/>
  <c r="AQ100" i="11" s="1"/>
  <c r="CH100" i="11" s="1"/>
  <c r="BB101" i="10"/>
  <c r="BZ100" i="11" s="1"/>
  <c r="CB100" i="11" s="1"/>
  <c r="DD100" i="11" s="1"/>
  <c r="AM101" i="10"/>
  <c r="BU100" i="11" s="1"/>
  <c r="BW100" i="11" s="1"/>
  <c r="CP100" i="11" s="1"/>
  <c r="AX102" i="10"/>
  <c r="BF101" i="11" s="1"/>
  <c r="BH101" i="11" s="1"/>
  <c r="CY101" i="11" s="1"/>
  <c r="AI102" i="10"/>
  <c r="BE101" i="11" s="1"/>
  <c r="BG101" i="11" s="1"/>
  <c r="CL101" i="11" s="1"/>
  <c r="AT103" i="10"/>
  <c r="AP102" i="11" s="1"/>
  <c r="AR102" i="11" s="1"/>
  <c r="CU102" i="11" s="1"/>
  <c r="AE103" i="10"/>
  <c r="AO102" i="11" s="1"/>
  <c r="AQ102" i="11" s="1"/>
  <c r="CH102" i="11" s="1"/>
  <c r="BB103" i="10"/>
  <c r="BZ102" i="11" s="1"/>
  <c r="CB102" i="11" s="1"/>
  <c r="DD102" i="11" s="1"/>
  <c r="AM103" i="10"/>
  <c r="BU102" i="11" s="1"/>
  <c r="BW102" i="11" s="1"/>
  <c r="CP102" i="11" s="1"/>
  <c r="AX104" i="10"/>
  <c r="BF103" i="11" s="1"/>
  <c r="BH103" i="11" s="1"/>
  <c r="CY103" i="11" s="1"/>
  <c r="AI104" i="10"/>
  <c r="BE103" i="11" s="1"/>
  <c r="BG103" i="11" s="1"/>
  <c r="CL103" i="11" s="1"/>
  <c r="AT105" i="10"/>
  <c r="AP104" i="11" s="1"/>
  <c r="AR104" i="11" s="1"/>
  <c r="CU104" i="11" s="1"/>
  <c r="AE105" i="10"/>
  <c r="AO104" i="11" s="1"/>
  <c r="AQ104" i="11" s="1"/>
  <c r="CH104" i="11" s="1"/>
  <c r="BB105" i="10"/>
  <c r="BZ104" i="11" s="1"/>
  <c r="CB104" i="11" s="1"/>
  <c r="DD104" i="11" s="1"/>
  <c r="AM105" i="10"/>
  <c r="BU104" i="11" s="1"/>
  <c r="BW104" i="11" s="1"/>
  <c r="CP104" i="11" s="1"/>
  <c r="BB105" i="11"/>
  <c r="BD105" i="11" s="1"/>
  <c r="CX105" i="11" s="1"/>
  <c r="AH106" i="10"/>
  <c r="BA105" i="11" s="1"/>
  <c r="BC105" i="11" s="1"/>
  <c r="CK105" i="11" s="1"/>
  <c r="AS107" i="10"/>
  <c r="AI106" i="11" s="1"/>
  <c r="AM106" i="11" s="1"/>
  <c r="CS106" i="11" s="1"/>
  <c r="AD107" i="10"/>
  <c r="AG106" i="11" s="1"/>
  <c r="AK106" i="11" s="1"/>
  <c r="CF106" i="11" s="1"/>
  <c r="BA107" i="10"/>
  <c r="AL107" i="10"/>
  <c r="BQ106" i="11" s="1"/>
  <c r="BS106" i="11" s="1"/>
  <c r="CO106" i="11" s="1"/>
  <c r="BB107" i="11"/>
  <c r="BD107" i="11" s="1"/>
  <c r="CX107" i="11" s="1"/>
  <c r="AH108" i="10"/>
  <c r="BA107" i="11" s="1"/>
  <c r="BC107" i="11" s="1"/>
  <c r="CK107" i="11" s="1"/>
  <c r="AS109" i="10"/>
  <c r="AI108" i="11" s="1"/>
  <c r="AM108" i="11" s="1"/>
  <c r="CS108" i="11" s="1"/>
  <c r="AD109" i="10"/>
  <c r="AG108" i="11" s="1"/>
  <c r="AK108" i="11" s="1"/>
  <c r="CF108" i="11" s="1"/>
  <c r="BA109" i="10"/>
  <c r="AL109" i="10"/>
  <c r="BQ108" i="11" s="1"/>
  <c r="BS108" i="11" s="1"/>
  <c r="CO108" i="11" s="1"/>
  <c r="BB109" i="11"/>
  <c r="BD109" i="11" s="1"/>
  <c r="CX109" i="11" s="1"/>
  <c r="AH110" i="10"/>
  <c r="BA109" i="11" s="1"/>
  <c r="BC109" i="11" s="1"/>
  <c r="CK109" i="11" s="1"/>
  <c r="AR111" i="10"/>
  <c r="AD110" i="11" s="1"/>
  <c r="AF110" i="11" s="1"/>
  <c r="CR110" i="11" s="1"/>
  <c r="AC111" i="10"/>
  <c r="AC110" i="11" s="1"/>
  <c r="AE110" i="11" s="1"/>
  <c r="CE110" i="11" s="1"/>
  <c r="BN110" i="11"/>
  <c r="BP110" i="11" s="1"/>
  <c r="DA110" i="11" s="1"/>
  <c r="AK111" i="10"/>
  <c r="BM110" i="11" s="1"/>
  <c r="BO110" i="11" s="1"/>
  <c r="CN110" i="11" s="1"/>
  <c r="AV112" i="10"/>
  <c r="AX111" i="11" s="1"/>
  <c r="AZ111" i="11" s="1"/>
  <c r="CW111" i="11" s="1"/>
  <c r="AG112" i="10"/>
  <c r="AW111" i="11" s="1"/>
  <c r="AY111" i="11" s="1"/>
  <c r="CJ111" i="11" s="1"/>
  <c r="AR113" i="10"/>
  <c r="AD112" i="11" s="1"/>
  <c r="AF112" i="11" s="1"/>
  <c r="CR112" i="11" s="1"/>
  <c r="AC113" i="10"/>
  <c r="AC112" i="11" s="1"/>
  <c r="AE112" i="11" s="1"/>
  <c r="CE112" i="11" s="1"/>
  <c r="BN112" i="11"/>
  <c r="BP112" i="11" s="1"/>
  <c r="DA112" i="11" s="1"/>
  <c r="AK113" i="10"/>
  <c r="BM112" i="11" s="1"/>
  <c r="BO112" i="11" s="1"/>
  <c r="CN112" i="11" s="1"/>
  <c r="AV114" i="10"/>
  <c r="AX113" i="11" s="1"/>
  <c r="AZ113" i="11" s="1"/>
  <c r="CW113" i="11" s="1"/>
  <c r="AG114" i="10"/>
  <c r="AW113" i="11" s="1"/>
  <c r="AY113" i="11" s="1"/>
  <c r="CJ113" i="11" s="1"/>
  <c r="AR115" i="10"/>
  <c r="AD114" i="11" s="1"/>
  <c r="AF114" i="11" s="1"/>
  <c r="CR114" i="11" s="1"/>
  <c r="AC115" i="10"/>
  <c r="AC114" i="11" s="1"/>
  <c r="AE114" i="11" s="1"/>
  <c r="CE114" i="11" s="1"/>
  <c r="BN114" i="11"/>
  <c r="BP114" i="11" s="1"/>
  <c r="DA114" i="11" s="1"/>
  <c r="AK115" i="10"/>
  <c r="BM114" i="11" s="1"/>
  <c r="BO114" i="11" s="1"/>
  <c r="CN114" i="11" s="1"/>
  <c r="AV116" i="10"/>
  <c r="AX115" i="11" s="1"/>
  <c r="AZ115" i="11" s="1"/>
  <c r="CW115" i="11" s="1"/>
  <c r="AG116" i="10"/>
  <c r="AW115" i="11" s="1"/>
  <c r="AY115" i="11" s="1"/>
  <c r="CJ115" i="11" s="1"/>
  <c r="AY117" i="10"/>
  <c r="BJ116" i="11" s="1"/>
  <c r="BL116" i="11" s="1"/>
  <c r="CZ116" i="11" s="1"/>
  <c r="AJ117" i="10"/>
  <c r="BI116" i="11" s="1"/>
  <c r="BK116" i="11" s="1"/>
  <c r="CM116" i="11" s="1"/>
  <c r="AU118" i="10"/>
  <c r="AT117" i="11" s="1"/>
  <c r="AV117" i="11" s="1"/>
  <c r="CV117" i="11" s="1"/>
  <c r="AF118" i="10"/>
  <c r="AS117" i="11" s="1"/>
  <c r="AU117" i="11" s="1"/>
  <c r="CI117" i="11" s="1"/>
  <c r="BC118" i="10"/>
  <c r="AN118" i="10"/>
  <c r="BY117" i="11" s="1"/>
  <c r="CA117" i="11" s="1"/>
  <c r="CQ117" i="11" s="1"/>
  <c r="AY119" i="10"/>
  <c r="BJ118" i="11" s="1"/>
  <c r="BL118" i="11" s="1"/>
  <c r="CZ118" i="11" s="1"/>
  <c r="AJ119" i="10"/>
  <c r="BI118" i="11" s="1"/>
  <c r="BK118" i="11" s="1"/>
  <c r="CM118" i="11" s="1"/>
  <c r="AT120" i="10"/>
  <c r="AP119" i="11" s="1"/>
  <c r="AR119" i="11" s="1"/>
  <c r="CU119" i="11" s="1"/>
  <c r="AE120" i="10"/>
  <c r="AO119" i="11" s="1"/>
  <c r="AQ119" i="11" s="1"/>
  <c r="CH119" i="11" s="1"/>
  <c r="BB120" i="10"/>
  <c r="BZ119" i="11" s="1"/>
  <c r="CB119" i="11" s="1"/>
  <c r="DD119" i="11" s="1"/>
  <c r="AM120" i="10"/>
  <c r="BU119" i="11" s="1"/>
  <c r="BW119" i="11" s="1"/>
  <c r="CP119" i="11" s="1"/>
  <c r="AX121" i="10"/>
  <c r="BF120" i="11" s="1"/>
  <c r="BH120" i="11" s="1"/>
  <c r="CY120" i="11" s="1"/>
  <c r="AI121" i="10"/>
  <c r="BE120" i="11" s="1"/>
  <c r="BG120" i="11" s="1"/>
  <c r="CL120" i="11" s="1"/>
  <c r="AT122" i="10"/>
  <c r="AP121" i="11" s="1"/>
  <c r="AR121" i="11" s="1"/>
  <c r="CU121" i="11" s="1"/>
  <c r="AE122" i="10"/>
  <c r="AO121" i="11" s="1"/>
  <c r="AQ121" i="11" s="1"/>
  <c r="CH121" i="11" s="1"/>
  <c r="BB122" i="10"/>
  <c r="BZ121" i="11" s="1"/>
  <c r="CB121" i="11" s="1"/>
  <c r="DD121" i="11" s="1"/>
  <c r="AM122" i="10"/>
  <c r="BU121" i="11" s="1"/>
  <c r="BW121" i="11" s="1"/>
  <c r="CP121" i="11" s="1"/>
  <c r="BB122" i="11"/>
  <c r="BD122" i="11" s="1"/>
  <c r="CX122" i="11" s="1"/>
  <c r="AH123" i="10"/>
  <c r="BA122" i="11" s="1"/>
  <c r="BC122" i="11" s="1"/>
  <c r="CK122" i="11" s="1"/>
  <c r="AS124" i="10"/>
  <c r="AI123" i="11" s="1"/>
  <c r="AM123" i="11" s="1"/>
  <c r="CS123" i="11" s="1"/>
  <c r="AD124" i="10"/>
  <c r="AG123" i="11" s="1"/>
  <c r="AK123" i="11" s="1"/>
  <c r="CF123" i="11" s="1"/>
  <c r="BA124" i="10"/>
  <c r="AL124" i="10"/>
  <c r="BQ123" i="11" s="1"/>
  <c r="BS123" i="11" s="1"/>
  <c r="CO123" i="11" s="1"/>
  <c r="BB124" i="11"/>
  <c r="BD124" i="11" s="1"/>
  <c r="CX124" i="11" s="1"/>
  <c r="AH125" i="10"/>
  <c r="BA124" i="11" s="1"/>
  <c r="BC124" i="11" s="1"/>
  <c r="CK124" i="11" s="1"/>
  <c r="AS126" i="10"/>
  <c r="AI125" i="11" s="1"/>
  <c r="AM125" i="11" s="1"/>
  <c r="CS125" i="11" s="1"/>
  <c r="AD126" i="10"/>
  <c r="AG125" i="11" s="1"/>
  <c r="AK125" i="11" s="1"/>
  <c r="CF125" i="11" s="1"/>
  <c r="BA126" i="10"/>
  <c r="AL126" i="10"/>
  <c r="BQ125" i="11" s="1"/>
  <c r="BS125" i="11" s="1"/>
  <c r="CO125" i="11" s="1"/>
  <c r="BB126" i="11"/>
  <c r="BD126" i="11" s="1"/>
  <c r="CX126" i="11" s="1"/>
  <c r="AH127" i="10"/>
  <c r="BA126" i="11" s="1"/>
  <c r="BC126" i="11" s="1"/>
  <c r="CK126" i="11" s="1"/>
  <c r="AS128" i="10"/>
  <c r="AI127" i="11" s="1"/>
  <c r="AM127" i="11" s="1"/>
  <c r="CS127" i="11" s="1"/>
  <c r="AD128" i="10"/>
  <c r="AG127" i="11" s="1"/>
  <c r="AK127" i="11" s="1"/>
  <c r="CF127" i="11" s="1"/>
  <c r="BA128" i="10"/>
  <c r="AL128" i="10"/>
  <c r="BQ127" i="11" s="1"/>
  <c r="BS127" i="11" s="1"/>
  <c r="CO127" i="11" s="1"/>
  <c r="BB128" i="11"/>
  <c r="BD128" i="11" s="1"/>
  <c r="CX128" i="11" s="1"/>
  <c r="AH129" i="10"/>
  <c r="BA128" i="11" s="1"/>
  <c r="BC128" i="11" s="1"/>
  <c r="CK128" i="11" s="1"/>
  <c r="AR130" i="10"/>
  <c r="AD129" i="11" s="1"/>
  <c r="AF129" i="11" s="1"/>
  <c r="CR129" i="11" s="1"/>
  <c r="AC130" i="10"/>
  <c r="AC129" i="11" s="1"/>
  <c r="AE129" i="11" s="1"/>
  <c r="CE129" i="11" s="1"/>
  <c r="BN129" i="11"/>
  <c r="BP129" i="11" s="1"/>
  <c r="DA129" i="11" s="1"/>
  <c r="AK130" i="10"/>
  <c r="BM129" i="11" s="1"/>
  <c r="BO129" i="11" s="1"/>
  <c r="CN129" i="11" s="1"/>
  <c r="AV131" i="10"/>
  <c r="AX130" i="11" s="1"/>
  <c r="AZ130" i="11" s="1"/>
  <c r="CW130" i="11" s="1"/>
  <c r="AG131" i="10"/>
  <c r="AW130" i="11" s="1"/>
  <c r="AY130" i="11" s="1"/>
  <c r="CJ130" i="11" s="1"/>
  <c r="AR132" i="10"/>
  <c r="AD131" i="11" s="1"/>
  <c r="AF131" i="11" s="1"/>
  <c r="CR131" i="11" s="1"/>
  <c r="AC132" i="10"/>
  <c r="AC131" i="11" s="1"/>
  <c r="AE131" i="11" s="1"/>
  <c r="CE131" i="11" s="1"/>
  <c r="BN131" i="11"/>
  <c r="BP131" i="11" s="1"/>
  <c r="DA131" i="11" s="1"/>
  <c r="AK132" i="10"/>
  <c r="BM131" i="11" s="1"/>
  <c r="BO131" i="11" s="1"/>
  <c r="CN131" i="11" s="1"/>
  <c r="AV133" i="10"/>
  <c r="AX132" i="11" s="1"/>
  <c r="AZ132" i="11" s="1"/>
  <c r="CW132" i="11" s="1"/>
  <c r="AG133" i="10"/>
  <c r="AW132" i="11" s="1"/>
  <c r="AY132" i="11" s="1"/>
  <c r="CJ132" i="11" s="1"/>
  <c r="AR134" i="10"/>
  <c r="AD133" i="11" s="1"/>
  <c r="AF133" i="11" s="1"/>
  <c r="CR133" i="11" s="1"/>
  <c r="AC134" i="10"/>
  <c r="AC133" i="11" s="1"/>
  <c r="AE133" i="11" s="1"/>
  <c r="CE133" i="11" s="1"/>
  <c r="BN133" i="11"/>
  <c r="BP133" i="11" s="1"/>
  <c r="DA133" i="11" s="1"/>
  <c r="AK134" i="10"/>
  <c r="BM133" i="11" s="1"/>
  <c r="BO133" i="11" s="1"/>
  <c r="CN133" i="11" s="1"/>
  <c r="AV135" i="10"/>
  <c r="AX134" i="11" s="1"/>
  <c r="AZ134" i="11" s="1"/>
  <c r="CW134" i="11" s="1"/>
  <c r="AG135" i="10"/>
  <c r="AW134" i="11" s="1"/>
  <c r="AY134" i="11" s="1"/>
  <c r="CJ134" i="11" s="1"/>
  <c r="AR136" i="10"/>
  <c r="AD135" i="11" s="1"/>
  <c r="AF135" i="11" s="1"/>
  <c r="CR135" i="11" s="1"/>
  <c r="AC136" i="10"/>
  <c r="AC135" i="11" s="1"/>
  <c r="AE135" i="11" s="1"/>
  <c r="CE135" i="11" s="1"/>
  <c r="BN135" i="11"/>
  <c r="BP135" i="11" s="1"/>
  <c r="DA135" i="11" s="1"/>
  <c r="AK136" i="10"/>
  <c r="BM135" i="11" s="1"/>
  <c r="BO135" i="11" s="1"/>
  <c r="CN135" i="11" s="1"/>
  <c r="AV137" i="10"/>
  <c r="AX136" i="11" s="1"/>
  <c r="AZ136" i="11" s="1"/>
  <c r="CW136" i="11" s="1"/>
  <c r="AG137" i="10"/>
  <c r="AW136" i="11" s="1"/>
  <c r="AY136" i="11" s="1"/>
  <c r="CJ136" i="11" s="1"/>
  <c r="AR138" i="10"/>
  <c r="AD137" i="11" s="1"/>
  <c r="AF137" i="11" s="1"/>
  <c r="CR137" i="11" s="1"/>
  <c r="AC138" i="10"/>
  <c r="AC137" i="11" s="1"/>
  <c r="AE137" i="11" s="1"/>
  <c r="CE137" i="11" s="1"/>
  <c r="BN137" i="11"/>
  <c r="BP137" i="11" s="1"/>
  <c r="DA137" i="11" s="1"/>
  <c r="AK138" i="10"/>
  <c r="BM137" i="11" s="1"/>
  <c r="BO137" i="11" s="1"/>
  <c r="CN137" i="11" s="1"/>
  <c r="AV139" i="10"/>
  <c r="AX138" i="11" s="1"/>
  <c r="AZ138" i="11" s="1"/>
  <c r="CW138" i="11" s="1"/>
  <c r="AG139" i="10"/>
  <c r="AW138" i="11" s="1"/>
  <c r="AY138" i="11" s="1"/>
  <c r="CJ138" i="11" s="1"/>
  <c r="AR140" i="10"/>
  <c r="AD139" i="11" s="1"/>
  <c r="AF139" i="11" s="1"/>
  <c r="CR139" i="11" s="1"/>
  <c r="AC140" i="10"/>
  <c r="AC139" i="11" s="1"/>
  <c r="AE139" i="11" s="1"/>
  <c r="CE139" i="11" s="1"/>
  <c r="BN139" i="11"/>
  <c r="BP139" i="11" s="1"/>
  <c r="DA139" i="11" s="1"/>
  <c r="AK140" i="10"/>
  <c r="BM139" i="11" s="1"/>
  <c r="BO139" i="11" s="1"/>
  <c r="CN139" i="11" s="1"/>
  <c r="AV141" i="10"/>
  <c r="AX140" i="11" s="1"/>
  <c r="AZ140" i="11" s="1"/>
  <c r="CW140" i="11" s="1"/>
  <c r="AG141" i="10"/>
  <c r="AW140" i="11" s="1"/>
  <c r="AY140" i="11" s="1"/>
  <c r="CJ140" i="11" s="1"/>
  <c r="AY142" i="10"/>
  <c r="BJ141" i="11" s="1"/>
  <c r="BL141" i="11" s="1"/>
  <c r="CZ141" i="11" s="1"/>
  <c r="AJ142" i="10"/>
  <c r="BI141" i="11" s="1"/>
  <c r="BK141" i="11" s="1"/>
  <c r="CM141" i="11" s="1"/>
  <c r="AU143" i="10"/>
  <c r="AT142" i="11" s="1"/>
  <c r="AV142" i="11" s="1"/>
  <c r="CV142" i="11" s="1"/>
  <c r="AF143" i="10"/>
  <c r="AS142" i="11" s="1"/>
  <c r="AU142" i="11" s="1"/>
  <c r="CI142" i="11" s="1"/>
  <c r="BC143" i="10"/>
  <c r="AN143" i="10"/>
  <c r="BY142" i="11" s="1"/>
  <c r="CA142" i="11" s="1"/>
  <c r="CQ142" i="11" s="1"/>
  <c r="AY144" i="10"/>
  <c r="BJ143" i="11" s="1"/>
  <c r="BL143" i="11" s="1"/>
  <c r="CZ143" i="11" s="1"/>
  <c r="AJ144" i="10"/>
  <c r="BI143" i="11" s="1"/>
  <c r="BK143" i="11" s="1"/>
  <c r="CM143" i="11" s="1"/>
  <c r="AU145" i="10"/>
  <c r="AT144" i="11" s="1"/>
  <c r="AV144" i="11" s="1"/>
  <c r="CV144" i="11" s="1"/>
  <c r="AF145" i="10"/>
  <c r="AS144" i="11" s="1"/>
  <c r="AU144" i="11" s="1"/>
  <c r="CI144" i="11" s="1"/>
  <c r="BC145" i="10"/>
  <c r="AN145" i="10"/>
  <c r="BY144" i="11" s="1"/>
  <c r="CA144" i="11" s="1"/>
  <c r="CQ144" i="11" s="1"/>
  <c r="AY146" i="10"/>
  <c r="BJ145" i="11" s="1"/>
  <c r="BL145" i="11" s="1"/>
  <c r="CZ145" i="11" s="1"/>
  <c r="AJ146" i="10"/>
  <c r="BI145" i="11" s="1"/>
  <c r="BK145" i="11" s="1"/>
  <c r="CM145" i="11" s="1"/>
  <c r="AU147" i="10"/>
  <c r="AT146" i="11" s="1"/>
  <c r="AV146" i="11" s="1"/>
  <c r="CV146" i="11" s="1"/>
  <c r="AF147" i="10"/>
  <c r="AS146" i="11" s="1"/>
  <c r="AU146" i="11" s="1"/>
  <c r="CI146" i="11" s="1"/>
  <c r="BC147" i="10"/>
  <c r="AN147" i="10"/>
  <c r="BY146" i="11" s="1"/>
  <c r="CA146" i="11" s="1"/>
  <c r="CQ146" i="11" s="1"/>
  <c r="AX148" i="10"/>
  <c r="BF147" i="11" s="1"/>
  <c r="BH147" i="11" s="1"/>
  <c r="CY147" i="11" s="1"/>
  <c r="AI148" i="10"/>
  <c r="BE147" i="11" s="1"/>
  <c r="BG147" i="11" s="1"/>
  <c r="CL147" i="11" s="1"/>
  <c r="AS149" i="10"/>
  <c r="AI148" i="11" s="1"/>
  <c r="AM148" i="11" s="1"/>
  <c r="CS148" i="11" s="1"/>
  <c r="AD149" i="10"/>
  <c r="AG148" i="11" s="1"/>
  <c r="AK148" i="11" s="1"/>
  <c r="CF148" i="11" s="1"/>
  <c r="BA149" i="10"/>
  <c r="AL149" i="10"/>
  <c r="BQ148" i="11" s="1"/>
  <c r="BS148" i="11" s="1"/>
  <c r="CO148" i="11" s="1"/>
  <c r="BB149" i="11"/>
  <c r="BD149" i="11" s="1"/>
  <c r="CX149" i="11" s="1"/>
  <c r="AH150" i="10"/>
  <c r="BA149" i="11" s="1"/>
  <c r="BC149" i="11" s="1"/>
  <c r="CK149" i="11" s="1"/>
  <c r="AS151" i="10"/>
  <c r="AI150" i="11" s="1"/>
  <c r="AM150" i="11" s="1"/>
  <c r="CS150" i="11" s="1"/>
  <c r="AD151" i="10"/>
  <c r="AG150" i="11" s="1"/>
  <c r="AK150" i="11" s="1"/>
  <c r="CF150" i="11" s="1"/>
  <c r="BA151" i="10"/>
  <c r="AL151" i="10"/>
  <c r="BQ150" i="11" s="1"/>
  <c r="BS150" i="11" s="1"/>
  <c r="CO150" i="11" s="1"/>
  <c r="BB151" i="11"/>
  <c r="BD151" i="11" s="1"/>
  <c r="CX151" i="11" s="1"/>
  <c r="AH152" i="10"/>
  <c r="BA151" i="11" s="1"/>
  <c r="BC151" i="11" s="1"/>
  <c r="CK151" i="11" s="1"/>
  <c r="AS153" i="10"/>
  <c r="AI152" i="11" s="1"/>
  <c r="AM152" i="11" s="1"/>
  <c r="CS152" i="11" s="1"/>
  <c r="AD153" i="10"/>
  <c r="AG152" i="11" s="1"/>
  <c r="AK152" i="11" s="1"/>
  <c r="CF152" i="11" s="1"/>
  <c r="BA153" i="10"/>
  <c r="AL153" i="10"/>
  <c r="BQ152" i="11" s="1"/>
  <c r="BS152" i="11" s="1"/>
  <c r="CO152" i="11" s="1"/>
  <c r="BB153" i="11"/>
  <c r="BD153" i="11" s="1"/>
  <c r="CX153" i="11" s="1"/>
  <c r="AH154" i="10"/>
  <c r="BA153" i="11" s="1"/>
  <c r="BC153" i="11" s="1"/>
  <c r="CK153" i="11" s="1"/>
  <c r="AS155" i="10"/>
  <c r="AI154" i="11" s="1"/>
  <c r="AM154" i="11" s="1"/>
  <c r="CS154" i="11" s="1"/>
  <c r="AD155" i="10"/>
  <c r="AG154" i="11" s="1"/>
  <c r="AK154" i="11" s="1"/>
  <c r="CF154" i="11" s="1"/>
  <c r="BA155" i="10"/>
  <c r="AL155" i="10"/>
  <c r="BQ154" i="11" s="1"/>
  <c r="BS154" i="11" s="1"/>
  <c r="CO154" i="11" s="1"/>
  <c r="AV156" i="10"/>
  <c r="AX155" i="11" s="1"/>
  <c r="AZ155" i="11" s="1"/>
  <c r="CW155" i="11" s="1"/>
  <c r="AG156" i="10"/>
  <c r="AW155" i="11" s="1"/>
  <c r="AY155" i="11" s="1"/>
  <c r="CJ155" i="11" s="1"/>
  <c r="AR157" i="10"/>
  <c r="AD156" i="11" s="1"/>
  <c r="AF156" i="11" s="1"/>
  <c r="CR156" i="11" s="1"/>
  <c r="AC157" i="10"/>
  <c r="AC156" i="11" s="1"/>
  <c r="AE156" i="11" s="1"/>
  <c r="CE156" i="11" s="1"/>
  <c r="BN156" i="11"/>
  <c r="BP156" i="11" s="1"/>
  <c r="DA156" i="11" s="1"/>
  <c r="AK157" i="10"/>
  <c r="BM156" i="11" s="1"/>
  <c r="BO156" i="11" s="1"/>
  <c r="CN156" i="11" s="1"/>
  <c r="AV158" i="10"/>
  <c r="AX157" i="11" s="1"/>
  <c r="AZ157" i="11" s="1"/>
  <c r="CW157" i="11" s="1"/>
  <c r="AG158" i="10"/>
  <c r="AW157" i="11" s="1"/>
  <c r="AY157" i="11" s="1"/>
  <c r="CJ157" i="11" s="1"/>
  <c r="AR159" i="10"/>
  <c r="AD158" i="11" s="1"/>
  <c r="AF158" i="11" s="1"/>
  <c r="CR158" i="11" s="1"/>
  <c r="AC159" i="10"/>
  <c r="AC158" i="11" s="1"/>
  <c r="AE158" i="11" s="1"/>
  <c r="CE158" i="11" s="1"/>
  <c r="BN158" i="11"/>
  <c r="BP158" i="11" s="1"/>
  <c r="DA158" i="11" s="1"/>
  <c r="AK159" i="10"/>
  <c r="BM158" i="11" s="1"/>
  <c r="BO158" i="11" s="1"/>
  <c r="CN158" i="11" s="1"/>
  <c r="AV160" i="10"/>
  <c r="AX159" i="11" s="1"/>
  <c r="AZ159" i="11" s="1"/>
  <c r="CW159" i="11" s="1"/>
  <c r="AG160" i="10"/>
  <c r="AW159" i="11" s="1"/>
  <c r="AY159" i="11" s="1"/>
  <c r="CJ159" i="11" s="1"/>
  <c r="AR161" i="10"/>
  <c r="AD160" i="11" s="1"/>
  <c r="AF160" i="11" s="1"/>
  <c r="CR160" i="11" s="1"/>
  <c r="AC161" i="10"/>
  <c r="AC160" i="11" s="1"/>
  <c r="AE160" i="11" s="1"/>
  <c r="CE160" i="11" s="1"/>
  <c r="BN160" i="11"/>
  <c r="BP160" i="11" s="1"/>
  <c r="DA160" i="11" s="1"/>
  <c r="AK161" i="10"/>
  <c r="BM160" i="11" s="1"/>
  <c r="BO160" i="11" s="1"/>
  <c r="CN160" i="11" s="1"/>
  <c r="AV162" i="10"/>
  <c r="AX161" i="11" s="1"/>
  <c r="AZ161" i="11" s="1"/>
  <c r="CW161" i="11" s="1"/>
  <c r="AG162" i="10"/>
  <c r="AW161" i="11" s="1"/>
  <c r="AY161" i="11" s="1"/>
  <c r="CJ161" i="11" s="1"/>
  <c r="AR163" i="10"/>
  <c r="AD162" i="11" s="1"/>
  <c r="AF162" i="11" s="1"/>
  <c r="CR162" i="11" s="1"/>
  <c r="AC163" i="10"/>
  <c r="AC162" i="11" s="1"/>
  <c r="AE162" i="11" s="1"/>
  <c r="CE162" i="11" s="1"/>
  <c r="BN162" i="11"/>
  <c r="BP162" i="11" s="1"/>
  <c r="DA162" i="11" s="1"/>
  <c r="AK163" i="10"/>
  <c r="BM162" i="11" s="1"/>
  <c r="BO162" i="11" s="1"/>
  <c r="CN162" i="11" s="1"/>
  <c r="AV164" i="10"/>
  <c r="AX163" i="11" s="1"/>
  <c r="AZ163" i="11" s="1"/>
  <c r="CW163" i="11" s="1"/>
  <c r="AG164" i="10"/>
  <c r="AW163" i="11" s="1"/>
  <c r="AY163" i="11" s="1"/>
  <c r="CJ163" i="11" s="1"/>
  <c r="AR165" i="10"/>
  <c r="AD164" i="11" s="1"/>
  <c r="AF164" i="11" s="1"/>
  <c r="CR164" i="11" s="1"/>
  <c r="AC165" i="10"/>
  <c r="AC164" i="11" s="1"/>
  <c r="AE164" i="11" s="1"/>
  <c r="CE164" i="11" s="1"/>
  <c r="BN164" i="11"/>
  <c r="BP164" i="11" s="1"/>
  <c r="DA164" i="11" s="1"/>
  <c r="AK165" i="10"/>
  <c r="BM164" i="11" s="1"/>
  <c r="BO164" i="11" s="1"/>
  <c r="CN164" i="11" s="1"/>
  <c r="AV166" i="10"/>
  <c r="AX165" i="11" s="1"/>
  <c r="AZ165" i="11" s="1"/>
  <c r="CW165" i="11" s="1"/>
  <c r="AG166" i="10"/>
  <c r="AW165" i="11" s="1"/>
  <c r="AY165" i="11" s="1"/>
  <c r="CJ165" i="11" s="1"/>
  <c r="AR167" i="10"/>
  <c r="AD166" i="11" s="1"/>
  <c r="AF166" i="11" s="1"/>
  <c r="CR166" i="11" s="1"/>
  <c r="AC167" i="10"/>
  <c r="AC166" i="11" s="1"/>
  <c r="AE166" i="11" s="1"/>
  <c r="CE166" i="11" s="1"/>
  <c r="BN166" i="11"/>
  <c r="BP166" i="11" s="1"/>
  <c r="DA166" i="11" s="1"/>
  <c r="AK167" i="10"/>
  <c r="BM166" i="11" s="1"/>
  <c r="BO166" i="11" s="1"/>
  <c r="CN166" i="11" s="1"/>
  <c r="AV168" i="10"/>
  <c r="AX167" i="11" s="1"/>
  <c r="AZ167" i="11" s="1"/>
  <c r="CW167" i="11" s="1"/>
  <c r="AG168" i="10"/>
  <c r="AW167" i="11" s="1"/>
  <c r="AY167" i="11" s="1"/>
  <c r="CJ167" i="11" s="1"/>
  <c r="AR169" i="10"/>
  <c r="AD168" i="11" s="1"/>
  <c r="AF168" i="11" s="1"/>
  <c r="CR168" i="11" s="1"/>
  <c r="AC169" i="10"/>
  <c r="AC168" i="11" s="1"/>
  <c r="AE168" i="11" s="1"/>
  <c r="CE168" i="11" s="1"/>
  <c r="BN168" i="11"/>
  <c r="BP168" i="11" s="1"/>
  <c r="DA168" i="11" s="1"/>
  <c r="AK169" i="10"/>
  <c r="BM168" i="11" s="1"/>
  <c r="BO168" i="11" s="1"/>
  <c r="CN168" i="11" s="1"/>
  <c r="AV170" i="10"/>
  <c r="AX169" i="11" s="1"/>
  <c r="AZ169" i="11" s="1"/>
  <c r="CW169" i="11" s="1"/>
  <c r="AG170" i="10"/>
  <c r="AW169" i="11" s="1"/>
  <c r="AY169" i="11" s="1"/>
  <c r="CJ169" i="11" s="1"/>
  <c r="AY171" i="10"/>
  <c r="BJ170" i="11" s="1"/>
  <c r="BL170" i="11" s="1"/>
  <c r="CZ170" i="11" s="1"/>
  <c r="AJ171" i="10"/>
  <c r="BI170" i="11" s="1"/>
  <c r="BK170" i="11" s="1"/>
  <c r="CM170" i="11" s="1"/>
  <c r="AU172" i="10"/>
  <c r="AT171" i="11" s="1"/>
  <c r="AV171" i="11" s="1"/>
  <c r="CV171" i="11" s="1"/>
  <c r="AF172" i="10"/>
  <c r="AS171" i="11" s="1"/>
  <c r="AU171" i="11" s="1"/>
  <c r="CI171" i="11" s="1"/>
  <c r="BC172" i="10"/>
  <c r="AN172" i="10"/>
  <c r="BY171" i="11" s="1"/>
  <c r="CA171" i="11" s="1"/>
  <c r="CQ171" i="11" s="1"/>
  <c r="AY173" i="10"/>
  <c r="BJ172" i="11" s="1"/>
  <c r="BL172" i="11" s="1"/>
  <c r="CZ172" i="11" s="1"/>
  <c r="AJ173" i="10"/>
  <c r="BI172" i="11" s="1"/>
  <c r="BK172" i="11" s="1"/>
  <c r="CM172" i="11" s="1"/>
  <c r="AT174" i="10"/>
  <c r="AP173" i="11" s="1"/>
  <c r="AR173" i="11" s="1"/>
  <c r="CU173" i="11" s="1"/>
  <c r="AE174" i="10"/>
  <c r="AO173" i="11" s="1"/>
  <c r="AQ173" i="11" s="1"/>
  <c r="CH173" i="11" s="1"/>
  <c r="BB174" i="10"/>
  <c r="BZ173" i="11" s="1"/>
  <c r="CB173" i="11" s="1"/>
  <c r="DD173" i="11" s="1"/>
  <c r="AM174" i="10"/>
  <c r="BU173" i="11" s="1"/>
  <c r="BW173" i="11" s="1"/>
  <c r="CP173" i="11" s="1"/>
  <c r="AX175" i="10"/>
  <c r="BF174" i="11" s="1"/>
  <c r="BH174" i="11" s="1"/>
  <c r="CY174" i="11" s="1"/>
  <c r="AI175" i="10"/>
  <c r="BE174" i="11" s="1"/>
  <c r="BG174" i="11" s="1"/>
  <c r="CL174" i="11" s="1"/>
  <c r="AS176" i="10"/>
  <c r="AI175" i="11" s="1"/>
  <c r="AM175" i="11" s="1"/>
  <c r="CS175" i="11" s="1"/>
  <c r="AD176" i="10"/>
  <c r="AG175" i="11" s="1"/>
  <c r="AK175" i="11" s="1"/>
  <c r="CF175" i="11" s="1"/>
  <c r="BA176" i="10"/>
  <c r="AL176" i="10"/>
  <c r="BQ175" i="11" s="1"/>
  <c r="BS175" i="11" s="1"/>
  <c r="CO175" i="11" s="1"/>
  <c r="BB176" i="11"/>
  <c r="BD176" i="11" s="1"/>
  <c r="CX176" i="11" s="1"/>
  <c r="AH177" i="10"/>
  <c r="BA176" i="11" s="1"/>
  <c r="BC176" i="11" s="1"/>
  <c r="CK176" i="11" s="1"/>
  <c r="AS178" i="10"/>
  <c r="AI177" i="11" s="1"/>
  <c r="AM177" i="11" s="1"/>
  <c r="CS177" i="11" s="1"/>
  <c r="AD178" i="10"/>
  <c r="AG177" i="11" s="1"/>
  <c r="AK177" i="11" s="1"/>
  <c r="CF177" i="11" s="1"/>
  <c r="BA178" i="10"/>
  <c r="AL178" i="10"/>
  <c r="BQ177" i="11" s="1"/>
  <c r="BS177" i="11" s="1"/>
  <c r="CO177" i="11" s="1"/>
  <c r="BB178" i="11"/>
  <c r="BD178" i="11" s="1"/>
  <c r="CX178" i="11" s="1"/>
  <c r="AH179" i="10"/>
  <c r="BA178" i="11" s="1"/>
  <c r="BC178" i="11" s="1"/>
  <c r="CK178" i="11" s="1"/>
  <c r="AS180" i="10"/>
  <c r="AI179" i="11" s="1"/>
  <c r="AM179" i="11" s="1"/>
  <c r="CS179" i="11" s="1"/>
  <c r="AD180" i="10"/>
  <c r="AG179" i="11" s="1"/>
  <c r="AK179" i="11" s="1"/>
  <c r="CF179" i="11" s="1"/>
  <c r="BA180" i="10"/>
  <c r="AL180" i="10"/>
  <c r="BQ179" i="11" s="1"/>
  <c r="BS179" i="11" s="1"/>
  <c r="CO179" i="11" s="1"/>
  <c r="BB180" i="11"/>
  <c r="BD180" i="11" s="1"/>
  <c r="CX180" i="11" s="1"/>
  <c r="AH181" i="10"/>
  <c r="BA180" i="11" s="1"/>
  <c r="BC180" i="11" s="1"/>
  <c r="CK180" i="11" s="1"/>
  <c r="AS182" i="10"/>
  <c r="AI181" i="11" s="1"/>
  <c r="AM181" i="11" s="1"/>
  <c r="CS181" i="11" s="1"/>
  <c r="AD182" i="10"/>
  <c r="AG181" i="11" s="1"/>
  <c r="AK181" i="11" s="1"/>
  <c r="CF181" i="11" s="1"/>
  <c r="BA182" i="10"/>
  <c r="AL182" i="10"/>
  <c r="BQ181" i="11" s="1"/>
  <c r="BS181" i="11" s="1"/>
  <c r="CO181" i="11" s="1"/>
  <c r="BB182" i="11"/>
  <c r="BD182" i="11" s="1"/>
  <c r="CX182" i="11" s="1"/>
  <c r="AH183" i="10"/>
  <c r="BA182" i="11" s="1"/>
  <c r="BC182" i="11" s="1"/>
  <c r="CK182" i="11" s="1"/>
  <c r="AS184" i="10"/>
  <c r="AI183" i="11" s="1"/>
  <c r="AM183" i="11" s="1"/>
  <c r="CS183" i="11" s="1"/>
  <c r="AD184" i="10"/>
  <c r="AG183" i="11" s="1"/>
  <c r="AK183" i="11" s="1"/>
  <c r="CF183" i="11" s="1"/>
  <c r="BA184" i="10"/>
  <c r="AL184" i="10"/>
  <c r="BQ183" i="11" s="1"/>
  <c r="BS183" i="11" s="1"/>
  <c r="CO183" i="11" s="1"/>
  <c r="BB184" i="11"/>
  <c r="BD184" i="11" s="1"/>
  <c r="CX184" i="11" s="1"/>
  <c r="AH185" i="10"/>
  <c r="BA184" i="11" s="1"/>
  <c r="BC184" i="11" s="1"/>
  <c r="CK184" i="11" s="1"/>
  <c r="AS186" i="10"/>
  <c r="AI185" i="11" s="1"/>
  <c r="AM185" i="11" s="1"/>
  <c r="CS185" i="11" s="1"/>
  <c r="AD186" i="10"/>
  <c r="AG185" i="11" s="1"/>
  <c r="AK185" i="11" s="1"/>
  <c r="CF185" i="11" s="1"/>
  <c r="BA186" i="10"/>
  <c r="AL186" i="10"/>
  <c r="BQ185" i="11" s="1"/>
  <c r="BS185" i="11" s="1"/>
  <c r="CO185" i="11" s="1"/>
  <c r="BB186" i="11"/>
  <c r="BD186" i="11" s="1"/>
  <c r="CX186" i="11" s="1"/>
  <c r="AH187" i="10"/>
  <c r="BA186" i="11" s="1"/>
  <c r="BC186" i="11" s="1"/>
  <c r="CK186" i="11" s="1"/>
  <c r="AS188" i="10"/>
  <c r="AI187" i="11" s="1"/>
  <c r="AM187" i="11" s="1"/>
  <c r="CS187" i="11" s="1"/>
  <c r="AD188" i="10"/>
  <c r="AG187" i="11" s="1"/>
  <c r="AK187" i="11" s="1"/>
  <c r="CF187" i="11" s="1"/>
  <c r="BA188" i="10"/>
  <c r="AL188" i="10"/>
  <c r="BQ187" i="11" s="1"/>
  <c r="BS187" i="11" s="1"/>
  <c r="CO187" i="11" s="1"/>
  <c r="BB188" i="11"/>
  <c r="BD188" i="11" s="1"/>
  <c r="CX188" i="11" s="1"/>
  <c r="AH189" i="10"/>
  <c r="BA188" i="11" s="1"/>
  <c r="BC188" i="11" s="1"/>
  <c r="CK188" i="11" s="1"/>
  <c r="AS190" i="10"/>
  <c r="AI189" i="11" s="1"/>
  <c r="AM189" i="11" s="1"/>
  <c r="CS189" i="11" s="1"/>
  <c r="AD190" i="10"/>
  <c r="AG189" i="11" s="1"/>
  <c r="AK189" i="11" s="1"/>
  <c r="CF189" i="11" s="1"/>
  <c r="BA190" i="10"/>
  <c r="AL190" i="10"/>
  <c r="BQ189" i="11" s="1"/>
  <c r="BS189" i="11" s="1"/>
  <c r="CO189" i="11" s="1"/>
  <c r="BB190" i="11"/>
  <c r="BD190" i="11" s="1"/>
  <c r="CX190" i="11" s="1"/>
  <c r="AH191" i="10"/>
  <c r="BA190" i="11" s="1"/>
  <c r="BC190" i="11" s="1"/>
  <c r="CK190" i="11" s="1"/>
  <c r="AS192" i="10"/>
  <c r="AI191" i="11" s="1"/>
  <c r="AM191" i="11" s="1"/>
  <c r="CS191" i="11" s="1"/>
  <c r="AD192" i="10"/>
  <c r="AG191" i="11" s="1"/>
  <c r="AK191" i="11" s="1"/>
  <c r="CF191" i="11" s="1"/>
  <c r="BA192" i="10"/>
  <c r="AL192" i="10"/>
  <c r="BQ191" i="11" s="1"/>
  <c r="BS191" i="11" s="1"/>
  <c r="CO191" i="11" s="1"/>
  <c r="BB192" i="11"/>
  <c r="BD192" i="11" s="1"/>
  <c r="CX192" i="11" s="1"/>
  <c r="AH193" i="10"/>
  <c r="BA192" i="11" s="1"/>
  <c r="BC192" i="11" s="1"/>
  <c r="CK192" i="11" s="1"/>
  <c r="AS194" i="10"/>
  <c r="AI193" i="11" s="1"/>
  <c r="AM193" i="11" s="1"/>
  <c r="CS193" i="11" s="1"/>
  <c r="AD194" i="10"/>
  <c r="AG193" i="11" s="1"/>
  <c r="AK193" i="11" s="1"/>
  <c r="CF193" i="11" s="1"/>
  <c r="BA194" i="10"/>
  <c r="AL194" i="10"/>
  <c r="BQ193" i="11" s="1"/>
  <c r="BS193" i="11" s="1"/>
  <c r="CO193" i="11" s="1"/>
  <c r="BB194" i="11"/>
  <c r="BD194" i="11" s="1"/>
  <c r="CX194" i="11" s="1"/>
  <c r="AH195" i="10"/>
  <c r="BA194" i="11" s="1"/>
  <c r="BC194" i="11" s="1"/>
  <c r="CK194" i="11" s="1"/>
  <c r="AS196" i="10"/>
  <c r="AI195" i="11" s="1"/>
  <c r="AM195" i="11" s="1"/>
  <c r="CS195" i="11" s="1"/>
  <c r="AD196" i="10"/>
  <c r="AG195" i="11" s="1"/>
  <c r="AK195" i="11" s="1"/>
  <c r="CF195" i="11" s="1"/>
  <c r="BA196" i="10"/>
  <c r="AL196" i="10"/>
  <c r="BQ195" i="11" s="1"/>
  <c r="BS195" i="11" s="1"/>
  <c r="CO195" i="11" s="1"/>
  <c r="BB196" i="11"/>
  <c r="BD196" i="11" s="1"/>
  <c r="CX196" i="11" s="1"/>
  <c r="AH197" i="10"/>
  <c r="BA196" i="11" s="1"/>
  <c r="BC196" i="11" s="1"/>
  <c r="CK196" i="11" s="1"/>
  <c r="AS198" i="10"/>
  <c r="AI197" i="11" s="1"/>
  <c r="AM197" i="11" s="1"/>
  <c r="CS197" i="11" s="1"/>
  <c r="AD198" i="10"/>
  <c r="AG197" i="11" s="1"/>
  <c r="AK197" i="11" s="1"/>
  <c r="CF197" i="11" s="1"/>
  <c r="BA198" i="10"/>
  <c r="AL198" i="10"/>
  <c r="BQ197" i="11" s="1"/>
  <c r="BS197" i="11" s="1"/>
  <c r="CO197" i="11" s="1"/>
  <c r="BB198" i="11"/>
  <c r="BD198" i="11" s="1"/>
  <c r="CX198" i="11" s="1"/>
  <c r="AH199" i="10"/>
  <c r="BA198" i="11" s="1"/>
  <c r="BC198" i="11" s="1"/>
  <c r="CK198" i="11" s="1"/>
  <c r="AS200" i="10"/>
  <c r="AI199" i="11" s="1"/>
  <c r="AM199" i="11" s="1"/>
  <c r="CS199" i="11" s="1"/>
  <c r="AD200" i="10"/>
  <c r="AG199" i="11" s="1"/>
  <c r="AK199" i="11" s="1"/>
  <c r="CF199" i="11" s="1"/>
  <c r="BA200" i="10"/>
  <c r="AL200" i="10"/>
  <c r="BQ199" i="11" s="1"/>
  <c r="BS199" i="11" s="1"/>
  <c r="CO199" i="11" s="1"/>
  <c r="BB200" i="11"/>
  <c r="BD200" i="11" s="1"/>
  <c r="CX200" i="11" s="1"/>
  <c r="AH201" i="10"/>
  <c r="BA200" i="11" s="1"/>
  <c r="BC200" i="11" s="1"/>
  <c r="CK200" i="11" s="1"/>
  <c r="AS202" i="10"/>
  <c r="AI201" i="11" s="1"/>
  <c r="AM201" i="11" s="1"/>
  <c r="CS201" i="11" s="1"/>
  <c r="AD202" i="10"/>
  <c r="AG201" i="11" s="1"/>
  <c r="AK201" i="11" s="1"/>
  <c r="CF201" i="11" s="1"/>
  <c r="BA202" i="10"/>
  <c r="AL202" i="10"/>
  <c r="BQ201" i="11" s="1"/>
  <c r="BS201" i="11" s="1"/>
  <c r="CO201" i="11" s="1"/>
  <c r="BB202" i="11"/>
  <c r="BD202" i="11" s="1"/>
  <c r="CX202" i="11" s="1"/>
  <c r="AH203" i="10"/>
  <c r="BA202" i="11" s="1"/>
  <c r="BC202" i="11" s="1"/>
  <c r="CK202" i="11" s="1"/>
  <c r="AS204" i="10"/>
  <c r="AI203" i="11" s="1"/>
  <c r="AM203" i="11" s="1"/>
  <c r="CS203" i="11" s="1"/>
  <c r="AD204" i="10"/>
  <c r="AG203" i="11" s="1"/>
  <c r="AK203" i="11" s="1"/>
  <c r="CF203" i="11" s="1"/>
  <c r="BA204" i="10"/>
  <c r="AL204" i="10"/>
  <c r="BQ203" i="11" s="1"/>
  <c r="BS203" i="11" s="1"/>
  <c r="CO203" i="11" s="1"/>
  <c r="BB204" i="11"/>
  <c r="BD204" i="11" s="1"/>
  <c r="CX204" i="11" s="1"/>
  <c r="AH205" i="10"/>
  <c r="BA204" i="11" s="1"/>
  <c r="BC204" i="11" s="1"/>
  <c r="CK204" i="11" s="1"/>
  <c r="AS206" i="10"/>
  <c r="AI205" i="11" s="1"/>
  <c r="AM205" i="11" s="1"/>
  <c r="CS205" i="11" s="1"/>
  <c r="AD206" i="10"/>
  <c r="AG205" i="11" s="1"/>
  <c r="AK205" i="11" s="1"/>
  <c r="CF205" i="11" s="1"/>
  <c r="BA206" i="10"/>
  <c r="AL206" i="10"/>
  <c r="BQ205" i="11" s="1"/>
  <c r="BS205" i="11" s="1"/>
  <c r="CO205" i="11" s="1"/>
  <c r="AV207" i="10"/>
  <c r="AX206" i="11" s="1"/>
  <c r="AZ206" i="11" s="1"/>
  <c r="CW206" i="11" s="1"/>
  <c r="AG207" i="10"/>
  <c r="AW206" i="11" s="1"/>
  <c r="AY206" i="11" s="1"/>
  <c r="CJ206" i="11" s="1"/>
  <c r="AR208" i="10"/>
  <c r="AD207" i="11" s="1"/>
  <c r="AF207" i="11" s="1"/>
  <c r="CR207" i="11" s="1"/>
  <c r="AC208" i="10"/>
  <c r="AC207" i="11" s="1"/>
  <c r="AE207" i="11" s="1"/>
  <c r="CE207" i="11" s="1"/>
  <c r="BN207" i="11"/>
  <c r="BP207" i="11" s="1"/>
  <c r="DA207" i="11" s="1"/>
  <c r="AK208" i="10"/>
  <c r="BM207" i="11" s="1"/>
  <c r="BO207" i="11" s="1"/>
  <c r="CN207" i="11" s="1"/>
  <c r="AV209" i="10"/>
  <c r="AX208" i="11" s="1"/>
  <c r="AZ208" i="11" s="1"/>
  <c r="CW208" i="11" s="1"/>
  <c r="AG209" i="10"/>
  <c r="AW208" i="11" s="1"/>
  <c r="AY208" i="11" s="1"/>
  <c r="CJ208" i="11" s="1"/>
  <c r="AR210" i="10"/>
  <c r="AD209" i="11" s="1"/>
  <c r="AF209" i="11" s="1"/>
  <c r="CR209" i="11" s="1"/>
  <c r="AC210" i="10"/>
  <c r="AC209" i="11" s="1"/>
  <c r="AE209" i="11" s="1"/>
  <c r="CE209" i="11" s="1"/>
  <c r="BN209" i="11"/>
  <c r="BP209" i="11" s="1"/>
  <c r="DA209" i="11" s="1"/>
  <c r="AK210" i="10"/>
  <c r="BM209" i="11" s="1"/>
  <c r="BO209" i="11" s="1"/>
  <c r="CN209" i="11" s="1"/>
  <c r="AV211" i="10"/>
  <c r="AX210" i="11" s="1"/>
  <c r="AZ210" i="11" s="1"/>
  <c r="CW210" i="11" s="1"/>
  <c r="AG211" i="10"/>
  <c r="AW210" i="11" s="1"/>
  <c r="AY210" i="11" s="1"/>
  <c r="CJ210" i="11" s="1"/>
  <c r="AR212" i="10"/>
  <c r="AD211" i="11" s="1"/>
  <c r="AF211" i="11" s="1"/>
  <c r="CR211" i="11" s="1"/>
  <c r="AC212" i="10"/>
  <c r="AC211" i="11" s="1"/>
  <c r="AE211" i="11" s="1"/>
  <c r="CE211" i="11" s="1"/>
  <c r="BN211" i="11"/>
  <c r="BP211" i="11" s="1"/>
  <c r="DA211" i="11" s="1"/>
  <c r="AK212" i="10"/>
  <c r="BM211" i="11" s="1"/>
  <c r="BO211" i="11" s="1"/>
  <c r="CN211" i="11" s="1"/>
  <c r="AR17" i="10"/>
  <c r="AD16" i="11" s="1"/>
  <c r="AF16" i="11" s="1"/>
  <c r="CR16" i="11" s="1"/>
  <c r="AC17" i="10"/>
  <c r="AC16" i="11" s="1"/>
  <c r="AE16" i="11" s="1"/>
  <c r="CE16" i="11" s="1"/>
  <c r="AU18" i="10"/>
  <c r="AT17" i="11" s="1"/>
  <c r="AV17" i="11" s="1"/>
  <c r="CV17" i="11" s="1"/>
  <c r="AF18" i="10"/>
  <c r="AS17" i="11" s="1"/>
  <c r="AU17" i="11" s="1"/>
  <c r="CI17" i="11" s="1"/>
  <c r="BC18" i="10"/>
  <c r="AN18" i="10"/>
  <c r="BY17" i="11" s="1"/>
  <c r="CA17" i="11" s="1"/>
  <c r="CQ17" i="11" s="1"/>
  <c r="AT20" i="10"/>
  <c r="AP19" i="11" s="1"/>
  <c r="AR19" i="11" s="1"/>
  <c r="CU19" i="11" s="1"/>
  <c r="AE20" i="10"/>
  <c r="AO19" i="11" s="1"/>
  <c r="AQ19" i="11" s="1"/>
  <c r="CH19" i="11" s="1"/>
  <c r="BB20" i="10"/>
  <c r="BZ19" i="11" s="1"/>
  <c r="CB19" i="11" s="1"/>
  <c r="DD19" i="11" s="1"/>
  <c r="AM20" i="10"/>
  <c r="BU19" i="11" s="1"/>
  <c r="BW19" i="11" s="1"/>
  <c r="CP19" i="11" s="1"/>
  <c r="AX23" i="10"/>
  <c r="BF22" i="11" s="1"/>
  <c r="BH22" i="11" s="1"/>
  <c r="CY22" i="11" s="1"/>
  <c r="AI23" i="10"/>
  <c r="BE22" i="11" s="1"/>
  <c r="BG22" i="11" s="1"/>
  <c r="CL22" i="11" s="1"/>
  <c r="AT24" i="10"/>
  <c r="AP23" i="11" s="1"/>
  <c r="AR23" i="11" s="1"/>
  <c r="CU23" i="11" s="1"/>
  <c r="AE24" i="10"/>
  <c r="AO23" i="11" s="1"/>
  <c r="AQ23" i="11" s="1"/>
  <c r="CH23" i="11" s="1"/>
  <c r="BB24" i="10"/>
  <c r="BZ23" i="11" s="1"/>
  <c r="CB23" i="11" s="1"/>
  <c r="DD23" i="11" s="1"/>
  <c r="AM24" i="10"/>
  <c r="BU23" i="11" s="1"/>
  <c r="BW23" i="11" s="1"/>
  <c r="CP23" i="11" s="1"/>
  <c r="AT26" i="10"/>
  <c r="AP25" i="11" s="1"/>
  <c r="AR25" i="11" s="1"/>
  <c r="CU25" i="11" s="1"/>
  <c r="AE26" i="10"/>
  <c r="AO25" i="11" s="1"/>
  <c r="AQ25" i="11" s="1"/>
  <c r="CH25" i="11" s="1"/>
  <c r="BB26" i="10"/>
  <c r="BZ25" i="11" s="1"/>
  <c r="CB25" i="11" s="1"/>
  <c r="DD25" i="11" s="1"/>
  <c r="AM26" i="10"/>
  <c r="BU25" i="11" s="1"/>
  <c r="BW25" i="11" s="1"/>
  <c r="CP25" i="11" s="1"/>
  <c r="BB28" i="10"/>
  <c r="BZ27" i="11" s="1"/>
  <c r="CB27" i="11" s="1"/>
  <c r="DD27" i="11" s="1"/>
  <c r="AM28" i="10"/>
  <c r="BU27" i="11" s="1"/>
  <c r="BW27" i="11" s="1"/>
  <c r="CP27" i="11" s="1"/>
  <c r="AX29" i="10"/>
  <c r="BF28" i="11" s="1"/>
  <c r="BH28" i="11" s="1"/>
  <c r="CY28" i="11" s="1"/>
  <c r="AI29" i="10"/>
  <c r="BE28" i="11" s="1"/>
  <c r="BG28" i="11" s="1"/>
  <c r="CL28" i="11" s="1"/>
  <c r="AS15" i="10"/>
  <c r="AI14" i="11" s="1"/>
  <c r="AM14" i="11" s="1"/>
  <c r="CS14" i="11" s="1"/>
  <c r="AD15" i="10"/>
  <c r="AG14" i="11" s="1"/>
  <c r="AK14" i="11" s="1"/>
  <c r="CF14" i="11" s="1"/>
  <c r="BA15" i="10"/>
  <c r="AL15" i="10"/>
  <c r="BQ14" i="11" s="1"/>
  <c r="BS14" i="11" s="1"/>
  <c r="CO14" i="11" s="1"/>
  <c r="BB15" i="11"/>
  <c r="BD15" i="11" s="1"/>
  <c r="CX15" i="11" s="1"/>
  <c r="AH16" i="10"/>
  <c r="BA15" i="11" s="1"/>
  <c r="BC15" i="11" s="1"/>
  <c r="CK15" i="11" s="1"/>
  <c r="AS17" i="10"/>
  <c r="AI16" i="11" s="1"/>
  <c r="AM16" i="11" s="1"/>
  <c r="CS16" i="11" s="1"/>
  <c r="AD17" i="10"/>
  <c r="AG16" i="11" s="1"/>
  <c r="AK16" i="11" s="1"/>
  <c r="CF16" i="11" s="1"/>
  <c r="BA17" i="10"/>
  <c r="AL17" i="10"/>
  <c r="BQ16" i="11" s="1"/>
  <c r="BS16" i="11" s="1"/>
  <c r="CO16" i="11" s="1"/>
  <c r="AV18" i="10"/>
  <c r="AX17" i="11" s="1"/>
  <c r="AZ17" i="11" s="1"/>
  <c r="CW17" i="11" s="1"/>
  <c r="AG18" i="10"/>
  <c r="AW17" i="11" s="1"/>
  <c r="AY17" i="11" s="1"/>
  <c r="CJ17" i="11" s="1"/>
  <c r="AR19" i="10"/>
  <c r="AD18" i="11" s="1"/>
  <c r="AF18" i="11" s="1"/>
  <c r="CR18" i="11" s="1"/>
  <c r="AC19" i="10"/>
  <c r="AC18" i="11" s="1"/>
  <c r="AE18" i="11" s="1"/>
  <c r="CE18" i="11" s="1"/>
  <c r="BN18" i="11"/>
  <c r="BP18" i="11" s="1"/>
  <c r="DA18" i="11" s="1"/>
  <c r="AK19" i="10"/>
  <c r="BM18" i="11" s="1"/>
  <c r="BO18" i="11" s="1"/>
  <c r="CN18" i="11" s="1"/>
  <c r="AU20" i="10"/>
  <c r="AT19" i="11" s="1"/>
  <c r="AV19" i="11" s="1"/>
  <c r="CV19" i="11" s="1"/>
  <c r="AF20" i="10"/>
  <c r="AS19" i="11" s="1"/>
  <c r="AU19" i="11" s="1"/>
  <c r="CI19" i="11" s="1"/>
  <c r="BC20" i="10"/>
  <c r="AN20" i="10"/>
  <c r="BY19" i="11" s="1"/>
  <c r="CA19" i="11" s="1"/>
  <c r="CQ19" i="11" s="1"/>
  <c r="AY21" i="10"/>
  <c r="BJ20" i="11" s="1"/>
  <c r="BL20" i="11" s="1"/>
  <c r="CZ20" i="11" s="1"/>
  <c r="AJ21" i="10"/>
  <c r="BI20" i="11" s="1"/>
  <c r="BK20" i="11" s="1"/>
  <c r="CM20" i="11" s="1"/>
  <c r="AU22" i="10"/>
  <c r="AT21" i="11" s="1"/>
  <c r="AV21" i="11" s="1"/>
  <c r="CV21" i="11" s="1"/>
  <c r="AF22" i="10"/>
  <c r="AS21" i="11" s="1"/>
  <c r="AU21" i="11" s="1"/>
  <c r="CI21" i="11" s="1"/>
  <c r="BC22" i="10"/>
  <c r="AN22" i="10"/>
  <c r="BY21" i="11" s="1"/>
  <c r="CA21" i="11" s="1"/>
  <c r="CQ21" i="11" s="1"/>
  <c r="AY23" i="10"/>
  <c r="BJ22" i="11" s="1"/>
  <c r="BL22" i="11" s="1"/>
  <c r="CZ22" i="11" s="1"/>
  <c r="AJ23" i="10"/>
  <c r="BI22" i="11" s="1"/>
  <c r="BK22" i="11" s="1"/>
  <c r="CM22" i="11" s="1"/>
  <c r="AU24" i="10"/>
  <c r="AT23" i="11" s="1"/>
  <c r="AV23" i="11" s="1"/>
  <c r="CV23" i="11" s="1"/>
  <c r="AF24" i="10"/>
  <c r="AS23" i="11" s="1"/>
  <c r="AU23" i="11" s="1"/>
  <c r="CI23" i="11" s="1"/>
  <c r="BC24" i="10"/>
  <c r="AN24" i="10"/>
  <c r="BY23" i="11" s="1"/>
  <c r="CA23" i="11" s="1"/>
  <c r="CQ23" i="11" s="1"/>
  <c r="AY25" i="10"/>
  <c r="BJ24" i="11" s="1"/>
  <c r="BL24" i="11" s="1"/>
  <c r="CZ24" i="11" s="1"/>
  <c r="AJ25" i="10"/>
  <c r="BI24" i="11" s="1"/>
  <c r="BK24" i="11" s="1"/>
  <c r="CM24" i="11" s="1"/>
  <c r="AU26" i="10"/>
  <c r="AT25" i="11" s="1"/>
  <c r="AV25" i="11" s="1"/>
  <c r="CV25" i="11" s="1"/>
  <c r="AF26" i="10"/>
  <c r="AS25" i="11" s="1"/>
  <c r="AU25" i="11" s="1"/>
  <c r="CI25" i="11" s="1"/>
  <c r="BC26" i="10"/>
  <c r="AN26" i="10"/>
  <c r="BY25" i="11" s="1"/>
  <c r="CA25" i="11" s="1"/>
  <c r="CQ25" i="11" s="1"/>
  <c r="AY27" i="10"/>
  <c r="BJ26" i="11" s="1"/>
  <c r="BL26" i="11" s="1"/>
  <c r="CZ26" i="11" s="1"/>
  <c r="AJ27" i="10"/>
  <c r="BI26" i="11" s="1"/>
  <c r="BK26" i="11" s="1"/>
  <c r="CM26" i="11" s="1"/>
  <c r="AU28" i="10"/>
  <c r="AT27" i="11" s="1"/>
  <c r="AV27" i="11" s="1"/>
  <c r="CV27" i="11" s="1"/>
  <c r="AF28" i="10"/>
  <c r="AS27" i="11" s="1"/>
  <c r="AU27" i="11" s="1"/>
  <c r="CI27" i="11" s="1"/>
  <c r="BC28" i="10"/>
  <c r="AN28" i="10"/>
  <c r="BY27" i="11" s="1"/>
  <c r="CA27" i="11" s="1"/>
  <c r="CQ27" i="11" s="1"/>
  <c r="AY29" i="10"/>
  <c r="BJ28" i="11" s="1"/>
  <c r="BL28" i="11" s="1"/>
  <c r="CZ28" i="11" s="1"/>
  <c r="AJ29" i="10"/>
  <c r="BI28" i="11" s="1"/>
  <c r="BK28" i="11" s="1"/>
  <c r="CM28" i="11" s="1"/>
  <c r="AU30" i="10"/>
  <c r="AT29" i="11" s="1"/>
  <c r="AV29" i="11" s="1"/>
  <c r="CV29" i="11" s="1"/>
  <c r="AF30" i="10"/>
  <c r="AS29" i="11" s="1"/>
  <c r="AU29" i="11" s="1"/>
  <c r="CI29" i="11" s="1"/>
  <c r="BC30" i="10"/>
  <c r="AN30" i="10"/>
  <c r="BY29" i="11" s="1"/>
  <c r="CA29" i="11" s="1"/>
  <c r="CQ29" i="11" s="1"/>
  <c r="AY31" i="10"/>
  <c r="BJ30" i="11" s="1"/>
  <c r="BL30" i="11" s="1"/>
  <c r="CZ30" i="11" s="1"/>
  <c r="AJ31" i="10"/>
  <c r="BI30" i="11" s="1"/>
  <c r="BK30" i="11" s="1"/>
  <c r="CM30" i="11" s="1"/>
  <c r="AU32" i="10"/>
  <c r="AT31" i="11" s="1"/>
  <c r="AV31" i="11" s="1"/>
  <c r="CV31" i="11" s="1"/>
  <c r="AF32" i="10"/>
  <c r="AS31" i="11" s="1"/>
  <c r="AU31" i="11" s="1"/>
  <c r="CI31" i="11" s="1"/>
  <c r="BC32" i="10"/>
  <c r="AN32" i="10"/>
  <c r="BY31" i="11" s="1"/>
  <c r="CA31" i="11" s="1"/>
  <c r="CQ31" i="11" s="1"/>
  <c r="AY33" i="10"/>
  <c r="BJ32" i="11" s="1"/>
  <c r="BL32" i="11" s="1"/>
  <c r="CZ32" i="11" s="1"/>
  <c r="AJ33" i="10"/>
  <c r="BI32" i="11" s="1"/>
  <c r="BK32" i="11" s="1"/>
  <c r="CM32" i="11" s="1"/>
  <c r="AU34" i="10"/>
  <c r="AT33" i="11" s="1"/>
  <c r="AV33" i="11" s="1"/>
  <c r="CV33" i="11" s="1"/>
  <c r="AF34" i="10"/>
  <c r="AS33" i="11" s="1"/>
  <c r="AU33" i="11" s="1"/>
  <c r="CI33" i="11" s="1"/>
  <c r="BC34" i="10"/>
  <c r="AN34" i="10"/>
  <c r="BY33" i="11" s="1"/>
  <c r="CA33" i="11" s="1"/>
  <c r="CQ33" i="11" s="1"/>
  <c r="AY35" i="10"/>
  <c r="BJ34" i="11" s="1"/>
  <c r="BL34" i="11" s="1"/>
  <c r="CZ34" i="11" s="1"/>
  <c r="AJ35" i="10"/>
  <c r="BI34" i="11" s="1"/>
  <c r="BK34" i="11" s="1"/>
  <c r="CM34" i="11" s="1"/>
  <c r="AU36" i="10"/>
  <c r="AT35" i="11" s="1"/>
  <c r="AV35" i="11" s="1"/>
  <c r="CV35" i="11" s="1"/>
  <c r="AF36" i="10"/>
  <c r="AS35" i="11" s="1"/>
  <c r="AU35" i="11" s="1"/>
  <c r="CI35" i="11" s="1"/>
  <c r="BC36" i="10"/>
  <c r="AN36" i="10"/>
  <c r="BY35" i="11" s="1"/>
  <c r="CA35" i="11" s="1"/>
  <c r="CQ35" i="11" s="1"/>
  <c r="AY37" i="10"/>
  <c r="BJ36" i="11" s="1"/>
  <c r="BL36" i="11" s="1"/>
  <c r="CZ36" i="11" s="1"/>
  <c r="AJ37" i="10"/>
  <c r="BI36" i="11" s="1"/>
  <c r="BK36" i="11" s="1"/>
  <c r="CM36" i="11" s="1"/>
  <c r="AU38" i="10"/>
  <c r="AT37" i="11" s="1"/>
  <c r="AV37" i="11" s="1"/>
  <c r="CV37" i="11" s="1"/>
  <c r="AF38" i="10"/>
  <c r="AS37" i="11" s="1"/>
  <c r="AU37" i="11" s="1"/>
  <c r="CI37" i="11" s="1"/>
  <c r="BC38" i="10"/>
  <c r="AN38" i="10"/>
  <c r="BY37" i="11" s="1"/>
  <c r="CA37" i="11" s="1"/>
  <c r="CQ37" i="11" s="1"/>
  <c r="AY39" i="10"/>
  <c r="BJ38" i="11" s="1"/>
  <c r="BL38" i="11" s="1"/>
  <c r="CZ38" i="11" s="1"/>
  <c r="AJ39" i="10"/>
  <c r="BI38" i="11" s="1"/>
  <c r="BK38" i="11" s="1"/>
  <c r="CM38" i="11" s="1"/>
  <c r="AU40" i="10"/>
  <c r="AT39" i="11" s="1"/>
  <c r="AV39" i="11" s="1"/>
  <c r="CV39" i="11" s="1"/>
  <c r="AF40" i="10"/>
  <c r="AS39" i="11" s="1"/>
  <c r="AU39" i="11" s="1"/>
  <c r="CI39" i="11" s="1"/>
  <c r="BC40" i="10"/>
  <c r="AN40" i="10"/>
  <c r="BY39" i="11" s="1"/>
  <c r="CA39" i="11" s="1"/>
  <c r="CQ39" i="11" s="1"/>
  <c r="AY41" i="10"/>
  <c r="BJ40" i="11" s="1"/>
  <c r="BL40" i="11" s="1"/>
  <c r="CZ40" i="11" s="1"/>
  <c r="AJ41" i="10"/>
  <c r="BI40" i="11" s="1"/>
  <c r="BK40" i="11" s="1"/>
  <c r="CM40" i="11" s="1"/>
  <c r="AU42" i="10"/>
  <c r="AT41" i="11" s="1"/>
  <c r="AV41" i="11" s="1"/>
  <c r="CV41" i="11" s="1"/>
  <c r="AF42" i="10"/>
  <c r="AS41" i="11" s="1"/>
  <c r="AU41" i="11" s="1"/>
  <c r="CI41" i="11" s="1"/>
  <c r="BC42" i="10"/>
  <c r="AN42" i="10"/>
  <c r="BY41" i="11" s="1"/>
  <c r="CA41" i="11" s="1"/>
  <c r="CQ41" i="11" s="1"/>
  <c r="AY43" i="10"/>
  <c r="BJ42" i="11" s="1"/>
  <c r="BL42" i="11" s="1"/>
  <c r="CZ42" i="11" s="1"/>
  <c r="AJ43" i="10"/>
  <c r="BI42" i="11" s="1"/>
  <c r="BK42" i="11" s="1"/>
  <c r="CM42" i="11" s="1"/>
  <c r="AU44" i="10"/>
  <c r="AT43" i="11" s="1"/>
  <c r="AV43" i="11" s="1"/>
  <c r="CV43" i="11" s="1"/>
  <c r="AF44" i="10"/>
  <c r="AS43" i="11" s="1"/>
  <c r="AU43" i="11" s="1"/>
  <c r="CI43" i="11" s="1"/>
  <c r="BC44" i="10"/>
  <c r="AN44" i="10"/>
  <c r="BY43" i="11" s="1"/>
  <c r="CA43" i="11" s="1"/>
  <c r="CQ43" i="11" s="1"/>
  <c r="AY45" i="10"/>
  <c r="BJ44" i="11" s="1"/>
  <c r="BL44" i="11" s="1"/>
  <c r="CZ44" i="11" s="1"/>
  <c r="AJ45" i="10"/>
  <c r="BI44" i="11" s="1"/>
  <c r="BK44" i="11" s="1"/>
  <c r="CM44" i="11" s="1"/>
  <c r="AU46" i="10"/>
  <c r="AT45" i="11" s="1"/>
  <c r="AV45" i="11" s="1"/>
  <c r="CV45" i="11" s="1"/>
  <c r="AF46" i="10"/>
  <c r="AS45" i="11" s="1"/>
  <c r="AU45" i="11" s="1"/>
  <c r="CI45" i="11" s="1"/>
  <c r="BC46" i="10"/>
  <c r="AN46" i="10"/>
  <c r="BY45" i="11" s="1"/>
  <c r="CA45" i="11" s="1"/>
  <c r="CQ45" i="11" s="1"/>
  <c r="AY47" i="10"/>
  <c r="BJ46" i="11" s="1"/>
  <c r="BL46" i="11" s="1"/>
  <c r="CZ46" i="11" s="1"/>
  <c r="AJ47" i="10"/>
  <c r="BI46" i="11" s="1"/>
  <c r="BK46" i="11" s="1"/>
  <c r="CM46" i="11" s="1"/>
  <c r="AU48" i="10"/>
  <c r="AT47" i="11" s="1"/>
  <c r="AV47" i="11" s="1"/>
  <c r="CV47" i="11" s="1"/>
  <c r="AF48" i="10"/>
  <c r="AS47" i="11" s="1"/>
  <c r="AU47" i="11" s="1"/>
  <c r="CI47" i="11" s="1"/>
  <c r="BC48" i="10"/>
  <c r="AN48" i="10"/>
  <c r="BY47" i="11" s="1"/>
  <c r="CA47" i="11" s="1"/>
  <c r="CQ47" i="11" s="1"/>
  <c r="AY49" i="10"/>
  <c r="BJ48" i="11" s="1"/>
  <c r="BL48" i="11" s="1"/>
  <c r="CZ48" i="11" s="1"/>
  <c r="AJ49" i="10"/>
  <c r="BI48" i="11" s="1"/>
  <c r="BK48" i="11" s="1"/>
  <c r="CM48" i="11" s="1"/>
  <c r="AU50" i="10"/>
  <c r="AT49" i="11" s="1"/>
  <c r="AV49" i="11" s="1"/>
  <c r="CV49" i="11" s="1"/>
  <c r="AF50" i="10"/>
  <c r="AS49" i="11" s="1"/>
  <c r="AU49" i="11" s="1"/>
  <c r="CI49" i="11" s="1"/>
  <c r="BC50" i="10"/>
  <c r="AN50" i="10"/>
  <c r="BY49" i="11" s="1"/>
  <c r="CA49" i="11" s="1"/>
  <c r="CQ49" i="11" s="1"/>
  <c r="AY51" i="10"/>
  <c r="BJ50" i="11" s="1"/>
  <c r="BL50" i="11" s="1"/>
  <c r="CZ50" i="11" s="1"/>
  <c r="AJ51" i="10"/>
  <c r="BI50" i="11" s="1"/>
  <c r="BK50" i="11" s="1"/>
  <c r="CM50" i="11" s="1"/>
  <c r="AU52" i="10"/>
  <c r="AT51" i="11" s="1"/>
  <c r="AV51" i="11" s="1"/>
  <c r="CV51" i="11" s="1"/>
  <c r="AF52" i="10"/>
  <c r="AS51" i="11" s="1"/>
  <c r="AU51" i="11" s="1"/>
  <c r="CI51" i="11" s="1"/>
  <c r="BC52" i="10"/>
  <c r="AN52" i="10"/>
  <c r="BY51" i="11" s="1"/>
  <c r="CA51" i="11" s="1"/>
  <c r="CQ51" i="11" s="1"/>
  <c r="AY53" i="10"/>
  <c r="BJ52" i="11" s="1"/>
  <c r="BL52" i="11" s="1"/>
  <c r="CZ52" i="11" s="1"/>
  <c r="AJ53" i="10"/>
  <c r="BI52" i="11" s="1"/>
  <c r="BK52" i="11" s="1"/>
  <c r="CM52" i="11" s="1"/>
  <c r="AU54" i="10"/>
  <c r="AT53" i="11" s="1"/>
  <c r="AV53" i="11" s="1"/>
  <c r="CV53" i="11" s="1"/>
  <c r="AF54" i="10"/>
  <c r="AS53" i="11" s="1"/>
  <c r="AU53" i="11" s="1"/>
  <c r="CI53" i="11" s="1"/>
  <c r="BC54" i="10"/>
  <c r="AN54" i="10"/>
  <c r="BY53" i="11" s="1"/>
  <c r="CA53" i="11" s="1"/>
  <c r="CQ53" i="11" s="1"/>
  <c r="AY55" i="10"/>
  <c r="BJ54" i="11" s="1"/>
  <c r="BL54" i="11" s="1"/>
  <c r="CZ54" i="11" s="1"/>
  <c r="AJ55" i="10"/>
  <c r="BI54" i="11" s="1"/>
  <c r="BK54" i="11" s="1"/>
  <c r="CM54" i="11" s="1"/>
  <c r="AU56" i="10"/>
  <c r="AT55" i="11" s="1"/>
  <c r="AV55" i="11" s="1"/>
  <c r="CV55" i="11" s="1"/>
  <c r="AF56" i="10"/>
  <c r="AS55" i="11" s="1"/>
  <c r="AU55" i="11" s="1"/>
  <c r="CI55" i="11" s="1"/>
  <c r="BC56" i="10"/>
  <c r="AN56" i="10"/>
  <c r="BY55" i="11" s="1"/>
  <c r="CA55" i="11" s="1"/>
  <c r="CQ55" i="11" s="1"/>
  <c r="AY57" i="10"/>
  <c r="BJ56" i="11" s="1"/>
  <c r="BL56" i="11" s="1"/>
  <c r="CZ56" i="11" s="1"/>
  <c r="AJ57" i="10"/>
  <c r="BI56" i="11" s="1"/>
  <c r="BK56" i="11" s="1"/>
  <c r="CM56" i="11" s="1"/>
  <c r="AU58" i="10"/>
  <c r="AT57" i="11" s="1"/>
  <c r="AV57" i="11" s="1"/>
  <c r="CV57" i="11" s="1"/>
  <c r="AF58" i="10"/>
  <c r="AS57" i="11" s="1"/>
  <c r="AU57" i="11" s="1"/>
  <c r="CI57" i="11" s="1"/>
  <c r="BC58" i="10"/>
  <c r="AN58" i="10"/>
  <c r="BY57" i="11" s="1"/>
  <c r="CA57" i="11" s="1"/>
  <c r="CQ57" i="11" s="1"/>
  <c r="AY59" i="10"/>
  <c r="BJ58" i="11" s="1"/>
  <c r="BL58" i="11" s="1"/>
  <c r="CZ58" i="11" s="1"/>
  <c r="AJ59" i="10"/>
  <c r="BI58" i="11" s="1"/>
  <c r="BK58" i="11" s="1"/>
  <c r="CM58" i="11" s="1"/>
  <c r="AU60" i="10"/>
  <c r="AT59" i="11" s="1"/>
  <c r="AV59" i="11" s="1"/>
  <c r="CV59" i="11" s="1"/>
  <c r="AF60" i="10"/>
  <c r="AS59" i="11" s="1"/>
  <c r="AU59" i="11" s="1"/>
  <c r="CI59" i="11" s="1"/>
  <c r="BC60" i="10"/>
  <c r="AN60" i="10"/>
  <c r="BY59" i="11" s="1"/>
  <c r="CA59" i="11" s="1"/>
  <c r="CQ59" i="11" s="1"/>
  <c r="AY61" i="10"/>
  <c r="BJ60" i="11" s="1"/>
  <c r="BL60" i="11" s="1"/>
  <c r="CZ60" i="11" s="1"/>
  <c r="AJ61" i="10"/>
  <c r="BI60" i="11" s="1"/>
  <c r="BK60" i="11" s="1"/>
  <c r="CM60" i="11" s="1"/>
  <c r="AU62" i="10"/>
  <c r="AT61" i="11" s="1"/>
  <c r="AV61" i="11" s="1"/>
  <c r="CV61" i="11" s="1"/>
  <c r="AF62" i="10"/>
  <c r="AS61" i="11" s="1"/>
  <c r="AU61" i="11" s="1"/>
  <c r="CI61" i="11" s="1"/>
  <c r="BC62" i="10"/>
  <c r="AN62" i="10"/>
  <c r="BY61" i="11" s="1"/>
  <c r="CA61" i="11" s="1"/>
  <c r="CQ61" i="11" s="1"/>
  <c r="AY63" i="10"/>
  <c r="BJ62" i="11" s="1"/>
  <c r="BL62" i="11" s="1"/>
  <c r="CZ62" i="11" s="1"/>
  <c r="AJ63" i="10"/>
  <c r="BI62" i="11" s="1"/>
  <c r="BK62" i="11" s="1"/>
  <c r="CM62" i="11" s="1"/>
  <c r="AU64" i="10"/>
  <c r="AT63" i="11" s="1"/>
  <c r="AV63" i="11" s="1"/>
  <c r="CV63" i="11" s="1"/>
  <c r="AF64" i="10"/>
  <c r="AS63" i="11" s="1"/>
  <c r="AU63" i="11" s="1"/>
  <c r="CI63" i="11" s="1"/>
  <c r="BC64" i="10"/>
  <c r="AN64" i="10"/>
  <c r="BY63" i="11" s="1"/>
  <c r="CA63" i="11" s="1"/>
  <c r="CQ63" i="11" s="1"/>
  <c r="AY65" i="10"/>
  <c r="BJ64" i="11" s="1"/>
  <c r="BL64" i="11" s="1"/>
  <c r="CZ64" i="11" s="1"/>
  <c r="AJ65" i="10"/>
  <c r="BI64" i="11" s="1"/>
  <c r="BK64" i="11" s="1"/>
  <c r="CM64" i="11" s="1"/>
  <c r="AU66" i="10"/>
  <c r="AT65" i="11" s="1"/>
  <c r="AV65" i="11" s="1"/>
  <c r="CV65" i="11" s="1"/>
  <c r="AF66" i="10"/>
  <c r="AS65" i="11" s="1"/>
  <c r="AU65" i="11" s="1"/>
  <c r="CI65" i="11" s="1"/>
  <c r="BC66" i="10"/>
  <c r="AN66" i="10"/>
  <c r="BY65" i="11" s="1"/>
  <c r="CA65" i="11" s="1"/>
  <c r="CQ65" i="11" s="1"/>
  <c r="AY67" i="10"/>
  <c r="BJ66" i="11" s="1"/>
  <c r="BL66" i="11" s="1"/>
  <c r="CZ66" i="11" s="1"/>
  <c r="AJ67" i="10"/>
  <c r="BI66" i="11" s="1"/>
  <c r="BK66" i="11" s="1"/>
  <c r="CM66" i="11" s="1"/>
  <c r="AU68" i="10"/>
  <c r="AT67" i="11" s="1"/>
  <c r="AV67" i="11" s="1"/>
  <c r="CV67" i="11" s="1"/>
  <c r="AF68" i="10"/>
  <c r="AS67" i="11" s="1"/>
  <c r="AU67" i="11" s="1"/>
  <c r="CI67" i="11" s="1"/>
  <c r="BC68" i="10"/>
  <c r="AN68" i="10"/>
  <c r="BY67" i="11" s="1"/>
  <c r="CA67" i="11" s="1"/>
  <c r="CQ67" i="11" s="1"/>
  <c r="AY69" i="10"/>
  <c r="BJ68" i="11" s="1"/>
  <c r="BL68" i="11" s="1"/>
  <c r="CZ68" i="11" s="1"/>
  <c r="AJ69" i="10"/>
  <c r="BI68" i="11" s="1"/>
  <c r="BK68" i="11" s="1"/>
  <c r="CM68" i="11" s="1"/>
  <c r="AU70" i="10"/>
  <c r="AT69" i="11" s="1"/>
  <c r="AV69" i="11" s="1"/>
  <c r="CV69" i="11" s="1"/>
  <c r="AF70" i="10"/>
  <c r="AS69" i="11" s="1"/>
  <c r="AU69" i="11" s="1"/>
  <c r="CI69" i="11" s="1"/>
  <c r="BC70" i="10"/>
  <c r="AN70" i="10"/>
  <c r="BY69" i="11" s="1"/>
  <c r="CA69" i="11" s="1"/>
  <c r="CQ69" i="11" s="1"/>
  <c r="AY71" i="10"/>
  <c r="BJ70" i="11" s="1"/>
  <c r="BL70" i="11" s="1"/>
  <c r="CZ70" i="11" s="1"/>
  <c r="AJ71" i="10"/>
  <c r="BI70" i="11" s="1"/>
  <c r="BK70" i="11" s="1"/>
  <c r="CM70" i="11" s="1"/>
  <c r="AU72" i="10"/>
  <c r="AT71" i="11" s="1"/>
  <c r="AV71" i="11" s="1"/>
  <c r="CV71" i="11" s="1"/>
  <c r="AF72" i="10"/>
  <c r="AS71" i="11" s="1"/>
  <c r="AU71" i="11" s="1"/>
  <c r="CI71" i="11" s="1"/>
  <c r="BC72" i="10"/>
  <c r="AN72" i="10"/>
  <c r="BY71" i="11" s="1"/>
  <c r="CA71" i="11" s="1"/>
  <c r="CQ71" i="11" s="1"/>
  <c r="AY73" i="10"/>
  <c r="BJ72" i="11" s="1"/>
  <c r="BL72" i="11" s="1"/>
  <c r="CZ72" i="11" s="1"/>
  <c r="AJ73" i="10"/>
  <c r="BI72" i="11" s="1"/>
  <c r="BK72" i="11" s="1"/>
  <c r="CM72" i="11" s="1"/>
  <c r="AU74" i="10"/>
  <c r="AT73" i="11" s="1"/>
  <c r="AV73" i="11" s="1"/>
  <c r="CV73" i="11" s="1"/>
  <c r="AF74" i="10"/>
  <c r="AS73" i="11" s="1"/>
  <c r="AU73" i="11" s="1"/>
  <c r="CI73" i="11" s="1"/>
  <c r="BC74" i="10"/>
  <c r="AN74" i="10"/>
  <c r="BY73" i="11" s="1"/>
  <c r="CA73" i="11" s="1"/>
  <c r="CQ73" i="11" s="1"/>
  <c r="AY75" i="10"/>
  <c r="BJ74" i="11" s="1"/>
  <c r="BL74" i="11" s="1"/>
  <c r="CZ74" i="11" s="1"/>
  <c r="AJ75" i="10"/>
  <c r="BI74" i="11" s="1"/>
  <c r="BK74" i="11" s="1"/>
  <c r="CM74" i="11" s="1"/>
  <c r="AU76" i="10"/>
  <c r="AT75" i="11" s="1"/>
  <c r="AV75" i="11" s="1"/>
  <c r="CV75" i="11" s="1"/>
  <c r="AF76" i="10"/>
  <c r="AS75" i="11" s="1"/>
  <c r="AU75" i="11" s="1"/>
  <c r="CI75" i="11" s="1"/>
  <c r="BC76" i="10"/>
  <c r="AN76" i="10"/>
  <c r="BY75" i="11" s="1"/>
  <c r="CA75" i="11" s="1"/>
  <c r="CQ75" i="11" s="1"/>
  <c r="AY77" i="10"/>
  <c r="BJ76" i="11" s="1"/>
  <c r="BL76" i="11" s="1"/>
  <c r="CZ76" i="11" s="1"/>
  <c r="AJ77" i="10"/>
  <c r="BI76" i="11" s="1"/>
  <c r="BK76" i="11" s="1"/>
  <c r="CM76" i="11" s="1"/>
  <c r="AU78" i="10"/>
  <c r="AT77" i="11" s="1"/>
  <c r="AV77" i="11" s="1"/>
  <c r="CV77" i="11" s="1"/>
  <c r="AF78" i="10"/>
  <c r="AS77" i="11" s="1"/>
  <c r="AU77" i="11" s="1"/>
  <c r="CI77" i="11" s="1"/>
  <c r="BC78" i="10"/>
  <c r="AN78" i="10"/>
  <c r="BY77" i="11" s="1"/>
  <c r="CA77" i="11" s="1"/>
  <c r="CQ77" i="11" s="1"/>
  <c r="AY79" i="10"/>
  <c r="BJ78" i="11" s="1"/>
  <c r="BL78" i="11" s="1"/>
  <c r="CZ78" i="11" s="1"/>
  <c r="AJ79" i="10"/>
  <c r="BI78" i="11" s="1"/>
  <c r="BK78" i="11" s="1"/>
  <c r="CM78" i="11" s="1"/>
  <c r="AU80" i="10"/>
  <c r="AT79" i="11" s="1"/>
  <c r="AV79" i="11" s="1"/>
  <c r="CV79" i="11" s="1"/>
  <c r="AF80" i="10"/>
  <c r="AS79" i="11" s="1"/>
  <c r="AU79" i="11" s="1"/>
  <c r="CI79" i="11" s="1"/>
  <c r="BC80" i="10"/>
  <c r="AN80" i="10"/>
  <c r="BY79" i="11" s="1"/>
  <c r="CA79" i="11" s="1"/>
  <c r="CQ79" i="11" s="1"/>
  <c r="AY81" i="10"/>
  <c r="BJ80" i="11" s="1"/>
  <c r="BL80" i="11" s="1"/>
  <c r="CZ80" i="11" s="1"/>
  <c r="AJ81" i="10"/>
  <c r="BI80" i="11" s="1"/>
  <c r="BK80" i="11" s="1"/>
  <c r="CM80" i="11" s="1"/>
  <c r="AU82" i="10"/>
  <c r="AT81" i="11" s="1"/>
  <c r="AV81" i="11" s="1"/>
  <c r="CV81" i="11" s="1"/>
  <c r="AF82" i="10"/>
  <c r="AS81" i="11" s="1"/>
  <c r="AU81" i="11" s="1"/>
  <c r="CI81" i="11" s="1"/>
  <c r="BC82" i="10"/>
  <c r="AN82" i="10"/>
  <c r="BY81" i="11" s="1"/>
  <c r="CA81" i="11" s="1"/>
  <c r="CQ81" i="11" s="1"/>
  <c r="AX83" i="10"/>
  <c r="BF82" i="11" s="1"/>
  <c r="BH82" i="11" s="1"/>
  <c r="CY82" i="11" s="1"/>
  <c r="AI83" i="10"/>
  <c r="BE82" i="11" s="1"/>
  <c r="BG82" i="11" s="1"/>
  <c r="CL82" i="11" s="1"/>
  <c r="AT84" i="10"/>
  <c r="AP83" i="11" s="1"/>
  <c r="AR83" i="11" s="1"/>
  <c r="CU83" i="11" s="1"/>
  <c r="AE84" i="10"/>
  <c r="AO83" i="11" s="1"/>
  <c r="AQ83" i="11" s="1"/>
  <c r="CH83" i="11" s="1"/>
  <c r="BB84" i="10"/>
  <c r="BZ83" i="11" s="1"/>
  <c r="CB83" i="11" s="1"/>
  <c r="DD83" i="11" s="1"/>
  <c r="AM84" i="10"/>
  <c r="BU83" i="11" s="1"/>
  <c r="BW83" i="11" s="1"/>
  <c r="CP83" i="11" s="1"/>
  <c r="AX85" i="10"/>
  <c r="BF84" i="11" s="1"/>
  <c r="BH84" i="11" s="1"/>
  <c r="CY84" i="11" s="1"/>
  <c r="AI85" i="10"/>
  <c r="BE84" i="11" s="1"/>
  <c r="BG84" i="11" s="1"/>
  <c r="CL84" i="11" s="1"/>
  <c r="AT86" i="10"/>
  <c r="AP85" i="11" s="1"/>
  <c r="AR85" i="11" s="1"/>
  <c r="CU85" i="11" s="1"/>
  <c r="AE86" i="10"/>
  <c r="AO85" i="11" s="1"/>
  <c r="AQ85" i="11" s="1"/>
  <c r="CH85" i="11" s="1"/>
  <c r="BB86" i="10"/>
  <c r="BZ85" i="11" s="1"/>
  <c r="CB85" i="11" s="1"/>
  <c r="DD85" i="11" s="1"/>
  <c r="AM86" i="10"/>
  <c r="BU85" i="11" s="1"/>
  <c r="BW85" i="11" s="1"/>
  <c r="CP85" i="11" s="1"/>
  <c r="BB86" i="11"/>
  <c r="BD86" i="11" s="1"/>
  <c r="CX86" i="11" s="1"/>
  <c r="AH87" i="10"/>
  <c r="BA86" i="11" s="1"/>
  <c r="BC86" i="11" s="1"/>
  <c r="CK86" i="11" s="1"/>
  <c r="AS88" i="10"/>
  <c r="AI87" i="11" s="1"/>
  <c r="AM87" i="11" s="1"/>
  <c r="CS87" i="11" s="1"/>
  <c r="AD88" i="10"/>
  <c r="AG87" i="11" s="1"/>
  <c r="AK87" i="11" s="1"/>
  <c r="CF87" i="11" s="1"/>
  <c r="BA88" i="10"/>
  <c r="AL88" i="10"/>
  <c r="BQ87" i="11" s="1"/>
  <c r="BS87" i="11" s="1"/>
  <c r="CO87" i="11" s="1"/>
  <c r="BB88" i="11"/>
  <c r="BD88" i="11" s="1"/>
  <c r="CX88" i="11" s="1"/>
  <c r="AH89" i="10"/>
  <c r="BA88" i="11" s="1"/>
  <c r="BC88" i="11" s="1"/>
  <c r="CK88" i="11" s="1"/>
  <c r="AS90" i="10"/>
  <c r="AI89" i="11" s="1"/>
  <c r="AM89" i="11" s="1"/>
  <c r="CS89" i="11" s="1"/>
  <c r="AD90" i="10"/>
  <c r="AG89" i="11" s="1"/>
  <c r="AK89" i="11" s="1"/>
  <c r="CF89" i="11" s="1"/>
  <c r="BA90" i="10"/>
  <c r="AL90" i="10"/>
  <c r="BQ89" i="11" s="1"/>
  <c r="BS89" i="11" s="1"/>
  <c r="CO89" i="11" s="1"/>
  <c r="BB90" i="11"/>
  <c r="BD90" i="11" s="1"/>
  <c r="CX90" i="11" s="1"/>
  <c r="AH91" i="10"/>
  <c r="BA90" i="11" s="1"/>
  <c r="BC90" i="11" s="1"/>
  <c r="CK90" i="11" s="1"/>
  <c r="AS92" i="10"/>
  <c r="AI91" i="11" s="1"/>
  <c r="AM91" i="11" s="1"/>
  <c r="CS91" i="11" s="1"/>
  <c r="AD92" i="10"/>
  <c r="AG91" i="11" s="1"/>
  <c r="AK91" i="11" s="1"/>
  <c r="CF91" i="11" s="1"/>
  <c r="BA92" i="10"/>
  <c r="AL92" i="10"/>
  <c r="BQ91" i="11" s="1"/>
  <c r="BS91" i="11" s="1"/>
  <c r="CO91" i="11" s="1"/>
  <c r="BB92" i="11"/>
  <c r="BD92" i="11" s="1"/>
  <c r="CX92" i="11" s="1"/>
  <c r="AH93" i="10"/>
  <c r="BA92" i="11" s="1"/>
  <c r="BC92" i="11" s="1"/>
  <c r="CK92" i="11" s="1"/>
  <c r="AS94" i="10"/>
  <c r="AI93" i="11" s="1"/>
  <c r="AM93" i="11" s="1"/>
  <c r="CS93" i="11" s="1"/>
  <c r="AD94" i="10"/>
  <c r="AG93" i="11" s="1"/>
  <c r="AK93" i="11" s="1"/>
  <c r="CF93" i="11" s="1"/>
  <c r="BA94" i="10"/>
  <c r="AL94" i="10"/>
  <c r="BQ93" i="11" s="1"/>
  <c r="BS93" i="11" s="1"/>
  <c r="CO93" i="11" s="1"/>
  <c r="BB94" i="11"/>
  <c r="BD94" i="11" s="1"/>
  <c r="CX94" i="11" s="1"/>
  <c r="AH95" i="10"/>
  <c r="BA94" i="11" s="1"/>
  <c r="BC94" i="11" s="1"/>
  <c r="CK94" i="11" s="1"/>
  <c r="AS96" i="10"/>
  <c r="AI95" i="11" s="1"/>
  <c r="AM95" i="11" s="1"/>
  <c r="CS95" i="11" s="1"/>
  <c r="AD96" i="10"/>
  <c r="AG95" i="11" s="1"/>
  <c r="AK95" i="11" s="1"/>
  <c r="CF95" i="11" s="1"/>
  <c r="BA96" i="10"/>
  <c r="AL96" i="10"/>
  <c r="BQ95" i="11" s="1"/>
  <c r="BS95" i="11" s="1"/>
  <c r="CO95" i="11" s="1"/>
  <c r="AV97" i="10"/>
  <c r="AX96" i="11" s="1"/>
  <c r="AZ96" i="11" s="1"/>
  <c r="CW96" i="11" s="1"/>
  <c r="AG97" i="10"/>
  <c r="AW96" i="11" s="1"/>
  <c r="AY96" i="11" s="1"/>
  <c r="CJ96" i="11" s="1"/>
  <c r="AR98" i="10"/>
  <c r="AD97" i="11" s="1"/>
  <c r="AF97" i="11" s="1"/>
  <c r="CR97" i="11" s="1"/>
  <c r="AC98" i="10"/>
  <c r="AC97" i="11" s="1"/>
  <c r="AE97" i="11" s="1"/>
  <c r="CE97" i="11" s="1"/>
  <c r="BN97" i="11"/>
  <c r="BP97" i="11" s="1"/>
  <c r="DA97" i="11" s="1"/>
  <c r="AK98" i="10"/>
  <c r="BM97" i="11" s="1"/>
  <c r="BO97" i="11" s="1"/>
  <c r="CN97" i="11" s="1"/>
  <c r="AV99" i="10"/>
  <c r="AX98" i="11" s="1"/>
  <c r="AZ98" i="11" s="1"/>
  <c r="CW98" i="11" s="1"/>
  <c r="AG99" i="10"/>
  <c r="AW98" i="11" s="1"/>
  <c r="AY98" i="11" s="1"/>
  <c r="CJ98" i="11" s="1"/>
  <c r="AR100" i="10"/>
  <c r="AD99" i="11" s="1"/>
  <c r="AF99" i="11" s="1"/>
  <c r="CR99" i="11" s="1"/>
  <c r="AC100" i="10"/>
  <c r="AC99" i="11" s="1"/>
  <c r="AE99" i="11" s="1"/>
  <c r="CE99" i="11" s="1"/>
  <c r="BN99" i="11"/>
  <c r="BP99" i="11" s="1"/>
  <c r="DA99" i="11" s="1"/>
  <c r="AK100" i="10"/>
  <c r="BM99" i="11" s="1"/>
  <c r="BO99" i="11" s="1"/>
  <c r="CN99" i="11" s="1"/>
  <c r="AU101" i="10"/>
  <c r="AT100" i="11" s="1"/>
  <c r="AV100" i="11" s="1"/>
  <c r="CV100" i="11" s="1"/>
  <c r="AF101" i="10"/>
  <c r="AS100" i="11" s="1"/>
  <c r="AU100" i="11" s="1"/>
  <c r="CI100" i="11" s="1"/>
  <c r="BC101" i="10"/>
  <c r="AN101" i="10"/>
  <c r="BY100" i="11" s="1"/>
  <c r="CA100" i="11" s="1"/>
  <c r="CQ100" i="11" s="1"/>
  <c r="AY102" i="10"/>
  <c r="BJ101" i="11" s="1"/>
  <c r="BL101" i="11" s="1"/>
  <c r="CZ101" i="11" s="1"/>
  <c r="AJ102" i="10"/>
  <c r="BI101" i="11" s="1"/>
  <c r="BK101" i="11" s="1"/>
  <c r="CM101" i="11" s="1"/>
  <c r="AU103" i="10"/>
  <c r="AT102" i="11" s="1"/>
  <c r="AV102" i="11" s="1"/>
  <c r="CV102" i="11" s="1"/>
  <c r="AF103" i="10"/>
  <c r="AS102" i="11" s="1"/>
  <c r="AU102" i="11" s="1"/>
  <c r="CI102" i="11" s="1"/>
  <c r="BC103" i="10"/>
  <c r="AN103" i="10"/>
  <c r="BY102" i="11" s="1"/>
  <c r="CA102" i="11" s="1"/>
  <c r="CQ102" i="11" s="1"/>
  <c r="AY104" i="10"/>
  <c r="BJ103" i="11" s="1"/>
  <c r="BL103" i="11" s="1"/>
  <c r="CZ103" i="11" s="1"/>
  <c r="AJ104" i="10"/>
  <c r="BI103" i="11" s="1"/>
  <c r="BK103" i="11" s="1"/>
  <c r="CM103" i="11" s="1"/>
  <c r="AU105" i="10"/>
  <c r="AT104" i="11" s="1"/>
  <c r="AV104" i="11" s="1"/>
  <c r="CV104" i="11" s="1"/>
  <c r="AF105" i="10"/>
  <c r="AS104" i="11" s="1"/>
  <c r="AU104" i="11" s="1"/>
  <c r="CI104" i="11" s="1"/>
  <c r="BC105" i="10"/>
  <c r="AN105" i="10"/>
  <c r="BY104" i="11" s="1"/>
  <c r="CA104" i="11" s="1"/>
  <c r="CQ104" i="11" s="1"/>
  <c r="AX106" i="10"/>
  <c r="BF105" i="11" s="1"/>
  <c r="BH105" i="11" s="1"/>
  <c r="CY105" i="11" s="1"/>
  <c r="AI106" i="10"/>
  <c r="BE105" i="11" s="1"/>
  <c r="BG105" i="11" s="1"/>
  <c r="CL105" i="11" s="1"/>
  <c r="AT107" i="10"/>
  <c r="AP106" i="11" s="1"/>
  <c r="AR106" i="11" s="1"/>
  <c r="CU106" i="11" s="1"/>
  <c r="AE107" i="10"/>
  <c r="AO106" i="11" s="1"/>
  <c r="AQ106" i="11" s="1"/>
  <c r="CH106" i="11" s="1"/>
  <c r="BB107" i="10"/>
  <c r="BZ106" i="11" s="1"/>
  <c r="CB106" i="11" s="1"/>
  <c r="DD106" i="11" s="1"/>
  <c r="AM107" i="10"/>
  <c r="BU106" i="11" s="1"/>
  <c r="BW106" i="11" s="1"/>
  <c r="CP106" i="11" s="1"/>
  <c r="AX108" i="10"/>
  <c r="BF107" i="11" s="1"/>
  <c r="BH107" i="11" s="1"/>
  <c r="CY107" i="11" s="1"/>
  <c r="AI108" i="10"/>
  <c r="BE107" i="11" s="1"/>
  <c r="BG107" i="11" s="1"/>
  <c r="CL107" i="11" s="1"/>
  <c r="AT109" i="10"/>
  <c r="AP108" i="11" s="1"/>
  <c r="AR108" i="11" s="1"/>
  <c r="CU108" i="11" s="1"/>
  <c r="AE109" i="10"/>
  <c r="AO108" i="11" s="1"/>
  <c r="AQ108" i="11" s="1"/>
  <c r="CH108" i="11" s="1"/>
  <c r="BB109" i="10"/>
  <c r="BZ108" i="11" s="1"/>
  <c r="CB108" i="11" s="1"/>
  <c r="DD108" i="11" s="1"/>
  <c r="AM109" i="10"/>
  <c r="BU108" i="11" s="1"/>
  <c r="BW108" i="11" s="1"/>
  <c r="CP108" i="11" s="1"/>
  <c r="AX110" i="10"/>
  <c r="BF109" i="11" s="1"/>
  <c r="BH109" i="11" s="1"/>
  <c r="CY109" i="11" s="1"/>
  <c r="AI110" i="10"/>
  <c r="BE109" i="11" s="1"/>
  <c r="BG109" i="11" s="1"/>
  <c r="CL109" i="11" s="1"/>
  <c r="AS111" i="10"/>
  <c r="AI110" i="11" s="1"/>
  <c r="AM110" i="11" s="1"/>
  <c r="CS110" i="11" s="1"/>
  <c r="AD111" i="10"/>
  <c r="AG110" i="11" s="1"/>
  <c r="AK110" i="11" s="1"/>
  <c r="CF110" i="11" s="1"/>
  <c r="BA111" i="10"/>
  <c r="AL111" i="10"/>
  <c r="BQ110" i="11" s="1"/>
  <c r="BS110" i="11" s="1"/>
  <c r="CO110" i="11" s="1"/>
  <c r="BB111" i="11"/>
  <c r="BD111" i="11" s="1"/>
  <c r="CX111" i="11" s="1"/>
  <c r="AH112" i="10"/>
  <c r="BA111" i="11" s="1"/>
  <c r="BC111" i="11" s="1"/>
  <c r="CK111" i="11" s="1"/>
  <c r="AS113" i="10"/>
  <c r="AI112" i="11" s="1"/>
  <c r="AM112" i="11" s="1"/>
  <c r="CS112" i="11" s="1"/>
  <c r="AD113" i="10"/>
  <c r="AG112" i="11" s="1"/>
  <c r="AK112" i="11" s="1"/>
  <c r="CF112" i="11" s="1"/>
  <c r="BA113" i="10"/>
  <c r="AL113" i="10"/>
  <c r="BQ112" i="11" s="1"/>
  <c r="BS112" i="11" s="1"/>
  <c r="CO112" i="11" s="1"/>
  <c r="BB113" i="11"/>
  <c r="BD113" i="11" s="1"/>
  <c r="CX113" i="11" s="1"/>
  <c r="AH114" i="10"/>
  <c r="BA113" i="11" s="1"/>
  <c r="BC113" i="11" s="1"/>
  <c r="CK113" i="11" s="1"/>
  <c r="AS115" i="10"/>
  <c r="AI114" i="11" s="1"/>
  <c r="AM114" i="11" s="1"/>
  <c r="CS114" i="11" s="1"/>
  <c r="AD115" i="10"/>
  <c r="AG114" i="11" s="1"/>
  <c r="AK114" i="11" s="1"/>
  <c r="CF114" i="11" s="1"/>
  <c r="BA115" i="10"/>
  <c r="AL115" i="10"/>
  <c r="BQ114" i="11" s="1"/>
  <c r="BS114" i="11" s="1"/>
  <c r="CO114" i="11" s="1"/>
  <c r="BB115" i="11"/>
  <c r="BD115" i="11" s="1"/>
  <c r="CX115" i="11" s="1"/>
  <c r="AH116" i="10"/>
  <c r="BA115" i="11" s="1"/>
  <c r="BC115" i="11" s="1"/>
  <c r="CK115" i="11" s="1"/>
  <c r="AR117" i="10"/>
  <c r="AD116" i="11" s="1"/>
  <c r="AF116" i="11" s="1"/>
  <c r="CR116" i="11" s="1"/>
  <c r="AC117" i="10"/>
  <c r="AC116" i="11" s="1"/>
  <c r="AE116" i="11" s="1"/>
  <c r="CE116" i="11" s="1"/>
  <c r="BN116" i="11"/>
  <c r="BP116" i="11" s="1"/>
  <c r="DA116" i="11" s="1"/>
  <c r="AK117" i="10"/>
  <c r="BM116" i="11" s="1"/>
  <c r="BO116" i="11" s="1"/>
  <c r="CN116" i="11" s="1"/>
  <c r="AV118" i="10"/>
  <c r="AX117" i="11" s="1"/>
  <c r="AZ117" i="11" s="1"/>
  <c r="CW117" i="11" s="1"/>
  <c r="AG118" i="10"/>
  <c r="AW117" i="11" s="1"/>
  <c r="AY117" i="11" s="1"/>
  <c r="CJ117" i="11" s="1"/>
  <c r="AR119" i="10"/>
  <c r="AD118" i="11" s="1"/>
  <c r="AF118" i="11" s="1"/>
  <c r="CR118" i="11" s="1"/>
  <c r="AC119" i="10"/>
  <c r="AC118" i="11" s="1"/>
  <c r="AE118" i="11" s="1"/>
  <c r="CE118" i="11" s="1"/>
  <c r="BN118" i="11"/>
  <c r="BP118" i="11" s="1"/>
  <c r="DA118" i="11" s="1"/>
  <c r="AK119" i="10"/>
  <c r="BM118" i="11" s="1"/>
  <c r="BO118" i="11" s="1"/>
  <c r="CN118" i="11" s="1"/>
  <c r="AU120" i="10"/>
  <c r="AT119" i="11" s="1"/>
  <c r="AV119" i="11" s="1"/>
  <c r="CV119" i="11" s="1"/>
  <c r="AF120" i="10"/>
  <c r="AS119" i="11" s="1"/>
  <c r="AU119" i="11" s="1"/>
  <c r="CI119" i="11" s="1"/>
  <c r="BC120" i="10"/>
  <c r="AN120" i="10"/>
  <c r="BY119" i="11" s="1"/>
  <c r="CA119" i="11" s="1"/>
  <c r="CQ119" i="11" s="1"/>
  <c r="AY121" i="10"/>
  <c r="BJ120" i="11" s="1"/>
  <c r="BL120" i="11" s="1"/>
  <c r="CZ120" i="11" s="1"/>
  <c r="AJ121" i="10"/>
  <c r="BI120" i="11" s="1"/>
  <c r="BK120" i="11" s="1"/>
  <c r="CM120" i="11" s="1"/>
  <c r="AU122" i="10"/>
  <c r="AT121" i="11" s="1"/>
  <c r="AV121" i="11" s="1"/>
  <c r="CV121" i="11" s="1"/>
  <c r="AF122" i="10"/>
  <c r="AS121" i="11" s="1"/>
  <c r="AU121" i="11" s="1"/>
  <c r="CI121" i="11" s="1"/>
  <c r="BC122" i="10"/>
  <c r="AN122" i="10"/>
  <c r="BY121" i="11" s="1"/>
  <c r="CA121" i="11" s="1"/>
  <c r="CQ121" i="11" s="1"/>
  <c r="AX123" i="10"/>
  <c r="BF122" i="11" s="1"/>
  <c r="BH122" i="11" s="1"/>
  <c r="CY122" i="11" s="1"/>
  <c r="AI123" i="10"/>
  <c r="BE122" i="11" s="1"/>
  <c r="BG122" i="11" s="1"/>
  <c r="CL122" i="11" s="1"/>
  <c r="AT124" i="10"/>
  <c r="AP123" i="11" s="1"/>
  <c r="AR123" i="11" s="1"/>
  <c r="CU123" i="11" s="1"/>
  <c r="AE124" i="10"/>
  <c r="AO123" i="11" s="1"/>
  <c r="AQ123" i="11" s="1"/>
  <c r="CH123" i="11" s="1"/>
  <c r="BB124" i="10"/>
  <c r="BZ123" i="11" s="1"/>
  <c r="CB123" i="11" s="1"/>
  <c r="DD123" i="11" s="1"/>
  <c r="AM124" i="10"/>
  <c r="BU123" i="11" s="1"/>
  <c r="BW123" i="11" s="1"/>
  <c r="CP123" i="11" s="1"/>
  <c r="AX125" i="10"/>
  <c r="BF124" i="11" s="1"/>
  <c r="BH124" i="11" s="1"/>
  <c r="CY124" i="11" s="1"/>
  <c r="AI125" i="10"/>
  <c r="BE124" i="11" s="1"/>
  <c r="BG124" i="11" s="1"/>
  <c r="CL124" i="11" s="1"/>
  <c r="AT126" i="10"/>
  <c r="AP125" i="11" s="1"/>
  <c r="AR125" i="11" s="1"/>
  <c r="CU125" i="11" s="1"/>
  <c r="AE126" i="10"/>
  <c r="AO125" i="11" s="1"/>
  <c r="AQ125" i="11" s="1"/>
  <c r="CH125" i="11" s="1"/>
  <c r="BB126" i="10"/>
  <c r="BZ125" i="11" s="1"/>
  <c r="CB125" i="11" s="1"/>
  <c r="DD125" i="11" s="1"/>
  <c r="AM126" i="10"/>
  <c r="BU125" i="11" s="1"/>
  <c r="BW125" i="11" s="1"/>
  <c r="CP125" i="11" s="1"/>
  <c r="AX127" i="10"/>
  <c r="BF126" i="11" s="1"/>
  <c r="BH126" i="11" s="1"/>
  <c r="CY126" i="11" s="1"/>
  <c r="AI127" i="10"/>
  <c r="BE126" i="11" s="1"/>
  <c r="BG126" i="11" s="1"/>
  <c r="CL126" i="11" s="1"/>
  <c r="AT128" i="10"/>
  <c r="AP127" i="11" s="1"/>
  <c r="AR127" i="11" s="1"/>
  <c r="CU127" i="11" s="1"/>
  <c r="AE128" i="10"/>
  <c r="AO127" i="11" s="1"/>
  <c r="AQ127" i="11" s="1"/>
  <c r="CH127" i="11" s="1"/>
  <c r="BB128" i="10"/>
  <c r="BZ127" i="11" s="1"/>
  <c r="CB127" i="11" s="1"/>
  <c r="DD127" i="11" s="1"/>
  <c r="AM128" i="10"/>
  <c r="BU127" i="11" s="1"/>
  <c r="BW127" i="11" s="1"/>
  <c r="CP127" i="11" s="1"/>
  <c r="AX129" i="10"/>
  <c r="BF128" i="11" s="1"/>
  <c r="BH128" i="11" s="1"/>
  <c r="CY128" i="11" s="1"/>
  <c r="AI129" i="10"/>
  <c r="BE128" i="11" s="1"/>
  <c r="BG128" i="11" s="1"/>
  <c r="CL128" i="11" s="1"/>
  <c r="AS130" i="10"/>
  <c r="AI129" i="11" s="1"/>
  <c r="AM129" i="11" s="1"/>
  <c r="CS129" i="11" s="1"/>
  <c r="AD130" i="10"/>
  <c r="AG129" i="11" s="1"/>
  <c r="AK129" i="11" s="1"/>
  <c r="CF129" i="11" s="1"/>
  <c r="BA130" i="10"/>
  <c r="AL130" i="10"/>
  <c r="BQ129" i="11" s="1"/>
  <c r="BS129" i="11" s="1"/>
  <c r="CO129" i="11" s="1"/>
  <c r="BB130" i="11"/>
  <c r="BD130" i="11" s="1"/>
  <c r="CX130" i="11" s="1"/>
  <c r="AH131" i="10"/>
  <c r="BA130" i="11" s="1"/>
  <c r="BC130" i="11" s="1"/>
  <c r="CK130" i="11" s="1"/>
  <c r="AS132" i="10"/>
  <c r="AI131" i="11" s="1"/>
  <c r="AM131" i="11" s="1"/>
  <c r="CS131" i="11" s="1"/>
  <c r="AD132" i="10"/>
  <c r="AG131" i="11" s="1"/>
  <c r="AK131" i="11" s="1"/>
  <c r="CF131" i="11" s="1"/>
  <c r="BA132" i="10"/>
  <c r="AL132" i="10"/>
  <c r="BQ131" i="11" s="1"/>
  <c r="BS131" i="11" s="1"/>
  <c r="CO131" i="11" s="1"/>
  <c r="BB132" i="11"/>
  <c r="BD132" i="11" s="1"/>
  <c r="CX132" i="11" s="1"/>
  <c r="AH133" i="10"/>
  <c r="BA132" i="11" s="1"/>
  <c r="BC132" i="11" s="1"/>
  <c r="CK132" i="11" s="1"/>
  <c r="AS134" i="10"/>
  <c r="AI133" i="11" s="1"/>
  <c r="AM133" i="11" s="1"/>
  <c r="CS133" i="11" s="1"/>
  <c r="AD134" i="10"/>
  <c r="AG133" i="11" s="1"/>
  <c r="AK133" i="11" s="1"/>
  <c r="CF133" i="11" s="1"/>
  <c r="BA134" i="10"/>
  <c r="AL134" i="10"/>
  <c r="BQ133" i="11" s="1"/>
  <c r="BS133" i="11" s="1"/>
  <c r="CO133" i="11" s="1"/>
  <c r="BB134" i="11"/>
  <c r="BD134" i="11" s="1"/>
  <c r="CX134" i="11" s="1"/>
  <c r="AH135" i="10"/>
  <c r="BA134" i="11" s="1"/>
  <c r="BC134" i="11" s="1"/>
  <c r="CK134" i="11" s="1"/>
  <c r="AS136" i="10"/>
  <c r="AI135" i="11" s="1"/>
  <c r="AM135" i="11" s="1"/>
  <c r="CS135" i="11" s="1"/>
  <c r="AD136" i="10"/>
  <c r="AG135" i="11" s="1"/>
  <c r="AK135" i="11" s="1"/>
  <c r="CF135" i="11" s="1"/>
  <c r="BA136" i="10"/>
  <c r="AL136" i="10"/>
  <c r="BQ135" i="11" s="1"/>
  <c r="BS135" i="11" s="1"/>
  <c r="CO135" i="11" s="1"/>
  <c r="BB136" i="11"/>
  <c r="BD136" i="11" s="1"/>
  <c r="CX136" i="11" s="1"/>
  <c r="AH137" i="10"/>
  <c r="BA136" i="11" s="1"/>
  <c r="BC136" i="11" s="1"/>
  <c r="CK136" i="11" s="1"/>
  <c r="AS138" i="10"/>
  <c r="AI137" i="11" s="1"/>
  <c r="AM137" i="11" s="1"/>
  <c r="CS137" i="11" s="1"/>
  <c r="AD138" i="10"/>
  <c r="AG137" i="11" s="1"/>
  <c r="AK137" i="11" s="1"/>
  <c r="CF137" i="11" s="1"/>
  <c r="BA138" i="10"/>
  <c r="AL138" i="10"/>
  <c r="BQ137" i="11" s="1"/>
  <c r="BS137" i="11" s="1"/>
  <c r="CO137" i="11" s="1"/>
  <c r="BB138" i="11"/>
  <c r="BD138" i="11" s="1"/>
  <c r="CX138" i="11" s="1"/>
  <c r="AH139" i="10"/>
  <c r="BA138" i="11" s="1"/>
  <c r="BC138" i="11" s="1"/>
  <c r="CK138" i="11" s="1"/>
  <c r="AS140" i="10"/>
  <c r="AI139" i="11" s="1"/>
  <c r="AM139" i="11" s="1"/>
  <c r="CS139" i="11" s="1"/>
  <c r="AD140" i="10"/>
  <c r="AG139" i="11" s="1"/>
  <c r="AK139" i="11" s="1"/>
  <c r="CF139" i="11" s="1"/>
  <c r="BA140" i="10"/>
  <c r="AL140" i="10"/>
  <c r="BQ139" i="11" s="1"/>
  <c r="BS139" i="11" s="1"/>
  <c r="CO139" i="11" s="1"/>
  <c r="BB140" i="11"/>
  <c r="BD140" i="11" s="1"/>
  <c r="CX140" i="11" s="1"/>
  <c r="AH141" i="10"/>
  <c r="BA140" i="11" s="1"/>
  <c r="BC140" i="11" s="1"/>
  <c r="CK140" i="11" s="1"/>
  <c r="AR142" i="10"/>
  <c r="AD141" i="11" s="1"/>
  <c r="AF141" i="11" s="1"/>
  <c r="CR141" i="11" s="1"/>
  <c r="AC142" i="10"/>
  <c r="AC141" i="11" s="1"/>
  <c r="AE141" i="11" s="1"/>
  <c r="CE141" i="11" s="1"/>
  <c r="BN141" i="11"/>
  <c r="BP141" i="11" s="1"/>
  <c r="DA141" i="11" s="1"/>
  <c r="AK142" i="10"/>
  <c r="BM141" i="11" s="1"/>
  <c r="BO141" i="11" s="1"/>
  <c r="CN141" i="11" s="1"/>
  <c r="AV143" i="10"/>
  <c r="AX142" i="11" s="1"/>
  <c r="AZ142" i="11" s="1"/>
  <c r="CW142" i="11" s="1"/>
  <c r="AG143" i="10"/>
  <c r="AW142" i="11" s="1"/>
  <c r="AY142" i="11" s="1"/>
  <c r="CJ142" i="11" s="1"/>
  <c r="AR144" i="10"/>
  <c r="AD143" i="11" s="1"/>
  <c r="AF143" i="11" s="1"/>
  <c r="CR143" i="11" s="1"/>
  <c r="AC144" i="10"/>
  <c r="AC143" i="11" s="1"/>
  <c r="AE143" i="11" s="1"/>
  <c r="CE143" i="11" s="1"/>
  <c r="BN143" i="11"/>
  <c r="BP143" i="11" s="1"/>
  <c r="DA143" i="11" s="1"/>
  <c r="AK144" i="10"/>
  <c r="BM143" i="11" s="1"/>
  <c r="BO143" i="11" s="1"/>
  <c r="CN143" i="11" s="1"/>
  <c r="AV145" i="10"/>
  <c r="AX144" i="11" s="1"/>
  <c r="AZ144" i="11" s="1"/>
  <c r="CW144" i="11" s="1"/>
  <c r="AG145" i="10"/>
  <c r="AW144" i="11" s="1"/>
  <c r="AY144" i="11" s="1"/>
  <c r="CJ144" i="11" s="1"/>
  <c r="AR146" i="10"/>
  <c r="AD145" i="11" s="1"/>
  <c r="AF145" i="11" s="1"/>
  <c r="CR145" i="11" s="1"/>
  <c r="AC146" i="10"/>
  <c r="AC145" i="11" s="1"/>
  <c r="AE145" i="11" s="1"/>
  <c r="CE145" i="11" s="1"/>
  <c r="BN145" i="11"/>
  <c r="BP145" i="11" s="1"/>
  <c r="DA145" i="11" s="1"/>
  <c r="AK146" i="10"/>
  <c r="BM145" i="11" s="1"/>
  <c r="BO145" i="11" s="1"/>
  <c r="CN145" i="11" s="1"/>
  <c r="AV147" i="10"/>
  <c r="AX146" i="11" s="1"/>
  <c r="AZ146" i="11" s="1"/>
  <c r="CW146" i="11" s="1"/>
  <c r="AG147" i="10"/>
  <c r="AW146" i="11" s="1"/>
  <c r="AY146" i="11" s="1"/>
  <c r="CJ146" i="11" s="1"/>
  <c r="AY148" i="10"/>
  <c r="BJ147" i="11" s="1"/>
  <c r="BL147" i="11" s="1"/>
  <c r="CZ147" i="11" s="1"/>
  <c r="AJ148" i="10"/>
  <c r="BI147" i="11" s="1"/>
  <c r="BK147" i="11" s="1"/>
  <c r="CM147" i="11" s="1"/>
  <c r="AT149" i="10"/>
  <c r="AP148" i="11" s="1"/>
  <c r="AR148" i="11" s="1"/>
  <c r="CU148" i="11" s="1"/>
  <c r="AE149" i="10"/>
  <c r="AO148" i="11" s="1"/>
  <c r="AQ148" i="11" s="1"/>
  <c r="CH148" i="11" s="1"/>
  <c r="BB149" i="10"/>
  <c r="BZ148" i="11" s="1"/>
  <c r="CB148" i="11" s="1"/>
  <c r="DD148" i="11" s="1"/>
  <c r="AM149" i="10"/>
  <c r="BU148" i="11" s="1"/>
  <c r="BW148" i="11" s="1"/>
  <c r="CP148" i="11" s="1"/>
  <c r="AX150" i="10"/>
  <c r="BF149" i="11" s="1"/>
  <c r="BH149" i="11" s="1"/>
  <c r="CY149" i="11" s="1"/>
  <c r="AI150" i="10"/>
  <c r="BE149" i="11" s="1"/>
  <c r="BG149" i="11" s="1"/>
  <c r="CL149" i="11" s="1"/>
  <c r="AT151" i="10"/>
  <c r="AP150" i="11" s="1"/>
  <c r="AR150" i="11" s="1"/>
  <c r="CU150" i="11" s="1"/>
  <c r="AE151" i="10"/>
  <c r="AO150" i="11" s="1"/>
  <c r="AQ150" i="11" s="1"/>
  <c r="CH150" i="11" s="1"/>
  <c r="BB151" i="10"/>
  <c r="BZ150" i="11" s="1"/>
  <c r="CB150" i="11" s="1"/>
  <c r="DD150" i="11" s="1"/>
  <c r="AM151" i="10"/>
  <c r="BU150" i="11" s="1"/>
  <c r="BW150" i="11" s="1"/>
  <c r="CP150" i="11" s="1"/>
  <c r="AX152" i="10"/>
  <c r="BF151" i="11" s="1"/>
  <c r="BH151" i="11" s="1"/>
  <c r="CY151" i="11" s="1"/>
  <c r="AI152" i="10"/>
  <c r="BE151" i="11" s="1"/>
  <c r="BG151" i="11" s="1"/>
  <c r="CL151" i="11" s="1"/>
  <c r="AT153" i="10"/>
  <c r="AP152" i="11" s="1"/>
  <c r="AR152" i="11" s="1"/>
  <c r="CU152" i="11" s="1"/>
  <c r="AE153" i="10"/>
  <c r="AO152" i="11" s="1"/>
  <c r="AQ152" i="11" s="1"/>
  <c r="CH152" i="11" s="1"/>
  <c r="BB153" i="10"/>
  <c r="BZ152" i="11" s="1"/>
  <c r="CB152" i="11" s="1"/>
  <c r="DD152" i="11" s="1"/>
  <c r="AM153" i="10"/>
  <c r="BU152" i="11" s="1"/>
  <c r="BW152" i="11" s="1"/>
  <c r="CP152" i="11" s="1"/>
  <c r="AX154" i="10"/>
  <c r="BF153" i="11" s="1"/>
  <c r="BH153" i="11" s="1"/>
  <c r="CY153" i="11" s="1"/>
  <c r="AI154" i="10"/>
  <c r="BE153" i="11" s="1"/>
  <c r="BG153" i="11" s="1"/>
  <c r="CL153" i="11" s="1"/>
  <c r="AT155" i="10"/>
  <c r="AP154" i="11" s="1"/>
  <c r="AR154" i="11" s="1"/>
  <c r="CU154" i="11" s="1"/>
  <c r="AE155" i="10"/>
  <c r="AO154" i="11" s="1"/>
  <c r="AQ154" i="11" s="1"/>
  <c r="CH154" i="11" s="1"/>
  <c r="BB155" i="10"/>
  <c r="BZ154" i="11" s="1"/>
  <c r="CB154" i="11" s="1"/>
  <c r="DD154" i="11" s="1"/>
  <c r="AM155" i="10"/>
  <c r="BU154" i="11" s="1"/>
  <c r="BW154" i="11" s="1"/>
  <c r="CP154" i="11" s="1"/>
  <c r="BB155" i="11"/>
  <c r="BD155" i="11" s="1"/>
  <c r="CX155" i="11" s="1"/>
  <c r="AH156" i="10"/>
  <c r="BA155" i="11" s="1"/>
  <c r="BC155" i="11" s="1"/>
  <c r="CK155" i="11" s="1"/>
  <c r="AS157" i="10"/>
  <c r="AI156" i="11" s="1"/>
  <c r="AM156" i="11" s="1"/>
  <c r="CS156" i="11" s="1"/>
  <c r="AD157" i="10"/>
  <c r="AG156" i="11" s="1"/>
  <c r="AK156" i="11" s="1"/>
  <c r="CF156" i="11" s="1"/>
  <c r="BA157" i="10"/>
  <c r="AL157" i="10"/>
  <c r="BQ156" i="11" s="1"/>
  <c r="BS156" i="11" s="1"/>
  <c r="CO156" i="11" s="1"/>
  <c r="BB157" i="11"/>
  <c r="BD157" i="11" s="1"/>
  <c r="CX157" i="11" s="1"/>
  <c r="AH158" i="10"/>
  <c r="BA157" i="11" s="1"/>
  <c r="BC157" i="11" s="1"/>
  <c r="CK157" i="11" s="1"/>
  <c r="AS159" i="10"/>
  <c r="AI158" i="11" s="1"/>
  <c r="AM158" i="11" s="1"/>
  <c r="CS158" i="11" s="1"/>
  <c r="AD159" i="10"/>
  <c r="AG158" i="11" s="1"/>
  <c r="AK158" i="11" s="1"/>
  <c r="CF158" i="11" s="1"/>
  <c r="BA159" i="10"/>
  <c r="AL159" i="10"/>
  <c r="BQ158" i="11" s="1"/>
  <c r="BS158" i="11" s="1"/>
  <c r="CO158" i="11" s="1"/>
  <c r="BB159" i="11"/>
  <c r="BD159" i="11" s="1"/>
  <c r="CX159" i="11" s="1"/>
  <c r="AH160" i="10"/>
  <c r="BA159" i="11" s="1"/>
  <c r="BC159" i="11" s="1"/>
  <c r="CK159" i="11" s="1"/>
  <c r="AS161" i="10"/>
  <c r="AI160" i="11" s="1"/>
  <c r="AM160" i="11" s="1"/>
  <c r="CS160" i="11" s="1"/>
  <c r="AD161" i="10"/>
  <c r="AG160" i="11" s="1"/>
  <c r="AK160" i="11" s="1"/>
  <c r="CF160" i="11" s="1"/>
  <c r="BA161" i="10"/>
  <c r="AL161" i="10"/>
  <c r="BQ160" i="11" s="1"/>
  <c r="BS160" i="11" s="1"/>
  <c r="CO160" i="11" s="1"/>
  <c r="BB161" i="11"/>
  <c r="BD161" i="11" s="1"/>
  <c r="CX161" i="11" s="1"/>
  <c r="AH162" i="10"/>
  <c r="BA161" i="11" s="1"/>
  <c r="BC161" i="11" s="1"/>
  <c r="CK161" i="11" s="1"/>
  <c r="AS163" i="10"/>
  <c r="AI162" i="11" s="1"/>
  <c r="AM162" i="11" s="1"/>
  <c r="CS162" i="11" s="1"/>
  <c r="AD163" i="10"/>
  <c r="AG162" i="11" s="1"/>
  <c r="AK162" i="11" s="1"/>
  <c r="CF162" i="11" s="1"/>
  <c r="BA163" i="10"/>
  <c r="AL163" i="10"/>
  <c r="BQ162" i="11" s="1"/>
  <c r="BS162" i="11" s="1"/>
  <c r="CO162" i="11" s="1"/>
  <c r="BB163" i="11"/>
  <c r="BD163" i="11" s="1"/>
  <c r="CX163" i="11" s="1"/>
  <c r="AH164" i="10"/>
  <c r="BA163" i="11" s="1"/>
  <c r="BC163" i="11" s="1"/>
  <c r="CK163" i="11" s="1"/>
  <c r="AS165" i="10"/>
  <c r="AI164" i="11" s="1"/>
  <c r="AM164" i="11" s="1"/>
  <c r="CS164" i="11" s="1"/>
  <c r="AD165" i="10"/>
  <c r="AG164" i="11" s="1"/>
  <c r="AK164" i="11" s="1"/>
  <c r="CF164" i="11" s="1"/>
  <c r="BA165" i="10"/>
  <c r="AL165" i="10"/>
  <c r="BQ164" i="11" s="1"/>
  <c r="BS164" i="11" s="1"/>
  <c r="CO164" i="11" s="1"/>
  <c r="BB165" i="11"/>
  <c r="BD165" i="11" s="1"/>
  <c r="CX165" i="11" s="1"/>
  <c r="AH166" i="10"/>
  <c r="BA165" i="11" s="1"/>
  <c r="BC165" i="11" s="1"/>
  <c r="CK165" i="11" s="1"/>
  <c r="AS167" i="10"/>
  <c r="AI166" i="11" s="1"/>
  <c r="AM166" i="11" s="1"/>
  <c r="CS166" i="11" s="1"/>
  <c r="AD167" i="10"/>
  <c r="AG166" i="11" s="1"/>
  <c r="AK166" i="11" s="1"/>
  <c r="CF166" i="11" s="1"/>
  <c r="BA167" i="10"/>
  <c r="AL167" i="10"/>
  <c r="BQ166" i="11" s="1"/>
  <c r="BS166" i="11" s="1"/>
  <c r="CO166" i="11" s="1"/>
  <c r="BB167" i="11"/>
  <c r="BD167" i="11" s="1"/>
  <c r="CX167" i="11" s="1"/>
  <c r="AH168" i="10"/>
  <c r="BA167" i="11" s="1"/>
  <c r="BC167" i="11" s="1"/>
  <c r="CK167" i="11" s="1"/>
  <c r="AS169" i="10"/>
  <c r="AI168" i="11" s="1"/>
  <c r="AM168" i="11" s="1"/>
  <c r="CS168" i="11" s="1"/>
  <c r="AD169" i="10"/>
  <c r="AG168" i="11" s="1"/>
  <c r="AK168" i="11" s="1"/>
  <c r="CF168" i="11" s="1"/>
  <c r="BA169" i="10"/>
  <c r="AL169" i="10"/>
  <c r="BQ168" i="11" s="1"/>
  <c r="BS168" i="11" s="1"/>
  <c r="CO168" i="11" s="1"/>
  <c r="BB169" i="11"/>
  <c r="BD169" i="11" s="1"/>
  <c r="CX169" i="11" s="1"/>
  <c r="AH170" i="10"/>
  <c r="BA169" i="11" s="1"/>
  <c r="BC169" i="11" s="1"/>
  <c r="CK169" i="11" s="1"/>
  <c r="AR171" i="10"/>
  <c r="AD170" i="11" s="1"/>
  <c r="AF170" i="11" s="1"/>
  <c r="CR170" i="11" s="1"/>
  <c r="AC171" i="10"/>
  <c r="AC170" i="11" s="1"/>
  <c r="AE170" i="11" s="1"/>
  <c r="CE170" i="11" s="1"/>
  <c r="BN170" i="11"/>
  <c r="BP170" i="11" s="1"/>
  <c r="DA170" i="11" s="1"/>
  <c r="AK171" i="10"/>
  <c r="BM170" i="11" s="1"/>
  <c r="BO170" i="11" s="1"/>
  <c r="CN170" i="11" s="1"/>
  <c r="AV172" i="10"/>
  <c r="AX171" i="11" s="1"/>
  <c r="AZ171" i="11" s="1"/>
  <c r="CW171" i="11" s="1"/>
  <c r="AG172" i="10"/>
  <c r="AW171" i="11" s="1"/>
  <c r="AY171" i="11" s="1"/>
  <c r="CJ171" i="11" s="1"/>
  <c r="AR173" i="10"/>
  <c r="AD172" i="11" s="1"/>
  <c r="AF172" i="11" s="1"/>
  <c r="CR172" i="11" s="1"/>
  <c r="AC173" i="10"/>
  <c r="AC172" i="11" s="1"/>
  <c r="AE172" i="11" s="1"/>
  <c r="CE172" i="11" s="1"/>
  <c r="BN172" i="11"/>
  <c r="BP172" i="11" s="1"/>
  <c r="DA172" i="11" s="1"/>
  <c r="AK173" i="10"/>
  <c r="BM172" i="11" s="1"/>
  <c r="BO172" i="11" s="1"/>
  <c r="CN172" i="11" s="1"/>
  <c r="AU174" i="10"/>
  <c r="AT173" i="11" s="1"/>
  <c r="AV173" i="11" s="1"/>
  <c r="CV173" i="11" s="1"/>
  <c r="AF174" i="10"/>
  <c r="AS173" i="11" s="1"/>
  <c r="AU173" i="11" s="1"/>
  <c r="CI173" i="11" s="1"/>
  <c r="BC174" i="10"/>
  <c r="AN174" i="10"/>
  <c r="BY173" i="11" s="1"/>
  <c r="CA173" i="11" s="1"/>
  <c r="CQ173" i="11" s="1"/>
  <c r="AY175" i="10"/>
  <c r="BJ174" i="11" s="1"/>
  <c r="BL174" i="11" s="1"/>
  <c r="CZ174" i="11" s="1"/>
  <c r="AJ175" i="10"/>
  <c r="BI174" i="11" s="1"/>
  <c r="BK174" i="11" s="1"/>
  <c r="CM174" i="11" s="1"/>
  <c r="AT176" i="10"/>
  <c r="AP175" i="11" s="1"/>
  <c r="AR175" i="11" s="1"/>
  <c r="CU175" i="11" s="1"/>
  <c r="AE176" i="10"/>
  <c r="AO175" i="11" s="1"/>
  <c r="AQ175" i="11" s="1"/>
  <c r="CH175" i="11" s="1"/>
  <c r="BB176" i="10"/>
  <c r="BZ175" i="11" s="1"/>
  <c r="CB175" i="11" s="1"/>
  <c r="DD175" i="11" s="1"/>
  <c r="AM176" i="10"/>
  <c r="BU175" i="11" s="1"/>
  <c r="BW175" i="11" s="1"/>
  <c r="CP175" i="11" s="1"/>
  <c r="AX177" i="10"/>
  <c r="BF176" i="11" s="1"/>
  <c r="BH176" i="11" s="1"/>
  <c r="CY176" i="11" s="1"/>
  <c r="AI177" i="10"/>
  <c r="BE176" i="11" s="1"/>
  <c r="BG176" i="11" s="1"/>
  <c r="CL176" i="11" s="1"/>
  <c r="AT178" i="10"/>
  <c r="AP177" i="11" s="1"/>
  <c r="AR177" i="11" s="1"/>
  <c r="CU177" i="11" s="1"/>
  <c r="AE178" i="10"/>
  <c r="AO177" i="11" s="1"/>
  <c r="AQ177" i="11" s="1"/>
  <c r="CH177" i="11" s="1"/>
  <c r="BB178" i="10"/>
  <c r="BZ177" i="11" s="1"/>
  <c r="CB177" i="11" s="1"/>
  <c r="DD177" i="11" s="1"/>
  <c r="AM178" i="10"/>
  <c r="BU177" i="11" s="1"/>
  <c r="BW177" i="11" s="1"/>
  <c r="CP177" i="11" s="1"/>
  <c r="AX179" i="10"/>
  <c r="BF178" i="11" s="1"/>
  <c r="BH178" i="11" s="1"/>
  <c r="CY178" i="11" s="1"/>
  <c r="AI179" i="10"/>
  <c r="BE178" i="11" s="1"/>
  <c r="BG178" i="11" s="1"/>
  <c r="CL178" i="11" s="1"/>
  <c r="AT180" i="10"/>
  <c r="AP179" i="11" s="1"/>
  <c r="AR179" i="11" s="1"/>
  <c r="CU179" i="11" s="1"/>
  <c r="AE180" i="10"/>
  <c r="AO179" i="11" s="1"/>
  <c r="AQ179" i="11" s="1"/>
  <c r="CH179" i="11" s="1"/>
  <c r="BB180" i="10"/>
  <c r="BZ179" i="11" s="1"/>
  <c r="CB179" i="11" s="1"/>
  <c r="DD179" i="11" s="1"/>
  <c r="AM180" i="10"/>
  <c r="BU179" i="11" s="1"/>
  <c r="BW179" i="11" s="1"/>
  <c r="CP179" i="11" s="1"/>
  <c r="AX181" i="10"/>
  <c r="BF180" i="11" s="1"/>
  <c r="BH180" i="11" s="1"/>
  <c r="CY180" i="11" s="1"/>
  <c r="AI181" i="10"/>
  <c r="BE180" i="11" s="1"/>
  <c r="BG180" i="11" s="1"/>
  <c r="CL180" i="11" s="1"/>
  <c r="AT182" i="10"/>
  <c r="AP181" i="11" s="1"/>
  <c r="AR181" i="11" s="1"/>
  <c r="CU181" i="11" s="1"/>
  <c r="AE182" i="10"/>
  <c r="AO181" i="11" s="1"/>
  <c r="AQ181" i="11" s="1"/>
  <c r="CH181" i="11" s="1"/>
  <c r="BB182" i="10"/>
  <c r="BZ181" i="11" s="1"/>
  <c r="CB181" i="11" s="1"/>
  <c r="DD181" i="11" s="1"/>
  <c r="AM182" i="10"/>
  <c r="BU181" i="11" s="1"/>
  <c r="BW181" i="11" s="1"/>
  <c r="CP181" i="11" s="1"/>
  <c r="AX183" i="10"/>
  <c r="BF182" i="11" s="1"/>
  <c r="BH182" i="11" s="1"/>
  <c r="CY182" i="11" s="1"/>
  <c r="AI183" i="10"/>
  <c r="BE182" i="11" s="1"/>
  <c r="BG182" i="11" s="1"/>
  <c r="CL182" i="11" s="1"/>
  <c r="AT184" i="10"/>
  <c r="AP183" i="11" s="1"/>
  <c r="AR183" i="11" s="1"/>
  <c r="CU183" i="11" s="1"/>
  <c r="AE184" i="10"/>
  <c r="AO183" i="11" s="1"/>
  <c r="AQ183" i="11" s="1"/>
  <c r="CH183" i="11" s="1"/>
  <c r="BB184" i="10"/>
  <c r="BZ183" i="11" s="1"/>
  <c r="CB183" i="11" s="1"/>
  <c r="DD183" i="11" s="1"/>
  <c r="AM184" i="10"/>
  <c r="BU183" i="11" s="1"/>
  <c r="BW183" i="11" s="1"/>
  <c r="CP183" i="11" s="1"/>
  <c r="AX185" i="10"/>
  <c r="BF184" i="11" s="1"/>
  <c r="BH184" i="11" s="1"/>
  <c r="CY184" i="11" s="1"/>
  <c r="AI185" i="10"/>
  <c r="BE184" i="11" s="1"/>
  <c r="BG184" i="11" s="1"/>
  <c r="CL184" i="11" s="1"/>
  <c r="AT186" i="10"/>
  <c r="AP185" i="11" s="1"/>
  <c r="AR185" i="11" s="1"/>
  <c r="CU185" i="11" s="1"/>
  <c r="AE186" i="10"/>
  <c r="AO185" i="11" s="1"/>
  <c r="AQ185" i="11" s="1"/>
  <c r="CH185" i="11" s="1"/>
  <c r="BB186" i="10"/>
  <c r="BZ185" i="11" s="1"/>
  <c r="CB185" i="11" s="1"/>
  <c r="DD185" i="11" s="1"/>
  <c r="AM186" i="10"/>
  <c r="BU185" i="11" s="1"/>
  <c r="BW185" i="11" s="1"/>
  <c r="CP185" i="11" s="1"/>
  <c r="AX187" i="10"/>
  <c r="BF186" i="11" s="1"/>
  <c r="BH186" i="11" s="1"/>
  <c r="CY186" i="11" s="1"/>
  <c r="AI187" i="10"/>
  <c r="BE186" i="11" s="1"/>
  <c r="BG186" i="11" s="1"/>
  <c r="CL186" i="11" s="1"/>
  <c r="AT188" i="10"/>
  <c r="AP187" i="11" s="1"/>
  <c r="AR187" i="11" s="1"/>
  <c r="CU187" i="11" s="1"/>
  <c r="AE188" i="10"/>
  <c r="AO187" i="11" s="1"/>
  <c r="AQ187" i="11" s="1"/>
  <c r="CH187" i="11" s="1"/>
  <c r="BB188" i="10"/>
  <c r="BZ187" i="11" s="1"/>
  <c r="CB187" i="11" s="1"/>
  <c r="DD187" i="11" s="1"/>
  <c r="AM188" i="10"/>
  <c r="BU187" i="11" s="1"/>
  <c r="BW187" i="11" s="1"/>
  <c r="CP187" i="11" s="1"/>
  <c r="AX189" i="10"/>
  <c r="BF188" i="11" s="1"/>
  <c r="BH188" i="11" s="1"/>
  <c r="CY188" i="11" s="1"/>
  <c r="AI189" i="10"/>
  <c r="BE188" i="11" s="1"/>
  <c r="BG188" i="11" s="1"/>
  <c r="CL188" i="11" s="1"/>
  <c r="AT190" i="10"/>
  <c r="AP189" i="11" s="1"/>
  <c r="AR189" i="11" s="1"/>
  <c r="CU189" i="11" s="1"/>
  <c r="AE190" i="10"/>
  <c r="AO189" i="11" s="1"/>
  <c r="AQ189" i="11" s="1"/>
  <c r="CH189" i="11" s="1"/>
  <c r="BB190" i="10"/>
  <c r="BZ189" i="11" s="1"/>
  <c r="CB189" i="11" s="1"/>
  <c r="DD189" i="11" s="1"/>
  <c r="AM190" i="10"/>
  <c r="BU189" i="11" s="1"/>
  <c r="BW189" i="11" s="1"/>
  <c r="CP189" i="11" s="1"/>
  <c r="AX191" i="10"/>
  <c r="BF190" i="11" s="1"/>
  <c r="BH190" i="11" s="1"/>
  <c r="CY190" i="11" s="1"/>
  <c r="AI191" i="10"/>
  <c r="BE190" i="11" s="1"/>
  <c r="BG190" i="11" s="1"/>
  <c r="CL190" i="11" s="1"/>
  <c r="AT192" i="10"/>
  <c r="AP191" i="11" s="1"/>
  <c r="AR191" i="11" s="1"/>
  <c r="CU191" i="11" s="1"/>
  <c r="AE192" i="10"/>
  <c r="AO191" i="11" s="1"/>
  <c r="AQ191" i="11" s="1"/>
  <c r="CH191" i="11" s="1"/>
  <c r="BB192" i="10"/>
  <c r="BZ191" i="11" s="1"/>
  <c r="CB191" i="11" s="1"/>
  <c r="DD191" i="11" s="1"/>
  <c r="AM192" i="10"/>
  <c r="BU191" i="11" s="1"/>
  <c r="BW191" i="11" s="1"/>
  <c r="CP191" i="11" s="1"/>
  <c r="AX193" i="10"/>
  <c r="BF192" i="11" s="1"/>
  <c r="BH192" i="11" s="1"/>
  <c r="CY192" i="11" s="1"/>
  <c r="AI193" i="10"/>
  <c r="BE192" i="11" s="1"/>
  <c r="BG192" i="11" s="1"/>
  <c r="CL192" i="11" s="1"/>
  <c r="AT194" i="10"/>
  <c r="AP193" i="11" s="1"/>
  <c r="AR193" i="11" s="1"/>
  <c r="CU193" i="11" s="1"/>
  <c r="AE194" i="10"/>
  <c r="AO193" i="11" s="1"/>
  <c r="AQ193" i="11" s="1"/>
  <c r="CH193" i="11" s="1"/>
  <c r="BB194" i="10"/>
  <c r="BZ193" i="11" s="1"/>
  <c r="CB193" i="11" s="1"/>
  <c r="DD193" i="11" s="1"/>
  <c r="AM194" i="10"/>
  <c r="BU193" i="11" s="1"/>
  <c r="BW193" i="11" s="1"/>
  <c r="CP193" i="11" s="1"/>
  <c r="AX195" i="10"/>
  <c r="BF194" i="11" s="1"/>
  <c r="BH194" i="11" s="1"/>
  <c r="CY194" i="11" s="1"/>
  <c r="AI195" i="10"/>
  <c r="BE194" i="11" s="1"/>
  <c r="BG194" i="11" s="1"/>
  <c r="CL194" i="11" s="1"/>
  <c r="AT196" i="10"/>
  <c r="AP195" i="11" s="1"/>
  <c r="AR195" i="11" s="1"/>
  <c r="CU195" i="11" s="1"/>
  <c r="AE196" i="10"/>
  <c r="AO195" i="11" s="1"/>
  <c r="AQ195" i="11" s="1"/>
  <c r="CH195" i="11" s="1"/>
  <c r="BB196" i="10"/>
  <c r="BZ195" i="11" s="1"/>
  <c r="CB195" i="11" s="1"/>
  <c r="DD195" i="11" s="1"/>
  <c r="AM196" i="10"/>
  <c r="BU195" i="11" s="1"/>
  <c r="BW195" i="11" s="1"/>
  <c r="CP195" i="11" s="1"/>
  <c r="AX197" i="10"/>
  <c r="BF196" i="11" s="1"/>
  <c r="BH196" i="11" s="1"/>
  <c r="CY196" i="11" s="1"/>
  <c r="AI197" i="10"/>
  <c r="BE196" i="11" s="1"/>
  <c r="BG196" i="11" s="1"/>
  <c r="CL196" i="11" s="1"/>
  <c r="AT198" i="10"/>
  <c r="AP197" i="11" s="1"/>
  <c r="AR197" i="11" s="1"/>
  <c r="CU197" i="11" s="1"/>
  <c r="AE198" i="10"/>
  <c r="AO197" i="11" s="1"/>
  <c r="AQ197" i="11" s="1"/>
  <c r="CH197" i="11" s="1"/>
  <c r="BB198" i="10"/>
  <c r="BZ197" i="11" s="1"/>
  <c r="CB197" i="11" s="1"/>
  <c r="DD197" i="11" s="1"/>
  <c r="AM198" i="10"/>
  <c r="BU197" i="11" s="1"/>
  <c r="BW197" i="11" s="1"/>
  <c r="CP197" i="11" s="1"/>
  <c r="AX199" i="10"/>
  <c r="BF198" i="11" s="1"/>
  <c r="BH198" i="11" s="1"/>
  <c r="CY198" i="11" s="1"/>
  <c r="AI199" i="10"/>
  <c r="BE198" i="11" s="1"/>
  <c r="BG198" i="11" s="1"/>
  <c r="CL198" i="11" s="1"/>
  <c r="AT200" i="10"/>
  <c r="AP199" i="11" s="1"/>
  <c r="AR199" i="11" s="1"/>
  <c r="CU199" i="11" s="1"/>
  <c r="AE200" i="10"/>
  <c r="AO199" i="11" s="1"/>
  <c r="AQ199" i="11" s="1"/>
  <c r="CH199" i="11" s="1"/>
  <c r="BB200" i="10"/>
  <c r="BZ199" i="11" s="1"/>
  <c r="CB199" i="11" s="1"/>
  <c r="DD199" i="11" s="1"/>
  <c r="AM200" i="10"/>
  <c r="BU199" i="11" s="1"/>
  <c r="BW199" i="11" s="1"/>
  <c r="CP199" i="11" s="1"/>
  <c r="AX201" i="10"/>
  <c r="BF200" i="11" s="1"/>
  <c r="BH200" i="11" s="1"/>
  <c r="CY200" i="11" s="1"/>
  <c r="AI201" i="10"/>
  <c r="BE200" i="11" s="1"/>
  <c r="BG200" i="11" s="1"/>
  <c r="CL200" i="11" s="1"/>
  <c r="AT202" i="10"/>
  <c r="AP201" i="11" s="1"/>
  <c r="AR201" i="11" s="1"/>
  <c r="CU201" i="11" s="1"/>
  <c r="AE202" i="10"/>
  <c r="AO201" i="11" s="1"/>
  <c r="AQ201" i="11" s="1"/>
  <c r="CH201" i="11" s="1"/>
  <c r="BB202" i="10"/>
  <c r="BZ201" i="11" s="1"/>
  <c r="CB201" i="11" s="1"/>
  <c r="DD201" i="11" s="1"/>
  <c r="AM202" i="10"/>
  <c r="BU201" i="11" s="1"/>
  <c r="BW201" i="11" s="1"/>
  <c r="CP201" i="11" s="1"/>
  <c r="AX203" i="10"/>
  <c r="BF202" i="11" s="1"/>
  <c r="BH202" i="11" s="1"/>
  <c r="CY202" i="11" s="1"/>
  <c r="AI203" i="10"/>
  <c r="BE202" i="11" s="1"/>
  <c r="BG202" i="11" s="1"/>
  <c r="CL202" i="11" s="1"/>
  <c r="AT204" i="10"/>
  <c r="AP203" i="11" s="1"/>
  <c r="AR203" i="11" s="1"/>
  <c r="CU203" i="11" s="1"/>
  <c r="AE204" i="10"/>
  <c r="AO203" i="11" s="1"/>
  <c r="AQ203" i="11" s="1"/>
  <c r="CH203" i="11" s="1"/>
  <c r="BB204" i="10"/>
  <c r="BZ203" i="11" s="1"/>
  <c r="CB203" i="11" s="1"/>
  <c r="DD203" i="11" s="1"/>
  <c r="AM204" i="10"/>
  <c r="BU203" i="11" s="1"/>
  <c r="BW203" i="11" s="1"/>
  <c r="CP203" i="11" s="1"/>
  <c r="AX205" i="10"/>
  <c r="BF204" i="11" s="1"/>
  <c r="BH204" i="11" s="1"/>
  <c r="CY204" i="11" s="1"/>
  <c r="AI205" i="10"/>
  <c r="BE204" i="11" s="1"/>
  <c r="BG204" i="11" s="1"/>
  <c r="CL204" i="11" s="1"/>
  <c r="AT206" i="10"/>
  <c r="AP205" i="11" s="1"/>
  <c r="AR205" i="11" s="1"/>
  <c r="CU205" i="11" s="1"/>
  <c r="AE206" i="10"/>
  <c r="AO205" i="11" s="1"/>
  <c r="AQ205" i="11" s="1"/>
  <c r="CH205" i="11" s="1"/>
  <c r="BB206" i="10"/>
  <c r="BZ205" i="11" s="1"/>
  <c r="CB205" i="11" s="1"/>
  <c r="DD205" i="11" s="1"/>
  <c r="AM206" i="10"/>
  <c r="BU205" i="11" s="1"/>
  <c r="BW205" i="11" s="1"/>
  <c r="CP205" i="11" s="1"/>
  <c r="BB206" i="11"/>
  <c r="BD206" i="11" s="1"/>
  <c r="CX206" i="11" s="1"/>
  <c r="AH207" i="10"/>
  <c r="BA206" i="11" s="1"/>
  <c r="BC206" i="11" s="1"/>
  <c r="CK206" i="11" s="1"/>
  <c r="AS208" i="10"/>
  <c r="AI207" i="11" s="1"/>
  <c r="AM207" i="11" s="1"/>
  <c r="CS207" i="11" s="1"/>
  <c r="AD208" i="10"/>
  <c r="AG207" i="11" s="1"/>
  <c r="AK207" i="11" s="1"/>
  <c r="CF207" i="11" s="1"/>
  <c r="BA208" i="10"/>
  <c r="AL208" i="10"/>
  <c r="BQ207" i="11" s="1"/>
  <c r="BS207" i="11" s="1"/>
  <c r="CO207" i="11" s="1"/>
  <c r="BB208" i="11"/>
  <c r="BD208" i="11" s="1"/>
  <c r="CX208" i="11" s="1"/>
  <c r="AH209" i="10"/>
  <c r="BA208" i="11" s="1"/>
  <c r="BC208" i="11" s="1"/>
  <c r="CK208" i="11" s="1"/>
  <c r="AS210" i="10"/>
  <c r="AI209" i="11" s="1"/>
  <c r="AM209" i="11" s="1"/>
  <c r="CS209" i="11" s="1"/>
  <c r="AD210" i="10"/>
  <c r="AG209" i="11" s="1"/>
  <c r="AK209" i="11" s="1"/>
  <c r="CF209" i="11" s="1"/>
  <c r="BA210" i="10"/>
  <c r="AL210" i="10"/>
  <c r="BQ209" i="11" s="1"/>
  <c r="BS209" i="11" s="1"/>
  <c r="CO209" i="11" s="1"/>
  <c r="BB210" i="11"/>
  <c r="BD210" i="11" s="1"/>
  <c r="CX210" i="11" s="1"/>
  <c r="AH211" i="10"/>
  <c r="BA210" i="11" s="1"/>
  <c r="BC210" i="11" s="1"/>
  <c r="CK210" i="11" s="1"/>
  <c r="AS212" i="10"/>
  <c r="AI211" i="11" s="1"/>
  <c r="AM211" i="11" s="1"/>
  <c r="CS211" i="11" s="1"/>
  <c r="AD212" i="10"/>
  <c r="AG211" i="11" s="1"/>
  <c r="AK211" i="11" s="1"/>
  <c r="CF211" i="11" s="1"/>
  <c r="BA212" i="10"/>
  <c r="AL212" i="10"/>
  <c r="BQ211" i="11" s="1"/>
  <c r="BS211" i="11" s="1"/>
  <c r="CO211" i="11" s="1"/>
  <c r="AR15" i="10"/>
  <c r="AD14" i="11" s="1"/>
  <c r="AF14" i="11" s="1"/>
  <c r="CR14" i="11" s="1"/>
  <c r="AC15" i="10"/>
  <c r="AC14" i="11" s="1"/>
  <c r="AE14" i="11" s="1"/>
  <c r="CE14" i="11" s="1"/>
  <c r="AV16" i="10"/>
  <c r="AX15" i="11" s="1"/>
  <c r="AZ15" i="11" s="1"/>
  <c r="CW15" i="11" s="1"/>
  <c r="AG16" i="10"/>
  <c r="AW15" i="11" s="1"/>
  <c r="AY15" i="11" s="1"/>
  <c r="CJ15" i="11" s="1"/>
  <c r="BN16" i="11"/>
  <c r="BP16" i="11" s="1"/>
  <c r="DA16" i="11" s="1"/>
  <c r="AK17" i="10"/>
  <c r="BM16" i="11" s="1"/>
  <c r="BO16" i="11" s="1"/>
  <c r="CN16" i="11" s="1"/>
  <c r="AT15" i="10"/>
  <c r="AP14" i="11" s="1"/>
  <c r="AR14" i="11" s="1"/>
  <c r="CU14" i="11" s="1"/>
  <c r="AE15" i="10"/>
  <c r="AO14" i="11" s="1"/>
  <c r="AQ14" i="11" s="1"/>
  <c r="CH14" i="11" s="1"/>
  <c r="BB15" i="10"/>
  <c r="BZ14" i="11" s="1"/>
  <c r="CB14" i="11" s="1"/>
  <c r="DD14" i="11" s="1"/>
  <c r="AM15" i="10"/>
  <c r="BU14" i="11" s="1"/>
  <c r="BW14" i="11" s="1"/>
  <c r="CP14" i="11" s="1"/>
  <c r="BB17" i="11"/>
  <c r="BD17" i="11" s="1"/>
  <c r="CX17" i="11" s="1"/>
  <c r="AH18" i="10"/>
  <c r="BA17" i="11" s="1"/>
  <c r="BC17" i="11" s="1"/>
  <c r="CK17" i="11" s="1"/>
  <c r="AS19" i="10"/>
  <c r="AI18" i="11" s="1"/>
  <c r="AM18" i="11" s="1"/>
  <c r="CS18" i="11" s="1"/>
  <c r="AD19" i="10"/>
  <c r="AG18" i="11" s="1"/>
  <c r="AK18" i="11" s="1"/>
  <c r="CF18" i="11" s="1"/>
  <c r="AV22" i="10"/>
  <c r="AX21" i="11" s="1"/>
  <c r="AZ21" i="11" s="1"/>
  <c r="CW21" i="11" s="1"/>
  <c r="AG22" i="10"/>
  <c r="AW21" i="11" s="1"/>
  <c r="AY21" i="11" s="1"/>
  <c r="CJ21" i="11" s="1"/>
  <c r="AV24" i="10"/>
  <c r="AX23" i="11" s="1"/>
  <c r="AZ23" i="11" s="1"/>
  <c r="CW23" i="11" s="1"/>
  <c r="AG24" i="10"/>
  <c r="AW23" i="11" s="1"/>
  <c r="AY23" i="11" s="1"/>
  <c r="CJ23" i="11" s="1"/>
  <c r="AR25" i="10"/>
  <c r="AD24" i="11" s="1"/>
  <c r="AF24" i="11" s="1"/>
  <c r="CR24" i="11" s="1"/>
  <c r="AC25" i="10"/>
  <c r="AC24" i="11" s="1"/>
  <c r="AE24" i="11" s="1"/>
  <c r="CE24" i="11" s="1"/>
  <c r="AV26" i="10"/>
  <c r="AX25" i="11" s="1"/>
  <c r="AZ25" i="11" s="1"/>
  <c r="CW25" i="11" s="1"/>
  <c r="AG26" i="10"/>
  <c r="AW25" i="11" s="1"/>
  <c r="AY25" i="11" s="1"/>
  <c r="CJ25" i="11" s="1"/>
  <c r="AR27" i="10"/>
  <c r="AD26" i="11" s="1"/>
  <c r="AF26" i="11" s="1"/>
  <c r="CR26" i="11" s="1"/>
  <c r="AC27" i="10"/>
  <c r="AC26" i="11" s="1"/>
  <c r="AE26" i="11" s="1"/>
  <c r="CE26" i="11" s="1"/>
  <c r="BN26" i="11"/>
  <c r="BP26" i="11" s="1"/>
  <c r="DA26" i="11" s="1"/>
  <c r="AK27" i="10"/>
  <c r="BM26" i="11" s="1"/>
  <c r="BO26" i="11" s="1"/>
  <c r="CN26" i="11" s="1"/>
  <c r="AR29" i="10"/>
  <c r="AD28" i="11" s="1"/>
  <c r="AF28" i="11" s="1"/>
  <c r="CR28" i="11" s="1"/>
  <c r="AC29" i="10"/>
  <c r="AC28" i="11" s="1"/>
  <c r="AE28" i="11" s="1"/>
  <c r="CE28" i="11" s="1"/>
  <c r="BN28" i="11"/>
  <c r="BP28" i="11" s="1"/>
  <c r="DA28" i="11" s="1"/>
  <c r="AK29" i="10"/>
  <c r="BM28" i="11" s="1"/>
  <c r="BO28" i="11" s="1"/>
  <c r="CN28" i="11" s="1"/>
  <c r="AV30" i="10"/>
  <c r="AX29" i="11" s="1"/>
  <c r="AZ29" i="11" s="1"/>
  <c r="CW29" i="11" s="1"/>
  <c r="AG30" i="10"/>
  <c r="AW29" i="11" s="1"/>
  <c r="AY29" i="11" s="1"/>
  <c r="CJ29" i="11" s="1"/>
  <c r="AR31" i="10"/>
  <c r="AD30" i="11" s="1"/>
  <c r="AF30" i="11" s="1"/>
  <c r="CR30" i="11" s="1"/>
  <c r="AC31" i="10"/>
  <c r="AC30" i="11" s="1"/>
  <c r="AE30" i="11" s="1"/>
  <c r="CE30" i="11" s="1"/>
  <c r="BN30" i="11"/>
  <c r="BP30" i="11" s="1"/>
  <c r="DA30" i="11" s="1"/>
  <c r="AK31" i="10"/>
  <c r="BM30" i="11" s="1"/>
  <c r="BO30" i="11" s="1"/>
  <c r="CN30" i="11" s="1"/>
  <c r="AV32" i="10"/>
  <c r="AX31" i="11" s="1"/>
  <c r="AZ31" i="11" s="1"/>
  <c r="CW31" i="11" s="1"/>
  <c r="AG32" i="10"/>
  <c r="AW31" i="11" s="1"/>
  <c r="AY31" i="11" s="1"/>
  <c r="CJ31" i="11" s="1"/>
  <c r="AR33" i="10"/>
  <c r="AD32" i="11" s="1"/>
  <c r="AF32" i="11" s="1"/>
  <c r="CR32" i="11" s="1"/>
  <c r="AC33" i="10"/>
  <c r="AC32" i="11" s="1"/>
  <c r="AE32" i="11" s="1"/>
  <c r="CE32" i="11" s="1"/>
  <c r="BN32" i="11"/>
  <c r="BP32" i="11" s="1"/>
  <c r="DA32" i="11" s="1"/>
  <c r="AK33" i="10"/>
  <c r="BM32" i="11" s="1"/>
  <c r="BO32" i="11" s="1"/>
  <c r="CN32" i="11" s="1"/>
  <c r="AV34" i="10"/>
  <c r="AX33" i="11" s="1"/>
  <c r="AZ33" i="11" s="1"/>
  <c r="CW33" i="11" s="1"/>
  <c r="AG34" i="10"/>
  <c r="AW33" i="11" s="1"/>
  <c r="AY33" i="11" s="1"/>
  <c r="CJ33" i="11" s="1"/>
  <c r="AR35" i="10"/>
  <c r="AD34" i="11" s="1"/>
  <c r="AF34" i="11" s="1"/>
  <c r="CR34" i="11" s="1"/>
  <c r="AC35" i="10"/>
  <c r="AC34" i="11" s="1"/>
  <c r="AE34" i="11" s="1"/>
  <c r="CE34" i="11" s="1"/>
  <c r="BN34" i="11"/>
  <c r="BP34" i="11" s="1"/>
  <c r="DA34" i="11" s="1"/>
  <c r="AK35" i="10"/>
  <c r="BM34" i="11" s="1"/>
  <c r="BO34" i="11" s="1"/>
  <c r="CN34" i="11" s="1"/>
  <c r="AV36" i="10"/>
  <c r="AX35" i="11" s="1"/>
  <c r="AZ35" i="11" s="1"/>
  <c r="CW35" i="11" s="1"/>
  <c r="AG36" i="10"/>
  <c r="AW35" i="11" s="1"/>
  <c r="AY35" i="11" s="1"/>
  <c r="CJ35" i="11" s="1"/>
  <c r="AR37" i="10"/>
  <c r="AD36" i="11" s="1"/>
  <c r="AF36" i="11" s="1"/>
  <c r="CR36" i="11" s="1"/>
  <c r="AC37" i="10"/>
  <c r="AC36" i="11" s="1"/>
  <c r="AE36" i="11" s="1"/>
  <c r="CE36" i="11" s="1"/>
  <c r="BN36" i="11"/>
  <c r="BP36" i="11" s="1"/>
  <c r="DA36" i="11" s="1"/>
  <c r="AK37" i="10"/>
  <c r="BM36" i="11" s="1"/>
  <c r="BO36" i="11" s="1"/>
  <c r="CN36" i="11" s="1"/>
  <c r="AV38" i="10"/>
  <c r="AX37" i="11" s="1"/>
  <c r="AZ37" i="11" s="1"/>
  <c r="CW37" i="11" s="1"/>
  <c r="AG38" i="10"/>
  <c r="AW37" i="11" s="1"/>
  <c r="AY37" i="11" s="1"/>
  <c r="CJ37" i="11" s="1"/>
  <c r="AR39" i="10"/>
  <c r="AD38" i="11" s="1"/>
  <c r="AF38" i="11" s="1"/>
  <c r="CR38" i="11" s="1"/>
  <c r="AC39" i="10"/>
  <c r="AC38" i="11" s="1"/>
  <c r="AE38" i="11" s="1"/>
  <c r="CE38" i="11" s="1"/>
  <c r="BN38" i="11"/>
  <c r="BP38" i="11" s="1"/>
  <c r="DA38" i="11" s="1"/>
  <c r="AK39" i="10"/>
  <c r="BM38" i="11" s="1"/>
  <c r="BO38" i="11" s="1"/>
  <c r="CN38" i="11" s="1"/>
  <c r="AV40" i="10"/>
  <c r="AX39" i="11" s="1"/>
  <c r="AZ39" i="11" s="1"/>
  <c r="CW39" i="11" s="1"/>
  <c r="AG40" i="10"/>
  <c r="AW39" i="11" s="1"/>
  <c r="AY39" i="11" s="1"/>
  <c r="CJ39" i="11" s="1"/>
  <c r="AR41" i="10"/>
  <c r="AD40" i="11" s="1"/>
  <c r="AF40" i="11" s="1"/>
  <c r="CR40" i="11" s="1"/>
  <c r="AC41" i="10"/>
  <c r="AC40" i="11" s="1"/>
  <c r="AE40" i="11" s="1"/>
  <c r="CE40" i="11" s="1"/>
  <c r="BN40" i="11"/>
  <c r="BP40" i="11" s="1"/>
  <c r="DA40" i="11" s="1"/>
  <c r="AK41" i="10"/>
  <c r="BM40" i="11" s="1"/>
  <c r="BO40" i="11" s="1"/>
  <c r="CN40" i="11" s="1"/>
  <c r="AV42" i="10"/>
  <c r="AX41" i="11" s="1"/>
  <c r="AZ41" i="11" s="1"/>
  <c r="CW41" i="11" s="1"/>
  <c r="AG42" i="10"/>
  <c r="AW41" i="11" s="1"/>
  <c r="AY41" i="11" s="1"/>
  <c r="CJ41" i="11" s="1"/>
  <c r="AR43" i="10"/>
  <c r="AD42" i="11" s="1"/>
  <c r="AF42" i="11" s="1"/>
  <c r="CR42" i="11" s="1"/>
  <c r="AC43" i="10"/>
  <c r="AC42" i="11" s="1"/>
  <c r="AE42" i="11" s="1"/>
  <c r="CE42" i="11" s="1"/>
  <c r="BN42" i="11"/>
  <c r="BP42" i="11" s="1"/>
  <c r="DA42" i="11" s="1"/>
  <c r="AK43" i="10"/>
  <c r="BM42" i="11" s="1"/>
  <c r="BO42" i="11" s="1"/>
  <c r="CN42" i="11" s="1"/>
  <c r="AV44" i="10"/>
  <c r="AX43" i="11" s="1"/>
  <c r="AZ43" i="11" s="1"/>
  <c r="CW43" i="11" s="1"/>
  <c r="AG44" i="10"/>
  <c r="AW43" i="11" s="1"/>
  <c r="AY43" i="11" s="1"/>
  <c r="CJ43" i="11" s="1"/>
  <c r="AR45" i="10"/>
  <c r="AD44" i="11" s="1"/>
  <c r="AF44" i="11" s="1"/>
  <c r="CR44" i="11" s="1"/>
  <c r="AC45" i="10"/>
  <c r="AC44" i="11" s="1"/>
  <c r="AE44" i="11" s="1"/>
  <c r="CE44" i="11" s="1"/>
  <c r="BN44" i="11"/>
  <c r="BP44" i="11" s="1"/>
  <c r="DA44" i="11" s="1"/>
  <c r="AK45" i="10"/>
  <c r="BM44" i="11" s="1"/>
  <c r="BO44" i="11" s="1"/>
  <c r="CN44" i="11" s="1"/>
  <c r="AV46" i="10"/>
  <c r="AX45" i="11" s="1"/>
  <c r="AZ45" i="11" s="1"/>
  <c r="CW45" i="11" s="1"/>
  <c r="AG46" i="10"/>
  <c r="AW45" i="11" s="1"/>
  <c r="AY45" i="11" s="1"/>
  <c r="CJ45" i="11" s="1"/>
  <c r="AR47" i="10"/>
  <c r="AD46" i="11" s="1"/>
  <c r="AF46" i="11" s="1"/>
  <c r="CR46" i="11" s="1"/>
  <c r="AC47" i="10"/>
  <c r="AC46" i="11" s="1"/>
  <c r="AE46" i="11" s="1"/>
  <c r="CE46" i="11" s="1"/>
  <c r="BN46" i="11"/>
  <c r="BP46" i="11" s="1"/>
  <c r="DA46" i="11" s="1"/>
  <c r="AK47" i="10"/>
  <c r="BM46" i="11" s="1"/>
  <c r="BO46" i="11" s="1"/>
  <c r="CN46" i="11" s="1"/>
  <c r="AV48" i="10"/>
  <c r="AX47" i="11" s="1"/>
  <c r="AZ47" i="11" s="1"/>
  <c r="CW47" i="11" s="1"/>
  <c r="AG48" i="10"/>
  <c r="AW47" i="11" s="1"/>
  <c r="AY47" i="11" s="1"/>
  <c r="CJ47" i="11" s="1"/>
  <c r="AR49" i="10"/>
  <c r="AD48" i="11" s="1"/>
  <c r="AF48" i="11" s="1"/>
  <c r="CR48" i="11" s="1"/>
  <c r="AC49" i="10"/>
  <c r="AC48" i="11" s="1"/>
  <c r="AE48" i="11" s="1"/>
  <c r="CE48" i="11" s="1"/>
  <c r="BN48" i="11"/>
  <c r="BP48" i="11" s="1"/>
  <c r="DA48" i="11" s="1"/>
  <c r="AK49" i="10"/>
  <c r="BM48" i="11" s="1"/>
  <c r="BO48" i="11" s="1"/>
  <c r="CN48" i="11" s="1"/>
  <c r="AV50" i="10"/>
  <c r="AX49" i="11" s="1"/>
  <c r="AZ49" i="11" s="1"/>
  <c r="CW49" i="11" s="1"/>
  <c r="AG50" i="10"/>
  <c r="AW49" i="11" s="1"/>
  <c r="AY49" i="11" s="1"/>
  <c r="CJ49" i="11" s="1"/>
  <c r="AR51" i="10"/>
  <c r="AD50" i="11" s="1"/>
  <c r="AF50" i="11" s="1"/>
  <c r="CR50" i="11" s="1"/>
  <c r="AC51" i="10"/>
  <c r="AC50" i="11" s="1"/>
  <c r="AE50" i="11" s="1"/>
  <c r="CE50" i="11" s="1"/>
  <c r="BN50" i="11"/>
  <c r="BP50" i="11" s="1"/>
  <c r="DA50" i="11" s="1"/>
  <c r="AK51" i="10"/>
  <c r="BM50" i="11" s="1"/>
  <c r="BO50" i="11" s="1"/>
  <c r="CN50" i="11" s="1"/>
  <c r="AV52" i="10"/>
  <c r="AX51" i="11" s="1"/>
  <c r="AZ51" i="11" s="1"/>
  <c r="CW51" i="11" s="1"/>
  <c r="AG52" i="10"/>
  <c r="AW51" i="11" s="1"/>
  <c r="AY51" i="11" s="1"/>
  <c r="CJ51" i="11" s="1"/>
  <c r="AR53" i="10"/>
  <c r="AD52" i="11" s="1"/>
  <c r="AF52" i="11" s="1"/>
  <c r="CR52" i="11" s="1"/>
  <c r="AC53" i="10"/>
  <c r="AC52" i="11" s="1"/>
  <c r="AE52" i="11" s="1"/>
  <c r="CE52" i="11" s="1"/>
  <c r="BN52" i="11"/>
  <c r="BP52" i="11" s="1"/>
  <c r="DA52" i="11" s="1"/>
  <c r="AK53" i="10"/>
  <c r="BM52" i="11" s="1"/>
  <c r="BO52" i="11" s="1"/>
  <c r="CN52" i="11" s="1"/>
  <c r="AV54" i="10"/>
  <c r="AX53" i="11" s="1"/>
  <c r="AZ53" i="11" s="1"/>
  <c r="CW53" i="11" s="1"/>
  <c r="AG54" i="10"/>
  <c r="AW53" i="11" s="1"/>
  <c r="AY53" i="11" s="1"/>
  <c r="CJ53" i="11" s="1"/>
  <c r="AR55" i="10"/>
  <c r="AD54" i="11" s="1"/>
  <c r="AF54" i="11" s="1"/>
  <c r="CR54" i="11" s="1"/>
  <c r="AC55" i="10"/>
  <c r="AC54" i="11" s="1"/>
  <c r="AE54" i="11" s="1"/>
  <c r="CE54" i="11" s="1"/>
  <c r="BN54" i="11"/>
  <c r="BP54" i="11" s="1"/>
  <c r="DA54" i="11" s="1"/>
  <c r="AK55" i="10"/>
  <c r="BM54" i="11" s="1"/>
  <c r="BO54" i="11" s="1"/>
  <c r="CN54" i="11" s="1"/>
  <c r="AV56" i="10"/>
  <c r="AX55" i="11" s="1"/>
  <c r="AZ55" i="11" s="1"/>
  <c r="CW55" i="11" s="1"/>
  <c r="AG56" i="10"/>
  <c r="AW55" i="11" s="1"/>
  <c r="AY55" i="11" s="1"/>
  <c r="CJ55" i="11" s="1"/>
  <c r="AR57" i="10"/>
  <c r="AD56" i="11" s="1"/>
  <c r="AF56" i="11" s="1"/>
  <c r="CR56" i="11" s="1"/>
  <c r="AC57" i="10"/>
  <c r="AC56" i="11" s="1"/>
  <c r="AE56" i="11" s="1"/>
  <c r="CE56" i="11" s="1"/>
  <c r="BN56" i="11"/>
  <c r="BP56" i="11" s="1"/>
  <c r="DA56" i="11" s="1"/>
  <c r="AK57" i="10"/>
  <c r="BM56" i="11" s="1"/>
  <c r="BO56" i="11" s="1"/>
  <c r="CN56" i="11" s="1"/>
  <c r="AV58" i="10"/>
  <c r="AX57" i="11" s="1"/>
  <c r="AZ57" i="11" s="1"/>
  <c r="CW57" i="11" s="1"/>
  <c r="AG58" i="10"/>
  <c r="AW57" i="11" s="1"/>
  <c r="AY57" i="11" s="1"/>
  <c r="CJ57" i="11" s="1"/>
  <c r="AR59" i="10"/>
  <c r="AD58" i="11" s="1"/>
  <c r="AF58" i="11" s="1"/>
  <c r="CR58" i="11" s="1"/>
  <c r="AC59" i="10"/>
  <c r="AC58" i="11" s="1"/>
  <c r="AE58" i="11" s="1"/>
  <c r="CE58" i="11" s="1"/>
  <c r="BN58" i="11"/>
  <c r="BP58" i="11" s="1"/>
  <c r="DA58" i="11" s="1"/>
  <c r="AK59" i="10"/>
  <c r="BM58" i="11" s="1"/>
  <c r="BO58" i="11" s="1"/>
  <c r="CN58" i="11" s="1"/>
  <c r="AV60" i="10"/>
  <c r="AX59" i="11" s="1"/>
  <c r="AZ59" i="11" s="1"/>
  <c r="CW59" i="11" s="1"/>
  <c r="AG60" i="10"/>
  <c r="AW59" i="11" s="1"/>
  <c r="AY59" i="11" s="1"/>
  <c r="CJ59" i="11" s="1"/>
  <c r="AR61" i="10"/>
  <c r="AD60" i="11" s="1"/>
  <c r="AF60" i="11" s="1"/>
  <c r="CR60" i="11" s="1"/>
  <c r="AC61" i="10"/>
  <c r="AC60" i="11" s="1"/>
  <c r="AE60" i="11" s="1"/>
  <c r="CE60" i="11" s="1"/>
  <c r="BN60" i="11"/>
  <c r="BP60" i="11" s="1"/>
  <c r="DA60" i="11" s="1"/>
  <c r="AK61" i="10"/>
  <c r="BM60" i="11" s="1"/>
  <c r="BO60" i="11" s="1"/>
  <c r="CN60" i="11" s="1"/>
  <c r="AV62" i="10"/>
  <c r="AX61" i="11" s="1"/>
  <c r="AZ61" i="11" s="1"/>
  <c r="CW61" i="11" s="1"/>
  <c r="AG62" i="10"/>
  <c r="AW61" i="11" s="1"/>
  <c r="AY61" i="11" s="1"/>
  <c r="CJ61" i="11" s="1"/>
  <c r="AR63" i="10"/>
  <c r="AD62" i="11" s="1"/>
  <c r="AF62" i="11" s="1"/>
  <c r="CR62" i="11" s="1"/>
  <c r="AC63" i="10"/>
  <c r="AC62" i="11" s="1"/>
  <c r="AE62" i="11" s="1"/>
  <c r="CE62" i="11" s="1"/>
  <c r="BN62" i="11"/>
  <c r="BP62" i="11" s="1"/>
  <c r="DA62" i="11" s="1"/>
  <c r="AK63" i="10"/>
  <c r="BM62" i="11" s="1"/>
  <c r="BO62" i="11" s="1"/>
  <c r="CN62" i="11" s="1"/>
  <c r="AV64" i="10"/>
  <c r="AX63" i="11" s="1"/>
  <c r="AZ63" i="11" s="1"/>
  <c r="CW63" i="11" s="1"/>
  <c r="AG64" i="10"/>
  <c r="AW63" i="11" s="1"/>
  <c r="AY63" i="11" s="1"/>
  <c r="CJ63" i="11" s="1"/>
  <c r="AR65" i="10"/>
  <c r="AD64" i="11" s="1"/>
  <c r="AF64" i="11" s="1"/>
  <c r="CR64" i="11" s="1"/>
  <c r="AC65" i="10"/>
  <c r="AC64" i="11" s="1"/>
  <c r="AE64" i="11" s="1"/>
  <c r="CE64" i="11" s="1"/>
  <c r="BN64" i="11"/>
  <c r="BP64" i="11" s="1"/>
  <c r="DA64" i="11" s="1"/>
  <c r="AK65" i="10"/>
  <c r="BM64" i="11" s="1"/>
  <c r="BO64" i="11" s="1"/>
  <c r="CN64" i="11" s="1"/>
  <c r="AV66" i="10"/>
  <c r="AX65" i="11" s="1"/>
  <c r="AZ65" i="11" s="1"/>
  <c r="CW65" i="11" s="1"/>
  <c r="AG66" i="10"/>
  <c r="AW65" i="11" s="1"/>
  <c r="AY65" i="11" s="1"/>
  <c r="CJ65" i="11" s="1"/>
  <c r="AR67" i="10"/>
  <c r="AD66" i="11" s="1"/>
  <c r="AF66" i="11" s="1"/>
  <c r="CR66" i="11" s="1"/>
  <c r="AC67" i="10"/>
  <c r="AC66" i="11" s="1"/>
  <c r="AE66" i="11" s="1"/>
  <c r="CE66" i="11" s="1"/>
  <c r="BN66" i="11"/>
  <c r="BP66" i="11" s="1"/>
  <c r="DA66" i="11" s="1"/>
  <c r="AK67" i="10"/>
  <c r="BM66" i="11" s="1"/>
  <c r="BO66" i="11" s="1"/>
  <c r="CN66" i="11" s="1"/>
  <c r="AV68" i="10"/>
  <c r="AX67" i="11" s="1"/>
  <c r="AZ67" i="11" s="1"/>
  <c r="CW67" i="11" s="1"/>
  <c r="AG68" i="10"/>
  <c r="AW67" i="11" s="1"/>
  <c r="AY67" i="11" s="1"/>
  <c r="CJ67" i="11" s="1"/>
  <c r="AR69" i="10"/>
  <c r="AD68" i="11" s="1"/>
  <c r="AF68" i="11" s="1"/>
  <c r="CR68" i="11" s="1"/>
  <c r="AC69" i="10"/>
  <c r="AC68" i="11" s="1"/>
  <c r="AE68" i="11" s="1"/>
  <c r="CE68" i="11" s="1"/>
  <c r="BN68" i="11"/>
  <c r="BP68" i="11" s="1"/>
  <c r="DA68" i="11" s="1"/>
  <c r="AK69" i="10"/>
  <c r="BM68" i="11" s="1"/>
  <c r="BO68" i="11" s="1"/>
  <c r="CN68" i="11" s="1"/>
  <c r="AV70" i="10"/>
  <c r="AX69" i="11" s="1"/>
  <c r="AZ69" i="11" s="1"/>
  <c r="CW69" i="11" s="1"/>
  <c r="AG70" i="10"/>
  <c r="AW69" i="11" s="1"/>
  <c r="AY69" i="11" s="1"/>
  <c r="CJ69" i="11" s="1"/>
  <c r="AR71" i="10"/>
  <c r="AD70" i="11" s="1"/>
  <c r="AF70" i="11" s="1"/>
  <c r="CR70" i="11" s="1"/>
  <c r="AC71" i="10"/>
  <c r="AC70" i="11" s="1"/>
  <c r="AE70" i="11" s="1"/>
  <c r="CE70" i="11" s="1"/>
  <c r="BN70" i="11"/>
  <c r="BP70" i="11" s="1"/>
  <c r="DA70" i="11" s="1"/>
  <c r="AK71" i="10"/>
  <c r="BM70" i="11" s="1"/>
  <c r="BO70" i="11" s="1"/>
  <c r="CN70" i="11" s="1"/>
  <c r="AV72" i="10"/>
  <c r="AX71" i="11" s="1"/>
  <c r="AZ71" i="11" s="1"/>
  <c r="CW71" i="11" s="1"/>
  <c r="AG72" i="10"/>
  <c r="AW71" i="11" s="1"/>
  <c r="AY71" i="11" s="1"/>
  <c r="CJ71" i="11" s="1"/>
  <c r="AR73" i="10"/>
  <c r="AD72" i="11" s="1"/>
  <c r="AF72" i="11" s="1"/>
  <c r="CR72" i="11" s="1"/>
  <c r="AC73" i="10"/>
  <c r="AC72" i="11" s="1"/>
  <c r="AE72" i="11" s="1"/>
  <c r="CE72" i="11" s="1"/>
  <c r="BN72" i="11"/>
  <c r="BP72" i="11" s="1"/>
  <c r="DA72" i="11" s="1"/>
  <c r="AK73" i="10"/>
  <c r="BM72" i="11" s="1"/>
  <c r="BO72" i="11" s="1"/>
  <c r="CN72" i="11" s="1"/>
  <c r="AV74" i="10"/>
  <c r="AX73" i="11" s="1"/>
  <c r="AZ73" i="11" s="1"/>
  <c r="CW73" i="11" s="1"/>
  <c r="AG74" i="10"/>
  <c r="AW73" i="11" s="1"/>
  <c r="AY73" i="11" s="1"/>
  <c r="CJ73" i="11" s="1"/>
  <c r="AR75" i="10"/>
  <c r="AD74" i="11" s="1"/>
  <c r="AF74" i="11" s="1"/>
  <c r="CR74" i="11" s="1"/>
  <c r="AC75" i="10"/>
  <c r="AC74" i="11" s="1"/>
  <c r="AE74" i="11" s="1"/>
  <c r="CE74" i="11" s="1"/>
  <c r="BN74" i="11"/>
  <c r="BP74" i="11" s="1"/>
  <c r="DA74" i="11" s="1"/>
  <c r="AK75" i="10"/>
  <c r="BM74" i="11" s="1"/>
  <c r="BO74" i="11" s="1"/>
  <c r="CN74" i="11" s="1"/>
  <c r="AV76" i="10"/>
  <c r="AX75" i="11" s="1"/>
  <c r="AZ75" i="11" s="1"/>
  <c r="CW75" i="11" s="1"/>
  <c r="AG76" i="10"/>
  <c r="AW75" i="11" s="1"/>
  <c r="AY75" i="11" s="1"/>
  <c r="CJ75" i="11" s="1"/>
  <c r="AR77" i="10"/>
  <c r="AD76" i="11" s="1"/>
  <c r="AF76" i="11" s="1"/>
  <c r="CR76" i="11" s="1"/>
  <c r="AC77" i="10"/>
  <c r="AC76" i="11" s="1"/>
  <c r="AE76" i="11" s="1"/>
  <c r="CE76" i="11" s="1"/>
  <c r="BN76" i="11"/>
  <c r="BP76" i="11" s="1"/>
  <c r="DA76" i="11" s="1"/>
  <c r="AK77" i="10"/>
  <c r="BM76" i="11" s="1"/>
  <c r="BO76" i="11" s="1"/>
  <c r="CN76" i="11" s="1"/>
  <c r="AV78" i="10"/>
  <c r="AX77" i="11" s="1"/>
  <c r="AZ77" i="11" s="1"/>
  <c r="CW77" i="11" s="1"/>
  <c r="AG78" i="10"/>
  <c r="AW77" i="11" s="1"/>
  <c r="AY77" i="11" s="1"/>
  <c r="CJ77" i="11" s="1"/>
  <c r="AR79" i="10"/>
  <c r="AD78" i="11" s="1"/>
  <c r="AF78" i="11" s="1"/>
  <c r="CR78" i="11" s="1"/>
  <c r="AC79" i="10"/>
  <c r="AC78" i="11" s="1"/>
  <c r="AE78" i="11" s="1"/>
  <c r="CE78" i="11" s="1"/>
  <c r="BN78" i="11"/>
  <c r="BP78" i="11" s="1"/>
  <c r="DA78" i="11" s="1"/>
  <c r="AK79" i="10"/>
  <c r="BM78" i="11" s="1"/>
  <c r="BO78" i="11" s="1"/>
  <c r="CN78" i="11" s="1"/>
  <c r="AV80" i="10"/>
  <c r="AX79" i="11" s="1"/>
  <c r="AZ79" i="11" s="1"/>
  <c r="CW79" i="11" s="1"/>
  <c r="AG80" i="10"/>
  <c r="AW79" i="11" s="1"/>
  <c r="AY79" i="11" s="1"/>
  <c r="CJ79" i="11" s="1"/>
  <c r="AR81" i="10"/>
  <c r="AD80" i="11" s="1"/>
  <c r="AF80" i="11" s="1"/>
  <c r="CR80" i="11" s="1"/>
  <c r="AC81" i="10"/>
  <c r="AC80" i="11" s="1"/>
  <c r="AE80" i="11" s="1"/>
  <c r="CE80" i="11" s="1"/>
  <c r="BN80" i="11"/>
  <c r="BP80" i="11" s="1"/>
  <c r="DA80" i="11" s="1"/>
  <c r="AK81" i="10"/>
  <c r="BM80" i="11" s="1"/>
  <c r="BO80" i="11" s="1"/>
  <c r="CN80" i="11" s="1"/>
  <c r="AV82" i="10"/>
  <c r="AX81" i="11" s="1"/>
  <c r="AZ81" i="11" s="1"/>
  <c r="CW81" i="11" s="1"/>
  <c r="AG82" i="10"/>
  <c r="AW81" i="11" s="1"/>
  <c r="AY81" i="11" s="1"/>
  <c r="CJ81" i="11" s="1"/>
  <c r="AY83" i="10"/>
  <c r="BJ82" i="11" s="1"/>
  <c r="BL82" i="11" s="1"/>
  <c r="CZ82" i="11" s="1"/>
  <c r="AJ83" i="10"/>
  <c r="BI82" i="11" s="1"/>
  <c r="BK82" i="11" s="1"/>
  <c r="CM82" i="11" s="1"/>
  <c r="AU84" i="10"/>
  <c r="AT83" i="11" s="1"/>
  <c r="AV83" i="11" s="1"/>
  <c r="CV83" i="11" s="1"/>
  <c r="AF84" i="10"/>
  <c r="AS83" i="11" s="1"/>
  <c r="AU83" i="11" s="1"/>
  <c r="CI83" i="11" s="1"/>
  <c r="BC84" i="10"/>
  <c r="AN84" i="10"/>
  <c r="BY83" i="11" s="1"/>
  <c r="CA83" i="11" s="1"/>
  <c r="CQ83" i="11" s="1"/>
  <c r="AY85" i="10"/>
  <c r="BJ84" i="11" s="1"/>
  <c r="BL84" i="11" s="1"/>
  <c r="CZ84" i="11" s="1"/>
  <c r="AJ85" i="10"/>
  <c r="BI84" i="11" s="1"/>
  <c r="BK84" i="11" s="1"/>
  <c r="CM84" i="11" s="1"/>
  <c r="AU86" i="10"/>
  <c r="AT85" i="11" s="1"/>
  <c r="AV85" i="11" s="1"/>
  <c r="CV85" i="11" s="1"/>
  <c r="AF86" i="10"/>
  <c r="AS85" i="11" s="1"/>
  <c r="AU85" i="11" s="1"/>
  <c r="CI85" i="11" s="1"/>
  <c r="BC86" i="10"/>
  <c r="AN86" i="10"/>
  <c r="BY85" i="11" s="1"/>
  <c r="CA85" i="11" s="1"/>
  <c r="CQ85" i="11" s="1"/>
  <c r="AX87" i="10"/>
  <c r="BF86" i="11" s="1"/>
  <c r="BH86" i="11" s="1"/>
  <c r="CY86" i="11" s="1"/>
  <c r="AI87" i="10"/>
  <c r="BE86" i="11" s="1"/>
  <c r="BG86" i="11" s="1"/>
  <c r="CL86" i="11" s="1"/>
  <c r="AT88" i="10"/>
  <c r="AP87" i="11" s="1"/>
  <c r="AR87" i="11" s="1"/>
  <c r="CU87" i="11" s="1"/>
  <c r="AE88" i="10"/>
  <c r="AO87" i="11" s="1"/>
  <c r="AQ87" i="11" s="1"/>
  <c r="CH87" i="11" s="1"/>
  <c r="BB88" i="10"/>
  <c r="BZ87" i="11" s="1"/>
  <c r="CB87" i="11" s="1"/>
  <c r="DD87" i="11" s="1"/>
  <c r="AM88" i="10"/>
  <c r="BU87" i="11" s="1"/>
  <c r="BW87" i="11" s="1"/>
  <c r="CP87" i="11" s="1"/>
  <c r="AX89" i="10"/>
  <c r="BF88" i="11" s="1"/>
  <c r="BH88" i="11" s="1"/>
  <c r="CY88" i="11" s="1"/>
  <c r="AI89" i="10"/>
  <c r="BE88" i="11" s="1"/>
  <c r="BG88" i="11" s="1"/>
  <c r="CL88" i="11" s="1"/>
  <c r="AT90" i="10"/>
  <c r="AP89" i="11" s="1"/>
  <c r="AR89" i="11" s="1"/>
  <c r="CU89" i="11" s="1"/>
  <c r="AE90" i="10"/>
  <c r="AO89" i="11" s="1"/>
  <c r="AQ89" i="11" s="1"/>
  <c r="CH89" i="11" s="1"/>
  <c r="BB90" i="10"/>
  <c r="BZ89" i="11" s="1"/>
  <c r="CB89" i="11" s="1"/>
  <c r="DD89" i="11" s="1"/>
  <c r="AM90" i="10"/>
  <c r="BU89" i="11" s="1"/>
  <c r="BW89" i="11" s="1"/>
  <c r="CP89" i="11" s="1"/>
  <c r="AX91" i="10"/>
  <c r="BF90" i="11" s="1"/>
  <c r="BH90" i="11" s="1"/>
  <c r="CY90" i="11" s="1"/>
  <c r="AI91" i="10"/>
  <c r="BE90" i="11" s="1"/>
  <c r="BG90" i="11" s="1"/>
  <c r="CL90" i="11" s="1"/>
  <c r="AT92" i="10"/>
  <c r="AP91" i="11" s="1"/>
  <c r="AR91" i="11" s="1"/>
  <c r="CU91" i="11" s="1"/>
  <c r="AE92" i="10"/>
  <c r="AO91" i="11" s="1"/>
  <c r="AQ91" i="11" s="1"/>
  <c r="CH91" i="11" s="1"/>
  <c r="BB92" i="10"/>
  <c r="BZ91" i="11" s="1"/>
  <c r="CB91" i="11" s="1"/>
  <c r="DD91" i="11" s="1"/>
  <c r="AM92" i="10"/>
  <c r="BU91" i="11" s="1"/>
  <c r="BW91" i="11" s="1"/>
  <c r="CP91" i="11" s="1"/>
  <c r="AX93" i="10"/>
  <c r="BF92" i="11" s="1"/>
  <c r="BH92" i="11" s="1"/>
  <c r="CY92" i="11" s="1"/>
  <c r="AI93" i="10"/>
  <c r="BE92" i="11" s="1"/>
  <c r="BG92" i="11" s="1"/>
  <c r="CL92" i="11" s="1"/>
  <c r="AT94" i="10"/>
  <c r="AP93" i="11" s="1"/>
  <c r="AR93" i="11" s="1"/>
  <c r="CU93" i="11" s="1"/>
  <c r="AE94" i="10"/>
  <c r="AO93" i="11" s="1"/>
  <c r="AQ93" i="11" s="1"/>
  <c r="CH93" i="11" s="1"/>
  <c r="BB94" i="10"/>
  <c r="BZ93" i="11" s="1"/>
  <c r="CB93" i="11" s="1"/>
  <c r="DD93" i="11" s="1"/>
  <c r="AM94" i="10"/>
  <c r="BU93" i="11" s="1"/>
  <c r="BW93" i="11" s="1"/>
  <c r="CP93" i="11" s="1"/>
  <c r="AX95" i="10"/>
  <c r="BF94" i="11" s="1"/>
  <c r="BH94" i="11" s="1"/>
  <c r="CY94" i="11" s="1"/>
  <c r="AI95" i="10"/>
  <c r="BE94" i="11" s="1"/>
  <c r="BG94" i="11" s="1"/>
  <c r="CL94" i="11" s="1"/>
  <c r="AT96" i="10"/>
  <c r="AP95" i="11" s="1"/>
  <c r="AR95" i="11" s="1"/>
  <c r="CU95" i="11" s="1"/>
  <c r="AE96" i="10"/>
  <c r="AO95" i="11" s="1"/>
  <c r="AQ95" i="11" s="1"/>
  <c r="CH95" i="11" s="1"/>
  <c r="BB96" i="10"/>
  <c r="BZ95" i="11" s="1"/>
  <c r="CB95" i="11" s="1"/>
  <c r="DD95" i="11" s="1"/>
  <c r="AM96" i="10"/>
  <c r="BU95" i="11" s="1"/>
  <c r="BW95" i="11" s="1"/>
  <c r="CP95" i="11" s="1"/>
  <c r="BB96" i="11"/>
  <c r="BD96" i="11" s="1"/>
  <c r="CX96" i="11" s="1"/>
  <c r="AH97" i="10"/>
  <c r="BA96" i="11" s="1"/>
  <c r="BC96" i="11" s="1"/>
  <c r="CK96" i="11" s="1"/>
  <c r="AS98" i="10"/>
  <c r="AI97" i="11" s="1"/>
  <c r="AM97" i="11" s="1"/>
  <c r="CS97" i="11" s="1"/>
  <c r="AD98" i="10"/>
  <c r="AG97" i="11" s="1"/>
  <c r="AK97" i="11" s="1"/>
  <c r="CF97" i="11" s="1"/>
  <c r="BA98" i="10"/>
  <c r="AL98" i="10"/>
  <c r="BQ97" i="11" s="1"/>
  <c r="BS97" i="11" s="1"/>
  <c r="CO97" i="11" s="1"/>
  <c r="BB98" i="11"/>
  <c r="BD98" i="11" s="1"/>
  <c r="CX98" i="11" s="1"/>
  <c r="AH99" i="10"/>
  <c r="BA98" i="11" s="1"/>
  <c r="BC98" i="11" s="1"/>
  <c r="CK98" i="11" s="1"/>
  <c r="AS100" i="10"/>
  <c r="AI99" i="11" s="1"/>
  <c r="AM99" i="11" s="1"/>
  <c r="CS99" i="11" s="1"/>
  <c r="AD100" i="10"/>
  <c r="AG99" i="11" s="1"/>
  <c r="AK99" i="11" s="1"/>
  <c r="CF99" i="11" s="1"/>
  <c r="BA100" i="10"/>
  <c r="AL100" i="10"/>
  <c r="BQ99" i="11" s="1"/>
  <c r="BS99" i="11" s="1"/>
  <c r="CO99" i="11" s="1"/>
  <c r="AV101" i="10"/>
  <c r="AX100" i="11" s="1"/>
  <c r="AZ100" i="11" s="1"/>
  <c r="CW100" i="11" s="1"/>
  <c r="AG101" i="10"/>
  <c r="AW100" i="11" s="1"/>
  <c r="AY100" i="11" s="1"/>
  <c r="CJ100" i="11" s="1"/>
  <c r="AR102" i="10"/>
  <c r="AD101" i="11" s="1"/>
  <c r="AF101" i="11" s="1"/>
  <c r="CR101" i="11" s="1"/>
  <c r="AC102" i="10"/>
  <c r="AC101" i="11" s="1"/>
  <c r="AE101" i="11" s="1"/>
  <c r="CE101" i="11" s="1"/>
  <c r="BN101" i="11"/>
  <c r="BP101" i="11" s="1"/>
  <c r="DA101" i="11" s="1"/>
  <c r="AK102" i="10"/>
  <c r="BM101" i="11" s="1"/>
  <c r="BO101" i="11" s="1"/>
  <c r="CN101" i="11" s="1"/>
  <c r="AV103" i="10"/>
  <c r="AX102" i="11" s="1"/>
  <c r="AZ102" i="11" s="1"/>
  <c r="CW102" i="11" s="1"/>
  <c r="AG103" i="10"/>
  <c r="AW102" i="11" s="1"/>
  <c r="AY102" i="11" s="1"/>
  <c r="CJ102" i="11" s="1"/>
  <c r="AR104" i="10"/>
  <c r="AD103" i="11" s="1"/>
  <c r="AF103" i="11" s="1"/>
  <c r="CR103" i="11" s="1"/>
  <c r="AC104" i="10"/>
  <c r="AC103" i="11" s="1"/>
  <c r="AE103" i="11" s="1"/>
  <c r="CE103" i="11" s="1"/>
  <c r="BN103" i="11"/>
  <c r="BP103" i="11" s="1"/>
  <c r="DA103" i="11" s="1"/>
  <c r="AK104" i="10"/>
  <c r="BM103" i="11" s="1"/>
  <c r="BO103" i="11" s="1"/>
  <c r="CN103" i="11" s="1"/>
  <c r="AV105" i="10"/>
  <c r="AX104" i="11" s="1"/>
  <c r="AZ104" i="11" s="1"/>
  <c r="CW104" i="11" s="1"/>
  <c r="AG105" i="10"/>
  <c r="AW104" i="11" s="1"/>
  <c r="AY104" i="11" s="1"/>
  <c r="CJ104" i="11" s="1"/>
  <c r="AY106" i="10"/>
  <c r="BJ105" i="11" s="1"/>
  <c r="BL105" i="11" s="1"/>
  <c r="CZ105" i="11" s="1"/>
  <c r="AJ106" i="10"/>
  <c r="BI105" i="11" s="1"/>
  <c r="BK105" i="11" s="1"/>
  <c r="CM105" i="11" s="1"/>
  <c r="AU107" i="10"/>
  <c r="AT106" i="11" s="1"/>
  <c r="AV106" i="11" s="1"/>
  <c r="CV106" i="11" s="1"/>
  <c r="AF107" i="10"/>
  <c r="AS106" i="11" s="1"/>
  <c r="AU106" i="11" s="1"/>
  <c r="CI106" i="11" s="1"/>
  <c r="BC107" i="10"/>
  <c r="AN107" i="10"/>
  <c r="BY106" i="11" s="1"/>
  <c r="CA106" i="11" s="1"/>
  <c r="CQ106" i="11" s="1"/>
  <c r="AY108" i="10"/>
  <c r="BJ107" i="11" s="1"/>
  <c r="BL107" i="11" s="1"/>
  <c r="CZ107" i="11" s="1"/>
  <c r="AJ108" i="10"/>
  <c r="BI107" i="11" s="1"/>
  <c r="BK107" i="11" s="1"/>
  <c r="CM107" i="11" s="1"/>
  <c r="AU109" i="10"/>
  <c r="AT108" i="11" s="1"/>
  <c r="AV108" i="11" s="1"/>
  <c r="CV108" i="11" s="1"/>
  <c r="AF109" i="10"/>
  <c r="AS108" i="11" s="1"/>
  <c r="AU108" i="11" s="1"/>
  <c r="CI108" i="11" s="1"/>
  <c r="BC109" i="10"/>
  <c r="AN109" i="10"/>
  <c r="BY108" i="11" s="1"/>
  <c r="CA108" i="11" s="1"/>
  <c r="CQ108" i="11" s="1"/>
  <c r="AY110" i="10"/>
  <c r="BJ109" i="11" s="1"/>
  <c r="BL109" i="11" s="1"/>
  <c r="CZ109" i="11" s="1"/>
  <c r="AJ110" i="10"/>
  <c r="BI109" i="11" s="1"/>
  <c r="BK109" i="11" s="1"/>
  <c r="CM109" i="11" s="1"/>
  <c r="AT111" i="10"/>
  <c r="AP110" i="11" s="1"/>
  <c r="AR110" i="11" s="1"/>
  <c r="CU110" i="11" s="1"/>
  <c r="AE111" i="10"/>
  <c r="AO110" i="11" s="1"/>
  <c r="AQ110" i="11" s="1"/>
  <c r="CH110" i="11" s="1"/>
  <c r="BB111" i="10"/>
  <c r="BZ110" i="11" s="1"/>
  <c r="CB110" i="11" s="1"/>
  <c r="DD110" i="11" s="1"/>
  <c r="AM111" i="10"/>
  <c r="BU110" i="11" s="1"/>
  <c r="BW110" i="11" s="1"/>
  <c r="CP110" i="11" s="1"/>
  <c r="AX112" i="10"/>
  <c r="BF111" i="11" s="1"/>
  <c r="BH111" i="11" s="1"/>
  <c r="CY111" i="11" s="1"/>
  <c r="AI112" i="10"/>
  <c r="BE111" i="11" s="1"/>
  <c r="BG111" i="11" s="1"/>
  <c r="CL111" i="11" s="1"/>
  <c r="AT113" i="10"/>
  <c r="AP112" i="11" s="1"/>
  <c r="AR112" i="11" s="1"/>
  <c r="CU112" i="11" s="1"/>
  <c r="AE113" i="10"/>
  <c r="AO112" i="11" s="1"/>
  <c r="AQ112" i="11" s="1"/>
  <c r="CH112" i="11" s="1"/>
  <c r="BB113" i="10"/>
  <c r="BZ112" i="11" s="1"/>
  <c r="CB112" i="11" s="1"/>
  <c r="DD112" i="11" s="1"/>
  <c r="AM113" i="10"/>
  <c r="BU112" i="11" s="1"/>
  <c r="BW112" i="11" s="1"/>
  <c r="CP112" i="11" s="1"/>
  <c r="AX114" i="10"/>
  <c r="BF113" i="11" s="1"/>
  <c r="BH113" i="11" s="1"/>
  <c r="CY113" i="11" s="1"/>
  <c r="AI114" i="10"/>
  <c r="BE113" i="11" s="1"/>
  <c r="BG113" i="11" s="1"/>
  <c r="CL113" i="11" s="1"/>
  <c r="AT115" i="10"/>
  <c r="AP114" i="11" s="1"/>
  <c r="AR114" i="11" s="1"/>
  <c r="CU114" i="11" s="1"/>
  <c r="AE115" i="10"/>
  <c r="AO114" i="11" s="1"/>
  <c r="AQ114" i="11" s="1"/>
  <c r="CH114" i="11" s="1"/>
  <c r="BB115" i="10"/>
  <c r="BZ114" i="11" s="1"/>
  <c r="CB114" i="11" s="1"/>
  <c r="DD114" i="11" s="1"/>
  <c r="AM115" i="10"/>
  <c r="BU114" i="11" s="1"/>
  <c r="BW114" i="11" s="1"/>
  <c r="CP114" i="11" s="1"/>
  <c r="AX116" i="10"/>
  <c r="BF115" i="11" s="1"/>
  <c r="BH115" i="11" s="1"/>
  <c r="CY115" i="11" s="1"/>
  <c r="AI116" i="10"/>
  <c r="BE115" i="11" s="1"/>
  <c r="BG115" i="11" s="1"/>
  <c r="CL115" i="11" s="1"/>
  <c r="AS117" i="10"/>
  <c r="AI116" i="11" s="1"/>
  <c r="AM116" i="11" s="1"/>
  <c r="CS116" i="11" s="1"/>
  <c r="AD117" i="10"/>
  <c r="AG116" i="11" s="1"/>
  <c r="AK116" i="11" s="1"/>
  <c r="CF116" i="11" s="1"/>
  <c r="BA117" i="10"/>
  <c r="AL117" i="10"/>
  <c r="BQ116" i="11" s="1"/>
  <c r="BS116" i="11" s="1"/>
  <c r="CO116" i="11" s="1"/>
  <c r="BB117" i="11"/>
  <c r="BD117" i="11" s="1"/>
  <c r="CX117" i="11" s="1"/>
  <c r="AH118" i="10"/>
  <c r="BA117" i="11" s="1"/>
  <c r="BC117" i="11" s="1"/>
  <c r="CK117" i="11" s="1"/>
  <c r="AS119" i="10"/>
  <c r="AI118" i="11" s="1"/>
  <c r="AM118" i="11" s="1"/>
  <c r="CS118" i="11" s="1"/>
  <c r="AD119" i="10"/>
  <c r="AG118" i="11" s="1"/>
  <c r="AK118" i="11" s="1"/>
  <c r="CF118" i="11" s="1"/>
  <c r="BA119" i="10"/>
  <c r="AL119" i="10"/>
  <c r="BQ118" i="11" s="1"/>
  <c r="BS118" i="11" s="1"/>
  <c r="CO118" i="11" s="1"/>
  <c r="AV120" i="10"/>
  <c r="AX119" i="11" s="1"/>
  <c r="AZ119" i="11" s="1"/>
  <c r="CW119" i="11" s="1"/>
  <c r="AG120" i="10"/>
  <c r="AW119" i="11" s="1"/>
  <c r="AY119" i="11" s="1"/>
  <c r="CJ119" i="11" s="1"/>
  <c r="AR121" i="10"/>
  <c r="AD120" i="11" s="1"/>
  <c r="AF120" i="11" s="1"/>
  <c r="CR120" i="11" s="1"/>
  <c r="AC121" i="10"/>
  <c r="AC120" i="11" s="1"/>
  <c r="AE120" i="11" s="1"/>
  <c r="CE120" i="11" s="1"/>
  <c r="BN120" i="11"/>
  <c r="BP120" i="11" s="1"/>
  <c r="DA120" i="11" s="1"/>
  <c r="AK121" i="10"/>
  <c r="BM120" i="11" s="1"/>
  <c r="BO120" i="11" s="1"/>
  <c r="CN120" i="11" s="1"/>
  <c r="AV122" i="10"/>
  <c r="AX121" i="11" s="1"/>
  <c r="AZ121" i="11" s="1"/>
  <c r="CW121" i="11" s="1"/>
  <c r="AG122" i="10"/>
  <c r="AW121" i="11" s="1"/>
  <c r="AY121" i="11" s="1"/>
  <c r="CJ121" i="11" s="1"/>
  <c r="AY123" i="10"/>
  <c r="BJ122" i="11" s="1"/>
  <c r="BL122" i="11" s="1"/>
  <c r="CZ122" i="11" s="1"/>
  <c r="AJ123" i="10"/>
  <c r="BI122" i="11" s="1"/>
  <c r="BK122" i="11" s="1"/>
  <c r="CM122" i="11" s="1"/>
  <c r="AU124" i="10"/>
  <c r="AT123" i="11" s="1"/>
  <c r="AV123" i="11" s="1"/>
  <c r="CV123" i="11" s="1"/>
  <c r="AF124" i="10"/>
  <c r="AS123" i="11" s="1"/>
  <c r="AU123" i="11" s="1"/>
  <c r="CI123" i="11" s="1"/>
  <c r="BC124" i="10"/>
  <c r="AN124" i="10"/>
  <c r="BY123" i="11" s="1"/>
  <c r="CA123" i="11" s="1"/>
  <c r="CQ123" i="11" s="1"/>
  <c r="AY125" i="10"/>
  <c r="BJ124" i="11" s="1"/>
  <c r="BL124" i="11" s="1"/>
  <c r="CZ124" i="11" s="1"/>
  <c r="AJ125" i="10"/>
  <c r="BI124" i="11" s="1"/>
  <c r="BK124" i="11" s="1"/>
  <c r="CM124" i="11" s="1"/>
  <c r="AU126" i="10"/>
  <c r="AT125" i="11" s="1"/>
  <c r="AV125" i="11" s="1"/>
  <c r="CV125" i="11" s="1"/>
  <c r="AF126" i="10"/>
  <c r="AS125" i="11" s="1"/>
  <c r="AU125" i="11" s="1"/>
  <c r="CI125" i="11" s="1"/>
  <c r="BC126" i="10"/>
  <c r="AN126" i="10"/>
  <c r="BY125" i="11" s="1"/>
  <c r="CA125" i="11" s="1"/>
  <c r="CQ125" i="11" s="1"/>
  <c r="AY127" i="10"/>
  <c r="BJ126" i="11" s="1"/>
  <c r="BL126" i="11" s="1"/>
  <c r="CZ126" i="11" s="1"/>
  <c r="AJ127" i="10"/>
  <c r="BI126" i="11" s="1"/>
  <c r="BK126" i="11" s="1"/>
  <c r="CM126" i="11" s="1"/>
  <c r="AU128" i="10"/>
  <c r="AT127" i="11" s="1"/>
  <c r="AV127" i="11" s="1"/>
  <c r="CV127" i="11" s="1"/>
  <c r="AF128" i="10"/>
  <c r="AS127" i="11" s="1"/>
  <c r="AU127" i="11" s="1"/>
  <c r="CI127" i="11" s="1"/>
  <c r="BC128" i="10"/>
  <c r="AN128" i="10"/>
  <c r="BY127" i="11" s="1"/>
  <c r="CA127" i="11" s="1"/>
  <c r="CQ127" i="11" s="1"/>
  <c r="AY129" i="10"/>
  <c r="BJ128" i="11" s="1"/>
  <c r="BL128" i="11" s="1"/>
  <c r="CZ128" i="11" s="1"/>
  <c r="AJ129" i="10"/>
  <c r="BI128" i="11" s="1"/>
  <c r="BK128" i="11" s="1"/>
  <c r="CM128" i="11" s="1"/>
  <c r="AT130" i="10"/>
  <c r="AP129" i="11" s="1"/>
  <c r="AR129" i="11" s="1"/>
  <c r="CU129" i="11" s="1"/>
  <c r="AE130" i="10"/>
  <c r="AO129" i="11" s="1"/>
  <c r="AQ129" i="11" s="1"/>
  <c r="CH129" i="11" s="1"/>
  <c r="BB130" i="10"/>
  <c r="BZ129" i="11" s="1"/>
  <c r="CB129" i="11" s="1"/>
  <c r="DD129" i="11" s="1"/>
  <c r="AM130" i="10"/>
  <c r="BU129" i="11" s="1"/>
  <c r="BW129" i="11" s="1"/>
  <c r="CP129" i="11" s="1"/>
  <c r="AX131" i="10"/>
  <c r="BF130" i="11" s="1"/>
  <c r="BH130" i="11" s="1"/>
  <c r="CY130" i="11" s="1"/>
  <c r="AI131" i="10"/>
  <c r="BE130" i="11" s="1"/>
  <c r="BG130" i="11" s="1"/>
  <c r="CL130" i="11" s="1"/>
  <c r="AT132" i="10"/>
  <c r="AP131" i="11" s="1"/>
  <c r="AR131" i="11" s="1"/>
  <c r="CU131" i="11" s="1"/>
  <c r="AE132" i="10"/>
  <c r="AO131" i="11" s="1"/>
  <c r="AQ131" i="11" s="1"/>
  <c r="CH131" i="11" s="1"/>
  <c r="BB132" i="10"/>
  <c r="BZ131" i="11" s="1"/>
  <c r="CB131" i="11" s="1"/>
  <c r="DD131" i="11" s="1"/>
  <c r="AM132" i="10"/>
  <c r="BU131" i="11" s="1"/>
  <c r="BW131" i="11" s="1"/>
  <c r="CP131" i="11" s="1"/>
  <c r="AX133" i="10"/>
  <c r="BF132" i="11" s="1"/>
  <c r="BH132" i="11" s="1"/>
  <c r="CY132" i="11" s="1"/>
  <c r="AI133" i="10"/>
  <c r="BE132" i="11" s="1"/>
  <c r="BG132" i="11" s="1"/>
  <c r="CL132" i="11" s="1"/>
  <c r="AT134" i="10"/>
  <c r="AP133" i="11" s="1"/>
  <c r="AR133" i="11" s="1"/>
  <c r="CU133" i="11" s="1"/>
  <c r="AE134" i="10"/>
  <c r="AO133" i="11" s="1"/>
  <c r="AQ133" i="11" s="1"/>
  <c r="CH133" i="11" s="1"/>
  <c r="BB134" i="10"/>
  <c r="BZ133" i="11" s="1"/>
  <c r="CB133" i="11" s="1"/>
  <c r="DD133" i="11" s="1"/>
  <c r="AM134" i="10"/>
  <c r="BU133" i="11" s="1"/>
  <c r="BW133" i="11" s="1"/>
  <c r="CP133" i="11" s="1"/>
  <c r="AX135" i="10"/>
  <c r="BF134" i="11" s="1"/>
  <c r="BH134" i="11" s="1"/>
  <c r="CY134" i="11" s="1"/>
  <c r="AI135" i="10"/>
  <c r="BE134" i="11" s="1"/>
  <c r="BG134" i="11" s="1"/>
  <c r="CL134" i="11" s="1"/>
  <c r="AT136" i="10"/>
  <c r="AP135" i="11" s="1"/>
  <c r="AR135" i="11" s="1"/>
  <c r="CU135" i="11" s="1"/>
  <c r="AE136" i="10"/>
  <c r="AO135" i="11" s="1"/>
  <c r="AQ135" i="11" s="1"/>
  <c r="CH135" i="11" s="1"/>
  <c r="BB136" i="10"/>
  <c r="BZ135" i="11" s="1"/>
  <c r="CB135" i="11" s="1"/>
  <c r="DD135" i="11" s="1"/>
  <c r="AM136" i="10"/>
  <c r="BU135" i="11" s="1"/>
  <c r="BW135" i="11" s="1"/>
  <c r="CP135" i="11" s="1"/>
  <c r="AX137" i="10"/>
  <c r="BF136" i="11" s="1"/>
  <c r="BH136" i="11" s="1"/>
  <c r="CY136" i="11" s="1"/>
  <c r="AI137" i="10"/>
  <c r="BE136" i="11" s="1"/>
  <c r="BG136" i="11" s="1"/>
  <c r="CL136" i="11" s="1"/>
  <c r="AT138" i="10"/>
  <c r="AP137" i="11" s="1"/>
  <c r="AR137" i="11" s="1"/>
  <c r="CU137" i="11" s="1"/>
  <c r="AE138" i="10"/>
  <c r="AO137" i="11" s="1"/>
  <c r="AQ137" i="11" s="1"/>
  <c r="CH137" i="11" s="1"/>
  <c r="BB138" i="10"/>
  <c r="BZ137" i="11" s="1"/>
  <c r="CB137" i="11" s="1"/>
  <c r="DD137" i="11" s="1"/>
  <c r="AM138" i="10"/>
  <c r="BU137" i="11" s="1"/>
  <c r="BW137" i="11" s="1"/>
  <c r="CP137" i="11" s="1"/>
  <c r="AX139" i="10"/>
  <c r="BF138" i="11" s="1"/>
  <c r="BH138" i="11" s="1"/>
  <c r="CY138" i="11" s="1"/>
  <c r="AI139" i="10"/>
  <c r="BE138" i="11" s="1"/>
  <c r="BG138" i="11" s="1"/>
  <c r="CL138" i="11" s="1"/>
  <c r="AT140" i="10"/>
  <c r="AP139" i="11" s="1"/>
  <c r="AR139" i="11" s="1"/>
  <c r="CU139" i="11" s="1"/>
  <c r="AE140" i="10"/>
  <c r="AO139" i="11" s="1"/>
  <c r="AQ139" i="11" s="1"/>
  <c r="CH139" i="11" s="1"/>
  <c r="BB140" i="10"/>
  <c r="BZ139" i="11" s="1"/>
  <c r="CB139" i="11" s="1"/>
  <c r="DD139" i="11" s="1"/>
  <c r="AM140" i="10"/>
  <c r="BU139" i="11" s="1"/>
  <c r="BW139" i="11" s="1"/>
  <c r="CP139" i="11" s="1"/>
  <c r="AX141" i="10"/>
  <c r="BF140" i="11" s="1"/>
  <c r="BH140" i="11" s="1"/>
  <c r="CY140" i="11" s="1"/>
  <c r="AI141" i="10"/>
  <c r="BE140" i="11" s="1"/>
  <c r="BG140" i="11" s="1"/>
  <c r="CL140" i="11" s="1"/>
  <c r="AS142" i="10"/>
  <c r="AI141" i="11" s="1"/>
  <c r="AM141" i="11" s="1"/>
  <c r="CS141" i="11" s="1"/>
  <c r="AD142" i="10"/>
  <c r="AG141" i="11" s="1"/>
  <c r="AK141" i="11" s="1"/>
  <c r="CF141" i="11" s="1"/>
  <c r="BA142" i="10"/>
  <c r="AL142" i="10"/>
  <c r="BQ141" i="11" s="1"/>
  <c r="BS141" i="11" s="1"/>
  <c r="CO141" i="11" s="1"/>
  <c r="BB142" i="11"/>
  <c r="BD142" i="11" s="1"/>
  <c r="CX142" i="11" s="1"/>
  <c r="AH143" i="10"/>
  <c r="BA142" i="11" s="1"/>
  <c r="BC142" i="11" s="1"/>
  <c r="CK142" i="11" s="1"/>
  <c r="AS144" i="10"/>
  <c r="AI143" i="11" s="1"/>
  <c r="AM143" i="11" s="1"/>
  <c r="CS143" i="11" s="1"/>
  <c r="AD144" i="10"/>
  <c r="AG143" i="11" s="1"/>
  <c r="AK143" i="11" s="1"/>
  <c r="CF143" i="11" s="1"/>
  <c r="BA144" i="10"/>
  <c r="AL144" i="10"/>
  <c r="BQ143" i="11" s="1"/>
  <c r="BS143" i="11" s="1"/>
  <c r="CO143" i="11" s="1"/>
  <c r="BB144" i="11"/>
  <c r="BD144" i="11" s="1"/>
  <c r="CX144" i="11" s="1"/>
  <c r="AH145" i="10"/>
  <c r="BA144" i="11" s="1"/>
  <c r="BC144" i="11" s="1"/>
  <c r="CK144" i="11" s="1"/>
  <c r="AS146" i="10"/>
  <c r="AI145" i="11" s="1"/>
  <c r="AM145" i="11" s="1"/>
  <c r="CS145" i="11" s="1"/>
  <c r="AD146" i="10"/>
  <c r="AG145" i="11" s="1"/>
  <c r="AK145" i="11" s="1"/>
  <c r="CF145" i="11" s="1"/>
  <c r="BA146" i="10"/>
  <c r="AL146" i="10"/>
  <c r="BQ145" i="11" s="1"/>
  <c r="BS145" i="11" s="1"/>
  <c r="CO145" i="11" s="1"/>
  <c r="BB146" i="11"/>
  <c r="BD146" i="11" s="1"/>
  <c r="CX146" i="11" s="1"/>
  <c r="AH147" i="10"/>
  <c r="BA146" i="11" s="1"/>
  <c r="BC146" i="11" s="1"/>
  <c r="CK146" i="11" s="1"/>
  <c r="AR148" i="10"/>
  <c r="AD147" i="11" s="1"/>
  <c r="AF147" i="11" s="1"/>
  <c r="CR147" i="11" s="1"/>
  <c r="AC148" i="10"/>
  <c r="AC147" i="11" s="1"/>
  <c r="AE147" i="11" s="1"/>
  <c r="CE147" i="11" s="1"/>
  <c r="BN147" i="11"/>
  <c r="BP147" i="11" s="1"/>
  <c r="DA147" i="11" s="1"/>
  <c r="AK148" i="10"/>
  <c r="BM147" i="11" s="1"/>
  <c r="BO147" i="11" s="1"/>
  <c r="CN147" i="11" s="1"/>
  <c r="AU149" i="10"/>
  <c r="AT148" i="11" s="1"/>
  <c r="AV148" i="11" s="1"/>
  <c r="CV148" i="11" s="1"/>
  <c r="AF149" i="10"/>
  <c r="AS148" i="11" s="1"/>
  <c r="AU148" i="11" s="1"/>
  <c r="CI148" i="11" s="1"/>
  <c r="BC149" i="10"/>
  <c r="AN149" i="10"/>
  <c r="BY148" i="11" s="1"/>
  <c r="CA148" i="11" s="1"/>
  <c r="CQ148" i="11" s="1"/>
  <c r="AY150" i="10"/>
  <c r="BJ149" i="11" s="1"/>
  <c r="BL149" i="11" s="1"/>
  <c r="CZ149" i="11" s="1"/>
  <c r="AJ150" i="10"/>
  <c r="BI149" i="11" s="1"/>
  <c r="BK149" i="11" s="1"/>
  <c r="CM149" i="11" s="1"/>
  <c r="AU151" i="10"/>
  <c r="AT150" i="11" s="1"/>
  <c r="AV150" i="11" s="1"/>
  <c r="CV150" i="11" s="1"/>
  <c r="AF151" i="10"/>
  <c r="AS150" i="11" s="1"/>
  <c r="AU150" i="11" s="1"/>
  <c r="CI150" i="11" s="1"/>
  <c r="BC151" i="10"/>
  <c r="AN151" i="10"/>
  <c r="BY150" i="11" s="1"/>
  <c r="CA150" i="11" s="1"/>
  <c r="CQ150" i="11" s="1"/>
  <c r="AY152" i="10"/>
  <c r="BJ151" i="11" s="1"/>
  <c r="BL151" i="11" s="1"/>
  <c r="CZ151" i="11" s="1"/>
  <c r="AJ152" i="10"/>
  <c r="BI151" i="11" s="1"/>
  <c r="BK151" i="11" s="1"/>
  <c r="CM151" i="11" s="1"/>
  <c r="AU153" i="10"/>
  <c r="AT152" i="11" s="1"/>
  <c r="AV152" i="11" s="1"/>
  <c r="CV152" i="11" s="1"/>
  <c r="AF153" i="10"/>
  <c r="AS152" i="11" s="1"/>
  <c r="AU152" i="11" s="1"/>
  <c r="CI152" i="11" s="1"/>
  <c r="BC153" i="10"/>
  <c r="AN153" i="10"/>
  <c r="BY152" i="11" s="1"/>
  <c r="CA152" i="11" s="1"/>
  <c r="CQ152" i="11" s="1"/>
  <c r="AY154" i="10"/>
  <c r="BJ153" i="11" s="1"/>
  <c r="BL153" i="11" s="1"/>
  <c r="CZ153" i="11" s="1"/>
  <c r="AJ154" i="10"/>
  <c r="BI153" i="11" s="1"/>
  <c r="BK153" i="11" s="1"/>
  <c r="CM153" i="11" s="1"/>
  <c r="AU155" i="10"/>
  <c r="AT154" i="11" s="1"/>
  <c r="AV154" i="11" s="1"/>
  <c r="CV154" i="11" s="1"/>
  <c r="AF155" i="10"/>
  <c r="AS154" i="11" s="1"/>
  <c r="AU154" i="11" s="1"/>
  <c r="CI154" i="11" s="1"/>
  <c r="BC155" i="10"/>
  <c r="AN155" i="10"/>
  <c r="BY154" i="11" s="1"/>
  <c r="CA154" i="11" s="1"/>
  <c r="CQ154" i="11" s="1"/>
  <c r="AX156" i="10"/>
  <c r="BF155" i="11" s="1"/>
  <c r="BH155" i="11" s="1"/>
  <c r="CY155" i="11" s="1"/>
  <c r="AI156" i="10"/>
  <c r="BE155" i="11" s="1"/>
  <c r="BG155" i="11" s="1"/>
  <c r="CL155" i="11" s="1"/>
  <c r="AT157" i="10"/>
  <c r="AP156" i="11" s="1"/>
  <c r="AR156" i="11" s="1"/>
  <c r="CU156" i="11" s="1"/>
  <c r="AE157" i="10"/>
  <c r="AO156" i="11" s="1"/>
  <c r="AQ156" i="11" s="1"/>
  <c r="CH156" i="11" s="1"/>
  <c r="BB157" i="10"/>
  <c r="BZ156" i="11" s="1"/>
  <c r="CB156" i="11" s="1"/>
  <c r="DD156" i="11" s="1"/>
  <c r="AM157" i="10"/>
  <c r="BU156" i="11" s="1"/>
  <c r="BW156" i="11" s="1"/>
  <c r="CP156" i="11" s="1"/>
  <c r="AX158" i="10"/>
  <c r="BF157" i="11" s="1"/>
  <c r="BH157" i="11" s="1"/>
  <c r="CY157" i="11" s="1"/>
  <c r="AI158" i="10"/>
  <c r="BE157" i="11" s="1"/>
  <c r="BG157" i="11" s="1"/>
  <c r="CL157" i="11" s="1"/>
  <c r="AT159" i="10"/>
  <c r="AP158" i="11" s="1"/>
  <c r="AR158" i="11" s="1"/>
  <c r="CU158" i="11" s="1"/>
  <c r="AE159" i="10"/>
  <c r="AO158" i="11" s="1"/>
  <c r="AQ158" i="11" s="1"/>
  <c r="CH158" i="11" s="1"/>
  <c r="BB159" i="10"/>
  <c r="BZ158" i="11" s="1"/>
  <c r="CB158" i="11" s="1"/>
  <c r="DD158" i="11" s="1"/>
  <c r="AM159" i="10"/>
  <c r="BU158" i="11" s="1"/>
  <c r="BW158" i="11" s="1"/>
  <c r="CP158" i="11" s="1"/>
  <c r="AX160" i="10"/>
  <c r="BF159" i="11" s="1"/>
  <c r="BH159" i="11" s="1"/>
  <c r="CY159" i="11" s="1"/>
  <c r="AI160" i="10"/>
  <c r="BE159" i="11" s="1"/>
  <c r="BG159" i="11" s="1"/>
  <c r="CL159" i="11" s="1"/>
  <c r="AT161" i="10"/>
  <c r="AP160" i="11" s="1"/>
  <c r="AR160" i="11" s="1"/>
  <c r="CU160" i="11" s="1"/>
  <c r="AE161" i="10"/>
  <c r="AO160" i="11" s="1"/>
  <c r="AQ160" i="11" s="1"/>
  <c r="CH160" i="11" s="1"/>
  <c r="BB161" i="10"/>
  <c r="BZ160" i="11" s="1"/>
  <c r="CB160" i="11" s="1"/>
  <c r="DD160" i="11" s="1"/>
  <c r="AM161" i="10"/>
  <c r="BU160" i="11" s="1"/>
  <c r="BW160" i="11" s="1"/>
  <c r="CP160" i="11" s="1"/>
  <c r="AX162" i="10"/>
  <c r="BF161" i="11" s="1"/>
  <c r="BH161" i="11" s="1"/>
  <c r="CY161" i="11" s="1"/>
  <c r="AI162" i="10"/>
  <c r="BE161" i="11" s="1"/>
  <c r="BG161" i="11" s="1"/>
  <c r="CL161" i="11" s="1"/>
  <c r="AT163" i="10"/>
  <c r="AP162" i="11" s="1"/>
  <c r="AR162" i="11" s="1"/>
  <c r="CU162" i="11" s="1"/>
  <c r="AE163" i="10"/>
  <c r="AO162" i="11" s="1"/>
  <c r="AQ162" i="11" s="1"/>
  <c r="CH162" i="11" s="1"/>
  <c r="BB163" i="10"/>
  <c r="BZ162" i="11" s="1"/>
  <c r="CB162" i="11" s="1"/>
  <c r="DD162" i="11" s="1"/>
  <c r="AM163" i="10"/>
  <c r="BU162" i="11" s="1"/>
  <c r="BW162" i="11" s="1"/>
  <c r="CP162" i="11" s="1"/>
  <c r="AX164" i="10"/>
  <c r="BF163" i="11" s="1"/>
  <c r="BH163" i="11" s="1"/>
  <c r="CY163" i="11" s="1"/>
  <c r="AI164" i="10"/>
  <c r="BE163" i="11" s="1"/>
  <c r="BG163" i="11" s="1"/>
  <c r="CL163" i="11" s="1"/>
  <c r="AT165" i="10"/>
  <c r="AP164" i="11" s="1"/>
  <c r="AR164" i="11" s="1"/>
  <c r="CU164" i="11" s="1"/>
  <c r="AE165" i="10"/>
  <c r="AO164" i="11" s="1"/>
  <c r="AQ164" i="11" s="1"/>
  <c r="CH164" i="11" s="1"/>
  <c r="BB165" i="10"/>
  <c r="BZ164" i="11" s="1"/>
  <c r="CB164" i="11" s="1"/>
  <c r="DD164" i="11" s="1"/>
  <c r="AM165" i="10"/>
  <c r="BU164" i="11" s="1"/>
  <c r="BW164" i="11" s="1"/>
  <c r="CP164" i="11" s="1"/>
  <c r="AX166" i="10"/>
  <c r="BF165" i="11" s="1"/>
  <c r="BH165" i="11" s="1"/>
  <c r="CY165" i="11" s="1"/>
  <c r="AI166" i="10"/>
  <c r="BE165" i="11" s="1"/>
  <c r="BG165" i="11" s="1"/>
  <c r="CL165" i="11" s="1"/>
  <c r="AT167" i="10"/>
  <c r="AP166" i="11" s="1"/>
  <c r="AR166" i="11" s="1"/>
  <c r="CU166" i="11" s="1"/>
  <c r="AE167" i="10"/>
  <c r="AO166" i="11" s="1"/>
  <c r="AQ166" i="11" s="1"/>
  <c r="CH166" i="11" s="1"/>
  <c r="BB167" i="10"/>
  <c r="BZ166" i="11" s="1"/>
  <c r="CB166" i="11" s="1"/>
  <c r="DD166" i="11" s="1"/>
  <c r="AM167" i="10"/>
  <c r="BU166" i="11" s="1"/>
  <c r="BW166" i="11" s="1"/>
  <c r="CP166" i="11" s="1"/>
  <c r="AX168" i="10"/>
  <c r="BF167" i="11" s="1"/>
  <c r="BH167" i="11" s="1"/>
  <c r="CY167" i="11" s="1"/>
  <c r="AI168" i="10"/>
  <c r="BE167" i="11" s="1"/>
  <c r="BG167" i="11" s="1"/>
  <c r="CL167" i="11" s="1"/>
  <c r="AT169" i="10"/>
  <c r="AP168" i="11" s="1"/>
  <c r="AR168" i="11" s="1"/>
  <c r="CU168" i="11" s="1"/>
  <c r="AE169" i="10"/>
  <c r="AO168" i="11" s="1"/>
  <c r="AQ168" i="11" s="1"/>
  <c r="CH168" i="11" s="1"/>
  <c r="BB169" i="10"/>
  <c r="BZ168" i="11" s="1"/>
  <c r="CB168" i="11" s="1"/>
  <c r="DD168" i="11" s="1"/>
  <c r="AM169" i="10"/>
  <c r="BU168" i="11" s="1"/>
  <c r="BW168" i="11" s="1"/>
  <c r="CP168" i="11" s="1"/>
  <c r="AX170" i="10"/>
  <c r="BF169" i="11" s="1"/>
  <c r="BH169" i="11" s="1"/>
  <c r="CY169" i="11" s="1"/>
  <c r="AI170" i="10"/>
  <c r="BE169" i="11" s="1"/>
  <c r="BG169" i="11" s="1"/>
  <c r="CL169" i="11" s="1"/>
  <c r="AS171" i="10"/>
  <c r="AI170" i="11" s="1"/>
  <c r="AM170" i="11" s="1"/>
  <c r="CS170" i="11" s="1"/>
  <c r="AD171" i="10"/>
  <c r="AG170" i="11" s="1"/>
  <c r="AK170" i="11" s="1"/>
  <c r="CF170" i="11" s="1"/>
  <c r="BA171" i="10"/>
  <c r="AL171" i="10"/>
  <c r="BQ170" i="11" s="1"/>
  <c r="BS170" i="11" s="1"/>
  <c r="CO170" i="11" s="1"/>
  <c r="BB171" i="11"/>
  <c r="BD171" i="11" s="1"/>
  <c r="CX171" i="11" s="1"/>
  <c r="AH172" i="10"/>
  <c r="BA171" i="11" s="1"/>
  <c r="BC171" i="11" s="1"/>
  <c r="CK171" i="11" s="1"/>
  <c r="AS173" i="10"/>
  <c r="AI172" i="11" s="1"/>
  <c r="AM172" i="11" s="1"/>
  <c r="CS172" i="11" s="1"/>
  <c r="AD173" i="10"/>
  <c r="AG172" i="11" s="1"/>
  <c r="AK172" i="11" s="1"/>
  <c r="CF172" i="11" s="1"/>
  <c r="BA173" i="10"/>
  <c r="AL173" i="10"/>
  <c r="BQ172" i="11" s="1"/>
  <c r="BS172" i="11" s="1"/>
  <c r="CO172" i="11" s="1"/>
  <c r="AV174" i="10"/>
  <c r="AX173" i="11" s="1"/>
  <c r="AZ173" i="11" s="1"/>
  <c r="CW173" i="11" s="1"/>
  <c r="AG174" i="10"/>
  <c r="AW173" i="11" s="1"/>
  <c r="AY173" i="11" s="1"/>
  <c r="CJ173" i="11" s="1"/>
  <c r="AR175" i="10"/>
  <c r="AD174" i="11" s="1"/>
  <c r="AF174" i="11" s="1"/>
  <c r="CR174" i="11" s="1"/>
  <c r="AC175" i="10"/>
  <c r="AC174" i="11" s="1"/>
  <c r="AE174" i="11" s="1"/>
  <c r="CE174" i="11" s="1"/>
  <c r="BN174" i="11"/>
  <c r="BP174" i="11" s="1"/>
  <c r="DA174" i="11" s="1"/>
  <c r="AK175" i="10"/>
  <c r="BM174" i="11" s="1"/>
  <c r="BO174" i="11" s="1"/>
  <c r="CN174" i="11" s="1"/>
  <c r="AU176" i="10"/>
  <c r="AT175" i="11" s="1"/>
  <c r="AV175" i="11" s="1"/>
  <c r="CV175" i="11" s="1"/>
  <c r="AF176" i="10"/>
  <c r="AS175" i="11" s="1"/>
  <c r="AU175" i="11" s="1"/>
  <c r="CI175" i="11" s="1"/>
  <c r="BC176" i="10"/>
  <c r="AN176" i="10"/>
  <c r="BY175" i="11" s="1"/>
  <c r="CA175" i="11" s="1"/>
  <c r="CQ175" i="11" s="1"/>
  <c r="AY177" i="10"/>
  <c r="BJ176" i="11" s="1"/>
  <c r="BL176" i="11" s="1"/>
  <c r="CZ176" i="11" s="1"/>
  <c r="AJ177" i="10"/>
  <c r="BI176" i="11" s="1"/>
  <c r="BK176" i="11" s="1"/>
  <c r="CM176" i="11" s="1"/>
  <c r="AU178" i="10"/>
  <c r="AT177" i="11" s="1"/>
  <c r="AV177" i="11" s="1"/>
  <c r="CV177" i="11" s="1"/>
  <c r="AF178" i="10"/>
  <c r="AS177" i="11" s="1"/>
  <c r="AU177" i="11" s="1"/>
  <c r="CI177" i="11" s="1"/>
  <c r="BC178" i="10"/>
  <c r="AN178" i="10"/>
  <c r="BY177" i="11" s="1"/>
  <c r="CA177" i="11" s="1"/>
  <c r="CQ177" i="11" s="1"/>
  <c r="AY179" i="10"/>
  <c r="BJ178" i="11" s="1"/>
  <c r="BL178" i="11" s="1"/>
  <c r="CZ178" i="11" s="1"/>
  <c r="AJ179" i="10"/>
  <c r="BI178" i="11" s="1"/>
  <c r="BK178" i="11" s="1"/>
  <c r="CM178" i="11" s="1"/>
  <c r="AU180" i="10"/>
  <c r="AT179" i="11" s="1"/>
  <c r="AV179" i="11" s="1"/>
  <c r="CV179" i="11" s="1"/>
  <c r="AF180" i="10"/>
  <c r="AS179" i="11" s="1"/>
  <c r="AU179" i="11" s="1"/>
  <c r="CI179" i="11" s="1"/>
  <c r="BC180" i="10"/>
  <c r="AN180" i="10"/>
  <c r="BY179" i="11" s="1"/>
  <c r="CA179" i="11" s="1"/>
  <c r="CQ179" i="11" s="1"/>
  <c r="AY181" i="10"/>
  <c r="BJ180" i="11" s="1"/>
  <c r="BL180" i="11" s="1"/>
  <c r="CZ180" i="11" s="1"/>
  <c r="AJ181" i="10"/>
  <c r="BI180" i="11" s="1"/>
  <c r="BK180" i="11" s="1"/>
  <c r="CM180" i="11" s="1"/>
  <c r="AU182" i="10"/>
  <c r="AT181" i="11" s="1"/>
  <c r="AV181" i="11" s="1"/>
  <c r="CV181" i="11" s="1"/>
  <c r="AF182" i="10"/>
  <c r="AS181" i="11" s="1"/>
  <c r="AU181" i="11" s="1"/>
  <c r="CI181" i="11" s="1"/>
  <c r="BC182" i="10"/>
  <c r="AN182" i="10"/>
  <c r="BY181" i="11" s="1"/>
  <c r="CA181" i="11" s="1"/>
  <c r="CQ181" i="11" s="1"/>
  <c r="AY183" i="10"/>
  <c r="BJ182" i="11" s="1"/>
  <c r="BL182" i="11" s="1"/>
  <c r="CZ182" i="11" s="1"/>
  <c r="AJ183" i="10"/>
  <c r="BI182" i="11" s="1"/>
  <c r="BK182" i="11" s="1"/>
  <c r="CM182" i="11" s="1"/>
  <c r="AU184" i="10"/>
  <c r="AT183" i="11" s="1"/>
  <c r="AV183" i="11" s="1"/>
  <c r="CV183" i="11" s="1"/>
  <c r="AF184" i="10"/>
  <c r="AS183" i="11" s="1"/>
  <c r="AU183" i="11" s="1"/>
  <c r="CI183" i="11" s="1"/>
  <c r="BC184" i="10"/>
  <c r="AN184" i="10"/>
  <c r="BY183" i="11" s="1"/>
  <c r="CA183" i="11" s="1"/>
  <c r="CQ183" i="11" s="1"/>
  <c r="AY185" i="10"/>
  <c r="BJ184" i="11" s="1"/>
  <c r="BL184" i="11" s="1"/>
  <c r="CZ184" i="11" s="1"/>
  <c r="AJ185" i="10"/>
  <c r="BI184" i="11" s="1"/>
  <c r="BK184" i="11" s="1"/>
  <c r="CM184" i="11" s="1"/>
  <c r="AU186" i="10"/>
  <c r="AT185" i="11" s="1"/>
  <c r="AV185" i="11" s="1"/>
  <c r="CV185" i="11" s="1"/>
  <c r="AF186" i="10"/>
  <c r="AS185" i="11" s="1"/>
  <c r="AU185" i="11" s="1"/>
  <c r="CI185" i="11" s="1"/>
  <c r="BC186" i="10"/>
  <c r="AN186" i="10"/>
  <c r="BY185" i="11" s="1"/>
  <c r="CA185" i="11" s="1"/>
  <c r="CQ185" i="11" s="1"/>
  <c r="AY187" i="10"/>
  <c r="BJ186" i="11" s="1"/>
  <c r="BL186" i="11" s="1"/>
  <c r="CZ186" i="11" s="1"/>
  <c r="AJ187" i="10"/>
  <c r="BI186" i="11" s="1"/>
  <c r="BK186" i="11" s="1"/>
  <c r="CM186" i="11" s="1"/>
  <c r="AU188" i="10"/>
  <c r="AT187" i="11" s="1"/>
  <c r="AV187" i="11" s="1"/>
  <c r="CV187" i="11" s="1"/>
  <c r="AF188" i="10"/>
  <c r="AS187" i="11" s="1"/>
  <c r="AU187" i="11" s="1"/>
  <c r="CI187" i="11" s="1"/>
  <c r="BC188" i="10"/>
  <c r="AN188" i="10"/>
  <c r="BY187" i="11" s="1"/>
  <c r="CA187" i="11" s="1"/>
  <c r="CQ187" i="11" s="1"/>
  <c r="AY189" i="10"/>
  <c r="BJ188" i="11" s="1"/>
  <c r="BL188" i="11" s="1"/>
  <c r="CZ188" i="11" s="1"/>
  <c r="AJ189" i="10"/>
  <c r="BI188" i="11" s="1"/>
  <c r="BK188" i="11" s="1"/>
  <c r="CM188" i="11" s="1"/>
  <c r="AU190" i="10"/>
  <c r="AT189" i="11" s="1"/>
  <c r="AV189" i="11" s="1"/>
  <c r="CV189" i="11" s="1"/>
  <c r="AF190" i="10"/>
  <c r="AS189" i="11" s="1"/>
  <c r="AU189" i="11" s="1"/>
  <c r="CI189" i="11" s="1"/>
  <c r="BC190" i="10"/>
  <c r="AN190" i="10"/>
  <c r="BY189" i="11" s="1"/>
  <c r="CA189" i="11" s="1"/>
  <c r="CQ189" i="11" s="1"/>
  <c r="AY191" i="10"/>
  <c r="BJ190" i="11" s="1"/>
  <c r="BL190" i="11" s="1"/>
  <c r="CZ190" i="11" s="1"/>
  <c r="AJ191" i="10"/>
  <c r="BI190" i="11" s="1"/>
  <c r="BK190" i="11" s="1"/>
  <c r="CM190" i="11" s="1"/>
  <c r="AU192" i="10"/>
  <c r="AT191" i="11" s="1"/>
  <c r="AV191" i="11" s="1"/>
  <c r="CV191" i="11" s="1"/>
  <c r="AF192" i="10"/>
  <c r="AS191" i="11" s="1"/>
  <c r="AU191" i="11" s="1"/>
  <c r="CI191" i="11" s="1"/>
  <c r="BC192" i="10"/>
  <c r="AN192" i="10"/>
  <c r="BY191" i="11" s="1"/>
  <c r="CA191" i="11" s="1"/>
  <c r="CQ191" i="11" s="1"/>
  <c r="AY193" i="10"/>
  <c r="BJ192" i="11" s="1"/>
  <c r="BL192" i="11" s="1"/>
  <c r="CZ192" i="11" s="1"/>
  <c r="AJ193" i="10"/>
  <c r="BI192" i="11" s="1"/>
  <c r="BK192" i="11" s="1"/>
  <c r="CM192" i="11" s="1"/>
  <c r="AU194" i="10"/>
  <c r="AT193" i="11" s="1"/>
  <c r="AV193" i="11" s="1"/>
  <c r="CV193" i="11" s="1"/>
  <c r="AF194" i="10"/>
  <c r="AS193" i="11" s="1"/>
  <c r="AU193" i="11" s="1"/>
  <c r="CI193" i="11" s="1"/>
  <c r="BC194" i="10"/>
  <c r="AN194" i="10"/>
  <c r="BY193" i="11" s="1"/>
  <c r="CA193" i="11" s="1"/>
  <c r="CQ193" i="11" s="1"/>
  <c r="AY195" i="10"/>
  <c r="BJ194" i="11" s="1"/>
  <c r="BL194" i="11" s="1"/>
  <c r="CZ194" i="11" s="1"/>
  <c r="AJ195" i="10"/>
  <c r="BI194" i="11" s="1"/>
  <c r="BK194" i="11" s="1"/>
  <c r="CM194" i="11" s="1"/>
  <c r="AU196" i="10"/>
  <c r="AT195" i="11" s="1"/>
  <c r="AV195" i="11" s="1"/>
  <c r="CV195" i="11" s="1"/>
  <c r="AF196" i="10"/>
  <c r="AS195" i="11" s="1"/>
  <c r="AU195" i="11" s="1"/>
  <c r="CI195" i="11" s="1"/>
  <c r="BC196" i="10"/>
  <c r="AN196" i="10"/>
  <c r="BY195" i="11" s="1"/>
  <c r="CA195" i="11" s="1"/>
  <c r="CQ195" i="11" s="1"/>
  <c r="AY197" i="10"/>
  <c r="BJ196" i="11" s="1"/>
  <c r="BL196" i="11" s="1"/>
  <c r="CZ196" i="11" s="1"/>
  <c r="AJ197" i="10"/>
  <c r="BI196" i="11" s="1"/>
  <c r="BK196" i="11" s="1"/>
  <c r="CM196" i="11" s="1"/>
  <c r="AU198" i="10"/>
  <c r="AT197" i="11" s="1"/>
  <c r="AV197" i="11" s="1"/>
  <c r="CV197" i="11" s="1"/>
  <c r="AF198" i="10"/>
  <c r="AS197" i="11" s="1"/>
  <c r="AU197" i="11" s="1"/>
  <c r="CI197" i="11" s="1"/>
  <c r="BC198" i="10"/>
  <c r="AN198" i="10"/>
  <c r="BY197" i="11" s="1"/>
  <c r="CA197" i="11" s="1"/>
  <c r="CQ197" i="11" s="1"/>
  <c r="AY199" i="10"/>
  <c r="BJ198" i="11" s="1"/>
  <c r="BL198" i="11" s="1"/>
  <c r="CZ198" i="11" s="1"/>
  <c r="AJ199" i="10"/>
  <c r="BI198" i="11" s="1"/>
  <c r="BK198" i="11" s="1"/>
  <c r="CM198" i="11" s="1"/>
  <c r="AU200" i="10"/>
  <c r="AT199" i="11" s="1"/>
  <c r="AV199" i="11" s="1"/>
  <c r="CV199" i="11" s="1"/>
  <c r="AF200" i="10"/>
  <c r="AS199" i="11" s="1"/>
  <c r="AU199" i="11" s="1"/>
  <c r="CI199" i="11" s="1"/>
  <c r="BC200" i="10"/>
  <c r="AN200" i="10"/>
  <c r="BY199" i="11" s="1"/>
  <c r="CA199" i="11" s="1"/>
  <c r="CQ199" i="11" s="1"/>
  <c r="AY201" i="10"/>
  <c r="BJ200" i="11" s="1"/>
  <c r="BL200" i="11" s="1"/>
  <c r="CZ200" i="11" s="1"/>
  <c r="AJ201" i="10"/>
  <c r="BI200" i="11" s="1"/>
  <c r="BK200" i="11" s="1"/>
  <c r="CM200" i="11" s="1"/>
  <c r="AU202" i="10"/>
  <c r="AT201" i="11" s="1"/>
  <c r="AV201" i="11" s="1"/>
  <c r="CV201" i="11" s="1"/>
  <c r="AF202" i="10"/>
  <c r="AS201" i="11" s="1"/>
  <c r="AU201" i="11" s="1"/>
  <c r="CI201" i="11" s="1"/>
  <c r="BC202" i="10"/>
  <c r="AN202" i="10"/>
  <c r="BY201" i="11" s="1"/>
  <c r="CA201" i="11" s="1"/>
  <c r="CQ201" i="11" s="1"/>
  <c r="AY203" i="10"/>
  <c r="BJ202" i="11" s="1"/>
  <c r="BL202" i="11" s="1"/>
  <c r="CZ202" i="11" s="1"/>
  <c r="AJ203" i="10"/>
  <c r="BI202" i="11" s="1"/>
  <c r="BK202" i="11" s="1"/>
  <c r="CM202" i="11" s="1"/>
  <c r="AU204" i="10"/>
  <c r="AT203" i="11" s="1"/>
  <c r="AV203" i="11" s="1"/>
  <c r="CV203" i="11" s="1"/>
  <c r="AF204" i="10"/>
  <c r="AS203" i="11" s="1"/>
  <c r="AU203" i="11" s="1"/>
  <c r="CI203" i="11" s="1"/>
  <c r="BC204" i="10"/>
  <c r="AN204" i="10"/>
  <c r="BY203" i="11" s="1"/>
  <c r="CA203" i="11" s="1"/>
  <c r="CQ203" i="11" s="1"/>
  <c r="AY205" i="10"/>
  <c r="BJ204" i="11" s="1"/>
  <c r="BL204" i="11" s="1"/>
  <c r="CZ204" i="11" s="1"/>
  <c r="AJ205" i="10"/>
  <c r="BI204" i="11" s="1"/>
  <c r="BK204" i="11" s="1"/>
  <c r="CM204" i="11" s="1"/>
  <c r="AU206" i="10"/>
  <c r="AT205" i="11" s="1"/>
  <c r="AV205" i="11" s="1"/>
  <c r="CV205" i="11" s="1"/>
  <c r="AF206" i="10"/>
  <c r="AS205" i="11" s="1"/>
  <c r="AU205" i="11" s="1"/>
  <c r="CI205" i="11" s="1"/>
  <c r="BC206" i="10"/>
  <c r="AN206" i="10"/>
  <c r="BY205" i="11" s="1"/>
  <c r="CA205" i="11" s="1"/>
  <c r="CQ205" i="11" s="1"/>
  <c r="AX207" i="10"/>
  <c r="BF206" i="11" s="1"/>
  <c r="BH206" i="11" s="1"/>
  <c r="CY206" i="11" s="1"/>
  <c r="AI207" i="10"/>
  <c r="BE206" i="11" s="1"/>
  <c r="BG206" i="11" s="1"/>
  <c r="CL206" i="11" s="1"/>
  <c r="AT208" i="10"/>
  <c r="AP207" i="11" s="1"/>
  <c r="AR207" i="11" s="1"/>
  <c r="CU207" i="11" s="1"/>
  <c r="AE208" i="10"/>
  <c r="AO207" i="11" s="1"/>
  <c r="AQ207" i="11" s="1"/>
  <c r="CH207" i="11" s="1"/>
  <c r="BB208" i="10"/>
  <c r="BZ207" i="11" s="1"/>
  <c r="CB207" i="11" s="1"/>
  <c r="DD207" i="11" s="1"/>
  <c r="AM208" i="10"/>
  <c r="BU207" i="11" s="1"/>
  <c r="BW207" i="11" s="1"/>
  <c r="CP207" i="11" s="1"/>
  <c r="AX209" i="10"/>
  <c r="BF208" i="11" s="1"/>
  <c r="BH208" i="11" s="1"/>
  <c r="CY208" i="11" s="1"/>
  <c r="AI209" i="10"/>
  <c r="BE208" i="11" s="1"/>
  <c r="BG208" i="11" s="1"/>
  <c r="CL208" i="11" s="1"/>
  <c r="AT210" i="10"/>
  <c r="AP209" i="11" s="1"/>
  <c r="AR209" i="11" s="1"/>
  <c r="CU209" i="11" s="1"/>
  <c r="AE210" i="10"/>
  <c r="AO209" i="11" s="1"/>
  <c r="AQ209" i="11" s="1"/>
  <c r="CH209" i="11" s="1"/>
  <c r="BB210" i="10"/>
  <c r="BZ209" i="11" s="1"/>
  <c r="CB209" i="11" s="1"/>
  <c r="DD209" i="11" s="1"/>
  <c r="AM210" i="10"/>
  <c r="BU209" i="11" s="1"/>
  <c r="BW209" i="11" s="1"/>
  <c r="CP209" i="11" s="1"/>
  <c r="AX211" i="10"/>
  <c r="BF210" i="11" s="1"/>
  <c r="BH210" i="11" s="1"/>
  <c r="CY210" i="11" s="1"/>
  <c r="AI211" i="10"/>
  <c r="BE210" i="11" s="1"/>
  <c r="BG210" i="11" s="1"/>
  <c r="CL210" i="11" s="1"/>
  <c r="AT212" i="10"/>
  <c r="AP211" i="11" s="1"/>
  <c r="AR211" i="11" s="1"/>
  <c r="CU211" i="11" s="1"/>
  <c r="AE212" i="10"/>
  <c r="AO211" i="11" s="1"/>
  <c r="AQ211" i="11" s="1"/>
  <c r="CH211" i="11" s="1"/>
  <c r="BB212" i="10"/>
  <c r="BZ211" i="11" s="1"/>
  <c r="CB211" i="11" s="1"/>
  <c r="DD211" i="11" s="1"/>
  <c r="AM212" i="10"/>
  <c r="BU211" i="11" s="1"/>
  <c r="BW211" i="11" s="1"/>
  <c r="CP211" i="11" s="1"/>
  <c r="BN14" i="11"/>
  <c r="BP14" i="11" s="1"/>
  <c r="DA14" i="11" s="1"/>
  <c r="AK15" i="10"/>
  <c r="BM14" i="11" s="1"/>
  <c r="BO14" i="11" s="1"/>
  <c r="CN14" i="11" s="1"/>
  <c r="AX16" i="10"/>
  <c r="BF15" i="11" s="1"/>
  <c r="BH15" i="11" s="1"/>
  <c r="CY15" i="11" s="1"/>
  <c r="AI16" i="10"/>
  <c r="BE15" i="11" s="1"/>
  <c r="BG15" i="11" s="1"/>
  <c r="CL15" i="11" s="1"/>
  <c r="AT17" i="10"/>
  <c r="AP16" i="11" s="1"/>
  <c r="AR16" i="11" s="1"/>
  <c r="CU16" i="11" s="1"/>
  <c r="AE17" i="10"/>
  <c r="AO16" i="11" s="1"/>
  <c r="AQ16" i="11" s="1"/>
  <c r="CH16" i="11" s="1"/>
  <c r="BB17" i="10"/>
  <c r="BZ16" i="11" s="1"/>
  <c r="CB16" i="11" s="1"/>
  <c r="DD16" i="11" s="1"/>
  <c r="AM17" i="10"/>
  <c r="BU16" i="11" s="1"/>
  <c r="BW16" i="11" s="1"/>
  <c r="CP16" i="11" s="1"/>
  <c r="BA19" i="10"/>
  <c r="AL19" i="10"/>
  <c r="BQ18" i="11" s="1"/>
  <c r="BS18" i="11" s="1"/>
  <c r="CO18" i="11" s="1"/>
  <c r="AV20" i="10"/>
  <c r="AX19" i="11" s="1"/>
  <c r="AZ19" i="11" s="1"/>
  <c r="CW19" i="11" s="1"/>
  <c r="AG20" i="10"/>
  <c r="AW19" i="11" s="1"/>
  <c r="AY19" i="11" s="1"/>
  <c r="CJ19" i="11" s="1"/>
  <c r="AR21" i="10"/>
  <c r="AD20" i="11" s="1"/>
  <c r="AF20" i="11" s="1"/>
  <c r="CR20" i="11" s="1"/>
  <c r="AC21" i="10"/>
  <c r="AC20" i="11" s="1"/>
  <c r="AE20" i="11" s="1"/>
  <c r="CE20" i="11" s="1"/>
  <c r="BN20" i="11"/>
  <c r="BP20" i="11" s="1"/>
  <c r="DA20" i="11" s="1"/>
  <c r="AK21" i="10"/>
  <c r="BM20" i="11" s="1"/>
  <c r="BO20" i="11" s="1"/>
  <c r="CN20" i="11" s="1"/>
  <c r="AR23" i="10"/>
  <c r="AD22" i="11" s="1"/>
  <c r="AF22" i="11" s="1"/>
  <c r="CR22" i="11" s="1"/>
  <c r="AC23" i="10"/>
  <c r="AC22" i="11" s="1"/>
  <c r="AE22" i="11" s="1"/>
  <c r="CE22" i="11" s="1"/>
  <c r="BN22" i="11"/>
  <c r="BP22" i="11" s="1"/>
  <c r="DA22" i="11" s="1"/>
  <c r="AK23" i="10"/>
  <c r="BM22" i="11" s="1"/>
  <c r="BO22" i="11" s="1"/>
  <c r="CN22" i="11" s="1"/>
  <c r="BN24" i="11"/>
  <c r="BP24" i="11" s="1"/>
  <c r="DA24" i="11" s="1"/>
  <c r="AK25" i="10"/>
  <c r="BM24" i="11" s="1"/>
  <c r="BO24" i="11" s="1"/>
  <c r="CN24" i="11" s="1"/>
  <c r="AV28" i="10"/>
  <c r="AX27" i="11" s="1"/>
  <c r="AZ27" i="11" s="1"/>
  <c r="CW27" i="11" s="1"/>
  <c r="AG28" i="10"/>
  <c r="AW27" i="11" s="1"/>
  <c r="AY27" i="11" s="1"/>
  <c r="CJ27" i="11" s="1"/>
  <c r="AY14" i="10"/>
  <c r="AJ14" i="10"/>
  <c r="AU15" i="10"/>
  <c r="AT14" i="11" s="1"/>
  <c r="AV14" i="11" s="1"/>
  <c r="CV14" i="11" s="1"/>
  <c r="AF15" i="10"/>
  <c r="AS14" i="11" s="1"/>
  <c r="AU14" i="11" s="1"/>
  <c r="CI14" i="11" s="1"/>
  <c r="BC15" i="10"/>
  <c r="AN15" i="10"/>
  <c r="BY14" i="11" s="1"/>
  <c r="CA14" i="11" s="1"/>
  <c r="CQ14" i="11" s="1"/>
  <c r="AY16" i="10"/>
  <c r="BJ15" i="11" s="1"/>
  <c r="BL15" i="11" s="1"/>
  <c r="CZ15" i="11" s="1"/>
  <c r="AJ16" i="10"/>
  <c r="BI15" i="11" s="1"/>
  <c r="BK15" i="11" s="1"/>
  <c r="CM15" i="11" s="1"/>
  <c r="AU17" i="10"/>
  <c r="AT16" i="11" s="1"/>
  <c r="AV16" i="11" s="1"/>
  <c r="CV16" i="11" s="1"/>
  <c r="AF17" i="10"/>
  <c r="AS16" i="11" s="1"/>
  <c r="AU16" i="11" s="1"/>
  <c r="CI16" i="11" s="1"/>
  <c r="BC17" i="10"/>
  <c r="AN17" i="10"/>
  <c r="BY16" i="11" s="1"/>
  <c r="CA16" i="11" s="1"/>
  <c r="CQ16" i="11" s="1"/>
  <c r="AX18" i="10"/>
  <c r="BF17" i="11" s="1"/>
  <c r="BH17" i="11" s="1"/>
  <c r="CY17" i="11" s="1"/>
  <c r="AI18" i="10"/>
  <c r="BE17" i="11" s="1"/>
  <c r="BG17" i="11" s="1"/>
  <c r="CL17" i="11" s="1"/>
  <c r="AT19" i="10"/>
  <c r="AP18" i="11" s="1"/>
  <c r="AR18" i="11" s="1"/>
  <c r="CU18" i="11" s="1"/>
  <c r="AE19" i="10"/>
  <c r="AO18" i="11" s="1"/>
  <c r="AQ18" i="11" s="1"/>
  <c r="CH18" i="11" s="1"/>
  <c r="BB19" i="10"/>
  <c r="BZ18" i="11" s="1"/>
  <c r="CB18" i="11" s="1"/>
  <c r="DD18" i="11" s="1"/>
  <c r="AM19" i="10"/>
  <c r="BU18" i="11" s="1"/>
  <c r="BW18" i="11" s="1"/>
  <c r="CP18" i="11" s="1"/>
  <c r="BB19" i="11"/>
  <c r="BD19" i="11" s="1"/>
  <c r="CX19" i="11" s="1"/>
  <c r="AH20" i="10"/>
  <c r="BA19" i="11" s="1"/>
  <c r="BC19" i="11" s="1"/>
  <c r="CK19" i="11" s="1"/>
  <c r="AS21" i="10"/>
  <c r="AI20" i="11" s="1"/>
  <c r="AM20" i="11" s="1"/>
  <c r="CS20" i="11" s="1"/>
  <c r="AD21" i="10"/>
  <c r="AG20" i="11" s="1"/>
  <c r="AK20" i="11" s="1"/>
  <c r="CF20" i="11" s="1"/>
  <c r="BA21" i="10"/>
  <c r="AL21" i="10"/>
  <c r="BQ20" i="11" s="1"/>
  <c r="BS20" i="11" s="1"/>
  <c r="CO20" i="11" s="1"/>
  <c r="BB21" i="11"/>
  <c r="BD21" i="11" s="1"/>
  <c r="CX21" i="11" s="1"/>
  <c r="AH22" i="10"/>
  <c r="BA21" i="11" s="1"/>
  <c r="BC21" i="11" s="1"/>
  <c r="CK21" i="11" s="1"/>
  <c r="AS23" i="10"/>
  <c r="AI22" i="11" s="1"/>
  <c r="AM22" i="11" s="1"/>
  <c r="CS22" i="11" s="1"/>
  <c r="AD23" i="10"/>
  <c r="AG22" i="11" s="1"/>
  <c r="AK22" i="11" s="1"/>
  <c r="CF22" i="11" s="1"/>
  <c r="BA23" i="10"/>
  <c r="AL23" i="10"/>
  <c r="BQ22" i="11" s="1"/>
  <c r="BS22" i="11" s="1"/>
  <c r="CO22" i="11" s="1"/>
  <c r="BB23" i="11"/>
  <c r="BD23" i="11" s="1"/>
  <c r="CX23" i="11" s="1"/>
  <c r="AH24" i="10"/>
  <c r="BA23" i="11" s="1"/>
  <c r="BC23" i="11" s="1"/>
  <c r="CK23" i="11" s="1"/>
  <c r="AS25" i="10"/>
  <c r="AI24" i="11" s="1"/>
  <c r="AM24" i="11" s="1"/>
  <c r="CS24" i="11" s="1"/>
  <c r="AD25" i="10"/>
  <c r="AG24" i="11" s="1"/>
  <c r="AK24" i="11" s="1"/>
  <c r="CF24" i="11" s="1"/>
  <c r="BA25" i="10"/>
  <c r="AL25" i="10"/>
  <c r="BQ24" i="11" s="1"/>
  <c r="BS24" i="11" s="1"/>
  <c r="CO24" i="11" s="1"/>
  <c r="BB25" i="11"/>
  <c r="BD25" i="11" s="1"/>
  <c r="CX25" i="11" s="1"/>
  <c r="AH26" i="10"/>
  <c r="BA25" i="11" s="1"/>
  <c r="BC25" i="11" s="1"/>
  <c r="CK25" i="11" s="1"/>
  <c r="AS27" i="10"/>
  <c r="AI26" i="11" s="1"/>
  <c r="AM26" i="11" s="1"/>
  <c r="CS26" i="11" s="1"/>
  <c r="AD27" i="10"/>
  <c r="AG26" i="11" s="1"/>
  <c r="AK26" i="11" s="1"/>
  <c r="CF26" i="11" s="1"/>
  <c r="BA27" i="10"/>
  <c r="AL27" i="10"/>
  <c r="BQ26" i="11" s="1"/>
  <c r="BS26" i="11" s="1"/>
  <c r="CO26" i="11" s="1"/>
  <c r="BB27" i="11"/>
  <c r="BD27" i="11" s="1"/>
  <c r="CX27" i="11" s="1"/>
  <c r="AH28" i="10"/>
  <c r="BA27" i="11" s="1"/>
  <c r="BC27" i="11" s="1"/>
  <c r="CK27" i="11" s="1"/>
  <c r="AS29" i="10"/>
  <c r="AI28" i="11" s="1"/>
  <c r="AM28" i="11" s="1"/>
  <c r="CS28" i="11" s="1"/>
  <c r="AD29" i="10"/>
  <c r="AG28" i="11" s="1"/>
  <c r="AK28" i="11" s="1"/>
  <c r="CF28" i="11" s="1"/>
  <c r="BA29" i="10"/>
  <c r="AL29" i="10"/>
  <c r="BQ28" i="11" s="1"/>
  <c r="BS28" i="11" s="1"/>
  <c r="CO28" i="11" s="1"/>
  <c r="BB29" i="11"/>
  <c r="BD29" i="11" s="1"/>
  <c r="CX29" i="11" s="1"/>
  <c r="AH30" i="10"/>
  <c r="BA29" i="11" s="1"/>
  <c r="BC29" i="11" s="1"/>
  <c r="CK29" i="11" s="1"/>
  <c r="AS31" i="10"/>
  <c r="AI30" i="11" s="1"/>
  <c r="AM30" i="11" s="1"/>
  <c r="CS30" i="11" s="1"/>
  <c r="AD31" i="10"/>
  <c r="AG30" i="11" s="1"/>
  <c r="AK30" i="11" s="1"/>
  <c r="CF30" i="11" s="1"/>
  <c r="BA31" i="10"/>
  <c r="AL31" i="10"/>
  <c r="BQ30" i="11" s="1"/>
  <c r="BS30" i="11" s="1"/>
  <c r="CO30" i="11" s="1"/>
  <c r="BB31" i="11"/>
  <c r="BD31" i="11" s="1"/>
  <c r="CX31" i="11" s="1"/>
  <c r="AH32" i="10"/>
  <c r="BA31" i="11" s="1"/>
  <c r="BC31" i="11" s="1"/>
  <c r="CK31" i="11" s="1"/>
  <c r="AS33" i="10"/>
  <c r="AI32" i="11" s="1"/>
  <c r="AM32" i="11" s="1"/>
  <c r="CS32" i="11" s="1"/>
  <c r="AD33" i="10"/>
  <c r="AG32" i="11" s="1"/>
  <c r="AK32" i="11" s="1"/>
  <c r="CF32" i="11" s="1"/>
  <c r="BA33" i="10"/>
  <c r="AL33" i="10"/>
  <c r="BQ32" i="11" s="1"/>
  <c r="BS32" i="11" s="1"/>
  <c r="CO32" i="11" s="1"/>
  <c r="BB33" i="11"/>
  <c r="BD33" i="11" s="1"/>
  <c r="CX33" i="11" s="1"/>
  <c r="AH34" i="10"/>
  <c r="BA33" i="11" s="1"/>
  <c r="BC33" i="11" s="1"/>
  <c r="CK33" i="11" s="1"/>
  <c r="AS35" i="10"/>
  <c r="AI34" i="11" s="1"/>
  <c r="AM34" i="11" s="1"/>
  <c r="CS34" i="11" s="1"/>
  <c r="AD35" i="10"/>
  <c r="AG34" i="11" s="1"/>
  <c r="AK34" i="11" s="1"/>
  <c r="CF34" i="11" s="1"/>
  <c r="BA35" i="10"/>
  <c r="AL35" i="10"/>
  <c r="BQ34" i="11" s="1"/>
  <c r="BS34" i="11" s="1"/>
  <c r="CO34" i="11" s="1"/>
  <c r="BB35" i="11"/>
  <c r="BD35" i="11" s="1"/>
  <c r="CX35" i="11" s="1"/>
  <c r="AH36" i="10"/>
  <c r="BA35" i="11" s="1"/>
  <c r="BC35" i="11" s="1"/>
  <c r="CK35" i="11" s="1"/>
  <c r="AS37" i="10"/>
  <c r="AI36" i="11" s="1"/>
  <c r="AM36" i="11" s="1"/>
  <c r="CS36" i="11" s="1"/>
  <c r="AD37" i="10"/>
  <c r="AG36" i="11" s="1"/>
  <c r="AK36" i="11" s="1"/>
  <c r="CF36" i="11" s="1"/>
  <c r="BA37" i="10"/>
  <c r="AL37" i="10"/>
  <c r="BQ36" i="11" s="1"/>
  <c r="BS36" i="11" s="1"/>
  <c r="CO36" i="11" s="1"/>
  <c r="BB37" i="11"/>
  <c r="BD37" i="11" s="1"/>
  <c r="CX37" i="11" s="1"/>
  <c r="AH38" i="10"/>
  <c r="BA37" i="11" s="1"/>
  <c r="BC37" i="11" s="1"/>
  <c r="CK37" i="11" s="1"/>
  <c r="AS39" i="10"/>
  <c r="AI38" i="11" s="1"/>
  <c r="AM38" i="11" s="1"/>
  <c r="CS38" i="11" s="1"/>
  <c r="AD39" i="10"/>
  <c r="AG38" i="11" s="1"/>
  <c r="AK38" i="11" s="1"/>
  <c r="CF38" i="11" s="1"/>
  <c r="BA39" i="10"/>
  <c r="AL39" i="10"/>
  <c r="BQ38" i="11" s="1"/>
  <c r="BS38" i="11" s="1"/>
  <c r="CO38" i="11" s="1"/>
  <c r="BB39" i="11"/>
  <c r="BD39" i="11" s="1"/>
  <c r="CX39" i="11" s="1"/>
  <c r="AH40" i="10"/>
  <c r="BA39" i="11" s="1"/>
  <c r="BC39" i="11" s="1"/>
  <c r="CK39" i="11" s="1"/>
  <c r="AS41" i="10"/>
  <c r="AI40" i="11" s="1"/>
  <c r="AM40" i="11" s="1"/>
  <c r="CS40" i="11" s="1"/>
  <c r="AD41" i="10"/>
  <c r="AG40" i="11" s="1"/>
  <c r="AK40" i="11" s="1"/>
  <c r="CF40" i="11" s="1"/>
  <c r="BA41" i="10"/>
  <c r="AL41" i="10"/>
  <c r="BQ40" i="11" s="1"/>
  <c r="BS40" i="11" s="1"/>
  <c r="CO40" i="11" s="1"/>
  <c r="BB41" i="11"/>
  <c r="BD41" i="11" s="1"/>
  <c r="CX41" i="11" s="1"/>
  <c r="AH42" i="10"/>
  <c r="BA41" i="11" s="1"/>
  <c r="BC41" i="11" s="1"/>
  <c r="CK41" i="11" s="1"/>
  <c r="AS43" i="10"/>
  <c r="AI42" i="11" s="1"/>
  <c r="AM42" i="11" s="1"/>
  <c r="CS42" i="11" s="1"/>
  <c r="AD43" i="10"/>
  <c r="AG42" i="11" s="1"/>
  <c r="AK42" i="11" s="1"/>
  <c r="CF42" i="11" s="1"/>
  <c r="BA43" i="10"/>
  <c r="AL43" i="10"/>
  <c r="BQ42" i="11" s="1"/>
  <c r="BS42" i="11" s="1"/>
  <c r="CO42" i="11" s="1"/>
  <c r="BB43" i="11"/>
  <c r="BD43" i="11" s="1"/>
  <c r="CX43" i="11" s="1"/>
  <c r="AH44" i="10"/>
  <c r="BA43" i="11" s="1"/>
  <c r="BC43" i="11" s="1"/>
  <c r="CK43" i="11" s="1"/>
  <c r="AS45" i="10"/>
  <c r="AI44" i="11" s="1"/>
  <c r="AM44" i="11" s="1"/>
  <c r="CS44" i="11" s="1"/>
  <c r="AD45" i="10"/>
  <c r="AG44" i="11" s="1"/>
  <c r="AK44" i="11" s="1"/>
  <c r="CF44" i="11" s="1"/>
  <c r="BA45" i="10"/>
  <c r="AL45" i="10"/>
  <c r="BQ44" i="11" s="1"/>
  <c r="BS44" i="11" s="1"/>
  <c r="CO44" i="11" s="1"/>
  <c r="BB45" i="11"/>
  <c r="BD45" i="11" s="1"/>
  <c r="CX45" i="11" s="1"/>
  <c r="AH46" i="10"/>
  <c r="BA45" i="11" s="1"/>
  <c r="BC45" i="11" s="1"/>
  <c r="CK45" i="11" s="1"/>
  <c r="AS47" i="10"/>
  <c r="AI46" i="11" s="1"/>
  <c r="AM46" i="11" s="1"/>
  <c r="CS46" i="11" s="1"/>
  <c r="AD47" i="10"/>
  <c r="AG46" i="11" s="1"/>
  <c r="AK46" i="11" s="1"/>
  <c r="CF46" i="11" s="1"/>
  <c r="BA47" i="10"/>
  <c r="AL47" i="10"/>
  <c r="BQ46" i="11" s="1"/>
  <c r="BS46" i="11" s="1"/>
  <c r="CO46" i="11" s="1"/>
  <c r="BB47" i="11"/>
  <c r="BD47" i="11" s="1"/>
  <c r="CX47" i="11" s="1"/>
  <c r="AH48" i="10"/>
  <c r="BA47" i="11" s="1"/>
  <c r="BC47" i="11" s="1"/>
  <c r="CK47" i="11" s="1"/>
  <c r="AS49" i="10"/>
  <c r="AI48" i="11" s="1"/>
  <c r="AM48" i="11" s="1"/>
  <c r="CS48" i="11" s="1"/>
  <c r="AD49" i="10"/>
  <c r="AG48" i="11" s="1"/>
  <c r="AK48" i="11" s="1"/>
  <c r="CF48" i="11" s="1"/>
  <c r="BA49" i="10"/>
  <c r="AL49" i="10"/>
  <c r="BQ48" i="11" s="1"/>
  <c r="BS48" i="11" s="1"/>
  <c r="CO48" i="11" s="1"/>
  <c r="BB49" i="11"/>
  <c r="BD49" i="11" s="1"/>
  <c r="CX49" i="11" s="1"/>
  <c r="AH50" i="10"/>
  <c r="BA49" i="11" s="1"/>
  <c r="BC49" i="11" s="1"/>
  <c r="CK49" i="11" s="1"/>
  <c r="AS51" i="10"/>
  <c r="AI50" i="11" s="1"/>
  <c r="AM50" i="11" s="1"/>
  <c r="CS50" i="11" s="1"/>
  <c r="AD51" i="10"/>
  <c r="AG50" i="11" s="1"/>
  <c r="AK50" i="11" s="1"/>
  <c r="CF50" i="11" s="1"/>
  <c r="BA51" i="10"/>
  <c r="AL51" i="10"/>
  <c r="BQ50" i="11" s="1"/>
  <c r="BS50" i="11" s="1"/>
  <c r="CO50" i="11" s="1"/>
  <c r="BB51" i="11"/>
  <c r="BD51" i="11" s="1"/>
  <c r="CX51" i="11" s="1"/>
  <c r="AH52" i="10"/>
  <c r="BA51" i="11" s="1"/>
  <c r="BC51" i="11" s="1"/>
  <c r="CK51" i="11" s="1"/>
  <c r="AS53" i="10"/>
  <c r="AI52" i="11" s="1"/>
  <c r="AM52" i="11" s="1"/>
  <c r="CS52" i="11" s="1"/>
  <c r="AD53" i="10"/>
  <c r="AG52" i="11" s="1"/>
  <c r="AK52" i="11" s="1"/>
  <c r="CF52" i="11" s="1"/>
  <c r="BA53" i="10"/>
  <c r="AL53" i="10"/>
  <c r="BQ52" i="11" s="1"/>
  <c r="BS52" i="11" s="1"/>
  <c r="CO52" i="11" s="1"/>
  <c r="BB53" i="11"/>
  <c r="BD53" i="11" s="1"/>
  <c r="CX53" i="11" s="1"/>
  <c r="AH54" i="10"/>
  <c r="BA53" i="11" s="1"/>
  <c r="BC53" i="11" s="1"/>
  <c r="CK53" i="11" s="1"/>
  <c r="AS55" i="10"/>
  <c r="AI54" i="11" s="1"/>
  <c r="AM54" i="11" s="1"/>
  <c r="CS54" i="11" s="1"/>
  <c r="AD55" i="10"/>
  <c r="AG54" i="11" s="1"/>
  <c r="AK54" i="11" s="1"/>
  <c r="CF54" i="11" s="1"/>
  <c r="BA55" i="10"/>
  <c r="AL55" i="10"/>
  <c r="BQ54" i="11" s="1"/>
  <c r="BS54" i="11" s="1"/>
  <c r="CO54" i="11" s="1"/>
  <c r="BB55" i="11"/>
  <c r="BD55" i="11" s="1"/>
  <c r="CX55" i="11" s="1"/>
  <c r="AH56" i="10"/>
  <c r="BA55" i="11" s="1"/>
  <c r="BC55" i="11" s="1"/>
  <c r="CK55" i="11" s="1"/>
  <c r="AS57" i="10"/>
  <c r="AI56" i="11" s="1"/>
  <c r="AM56" i="11" s="1"/>
  <c r="CS56" i="11" s="1"/>
  <c r="AD57" i="10"/>
  <c r="AG56" i="11" s="1"/>
  <c r="AK56" i="11" s="1"/>
  <c r="CF56" i="11" s="1"/>
  <c r="BA57" i="10"/>
  <c r="AL57" i="10"/>
  <c r="BQ56" i="11" s="1"/>
  <c r="BS56" i="11" s="1"/>
  <c r="CO56" i="11" s="1"/>
  <c r="BB57" i="11"/>
  <c r="BD57" i="11" s="1"/>
  <c r="CX57" i="11" s="1"/>
  <c r="AH58" i="10"/>
  <c r="BA57" i="11" s="1"/>
  <c r="BC57" i="11" s="1"/>
  <c r="CK57" i="11" s="1"/>
  <c r="AS59" i="10"/>
  <c r="AI58" i="11" s="1"/>
  <c r="AM58" i="11" s="1"/>
  <c r="CS58" i="11" s="1"/>
  <c r="AD59" i="10"/>
  <c r="AG58" i="11" s="1"/>
  <c r="AK58" i="11" s="1"/>
  <c r="CF58" i="11" s="1"/>
  <c r="BA59" i="10"/>
  <c r="AL59" i="10"/>
  <c r="BQ58" i="11" s="1"/>
  <c r="BS58" i="11" s="1"/>
  <c r="CO58" i="11" s="1"/>
  <c r="BB59" i="11"/>
  <c r="BD59" i="11" s="1"/>
  <c r="CX59" i="11" s="1"/>
  <c r="AH60" i="10"/>
  <c r="BA59" i="11" s="1"/>
  <c r="BC59" i="11" s="1"/>
  <c r="CK59" i="11" s="1"/>
  <c r="AS61" i="10"/>
  <c r="AI60" i="11" s="1"/>
  <c r="AM60" i="11" s="1"/>
  <c r="CS60" i="11" s="1"/>
  <c r="AD61" i="10"/>
  <c r="AG60" i="11" s="1"/>
  <c r="AK60" i="11" s="1"/>
  <c r="CF60" i="11" s="1"/>
  <c r="BA61" i="10"/>
  <c r="AL61" i="10"/>
  <c r="BQ60" i="11" s="1"/>
  <c r="BS60" i="11" s="1"/>
  <c r="CO60" i="11" s="1"/>
  <c r="BB61" i="11"/>
  <c r="BD61" i="11" s="1"/>
  <c r="CX61" i="11" s="1"/>
  <c r="AH62" i="10"/>
  <c r="BA61" i="11" s="1"/>
  <c r="BC61" i="11" s="1"/>
  <c r="CK61" i="11" s="1"/>
  <c r="AS63" i="10"/>
  <c r="AI62" i="11" s="1"/>
  <c r="AM62" i="11" s="1"/>
  <c r="CS62" i="11" s="1"/>
  <c r="AD63" i="10"/>
  <c r="AG62" i="11" s="1"/>
  <c r="AK62" i="11" s="1"/>
  <c r="CF62" i="11" s="1"/>
  <c r="BA63" i="10"/>
  <c r="AL63" i="10"/>
  <c r="BQ62" i="11" s="1"/>
  <c r="BS62" i="11" s="1"/>
  <c r="CO62" i="11" s="1"/>
  <c r="BB63" i="11"/>
  <c r="BD63" i="11" s="1"/>
  <c r="CX63" i="11" s="1"/>
  <c r="AH64" i="10"/>
  <c r="BA63" i="11" s="1"/>
  <c r="BC63" i="11" s="1"/>
  <c r="CK63" i="11" s="1"/>
  <c r="AS65" i="10"/>
  <c r="AI64" i="11" s="1"/>
  <c r="AM64" i="11" s="1"/>
  <c r="CS64" i="11" s="1"/>
  <c r="AD65" i="10"/>
  <c r="AG64" i="11" s="1"/>
  <c r="AK64" i="11" s="1"/>
  <c r="CF64" i="11" s="1"/>
  <c r="BA65" i="10"/>
  <c r="AL65" i="10"/>
  <c r="BQ64" i="11" s="1"/>
  <c r="BS64" i="11" s="1"/>
  <c r="CO64" i="11" s="1"/>
  <c r="BB65" i="11"/>
  <c r="BD65" i="11" s="1"/>
  <c r="CX65" i="11" s="1"/>
  <c r="AH66" i="10"/>
  <c r="BA65" i="11" s="1"/>
  <c r="BC65" i="11" s="1"/>
  <c r="CK65" i="11" s="1"/>
  <c r="AS67" i="10"/>
  <c r="AI66" i="11" s="1"/>
  <c r="AM66" i="11" s="1"/>
  <c r="CS66" i="11" s="1"/>
  <c r="AD67" i="10"/>
  <c r="AG66" i="11" s="1"/>
  <c r="AK66" i="11" s="1"/>
  <c r="CF66" i="11" s="1"/>
  <c r="BA67" i="10"/>
  <c r="AL67" i="10"/>
  <c r="BQ66" i="11" s="1"/>
  <c r="BS66" i="11" s="1"/>
  <c r="CO66" i="11" s="1"/>
  <c r="BB67" i="11"/>
  <c r="BD67" i="11" s="1"/>
  <c r="CX67" i="11" s="1"/>
  <c r="AH68" i="10"/>
  <c r="BA67" i="11" s="1"/>
  <c r="BC67" i="11" s="1"/>
  <c r="CK67" i="11" s="1"/>
  <c r="AS69" i="10"/>
  <c r="AI68" i="11" s="1"/>
  <c r="AM68" i="11" s="1"/>
  <c r="CS68" i="11" s="1"/>
  <c r="AD69" i="10"/>
  <c r="AG68" i="11" s="1"/>
  <c r="AK68" i="11" s="1"/>
  <c r="CF68" i="11" s="1"/>
  <c r="BA69" i="10"/>
  <c r="AL69" i="10"/>
  <c r="BQ68" i="11" s="1"/>
  <c r="BS68" i="11" s="1"/>
  <c r="CO68" i="11" s="1"/>
  <c r="BB69" i="11"/>
  <c r="BD69" i="11" s="1"/>
  <c r="CX69" i="11" s="1"/>
  <c r="AH70" i="10"/>
  <c r="BA69" i="11" s="1"/>
  <c r="BC69" i="11" s="1"/>
  <c r="CK69" i="11" s="1"/>
  <c r="AS71" i="10"/>
  <c r="AI70" i="11" s="1"/>
  <c r="AM70" i="11" s="1"/>
  <c r="CS70" i="11" s="1"/>
  <c r="AD71" i="10"/>
  <c r="AG70" i="11" s="1"/>
  <c r="AK70" i="11" s="1"/>
  <c r="CF70" i="11" s="1"/>
  <c r="BA71" i="10"/>
  <c r="AL71" i="10"/>
  <c r="BQ70" i="11" s="1"/>
  <c r="BS70" i="11" s="1"/>
  <c r="CO70" i="11" s="1"/>
  <c r="BB71" i="11"/>
  <c r="BD71" i="11" s="1"/>
  <c r="CX71" i="11" s="1"/>
  <c r="AH72" i="10"/>
  <c r="BA71" i="11" s="1"/>
  <c r="BC71" i="11" s="1"/>
  <c r="CK71" i="11" s="1"/>
  <c r="AS73" i="10"/>
  <c r="AI72" i="11" s="1"/>
  <c r="AM72" i="11" s="1"/>
  <c r="CS72" i="11" s="1"/>
  <c r="AD73" i="10"/>
  <c r="AG72" i="11" s="1"/>
  <c r="AK72" i="11" s="1"/>
  <c r="CF72" i="11" s="1"/>
  <c r="BA73" i="10"/>
  <c r="AL73" i="10"/>
  <c r="BQ72" i="11" s="1"/>
  <c r="BS72" i="11" s="1"/>
  <c r="CO72" i="11" s="1"/>
  <c r="BB73" i="11"/>
  <c r="BD73" i="11" s="1"/>
  <c r="CX73" i="11" s="1"/>
  <c r="AH74" i="10"/>
  <c r="BA73" i="11" s="1"/>
  <c r="BC73" i="11" s="1"/>
  <c r="CK73" i="11" s="1"/>
  <c r="AS75" i="10"/>
  <c r="AI74" i="11" s="1"/>
  <c r="AM74" i="11" s="1"/>
  <c r="CS74" i="11" s="1"/>
  <c r="AD75" i="10"/>
  <c r="AG74" i="11" s="1"/>
  <c r="AK74" i="11" s="1"/>
  <c r="CF74" i="11" s="1"/>
  <c r="BA75" i="10"/>
  <c r="AL75" i="10"/>
  <c r="BQ74" i="11" s="1"/>
  <c r="BS74" i="11" s="1"/>
  <c r="CO74" i="11" s="1"/>
  <c r="BB75" i="11"/>
  <c r="BD75" i="11" s="1"/>
  <c r="CX75" i="11" s="1"/>
  <c r="AH76" i="10"/>
  <c r="BA75" i="11" s="1"/>
  <c r="BC75" i="11" s="1"/>
  <c r="CK75" i="11" s="1"/>
  <c r="AS77" i="10"/>
  <c r="AI76" i="11" s="1"/>
  <c r="AM76" i="11" s="1"/>
  <c r="CS76" i="11" s="1"/>
  <c r="AD77" i="10"/>
  <c r="AG76" i="11" s="1"/>
  <c r="AK76" i="11" s="1"/>
  <c r="CF76" i="11" s="1"/>
  <c r="BA77" i="10"/>
  <c r="AL77" i="10"/>
  <c r="BQ76" i="11" s="1"/>
  <c r="BS76" i="11" s="1"/>
  <c r="CO76" i="11" s="1"/>
  <c r="BB77" i="11"/>
  <c r="BD77" i="11" s="1"/>
  <c r="CX77" i="11" s="1"/>
  <c r="AH78" i="10"/>
  <c r="BA77" i="11" s="1"/>
  <c r="BC77" i="11" s="1"/>
  <c r="CK77" i="11" s="1"/>
  <c r="AS79" i="10"/>
  <c r="AI78" i="11" s="1"/>
  <c r="AM78" i="11" s="1"/>
  <c r="CS78" i="11" s="1"/>
  <c r="AD79" i="10"/>
  <c r="AG78" i="11" s="1"/>
  <c r="AK78" i="11" s="1"/>
  <c r="CF78" i="11" s="1"/>
  <c r="BA79" i="10"/>
  <c r="AL79" i="10"/>
  <c r="BQ78" i="11" s="1"/>
  <c r="BS78" i="11" s="1"/>
  <c r="CO78" i="11" s="1"/>
  <c r="BB79" i="11"/>
  <c r="BD79" i="11" s="1"/>
  <c r="CX79" i="11" s="1"/>
  <c r="AH80" i="10"/>
  <c r="BA79" i="11" s="1"/>
  <c r="BC79" i="11" s="1"/>
  <c r="CK79" i="11" s="1"/>
  <c r="AS81" i="10"/>
  <c r="AI80" i="11" s="1"/>
  <c r="AM80" i="11" s="1"/>
  <c r="CS80" i="11" s="1"/>
  <c r="AD81" i="10"/>
  <c r="AG80" i="11" s="1"/>
  <c r="AK80" i="11" s="1"/>
  <c r="CF80" i="11" s="1"/>
  <c r="BA81" i="10"/>
  <c r="AL81" i="10"/>
  <c r="BQ80" i="11" s="1"/>
  <c r="BS80" i="11" s="1"/>
  <c r="CO80" i="11" s="1"/>
  <c r="BB81" i="11"/>
  <c r="BD81" i="11" s="1"/>
  <c r="CX81" i="11" s="1"/>
  <c r="AH82" i="10"/>
  <c r="BA81" i="11" s="1"/>
  <c r="BC81" i="11" s="1"/>
  <c r="CK81" i="11" s="1"/>
  <c r="AR83" i="10"/>
  <c r="AD82" i="11" s="1"/>
  <c r="AF82" i="11" s="1"/>
  <c r="CR82" i="11" s="1"/>
  <c r="AC83" i="10"/>
  <c r="AC82" i="11" s="1"/>
  <c r="AE82" i="11" s="1"/>
  <c r="CE82" i="11" s="1"/>
  <c r="BN82" i="11"/>
  <c r="BP82" i="11" s="1"/>
  <c r="DA82" i="11" s="1"/>
  <c r="AK83" i="10"/>
  <c r="BM82" i="11" s="1"/>
  <c r="BO82" i="11" s="1"/>
  <c r="CN82" i="11" s="1"/>
  <c r="AV84" i="10"/>
  <c r="AX83" i="11" s="1"/>
  <c r="AZ83" i="11" s="1"/>
  <c r="CW83" i="11" s="1"/>
  <c r="AG84" i="10"/>
  <c r="AW83" i="11" s="1"/>
  <c r="AY83" i="11" s="1"/>
  <c r="CJ83" i="11" s="1"/>
  <c r="AR85" i="10"/>
  <c r="AD84" i="11" s="1"/>
  <c r="AF84" i="11" s="1"/>
  <c r="CR84" i="11" s="1"/>
  <c r="AC85" i="10"/>
  <c r="AC84" i="11" s="1"/>
  <c r="AE84" i="11" s="1"/>
  <c r="CE84" i="11" s="1"/>
  <c r="BN84" i="11"/>
  <c r="BP84" i="11" s="1"/>
  <c r="DA84" i="11" s="1"/>
  <c r="AK85" i="10"/>
  <c r="BM84" i="11" s="1"/>
  <c r="BO84" i="11" s="1"/>
  <c r="CN84" i="11" s="1"/>
  <c r="AV86" i="10"/>
  <c r="AX85" i="11" s="1"/>
  <c r="AZ85" i="11" s="1"/>
  <c r="CW85" i="11" s="1"/>
  <c r="AG86" i="10"/>
  <c r="AW85" i="11" s="1"/>
  <c r="AY85" i="11" s="1"/>
  <c r="CJ85" i="11" s="1"/>
  <c r="AY87" i="10"/>
  <c r="BJ86" i="11" s="1"/>
  <c r="BL86" i="11" s="1"/>
  <c r="CZ86" i="11" s="1"/>
  <c r="AJ87" i="10"/>
  <c r="BI86" i="11" s="1"/>
  <c r="BK86" i="11" s="1"/>
  <c r="CM86" i="11" s="1"/>
  <c r="AU88" i="10"/>
  <c r="AT87" i="11" s="1"/>
  <c r="AV87" i="11" s="1"/>
  <c r="CV87" i="11" s="1"/>
  <c r="AF88" i="10"/>
  <c r="AS87" i="11" s="1"/>
  <c r="AU87" i="11" s="1"/>
  <c r="CI87" i="11" s="1"/>
  <c r="BC88" i="10"/>
  <c r="AN88" i="10"/>
  <c r="BY87" i="11" s="1"/>
  <c r="CA87" i="11" s="1"/>
  <c r="CQ87" i="11" s="1"/>
  <c r="AY89" i="10"/>
  <c r="BJ88" i="11" s="1"/>
  <c r="BL88" i="11" s="1"/>
  <c r="CZ88" i="11" s="1"/>
  <c r="AJ89" i="10"/>
  <c r="BI88" i="11" s="1"/>
  <c r="BK88" i="11" s="1"/>
  <c r="CM88" i="11" s="1"/>
  <c r="AU90" i="10"/>
  <c r="AT89" i="11" s="1"/>
  <c r="AV89" i="11" s="1"/>
  <c r="CV89" i="11" s="1"/>
  <c r="AF90" i="10"/>
  <c r="AS89" i="11" s="1"/>
  <c r="AU89" i="11" s="1"/>
  <c r="CI89" i="11" s="1"/>
  <c r="BC90" i="10"/>
  <c r="AN90" i="10"/>
  <c r="BY89" i="11" s="1"/>
  <c r="CA89" i="11" s="1"/>
  <c r="CQ89" i="11" s="1"/>
  <c r="AY91" i="10"/>
  <c r="BJ90" i="11" s="1"/>
  <c r="BL90" i="11" s="1"/>
  <c r="CZ90" i="11" s="1"/>
  <c r="AJ91" i="10"/>
  <c r="BI90" i="11" s="1"/>
  <c r="BK90" i="11" s="1"/>
  <c r="CM90" i="11" s="1"/>
  <c r="AU92" i="10"/>
  <c r="AT91" i="11" s="1"/>
  <c r="AV91" i="11" s="1"/>
  <c r="CV91" i="11" s="1"/>
  <c r="AF92" i="10"/>
  <c r="AS91" i="11" s="1"/>
  <c r="AU91" i="11" s="1"/>
  <c r="CI91" i="11" s="1"/>
  <c r="BC92" i="10"/>
  <c r="AN92" i="10"/>
  <c r="BY91" i="11" s="1"/>
  <c r="CA91" i="11" s="1"/>
  <c r="CQ91" i="11" s="1"/>
  <c r="AY93" i="10"/>
  <c r="BJ92" i="11" s="1"/>
  <c r="BL92" i="11" s="1"/>
  <c r="CZ92" i="11" s="1"/>
  <c r="AJ93" i="10"/>
  <c r="BI92" i="11" s="1"/>
  <c r="BK92" i="11" s="1"/>
  <c r="CM92" i="11" s="1"/>
  <c r="AU94" i="10"/>
  <c r="AT93" i="11" s="1"/>
  <c r="AV93" i="11" s="1"/>
  <c r="CV93" i="11" s="1"/>
  <c r="AF94" i="10"/>
  <c r="AS93" i="11" s="1"/>
  <c r="AU93" i="11" s="1"/>
  <c r="CI93" i="11" s="1"/>
  <c r="BC94" i="10"/>
  <c r="AN94" i="10"/>
  <c r="BY93" i="11" s="1"/>
  <c r="CA93" i="11" s="1"/>
  <c r="CQ93" i="11" s="1"/>
  <c r="AY95" i="10"/>
  <c r="BJ94" i="11" s="1"/>
  <c r="BL94" i="11" s="1"/>
  <c r="CZ94" i="11" s="1"/>
  <c r="AJ95" i="10"/>
  <c r="BI94" i="11" s="1"/>
  <c r="BK94" i="11" s="1"/>
  <c r="CM94" i="11" s="1"/>
  <c r="AU96" i="10"/>
  <c r="AT95" i="11" s="1"/>
  <c r="AV95" i="11" s="1"/>
  <c r="CV95" i="11" s="1"/>
  <c r="AF96" i="10"/>
  <c r="AS95" i="11" s="1"/>
  <c r="AU95" i="11" s="1"/>
  <c r="CI95" i="11" s="1"/>
  <c r="BC96" i="10"/>
  <c r="AN96" i="10"/>
  <c r="BY95" i="11" s="1"/>
  <c r="CA95" i="11" s="1"/>
  <c r="CQ95" i="11" s="1"/>
  <c r="AX97" i="10"/>
  <c r="BF96" i="11" s="1"/>
  <c r="BH96" i="11" s="1"/>
  <c r="CY96" i="11" s="1"/>
  <c r="AI97" i="10"/>
  <c r="BE96" i="11" s="1"/>
  <c r="BG96" i="11" s="1"/>
  <c r="CL96" i="11" s="1"/>
  <c r="AT98" i="10"/>
  <c r="AP97" i="11" s="1"/>
  <c r="AR97" i="11" s="1"/>
  <c r="CU97" i="11" s="1"/>
  <c r="AE98" i="10"/>
  <c r="AO97" i="11" s="1"/>
  <c r="AQ97" i="11" s="1"/>
  <c r="CH97" i="11" s="1"/>
  <c r="BB98" i="10"/>
  <c r="BZ97" i="11" s="1"/>
  <c r="CB97" i="11" s="1"/>
  <c r="DD97" i="11" s="1"/>
  <c r="AM98" i="10"/>
  <c r="BU97" i="11" s="1"/>
  <c r="BW97" i="11" s="1"/>
  <c r="CP97" i="11" s="1"/>
  <c r="AX99" i="10"/>
  <c r="BF98" i="11" s="1"/>
  <c r="BH98" i="11" s="1"/>
  <c r="CY98" i="11" s="1"/>
  <c r="AI99" i="10"/>
  <c r="BE98" i="11" s="1"/>
  <c r="BG98" i="11" s="1"/>
  <c r="CL98" i="11" s="1"/>
  <c r="AT100" i="10"/>
  <c r="AP99" i="11" s="1"/>
  <c r="AR99" i="11" s="1"/>
  <c r="CU99" i="11" s="1"/>
  <c r="AE100" i="10"/>
  <c r="AO99" i="11" s="1"/>
  <c r="AQ99" i="11" s="1"/>
  <c r="CH99" i="11" s="1"/>
  <c r="BB100" i="10"/>
  <c r="BZ99" i="11" s="1"/>
  <c r="CB99" i="11" s="1"/>
  <c r="DD99" i="11" s="1"/>
  <c r="AM100" i="10"/>
  <c r="BU99" i="11" s="1"/>
  <c r="BW99" i="11" s="1"/>
  <c r="CP99" i="11" s="1"/>
  <c r="BB100" i="11"/>
  <c r="BD100" i="11" s="1"/>
  <c r="CX100" i="11" s="1"/>
  <c r="AH101" i="10"/>
  <c r="BA100" i="11" s="1"/>
  <c r="BC100" i="11" s="1"/>
  <c r="CK100" i="11" s="1"/>
  <c r="AS102" i="10"/>
  <c r="AI101" i="11" s="1"/>
  <c r="AM101" i="11" s="1"/>
  <c r="CS101" i="11" s="1"/>
  <c r="AD102" i="10"/>
  <c r="AG101" i="11" s="1"/>
  <c r="AK101" i="11" s="1"/>
  <c r="CF101" i="11" s="1"/>
  <c r="BA102" i="10"/>
  <c r="AL102" i="10"/>
  <c r="BQ101" i="11" s="1"/>
  <c r="BS101" i="11" s="1"/>
  <c r="CO101" i="11" s="1"/>
  <c r="BB102" i="11"/>
  <c r="BD102" i="11" s="1"/>
  <c r="CX102" i="11" s="1"/>
  <c r="AH103" i="10"/>
  <c r="BA102" i="11" s="1"/>
  <c r="BC102" i="11" s="1"/>
  <c r="CK102" i="11" s="1"/>
  <c r="AS104" i="10"/>
  <c r="AI103" i="11" s="1"/>
  <c r="AM103" i="11" s="1"/>
  <c r="CS103" i="11" s="1"/>
  <c r="AD104" i="10"/>
  <c r="AG103" i="11" s="1"/>
  <c r="AK103" i="11" s="1"/>
  <c r="CF103" i="11" s="1"/>
  <c r="BA104" i="10"/>
  <c r="AL104" i="10"/>
  <c r="BQ103" i="11" s="1"/>
  <c r="BS103" i="11" s="1"/>
  <c r="CO103" i="11" s="1"/>
  <c r="BB104" i="11"/>
  <c r="BD104" i="11" s="1"/>
  <c r="CX104" i="11" s="1"/>
  <c r="AH105" i="10"/>
  <c r="BA104" i="11" s="1"/>
  <c r="BC104" i="11" s="1"/>
  <c r="CK104" i="11" s="1"/>
  <c r="AR106" i="10"/>
  <c r="AD105" i="11" s="1"/>
  <c r="AF105" i="11" s="1"/>
  <c r="CR105" i="11" s="1"/>
  <c r="AC106" i="10"/>
  <c r="AC105" i="11" s="1"/>
  <c r="AE105" i="11" s="1"/>
  <c r="CE105" i="11" s="1"/>
  <c r="BN105" i="11"/>
  <c r="BP105" i="11" s="1"/>
  <c r="DA105" i="11" s="1"/>
  <c r="AK106" i="10"/>
  <c r="BM105" i="11" s="1"/>
  <c r="BO105" i="11" s="1"/>
  <c r="CN105" i="11" s="1"/>
  <c r="AV107" i="10"/>
  <c r="AX106" i="11" s="1"/>
  <c r="AZ106" i="11" s="1"/>
  <c r="CW106" i="11" s="1"/>
  <c r="AG107" i="10"/>
  <c r="AW106" i="11" s="1"/>
  <c r="AY106" i="11" s="1"/>
  <c r="CJ106" i="11" s="1"/>
  <c r="AR108" i="10"/>
  <c r="AD107" i="11" s="1"/>
  <c r="AF107" i="11" s="1"/>
  <c r="CR107" i="11" s="1"/>
  <c r="AC108" i="10"/>
  <c r="AC107" i="11" s="1"/>
  <c r="AE107" i="11" s="1"/>
  <c r="CE107" i="11" s="1"/>
  <c r="BN107" i="11"/>
  <c r="BP107" i="11" s="1"/>
  <c r="DA107" i="11" s="1"/>
  <c r="AK108" i="10"/>
  <c r="BM107" i="11" s="1"/>
  <c r="BO107" i="11" s="1"/>
  <c r="CN107" i="11" s="1"/>
  <c r="AV109" i="10"/>
  <c r="AX108" i="11" s="1"/>
  <c r="AZ108" i="11" s="1"/>
  <c r="CW108" i="11" s="1"/>
  <c r="AG109" i="10"/>
  <c r="AW108" i="11" s="1"/>
  <c r="AY108" i="11" s="1"/>
  <c r="CJ108" i="11" s="1"/>
  <c r="AR110" i="10"/>
  <c r="AD109" i="11" s="1"/>
  <c r="AF109" i="11" s="1"/>
  <c r="CR109" i="11" s="1"/>
  <c r="AC110" i="10"/>
  <c r="AC109" i="11" s="1"/>
  <c r="AE109" i="11" s="1"/>
  <c r="CE109" i="11" s="1"/>
  <c r="BN109" i="11"/>
  <c r="BP109" i="11" s="1"/>
  <c r="DA109" i="11" s="1"/>
  <c r="AK110" i="10"/>
  <c r="BM109" i="11" s="1"/>
  <c r="BO109" i="11" s="1"/>
  <c r="CN109" i="11" s="1"/>
  <c r="AU111" i="10"/>
  <c r="AT110" i="11" s="1"/>
  <c r="AV110" i="11" s="1"/>
  <c r="CV110" i="11" s="1"/>
  <c r="AF111" i="10"/>
  <c r="AS110" i="11" s="1"/>
  <c r="AU110" i="11" s="1"/>
  <c r="CI110" i="11" s="1"/>
  <c r="BC111" i="10"/>
  <c r="AN111" i="10"/>
  <c r="BY110" i="11" s="1"/>
  <c r="CA110" i="11" s="1"/>
  <c r="CQ110" i="11" s="1"/>
  <c r="AY112" i="10"/>
  <c r="BJ111" i="11" s="1"/>
  <c r="BL111" i="11" s="1"/>
  <c r="CZ111" i="11" s="1"/>
  <c r="AJ112" i="10"/>
  <c r="BI111" i="11" s="1"/>
  <c r="BK111" i="11" s="1"/>
  <c r="CM111" i="11" s="1"/>
  <c r="AU113" i="10"/>
  <c r="AT112" i="11" s="1"/>
  <c r="AV112" i="11" s="1"/>
  <c r="CV112" i="11" s="1"/>
  <c r="AF113" i="10"/>
  <c r="AS112" i="11" s="1"/>
  <c r="AU112" i="11" s="1"/>
  <c r="CI112" i="11" s="1"/>
  <c r="BC113" i="10"/>
  <c r="AN113" i="10"/>
  <c r="BY112" i="11" s="1"/>
  <c r="CA112" i="11" s="1"/>
  <c r="CQ112" i="11" s="1"/>
  <c r="AY114" i="10"/>
  <c r="BJ113" i="11" s="1"/>
  <c r="BL113" i="11" s="1"/>
  <c r="CZ113" i="11" s="1"/>
  <c r="AJ114" i="10"/>
  <c r="BI113" i="11" s="1"/>
  <c r="BK113" i="11" s="1"/>
  <c r="CM113" i="11" s="1"/>
  <c r="AU115" i="10"/>
  <c r="AT114" i="11" s="1"/>
  <c r="AV114" i="11" s="1"/>
  <c r="CV114" i="11" s="1"/>
  <c r="AF115" i="10"/>
  <c r="AS114" i="11" s="1"/>
  <c r="AU114" i="11" s="1"/>
  <c r="CI114" i="11" s="1"/>
  <c r="BC115" i="10"/>
  <c r="AN115" i="10"/>
  <c r="BY114" i="11" s="1"/>
  <c r="CA114" i="11" s="1"/>
  <c r="CQ114" i="11" s="1"/>
  <c r="AY116" i="10"/>
  <c r="BJ115" i="11" s="1"/>
  <c r="BL115" i="11" s="1"/>
  <c r="CZ115" i="11" s="1"/>
  <c r="AJ116" i="10"/>
  <c r="BI115" i="11" s="1"/>
  <c r="BK115" i="11" s="1"/>
  <c r="CM115" i="11" s="1"/>
  <c r="AT117" i="10"/>
  <c r="AP116" i="11" s="1"/>
  <c r="AR116" i="11" s="1"/>
  <c r="CU116" i="11" s="1"/>
  <c r="AE117" i="10"/>
  <c r="AO116" i="11" s="1"/>
  <c r="AQ116" i="11" s="1"/>
  <c r="CH116" i="11" s="1"/>
  <c r="BB117" i="10"/>
  <c r="BZ116" i="11" s="1"/>
  <c r="CB116" i="11" s="1"/>
  <c r="DD116" i="11" s="1"/>
  <c r="AM117" i="10"/>
  <c r="BU116" i="11" s="1"/>
  <c r="BW116" i="11" s="1"/>
  <c r="CP116" i="11" s="1"/>
  <c r="AX118" i="10"/>
  <c r="BF117" i="11" s="1"/>
  <c r="BH117" i="11" s="1"/>
  <c r="CY117" i="11" s="1"/>
  <c r="AI118" i="10"/>
  <c r="BE117" i="11" s="1"/>
  <c r="BG117" i="11" s="1"/>
  <c r="CL117" i="11" s="1"/>
  <c r="AT119" i="10"/>
  <c r="AP118" i="11" s="1"/>
  <c r="AR118" i="11" s="1"/>
  <c r="CU118" i="11" s="1"/>
  <c r="AE119" i="10"/>
  <c r="AO118" i="11" s="1"/>
  <c r="AQ118" i="11" s="1"/>
  <c r="CH118" i="11" s="1"/>
  <c r="BB119" i="10"/>
  <c r="BZ118" i="11" s="1"/>
  <c r="CB118" i="11" s="1"/>
  <c r="DD118" i="11" s="1"/>
  <c r="AM119" i="10"/>
  <c r="BU118" i="11" s="1"/>
  <c r="BW118" i="11" s="1"/>
  <c r="CP118" i="11" s="1"/>
  <c r="BB119" i="11"/>
  <c r="BD119" i="11" s="1"/>
  <c r="CX119" i="11" s="1"/>
  <c r="AH120" i="10"/>
  <c r="BA119" i="11" s="1"/>
  <c r="BC119" i="11" s="1"/>
  <c r="CK119" i="11" s="1"/>
  <c r="AS121" i="10"/>
  <c r="AI120" i="11" s="1"/>
  <c r="AM120" i="11" s="1"/>
  <c r="CS120" i="11" s="1"/>
  <c r="AD121" i="10"/>
  <c r="AG120" i="11" s="1"/>
  <c r="AK120" i="11" s="1"/>
  <c r="CF120" i="11" s="1"/>
  <c r="BA121" i="10"/>
  <c r="AL121" i="10"/>
  <c r="BQ120" i="11" s="1"/>
  <c r="BS120" i="11" s="1"/>
  <c r="CO120" i="11" s="1"/>
  <c r="BB121" i="11"/>
  <c r="BD121" i="11" s="1"/>
  <c r="CX121" i="11" s="1"/>
  <c r="AH122" i="10"/>
  <c r="BA121" i="11" s="1"/>
  <c r="BC121" i="11" s="1"/>
  <c r="CK121" i="11" s="1"/>
  <c r="AR123" i="10"/>
  <c r="AD122" i="11" s="1"/>
  <c r="AF122" i="11" s="1"/>
  <c r="CR122" i="11" s="1"/>
  <c r="AC123" i="10"/>
  <c r="AC122" i="11" s="1"/>
  <c r="AE122" i="11" s="1"/>
  <c r="CE122" i="11" s="1"/>
  <c r="BN122" i="11"/>
  <c r="BP122" i="11" s="1"/>
  <c r="DA122" i="11" s="1"/>
  <c r="AK123" i="10"/>
  <c r="BM122" i="11" s="1"/>
  <c r="BO122" i="11" s="1"/>
  <c r="CN122" i="11" s="1"/>
  <c r="AV124" i="10"/>
  <c r="AX123" i="11" s="1"/>
  <c r="AZ123" i="11" s="1"/>
  <c r="CW123" i="11" s="1"/>
  <c r="AG124" i="10"/>
  <c r="AW123" i="11" s="1"/>
  <c r="AY123" i="11" s="1"/>
  <c r="CJ123" i="11" s="1"/>
  <c r="AR125" i="10"/>
  <c r="AD124" i="11" s="1"/>
  <c r="AF124" i="11" s="1"/>
  <c r="CR124" i="11" s="1"/>
  <c r="AC125" i="10"/>
  <c r="AC124" i="11" s="1"/>
  <c r="AE124" i="11" s="1"/>
  <c r="CE124" i="11" s="1"/>
  <c r="BN124" i="11"/>
  <c r="BP124" i="11" s="1"/>
  <c r="DA124" i="11" s="1"/>
  <c r="AK125" i="10"/>
  <c r="BM124" i="11" s="1"/>
  <c r="BO124" i="11" s="1"/>
  <c r="CN124" i="11" s="1"/>
  <c r="AV126" i="10"/>
  <c r="AX125" i="11" s="1"/>
  <c r="AZ125" i="11" s="1"/>
  <c r="CW125" i="11" s="1"/>
  <c r="AG126" i="10"/>
  <c r="AW125" i="11" s="1"/>
  <c r="AY125" i="11" s="1"/>
  <c r="CJ125" i="11" s="1"/>
  <c r="AR127" i="10"/>
  <c r="AD126" i="11" s="1"/>
  <c r="AF126" i="11" s="1"/>
  <c r="CR126" i="11" s="1"/>
  <c r="AC127" i="10"/>
  <c r="AC126" i="11" s="1"/>
  <c r="AE126" i="11" s="1"/>
  <c r="CE126" i="11" s="1"/>
  <c r="BN126" i="11"/>
  <c r="BP126" i="11" s="1"/>
  <c r="DA126" i="11" s="1"/>
  <c r="AK127" i="10"/>
  <c r="BM126" i="11" s="1"/>
  <c r="BO126" i="11" s="1"/>
  <c r="CN126" i="11" s="1"/>
  <c r="AV128" i="10"/>
  <c r="AX127" i="11" s="1"/>
  <c r="AZ127" i="11" s="1"/>
  <c r="CW127" i="11" s="1"/>
  <c r="AG128" i="10"/>
  <c r="AW127" i="11" s="1"/>
  <c r="AY127" i="11" s="1"/>
  <c r="CJ127" i="11" s="1"/>
  <c r="AR129" i="10"/>
  <c r="AD128" i="11" s="1"/>
  <c r="AF128" i="11" s="1"/>
  <c r="CR128" i="11" s="1"/>
  <c r="AC129" i="10"/>
  <c r="AC128" i="11" s="1"/>
  <c r="AE128" i="11" s="1"/>
  <c r="CE128" i="11" s="1"/>
  <c r="BN128" i="11"/>
  <c r="BP128" i="11" s="1"/>
  <c r="DA128" i="11" s="1"/>
  <c r="AK129" i="10"/>
  <c r="BM128" i="11" s="1"/>
  <c r="BO128" i="11" s="1"/>
  <c r="CN128" i="11" s="1"/>
  <c r="AU130" i="10"/>
  <c r="AT129" i="11" s="1"/>
  <c r="AV129" i="11" s="1"/>
  <c r="CV129" i="11" s="1"/>
  <c r="AF130" i="10"/>
  <c r="AS129" i="11" s="1"/>
  <c r="AU129" i="11" s="1"/>
  <c r="CI129" i="11" s="1"/>
  <c r="BC130" i="10"/>
  <c r="AN130" i="10"/>
  <c r="BY129" i="11" s="1"/>
  <c r="CA129" i="11" s="1"/>
  <c r="CQ129" i="11" s="1"/>
  <c r="AY131" i="10"/>
  <c r="BJ130" i="11" s="1"/>
  <c r="BL130" i="11" s="1"/>
  <c r="CZ130" i="11" s="1"/>
  <c r="AJ131" i="10"/>
  <c r="BI130" i="11" s="1"/>
  <c r="BK130" i="11" s="1"/>
  <c r="CM130" i="11" s="1"/>
  <c r="AU132" i="10"/>
  <c r="AT131" i="11" s="1"/>
  <c r="AV131" i="11" s="1"/>
  <c r="CV131" i="11" s="1"/>
  <c r="AF132" i="10"/>
  <c r="AS131" i="11" s="1"/>
  <c r="AU131" i="11" s="1"/>
  <c r="CI131" i="11" s="1"/>
  <c r="BC132" i="10"/>
  <c r="AN132" i="10"/>
  <c r="BY131" i="11" s="1"/>
  <c r="CA131" i="11" s="1"/>
  <c r="CQ131" i="11" s="1"/>
  <c r="AY133" i="10"/>
  <c r="BJ132" i="11" s="1"/>
  <c r="BL132" i="11" s="1"/>
  <c r="CZ132" i="11" s="1"/>
  <c r="AJ133" i="10"/>
  <c r="BI132" i="11" s="1"/>
  <c r="BK132" i="11" s="1"/>
  <c r="CM132" i="11" s="1"/>
  <c r="AU134" i="10"/>
  <c r="AT133" i="11" s="1"/>
  <c r="AV133" i="11" s="1"/>
  <c r="CV133" i="11" s="1"/>
  <c r="AF134" i="10"/>
  <c r="AS133" i="11" s="1"/>
  <c r="AU133" i="11" s="1"/>
  <c r="CI133" i="11" s="1"/>
  <c r="BC134" i="10"/>
  <c r="AN134" i="10"/>
  <c r="BY133" i="11" s="1"/>
  <c r="CA133" i="11" s="1"/>
  <c r="CQ133" i="11" s="1"/>
  <c r="AY135" i="10"/>
  <c r="BJ134" i="11" s="1"/>
  <c r="BL134" i="11" s="1"/>
  <c r="CZ134" i="11" s="1"/>
  <c r="AJ135" i="10"/>
  <c r="BI134" i="11" s="1"/>
  <c r="BK134" i="11" s="1"/>
  <c r="CM134" i="11" s="1"/>
  <c r="AU136" i="10"/>
  <c r="AT135" i="11" s="1"/>
  <c r="AV135" i="11" s="1"/>
  <c r="CV135" i="11" s="1"/>
  <c r="AF136" i="10"/>
  <c r="AS135" i="11" s="1"/>
  <c r="AU135" i="11" s="1"/>
  <c r="CI135" i="11" s="1"/>
  <c r="BC136" i="10"/>
  <c r="AN136" i="10"/>
  <c r="BY135" i="11" s="1"/>
  <c r="CA135" i="11" s="1"/>
  <c r="CQ135" i="11" s="1"/>
  <c r="AY137" i="10"/>
  <c r="BJ136" i="11" s="1"/>
  <c r="BL136" i="11" s="1"/>
  <c r="CZ136" i="11" s="1"/>
  <c r="AJ137" i="10"/>
  <c r="BI136" i="11" s="1"/>
  <c r="BK136" i="11" s="1"/>
  <c r="CM136" i="11" s="1"/>
  <c r="AU138" i="10"/>
  <c r="AT137" i="11" s="1"/>
  <c r="AV137" i="11" s="1"/>
  <c r="CV137" i="11" s="1"/>
  <c r="AF138" i="10"/>
  <c r="AS137" i="11" s="1"/>
  <c r="AU137" i="11" s="1"/>
  <c r="CI137" i="11" s="1"/>
  <c r="BC138" i="10"/>
  <c r="AN138" i="10"/>
  <c r="BY137" i="11" s="1"/>
  <c r="CA137" i="11" s="1"/>
  <c r="CQ137" i="11" s="1"/>
  <c r="AY139" i="10"/>
  <c r="BJ138" i="11" s="1"/>
  <c r="BL138" i="11" s="1"/>
  <c r="CZ138" i="11" s="1"/>
  <c r="AJ139" i="10"/>
  <c r="BI138" i="11" s="1"/>
  <c r="BK138" i="11" s="1"/>
  <c r="CM138" i="11" s="1"/>
  <c r="AU140" i="10"/>
  <c r="AT139" i="11" s="1"/>
  <c r="AV139" i="11" s="1"/>
  <c r="CV139" i="11" s="1"/>
  <c r="AF140" i="10"/>
  <c r="AS139" i="11" s="1"/>
  <c r="AU139" i="11" s="1"/>
  <c r="CI139" i="11" s="1"/>
  <c r="BC140" i="10"/>
  <c r="AN140" i="10"/>
  <c r="BY139" i="11" s="1"/>
  <c r="CA139" i="11" s="1"/>
  <c r="CQ139" i="11" s="1"/>
  <c r="AY141" i="10"/>
  <c r="BJ140" i="11" s="1"/>
  <c r="BL140" i="11" s="1"/>
  <c r="CZ140" i="11" s="1"/>
  <c r="AJ141" i="10"/>
  <c r="BI140" i="11" s="1"/>
  <c r="BK140" i="11" s="1"/>
  <c r="CM140" i="11" s="1"/>
  <c r="AT142" i="10"/>
  <c r="AP141" i="11" s="1"/>
  <c r="AR141" i="11" s="1"/>
  <c r="CU141" i="11" s="1"/>
  <c r="AE142" i="10"/>
  <c r="AO141" i="11" s="1"/>
  <c r="AQ141" i="11" s="1"/>
  <c r="CH141" i="11" s="1"/>
  <c r="BB142" i="10"/>
  <c r="BZ141" i="11" s="1"/>
  <c r="CB141" i="11" s="1"/>
  <c r="DD141" i="11" s="1"/>
  <c r="AM142" i="10"/>
  <c r="BU141" i="11" s="1"/>
  <c r="BW141" i="11" s="1"/>
  <c r="CP141" i="11" s="1"/>
  <c r="AX143" i="10"/>
  <c r="BF142" i="11" s="1"/>
  <c r="BH142" i="11" s="1"/>
  <c r="CY142" i="11" s="1"/>
  <c r="AI143" i="10"/>
  <c r="BE142" i="11" s="1"/>
  <c r="BG142" i="11" s="1"/>
  <c r="CL142" i="11" s="1"/>
  <c r="AT144" i="10"/>
  <c r="AP143" i="11" s="1"/>
  <c r="AR143" i="11" s="1"/>
  <c r="CU143" i="11" s="1"/>
  <c r="AE144" i="10"/>
  <c r="AO143" i="11" s="1"/>
  <c r="AQ143" i="11" s="1"/>
  <c r="CH143" i="11" s="1"/>
  <c r="BB144" i="10"/>
  <c r="BZ143" i="11" s="1"/>
  <c r="CB143" i="11" s="1"/>
  <c r="DD143" i="11" s="1"/>
  <c r="AM144" i="10"/>
  <c r="BU143" i="11" s="1"/>
  <c r="BW143" i="11" s="1"/>
  <c r="CP143" i="11" s="1"/>
  <c r="AX145" i="10"/>
  <c r="BF144" i="11" s="1"/>
  <c r="BH144" i="11" s="1"/>
  <c r="CY144" i="11" s="1"/>
  <c r="AI145" i="10"/>
  <c r="BE144" i="11" s="1"/>
  <c r="BG144" i="11" s="1"/>
  <c r="CL144" i="11" s="1"/>
  <c r="AT146" i="10"/>
  <c r="AP145" i="11" s="1"/>
  <c r="AR145" i="11" s="1"/>
  <c r="CU145" i="11" s="1"/>
  <c r="AE146" i="10"/>
  <c r="AO145" i="11" s="1"/>
  <c r="AQ145" i="11" s="1"/>
  <c r="CH145" i="11" s="1"/>
  <c r="BB146" i="10"/>
  <c r="BZ145" i="11" s="1"/>
  <c r="CB145" i="11" s="1"/>
  <c r="DD145" i="11" s="1"/>
  <c r="AM146" i="10"/>
  <c r="BU145" i="11" s="1"/>
  <c r="BW145" i="11" s="1"/>
  <c r="CP145" i="11" s="1"/>
  <c r="AX147" i="10"/>
  <c r="BF146" i="11" s="1"/>
  <c r="BH146" i="11" s="1"/>
  <c r="CY146" i="11" s="1"/>
  <c r="AI147" i="10"/>
  <c r="BE146" i="11" s="1"/>
  <c r="BG146" i="11" s="1"/>
  <c r="CL146" i="11" s="1"/>
  <c r="AS148" i="10"/>
  <c r="AI147" i="11" s="1"/>
  <c r="AM147" i="11" s="1"/>
  <c r="CS147" i="11" s="1"/>
  <c r="AD148" i="10"/>
  <c r="AG147" i="11" s="1"/>
  <c r="AK147" i="11" s="1"/>
  <c r="CF147" i="11" s="1"/>
  <c r="BA148" i="10"/>
  <c r="AL148" i="10"/>
  <c r="BQ147" i="11" s="1"/>
  <c r="BS147" i="11" s="1"/>
  <c r="CO147" i="11" s="1"/>
  <c r="AV149" i="10"/>
  <c r="AX148" i="11" s="1"/>
  <c r="AZ148" i="11" s="1"/>
  <c r="CW148" i="11" s="1"/>
  <c r="AG149" i="10"/>
  <c r="AW148" i="11" s="1"/>
  <c r="AY148" i="11" s="1"/>
  <c r="CJ148" i="11" s="1"/>
  <c r="AR150" i="10"/>
  <c r="AD149" i="11" s="1"/>
  <c r="AF149" i="11" s="1"/>
  <c r="CR149" i="11" s="1"/>
  <c r="AC150" i="10"/>
  <c r="AC149" i="11" s="1"/>
  <c r="AE149" i="11" s="1"/>
  <c r="CE149" i="11" s="1"/>
  <c r="BN149" i="11"/>
  <c r="BP149" i="11" s="1"/>
  <c r="DA149" i="11" s="1"/>
  <c r="AK150" i="10"/>
  <c r="BM149" i="11" s="1"/>
  <c r="BO149" i="11" s="1"/>
  <c r="CN149" i="11" s="1"/>
  <c r="AV151" i="10"/>
  <c r="AX150" i="11" s="1"/>
  <c r="AZ150" i="11" s="1"/>
  <c r="CW150" i="11" s="1"/>
  <c r="AG151" i="10"/>
  <c r="AW150" i="11" s="1"/>
  <c r="AY150" i="11" s="1"/>
  <c r="CJ150" i="11" s="1"/>
  <c r="AR152" i="10"/>
  <c r="AD151" i="11" s="1"/>
  <c r="AF151" i="11" s="1"/>
  <c r="CR151" i="11" s="1"/>
  <c r="AC152" i="10"/>
  <c r="AC151" i="11" s="1"/>
  <c r="AE151" i="11" s="1"/>
  <c r="CE151" i="11" s="1"/>
  <c r="BN151" i="11"/>
  <c r="BP151" i="11" s="1"/>
  <c r="DA151" i="11" s="1"/>
  <c r="AK152" i="10"/>
  <c r="BM151" i="11" s="1"/>
  <c r="BO151" i="11" s="1"/>
  <c r="CN151" i="11" s="1"/>
  <c r="AV153" i="10"/>
  <c r="AX152" i="11" s="1"/>
  <c r="AZ152" i="11" s="1"/>
  <c r="CW152" i="11" s="1"/>
  <c r="AG153" i="10"/>
  <c r="AW152" i="11" s="1"/>
  <c r="AY152" i="11" s="1"/>
  <c r="CJ152" i="11" s="1"/>
  <c r="AR154" i="10"/>
  <c r="AD153" i="11" s="1"/>
  <c r="AF153" i="11" s="1"/>
  <c r="CR153" i="11" s="1"/>
  <c r="AC154" i="10"/>
  <c r="AC153" i="11" s="1"/>
  <c r="AE153" i="11" s="1"/>
  <c r="CE153" i="11" s="1"/>
  <c r="BN153" i="11"/>
  <c r="BP153" i="11" s="1"/>
  <c r="DA153" i="11" s="1"/>
  <c r="AK154" i="10"/>
  <c r="BM153" i="11" s="1"/>
  <c r="BO153" i="11" s="1"/>
  <c r="CN153" i="11" s="1"/>
  <c r="AV155" i="10"/>
  <c r="AX154" i="11" s="1"/>
  <c r="AZ154" i="11" s="1"/>
  <c r="CW154" i="11" s="1"/>
  <c r="AG155" i="10"/>
  <c r="AW154" i="11" s="1"/>
  <c r="AY154" i="11" s="1"/>
  <c r="CJ154" i="11" s="1"/>
  <c r="AY156" i="10"/>
  <c r="BJ155" i="11" s="1"/>
  <c r="BL155" i="11" s="1"/>
  <c r="CZ155" i="11" s="1"/>
  <c r="AJ156" i="10"/>
  <c r="BI155" i="11" s="1"/>
  <c r="BK155" i="11" s="1"/>
  <c r="CM155" i="11" s="1"/>
  <c r="AU157" i="10"/>
  <c r="AT156" i="11" s="1"/>
  <c r="AV156" i="11" s="1"/>
  <c r="CV156" i="11" s="1"/>
  <c r="AF157" i="10"/>
  <c r="AS156" i="11" s="1"/>
  <c r="AU156" i="11" s="1"/>
  <c r="CI156" i="11" s="1"/>
  <c r="BC157" i="10"/>
  <c r="AN157" i="10"/>
  <c r="BY156" i="11" s="1"/>
  <c r="CA156" i="11" s="1"/>
  <c r="CQ156" i="11" s="1"/>
  <c r="AY158" i="10"/>
  <c r="BJ157" i="11" s="1"/>
  <c r="BL157" i="11" s="1"/>
  <c r="CZ157" i="11" s="1"/>
  <c r="AJ158" i="10"/>
  <c r="BI157" i="11" s="1"/>
  <c r="BK157" i="11" s="1"/>
  <c r="CM157" i="11" s="1"/>
  <c r="AU159" i="10"/>
  <c r="AT158" i="11" s="1"/>
  <c r="AV158" i="11" s="1"/>
  <c r="CV158" i="11" s="1"/>
  <c r="AF159" i="10"/>
  <c r="AS158" i="11" s="1"/>
  <c r="AU158" i="11" s="1"/>
  <c r="CI158" i="11" s="1"/>
  <c r="BC159" i="10"/>
  <c r="AN159" i="10"/>
  <c r="BY158" i="11" s="1"/>
  <c r="CA158" i="11" s="1"/>
  <c r="CQ158" i="11" s="1"/>
  <c r="AY160" i="10"/>
  <c r="BJ159" i="11" s="1"/>
  <c r="BL159" i="11" s="1"/>
  <c r="CZ159" i="11" s="1"/>
  <c r="AJ160" i="10"/>
  <c r="BI159" i="11" s="1"/>
  <c r="BK159" i="11" s="1"/>
  <c r="CM159" i="11" s="1"/>
  <c r="AU161" i="10"/>
  <c r="AT160" i="11" s="1"/>
  <c r="AV160" i="11" s="1"/>
  <c r="CV160" i="11" s="1"/>
  <c r="AF161" i="10"/>
  <c r="AS160" i="11" s="1"/>
  <c r="AU160" i="11" s="1"/>
  <c r="CI160" i="11" s="1"/>
  <c r="BC161" i="10"/>
  <c r="AN161" i="10"/>
  <c r="BY160" i="11" s="1"/>
  <c r="CA160" i="11" s="1"/>
  <c r="CQ160" i="11" s="1"/>
  <c r="AY162" i="10"/>
  <c r="BJ161" i="11" s="1"/>
  <c r="BL161" i="11" s="1"/>
  <c r="CZ161" i="11" s="1"/>
  <c r="AJ162" i="10"/>
  <c r="BI161" i="11" s="1"/>
  <c r="BK161" i="11" s="1"/>
  <c r="CM161" i="11" s="1"/>
  <c r="AU163" i="10"/>
  <c r="AT162" i="11" s="1"/>
  <c r="AV162" i="11" s="1"/>
  <c r="CV162" i="11" s="1"/>
  <c r="AF163" i="10"/>
  <c r="AS162" i="11" s="1"/>
  <c r="AU162" i="11" s="1"/>
  <c r="CI162" i="11" s="1"/>
  <c r="BC163" i="10"/>
  <c r="AN163" i="10"/>
  <c r="BY162" i="11" s="1"/>
  <c r="CA162" i="11" s="1"/>
  <c r="CQ162" i="11" s="1"/>
  <c r="AY164" i="10"/>
  <c r="BJ163" i="11" s="1"/>
  <c r="BL163" i="11" s="1"/>
  <c r="CZ163" i="11" s="1"/>
  <c r="AJ164" i="10"/>
  <c r="BI163" i="11" s="1"/>
  <c r="BK163" i="11" s="1"/>
  <c r="CM163" i="11" s="1"/>
  <c r="AU165" i="10"/>
  <c r="AT164" i="11" s="1"/>
  <c r="AV164" i="11" s="1"/>
  <c r="CV164" i="11" s="1"/>
  <c r="AF165" i="10"/>
  <c r="AS164" i="11" s="1"/>
  <c r="AU164" i="11" s="1"/>
  <c r="CI164" i="11" s="1"/>
  <c r="BC165" i="10"/>
  <c r="AN165" i="10"/>
  <c r="BY164" i="11" s="1"/>
  <c r="CA164" i="11" s="1"/>
  <c r="CQ164" i="11" s="1"/>
  <c r="AY166" i="10"/>
  <c r="BJ165" i="11" s="1"/>
  <c r="BL165" i="11" s="1"/>
  <c r="CZ165" i="11" s="1"/>
  <c r="AJ166" i="10"/>
  <c r="BI165" i="11" s="1"/>
  <c r="BK165" i="11" s="1"/>
  <c r="CM165" i="11" s="1"/>
  <c r="AU167" i="10"/>
  <c r="AT166" i="11" s="1"/>
  <c r="AV166" i="11" s="1"/>
  <c r="CV166" i="11" s="1"/>
  <c r="AF167" i="10"/>
  <c r="AS166" i="11" s="1"/>
  <c r="AU166" i="11" s="1"/>
  <c r="CI166" i="11" s="1"/>
  <c r="BC167" i="10"/>
  <c r="AN167" i="10"/>
  <c r="BY166" i="11" s="1"/>
  <c r="CA166" i="11" s="1"/>
  <c r="CQ166" i="11" s="1"/>
  <c r="AY168" i="10"/>
  <c r="BJ167" i="11" s="1"/>
  <c r="BL167" i="11" s="1"/>
  <c r="CZ167" i="11" s="1"/>
  <c r="AJ168" i="10"/>
  <c r="BI167" i="11" s="1"/>
  <c r="BK167" i="11" s="1"/>
  <c r="CM167" i="11" s="1"/>
  <c r="AU169" i="10"/>
  <c r="AT168" i="11" s="1"/>
  <c r="AV168" i="11" s="1"/>
  <c r="CV168" i="11" s="1"/>
  <c r="AF169" i="10"/>
  <c r="AS168" i="11" s="1"/>
  <c r="AU168" i="11" s="1"/>
  <c r="CI168" i="11" s="1"/>
  <c r="BC169" i="10"/>
  <c r="AN169" i="10"/>
  <c r="BY168" i="11" s="1"/>
  <c r="CA168" i="11" s="1"/>
  <c r="CQ168" i="11" s="1"/>
  <c r="AY170" i="10"/>
  <c r="BJ169" i="11" s="1"/>
  <c r="BL169" i="11" s="1"/>
  <c r="CZ169" i="11" s="1"/>
  <c r="AJ170" i="10"/>
  <c r="BI169" i="11" s="1"/>
  <c r="BK169" i="11" s="1"/>
  <c r="CM169" i="11" s="1"/>
  <c r="AT171" i="10"/>
  <c r="AP170" i="11" s="1"/>
  <c r="AR170" i="11" s="1"/>
  <c r="CU170" i="11" s="1"/>
  <c r="AE171" i="10"/>
  <c r="AO170" i="11" s="1"/>
  <c r="AQ170" i="11" s="1"/>
  <c r="CH170" i="11" s="1"/>
  <c r="BB171" i="10"/>
  <c r="BZ170" i="11" s="1"/>
  <c r="CB170" i="11" s="1"/>
  <c r="DD170" i="11" s="1"/>
  <c r="AM171" i="10"/>
  <c r="BU170" i="11" s="1"/>
  <c r="BW170" i="11" s="1"/>
  <c r="CP170" i="11" s="1"/>
  <c r="AX172" i="10"/>
  <c r="BF171" i="11" s="1"/>
  <c r="BH171" i="11" s="1"/>
  <c r="CY171" i="11" s="1"/>
  <c r="AI172" i="10"/>
  <c r="BE171" i="11" s="1"/>
  <c r="BG171" i="11" s="1"/>
  <c r="CL171" i="11" s="1"/>
  <c r="AT173" i="10"/>
  <c r="AP172" i="11" s="1"/>
  <c r="AR172" i="11" s="1"/>
  <c r="CU172" i="11" s="1"/>
  <c r="AE173" i="10"/>
  <c r="AO172" i="11" s="1"/>
  <c r="AQ172" i="11" s="1"/>
  <c r="CH172" i="11" s="1"/>
  <c r="BB173" i="10"/>
  <c r="BZ172" i="11" s="1"/>
  <c r="CB172" i="11" s="1"/>
  <c r="DD172" i="11" s="1"/>
  <c r="AM173" i="10"/>
  <c r="BU172" i="11" s="1"/>
  <c r="BW172" i="11" s="1"/>
  <c r="CP172" i="11" s="1"/>
  <c r="BB173" i="11"/>
  <c r="BD173" i="11" s="1"/>
  <c r="CX173" i="11" s="1"/>
  <c r="AH174" i="10"/>
  <c r="BA173" i="11" s="1"/>
  <c r="BC173" i="11" s="1"/>
  <c r="CK173" i="11" s="1"/>
  <c r="AS175" i="10"/>
  <c r="AI174" i="11" s="1"/>
  <c r="AM174" i="11" s="1"/>
  <c r="CS174" i="11" s="1"/>
  <c r="AD175" i="10"/>
  <c r="AG174" i="11" s="1"/>
  <c r="AK174" i="11" s="1"/>
  <c r="CF174" i="11" s="1"/>
  <c r="BA175" i="10"/>
  <c r="AL175" i="10"/>
  <c r="BQ174" i="11" s="1"/>
  <c r="BS174" i="11" s="1"/>
  <c r="CO174" i="11" s="1"/>
  <c r="AV176" i="10"/>
  <c r="AX175" i="11" s="1"/>
  <c r="AZ175" i="11" s="1"/>
  <c r="CW175" i="11" s="1"/>
  <c r="AG176" i="10"/>
  <c r="AW175" i="11" s="1"/>
  <c r="AY175" i="11" s="1"/>
  <c r="CJ175" i="11" s="1"/>
  <c r="AR177" i="10"/>
  <c r="AD176" i="11" s="1"/>
  <c r="AF176" i="11" s="1"/>
  <c r="CR176" i="11" s="1"/>
  <c r="AC177" i="10"/>
  <c r="AC176" i="11" s="1"/>
  <c r="AE176" i="11" s="1"/>
  <c r="CE176" i="11" s="1"/>
  <c r="BN176" i="11"/>
  <c r="BP176" i="11" s="1"/>
  <c r="DA176" i="11" s="1"/>
  <c r="AK177" i="10"/>
  <c r="BM176" i="11" s="1"/>
  <c r="BO176" i="11" s="1"/>
  <c r="CN176" i="11" s="1"/>
  <c r="AV178" i="10"/>
  <c r="AX177" i="11" s="1"/>
  <c r="AZ177" i="11" s="1"/>
  <c r="CW177" i="11" s="1"/>
  <c r="AG178" i="10"/>
  <c r="AW177" i="11" s="1"/>
  <c r="AY177" i="11" s="1"/>
  <c r="CJ177" i="11" s="1"/>
  <c r="AR179" i="10"/>
  <c r="AD178" i="11" s="1"/>
  <c r="AF178" i="11" s="1"/>
  <c r="CR178" i="11" s="1"/>
  <c r="AC179" i="10"/>
  <c r="AC178" i="11" s="1"/>
  <c r="AE178" i="11" s="1"/>
  <c r="CE178" i="11" s="1"/>
  <c r="BN178" i="11"/>
  <c r="BP178" i="11" s="1"/>
  <c r="DA178" i="11" s="1"/>
  <c r="AK179" i="10"/>
  <c r="BM178" i="11" s="1"/>
  <c r="BO178" i="11" s="1"/>
  <c r="CN178" i="11" s="1"/>
  <c r="AV180" i="10"/>
  <c r="AX179" i="11" s="1"/>
  <c r="AZ179" i="11" s="1"/>
  <c r="CW179" i="11" s="1"/>
  <c r="AG180" i="10"/>
  <c r="AW179" i="11" s="1"/>
  <c r="AY179" i="11" s="1"/>
  <c r="CJ179" i="11" s="1"/>
  <c r="AR181" i="10"/>
  <c r="AD180" i="11" s="1"/>
  <c r="AF180" i="11" s="1"/>
  <c r="CR180" i="11" s="1"/>
  <c r="AC181" i="10"/>
  <c r="AC180" i="11" s="1"/>
  <c r="AE180" i="11" s="1"/>
  <c r="CE180" i="11" s="1"/>
  <c r="BN180" i="11"/>
  <c r="BP180" i="11" s="1"/>
  <c r="DA180" i="11" s="1"/>
  <c r="AK181" i="10"/>
  <c r="BM180" i="11" s="1"/>
  <c r="BO180" i="11" s="1"/>
  <c r="CN180" i="11" s="1"/>
  <c r="AV182" i="10"/>
  <c r="AX181" i="11" s="1"/>
  <c r="AZ181" i="11" s="1"/>
  <c r="CW181" i="11" s="1"/>
  <c r="AG182" i="10"/>
  <c r="AW181" i="11" s="1"/>
  <c r="AY181" i="11" s="1"/>
  <c r="CJ181" i="11" s="1"/>
  <c r="AR183" i="10"/>
  <c r="AD182" i="11" s="1"/>
  <c r="AF182" i="11" s="1"/>
  <c r="CR182" i="11" s="1"/>
  <c r="AC183" i="10"/>
  <c r="AC182" i="11" s="1"/>
  <c r="AE182" i="11" s="1"/>
  <c r="CE182" i="11" s="1"/>
  <c r="BN182" i="11"/>
  <c r="BP182" i="11" s="1"/>
  <c r="DA182" i="11" s="1"/>
  <c r="AK183" i="10"/>
  <c r="BM182" i="11" s="1"/>
  <c r="BO182" i="11" s="1"/>
  <c r="CN182" i="11" s="1"/>
  <c r="AV184" i="10"/>
  <c r="AX183" i="11" s="1"/>
  <c r="AZ183" i="11" s="1"/>
  <c r="CW183" i="11" s="1"/>
  <c r="AG184" i="10"/>
  <c r="AW183" i="11" s="1"/>
  <c r="AY183" i="11" s="1"/>
  <c r="CJ183" i="11" s="1"/>
  <c r="AR185" i="10"/>
  <c r="AD184" i="11" s="1"/>
  <c r="AF184" i="11" s="1"/>
  <c r="CR184" i="11" s="1"/>
  <c r="AC185" i="10"/>
  <c r="AC184" i="11" s="1"/>
  <c r="AE184" i="11" s="1"/>
  <c r="CE184" i="11" s="1"/>
  <c r="BN184" i="11"/>
  <c r="BP184" i="11" s="1"/>
  <c r="DA184" i="11" s="1"/>
  <c r="AK185" i="10"/>
  <c r="BM184" i="11" s="1"/>
  <c r="BO184" i="11" s="1"/>
  <c r="CN184" i="11" s="1"/>
  <c r="AV186" i="10"/>
  <c r="AX185" i="11" s="1"/>
  <c r="AZ185" i="11" s="1"/>
  <c r="CW185" i="11" s="1"/>
  <c r="AG186" i="10"/>
  <c r="AW185" i="11" s="1"/>
  <c r="AY185" i="11" s="1"/>
  <c r="CJ185" i="11" s="1"/>
  <c r="AR187" i="10"/>
  <c r="AD186" i="11" s="1"/>
  <c r="AF186" i="11" s="1"/>
  <c r="CR186" i="11" s="1"/>
  <c r="AC187" i="10"/>
  <c r="AC186" i="11" s="1"/>
  <c r="AE186" i="11" s="1"/>
  <c r="CE186" i="11" s="1"/>
  <c r="BN186" i="11"/>
  <c r="BP186" i="11" s="1"/>
  <c r="DA186" i="11" s="1"/>
  <c r="AK187" i="10"/>
  <c r="BM186" i="11" s="1"/>
  <c r="BO186" i="11" s="1"/>
  <c r="CN186" i="11" s="1"/>
  <c r="AV188" i="10"/>
  <c r="AX187" i="11" s="1"/>
  <c r="AZ187" i="11" s="1"/>
  <c r="CW187" i="11" s="1"/>
  <c r="AG188" i="10"/>
  <c r="AW187" i="11" s="1"/>
  <c r="AY187" i="11" s="1"/>
  <c r="CJ187" i="11" s="1"/>
  <c r="AR189" i="10"/>
  <c r="AD188" i="11" s="1"/>
  <c r="AF188" i="11" s="1"/>
  <c r="CR188" i="11" s="1"/>
  <c r="AC189" i="10"/>
  <c r="AC188" i="11" s="1"/>
  <c r="AE188" i="11" s="1"/>
  <c r="CE188" i="11" s="1"/>
  <c r="BN188" i="11"/>
  <c r="BP188" i="11" s="1"/>
  <c r="DA188" i="11" s="1"/>
  <c r="AK189" i="10"/>
  <c r="BM188" i="11" s="1"/>
  <c r="BO188" i="11" s="1"/>
  <c r="CN188" i="11" s="1"/>
  <c r="AV190" i="10"/>
  <c r="AX189" i="11" s="1"/>
  <c r="AZ189" i="11" s="1"/>
  <c r="CW189" i="11" s="1"/>
  <c r="AG190" i="10"/>
  <c r="AW189" i="11" s="1"/>
  <c r="AY189" i="11" s="1"/>
  <c r="CJ189" i="11" s="1"/>
  <c r="AR191" i="10"/>
  <c r="AD190" i="11" s="1"/>
  <c r="AF190" i="11" s="1"/>
  <c r="CR190" i="11" s="1"/>
  <c r="AC191" i="10"/>
  <c r="AC190" i="11" s="1"/>
  <c r="AE190" i="11" s="1"/>
  <c r="CE190" i="11" s="1"/>
  <c r="BN190" i="11"/>
  <c r="BP190" i="11" s="1"/>
  <c r="DA190" i="11" s="1"/>
  <c r="AK191" i="10"/>
  <c r="BM190" i="11" s="1"/>
  <c r="BO190" i="11" s="1"/>
  <c r="CN190" i="11" s="1"/>
  <c r="AV192" i="10"/>
  <c r="AX191" i="11" s="1"/>
  <c r="AZ191" i="11" s="1"/>
  <c r="CW191" i="11" s="1"/>
  <c r="AG192" i="10"/>
  <c r="AW191" i="11" s="1"/>
  <c r="AY191" i="11" s="1"/>
  <c r="CJ191" i="11" s="1"/>
  <c r="AR193" i="10"/>
  <c r="AD192" i="11" s="1"/>
  <c r="AF192" i="11" s="1"/>
  <c r="CR192" i="11" s="1"/>
  <c r="AC193" i="10"/>
  <c r="AC192" i="11" s="1"/>
  <c r="AE192" i="11" s="1"/>
  <c r="CE192" i="11" s="1"/>
  <c r="BN192" i="11"/>
  <c r="BP192" i="11" s="1"/>
  <c r="DA192" i="11" s="1"/>
  <c r="AK193" i="10"/>
  <c r="BM192" i="11" s="1"/>
  <c r="BO192" i="11" s="1"/>
  <c r="CN192" i="11" s="1"/>
  <c r="AV194" i="10"/>
  <c r="AX193" i="11" s="1"/>
  <c r="AZ193" i="11" s="1"/>
  <c r="CW193" i="11" s="1"/>
  <c r="AG194" i="10"/>
  <c r="AW193" i="11" s="1"/>
  <c r="AY193" i="11" s="1"/>
  <c r="CJ193" i="11" s="1"/>
  <c r="AR195" i="10"/>
  <c r="AD194" i="11" s="1"/>
  <c r="AF194" i="11" s="1"/>
  <c r="CR194" i="11" s="1"/>
  <c r="AC195" i="10"/>
  <c r="AC194" i="11" s="1"/>
  <c r="AE194" i="11" s="1"/>
  <c r="CE194" i="11" s="1"/>
  <c r="BN194" i="11"/>
  <c r="BP194" i="11" s="1"/>
  <c r="DA194" i="11" s="1"/>
  <c r="AK195" i="10"/>
  <c r="BM194" i="11" s="1"/>
  <c r="BO194" i="11" s="1"/>
  <c r="CN194" i="11" s="1"/>
  <c r="AV196" i="10"/>
  <c r="AX195" i="11" s="1"/>
  <c r="AZ195" i="11" s="1"/>
  <c r="CW195" i="11" s="1"/>
  <c r="AG196" i="10"/>
  <c r="AW195" i="11" s="1"/>
  <c r="AY195" i="11" s="1"/>
  <c r="CJ195" i="11" s="1"/>
  <c r="AR197" i="10"/>
  <c r="AD196" i="11" s="1"/>
  <c r="AF196" i="11" s="1"/>
  <c r="CR196" i="11" s="1"/>
  <c r="AC197" i="10"/>
  <c r="AC196" i="11" s="1"/>
  <c r="AE196" i="11" s="1"/>
  <c r="CE196" i="11" s="1"/>
  <c r="BN196" i="11"/>
  <c r="BP196" i="11" s="1"/>
  <c r="DA196" i="11" s="1"/>
  <c r="AK197" i="10"/>
  <c r="BM196" i="11" s="1"/>
  <c r="BO196" i="11" s="1"/>
  <c r="CN196" i="11" s="1"/>
  <c r="AV198" i="10"/>
  <c r="AX197" i="11" s="1"/>
  <c r="AZ197" i="11" s="1"/>
  <c r="CW197" i="11" s="1"/>
  <c r="AG198" i="10"/>
  <c r="AW197" i="11" s="1"/>
  <c r="AY197" i="11" s="1"/>
  <c r="CJ197" i="11" s="1"/>
  <c r="AR199" i="10"/>
  <c r="AD198" i="11" s="1"/>
  <c r="AF198" i="11" s="1"/>
  <c r="CR198" i="11" s="1"/>
  <c r="AC199" i="10"/>
  <c r="AC198" i="11" s="1"/>
  <c r="AE198" i="11" s="1"/>
  <c r="CE198" i="11" s="1"/>
  <c r="BN198" i="11"/>
  <c r="BP198" i="11" s="1"/>
  <c r="DA198" i="11" s="1"/>
  <c r="AK199" i="10"/>
  <c r="BM198" i="11" s="1"/>
  <c r="BO198" i="11" s="1"/>
  <c r="CN198" i="11" s="1"/>
  <c r="AV200" i="10"/>
  <c r="AX199" i="11" s="1"/>
  <c r="AZ199" i="11" s="1"/>
  <c r="CW199" i="11" s="1"/>
  <c r="AG200" i="10"/>
  <c r="AW199" i="11" s="1"/>
  <c r="AY199" i="11" s="1"/>
  <c r="CJ199" i="11" s="1"/>
  <c r="AR201" i="10"/>
  <c r="AD200" i="11" s="1"/>
  <c r="AF200" i="11" s="1"/>
  <c r="CR200" i="11" s="1"/>
  <c r="AC201" i="10"/>
  <c r="AC200" i="11" s="1"/>
  <c r="AE200" i="11" s="1"/>
  <c r="CE200" i="11" s="1"/>
  <c r="BN200" i="11"/>
  <c r="BP200" i="11" s="1"/>
  <c r="DA200" i="11" s="1"/>
  <c r="AK201" i="10"/>
  <c r="BM200" i="11" s="1"/>
  <c r="BO200" i="11" s="1"/>
  <c r="CN200" i="11" s="1"/>
  <c r="AV202" i="10"/>
  <c r="AX201" i="11" s="1"/>
  <c r="AZ201" i="11" s="1"/>
  <c r="CW201" i="11" s="1"/>
  <c r="AG202" i="10"/>
  <c r="AW201" i="11" s="1"/>
  <c r="AY201" i="11" s="1"/>
  <c r="CJ201" i="11" s="1"/>
  <c r="AR203" i="10"/>
  <c r="AD202" i="11" s="1"/>
  <c r="AF202" i="11" s="1"/>
  <c r="CR202" i="11" s="1"/>
  <c r="AC203" i="10"/>
  <c r="AC202" i="11" s="1"/>
  <c r="AE202" i="11" s="1"/>
  <c r="CE202" i="11" s="1"/>
  <c r="BN202" i="11"/>
  <c r="BP202" i="11" s="1"/>
  <c r="DA202" i="11" s="1"/>
  <c r="AK203" i="10"/>
  <c r="BM202" i="11" s="1"/>
  <c r="BO202" i="11" s="1"/>
  <c r="CN202" i="11" s="1"/>
  <c r="AV204" i="10"/>
  <c r="AX203" i="11" s="1"/>
  <c r="AZ203" i="11" s="1"/>
  <c r="CW203" i="11" s="1"/>
  <c r="AG204" i="10"/>
  <c r="AW203" i="11" s="1"/>
  <c r="AY203" i="11" s="1"/>
  <c r="CJ203" i="11" s="1"/>
  <c r="AR205" i="10"/>
  <c r="AD204" i="11" s="1"/>
  <c r="AF204" i="11" s="1"/>
  <c r="CR204" i="11" s="1"/>
  <c r="AC205" i="10"/>
  <c r="AC204" i="11" s="1"/>
  <c r="AE204" i="11" s="1"/>
  <c r="CE204" i="11" s="1"/>
  <c r="BN204" i="11"/>
  <c r="BP204" i="11" s="1"/>
  <c r="DA204" i="11" s="1"/>
  <c r="AK205" i="10"/>
  <c r="BM204" i="11" s="1"/>
  <c r="BO204" i="11" s="1"/>
  <c r="CN204" i="11" s="1"/>
  <c r="AV206" i="10"/>
  <c r="AX205" i="11" s="1"/>
  <c r="AZ205" i="11" s="1"/>
  <c r="CW205" i="11" s="1"/>
  <c r="AG206" i="10"/>
  <c r="AW205" i="11" s="1"/>
  <c r="AY205" i="11" s="1"/>
  <c r="CJ205" i="11" s="1"/>
  <c r="AY207" i="10"/>
  <c r="BJ206" i="11" s="1"/>
  <c r="BL206" i="11" s="1"/>
  <c r="CZ206" i="11" s="1"/>
  <c r="AJ207" i="10"/>
  <c r="BI206" i="11" s="1"/>
  <c r="BK206" i="11" s="1"/>
  <c r="CM206" i="11" s="1"/>
  <c r="AU208" i="10"/>
  <c r="AT207" i="11" s="1"/>
  <c r="AV207" i="11" s="1"/>
  <c r="CV207" i="11" s="1"/>
  <c r="AF208" i="10"/>
  <c r="AS207" i="11" s="1"/>
  <c r="AU207" i="11" s="1"/>
  <c r="CI207" i="11" s="1"/>
  <c r="BC208" i="10"/>
  <c r="AN208" i="10"/>
  <c r="BY207" i="11" s="1"/>
  <c r="CA207" i="11" s="1"/>
  <c r="CQ207" i="11" s="1"/>
  <c r="AY209" i="10"/>
  <c r="BJ208" i="11" s="1"/>
  <c r="BL208" i="11" s="1"/>
  <c r="CZ208" i="11" s="1"/>
  <c r="AJ209" i="10"/>
  <c r="BI208" i="11" s="1"/>
  <c r="BK208" i="11" s="1"/>
  <c r="CM208" i="11" s="1"/>
  <c r="AU210" i="10"/>
  <c r="AT209" i="11" s="1"/>
  <c r="AV209" i="11" s="1"/>
  <c r="CV209" i="11" s="1"/>
  <c r="AF210" i="10"/>
  <c r="AS209" i="11" s="1"/>
  <c r="AU209" i="11" s="1"/>
  <c r="CI209" i="11" s="1"/>
  <c r="BC210" i="10"/>
  <c r="AN210" i="10"/>
  <c r="BY209" i="11" s="1"/>
  <c r="CA209" i="11" s="1"/>
  <c r="CQ209" i="11" s="1"/>
  <c r="AY211" i="10"/>
  <c r="BJ210" i="11" s="1"/>
  <c r="BL210" i="11" s="1"/>
  <c r="CZ210" i="11" s="1"/>
  <c r="AJ211" i="10"/>
  <c r="BI210" i="11" s="1"/>
  <c r="BK210" i="11" s="1"/>
  <c r="CM210" i="11" s="1"/>
  <c r="AU212" i="10"/>
  <c r="AT211" i="11" s="1"/>
  <c r="AV211" i="11" s="1"/>
  <c r="CV211" i="11" s="1"/>
  <c r="AF212" i="10"/>
  <c r="AS211" i="11" s="1"/>
  <c r="AU211" i="11" s="1"/>
  <c r="CI211" i="11" s="1"/>
  <c r="BC212" i="10"/>
  <c r="AN212" i="10"/>
  <c r="BY211" i="11" s="1"/>
  <c r="CA211" i="11" s="1"/>
  <c r="CQ211" i="11" s="1"/>
  <c r="AV15" i="10"/>
  <c r="AX14" i="11" s="1"/>
  <c r="AZ14" i="11" s="1"/>
  <c r="CW14" i="11" s="1"/>
  <c r="AG15" i="10"/>
  <c r="AW14" i="11" s="1"/>
  <c r="AY14" i="11" s="1"/>
  <c r="CJ14" i="11" s="1"/>
  <c r="AV17" i="10"/>
  <c r="AX16" i="11" s="1"/>
  <c r="AZ16" i="11" s="1"/>
  <c r="CW16" i="11" s="1"/>
  <c r="AG17" i="10"/>
  <c r="AW16" i="11" s="1"/>
  <c r="AY16" i="11" s="1"/>
  <c r="CJ16" i="11" s="1"/>
  <c r="AY18" i="10"/>
  <c r="BJ17" i="11" s="1"/>
  <c r="BL17" i="11" s="1"/>
  <c r="CZ17" i="11" s="1"/>
  <c r="AJ18" i="10"/>
  <c r="BI17" i="11" s="1"/>
  <c r="BK17" i="11" s="1"/>
  <c r="CM17" i="11" s="1"/>
  <c r="AX20" i="10"/>
  <c r="BF19" i="11" s="1"/>
  <c r="BH19" i="11" s="1"/>
  <c r="CY19" i="11" s="1"/>
  <c r="AI20" i="10"/>
  <c r="BE19" i="11" s="1"/>
  <c r="BG19" i="11" s="1"/>
  <c r="CL19" i="11" s="1"/>
  <c r="AT21" i="10"/>
  <c r="AP20" i="11" s="1"/>
  <c r="AR20" i="11" s="1"/>
  <c r="CU20" i="11" s="1"/>
  <c r="AE21" i="10"/>
  <c r="AO20" i="11" s="1"/>
  <c r="AQ20" i="11" s="1"/>
  <c r="CH20" i="11" s="1"/>
  <c r="AX22" i="10"/>
  <c r="BF21" i="11" s="1"/>
  <c r="BH21" i="11" s="1"/>
  <c r="CY21" i="11" s="1"/>
  <c r="AI22" i="10"/>
  <c r="BE21" i="11" s="1"/>
  <c r="BG21" i="11" s="1"/>
  <c r="CL21" i="11" s="1"/>
  <c r="AT23" i="10"/>
  <c r="AP22" i="11" s="1"/>
  <c r="AR22" i="11" s="1"/>
  <c r="CU22" i="11" s="1"/>
  <c r="AE23" i="10"/>
  <c r="AO22" i="11" s="1"/>
  <c r="AQ22" i="11" s="1"/>
  <c r="CH22" i="11" s="1"/>
  <c r="AX24" i="10"/>
  <c r="BF23" i="11" s="1"/>
  <c r="BH23" i="11" s="1"/>
  <c r="CY23" i="11" s="1"/>
  <c r="AI24" i="10"/>
  <c r="BE23" i="11" s="1"/>
  <c r="BG23" i="11" s="1"/>
  <c r="CL23" i="11" s="1"/>
  <c r="AX26" i="10"/>
  <c r="BF25" i="11" s="1"/>
  <c r="BH25" i="11" s="1"/>
  <c r="CY25" i="11" s="1"/>
  <c r="AI26" i="10"/>
  <c r="BE25" i="11" s="1"/>
  <c r="BG25" i="11" s="1"/>
  <c r="CL25" i="11" s="1"/>
  <c r="AT27" i="10"/>
  <c r="AP26" i="11" s="1"/>
  <c r="AR26" i="11" s="1"/>
  <c r="CU26" i="11" s="1"/>
  <c r="AE27" i="10"/>
  <c r="AO26" i="11" s="1"/>
  <c r="AQ26" i="11" s="1"/>
  <c r="CH26" i="11" s="1"/>
  <c r="BB27" i="10"/>
  <c r="BZ26" i="11" s="1"/>
  <c r="CB26" i="11" s="1"/>
  <c r="DD26" i="11" s="1"/>
  <c r="AM27" i="10"/>
  <c r="BU26" i="11" s="1"/>
  <c r="BW26" i="11" s="1"/>
  <c r="CP26" i="11" s="1"/>
  <c r="AX30" i="10"/>
  <c r="BF29" i="11" s="1"/>
  <c r="BH29" i="11" s="1"/>
  <c r="CY29" i="11" s="1"/>
  <c r="AI30" i="10"/>
  <c r="BE29" i="11" s="1"/>
  <c r="BG29" i="11" s="1"/>
  <c r="CL29" i="11" s="1"/>
  <c r="AT31" i="10"/>
  <c r="AP30" i="11" s="1"/>
  <c r="AR30" i="11" s="1"/>
  <c r="CU30" i="11" s="1"/>
  <c r="AE31" i="10"/>
  <c r="AO30" i="11" s="1"/>
  <c r="AQ30" i="11" s="1"/>
  <c r="CH30" i="11" s="1"/>
  <c r="BB31" i="10"/>
  <c r="BZ30" i="11" s="1"/>
  <c r="CB30" i="11" s="1"/>
  <c r="DD30" i="11" s="1"/>
  <c r="AM31" i="10"/>
  <c r="BU30" i="11" s="1"/>
  <c r="BW30" i="11" s="1"/>
  <c r="CP30" i="11" s="1"/>
  <c r="AX32" i="10"/>
  <c r="BF31" i="11" s="1"/>
  <c r="BH31" i="11" s="1"/>
  <c r="CY31" i="11" s="1"/>
  <c r="AI32" i="10"/>
  <c r="BE31" i="11" s="1"/>
  <c r="BG31" i="11" s="1"/>
  <c r="CL31" i="11" s="1"/>
  <c r="AT33" i="10"/>
  <c r="AP32" i="11" s="1"/>
  <c r="AR32" i="11" s="1"/>
  <c r="CU32" i="11" s="1"/>
  <c r="AE33" i="10"/>
  <c r="AO32" i="11" s="1"/>
  <c r="AQ32" i="11" s="1"/>
  <c r="CH32" i="11" s="1"/>
  <c r="BB33" i="10"/>
  <c r="BZ32" i="11" s="1"/>
  <c r="CB32" i="11" s="1"/>
  <c r="DD32" i="11" s="1"/>
  <c r="AM33" i="10"/>
  <c r="BU32" i="11" s="1"/>
  <c r="BW32" i="11" s="1"/>
  <c r="CP32" i="11" s="1"/>
  <c r="AX34" i="10"/>
  <c r="BF33" i="11" s="1"/>
  <c r="BH33" i="11" s="1"/>
  <c r="CY33" i="11" s="1"/>
  <c r="AI34" i="10"/>
  <c r="BE33" i="11" s="1"/>
  <c r="BG33" i="11" s="1"/>
  <c r="CL33" i="11" s="1"/>
  <c r="AT35" i="10"/>
  <c r="AP34" i="11" s="1"/>
  <c r="AR34" i="11" s="1"/>
  <c r="CU34" i="11" s="1"/>
  <c r="AE35" i="10"/>
  <c r="AO34" i="11" s="1"/>
  <c r="AQ34" i="11" s="1"/>
  <c r="CH34" i="11" s="1"/>
  <c r="BB35" i="10"/>
  <c r="BZ34" i="11" s="1"/>
  <c r="CB34" i="11" s="1"/>
  <c r="DD34" i="11" s="1"/>
  <c r="AM35" i="10"/>
  <c r="BU34" i="11" s="1"/>
  <c r="BW34" i="11" s="1"/>
  <c r="CP34" i="11" s="1"/>
  <c r="AX36" i="10"/>
  <c r="BF35" i="11" s="1"/>
  <c r="BH35" i="11" s="1"/>
  <c r="CY35" i="11" s="1"/>
  <c r="AI36" i="10"/>
  <c r="BE35" i="11" s="1"/>
  <c r="BG35" i="11" s="1"/>
  <c r="CL35" i="11" s="1"/>
  <c r="AT37" i="10"/>
  <c r="AP36" i="11" s="1"/>
  <c r="AR36" i="11" s="1"/>
  <c r="CU36" i="11" s="1"/>
  <c r="AE37" i="10"/>
  <c r="AO36" i="11" s="1"/>
  <c r="AQ36" i="11" s="1"/>
  <c r="CH36" i="11" s="1"/>
  <c r="BB37" i="10"/>
  <c r="BZ36" i="11" s="1"/>
  <c r="CB36" i="11" s="1"/>
  <c r="DD36" i="11" s="1"/>
  <c r="AM37" i="10"/>
  <c r="BU36" i="11" s="1"/>
  <c r="BW36" i="11" s="1"/>
  <c r="CP36" i="11" s="1"/>
  <c r="AX38" i="10"/>
  <c r="BF37" i="11" s="1"/>
  <c r="BH37" i="11" s="1"/>
  <c r="CY37" i="11" s="1"/>
  <c r="AI38" i="10"/>
  <c r="BE37" i="11" s="1"/>
  <c r="BG37" i="11" s="1"/>
  <c r="CL37" i="11" s="1"/>
  <c r="AT39" i="10"/>
  <c r="AP38" i="11" s="1"/>
  <c r="AR38" i="11" s="1"/>
  <c r="CU38" i="11" s="1"/>
  <c r="AE39" i="10"/>
  <c r="AO38" i="11" s="1"/>
  <c r="AQ38" i="11" s="1"/>
  <c r="CH38" i="11" s="1"/>
  <c r="BB39" i="10"/>
  <c r="BZ38" i="11" s="1"/>
  <c r="CB38" i="11" s="1"/>
  <c r="DD38" i="11" s="1"/>
  <c r="AM39" i="10"/>
  <c r="BU38" i="11" s="1"/>
  <c r="BW38" i="11" s="1"/>
  <c r="CP38" i="11" s="1"/>
  <c r="AX40" i="10"/>
  <c r="BF39" i="11" s="1"/>
  <c r="BH39" i="11" s="1"/>
  <c r="CY39" i="11" s="1"/>
  <c r="AI40" i="10"/>
  <c r="BE39" i="11" s="1"/>
  <c r="BG39" i="11" s="1"/>
  <c r="CL39" i="11" s="1"/>
  <c r="AT41" i="10"/>
  <c r="AP40" i="11" s="1"/>
  <c r="AR40" i="11" s="1"/>
  <c r="CU40" i="11" s="1"/>
  <c r="AE41" i="10"/>
  <c r="AO40" i="11" s="1"/>
  <c r="AQ40" i="11" s="1"/>
  <c r="CH40" i="11" s="1"/>
  <c r="BB41" i="10"/>
  <c r="BZ40" i="11" s="1"/>
  <c r="CB40" i="11" s="1"/>
  <c r="DD40" i="11" s="1"/>
  <c r="AM41" i="10"/>
  <c r="BU40" i="11" s="1"/>
  <c r="BW40" i="11" s="1"/>
  <c r="CP40" i="11" s="1"/>
  <c r="AX42" i="10"/>
  <c r="BF41" i="11" s="1"/>
  <c r="BH41" i="11" s="1"/>
  <c r="CY41" i="11" s="1"/>
  <c r="AI42" i="10"/>
  <c r="BE41" i="11" s="1"/>
  <c r="BG41" i="11" s="1"/>
  <c r="CL41" i="11" s="1"/>
  <c r="AT43" i="10"/>
  <c r="AP42" i="11" s="1"/>
  <c r="AR42" i="11" s="1"/>
  <c r="CU42" i="11" s="1"/>
  <c r="AE43" i="10"/>
  <c r="AO42" i="11" s="1"/>
  <c r="AQ42" i="11" s="1"/>
  <c r="CH42" i="11" s="1"/>
  <c r="BB43" i="10"/>
  <c r="BZ42" i="11" s="1"/>
  <c r="CB42" i="11" s="1"/>
  <c r="DD42" i="11" s="1"/>
  <c r="AM43" i="10"/>
  <c r="BU42" i="11" s="1"/>
  <c r="BW42" i="11" s="1"/>
  <c r="CP42" i="11" s="1"/>
  <c r="AX44" i="10"/>
  <c r="BF43" i="11" s="1"/>
  <c r="BH43" i="11" s="1"/>
  <c r="CY43" i="11" s="1"/>
  <c r="AI44" i="10"/>
  <c r="BE43" i="11" s="1"/>
  <c r="BG43" i="11" s="1"/>
  <c r="CL43" i="11" s="1"/>
  <c r="AT45" i="10"/>
  <c r="AP44" i="11" s="1"/>
  <c r="AR44" i="11" s="1"/>
  <c r="CU44" i="11" s="1"/>
  <c r="AE45" i="10"/>
  <c r="AO44" i="11" s="1"/>
  <c r="AQ44" i="11" s="1"/>
  <c r="CH44" i="11" s="1"/>
  <c r="BB45" i="10"/>
  <c r="BZ44" i="11" s="1"/>
  <c r="CB44" i="11" s="1"/>
  <c r="DD44" i="11" s="1"/>
  <c r="AM45" i="10"/>
  <c r="BU44" i="11" s="1"/>
  <c r="BW44" i="11" s="1"/>
  <c r="CP44" i="11" s="1"/>
  <c r="AX46" i="10"/>
  <c r="BF45" i="11" s="1"/>
  <c r="BH45" i="11" s="1"/>
  <c r="CY45" i="11" s="1"/>
  <c r="AI46" i="10"/>
  <c r="BE45" i="11" s="1"/>
  <c r="BG45" i="11" s="1"/>
  <c r="CL45" i="11" s="1"/>
  <c r="AT47" i="10"/>
  <c r="AP46" i="11" s="1"/>
  <c r="AR46" i="11" s="1"/>
  <c r="CU46" i="11" s="1"/>
  <c r="AE47" i="10"/>
  <c r="AO46" i="11" s="1"/>
  <c r="AQ46" i="11" s="1"/>
  <c r="CH46" i="11" s="1"/>
  <c r="BB47" i="10"/>
  <c r="BZ46" i="11" s="1"/>
  <c r="CB46" i="11" s="1"/>
  <c r="DD46" i="11" s="1"/>
  <c r="AM47" i="10"/>
  <c r="BU46" i="11" s="1"/>
  <c r="BW46" i="11" s="1"/>
  <c r="CP46" i="11" s="1"/>
  <c r="AX48" i="10"/>
  <c r="BF47" i="11" s="1"/>
  <c r="BH47" i="11" s="1"/>
  <c r="CY47" i="11" s="1"/>
  <c r="AI48" i="10"/>
  <c r="BE47" i="11" s="1"/>
  <c r="BG47" i="11" s="1"/>
  <c r="CL47" i="11" s="1"/>
  <c r="AT49" i="10"/>
  <c r="AP48" i="11" s="1"/>
  <c r="AR48" i="11" s="1"/>
  <c r="CU48" i="11" s="1"/>
  <c r="AE49" i="10"/>
  <c r="AO48" i="11" s="1"/>
  <c r="AQ48" i="11" s="1"/>
  <c r="CH48" i="11" s="1"/>
  <c r="BB49" i="10"/>
  <c r="BZ48" i="11" s="1"/>
  <c r="CB48" i="11" s="1"/>
  <c r="DD48" i="11" s="1"/>
  <c r="AM49" i="10"/>
  <c r="BU48" i="11" s="1"/>
  <c r="BW48" i="11" s="1"/>
  <c r="CP48" i="11" s="1"/>
  <c r="AX50" i="10"/>
  <c r="BF49" i="11" s="1"/>
  <c r="BH49" i="11" s="1"/>
  <c r="CY49" i="11" s="1"/>
  <c r="AI50" i="10"/>
  <c r="BE49" i="11" s="1"/>
  <c r="BG49" i="11" s="1"/>
  <c r="CL49" i="11" s="1"/>
  <c r="AT51" i="10"/>
  <c r="AP50" i="11" s="1"/>
  <c r="AR50" i="11" s="1"/>
  <c r="CU50" i="11" s="1"/>
  <c r="AE51" i="10"/>
  <c r="AO50" i="11" s="1"/>
  <c r="AQ50" i="11" s="1"/>
  <c r="CH50" i="11" s="1"/>
  <c r="BB51" i="10"/>
  <c r="BZ50" i="11" s="1"/>
  <c r="CB50" i="11" s="1"/>
  <c r="DD50" i="11" s="1"/>
  <c r="AM51" i="10"/>
  <c r="BU50" i="11" s="1"/>
  <c r="BW50" i="11" s="1"/>
  <c r="CP50" i="11" s="1"/>
  <c r="AX52" i="10"/>
  <c r="BF51" i="11" s="1"/>
  <c r="BH51" i="11" s="1"/>
  <c r="CY51" i="11" s="1"/>
  <c r="AI52" i="10"/>
  <c r="BE51" i="11" s="1"/>
  <c r="BG51" i="11" s="1"/>
  <c r="CL51" i="11" s="1"/>
  <c r="AT53" i="10"/>
  <c r="AP52" i="11" s="1"/>
  <c r="AR52" i="11" s="1"/>
  <c r="CU52" i="11" s="1"/>
  <c r="AE53" i="10"/>
  <c r="AO52" i="11" s="1"/>
  <c r="AQ52" i="11" s="1"/>
  <c r="CH52" i="11" s="1"/>
  <c r="BB53" i="10"/>
  <c r="BZ52" i="11" s="1"/>
  <c r="CB52" i="11" s="1"/>
  <c r="DD52" i="11" s="1"/>
  <c r="AM53" i="10"/>
  <c r="BU52" i="11" s="1"/>
  <c r="BW52" i="11" s="1"/>
  <c r="CP52" i="11" s="1"/>
  <c r="AX54" i="10"/>
  <c r="BF53" i="11" s="1"/>
  <c r="BH53" i="11" s="1"/>
  <c r="CY53" i="11" s="1"/>
  <c r="AI54" i="10"/>
  <c r="BE53" i="11" s="1"/>
  <c r="BG53" i="11" s="1"/>
  <c r="CL53" i="11" s="1"/>
  <c r="AT55" i="10"/>
  <c r="AP54" i="11" s="1"/>
  <c r="AR54" i="11" s="1"/>
  <c r="CU54" i="11" s="1"/>
  <c r="AE55" i="10"/>
  <c r="AO54" i="11" s="1"/>
  <c r="AQ54" i="11" s="1"/>
  <c r="CH54" i="11" s="1"/>
  <c r="BB55" i="10"/>
  <c r="BZ54" i="11" s="1"/>
  <c r="CB54" i="11" s="1"/>
  <c r="DD54" i="11" s="1"/>
  <c r="AM55" i="10"/>
  <c r="BU54" i="11" s="1"/>
  <c r="BW54" i="11" s="1"/>
  <c r="CP54" i="11" s="1"/>
  <c r="AX56" i="10"/>
  <c r="BF55" i="11" s="1"/>
  <c r="BH55" i="11" s="1"/>
  <c r="CY55" i="11" s="1"/>
  <c r="AI56" i="10"/>
  <c r="BE55" i="11" s="1"/>
  <c r="BG55" i="11" s="1"/>
  <c r="CL55" i="11" s="1"/>
  <c r="AT57" i="10"/>
  <c r="AP56" i="11" s="1"/>
  <c r="AR56" i="11" s="1"/>
  <c r="CU56" i="11" s="1"/>
  <c r="AE57" i="10"/>
  <c r="AO56" i="11" s="1"/>
  <c r="AQ56" i="11" s="1"/>
  <c r="CH56" i="11" s="1"/>
  <c r="BB57" i="10"/>
  <c r="BZ56" i="11" s="1"/>
  <c r="CB56" i="11" s="1"/>
  <c r="DD56" i="11" s="1"/>
  <c r="AM57" i="10"/>
  <c r="BU56" i="11" s="1"/>
  <c r="BW56" i="11" s="1"/>
  <c r="CP56" i="11" s="1"/>
  <c r="AX58" i="10"/>
  <c r="BF57" i="11" s="1"/>
  <c r="BH57" i="11" s="1"/>
  <c r="CY57" i="11" s="1"/>
  <c r="AI58" i="10"/>
  <c r="BE57" i="11" s="1"/>
  <c r="BG57" i="11" s="1"/>
  <c r="CL57" i="11" s="1"/>
  <c r="AT59" i="10"/>
  <c r="AP58" i="11" s="1"/>
  <c r="AR58" i="11" s="1"/>
  <c r="CU58" i="11" s="1"/>
  <c r="AE59" i="10"/>
  <c r="AO58" i="11" s="1"/>
  <c r="AQ58" i="11" s="1"/>
  <c r="CH58" i="11" s="1"/>
  <c r="BB59" i="10"/>
  <c r="BZ58" i="11" s="1"/>
  <c r="CB58" i="11" s="1"/>
  <c r="DD58" i="11" s="1"/>
  <c r="AM59" i="10"/>
  <c r="BU58" i="11" s="1"/>
  <c r="BW58" i="11" s="1"/>
  <c r="CP58" i="11" s="1"/>
  <c r="AX60" i="10"/>
  <c r="BF59" i="11" s="1"/>
  <c r="BH59" i="11" s="1"/>
  <c r="CY59" i="11" s="1"/>
  <c r="AI60" i="10"/>
  <c r="BE59" i="11" s="1"/>
  <c r="BG59" i="11" s="1"/>
  <c r="CL59" i="11" s="1"/>
  <c r="AT61" i="10"/>
  <c r="AP60" i="11" s="1"/>
  <c r="AR60" i="11" s="1"/>
  <c r="CU60" i="11" s="1"/>
  <c r="AE61" i="10"/>
  <c r="AO60" i="11" s="1"/>
  <c r="AQ60" i="11" s="1"/>
  <c r="CH60" i="11" s="1"/>
  <c r="BB61" i="10"/>
  <c r="BZ60" i="11" s="1"/>
  <c r="CB60" i="11" s="1"/>
  <c r="DD60" i="11" s="1"/>
  <c r="AM61" i="10"/>
  <c r="BU60" i="11" s="1"/>
  <c r="BW60" i="11" s="1"/>
  <c r="CP60" i="11" s="1"/>
  <c r="AX62" i="10"/>
  <c r="BF61" i="11" s="1"/>
  <c r="BH61" i="11" s="1"/>
  <c r="CY61" i="11" s="1"/>
  <c r="AI62" i="10"/>
  <c r="BE61" i="11" s="1"/>
  <c r="BG61" i="11" s="1"/>
  <c r="CL61" i="11" s="1"/>
  <c r="AT63" i="10"/>
  <c r="AP62" i="11" s="1"/>
  <c r="AR62" i="11" s="1"/>
  <c r="CU62" i="11" s="1"/>
  <c r="AE63" i="10"/>
  <c r="AO62" i="11" s="1"/>
  <c r="AQ62" i="11" s="1"/>
  <c r="CH62" i="11" s="1"/>
  <c r="BB63" i="10"/>
  <c r="BZ62" i="11" s="1"/>
  <c r="CB62" i="11" s="1"/>
  <c r="DD62" i="11" s="1"/>
  <c r="AM63" i="10"/>
  <c r="BU62" i="11" s="1"/>
  <c r="BW62" i="11" s="1"/>
  <c r="CP62" i="11" s="1"/>
  <c r="AX64" i="10"/>
  <c r="BF63" i="11" s="1"/>
  <c r="BH63" i="11" s="1"/>
  <c r="CY63" i="11" s="1"/>
  <c r="AI64" i="10"/>
  <c r="BE63" i="11" s="1"/>
  <c r="BG63" i="11" s="1"/>
  <c r="CL63" i="11" s="1"/>
  <c r="AT65" i="10"/>
  <c r="AP64" i="11" s="1"/>
  <c r="AR64" i="11" s="1"/>
  <c r="CU64" i="11" s="1"/>
  <c r="AE65" i="10"/>
  <c r="AO64" i="11" s="1"/>
  <c r="AQ64" i="11" s="1"/>
  <c r="CH64" i="11" s="1"/>
  <c r="BB65" i="10"/>
  <c r="BZ64" i="11" s="1"/>
  <c r="CB64" i="11" s="1"/>
  <c r="DD64" i="11" s="1"/>
  <c r="AM65" i="10"/>
  <c r="BU64" i="11" s="1"/>
  <c r="BW64" i="11" s="1"/>
  <c r="CP64" i="11" s="1"/>
  <c r="AX66" i="10"/>
  <c r="BF65" i="11" s="1"/>
  <c r="BH65" i="11" s="1"/>
  <c r="CY65" i="11" s="1"/>
  <c r="AI66" i="10"/>
  <c r="BE65" i="11" s="1"/>
  <c r="BG65" i="11" s="1"/>
  <c r="CL65" i="11" s="1"/>
  <c r="AT67" i="10"/>
  <c r="AP66" i="11" s="1"/>
  <c r="AR66" i="11" s="1"/>
  <c r="CU66" i="11" s="1"/>
  <c r="AE67" i="10"/>
  <c r="AO66" i="11" s="1"/>
  <c r="AQ66" i="11" s="1"/>
  <c r="CH66" i="11" s="1"/>
  <c r="BB67" i="10"/>
  <c r="BZ66" i="11" s="1"/>
  <c r="CB66" i="11" s="1"/>
  <c r="DD66" i="11" s="1"/>
  <c r="AM67" i="10"/>
  <c r="BU66" i="11" s="1"/>
  <c r="BW66" i="11" s="1"/>
  <c r="CP66" i="11" s="1"/>
  <c r="AX68" i="10"/>
  <c r="BF67" i="11" s="1"/>
  <c r="BH67" i="11" s="1"/>
  <c r="CY67" i="11" s="1"/>
  <c r="AI68" i="10"/>
  <c r="BE67" i="11" s="1"/>
  <c r="BG67" i="11" s="1"/>
  <c r="CL67" i="11" s="1"/>
  <c r="AT69" i="10"/>
  <c r="AP68" i="11" s="1"/>
  <c r="AR68" i="11" s="1"/>
  <c r="CU68" i="11" s="1"/>
  <c r="AE69" i="10"/>
  <c r="AO68" i="11" s="1"/>
  <c r="AQ68" i="11" s="1"/>
  <c r="CH68" i="11" s="1"/>
  <c r="BB69" i="10"/>
  <c r="BZ68" i="11" s="1"/>
  <c r="CB68" i="11" s="1"/>
  <c r="DD68" i="11" s="1"/>
  <c r="AM69" i="10"/>
  <c r="BU68" i="11" s="1"/>
  <c r="BW68" i="11" s="1"/>
  <c r="CP68" i="11" s="1"/>
  <c r="AX70" i="10"/>
  <c r="BF69" i="11" s="1"/>
  <c r="BH69" i="11" s="1"/>
  <c r="CY69" i="11" s="1"/>
  <c r="AI70" i="10"/>
  <c r="BE69" i="11" s="1"/>
  <c r="BG69" i="11" s="1"/>
  <c r="CL69" i="11" s="1"/>
  <c r="AT71" i="10"/>
  <c r="AP70" i="11" s="1"/>
  <c r="AR70" i="11" s="1"/>
  <c r="CU70" i="11" s="1"/>
  <c r="AE71" i="10"/>
  <c r="AO70" i="11" s="1"/>
  <c r="AQ70" i="11" s="1"/>
  <c r="CH70" i="11" s="1"/>
  <c r="BB71" i="10"/>
  <c r="BZ70" i="11" s="1"/>
  <c r="CB70" i="11" s="1"/>
  <c r="DD70" i="11" s="1"/>
  <c r="AM71" i="10"/>
  <c r="BU70" i="11" s="1"/>
  <c r="BW70" i="11" s="1"/>
  <c r="CP70" i="11" s="1"/>
  <c r="AX72" i="10"/>
  <c r="BF71" i="11" s="1"/>
  <c r="BH71" i="11" s="1"/>
  <c r="CY71" i="11" s="1"/>
  <c r="AI72" i="10"/>
  <c r="BE71" i="11" s="1"/>
  <c r="BG71" i="11" s="1"/>
  <c r="CL71" i="11" s="1"/>
  <c r="AT73" i="10"/>
  <c r="AP72" i="11" s="1"/>
  <c r="AR72" i="11" s="1"/>
  <c r="CU72" i="11" s="1"/>
  <c r="AE73" i="10"/>
  <c r="AO72" i="11" s="1"/>
  <c r="AQ72" i="11" s="1"/>
  <c r="CH72" i="11" s="1"/>
  <c r="BB73" i="10"/>
  <c r="BZ72" i="11" s="1"/>
  <c r="CB72" i="11" s="1"/>
  <c r="DD72" i="11" s="1"/>
  <c r="AM73" i="10"/>
  <c r="BU72" i="11" s="1"/>
  <c r="BW72" i="11" s="1"/>
  <c r="CP72" i="11" s="1"/>
  <c r="AX74" i="10"/>
  <c r="BF73" i="11" s="1"/>
  <c r="BH73" i="11" s="1"/>
  <c r="CY73" i="11" s="1"/>
  <c r="AI74" i="10"/>
  <c r="BE73" i="11" s="1"/>
  <c r="BG73" i="11" s="1"/>
  <c r="CL73" i="11" s="1"/>
  <c r="AT75" i="10"/>
  <c r="AP74" i="11" s="1"/>
  <c r="AR74" i="11" s="1"/>
  <c r="CU74" i="11" s="1"/>
  <c r="AE75" i="10"/>
  <c r="AO74" i="11" s="1"/>
  <c r="AQ74" i="11" s="1"/>
  <c r="CH74" i="11" s="1"/>
  <c r="BB75" i="10"/>
  <c r="BZ74" i="11" s="1"/>
  <c r="CB74" i="11" s="1"/>
  <c r="DD74" i="11" s="1"/>
  <c r="AM75" i="10"/>
  <c r="BU74" i="11" s="1"/>
  <c r="BW74" i="11" s="1"/>
  <c r="CP74" i="11" s="1"/>
  <c r="AX76" i="10"/>
  <c r="BF75" i="11" s="1"/>
  <c r="BH75" i="11" s="1"/>
  <c r="CY75" i="11" s="1"/>
  <c r="AI76" i="10"/>
  <c r="BE75" i="11" s="1"/>
  <c r="BG75" i="11" s="1"/>
  <c r="CL75" i="11" s="1"/>
  <c r="AT77" i="10"/>
  <c r="AP76" i="11" s="1"/>
  <c r="AR76" i="11" s="1"/>
  <c r="CU76" i="11" s="1"/>
  <c r="AE77" i="10"/>
  <c r="AO76" i="11" s="1"/>
  <c r="AQ76" i="11" s="1"/>
  <c r="CH76" i="11" s="1"/>
  <c r="BB77" i="10"/>
  <c r="BZ76" i="11" s="1"/>
  <c r="CB76" i="11" s="1"/>
  <c r="DD76" i="11" s="1"/>
  <c r="AM77" i="10"/>
  <c r="BU76" i="11" s="1"/>
  <c r="BW76" i="11" s="1"/>
  <c r="CP76" i="11" s="1"/>
  <c r="AX78" i="10"/>
  <c r="BF77" i="11" s="1"/>
  <c r="BH77" i="11" s="1"/>
  <c r="CY77" i="11" s="1"/>
  <c r="AI78" i="10"/>
  <c r="BE77" i="11" s="1"/>
  <c r="BG77" i="11" s="1"/>
  <c r="CL77" i="11" s="1"/>
  <c r="AT79" i="10"/>
  <c r="AP78" i="11" s="1"/>
  <c r="AR78" i="11" s="1"/>
  <c r="CU78" i="11" s="1"/>
  <c r="AE79" i="10"/>
  <c r="AO78" i="11" s="1"/>
  <c r="AQ78" i="11" s="1"/>
  <c r="CH78" i="11" s="1"/>
  <c r="BB79" i="10"/>
  <c r="BZ78" i="11" s="1"/>
  <c r="CB78" i="11" s="1"/>
  <c r="DD78" i="11" s="1"/>
  <c r="AM79" i="10"/>
  <c r="BU78" i="11" s="1"/>
  <c r="BW78" i="11" s="1"/>
  <c r="CP78" i="11" s="1"/>
  <c r="AX80" i="10"/>
  <c r="BF79" i="11" s="1"/>
  <c r="BH79" i="11" s="1"/>
  <c r="CY79" i="11" s="1"/>
  <c r="AI80" i="10"/>
  <c r="BE79" i="11" s="1"/>
  <c r="BG79" i="11" s="1"/>
  <c r="CL79" i="11" s="1"/>
  <c r="AT81" i="10"/>
  <c r="AP80" i="11" s="1"/>
  <c r="AR80" i="11" s="1"/>
  <c r="CU80" i="11" s="1"/>
  <c r="AE81" i="10"/>
  <c r="AO80" i="11" s="1"/>
  <c r="AQ80" i="11" s="1"/>
  <c r="CH80" i="11" s="1"/>
  <c r="BB81" i="10"/>
  <c r="BZ80" i="11" s="1"/>
  <c r="CB80" i="11" s="1"/>
  <c r="DD80" i="11" s="1"/>
  <c r="AM81" i="10"/>
  <c r="BU80" i="11" s="1"/>
  <c r="BW80" i="11" s="1"/>
  <c r="CP80" i="11" s="1"/>
  <c r="AX82" i="10"/>
  <c r="BF81" i="11" s="1"/>
  <c r="BH81" i="11" s="1"/>
  <c r="CY81" i="11" s="1"/>
  <c r="AI82" i="10"/>
  <c r="BE81" i="11" s="1"/>
  <c r="BG81" i="11" s="1"/>
  <c r="CL81" i="11" s="1"/>
  <c r="AS83" i="10"/>
  <c r="AI82" i="11" s="1"/>
  <c r="AM82" i="11" s="1"/>
  <c r="CS82" i="11" s="1"/>
  <c r="AD83" i="10"/>
  <c r="AG82" i="11" s="1"/>
  <c r="AK82" i="11" s="1"/>
  <c r="CF82" i="11" s="1"/>
  <c r="BA83" i="10"/>
  <c r="AL83" i="10"/>
  <c r="BQ82" i="11" s="1"/>
  <c r="BS82" i="11" s="1"/>
  <c r="CO82" i="11" s="1"/>
  <c r="BB83" i="11"/>
  <c r="BD83" i="11" s="1"/>
  <c r="CX83" i="11" s="1"/>
  <c r="AH84" i="10"/>
  <c r="BA83" i="11" s="1"/>
  <c r="BC83" i="11" s="1"/>
  <c r="CK83" i="11" s="1"/>
  <c r="AS85" i="10"/>
  <c r="AI84" i="11" s="1"/>
  <c r="AM84" i="11" s="1"/>
  <c r="CS84" i="11" s="1"/>
  <c r="AD85" i="10"/>
  <c r="AG84" i="11" s="1"/>
  <c r="AK84" i="11" s="1"/>
  <c r="CF84" i="11" s="1"/>
  <c r="BA85" i="10"/>
  <c r="AL85" i="10"/>
  <c r="BQ84" i="11" s="1"/>
  <c r="BS84" i="11" s="1"/>
  <c r="CO84" i="11" s="1"/>
  <c r="BB85" i="11"/>
  <c r="BD85" i="11" s="1"/>
  <c r="CX85" i="11" s="1"/>
  <c r="AH86" i="10"/>
  <c r="BA85" i="11" s="1"/>
  <c r="BC85" i="11" s="1"/>
  <c r="CK85" i="11" s="1"/>
  <c r="AR87" i="10"/>
  <c r="AD86" i="11" s="1"/>
  <c r="AF86" i="11" s="1"/>
  <c r="CR86" i="11" s="1"/>
  <c r="AC87" i="10"/>
  <c r="AC86" i="11" s="1"/>
  <c r="AE86" i="11" s="1"/>
  <c r="CE86" i="11" s="1"/>
  <c r="BN86" i="11"/>
  <c r="BP86" i="11" s="1"/>
  <c r="DA86" i="11" s="1"/>
  <c r="AK87" i="10"/>
  <c r="BM86" i="11" s="1"/>
  <c r="BO86" i="11" s="1"/>
  <c r="CN86" i="11" s="1"/>
  <c r="AV88" i="10"/>
  <c r="AX87" i="11" s="1"/>
  <c r="AZ87" i="11" s="1"/>
  <c r="CW87" i="11" s="1"/>
  <c r="AG88" i="10"/>
  <c r="AW87" i="11" s="1"/>
  <c r="AY87" i="11" s="1"/>
  <c r="CJ87" i="11" s="1"/>
  <c r="AR89" i="10"/>
  <c r="AD88" i="11" s="1"/>
  <c r="AF88" i="11" s="1"/>
  <c r="CR88" i="11" s="1"/>
  <c r="AC89" i="10"/>
  <c r="AC88" i="11" s="1"/>
  <c r="AE88" i="11" s="1"/>
  <c r="CE88" i="11" s="1"/>
  <c r="BN88" i="11"/>
  <c r="BP88" i="11" s="1"/>
  <c r="DA88" i="11" s="1"/>
  <c r="AK89" i="10"/>
  <c r="BM88" i="11" s="1"/>
  <c r="BO88" i="11" s="1"/>
  <c r="CN88" i="11" s="1"/>
  <c r="AV90" i="10"/>
  <c r="AX89" i="11" s="1"/>
  <c r="AZ89" i="11" s="1"/>
  <c r="CW89" i="11" s="1"/>
  <c r="AG90" i="10"/>
  <c r="AW89" i="11" s="1"/>
  <c r="AY89" i="11" s="1"/>
  <c r="CJ89" i="11" s="1"/>
  <c r="AR91" i="10"/>
  <c r="AD90" i="11" s="1"/>
  <c r="AF90" i="11" s="1"/>
  <c r="CR90" i="11" s="1"/>
  <c r="AC91" i="10"/>
  <c r="AC90" i="11" s="1"/>
  <c r="AE90" i="11" s="1"/>
  <c r="CE90" i="11" s="1"/>
  <c r="BN90" i="11"/>
  <c r="BP90" i="11" s="1"/>
  <c r="DA90" i="11" s="1"/>
  <c r="AK91" i="10"/>
  <c r="BM90" i="11" s="1"/>
  <c r="BO90" i="11" s="1"/>
  <c r="CN90" i="11" s="1"/>
  <c r="AV92" i="10"/>
  <c r="AX91" i="11" s="1"/>
  <c r="AZ91" i="11" s="1"/>
  <c r="CW91" i="11" s="1"/>
  <c r="AG92" i="10"/>
  <c r="AW91" i="11" s="1"/>
  <c r="AY91" i="11" s="1"/>
  <c r="CJ91" i="11" s="1"/>
  <c r="AR93" i="10"/>
  <c r="AD92" i="11" s="1"/>
  <c r="AF92" i="11" s="1"/>
  <c r="CR92" i="11" s="1"/>
  <c r="AC93" i="10"/>
  <c r="AC92" i="11" s="1"/>
  <c r="AE92" i="11" s="1"/>
  <c r="CE92" i="11" s="1"/>
  <c r="BN92" i="11"/>
  <c r="BP92" i="11" s="1"/>
  <c r="DA92" i="11" s="1"/>
  <c r="AK93" i="10"/>
  <c r="BM92" i="11" s="1"/>
  <c r="BO92" i="11" s="1"/>
  <c r="CN92" i="11" s="1"/>
  <c r="AV94" i="10"/>
  <c r="AX93" i="11" s="1"/>
  <c r="AZ93" i="11" s="1"/>
  <c r="CW93" i="11" s="1"/>
  <c r="AG94" i="10"/>
  <c r="AW93" i="11" s="1"/>
  <c r="AY93" i="11" s="1"/>
  <c r="CJ93" i="11" s="1"/>
  <c r="AR95" i="10"/>
  <c r="AD94" i="11" s="1"/>
  <c r="AF94" i="11" s="1"/>
  <c r="CR94" i="11" s="1"/>
  <c r="AC95" i="10"/>
  <c r="AC94" i="11" s="1"/>
  <c r="AE94" i="11" s="1"/>
  <c r="CE94" i="11" s="1"/>
  <c r="BN94" i="11"/>
  <c r="BP94" i="11" s="1"/>
  <c r="DA94" i="11" s="1"/>
  <c r="AK95" i="10"/>
  <c r="BM94" i="11" s="1"/>
  <c r="BO94" i="11" s="1"/>
  <c r="CN94" i="11" s="1"/>
  <c r="AV96" i="10"/>
  <c r="AX95" i="11" s="1"/>
  <c r="AZ95" i="11" s="1"/>
  <c r="CW95" i="11" s="1"/>
  <c r="AG96" i="10"/>
  <c r="AW95" i="11" s="1"/>
  <c r="AY95" i="11" s="1"/>
  <c r="CJ95" i="11" s="1"/>
  <c r="AY97" i="10"/>
  <c r="BJ96" i="11" s="1"/>
  <c r="BL96" i="11" s="1"/>
  <c r="CZ96" i="11" s="1"/>
  <c r="AJ97" i="10"/>
  <c r="BI96" i="11" s="1"/>
  <c r="BK96" i="11" s="1"/>
  <c r="CM96" i="11" s="1"/>
  <c r="AU98" i="10"/>
  <c r="AT97" i="11" s="1"/>
  <c r="AV97" i="11" s="1"/>
  <c r="CV97" i="11" s="1"/>
  <c r="AF98" i="10"/>
  <c r="AS97" i="11" s="1"/>
  <c r="AU97" i="11" s="1"/>
  <c r="CI97" i="11" s="1"/>
  <c r="BC98" i="10"/>
  <c r="AN98" i="10"/>
  <c r="BY97" i="11" s="1"/>
  <c r="CA97" i="11" s="1"/>
  <c r="CQ97" i="11" s="1"/>
  <c r="AY99" i="10"/>
  <c r="BJ98" i="11" s="1"/>
  <c r="BL98" i="11" s="1"/>
  <c r="CZ98" i="11" s="1"/>
  <c r="AJ99" i="10"/>
  <c r="BI98" i="11" s="1"/>
  <c r="BK98" i="11" s="1"/>
  <c r="CM98" i="11" s="1"/>
  <c r="AU100" i="10"/>
  <c r="AT99" i="11" s="1"/>
  <c r="AV99" i="11" s="1"/>
  <c r="CV99" i="11" s="1"/>
  <c r="AF100" i="10"/>
  <c r="AS99" i="11" s="1"/>
  <c r="AU99" i="11" s="1"/>
  <c r="CI99" i="11" s="1"/>
  <c r="BC100" i="10"/>
  <c r="AN100" i="10"/>
  <c r="BY99" i="11" s="1"/>
  <c r="CA99" i="11" s="1"/>
  <c r="CQ99" i="11" s="1"/>
  <c r="AX101" i="10"/>
  <c r="BF100" i="11" s="1"/>
  <c r="BH100" i="11" s="1"/>
  <c r="CY100" i="11" s="1"/>
  <c r="AI101" i="10"/>
  <c r="BE100" i="11" s="1"/>
  <c r="BG100" i="11" s="1"/>
  <c r="CL100" i="11" s="1"/>
  <c r="AT102" i="10"/>
  <c r="AP101" i="11" s="1"/>
  <c r="AR101" i="11" s="1"/>
  <c r="CU101" i="11" s="1"/>
  <c r="AE102" i="10"/>
  <c r="AO101" i="11" s="1"/>
  <c r="AQ101" i="11" s="1"/>
  <c r="CH101" i="11" s="1"/>
  <c r="BB102" i="10"/>
  <c r="BZ101" i="11" s="1"/>
  <c r="CB101" i="11" s="1"/>
  <c r="DD101" i="11" s="1"/>
  <c r="AM102" i="10"/>
  <c r="BU101" i="11" s="1"/>
  <c r="BW101" i="11" s="1"/>
  <c r="CP101" i="11" s="1"/>
  <c r="AX103" i="10"/>
  <c r="BF102" i="11" s="1"/>
  <c r="BH102" i="11" s="1"/>
  <c r="CY102" i="11" s="1"/>
  <c r="AI103" i="10"/>
  <c r="BE102" i="11" s="1"/>
  <c r="BG102" i="11" s="1"/>
  <c r="CL102" i="11" s="1"/>
  <c r="AT104" i="10"/>
  <c r="AP103" i="11" s="1"/>
  <c r="AR103" i="11" s="1"/>
  <c r="CU103" i="11" s="1"/>
  <c r="AE104" i="10"/>
  <c r="AO103" i="11" s="1"/>
  <c r="AQ103" i="11" s="1"/>
  <c r="CH103" i="11" s="1"/>
  <c r="BB104" i="10"/>
  <c r="BZ103" i="11" s="1"/>
  <c r="CB103" i="11" s="1"/>
  <c r="DD103" i="11" s="1"/>
  <c r="AM104" i="10"/>
  <c r="BU103" i="11" s="1"/>
  <c r="BW103" i="11" s="1"/>
  <c r="CP103" i="11" s="1"/>
  <c r="AX105" i="10"/>
  <c r="BF104" i="11" s="1"/>
  <c r="BH104" i="11" s="1"/>
  <c r="CY104" i="11" s="1"/>
  <c r="AI105" i="10"/>
  <c r="BE104" i="11" s="1"/>
  <c r="BG104" i="11" s="1"/>
  <c r="CL104" i="11" s="1"/>
  <c r="AS106" i="10"/>
  <c r="AI105" i="11" s="1"/>
  <c r="AM105" i="11" s="1"/>
  <c r="CS105" i="11" s="1"/>
  <c r="AD106" i="10"/>
  <c r="AG105" i="11" s="1"/>
  <c r="AK105" i="11" s="1"/>
  <c r="CF105" i="11" s="1"/>
  <c r="BA106" i="10"/>
  <c r="AL106" i="10"/>
  <c r="BQ105" i="11" s="1"/>
  <c r="BS105" i="11" s="1"/>
  <c r="CO105" i="11" s="1"/>
  <c r="BB106" i="11"/>
  <c r="BD106" i="11" s="1"/>
  <c r="CX106" i="11" s="1"/>
  <c r="AH107" i="10"/>
  <c r="BA106" i="11" s="1"/>
  <c r="BC106" i="11" s="1"/>
  <c r="CK106" i="11" s="1"/>
  <c r="AS108" i="10"/>
  <c r="AI107" i="11" s="1"/>
  <c r="AM107" i="11" s="1"/>
  <c r="CS107" i="11" s="1"/>
  <c r="AD108" i="10"/>
  <c r="AG107" i="11" s="1"/>
  <c r="AK107" i="11" s="1"/>
  <c r="CF107" i="11" s="1"/>
  <c r="BA108" i="10"/>
  <c r="AL108" i="10"/>
  <c r="BQ107" i="11" s="1"/>
  <c r="BS107" i="11" s="1"/>
  <c r="CO107" i="11" s="1"/>
  <c r="BB108" i="11"/>
  <c r="BD108" i="11" s="1"/>
  <c r="CX108" i="11" s="1"/>
  <c r="AH109" i="10"/>
  <c r="BA108" i="11" s="1"/>
  <c r="BC108" i="11" s="1"/>
  <c r="CK108" i="11" s="1"/>
  <c r="AS110" i="10"/>
  <c r="AI109" i="11" s="1"/>
  <c r="AM109" i="11" s="1"/>
  <c r="CS109" i="11" s="1"/>
  <c r="AD110" i="10"/>
  <c r="AG109" i="11" s="1"/>
  <c r="AK109" i="11" s="1"/>
  <c r="CF109" i="11" s="1"/>
  <c r="BA110" i="10"/>
  <c r="AL110" i="10"/>
  <c r="BQ109" i="11" s="1"/>
  <c r="BS109" i="11" s="1"/>
  <c r="CO109" i="11" s="1"/>
  <c r="AV111" i="10"/>
  <c r="AX110" i="11" s="1"/>
  <c r="AZ110" i="11" s="1"/>
  <c r="CW110" i="11" s="1"/>
  <c r="AG111" i="10"/>
  <c r="AW110" i="11" s="1"/>
  <c r="AY110" i="11" s="1"/>
  <c r="CJ110" i="11" s="1"/>
  <c r="AR112" i="10"/>
  <c r="AD111" i="11" s="1"/>
  <c r="AF111" i="11" s="1"/>
  <c r="CR111" i="11" s="1"/>
  <c r="AC112" i="10"/>
  <c r="AC111" i="11" s="1"/>
  <c r="AE111" i="11" s="1"/>
  <c r="CE111" i="11" s="1"/>
  <c r="BN111" i="11"/>
  <c r="BP111" i="11" s="1"/>
  <c r="DA111" i="11" s="1"/>
  <c r="AK112" i="10"/>
  <c r="BM111" i="11" s="1"/>
  <c r="BO111" i="11" s="1"/>
  <c r="CN111" i="11" s="1"/>
  <c r="AV113" i="10"/>
  <c r="AX112" i="11" s="1"/>
  <c r="AZ112" i="11" s="1"/>
  <c r="CW112" i="11" s="1"/>
  <c r="AG113" i="10"/>
  <c r="AW112" i="11" s="1"/>
  <c r="AY112" i="11" s="1"/>
  <c r="CJ112" i="11" s="1"/>
  <c r="AR114" i="10"/>
  <c r="AD113" i="11" s="1"/>
  <c r="AF113" i="11" s="1"/>
  <c r="CR113" i="11" s="1"/>
  <c r="AC114" i="10"/>
  <c r="AC113" i="11" s="1"/>
  <c r="AE113" i="11" s="1"/>
  <c r="CE113" i="11" s="1"/>
  <c r="BN113" i="11"/>
  <c r="BP113" i="11" s="1"/>
  <c r="DA113" i="11" s="1"/>
  <c r="AK114" i="10"/>
  <c r="BM113" i="11" s="1"/>
  <c r="BO113" i="11" s="1"/>
  <c r="CN113" i="11" s="1"/>
  <c r="AV115" i="10"/>
  <c r="AX114" i="11" s="1"/>
  <c r="AZ114" i="11" s="1"/>
  <c r="CW114" i="11" s="1"/>
  <c r="AG115" i="10"/>
  <c r="AW114" i="11" s="1"/>
  <c r="AY114" i="11" s="1"/>
  <c r="CJ114" i="11" s="1"/>
  <c r="AR116" i="10"/>
  <c r="AD115" i="11" s="1"/>
  <c r="AF115" i="11" s="1"/>
  <c r="CR115" i="11" s="1"/>
  <c r="AC116" i="10"/>
  <c r="AC115" i="11" s="1"/>
  <c r="AE115" i="11" s="1"/>
  <c r="CE115" i="11" s="1"/>
  <c r="BN115" i="11"/>
  <c r="BP115" i="11" s="1"/>
  <c r="DA115" i="11" s="1"/>
  <c r="AK116" i="10"/>
  <c r="BM115" i="11" s="1"/>
  <c r="BO115" i="11" s="1"/>
  <c r="CN115" i="11" s="1"/>
  <c r="AU117" i="10"/>
  <c r="AT116" i="11" s="1"/>
  <c r="AV116" i="11" s="1"/>
  <c r="CV116" i="11" s="1"/>
  <c r="AF117" i="10"/>
  <c r="AS116" i="11" s="1"/>
  <c r="AU116" i="11" s="1"/>
  <c r="CI116" i="11" s="1"/>
  <c r="BC117" i="10"/>
  <c r="AN117" i="10"/>
  <c r="BY116" i="11" s="1"/>
  <c r="CA116" i="11" s="1"/>
  <c r="CQ116" i="11" s="1"/>
  <c r="AY118" i="10"/>
  <c r="BJ117" i="11" s="1"/>
  <c r="BL117" i="11" s="1"/>
  <c r="CZ117" i="11" s="1"/>
  <c r="AJ118" i="10"/>
  <c r="BI117" i="11" s="1"/>
  <c r="BK117" i="11" s="1"/>
  <c r="CM117" i="11" s="1"/>
  <c r="AU119" i="10"/>
  <c r="AT118" i="11" s="1"/>
  <c r="AV118" i="11" s="1"/>
  <c r="CV118" i="11" s="1"/>
  <c r="AF119" i="10"/>
  <c r="AS118" i="11" s="1"/>
  <c r="AU118" i="11" s="1"/>
  <c r="CI118" i="11" s="1"/>
  <c r="BC119" i="10"/>
  <c r="AN119" i="10"/>
  <c r="BY118" i="11" s="1"/>
  <c r="CA118" i="11" s="1"/>
  <c r="CQ118" i="11" s="1"/>
  <c r="AX120" i="10"/>
  <c r="BF119" i="11" s="1"/>
  <c r="BH119" i="11" s="1"/>
  <c r="CY119" i="11" s="1"/>
  <c r="AI120" i="10"/>
  <c r="BE119" i="11" s="1"/>
  <c r="BG119" i="11" s="1"/>
  <c r="CL119" i="11" s="1"/>
  <c r="AT121" i="10"/>
  <c r="AP120" i="11" s="1"/>
  <c r="AR120" i="11" s="1"/>
  <c r="CU120" i="11" s="1"/>
  <c r="AE121" i="10"/>
  <c r="AO120" i="11" s="1"/>
  <c r="AQ120" i="11" s="1"/>
  <c r="CH120" i="11" s="1"/>
  <c r="BB121" i="10"/>
  <c r="BZ120" i="11" s="1"/>
  <c r="CB120" i="11" s="1"/>
  <c r="DD120" i="11" s="1"/>
  <c r="AM121" i="10"/>
  <c r="BU120" i="11" s="1"/>
  <c r="BW120" i="11" s="1"/>
  <c r="CP120" i="11" s="1"/>
  <c r="AX122" i="10"/>
  <c r="BF121" i="11" s="1"/>
  <c r="BH121" i="11" s="1"/>
  <c r="CY121" i="11" s="1"/>
  <c r="AI122" i="10"/>
  <c r="BE121" i="11" s="1"/>
  <c r="BG121" i="11" s="1"/>
  <c r="CL121" i="11" s="1"/>
  <c r="AS123" i="10"/>
  <c r="AI122" i="11" s="1"/>
  <c r="AM122" i="11" s="1"/>
  <c r="CS122" i="11" s="1"/>
  <c r="AD123" i="10"/>
  <c r="AG122" i="11" s="1"/>
  <c r="AK122" i="11" s="1"/>
  <c r="CF122" i="11" s="1"/>
  <c r="BA123" i="10"/>
  <c r="AL123" i="10"/>
  <c r="BQ122" i="11" s="1"/>
  <c r="BS122" i="11" s="1"/>
  <c r="CO122" i="11" s="1"/>
  <c r="BB123" i="11"/>
  <c r="BD123" i="11" s="1"/>
  <c r="CX123" i="11" s="1"/>
  <c r="AH124" i="10"/>
  <c r="BA123" i="11" s="1"/>
  <c r="BC123" i="11" s="1"/>
  <c r="CK123" i="11" s="1"/>
  <c r="AS125" i="10"/>
  <c r="AI124" i="11" s="1"/>
  <c r="AM124" i="11" s="1"/>
  <c r="CS124" i="11" s="1"/>
  <c r="AD125" i="10"/>
  <c r="AG124" i="11" s="1"/>
  <c r="AK124" i="11" s="1"/>
  <c r="CF124" i="11" s="1"/>
  <c r="BA125" i="10"/>
  <c r="AL125" i="10"/>
  <c r="BQ124" i="11" s="1"/>
  <c r="BS124" i="11" s="1"/>
  <c r="CO124" i="11" s="1"/>
  <c r="BB125" i="11"/>
  <c r="BD125" i="11" s="1"/>
  <c r="CX125" i="11" s="1"/>
  <c r="AH126" i="10"/>
  <c r="BA125" i="11" s="1"/>
  <c r="BC125" i="11" s="1"/>
  <c r="CK125" i="11" s="1"/>
  <c r="AS127" i="10"/>
  <c r="AI126" i="11" s="1"/>
  <c r="AM126" i="11" s="1"/>
  <c r="CS126" i="11" s="1"/>
  <c r="AD127" i="10"/>
  <c r="AG126" i="11" s="1"/>
  <c r="AK126" i="11" s="1"/>
  <c r="CF126" i="11" s="1"/>
  <c r="BA127" i="10"/>
  <c r="AL127" i="10"/>
  <c r="BQ126" i="11" s="1"/>
  <c r="BS126" i="11" s="1"/>
  <c r="CO126" i="11" s="1"/>
  <c r="BB127" i="11"/>
  <c r="BD127" i="11" s="1"/>
  <c r="CX127" i="11" s="1"/>
  <c r="AH128" i="10"/>
  <c r="BA127" i="11" s="1"/>
  <c r="BC127" i="11" s="1"/>
  <c r="CK127" i="11" s="1"/>
  <c r="AS129" i="10"/>
  <c r="AI128" i="11" s="1"/>
  <c r="AM128" i="11" s="1"/>
  <c r="CS128" i="11" s="1"/>
  <c r="AD129" i="10"/>
  <c r="AG128" i="11" s="1"/>
  <c r="AK128" i="11" s="1"/>
  <c r="CF128" i="11" s="1"/>
  <c r="BA129" i="10"/>
  <c r="AL129" i="10"/>
  <c r="BQ128" i="11" s="1"/>
  <c r="BS128" i="11" s="1"/>
  <c r="CO128" i="11" s="1"/>
  <c r="AV130" i="10"/>
  <c r="AX129" i="11" s="1"/>
  <c r="AZ129" i="11" s="1"/>
  <c r="CW129" i="11" s="1"/>
  <c r="AG130" i="10"/>
  <c r="AW129" i="11" s="1"/>
  <c r="AY129" i="11" s="1"/>
  <c r="CJ129" i="11" s="1"/>
  <c r="AR131" i="10"/>
  <c r="AD130" i="11" s="1"/>
  <c r="AF130" i="11" s="1"/>
  <c r="CR130" i="11" s="1"/>
  <c r="AC131" i="10"/>
  <c r="AC130" i="11" s="1"/>
  <c r="AE130" i="11" s="1"/>
  <c r="CE130" i="11" s="1"/>
  <c r="BN130" i="11"/>
  <c r="BP130" i="11" s="1"/>
  <c r="DA130" i="11" s="1"/>
  <c r="AK131" i="10"/>
  <c r="BM130" i="11" s="1"/>
  <c r="BO130" i="11" s="1"/>
  <c r="CN130" i="11" s="1"/>
  <c r="AV132" i="10"/>
  <c r="AX131" i="11" s="1"/>
  <c r="AZ131" i="11" s="1"/>
  <c r="CW131" i="11" s="1"/>
  <c r="AG132" i="10"/>
  <c r="AW131" i="11" s="1"/>
  <c r="AY131" i="11" s="1"/>
  <c r="CJ131" i="11" s="1"/>
  <c r="AR133" i="10"/>
  <c r="AD132" i="11" s="1"/>
  <c r="AF132" i="11" s="1"/>
  <c r="CR132" i="11" s="1"/>
  <c r="AC133" i="10"/>
  <c r="AC132" i="11" s="1"/>
  <c r="AE132" i="11" s="1"/>
  <c r="CE132" i="11" s="1"/>
  <c r="BN132" i="11"/>
  <c r="BP132" i="11" s="1"/>
  <c r="DA132" i="11" s="1"/>
  <c r="AK133" i="10"/>
  <c r="BM132" i="11" s="1"/>
  <c r="BO132" i="11" s="1"/>
  <c r="CN132" i="11" s="1"/>
  <c r="AV134" i="10"/>
  <c r="AX133" i="11" s="1"/>
  <c r="AZ133" i="11" s="1"/>
  <c r="CW133" i="11" s="1"/>
  <c r="AG134" i="10"/>
  <c r="AW133" i="11" s="1"/>
  <c r="AY133" i="11" s="1"/>
  <c r="CJ133" i="11" s="1"/>
  <c r="AR135" i="10"/>
  <c r="AD134" i="11" s="1"/>
  <c r="AF134" i="11" s="1"/>
  <c r="CR134" i="11" s="1"/>
  <c r="AC135" i="10"/>
  <c r="AC134" i="11" s="1"/>
  <c r="AE134" i="11" s="1"/>
  <c r="CE134" i="11" s="1"/>
  <c r="BN134" i="11"/>
  <c r="BP134" i="11" s="1"/>
  <c r="DA134" i="11" s="1"/>
  <c r="AK135" i="10"/>
  <c r="BM134" i="11" s="1"/>
  <c r="BO134" i="11" s="1"/>
  <c r="CN134" i="11" s="1"/>
  <c r="AV136" i="10"/>
  <c r="AX135" i="11" s="1"/>
  <c r="AZ135" i="11" s="1"/>
  <c r="CW135" i="11" s="1"/>
  <c r="AG136" i="10"/>
  <c r="AW135" i="11" s="1"/>
  <c r="AY135" i="11" s="1"/>
  <c r="CJ135" i="11" s="1"/>
  <c r="AR137" i="10"/>
  <c r="AD136" i="11" s="1"/>
  <c r="AF136" i="11" s="1"/>
  <c r="CR136" i="11" s="1"/>
  <c r="AC137" i="10"/>
  <c r="AC136" i="11" s="1"/>
  <c r="AE136" i="11" s="1"/>
  <c r="CE136" i="11" s="1"/>
  <c r="BN136" i="11"/>
  <c r="BP136" i="11" s="1"/>
  <c r="DA136" i="11" s="1"/>
  <c r="AK137" i="10"/>
  <c r="BM136" i="11" s="1"/>
  <c r="BO136" i="11" s="1"/>
  <c r="CN136" i="11" s="1"/>
  <c r="AV138" i="10"/>
  <c r="AX137" i="11" s="1"/>
  <c r="AZ137" i="11" s="1"/>
  <c r="CW137" i="11" s="1"/>
  <c r="AG138" i="10"/>
  <c r="AW137" i="11" s="1"/>
  <c r="AY137" i="11" s="1"/>
  <c r="CJ137" i="11" s="1"/>
  <c r="AR139" i="10"/>
  <c r="AD138" i="11" s="1"/>
  <c r="AF138" i="11" s="1"/>
  <c r="CR138" i="11" s="1"/>
  <c r="AC139" i="10"/>
  <c r="AC138" i="11" s="1"/>
  <c r="AE138" i="11" s="1"/>
  <c r="CE138" i="11" s="1"/>
  <c r="BN138" i="11"/>
  <c r="BP138" i="11" s="1"/>
  <c r="DA138" i="11" s="1"/>
  <c r="AK139" i="10"/>
  <c r="BM138" i="11" s="1"/>
  <c r="BO138" i="11" s="1"/>
  <c r="CN138" i="11" s="1"/>
  <c r="AV140" i="10"/>
  <c r="AX139" i="11" s="1"/>
  <c r="AZ139" i="11" s="1"/>
  <c r="CW139" i="11" s="1"/>
  <c r="AG140" i="10"/>
  <c r="AW139" i="11" s="1"/>
  <c r="AY139" i="11" s="1"/>
  <c r="CJ139" i="11" s="1"/>
  <c r="AR141" i="10"/>
  <c r="AD140" i="11" s="1"/>
  <c r="AF140" i="11" s="1"/>
  <c r="CR140" i="11" s="1"/>
  <c r="AC141" i="10"/>
  <c r="AC140" i="11" s="1"/>
  <c r="AE140" i="11" s="1"/>
  <c r="CE140" i="11" s="1"/>
  <c r="BN140" i="11"/>
  <c r="BP140" i="11" s="1"/>
  <c r="DA140" i="11" s="1"/>
  <c r="AK141" i="10"/>
  <c r="BM140" i="11" s="1"/>
  <c r="BO140" i="11" s="1"/>
  <c r="CN140" i="11" s="1"/>
  <c r="AU142" i="10"/>
  <c r="AT141" i="11" s="1"/>
  <c r="AV141" i="11" s="1"/>
  <c r="CV141" i="11" s="1"/>
  <c r="AF142" i="10"/>
  <c r="AS141" i="11" s="1"/>
  <c r="AU141" i="11" s="1"/>
  <c r="CI141" i="11" s="1"/>
  <c r="BC142" i="10"/>
  <c r="AN142" i="10"/>
  <c r="BY141" i="11" s="1"/>
  <c r="CA141" i="11" s="1"/>
  <c r="CQ141" i="11" s="1"/>
  <c r="AY143" i="10"/>
  <c r="BJ142" i="11" s="1"/>
  <c r="BL142" i="11" s="1"/>
  <c r="CZ142" i="11" s="1"/>
  <c r="AJ143" i="10"/>
  <c r="BI142" i="11" s="1"/>
  <c r="BK142" i="11" s="1"/>
  <c r="CM142" i="11" s="1"/>
  <c r="AU144" i="10"/>
  <c r="AT143" i="11" s="1"/>
  <c r="AV143" i="11" s="1"/>
  <c r="CV143" i="11" s="1"/>
  <c r="AF144" i="10"/>
  <c r="AS143" i="11" s="1"/>
  <c r="AU143" i="11" s="1"/>
  <c r="CI143" i="11" s="1"/>
  <c r="BC144" i="10"/>
  <c r="AN144" i="10"/>
  <c r="BY143" i="11" s="1"/>
  <c r="CA143" i="11" s="1"/>
  <c r="CQ143" i="11" s="1"/>
  <c r="AY145" i="10"/>
  <c r="BJ144" i="11" s="1"/>
  <c r="BL144" i="11" s="1"/>
  <c r="CZ144" i="11" s="1"/>
  <c r="AJ145" i="10"/>
  <c r="BI144" i="11" s="1"/>
  <c r="BK144" i="11" s="1"/>
  <c r="CM144" i="11" s="1"/>
  <c r="AU146" i="10"/>
  <c r="AT145" i="11" s="1"/>
  <c r="AV145" i="11" s="1"/>
  <c r="CV145" i="11" s="1"/>
  <c r="AF146" i="10"/>
  <c r="AS145" i="11" s="1"/>
  <c r="AU145" i="11" s="1"/>
  <c r="CI145" i="11" s="1"/>
  <c r="BC146" i="10"/>
  <c r="AN146" i="10"/>
  <c r="BY145" i="11" s="1"/>
  <c r="CA145" i="11" s="1"/>
  <c r="CQ145" i="11" s="1"/>
  <c r="AY147" i="10"/>
  <c r="BJ146" i="11" s="1"/>
  <c r="BL146" i="11" s="1"/>
  <c r="CZ146" i="11" s="1"/>
  <c r="AJ147" i="10"/>
  <c r="BI146" i="11" s="1"/>
  <c r="BK146" i="11" s="1"/>
  <c r="CM146" i="11" s="1"/>
  <c r="AT148" i="10"/>
  <c r="AP147" i="11" s="1"/>
  <c r="AR147" i="11" s="1"/>
  <c r="CU147" i="11" s="1"/>
  <c r="AE148" i="10"/>
  <c r="AO147" i="11" s="1"/>
  <c r="AQ147" i="11" s="1"/>
  <c r="CH147" i="11" s="1"/>
  <c r="BB148" i="10"/>
  <c r="BZ147" i="11" s="1"/>
  <c r="CB147" i="11" s="1"/>
  <c r="DD147" i="11" s="1"/>
  <c r="AM148" i="10"/>
  <c r="BU147" i="11" s="1"/>
  <c r="BW147" i="11" s="1"/>
  <c r="CP147" i="11" s="1"/>
  <c r="BB148" i="11"/>
  <c r="BD148" i="11" s="1"/>
  <c r="CX148" i="11" s="1"/>
  <c r="AH149" i="10"/>
  <c r="BA148" i="11" s="1"/>
  <c r="BC148" i="11" s="1"/>
  <c r="CK148" i="11" s="1"/>
  <c r="AS150" i="10"/>
  <c r="AI149" i="11" s="1"/>
  <c r="AM149" i="11" s="1"/>
  <c r="CS149" i="11" s="1"/>
  <c r="AD150" i="10"/>
  <c r="AG149" i="11" s="1"/>
  <c r="AK149" i="11" s="1"/>
  <c r="CF149" i="11" s="1"/>
  <c r="BA150" i="10"/>
  <c r="AL150" i="10"/>
  <c r="BQ149" i="11" s="1"/>
  <c r="BS149" i="11" s="1"/>
  <c r="CO149" i="11" s="1"/>
  <c r="BB150" i="11"/>
  <c r="BD150" i="11" s="1"/>
  <c r="CX150" i="11" s="1"/>
  <c r="AH151" i="10"/>
  <c r="BA150" i="11" s="1"/>
  <c r="BC150" i="11" s="1"/>
  <c r="CK150" i="11" s="1"/>
  <c r="AS152" i="10"/>
  <c r="AI151" i="11" s="1"/>
  <c r="AM151" i="11" s="1"/>
  <c r="CS151" i="11" s="1"/>
  <c r="AD152" i="10"/>
  <c r="AG151" i="11" s="1"/>
  <c r="AK151" i="11" s="1"/>
  <c r="CF151" i="11" s="1"/>
  <c r="BA152" i="10"/>
  <c r="AL152" i="10"/>
  <c r="BQ151" i="11" s="1"/>
  <c r="BS151" i="11" s="1"/>
  <c r="CO151" i="11" s="1"/>
  <c r="BB152" i="11"/>
  <c r="BD152" i="11" s="1"/>
  <c r="CX152" i="11" s="1"/>
  <c r="AH153" i="10"/>
  <c r="BA152" i="11" s="1"/>
  <c r="BC152" i="11" s="1"/>
  <c r="CK152" i="11" s="1"/>
  <c r="AS154" i="10"/>
  <c r="AI153" i="11" s="1"/>
  <c r="AM153" i="11" s="1"/>
  <c r="CS153" i="11" s="1"/>
  <c r="AD154" i="10"/>
  <c r="AG153" i="11" s="1"/>
  <c r="AK153" i="11" s="1"/>
  <c r="CF153" i="11" s="1"/>
  <c r="BA154" i="10"/>
  <c r="AL154" i="10"/>
  <c r="BQ153" i="11" s="1"/>
  <c r="BS153" i="11" s="1"/>
  <c r="CO153" i="11" s="1"/>
  <c r="BB154" i="11"/>
  <c r="BD154" i="11" s="1"/>
  <c r="CX154" i="11" s="1"/>
  <c r="AH155" i="10"/>
  <c r="BA154" i="11" s="1"/>
  <c r="BC154" i="11" s="1"/>
  <c r="CK154" i="11" s="1"/>
  <c r="AR156" i="10"/>
  <c r="AD155" i="11" s="1"/>
  <c r="AF155" i="11" s="1"/>
  <c r="CR155" i="11" s="1"/>
  <c r="AC156" i="10"/>
  <c r="AC155" i="11" s="1"/>
  <c r="AE155" i="11" s="1"/>
  <c r="CE155" i="11" s="1"/>
  <c r="BN155" i="11"/>
  <c r="BP155" i="11" s="1"/>
  <c r="DA155" i="11" s="1"/>
  <c r="AK156" i="10"/>
  <c r="BM155" i="11" s="1"/>
  <c r="BO155" i="11" s="1"/>
  <c r="CN155" i="11" s="1"/>
  <c r="AV157" i="10"/>
  <c r="AX156" i="11" s="1"/>
  <c r="AZ156" i="11" s="1"/>
  <c r="CW156" i="11" s="1"/>
  <c r="AG157" i="10"/>
  <c r="AW156" i="11" s="1"/>
  <c r="AY156" i="11" s="1"/>
  <c r="CJ156" i="11" s="1"/>
  <c r="AR158" i="10"/>
  <c r="AD157" i="11" s="1"/>
  <c r="AF157" i="11" s="1"/>
  <c r="CR157" i="11" s="1"/>
  <c r="AC158" i="10"/>
  <c r="AC157" i="11" s="1"/>
  <c r="AE157" i="11" s="1"/>
  <c r="CE157" i="11" s="1"/>
  <c r="BN157" i="11"/>
  <c r="BP157" i="11" s="1"/>
  <c r="DA157" i="11" s="1"/>
  <c r="AK158" i="10"/>
  <c r="BM157" i="11" s="1"/>
  <c r="BO157" i="11" s="1"/>
  <c r="CN157" i="11" s="1"/>
  <c r="AV159" i="10"/>
  <c r="AX158" i="11" s="1"/>
  <c r="AZ158" i="11" s="1"/>
  <c r="CW158" i="11" s="1"/>
  <c r="AG159" i="10"/>
  <c r="AW158" i="11" s="1"/>
  <c r="AY158" i="11" s="1"/>
  <c r="CJ158" i="11" s="1"/>
  <c r="AR160" i="10"/>
  <c r="AD159" i="11" s="1"/>
  <c r="AF159" i="11" s="1"/>
  <c r="CR159" i="11" s="1"/>
  <c r="AC160" i="10"/>
  <c r="AC159" i="11" s="1"/>
  <c r="AE159" i="11" s="1"/>
  <c r="CE159" i="11" s="1"/>
  <c r="BN159" i="11"/>
  <c r="BP159" i="11" s="1"/>
  <c r="DA159" i="11" s="1"/>
  <c r="AK160" i="10"/>
  <c r="BM159" i="11" s="1"/>
  <c r="BO159" i="11" s="1"/>
  <c r="CN159" i="11" s="1"/>
  <c r="AV161" i="10"/>
  <c r="AX160" i="11" s="1"/>
  <c r="AZ160" i="11" s="1"/>
  <c r="CW160" i="11" s="1"/>
  <c r="AG161" i="10"/>
  <c r="AW160" i="11" s="1"/>
  <c r="AY160" i="11" s="1"/>
  <c r="CJ160" i="11" s="1"/>
  <c r="AR162" i="10"/>
  <c r="AD161" i="11" s="1"/>
  <c r="AF161" i="11" s="1"/>
  <c r="CR161" i="11" s="1"/>
  <c r="AC162" i="10"/>
  <c r="AC161" i="11" s="1"/>
  <c r="AE161" i="11" s="1"/>
  <c r="CE161" i="11" s="1"/>
  <c r="BN161" i="11"/>
  <c r="BP161" i="11" s="1"/>
  <c r="DA161" i="11" s="1"/>
  <c r="AK162" i="10"/>
  <c r="BM161" i="11" s="1"/>
  <c r="BO161" i="11" s="1"/>
  <c r="CN161" i="11" s="1"/>
  <c r="AV163" i="10"/>
  <c r="AX162" i="11" s="1"/>
  <c r="AZ162" i="11" s="1"/>
  <c r="CW162" i="11" s="1"/>
  <c r="AG163" i="10"/>
  <c r="AW162" i="11" s="1"/>
  <c r="AY162" i="11" s="1"/>
  <c r="CJ162" i="11" s="1"/>
  <c r="AR164" i="10"/>
  <c r="AD163" i="11" s="1"/>
  <c r="AF163" i="11" s="1"/>
  <c r="CR163" i="11" s="1"/>
  <c r="AC164" i="10"/>
  <c r="AC163" i="11" s="1"/>
  <c r="AE163" i="11" s="1"/>
  <c r="CE163" i="11" s="1"/>
  <c r="BN163" i="11"/>
  <c r="BP163" i="11" s="1"/>
  <c r="DA163" i="11" s="1"/>
  <c r="AK164" i="10"/>
  <c r="BM163" i="11" s="1"/>
  <c r="BO163" i="11" s="1"/>
  <c r="CN163" i="11" s="1"/>
  <c r="AV165" i="10"/>
  <c r="AX164" i="11" s="1"/>
  <c r="AZ164" i="11" s="1"/>
  <c r="CW164" i="11" s="1"/>
  <c r="AG165" i="10"/>
  <c r="AW164" i="11" s="1"/>
  <c r="AY164" i="11" s="1"/>
  <c r="CJ164" i="11" s="1"/>
  <c r="AR166" i="10"/>
  <c r="AD165" i="11" s="1"/>
  <c r="AF165" i="11" s="1"/>
  <c r="CR165" i="11" s="1"/>
  <c r="AC166" i="10"/>
  <c r="AC165" i="11" s="1"/>
  <c r="AE165" i="11" s="1"/>
  <c r="CE165" i="11" s="1"/>
  <c r="BN165" i="11"/>
  <c r="BP165" i="11" s="1"/>
  <c r="DA165" i="11" s="1"/>
  <c r="AK166" i="10"/>
  <c r="BM165" i="11" s="1"/>
  <c r="BO165" i="11" s="1"/>
  <c r="CN165" i="11" s="1"/>
  <c r="AV167" i="10"/>
  <c r="AX166" i="11" s="1"/>
  <c r="AZ166" i="11" s="1"/>
  <c r="CW166" i="11" s="1"/>
  <c r="AG167" i="10"/>
  <c r="AW166" i="11" s="1"/>
  <c r="AY166" i="11" s="1"/>
  <c r="CJ166" i="11" s="1"/>
  <c r="AR168" i="10"/>
  <c r="AD167" i="11" s="1"/>
  <c r="AF167" i="11" s="1"/>
  <c r="CR167" i="11" s="1"/>
  <c r="AC168" i="10"/>
  <c r="AC167" i="11" s="1"/>
  <c r="AE167" i="11" s="1"/>
  <c r="CE167" i="11" s="1"/>
  <c r="BN167" i="11"/>
  <c r="BP167" i="11" s="1"/>
  <c r="DA167" i="11" s="1"/>
  <c r="AK168" i="10"/>
  <c r="BM167" i="11" s="1"/>
  <c r="BO167" i="11" s="1"/>
  <c r="CN167" i="11" s="1"/>
  <c r="AV169" i="10"/>
  <c r="AX168" i="11" s="1"/>
  <c r="AZ168" i="11" s="1"/>
  <c r="CW168" i="11" s="1"/>
  <c r="AG169" i="10"/>
  <c r="AW168" i="11" s="1"/>
  <c r="AY168" i="11" s="1"/>
  <c r="CJ168" i="11" s="1"/>
  <c r="AR170" i="10"/>
  <c r="AD169" i="11" s="1"/>
  <c r="AF169" i="11" s="1"/>
  <c r="CR169" i="11" s="1"/>
  <c r="AC170" i="10"/>
  <c r="AC169" i="11" s="1"/>
  <c r="AE169" i="11" s="1"/>
  <c r="CE169" i="11" s="1"/>
  <c r="BN169" i="11"/>
  <c r="BP169" i="11" s="1"/>
  <c r="DA169" i="11" s="1"/>
  <c r="AK170" i="10"/>
  <c r="BM169" i="11" s="1"/>
  <c r="BO169" i="11" s="1"/>
  <c r="CN169" i="11" s="1"/>
  <c r="AU171" i="10"/>
  <c r="AT170" i="11" s="1"/>
  <c r="AV170" i="11" s="1"/>
  <c r="CV170" i="11" s="1"/>
  <c r="AF171" i="10"/>
  <c r="AS170" i="11" s="1"/>
  <c r="AU170" i="11" s="1"/>
  <c r="CI170" i="11" s="1"/>
  <c r="BC171" i="10"/>
  <c r="AN171" i="10"/>
  <c r="BY170" i="11" s="1"/>
  <c r="CA170" i="11" s="1"/>
  <c r="CQ170" i="11" s="1"/>
  <c r="AY172" i="10"/>
  <c r="BJ171" i="11" s="1"/>
  <c r="BL171" i="11" s="1"/>
  <c r="CZ171" i="11" s="1"/>
  <c r="AJ172" i="10"/>
  <c r="BI171" i="11" s="1"/>
  <c r="BK171" i="11" s="1"/>
  <c r="CM171" i="11" s="1"/>
  <c r="AU173" i="10"/>
  <c r="AT172" i="11" s="1"/>
  <c r="AV172" i="11" s="1"/>
  <c r="CV172" i="11" s="1"/>
  <c r="AF173" i="10"/>
  <c r="AS172" i="11" s="1"/>
  <c r="AU172" i="11" s="1"/>
  <c r="CI172" i="11" s="1"/>
  <c r="BC173" i="10"/>
  <c r="AN173" i="10"/>
  <c r="BY172" i="11" s="1"/>
  <c r="CA172" i="11" s="1"/>
  <c r="CQ172" i="11" s="1"/>
  <c r="AX174" i="10"/>
  <c r="BF173" i="11" s="1"/>
  <c r="BH173" i="11" s="1"/>
  <c r="CY173" i="11" s="1"/>
  <c r="AI174" i="10"/>
  <c r="BE173" i="11" s="1"/>
  <c r="BG173" i="11" s="1"/>
  <c r="CL173" i="11" s="1"/>
  <c r="AT175" i="10"/>
  <c r="AP174" i="11" s="1"/>
  <c r="AR174" i="11" s="1"/>
  <c r="CU174" i="11" s="1"/>
  <c r="AE175" i="10"/>
  <c r="AO174" i="11" s="1"/>
  <c r="AQ174" i="11" s="1"/>
  <c r="CH174" i="11" s="1"/>
  <c r="BB175" i="10"/>
  <c r="BZ174" i="11" s="1"/>
  <c r="CB174" i="11" s="1"/>
  <c r="DD174" i="11" s="1"/>
  <c r="AM175" i="10"/>
  <c r="BU174" i="11" s="1"/>
  <c r="BW174" i="11" s="1"/>
  <c r="CP174" i="11" s="1"/>
  <c r="BB175" i="11"/>
  <c r="BD175" i="11" s="1"/>
  <c r="CX175" i="11" s="1"/>
  <c r="AH176" i="10"/>
  <c r="BA175" i="11" s="1"/>
  <c r="BC175" i="11" s="1"/>
  <c r="CK175" i="11" s="1"/>
  <c r="AS177" i="10"/>
  <c r="AI176" i="11" s="1"/>
  <c r="AM176" i="11" s="1"/>
  <c r="CS176" i="11" s="1"/>
  <c r="AD177" i="10"/>
  <c r="AG176" i="11" s="1"/>
  <c r="AK176" i="11" s="1"/>
  <c r="CF176" i="11" s="1"/>
  <c r="BA177" i="10"/>
  <c r="AL177" i="10"/>
  <c r="BQ176" i="11" s="1"/>
  <c r="BS176" i="11" s="1"/>
  <c r="CO176" i="11" s="1"/>
  <c r="BB177" i="11"/>
  <c r="BD177" i="11" s="1"/>
  <c r="CX177" i="11" s="1"/>
  <c r="AH178" i="10"/>
  <c r="BA177" i="11" s="1"/>
  <c r="BC177" i="11" s="1"/>
  <c r="CK177" i="11" s="1"/>
  <c r="AS179" i="10"/>
  <c r="AI178" i="11" s="1"/>
  <c r="AM178" i="11" s="1"/>
  <c r="CS178" i="11" s="1"/>
  <c r="AD179" i="10"/>
  <c r="AG178" i="11" s="1"/>
  <c r="AK178" i="11" s="1"/>
  <c r="CF178" i="11" s="1"/>
  <c r="BA179" i="10"/>
  <c r="AL179" i="10"/>
  <c r="BQ178" i="11" s="1"/>
  <c r="BS178" i="11" s="1"/>
  <c r="CO178" i="11" s="1"/>
  <c r="BB179" i="11"/>
  <c r="BD179" i="11" s="1"/>
  <c r="CX179" i="11" s="1"/>
  <c r="AH180" i="10"/>
  <c r="BA179" i="11" s="1"/>
  <c r="BC179" i="11" s="1"/>
  <c r="CK179" i="11" s="1"/>
  <c r="AS181" i="10"/>
  <c r="AI180" i="11" s="1"/>
  <c r="AM180" i="11" s="1"/>
  <c r="CS180" i="11" s="1"/>
  <c r="AD181" i="10"/>
  <c r="AG180" i="11" s="1"/>
  <c r="AK180" i="11" s="1"/>
  <c r="CF180" i="11" s="1"/>
  <c r="BA181" i="10"/>
  <c r="AL181" i="10"/>
  <c r="BQ180" i="11" s="1"/>
  <c r="BS180" i="11" s="1"/>
  <c r="CO180" i="11" s="1"/>
  <c r="BB181" i="11"/>
  <c r="BD181" i="11" s="1"/>
  <c r="CX181" i="11" s="1"/>
  <c r="AH182" i="10"/>
  <c r="BA181" i="11" s="1"/>
  <c r="BC181" i="11" s="1"/>
  <c r="CK181" i="11" s="1"/>
  <c r="AS183" i="10"/>
  <c r="AI182" i="11" s="1"/>
  <c r="AM182" i="11" s="1"/>
  <c r="CS182" i="11" s="1"/>
  <c r="AD183" i="10"/>
  <c r="AG182" i="11" s="1"/>
  <c r="AK182" i="11" s="1"/>
  <c r="CF182" i="11" s="1"/>
  <c r="BA183" i="10"/>
  <c r="AL183" i="10"/>
  <c r="BQ182" i="11" s="1"/>
  <c r="BS182" i="11" s="1"/>
  <c r="CO182" i="11" s="1"/>
  <c r="BB183" i="11"/>
  <c r="BD183" i="11" s="1"/>
  <c r="CX183" i="11" s="1"/>
  <c r="AH184" i="10"/>
  <c r="BA183" i="11" s="1"/>
  <c r="BC183" i="11" s="1"/>
  <c r="CK183" i="11" s="1"/>
  <c r="AS185" i="10"/>
  <c r="AI184" i="11" s="1"/>
  <c r="AM184" i="11" s="1"/>
  <c r="CS184" i="11" s="1"/>
  <c r="AD185" i="10"/>
  <c r="AG184" i="11" s="1"/>
  <c r="AK184" i="11" s="1"/>
  <c r="CF184" i="11" s="1"/>
  <c r="BA185" i="10"/>
  <c r="AL185" i="10"/>
  <c r="BQ184" i="11" s="1"/>
  <c r="BS184" i="11" s="1"/>
  <c r="CO184" i="11" s="1"/>
  <c r="BB185" i="11"/>
  <c r="BD185" i="11" s="1"/>
  <c r="CX185" i="11" s="1"/>
  <c r="AH186" i="10"/>
  <c r="BA185" i="11" s="1"/>
  <c r="BC185" i="11" s="1"/>
  <c r="CK185" i="11" s="1"/>
  <c r="AS187" i="10"/>
  <c r="AI186" i="11" s="1"/>
  <c r="AM186" i="11" s="1"/>
  <c r="CS186" i="11" s="1"/>
  <c r="AD187" i="10"/>
  <c r="AG186" i="11" s="1"/>
  <c r="AK186" i="11" s="1"/>
  <c r="CF186" i="11" s="1"/>
  <c r="BA187" i="10"/>
  <c r="AL187" i="10"/>
  <c r="BQ186" i="11" s="1"/>
  <c r="BS186" i="11" s="1"/>
  <c r="CO186" i="11" s="1"/>
  <c r="BB187" i="11"/>
  <c r="BD187" i="11" s="1"/>
  <c r="CX187" i="11" s="1"/>
  <c r="AH188" i="10"/>
  <c r="BA187" i="11" s="1"/>
  <c r="BC187" i="11" s="1"/>
  <c r="CK187" i="11" s="1"/>
  <c r="AS189" i="10"/>
  <c r="AI188" i="11" s="1"/>
  <c r="AM188" i="11" s="1"/>
  <c r="CS188" i="11" s="1"/>
  <c r="AD189" i="10"/>
  <c r="AG188" i="11" s="1"/>
  <c r="AK188" i="11" s="1"/>
  <c r="CF188" i="11" s="1"/>
  <c r="BA189" i="10"/>
  <c r="AL189" i="10"/>
  <c r="BQ188" i="11" s="1"/>
  <c r="BS188" i="11" s="1"/>
  <c r="CO188" i="11" s="1"/>
  <c r="BB189" i="11"/>
  <c r="BD189" i="11" s="1"/>
  <c r="CX189" i="11" s="1"/>
  <c r="AH190" i="10"/>
  <c r="BA189" i="11" s="1"/>
  <c r="BC189" i="11" s="1"/>
  <c r="CK189" i="11" s="1"/>
  <c r="AS191" i="10"/>
  <c r="AI190" i="11" s="1"/>
  <c r="AM190" i="11" s="1"/>
  <c r="CS190" i="11" s="1"/>
  <c r="AD191" i="10"/>
  <c r="AG190" i="11" s="1"/>
  <c r="AK190" i="11" s="1"/>
  <c r="CF190" i="11" s="1"/>
  <c r="BA191" i="10"/>
  <c r="AL191" i="10"/>
  <c r="BQ190" i="11" s="1"/>
  <c r="BS190" i="11" s="1"/>
  <c r="CO190" i="11" s="1"/>
  <c r="BB191" i="11"/>
  <c r="BD191" i="11" s="1"/>
  <c r="CX191" i="11" s="1"/>
  <c r="AH192" i="10"/>
  <c r="BA191" i="11" s="1"/>
  <c r="BC191" i="11" s="1"/>
  <c r="CK191" i="11" s="1"/>
  <c r="AS193" i="10"/>
  <c r="AI192" i="11" s="1"/>
  <c r="AM192" i="11" s="1"/>
  <c r="CS192" i="11" s="1"/>
  <c r="AD193" i="10"/>
  <c r="AG192" i="11" s="1"/>
  <c r="AK192" i="11" s="1"/>
  <c r="CF192" i="11" s="1"/>
  <c r="BA193" i="10"/>
  <c r="AL193" i="10"/>
  <c r="BQ192" i="11" s="1"/>
  <c r="BS192" i="11" s="1"/>
  <c r="CO192" i="11" s="1"/>
  <c r="BB193" i="11"/>
  <c r="BD193" i="11" s="1"/>
  <c r="CX193" i="11" s="1"/>
  <c r="AH194" i="10"/>
  <c r="BA193" i="11" s="1"/>
  <c r="BC193" i="11" s="1"/>
  <c r="CK193" i="11" s="1"/>
  <c r="AS195" i="10"/>
  <c r="AI194" i="11" s="1"/>
  <c r="AM194" i="11" s="1"/>
  <c r="CS194" i="11" s="1"/>
  <c r="AD195" i="10"/>
  <c r="AG194" i="11" s="1"/>
  <c r="AK194" i="11" s="1"/>
  <c r="CF194" i="11" s="1"/>
  <c r="BA195" i="10"/>
  <c r="AL195" i="10"/>
  <c r="BQ194" i="11" s="1"/>
  <c r="BS194" i="11" s="1"/>
  <c r="CO194" i="11" s="1"/>
  <c r="BB195" i="11"/>
  <c r="BD195" i="11" s="1"/>
  <c r="CX195" i="11" s="1"/>
  <c r="AH196" i="10"/>
  <c r="BA195" i="11" s="1"/>
  <c r="BC195" i="11" s="1"/>
  <c r="CK195" i="11" s="1"/>
  <c r="AS197" i="10"/>
  <c r="AI196" i="11" s="1"/>
  <c r="AM196" i="11" s="1"/>
  <c r="CS196" i="11" s="1"/>
  <c r="AD197" i="10"/>
  <c r="AG196" i="11" s="1"/>
  <c r="AK196" i="11" s="1"/>
  <c r="CF196" i="11" s="1"/>
  <c r="BA197" i="10"/>
  <c r="AL197" i="10"/>
  <c r="BQ196" i="11" s="1"/>
  <c r="BS196" i="11" s="1"/>
  <c r="CO196" i="11" s="1"/>
  <c r="BB197" i="11"/>
  <c r="BD197" i="11" s="1"/>
  <c r="CX197" i="11" s="1"/>
  <c r="AH198" i="10"/>
  <c r="BA197" i="11" s="1"/>
  <c r="BC197" i="11" s="1"/>
  <c r="CK197" i="11" s="1"/>
  <c r="AS199" i="10"/>
  <c r="AI198" i="11" s="1"/>
  <c r="AM198" i="11" s="1"/>
  <c r="CS198" i="11" s="1"/>
  <c r="AD199" i="10"/>
  <c r="AG198" i="11" s="1"/>
  <c r="AK198" i="11" s="1"/>
  <c r="CF198" i="11" s="1"/>
  <c r="BA199" i="10"/>
  <c r="AL199" i="10"/>
  <c r="BQ198" i="11" s="1"/>
  <c r="BS198" i="11" s="1"/>
  <c r="CO198" i="11" s="1"/>
  <c r="BB199" i="11"/>
  <c r="BD199" i="11" s="1"/>
  <c r="CX199" i="11" s="1"/>
  <c r="AH200" i="10"/>
  <c r="BA199" i="11" s="1"/>
  <c r="BC199" i="11" s="1"/>
  <c r="CK199" i="11" s="1"/>
  <c r="AS201" i="10"/>
  <c r="AI200" i="11" s="1"/>
  <c r="AM200" i="11" s="1"/>
  <c r="CS200" i="11" s="1"/>
  <c r="AD201" i="10"/>
  <c r="AG200" i="11" s="1"/>
  <c r="AK200" i="11" s="1"/>
  <c r="CF200" i="11" s="1"/>
  <c r="BA201" i="10"/>
  <c r="AL201" i="10"/>
  <c r="BQ200" i="11" s="1"/>
  <c r="BS200" i="11" s="1"/>
  <c r="CO200" i="11" s="1"/>
  <c r="BB201" i="11"/>
  <c r="BD201" i="11" s="1"/>
  <c r="CX201" i="11" s="1"/>
  <c r="AH202" i="10"/>
  <c r="BA201" i="11" s="1"/>
  <c r="BC201" i="11" s="1"/>
  <c r="CK201" i="11" s="1"/>
  <c r="AS203" i="10"/>
  <c r="AI202" i="11" s="1"/>
  <c r="AM202" i="11" s="1"/>
  <c r="CS202" i="11" s="1"/>
  <c r="AD203" i="10"/>
  <c r="AG202" i="11" s="1"/>
  <c r="AK202" i="11" s="1"/>
  <c r="CF202" i="11" s="1"/>
  <c r="BA203" i="10"/>
  <c r="AL203" i="10"/>
  <c r="BQ202" i="11" s="1"/>
  <c r="BS202" i="11" s="1"/>
  <c r="CO202" i="11" s="1"/>
  <c r="BB203" i="11"/>
  <c r="BD203" i="11" s="1"/>
  <c r="CX203" i="11" s="1"/>
  <c r="AH204" i="10"/>
  <c r="BA203" i="11" s="1"/>
  <c r="BC203" i="11" s="1"/>
  <c r="CK203" i="11" s="1"/>
  <c r="AS205" i="10"/>
  <c r="AI204" i="11" s="1"/>
  <c r="AM204" i="11" s="1"/>
  <c r="CS204" i="11" s="1"/>
  <c r="AD205" i="10"/>
  <c r="AG204" i="11" s="1"/>
  <c r="AK204" i="11" s="1"/>
  <c r="CF204" i="11" s="1"/>
  <c r="BA205" i="10"/>
  <c r="AL205" i="10"/>
  <c r="BQ204" i="11" s="1"/>
  <c r="BS204" i="11" s="1"/>
  <c r="CO204" i="11" s="1"/>
  <c r="BB205" i="11"/>
  <c r="BD205" i="11" s="1"/>
  <c r="CX205" i="11" s="1"/>
  <c r="AH206" i="10"/>
  <c r="BA205" i="11" s="1"/>
  <c r="BC205" i="11" s="1"/>
  <c r="CK205" i="11" s="1"/>
  <c r="AR207" i="10"/>
  <c r="AD206" i="11" s="1"/>
  <c r="AF206" i="11" s="1"/>
  <c r="CR206" i="11" s="1"/>
  <c r="AC207" i="10"/>
  <c r="AC206" i="11" s="1"/>
  <c r="AE206" i="11" s="1"/>
  <c r="CE206" i="11" s="1"/>
  <c r="BN206" i="11"/>
  <c r="BP206" i="11" s="1"/>
  <c r="DA206" i="11" s="1"/>
  <c r="AK207" i="10"/>
  <c r="BM206" i="11" s="1"/>
  <c r="BO206" i="11" s="1"/>
  <c r="CN206" i="11" s="1"/>
  <c r="AV208" i="10"/>
  <c r="AX207" i="11" s="1"/>
  <c r="AZ207" i="11" s="1"/>
  <c r="CW207" i="11" s="1"/>
  <c r="AG208" i="10"/>
  <c r="AW207" i="11" s="1"/>
  <c r="AY207" i="11" s="1"/>
  <c r="CJ207" i="11" s="1"/>
  <c r="AR209" i="10"/>
  <c r="AD208" i="11" s="1"/>
  <c r="AF208" i="11" s="1"/>
  <c r="CR208" i="11" s="1"/>
  <c r="AC209" i="10"/>
  <c r="AC208" i="11" s="1"/>
  <c r="AE208" i="11" s="1"/>
  <c r="CE208" i="11" s="1"/>
  <c r="BN208" i="11"/>
  <c r="BP208" i="11" s="1"/>
  <c r="DA208" i="11" s="1"/>
  <c r="AK209" i="10"/>
  <c r="BM208" i="11" s="1"/>
  <c r="BO208" i="11" s="1"/>
  <c r="CN208" i="11" s="1"/>
  <c r="AV210" i="10"/>
  <c r="AX209" i="11" s="1"/>
  <c r="AZ209" i="11" s="1"/>
  <c r="CW209" i="11" s="1"/>
  <c r="AG210" i="10"/>
  <c r="AW209" i="11" s="1"/>
  <c r="AY209" i="11" s="1"/>
  <c r="CJ209" i="11" s="1"/>
  <c r="AR211" i="10"/>
  <c r="AD210" i="11" s="1"/>
  <c r="AF210" i="11" s="1"/>
  <c r="CR210" i="11" s="1"/>
  <c r="AC211" i="10"/>
  <c r="AC210" i="11" s="1"/>
  <c r="AE210" i="11" s="1"/>
  <c r="CE210" i="11" s="1"/>
  <c r="BN210" i="11"/>
  <c r="BP210" i="11" s="1"/>
  <c r="DA210" i="11" s="1"/>
  <c r="AK211" i="10"/>
  <c r="BM210" i="11" s="1"/>
  <c r="BO210" i="11" s="1"/>
  <c r="CN210" i="11" s="1"/>
  <c r="AV212" i="10"/>
  <c r="AX211" i="11" s="1"/>
  <c r="AZ211" i="11" s="1"/>
  <c r="CW211" i="11" s="1"/>
  <c r="AG212" i="10"/>
  <c r="AW211" i="11" s="1"/>
  <c r="AY211" i="11" s="1"/>
  <c r="CJ211" i="11" s="1"/>
  <c r="AR16" i="10"/>
  <c r="AD15" i="11" s="1"/>
  <c r="AF15" i="11" s="1"/>
  <c r="CR15" i="11" s="1"/>
  <c r="AC16" i="10"/>
  <c r="AC15" i="11" s="1"/>
  <c r="AE15" i="11" s="1"/>
  <c r="CE15" i="11" s="1"/>
  <c r="BN15" i="11"/>
  <c r="BP15" i="11" s="1"/>
  <c r="DA15" i="11" s="1"/>
  <c r="AK16" i="10"/>
  <c r="BM15" i="11" s="1"/>
  <c r="BO15" i="11" s="1"/>
  <c r="CN15" i="11" s="1"/>
  <c r="AU19" i="10"/>
  <c r="AT18" i="11" s="1"/>
  <c r="AV18" i="11" s="1"/>
  <c r="CV18" i="11" s="1"/>
  <c r="AF19" i="10"/>
  <c r="AS18" i="11" s="1"/>
  <c r="AU18" i="11" s="1"/>
  <c r="CI18" i="11" s="1"/>
  <c r="BC19" i="10"/>
  <c r="AN19" i="10"/>
  <c r="BY18" i="11" s="1"/>
  <c r="CA18" i="11" s="1"/>
  <c r="CQ18" i="11" s="1"/>
  <c r="BB21" i="10"/>
  <c r="BZ20" i="11" s="1"/>
  <c r="CB20" i="11" s="1"/>
  <c r="DD20" i="11" s="1"/>
  <c r="AM21" i="10"/>
  <c r="BU20" i="11" s="1"/>
  <c r="BW20" i="11" s="1"/>
  <c r="CP20" i="11" s="1"/>
  <c r="BB23" i="10"/>
  <c r="BZ22" i="11" s="1"/>
  <c r="CB22" i="11" s="1"/>
  <c r="DD22" i="11" s="1"/>
  <c r="AM23" i="10"/>
  <c r="BU22" i="11" s="1"/>
  <c r="BW22" i="11" s="1"/>
  <c r="CP22" i="11" s="1"/>
  <c r="AT25" i="10"/>
  <c r="AP24" i="11" s="1"/>
  <c r="AR24" i="11" s="1"/>
  <c r="CU24" i="11" s="1"/>
  <c r="AE25" i="10"/>
  <c r="AO24" i="11" s="1"/>
  <c r="AQ24" i="11" s="1"/>
  <c r="CH24" i="11" s="1"/>
  <c r="BB25" i="10"/>
  <c r="BZ24" i="11" s="1"/>
  <c r="CB24" i="11" s="1"/>
  <c r="DD24" i="11" s="1"/>
  <c r="AM25" i="10"/>
  <c r="BU24" i="11" s="1"/>
  <c r="BW24" i="11" s="1"/>
  <c r="CP24" i="11" s="1"/>
  <c r="AX28" i="10"/>
  <c r="BF27" i="11" s="1"/>
  <c r="BH27" i="11" s="1"/>
  <c r="CY27" i="11" s="1"/>
  <c r="AI28" i="10"/>
  <c r="BE27" i="11" s="1"/>
  <c r="BG27" i="11" s="1"/>
  <c r="CL27" i="11" s="1"/>
  <c r="AT29" i="10"/>
  <c r="AP28" i="11" s="1"/>
  <c r="AR28" i="11" s="1"/>
  <c r="CU28" i="11" s="1"/>
  <c r="AE29" i="10"/>
  <c r="AO28" i="11" s="1"/>
  <c r="AQ28" i="11" s="1"/>
  <c r="CH28" i="11" s="1"/>
  <c r="BB29" i="10"/>
  <c r="BZ28" i="11" s="1"/>
  <c r="CB28" i="11" s="1"/>
  <c r="DD28" i="11" s="1"/>
  <c r="AM29" i="10"/>
  <c r="BU28" i="11" s="1"/>
  <c r="BW28" i="11" s="1"/>
  <c r="CP28" i="11" s="1"/>
  <c r="BB14" i="11"/>
  <c r="BD14" i="11" s="1"/>
  <c r="CX14" i="11" s="1"/>
  <c r="AH15" i="10"/>
  <c r="BA14" i="11" s="1"/>
  <c r="BC14" i="11" s="1"/>
  <c r="CK14" i="11" s="1"/>
  <c r="AS16" i="10"/>
  <c r="AI15" i="11" s="1"/>
  <c r="AM15" i="11" s="1"/>
  <c r="CS15" i="11" s="1"/>
  <c r="AD16" i="10"/>
  <c r="AG15" i="11" s="1"/>
  <c r="AK15" i="11" s="1"/>
  <c r="CF15" i="11" s="1"/>
  <c r="BA16" i="10"/>
  <c r="AL16" i="10"/>
  <c r="BQ15" i="11" s="1"/>
  <c r="BS15" i="11" s="1"/>
  <c r="CO15" i="11" s="1"/>
  <c r="BB16" i="11"/>
  <c r="BD16" i="11" s="1"/>
  <c r="CX16" i="11" s="1"/>
  <c r="AH17" i="10"/>
  <c r="BA16" i="11" s="1"/>
  <c r="BC16" i="11" s="1"/>
  <c r="CK16" i="11" s="1"/>
  <c r="AR18" i="10"/>
  <c r="AD17" i="11" s="1"/>
  <c r="AF17" i="11" s="1"/>
  <c r="CR17" i="11" s="1"/>
  <c r="AC18" i="10"/>
  <c r="AC17" i="11" s="1"/>
  <c r="AE17" i="11" s="1"/>
  <c r="CE17" i="11" s="1"/>
  <c r="BN17" i="11"/>
  <c r="BP17" i="11" s="1"/>
  <c r="DA17" i="11" s="1"/>
  <c r="AK18" i="10"/>
  <c r="BM17" i="11" s="1"/>
  <c r="BO17" i="11" s="1"/>
  <c r="CN17" i="11" s="1"/>
  <c r="AV19" i="10"/>
  <c r="AX18" i="11" s="1"/>
  <c r="AZ18" i="11" s="1"/>
  <c r="CW18" i="11" s="1"/>
  <c r="AG19" i="10"/>
  <c r="AW18" i="11" s="1"/>
  <c r="AY18" i="11" s="1"/>
  <c r="CJ18" i="11" s="1"/>
  <c r="AY20" i="10"/>
  <c r="BJ19" i="11" s="1"/>
  <c r="BL19" i="11" s="1"/>
  <c r="CZ19" i="11" s="1"/>
  <c r="AJ20" i="10"/>
  <c r="BI19" i="11" s="1"/>
  <c r="BK19" i="11" s="1"/>
  <c r="CM19" i="11" s="1"/>
  <c r="AU21" i="10"/>
  <c r="AT20" i="11" s="1"/>
  <c r="AV20" i="11" s="1"/>
  <c r="CV20" i="11" s="1"/>
  <c r="AF21" i="10"/>
  <c r="AS20" i="11" s="1"/>
  <c r="AU20" i="11" s="1"/>
  <c r="CI20" i="11" s="1"/>
  <c r="BC21" i="10"/>
  <c r="AN21" i="10"/>
  <c r="BY20" i="11" s="1"/>
  <c r="CA20" i="11" s="1"/>
  <c r="CQ20" i="11" s="1"/>
  <c r="AY22" i="10"/>
  <c r="BJ21" i="11" s="1"/>
  <c r="BL21" i="11" s="1"/>
  <c r="CZ21" i="11" s="1"/>
  <c r="AJ22" i="10"/>
  <c r="BI21" i="11" s="1"/>
  <c r="BK21" i="11" s="1"/>
  <c r="CM21" i="11" s="1"/>
  <c r="AU23" i="10"/>
  <c r="AT22" i="11" s="1"/>
  <c r="AV22" i="11" s="1"/>
  <c r="CV22" i="11" s="1"/>
  <c r="AF23" i="10"/>
  <c r="AS22" i="11" s="1"/>
  <c r="AU22" i="11" s="1"/>
  <c r="CI22" i="11" s="1"/>
  <c r="BC23" i="10"/>
  <c r="AN23" i="10"/>
  <c r="BY22" i="11" s="1"/>
  <c r="CA22" i="11" s="1"/>
  <c r="CQ22" i="11" s="1"/>
  <c r="AY24" i="10"/>
  <c r="BJ23" i="11" s="1"/>
  <c r="BL23" i="11" s="1"/>
  <c r="CZ23" i="11" s="1"/>
  <c r="AJ24" i="10"/>
  <c r="BI23" i="11" s="1"/>
  <c r="BK23" i="11" s="1"/>
  <c r="CM23" i="11" s="1"/>
  <c r="AU25" i="10"/>
  <c r="AT24" i="11" s="1"/>
  <c r="AV24" i="11" s="1"/>
  <c r="CV24" i="11" s="1"/>
  <c r="AF25" i="10"/>
  <c r="AS24" i="11" s="1"/>
  <c r="AU24" i="11" s="1"/>
  <c r="CI24" i="11" s="1"/>
  <c r="BC25" i="10"/>
  <c r="AN25" i="10"/>
  <c r="BY24" i="11" s="1"/>
  <c r="CA24" i="11" s="1"/>
  <c r="CQ24" i="11" s="1"/>
  <c r="AY26" i="10"/>
  <c r="BJ25" i="11" s="1"/>
  <c r="BL25" i="11" s="1"/>
  <c r="CZ25" i="11" s="1"/>
  <c r="AJ26" i="10"/>
  <c r="BI25" i="11" s="1"/>
  <c r="BK25" i="11" s="1"/>
  <c r="CM25" i="11" s="1"/>
  <c r="AU27" i="10"/>
  <c r="AT26" i="11" s="1"/>
  <c r="AV26" i="11" s="1"/>
  <c r="CV26" i="11" s="1"/>
  <c r="AF27" i="10"/>
  <c r="AS26" i="11" s="1"/>
  <c r="AU26" i="11" s="1"/>
  <c r="CI26" i="11" s="1"/>
  <c r="BC27" i="10"/>
  <c r="AN27" i="10"/>
  <c r="BY26" i="11" s="1"/>
  <c r="CA26" i="11" s="1"/>
  <c r="CQ26" i="11" s="1"/>
  <c r="AY28" i="10"/>
  <c r="BJ27" i="11" s="1"/>
  <c r="BL27" i="11" s="1"/>
  <c r="CZ27" i="11" s="1"/>
  <c r="AJ28" i="10"/>
  <c r="BI27" i="11" s="1"/>
  <c r="BK27" i="11" s="1"/>
  <c r="CM27" i="11" s="1"/>
  <c r="AU29" i="10"/>
  <c r="AT28" i="11" s="1"/>
  <c r="AV28" i="11" s="1"/>
  <c r="CV28" i="11" s="1"/>
  <c r="AF29" i="10"/>
  <c r="AS28" i="11" s="1"/>
  <c r="AU28" i="11" s="1"/>
  <c r="CI28" i="11" s="1"/>
  <c r="BC29" i="10"/>
  <c r="AN29" i="10"/>
  <c r="BY28" i="11" s="1"/>
  <c r="CA28" i="11" s="1"/>
  <c r="CQ28" i="11" s="1"/>
  <c r="AY30" i="10"/>
  <c r="BJ29" i="11" s="1"/>
  <c r="BL29" i="11" s="1"/>
  <c r="CZ29" i="11" s="1"/>
  <c r="AJ30" i="10"/>
  <c r="BI29" i="11" s="1"/>
  <c r="BK29" i="11" s="1"/>
  <c r="CM29" i="11" s="1"/>
  <c r="AU31" i="10"/>
  <c r="AT30" i="11" s="1"/>
  <c r="AV30" i="11" s="1"/>
  <c r="CV30" i="11" s="1"/>
  <c r="AF31" i="10"/>
  <c r="AS30" i="11" s="1"/>
  <c r="AU30" i="11" s="1"/>
  <c r="CI30" i="11" s="1"/>
  <c r="BC31" i="10"/>
  <c r="AN31" i="10"/>
  <c r="BY30" i="11" s="1"/>
  <c r="CA30" i="11" s="1"/>
  <c r="CQ30" i="11" s="1"/>
  <c r="AY32" i="10"/>
  <c r="BJ31" i="11" s="1"/>
  <c r="BL31" i="11" s="1"/>
  <c r="CZ31" i="11" s="1"/>
  <c r="AJ32" i="10"/>
  <c r="BI31" i="11" s="1"/>
  <c r="BK31" i="11" s="1"/>
  <c r="CM31" i="11" s="1"/>
  <c r="AU33" i="10"/>
  <c r="AT32" i="11" s="1"/>
  <c r="AV32" i="11" s="1"/>
  <c r="CV32" i="11" s="1"/>
  <c r="AF33" i="10"/>
  <c r="AS32" i="11" s="1"/>
  <c r="AU32" i="11" s="1"/>
  <c r="CI32" i="11" s="1"/>
  <c r="BC33" i="10"/>
  <c r="AN33" i="10"/>
  <c r="BY32" i="11" s="1"/>
  <c r="CA32" i="11" s="1"/>
  <c r="CQ32" i="11" s="1"/>
  <c r="AY34" i="10"/>
  <c r="BJ33" i="11" s="1"/>
  <c r="BL33" i="11" s="1"/>
  <c r="CZ33" i="11" s="1"/>
  <c r="AJ34" i="10"/>
  <c r="BI33" i="11" s="1"/>
  <c r="BK33" i="11" s="1"/>
  <c r="CM33" i="11" s="1"/>
  <c r="AU35" i="10"/>
  <c r="AT34" i="11" s="1"/>
  <c r="AV34" i="11" s="1"/>
  <c r="CV34" i="11" s="1"/>
  <c r="AF35" i="10"/>
  <c r="AS34" i="11" s="1"/>
  <c r="AU34" i="11" s="1"/>
  <c r="CI34" i="11" s="1"/>
  <c r="BC35" i="10"/>
  <c r="AN35" i="10"/>
  <c r="BY34" i="11" s="1"/>
  <c r="CA34" i="11" s="1"/>
  <c r="CQ34" i="11" s="1"/>
  <c r="AY36" i="10"/>
  <c r="BJ35" i="11" s="1"/>
  <c r="BL35" i="11" s="1"/>
  <c r="CZ35" i="11" s="1"/>
  <c r="AJ36" i="10"/>
  <c r="BI35" i="11" s="1"/>
  <c r="BK35" i="11" s="1"/>
  <c r="CM35" i="11" s="1"/>
  <c r="AU37" i="10"/>
  <c r="AT36" i="11" s="1"/>
  <c r="AV36" i="11" s="1"/>
  <c r="CV36" i="11" s="1"/>
  <c r="AF37" i="10"/>
  <c r="AS36" i="11" s="1"/>
  <c r="AU36" i="11" s="1"/>
  <c r="CI36" i="11" s="1"/>
  <c r="BC37" i="10"/>
  <c r="AN37" i="10"/>
  <c r="BY36" i="11" s="1"/>
  <c r="CA36" i="11" s="1"/>
  <c r="CQ36" i="11" s="1"/>
  <c r="AY38" i="10"/>
  <c r="BJ37" i="11" s="1"/>
  <c r="BL37" i="11" s="1"/>
  <c r="CZ37" i="11" s="1"/>
  <c r="AJ38" i="10"/>
  <c r="BI37" i="11" s="1"/>
  <c r="BK37" i="11" s="1"/>
  <c r="CM37" i="11" s="1"/>
  <c r="AU39" i="10"/>
  <c r="AT38" i="11" s="1"/>
  <c r="AV38" i="11" s="1"/>
  <c r="CV38" i="11" s="1"/>
  <c r="AF39" i="10"/>
  <c r="AS38" i="11" s="1"/>
  <c r="AU38" i="11" s="1"/>
  <c r="CI38" i="11" s="1"/>
  <c r="BC39" i="10"/>
  <c r="AN39" i="10"/>
  <c r="BY38" i="11" s="1"/>
  <c r="CA38" i="11" s="1"/>
  <c r="CQ38" i="11" s="1"/>
  <c r="AY40" i="10"/>
  <c r="BJ39" i="11" s="1"/>
  <c r="BL39" i="11" s="1"/>
  <c r="CZ39" i="11" s="1"/>
  <c r="AJ40" i="10"/>
  <c r="BI39" i="11" s="1"/>
  <c r="BK39" i="11" s="1"/>
  <c r="CM39" i="11" s="1"/>
  <c r="AU41" i="10"/>
  <c r="AT40" i="11" s="1"/>
  <c r="AV40" i="11" s="1"/>
  <c r="CV40" i="11" s="1"/>
  <c r="AF41" i="10"/>
  <c r="AS40" i="11" s="1"/>
  <c r="AU40" i="11" s="1"/>
  <c r="CI40" i="11" s="1"/>
  <c r="BC41" i="10"/>
  <c r="AN41" i="10"/>
  <c r="BY40" i="11" s="1"/>
  <c r="CA40" i="11" s="1"/>
  <c r="CQ40" i="11" s="1"/>
  <c r="AY42" i="10"/>
  <c r="BJ41" i="11" s="1"/>
  <c r="BL41" i="11" s="1"/>
  <c r="CZ41" i="11" s="1"/>
  <c r="AJ42" i="10"/>
  <c r="BI41" i="11" s="1"/>
  <c r="BK41" i="11" s="1"/>
  <c r="CM41" i="11" s="1"/>
  <c r="AU43" i="10"/>
  <c r="AT42" i="11" s="1"/>
  <c r="AV42" i="11" s="1"/>
  <c r="CV42" i="11" s="1"/>
  <c r="AF43" i="10"/>
  <c r="AS42" i="11" s="1"/>
  <c r="AU42" i="11" s="1"/>
  <c r="CI42" i="11" s="1"/>
  <c r="BC43" i="10"/>
  <c r="AN43" i="10"/>
  <c r="BY42" i="11" s="1"/>
  <c r="CA42" i="11" s="1"/>
  <c r="CQ42" i="11" s="1"/>
  <c r="AY44" i="10"/>
  <c r="BJ43" i="11" s="1"/>
  <c r="BL43" i="11" s="1"/>
  <c r="CZ43" i="11" s="1"/>
  <c r="AJ44" i="10"/>
  <c r="BI43" i="11" s="1"/>
  <c r="BK43" i="11" s="1"/>
  <c r="CM43" i="11" s="1"/>
  <c r="AU45" i="10"/>
  <c r="AT44" i="11" s="1"/>
  <c r="AV44" i="11" s="1"/>
  <c r="CV44" i="11" s="1"/>
  <c r="AF45" i="10"/>
  <c r="AS44" i="11" s="1"/>
  <c r="AU44" i="11" s="1"/>
  <c r="CI44" i="11" s="1"/>
  <c r="BC45" i="10"/>
  <c r="AN45" i="10"/>
  <c r="BY44" i="11" s="1"/>
  <c r="CA44" i="11" s="1"/>
  <c r="CQ44" i="11" s="1"/>
  <c r="AY46" i="10"/>
  <c r="BJ45" i="11" s="1"/>
  <c r="BL45" i="11" s="1"/>
  <c r="CZ45" i="11" s="1"/>
  <c r="AJ46" i="10"/>
  <c r="BI45" i="11" s="1"/>
  <c r="BK45" i="11" s="1"/>
  <c r="CM45" i="11" s="1"/>
  <c r="AU47" i="10"/>
  <c r="AT46" i="11" s="1"/>
  <c r="AV46" i="11" s="1"/>
  <c r="CV46" i="11" s="1"/>
  <c r="AF47" i="10"/>
  <c r="AS46" i="11" s="1"/>
  <c r="AU46" i="11" s="1"/>
  <c r="CI46" i="11" s="1"/>
  <c r="BC47" i="10"/>
  <c r="AN47" i="10"/>
  <c r="BY46" i="11" s="1"/>
  <c r="CA46" i="11" s="1"/>
  <c r="CQ46" i="11" s="1"/>
  <c r="AY48" i="10"/>
  <c r="BJ47" i="11" s="1"/>
  <c r="BL47" i="11" s="1"/>
  <c r="CZ47" i="11" s="1"/>
  <c r="AJ48" i="10"/>
  <c r="BI47" i="11" s="1"/>
  <c r="BK47" i="11" s="1"/>
  <c r="CM47" i="11" s="1"/>
  <c r="AU49" i="10"/>
  <c r="AT48" i="11" s="1"/>
  <c r="AV48" i="11" s="1"/>
  <c r="CV48" i="11" s="1"/>
  <c r="AF49" i="10"/>
  <c r="AS48" i="11" s="1"/>
  <c r="AU48" i="11" s="1"/>
  <c r="CI48" i="11" s="1"/>
  <c r="BC49" i="10"/>
  <c r="AN49" i="10"/>
  <c r="BY48" i="11" s="1"/>
  <c r="CA48" i="11" s="1"/>
  <c r="CQ48" i="11" s="1"/>
  <c r="AY50" i="10"/>
  <c r="BJ49" i="11" s="1"/>
  <c r="BL49" i="11" s="1"/>
  <c r="CZ49" i="11" s="1"/>
  <c r="AJ50" i="10"/>
  <c r="BI49" i="11" s="1"/>
  <c r="BK49" i="11" s="1"/>
  <c r="CM49" i="11" s="1"/>
  <c r="AU51" i="10"/>
  <c r="AT50" i="11" s="1"/>
  <c r="AV50" i="11" s="1"/>
  <c r="CV50" i="11" s="1"/>
  <c r="AF51" i="10"/>
  <c r="AS50" i="11" s="1"/>
  <c r="AU50" i="11" s="1"/>
  <c r="CI50" i="11" s="1"/>
  <c r="BC51" i="10"/>
  <c r="AN51" i="10"/>
  <c r="BY50" i="11" s="1"/>
  <c r="CA50" i="11" s="1"/>
  <c r="CQ50" i="11" s="1"/>
  <c r="AY52" i="10"/>
  <c r="BJ51" i="11" s="1"/>
  <c r="BL51" i="11" s="1"/>
  <c r="CZ51" i="11" s="1"/>
  <c r="AJ52" i="10"/>
  <c r="BI51" i="11" s="1"/>
  <c r="BK51" i="11" s="1"/>
  <c r="CM51" i="11" s="1"/>
  <c r="AU53" i="10"/>
  <c r="AT52" i="11" s="1"/>
  <c r="AV52" i="11" s="1"/>
  <c r="CV52" i="11" s="1"/>
  <c r="AF53" i="10"/>
  <c r="AS52" i="11" s="1"/>
  <c r="AU52" i="11" s="1"/>
  <c r="CI52" i="11" s="1"/>
  <c r="BC53" i="10"/>
  <c r="AN53" i="10"/>
  <c r="BY52" i="11" s="1"/>
  <c r="CA52" i="11" s="1"/>
  <c r="CQ52" i="11" s="1"/>
  <c r="AY54" i="10"/>
  <c r="BJ53" i="11" s="1"/>
  <c r="BL53" i="11" s="1"/>
  <c r="CZ53" i="11" s="1"/>
  <c r="AJ54" i="10"/>
  <c r="BI53" i="11" s="1"/>
  <c r="BK53" i="11" s="1"/>
  <c r="CM53" i="11" s="1"/>
  <c r="AU55" i="10"/>
  <c r="AT54" i="11" s="1"/>
  <c r="AV54" i="11" s="1"/>
  <c r="CV54" i="11" s="1"/>
  <c r="AF55" i="10"/>
  <c r="AS54" i="11" s="1"/>
  <c r="AU54" i="11" s="1"/>
  <c r="CI54" i="11" s="1"/>
  <c r="BC55" i="10"/>
  <c r="AN55" i="10"/>
  <c r="BY54" i="11" s="1"/>
  <c r="CA54" i="11" s="1"/>
  <c r="CQ54" i="11" s="1"/>
  <c r="AY56" i="10"/>
  <c r="BJ55" i="11" s="1"/>
  <c r="BL55" i="11" s="1"/>
  <c r="CZ55" i="11" s="1"/>
  <c r="AJ56" i="10"/>
  <c r="BI55" i="11" s="1"/>
  <c r="BK55" i="11" s="1"/>
  <c r="CM55" i="11" s="1"/>
  <c r="AU57" i="10"/>
  <c r="AT56" i="11" s="1"/>
  <c r="AV56" i="11" s="1"/>
  <c r="CV56" i="11" s="1"/>
  <c r="AF57" i="10"/>
  <c r="AS56" i="11" s="1"/>
  <c r="AU56" i="11" s="1"/>
  <c r="CI56" i="11" s="1"/>
  <c r="BC57" i="10"/>
  <c r="AN57" i="10"/>
  <c r="BY56" i="11" s="1"/>
  <c r="CA56" i="11" s="1"/>
  <c r="CQ56" i="11" s="1"/>
  <c r="AY58" i="10"/>
  <c r="BJ57" i="11" s="1"/>
  <c r="BL57" i="11" s="1"/>
  <c r="CZ57" i="11" s="1"/>
  <c r="AJ58" i="10"/>
  <c r="BI57" i="11" s="1"/>
  <c r="BK57" i="11" s="1"/>
  <c r="CM57" i="11" s="1"/>
  <c r="AU59" i="10"/>
  <c r="AT58" i="11" s="1"/>
  <c r="AV58" i="11" s="1"/>
  <c r="CV58" i="11" s="1"/>
  <c r="AF59" i="10"/>
  <c r="AS58" i="11" s="1"/>
  <c r="AU58" i="11" s="1"/>
  <c r="CI58" i="11" s="1"/>
  <c r="BC59" i="10"/>
  <c r="AN59" i="10"/>
  <c r="BY58" i="11" s="1"/>
  <c r="CA58" i="11" s="1"/>
  <c r="CQ58" i="11" s="1"/>
  <c r="AY60" i="10"/>
  <c r="BJ59" i="11" s="1"/>
  <c r="BL59" i="11" s="1"/>
  <c r="CZ59" i="11" s="1"/>
  <c r="AJ60" i="10"/>
  <c r="BI59" i="11" s="1"/>
  <c r="BK59" i="11" s="1"/>
  <c r="CM59" i="11" s="1"/>
  <c r="AU61" i="10"/>
  <c r="AT60" i="11" s="1"/>
  <c r="AV60" i="11" s="1"/>
  <c r="CV60" i="11" s="1"/>
  <c r="AF61" i="10"/>
  <c r="AS60" i="11" s="1"/>
  <c r="AU60" i="11" s="1"/>
  <c r="CI60" i="11" s="1"/>
  <c r="BC61" i="10"/>
  <c r="AN61" i="10"/>
  <c r="BY60" i="11" s="1"/>
  <c r="CA60" i="11" s="1"/>
  <c r="CQ60" i="11" s="1"/>
  <c r="AY62" i="10"/>
  <c r="BJ61" i="11" s="1"/>
  <c r="BL61" i="11" s="1"/>
  <c r="CZ61" i="11" s="1"/>
  <c r="AJ62" i="10"/>
  <c r="BI61" i="11" s="1"/>
  <c r="BK61" i="11" s="1"/>
  <c r="CM61" i="11" s="1"/>
  <c r="AU63" i="10"/>
  <c r="AT62" i="11" s="1"/>
  <c r="AV62" i="11" s="1"/>
  <c r="CV62" i="11" s="1"/>
  <c r="AF63" i="10"/>
  <c r="AS62" i="11" s="1"/>
  <c r="AU62" i="11" s="1"/>
  <c r="CI62" i="11" s="1"/>
  <c r="BC63" i="10"/>
  <c r="AN63" i="10"/>
  <c r="BY62" i="11" s="1"/>
  <c r="CA62" i="11" s="1"/>
  <c r="CQ62" i="11" s="1"/>
  <c r="AY64" i="10"/>
  <c r="BJ63" i="11" s="1"/>
  <c r="BL63" i="11" s="1"/>
  <c r="CZ63" i="11" s="1"/>
  <c r="AJ64" i="10"/>
  <c r="BI63" i="11" s="1"/>
  <c r="BK63" i="11" s="1"/>
  <c r="CM63" i="11" s="1"/>
  <c r="AU65" i="10"/>
  <c r="AT64" i="11" s="1"/>
  <c r="AV64" i="11" s="1"/>
  <c r="CV64" i="11" s="1"/>
  <c r="AF65" i="10"/>
  <c r="AS64" i="11" s="1"/>
  <c r="AU64" i="11" s="1"/>
  <c r="CI64" i="11" s="1"/>
  <c r="BC65" i="10"/>
  <c r="AN65" i="10"/>
  <c r="BY64" i="11" s="1"/>
  <c r="CA64" i="11" s="1"/>
  <c r="CQ64" i="11" s="1"/>
  <c r="AY66" i="10"/>
  <c r="BJ65" i="11" s="1"/>
  <c r="BL65" i="11" s="1"/>
  <c r="CZ65" i="11" s="1"/>
  <c r="AJ66" i="10"/>
  <c r="BI65" i="11" s="1"/>
  <c r="BK65" i="11" s="1"/>
  <c r="CM65" i="11" s="1"/>
  <c r="AU67" i="10"/>
  <c r="AT66" i="11" s="1"/>
  <c r="AV66" i="11" s="1"/>
  <c r="CV66" i="11" s="1"/>
  <c r="AF67" i="10"/>
  <c r="AS66" i="11" s="1"/>
  <c r="AU66" i="11" s="1"/>
  <c r="CI66" i="11" s="1"/>
  <c r="BC67" i="10"/>
  <c r="AN67" i="10"/>
  <c r="BY66" i="11" s="1"/>
  <c r="CA66" i="11" s="1"/>
  <c r="CQ66" i="11" s="1"/>
  <c r="AY68" i="10"/>
  <c r="BJ67" i="11" s="1"/>
  <c r="BL67" i="11" s="1"/>
  <c r="CZ67" i="11" s="1"/>
  <c r="AJ68" i="10"/>
  <c r="BI67" i="11" s="1"/>
  <c r="BK67" i="11" s="1"/>
  <c r="CM67" i="11" s="1"/>
  <c r="AU69" i="10"/>
  <c r="AT68" i="11" s="1"/>
  <c r="AV68" i="11" s="1"/>
  <c r="CV68" i="11" s="1"/>
  <c r="AF69" i="10"/>
  <c r="AS68" i="11" s="1"/>
  <c r="AU68" i="11" s="1"/>
  <c r="CI68" i="11" s="1"/>
  <c r="BC69" i="10"/>
  <c r="AN69" i="10"/>
  <c r="BY68" i="11" s="1"/>
  <c r="CA68" i="11" s="1"/>
  <c r="CQ68" i="11" s="1"/>
  <c r="AY70" i="10"/>
  <c r="BJ69" i="11" s="1"/>
  <c r="BL69" i="11" s="1"/>
  <c r="CZ69" i="11" s="1"/>
  <c r="AJ70" i="10"/>
  <c r="BI69" i="11" s="1"/>
  <c r="BK69" i="11" s="1"/>
  <c r="CM69" i="11" s="1"/>
  <c r="AU71" i="10"/>
  <c r="AT70" i="11" s="1"/>
  <c r="AV70" i="11" s="1"/>
  <c r="CV70" i="11" s="1"/>
  <c r="AF71" i="10"/>
  <c r="AS70" i="11" s="1"/>
  <c r="AU70" i="11" s="1"/>
  <c r="CI70" i="11" s="1"/>
  <c r="BC71" i="10"/>
  <c r="AN71" i="10"/>
  <c r="BY70" i="11" s="1"/>
  <c r="CA70" i="11" s="1"/>
  <c r="CQ70" i="11" s="1"/>
  <c r="AY72" i="10"/>
  <c r="BJ71" i="11" s="1"/>
  <c r="BL71" i="11" s="1"/>
  <c r="CZ71" i="11" s="1"/>
  <c r="AJ72" i="10"/>
  <c r="BI71" i="11" s="1"/>
  <c r="BK71" i="11" s="1"/>
  <c r="CM71" i="11" s="1"/>
  <c r="AU73" i="10"/>
  <c r="AT72" i="11" s="1"/>
  <c r="AV72" i="11" s="1"/>
  <c r="CV72" i="11" s="1"/>
  <c r="AF73" i="10"/>
  <c r="AS72" i="11" s="1"/>
  <c r="AU72" i="11" s="1"/>
  <c r="CI72" i="11" s="1"/>
  <c r="BC73" i="10"/>
  <c r="AN73" i="10"/>
  <c r="BY72" i="11" s="1"/>
  <c r="CA72" i="11" s="1"/>
  <c r="CQ72" i="11" s="1"/>
  <c r="AY74" i="10"/>
  <c r="BJ73" i="11" s="1"/>
  <c r="BL73" i="11" s="1"/>
  <c r="CZ73" i="11" s="1"/>
  <c r="AJ74" i="10"/>
  <c r="BI73" i="11" s="1"/>
  <c r="BK73" i="11" s="1"/>
  <c r="CM73" i="11" s="1"/>
  <c r="AU75" i="10"/>
  <c r="AT74" i="11" s="1"/>
  <c r="AV74" i="11" s="1"/>
  <c r="CV74" i="11" s="1"/>
  <c r="AF75" i="10"/>
  <c r="AS74" i="11" s="1"/>
  <c r="AU74" i="11" s="1"/>
  <c r="CI74" i="11" s="1"/>
  <c r="BC75" i="10"/>
  <c r="AN75" i="10"/>
  <c r="BY74" i="11" s="1"/>
  <c r="CA74" i="11" s="1"/>
  <c r="CQ74" i="11" s="1"/>
  <c r="AY76" i="10"/>
  <c r="BJ75" i="11" s="1"/>
  <c r="BL75" i="11" s="1"/>
  <c r="CZ75" i="11" s="1"/>
  <c r="AJ76" i="10"/>
  <c r="BI75" i="11" s="1"/>
  <c r="BK75" i="11" s="1"/>
  <c r="CM75" i="11" s="1"/>
  <c r="AU77" i="10"/>
  <c r="AT76" i="11" s="1"/>
  <c r="AV76" i="11" s="1"/>
  <c r="CV76" i="11" s="1"/>
  <c r="AF77" i="10"/>
  <c r="AS76" i="11" s="1"/>
  <c r="AU76" i="11" s="1"/>
  <c r="CI76" i="11" s="1"/>
  <c r="BC77" i="10"/>
  <c r="AN77" i="10"/>
  <c r="BY76" i="11" s="1"/>
  <c r="CA76" i="11" s="1"/>
  <c r="CQ76" i="11" s="1"/>
  <c r="AY78" i="10"/>
  <c r="BJ77" i="11" s="1"/>
  <c r="BL77" i="11" s="1"/>
  <c r="CZ77" i="11" s="1"/>
  <c r="AJ78" i="10"/>
  <c r="BI77" i="11" s="1"/>
  <c r="BK77" i="11" s="1"/>
  <c r="CM77" i="11" s="1"/>
  <c r="AU79" i="10"/>
  <c r="AT78" i="11" s="1"/>
  <c r="AV78" i="11" s="1"/>
  <c r="CV78" i="11" s="1"/>
  <c r="AF79" i="10"/>
  <c r="AS78" i="11" s="1"/>
  <c r="AU78" i="11" s="1"/>
  <c r="CI78" i="11" s="1"/>
  <c r="BC79" i="10"/>
  <c r="AN79" i="10"/>
  <c r="BY78" i="11" s="1"/>
  <c r="CA78" i="11" s="1"/>
  <c r="CQ78" i="11" s="1"/>
  <c r="AY80" i="10"/>
  <c r="BJ79" i="11" s="1"/>
  <c r="BL79" i="11" s="1"/>
  <c r="CZ79" i="11" s="1"/>
  <c r="AJ80" i="10"/>
  <c r="BI79" i="11" s="1"/>
  <c r="BK79" i="11" s="1"/>
  <c r="CM79" i="11" s="1"/>
  <c r="AU81" i="10"/>
  <c r="AT80" i="11" s="1"/>
  <c r="AV80" i="11" s="1"/>
  <c r="CV80" i="11" s="1"/>
  <c r="AF81" i="10"/>
  <c r="AS80" i="11" s="1"/>
  <c r="AU80" i="11" s="1"/>
  <c r="CI80" i="11" s="1"/>
  <c r="BC81" i="10"/>
  <c r="AN81" i="10"/>
  <c r="BY80" i="11" s="1"/>
  <c r="CA80" i="11" s="1"/>
  <c r="CQ80" i="11" s="1"/>
  <c r="AY82" i="10"/>
  <c r="BJ81" i="11" s="1"/>
  <c r="BL81" i="11" s="1"/>
  <c r="CZ81" i="11" s="1"/>
  <c r="AJ82" i="10"/>
  <c r="BI81" i="11" s="1"/>
  <c r="BK81" i="11" s="1"/>
  <c r="CM81" i="11" s="1"/>
  <c r="AT83" i="10"/>
  <c r="AP82" i="11" s="1"/>
  <c r="AR82" i="11" s="1"/>
  <c r="CU82" i="11" s="1"/>
  <c r="AE83" i="10"/>
  <c r="AO82" i="11" s="1"/>
  <c r="AQ82" i="11" s="1"/>
  <c r="CH82" i="11" s="1"/>
  <c r="BB83" i="10"/>
  <c r="BZ82" i="11" s="1"/>
  <c r="CB82" i="11" s="1"/>
  <c r="DD82" i="11" s="1"/>
  <c r="AM83" i="10"/>
  <c r="BU82" i="11" s="1"/>
  <c r="BW82" i="11" s="1"/>
  <c r="CP82" i="11" s="1"/>
  <c r="AX84" i="10"/>
  <c r="BF83" i="11" s="1"/>
  <c r="BH83" i="11" s="1"/>
  <c r="CY83" i="11" s="1"/>
  <c r="AI84" i="10"/>
  <c r="BE83" i="11" s="1"/>
  <c r="BG83" i="11" s="1"/>
  <c r="CL83" i="11" s="1"/>
  <c r="AT85" i="10"/>
  <c r="AP84" i="11" s="1"/>
  <c r="AR84" i="11" s="1"/>
  <c r="CU84" i="11" s="1"/>
  <c r="AE85" i="10"/>
  <c r="AO84" i="11" s="1"/>
  <c r="AQ84" i="11" s="1"/>
  <c r="CH84" i="11" s="1"/>
  <c r="BB85" i="10"/>
  <c r="BZ84" i="11" s="1"/>
  <c r="CB84" i="11" s="1"/>
  <c r="DD84" i="11" s="1"/>
  <c r="AM85" i="10"/>
  <c r="BU84" i="11" s="1"/>
  <c r="BW84" i="11" s="1"/>
  <c r="CP84" i="11" s="1"/>
  <c r="AX86" i="10"/>
  <c r="BF85" i="11" s="1"/>
  <c r="BH85" i="11" s="1"/>
  <c r="CY85" i="11" s="1"/>
  <c r="AI86" i="10"/>
  <c r="BE85" i="11" s="1"/>
  <c r="BG85" i="11" s="1"/>
  <c r="CL85" i="11" s="1"/>
  <c r="AS87" i="10"/>
  <c r="AI86" i="11" s="1"/>
  <c r="AM86" i="11" s="1"/>
  <c r="CS86" i="11" s="1"/>
  <c r="AD87" i="10"/>
  <c r="AG86" i="11" s="1"/>
  <c r="AK86" i="11" s="1"/>
  <c r="CF86" i="11" s="1"/>
  <c r="BA87" i="10"/>
  <c r="AL87" i="10"/>
  <c r="BQ86" i="11" s="1"/>
  <c r="BS86" i="11" s="1"/>
  <c r="CO86" i="11" s="1"/>
  <c r="BB87" i="11"/>
  <c r="BD87" i="11" s="1"/>
  <c r="CX87" i="11" s="1"/>
  <c r="AH88" i="10"/>
  <c r="BA87" i="11" s="1"/>
  <c r="BC87" i="11" s="1"/>
  <c r="CK87" i="11" s="1"/>
  <c r="AS89" i="10"/>
  <c r="AI88" i="11" s="1"/>
  <c r="AM88" i="11" s="1"/>
  <c r="CS88" i="11" s="1"/>
  <c r="AD89" i="10"/>
  <c r="AG88" i="11" s="1"/>
  <c r="AK88" i="11" s="1"/>
  <c r="CF88" i="11" s="1"/>
  <c r="BA89" i="10"/>
  <c r="AL89" i="10"/>
  <c r="BQ88" i="11" s="1"/>
  <c r="BS88" i="11" s="1"/>
  <c r="CO88" i="11" s="1"/>
  <c r="BB89" i="11"/>
  <c r="BD89" i="11" s="1"/>
  <c r="CX89" i="11" s="1"/>
  <c r="AH90" i="10"/>
  <c r="BA89" i="11" s="1"/>
  <c r="BC89" i="11" s="1"/>
  <c r="CK89" i="11" s="1"/>
  <c r="AS91" i="10"/>
  <c r="AI90" i="11" s="1"/>
  <c r="AM90" i="11" s="1"/>
  <c r="CS90" i="11" s="1"/>
  <c r="AD91" i="10"/>
  <c r="AG90" i="11" s="1"/>
  <c r="AK90" i="11" s="1"/>
  <c r="CF90" i="11" s="1"/>
  <c r="BA91" i="10"/>
  <c r="AL91" i="10"/>
  <c r="BQ90" i="11" s="1"/>
  <c r="BS90" i="11" s="1"/>
  <c r="CO90" i="11" s="1"/>
  <c r="BB91" i="11"/>
  <c r="BD91" i="11" s="1"/>
  <c r="CX91" i="11" s="1"/>
  <c r="AH92" i="10"/>
  <c r="BA91" i="11" s="1"/>
  <c r="BC91" i="11" s="1"/>
  <c r="CK91" i="11" s="1"/>
  <c r="AS93" i="10"/>
  <c r="AI92" i="11" s="1"/>
  <c r="AM92" i="11" s="1"/>
  <c r="CS92" i="11" s="1"/>
  <c r="AD93" i="10"/>
  <c r="AG92" i="11" s="1"/>
  <c r="AK92" i="11" s="1"/>
  <c r="CF92" i="11" s="1"/>
  <c r="BA93" i="10"/>
  <c r="AL93" i="10"/>
  <c r="BQ92" i="11" s="1"/>
  <c r="BS92" i="11" s="1"/>
  <c r="CO92" i="11" s="1"/>
  <c r="BB93" i="11"/>
  <c r="BD93" i="11" s="1"/>
  <c r="CX93" i="11" s="1"/>
  <c r="AH94" i="10"/>
  <c r="BA93" i="11" s="1"/>
  <c r="BC93" i="11" s="1"/>
  <c r="CK93" i="11" s="1"/>
  <c r="AS95" i="10"/>
  <c r="AI94" i="11" s="1"/>
  <c r="AM94" i="11" s="1"/>
  <c r="CS94" i="11" s="1"/>
  <c r="AD95" i="10"/>
  <c r="AG94" i="11" s="1"/>
  <c r="AK94" i="11" s="1"/>
  <c r="CF94" i="11" s="1"/>
  <c r="BA95" i="10"/>
  <c r="AL95" i="10"/>
  <c r="BQ94" i="11" s="1"/>
  <c r="BS94" i="11" s="1"/>
  <c r="CO94" i="11" s="1"/>
  <c r="BB95" i="11"/>
  <c r="BD95" i="11" s="1"/>
  <c r="CX95" i="11" s="1"/>
  <c r="AH96" i="10"/>
  <c r="BA95" i="11" s="1"/>
  <c r="BC95" i="11" s="1"/>
  <c r="CK95" i="11" s="1"/>
  <c r="AR97" i="10"/>
  <c r="AD96" i="11" s="1"/>
  <c r="AF96" i="11" s="1"/>
  <c r="CR96" i="11" s="1"/>
  <c r="AC97" i="10"/>
  <c r="AC96" i="11" s="1"/>
  <c r="AE96" i="11" s="1"/>
  <c r="CE96" i="11" s="1"/>
  <c r="BN96" i="11"/>
  <c r="BP96" i="11" s="1"/>
  <c r="DA96" i="11" s="1"/>
  <c r="AK97" i="10"/>
  <c r="BM96" i="11" s="1"/>
  <c r="BO96" i="11" s="1"/>
  <c r="CN96" i="11" s="1"/>
  <c r="AV98" i="10"/>
  <c r="AX97" i="11" s="1"/>
  <c r="AZ97" i="11" s="1"/>
  <c r="CW97" i="11" s="1"/>
  <c r="AG98" i="10"/>
  <c r="AW97" i="11" s="1"/>
  <c r="AY97" i="11" s="1"/>
  <c r="CJ97" i="11" s="1"/>
  <c r="AR99" i="10"/>
  <c r="AD98" i="11" s="1"/>
  <c r="AF98" i="11" s="1"/>
  <c r="CR98" i="11" s="1"/>
  <c r="AC99" i="10"/>
  <c r="AC98" i="11" s="1"/>
  <c r="AE98" i="11" s="1"/>
  <c r="CE98" i="11" s="1"/>
  <c r="BN98" i="11"/>
  <c r="BP98" i="11" s="1"/>
  <c r="DA98" i="11" s="1"/>
  <c r="AK99" i="10"/>
  <c r="BM98" i="11" s="1"/>
  <c r="BO98" i="11" s="1"/>
  <c r="CN98" i="11" s="1"/>
  <c r="AV100" i="10"/>
  <c r="AX99" i="11" s="1"/>
  <c r="AZ99" i="11" s="1"/>
  <c r="CW99" i="11" s="1"/>
  <c r="AG100" i="10"/>
  <c r="AW99" i="11" s="1"/>
  <c r="AY99" i="11" s="1"/>
  <c r="CJ99" i="11" s="1"/>
  <c r="AY101" i="10"/>
  <c r="BJ100" i="11" s="1"/>
  <c r="BL100" i="11" s="1"/>
  <c r="CZ100" i="11" s="1"/>
  <c r="AJ101" i="10"/>
  <c r="BI100" i="11" s="1"/>
  <c r="BK100" i="11" s="1"/>
  <c r="CM100" i="11" s="1"/>
  <c r="AU102" i="10"/>
  <c r="AT101" i="11" s="1"/>
  <c r="AV101" i="11" s="1"/>
  <c r="CV101" i="11" s="1"/>
  <c r="AF102" i="10"/>
  <c r="AS101" i="11" s="1"/>
  <c r="AU101" i="11" s="1"/>
  <c r="CI101" i="11" s="1"/>
  <c r="BC102" i="10"/>
  <c r="AN102" i="10"/>
  <c r="BY101" i="11" s="1"/>
  <c r="CA101" i="11" s="1"/>
  <c r="CQ101" i="11" s="1"/>
  <c r="AY103" i="10"/>
  <c r="BJ102" i="11" s="1"/>
  <c r="BL102" i="11" s="1"/>
  <c r="CZ102" i="11" s="1"/>
  <c r="AJ103" i="10"/>
  <c r="BI102" i="11" s="1"/>
  <c r="BK102" i="11" s="1"/>
  <c r="CM102" i="11" s="1"/>
  <c r="AU104" i="10"/>
  <c r="AT103" i="11" s="1"/>
  <c r="AV103" i="11" s="1"/>
  <c r="CV103" i="11" s="1"/>
  <c r="AF104" i="10"/>
  <c r="AS103" i="11" s="1"/>
  <c r="AU103" i="11" s="1"/>
  <c r="CI103" i="11" s="1"/>
  <c r="BC104" i="10"/>
  <c r="AN104" i="10"/>
  <c r="BY103" i="11" s="1"/>
  <c r="CA103" i="11" s="1"/>
  <c r="CQ103" i="11" s="1"/>
  <c r="AY105" i="10"/>
  <c r="BJ104" i="11" s="1"/>
  <c r="BL104" i="11" s="1"/>
  <c r="CZ104" i="11" s="1"/>
  <c r="AJ105" i="10"/>
  <c r="BI104" i="11" s="1"/>
  <c r="BK104" i="11" s="1"/>
  <c r="CM104" i="11" s="1"/>
  <c r="AT106" i="10"/>
  <c r="AP105" i="11" s="1"/>
  <c r="AR105" i="11" s="1"/>
  <c r="CU105" i="11" s="1"/>
  <c r="AE106" i="10"/>
  <c r="AO105" i="11" s="1"/>
  <c r="AQ105" i="11" s="1"/>
  <c r="CH105" i="11" s="1"/>
  <c r="BB106" i="10"/>
  <c r="BZ105" i="11" s="1"/>
  <c r="CB105" i="11" s="1"/>
  <c r="DD105" i="11" s="1"/>
  <c r="AM106" i="10"/>
  <c r="BU105" i="11" s="1"/>
  <c r="BW105" i="11" s="1"/>
  <c r="CP105" i="11" s="1"/>
  <c r="AX107" i="10"/>
  <c r="BF106" i="11" s="1"/>
  <c r="BH106" i="11" s="1"/>
  <c r="CY106" i="11" s="1"/>
  <c r="AI107" i="10"/>
  <c r="BE106" i="11" s="1"/>
  <c r="BG106" i="11" s="1"/>
  <c r="CL106" i="11" s="1"/>
  <c r="AT108" i="10"/>
  <c r="AP107" i="11" s="1"/>
  <c r="AR107" i="11" s="1"/>
  <c r="CU107" i="11" s="1"/>
  <c r="AE108" i="10"/>
  <c r="AO107" i="11" s="1"/>
  <c r="AQ107" i="11" s="1"/>
  <c r="CH107" i="11" s="1"/>
  <c r="BB108" i="10"/>
  <c r="BZ107" i="11" s="1"/>
  <c r="CB107" i="11" s="1"/>
  <c r="DD107" i="11" s="1"/>
  <c r="AM108" i="10"/>
  <c r="BU107" i="11" s="1"/>
  <c r="BW107" i="11" s="1"/>
  <c r="CP107" i="11" s="1"/>
  <c r="AX109" i="10"/>
  <c r="BF108" i="11" s="1"/>
  <c r="BH108" i="11" s="1"/>
  <c r="CY108" i="11" s="1"/>
  <c r="AI109" i="10"/>
  <c r="BE108" i="11" s="1"/>
  <c r="BG108" i="11" s="1"/>
  <c r="CL108" i="11" s="1"/>
  <c r="AT110" i="10"/>
  <c r="AP109" i="11" s="1"/>
  <c r="AR109" i="11" s="1"/>
  <c r="CU109" i="11" s="1"/>
  <c r="AE110" i="10"/>
  <c r="AO109" i="11" s="1"/>
  <c r="AQ109" i="11" s="1"/>
  <c r="CH109" i="11" s="1"/>
  <c r="BB110" i="10"/>
  <c r="BZ109" i="11" s="1"/>
  <c r="CB109" i="11" s="1"/>
  <c r="DD109" i="11" s="1"/>
  <c r="AM110" i="10"/>
  <c r="BU109" i="11" s="1"/>
  <c r="BW109" i="11" s="1"/>
  <c r="CP109" i="11" s="1"/>
  <c r="BB110" i="11"/>
  <c r="BD110" i="11" s="1"/>
  <c r="CX110" i="11" s="1"/>
  <c r="AH111" i="10"/>
  <c r="BA110" i="11" s="1"/>
  <c r="BC110" i="11" s="1"/>
  <c r="CK110" i="11" s="1"/>
  <c r="AS112" i="10"/>
  <c r="AI111" i="11" s="1"/>
  <c r="AM111" i="11" s="1"/>
  <c r="CS111" i="11" s="1"/>
  <c r="AD112" i="10"/>
  <c r="AG111" i="11" s="1"/>
  <c r="AK111" i="11" s="1"/>
  <c r="CF111" i="11" s="1"/>
  <c r="BA112" i="10"/>
  <c r="AL112" i="10"/>
  <c r="BQ111" i="11" s="1"/>
  <c r="BS111" i="11" s="1"/>
  <c r="CO111" i="11" s="1"/>
  <c r="BB112" i="11"/>
  <c r="BD112" i="11" s="1"/>
  <c r="CX112" i="11" s="1"/>
  <c r="AH113" i="10"/>
  <c r="BA112" i="11" s="1"/>
  <c r="BC112" i="11" s="1"/>
  <c r="CK112" i="11" s="1"/>
  <c r="AS114" i="10"/>
  <c r="AI113" i="11" s="1"/>
  <c r="AM113" i="11" s="1"/>
  <c r="CS113" i="11" s="1"/>
  <c r="AD114" i="10"/>
  <c r="AG113" i="11" s="1"/>
  <c r="AK113" i="11" s="1"/>
  <c r="CF113" i="11" s="1"/>
  <c r="BA114" i="10"/>
  <c r="AL114" i="10"/>
  <c r="BQ113" i="11" s="1"/>
  <c r="BS113" i="11" s="1"/>
  <c r="CO113" i="11" s="1"/>
  <c r="BB114" i="11"/>
  <c r="BD114" i="11" s="1"/>
  <c r="CX114" i="11" s="1"/>
  <c r="AH115" i="10"/>
  <c r="BA114" i="11" s="1"/>
  <c r="BC114" i="11" s="1"/>
  <c r="CK114" i="11" s="1"/>
  <c r="AS116" i="10"/>
  <c r="AI115" i="11" s="1"/>
  <c r="AM115" i="11" s="1"/>
  <c r="CS115" i="11" s="1"/>
  <c r="AD116" i="10"/>
  <c r="AG115" i="11" s="1"/>
  <c r="AK115" i="11" s="1"/>
  <c r="CF115" i="11" s="1"/>
  <c r="BA116" i="10"/>
  <c r="AL116" i="10"/>
  <c r="BQ115" i="11" s="1"/>
  <c r="BS115" i="11" s="1"/>
  <c r="CO115" i="11" s="1"/>
  <c r="AV117" i="10"/>
  <c r="AX116" i="11" s="1"/>
  <c r="AZ116" i="11" s="1"/>
  <c r="CW116" i="11" s="1"/>
  <c r="AG117" i="10"/>
  <c r="AW116" i="11" s="1"/>
  <c r="AY116" i="11" s="1"/>
  <c r="CJ116" i="11" s="1"/>
  <c r="AR118" i="10"/>
  <c r="AD117" i="11" s="1"/>
  <c r="AF117" i="11" s="1"/>
  <c r="CR117" i="11" s="1"/>
  <c r="AC118" i="10"/>
  <c r="AC117" i="11" s="1"/>
  <c r="AE117" i="11" s="1"/>
  <c r="CE117" i="11" s="1"/>
  <c r="BN117" i="11"/>
  <c r="BP117" i="11" s="1"/>
  <c r="DA117" i="11" s="1"/>
  <c r="AK118" i="10"/>
  <c r="BM117" i="11" s="1"/>
  <c r="BO117" i="11" s="1"/>
  <c r="CN117" i="11" s="1"/>
  <c r="AV119" i="10"/>
  <c r="AX118" i="11" s="1"/>
  <c r="AZ118" i="11" s="1"/>
  <c r="CW118" i="11" s="1"/>
  <c r="AG119" i="10"/>
  <c r="AW118" i="11" s="1"/>
  <c r="AY118" i="11" s="1"/>
  <c r="CJ118" i="11" s="1"/>
  <c r="AY120" i="10"/>
  <c r="BJ119" i="11" s="1"/>
  <c r="BL119" i="11" s="1"/>
  <c r="CZ119" i="11" s="1"/>
  <c r="AJ120" i="10"/>
  <c r="BI119" i="11" s="1"/>
  <c r="BK119" i="11" s="1"/>
  <c r="CM119" i="11" s="1"/>
  <c r="AU121" i="10"/>
  <c r="AT120" i="11" s="1"/>
  <c r="AV120" i="11" s="1"/>
  <c r="CV120" i="11" s="1"/>
  <c r="AF121" i="10"/>
  <c r="AS120" i="11" s="1"/>
  <c r="AU120" i="11" s="1"/>
  <c r="CI120" i="11" s="1"/>
  <c r="BC121" i="10"/>
  <c r="AN121" i="10"/>
  <c r="BY120" i="11" s="1"/>
  <c r="CA120" i="11" s="1"/>
  <c r="CQ120" i="11" s="1"/>
  <c r="AY122" i="10"/>
  <c r="BJ121" i="11" s="1"/>
  <c r="BL121" i="11" s="1"/>
  <c r="CZ121" i="11" s="1"/>
  <c r="AJ122" i="10"/>
  <c r="BI121" i="11" s="1"/>
  <c r="BK121" i="11" s="1"/>
  <c r="CM121" i="11" s="1"/>
  <c r="AT123" i="10"/>
  <c r="AP122" i="11" s="1"/>
  <c r="AR122" i="11" s="1"/>
  <c r="CU122" i="11" s="1"/>
  <c r="AE123" i="10"/>
  <c r="AO122" i="11" s="1"/>
  <c r="AQ122" i="11" s="1"/>
  <c r="CH122" i="11" s="1"/>
  <c r="BB123" i="10"/>
  <c r="BZ122" i="11" s="1"/>
  <c r="CB122" i="11" s="1"/>
  <c r="DD122" i="11" s="1"/>
  <c r="AM123" i="10"/>
  <c r="BU122" i="11" s="1"/>
  <c r="BW122" i="11" s="1"/>
  <c r="CP122" i="11" s="1"/>
  <c r="AX124" i="10"/>
  <c r="BF123" i="11" s="1"/>
  <c r="BH123" i="11" s="1"/>
  <c r="CY123" i="11" s="1"/>
  <c r="AI124" i="10"/>
  <c r="BE123" i="11" s="1"/>
  <c r="BG123" i="11" s="1"/>
  <c r="CL123" i="11" s="1"/>
  <c r="AT125" i="10"/>
  <c r="AP124" i="11" s="1"/>
  <c r="AR124" i="11" s="1"/>
  <c r="CU124" i="11" s="1"/>
  <c r="AE125" i="10"/>
  <c r="AO124" i="11" s="1"/>
  <c r="AQ124" i="11" s="1"/>
  <c r="CH124" i="11" s="1"/>
  <c r="BB125" i="10"/>
  <c r="BZ124" i="11" s="1"/>
  <c r="CB124" i="11" s="1"/>
  <c r="DD124" i="11" s="1"/>
  <c r="AM125" i="10"/>
  <c r="BU124" i="11" s="1"/>
  <c r="BW124" i="11" s="1"/>
  <c r="CP124" i="11" s="1"/>
  <c r="AX126" i="10"/>
  <c r="BF125" i="11" s="1"/>
  <c r="BH125" i="11" s="1"/>
  <c r="CY125" i="11" s="1"/>
  <c r="AI126" i="10"/>
  <c r="BE125" i="11" s="1"/>
  <c r="BG125" i="11" s="1"/>
  <c r="CL125" i="11" s="1"/>
  <c r="AT127" i="10"/>
  <c r="AP126" i="11" s="1"/>
  <c r="AR126" i="11" s="1"/>
  <c r="CU126" i="11" s="1"/>
  <c r="AE127" i="10"/>
  <c r="AO126" i="11" s="1"/>
  <c r="AQ126" i="11" s="1"/>
  <c r="CH126" i="11" s="1"/>
  <c r="BB127" i="10"/>
  <c r="BZ126" i="11" s="1"/>
  <c r="CB126" i="11" s="1"/>
  <c r="DD126" i="11" s="1"/>
  <c r="AM127" i="10"/>
  <c r="BU126" i="11" s="1"/>
  <c r="BW126" i="11" s="1"/>
  <c r="CP126" i="11" s="1"/>
  <c r="AX128" i="10"/>
  <c r="BF127" i="11" s="1"/>
  <c r="BH127" i="11" s="1"/>
  <c r="CY127" i="11" s="1"/>
  <c r="AI128" i="10"/>
  <c r="BE127" i="11" s="1"/>
  <c r="BG127" i="11" s="1"/>
  <c r="CL127" i="11" s="1"/>
  <c r="AT129" i="10"/>
  <c r="AP128" i="11" s="1"/>
  <c r="AR128" i="11" s="1"/>
  <c r="CU128" i="11" s="1"/>
  <c r="AE129" i="10"/>
  <c r="AO128" i="11" s="1"/>
  <c r="AQ128" i="11" s="1"/>
  <c r="CH128" i="11" s="1"/>
  <c r="BB129" i="10"/>
  <c r="BZ128" i="11" s="1"/>
  <c r="CB128" i="11" s="1"/>
  <c r="DD128" i="11" s="1"/>
  <c r="AM129" i="10"/>
  <c r="BU128" i="11" s="1"/>
  <c r="BW128" i="11" s="1"/>
  <c r="CP128" i="11" s="1"/>
  <c r="BB129" i="11"/>
  <c r="BD129" i="11" s="1"/>
  <c r="CX129" i="11" s="1"/>
  <c r="AH130" i="10"/>
  <c r="BA129" i="11" s="1"/>
  <c r="BC129" i="11" s="1"/>
  <c r="CK129" i="11" s="1"/>
  <c r="AS131" i="10"/>
  <c r="AI130" i="11" s="1"/>
  <c r="AM130" i="11" s="1"/>
  <c r="CS130" i="11" s="1"/>
  <c r="AD131" i="10"/>
  <c r="AG130" i="11" s="1"/>
  <c r="AK130" i="11" s="1"/>
  <c r="CF130" i="11" s="1"/>
  <c r="BA131" i="10"/>
  <c r="AL131" i="10"/>
  <c r="BQ130" i="11" s="1"/>
  <c r="BS130" i="11" s="1"/>
  <c r="CO130" i="11" s="1"/>
  <c r="BB131" i="11"/>
  <c r="BD131" i="11" s="1"/>
  <c r="CX131" i="11" s="1"/>
  <c r="AH132" i="10"/>
  <c r="BA131" i="11" s="1"/>
  <c r="BC131" i="11" s="1"/>
  <c r="CK131" i="11" s="1"/>
  <c r="AS133" i="10"/>
  <c r="AI132" i="11" s="1"/>
  <c r="AM132" i="11" s="1"/>
  <c r="CS132" i="11" s="1"/>
  <c r="AD133" i="10"/>
  <c r="AG132" i="11" s="1"/>
  <c r="AK132" i="11" s="1"/>
  <c r="CF132" i="11" s="1"/>
  <c r="BA133" i="10"/>
  <c r="AL133" i="10"/>
  <c r="BQ132" i="11" s="1"/>
  <c r="BS132" i="11" s="1"/>
  <c r="CO132" i="11" s="1"/>
  <c r="BB133" i="11"/>
  <c r="BD133" i="11" s="1"/>
  <c r="CX133" i="11" s="1"/>
  <c r="AH134" i="10"/>
  <c r="BA133" i="11" s="1"/>
  <c r="BC133" i="11" s="1"/>
  <c r="CK133" i="11" s="1"/>
  <c r="AS135" i="10"/>
  <c r="AI134" i="11" s="1"/>
  <c r="AM134" i="11" s="1"/>
  <c r="CS134" i="11" s="1"/>
  <c r="AD135" i="10"/>
  <c r="AG134" i="11" s="1"/>
  <c r="AK134" i="11" s="1"/>
  <c r="CF134" i="11" s="1"/>
  <c r="BA135" i="10"/>
  <c r="AL135" i="10"/>
  <c r="BQ134" i="11" s="1"/>
  <c r="BS134" i="11" s="1"/>
  <c r="CO134" i="11" s="1"/>
  <c r="BB135" i="11"/>
  <c r="BD135" i="11" s="1"/>
  <c r="CX135" i="11" s="1"/>
  <c r="AH136" i="10"/>
  <c r="BA135" i="11" s="1"/>
  <c r="BC135" i="11" s="1"/>
  <c r="CK135" i="11" s="1"/>
  <c r="AS137" i="10"/>
  <c r="AI136" i="11" s="1"/>
  <c r="AM136" i="11" s="1"/>
  <c r="CS136" i="11" s="1"/>
  <c r="AD137" i="10"/>
  <c r="AG136" i="11" s="1"/>
  <c r="AK136" i="11" s="1"/>
  <c r="CF136" i="11" s="1"/>
  <c r="BA137" i="10"/>
  <c r="AL137" i="10"/>
  <c r="BQ136" i="11" s="1"/>
  <c r="BS136" i="11" s="1"/>
  <c r="CO136" i="11" s="1"/>
  <c r="BB137" i="11"/>
  <c r="BD137" i="11" s="1"/>
  <c r="CX137" i="11" s="1"/>
  <c r="AH138" i="10"/>
  <c r="BA137" i="11" s="1"/>
  <c r="BC137" i="11" s="1"/>
  <c r="CK137" i="11" s="1"/>
  <c r="AS139" i="10"/>
  <c r="AI138" i="11" s="1"/>
  <c r="AM138" i="11" s="1"/>
  <c r="CS138" i="11" s="1"/>
  <c r="AD139" i="10"/>
  <c r="AG138" i="11" s="1"/>
  <c r="AK138" i="11" s="1"/>
  <c r="CF138" i="11" s="1"/>
  <c r="BA139" i="10"/>
  <c r="AL139" i="10"/>
  <c r="BQ138" i="11" s="1"/>
  <c r="BS138" i="11" s="1"/>
  <c r="CO138" i="11" s="1"/>
  <c r="BB139" i="11"/>
  <c r="BD139" i="11" s="1"/>
  <c r="CX139" i="11" s="1"/>
  <c r="AH140" i="10"/>
  <c r="BA139" i="11" s="1"/>
  <c r="BC139" i="11" s="1"/>
  <c r="CK139" i="11" s="1"/>
  <c r="AS141" i="10"/>
  <c r="AI140" i="11" s="1"/>
  <c r="AM140" i="11" s="1"/>
  <c r="CS140" i="11" s="1"/>
  <c r="AD141" i="10"/>
  <c r="AG140" i="11" s="1"/>
  <c r="AK140" i="11" s="1"/>
  <c r="CF140" i="11" s="1"/>
  <c r="BA141" i="10"/>
  <c r="AL141" i="10"/>
  <c r="BQ140" i="11" s="1"/>
  <c r="BS140" i="11" s="1"/>
  <c r="CO140" i="11" s="1"/>
  <c r="AV142" i="10"/>
  <c r="AX141" i="11" s="1"/>
  <c r="AZ141" i="11" s="1"/>
  <c r="CW141" i="11" s="1"/>
  <c r="AG142" i="10"/>
  <c r="AW141" i="11" s="1"/>
  <c r="AY141" i="11" s="1"/>
  <c r="CJ141" i="11" s="1"/>
  <c r="AR143" i="10"/>
  <c r="AD142" i="11" s="1"/>
  <c r="AF142" i="11" s="1"/>
  <c r="CR142" i="11" s="1"/>
  <c r="AC143" i="10"/>
  <c r="AC142" i="11" s="1"/>
  <c r="AE142" i="11" s="1"/>
  <c r="CE142" i="11" s="1"/>
  <c r="BN142" i="11"/>
  <c r="BP142" i="11" s="1"/>
  <c r="DA142" i="11" s="1"/>
  <c r="AK143" i="10"/>
  <c r="BM142" i="11" s="1"/>
  <c r="BO142" i="11" s="1"/>
  <c r="CN142" i="11" s="1"/>
  <c r="AV144" i="10"/>
  <c r="AX143" i="11" s="1"/>
  <c r="AZ143" i="11" s="1"/>
  <c r="CW143" i="11" s="1"/>
  <c r="AG144" i="10"/>
  <c r="AW143" i="11" s="1"/>
  <c r="AY143" i="11" s="1"/>
  <c r="CJ143" i="11" s="1"/>
  <c r="AR145" i="10"/>
  <c r="AD144" i="11" s="1"/>
  <c r="AF144" i="11" s="1"/>
  <c r="CR144" i="11" s="1"/>
  <c r="AC145" i="10"/>
  <c r="AC144" i="11" s="1"/>
  <c r="AE144" i="11" s="1"/>
  <c r="CE144" i="11" s="1"/>
  <c r="BN144" i="11"/>
  <c r="BP144" i="11" s="1"/>
  <c r="DA144" i="11" s="1"/>
  <c r="AK145" i="10"/>
  <c r="BM144" i="11" s="1"/>
  <c r="BO144" i="11" s="1"/>
  <c r="CN144" i="11" s="1"/>
  <c r="AV146" i="10"/>
  <c r="AX145" i="11" s="1"/>
  <c r="AZ145" i="11" s="1"/>
  <c r="CW145" i="11" s="1"/>
  <c r="AG146" i="10"/>
  <c r="AW145" i="11" s="1"/>
  <c r="AY145" i="11" s="1"/>
  <c r="CJ145" i="11" s="1"/>
  <c r="AR147" i="10"/>
  <c r="AD146" i="11" s="1"/>
  <c r="AF146" i="11" s="1"/>
  <c r="CR146" i="11" s="1"/>
  <c r="AC147" i="10"/>
  <c r="AC146" i="11" s="1"/>
  <c r="AE146" i="11" s="1"/>
  <c r="CE146" i="11" s="1"/>
  <c r="BN146" i="11"/>
  <c r="BP146" i="11" s="1"/>
  <c r="DA146" i="11" s="1"/>
  <c r="AK147" i="10"/>
  <c r="BM146" i="11" s="1"/>
  <c r="BO146" i="11" s="1"/>
  <c r="CN146" i="11" s="1"/>
  <c r="AU148" i="10"/>
  <c r="AT147" i="11" s="1"/>
  <c r="AV147" i="11" s="1"/>
  <c r="CV147" i="11" s="1"/>
  <c r="AF148" i="10"/>
  <c r="AS147" i="11" s="1"/>
  <c r="AU147" i="11" s="1"/>
  <c r="CI147" i="11" s="1"/>
  <c r="BC148" i="10"/>
  <c r="AN148" i="10"/>
  <c r="BY147" i="11" s="1"/>
  <c r="CA147" i="11" s="1"/>
  <c r="CQ147" i="11" s="1"/>
  <c r="AX149" i="10"/>
  <c r="BF148" i="11" s="1"/>
  <c r="BH148" i="11" s="1"/>
  <c r="CY148" i="11" s="1"/>
  <c r="AI149" i="10"/>
  <c r="BE148" i="11" s="1"/>
  <c r="BG148" i="11" s="1"/>
  <c r="CL148" i="11" s="1"/>
  <c r="AT150" i="10"/>
  <c r="AP149" i="11" s="1"/>
  <c r="AR149" i="11" s="1"/>
  <c r="CU149" i="11" s="1"/>
  <c r="AE150" i="10"/>
  <c r="AO149" i="11" s="1"/>
  <c r="AQ149" i="11" s="1"/>
  <c r="CH149" i="11" s="1"/>
  <c r="BB150" i="10"/>
  <c r="BZ149" i="11" s="1"/>
  <c r="CB149" i="11" s="1"/>
  <c r="DD149" i="11" s="1"/>
  <c r="AM150" i="10"/>
  <c r="BU149" i="11" s="1"/>
  <c r="BW149" i="11" s="1"/>
  <c r="CP149" i="11" s="1"/>
  <c r="AX151" i="10"/>
  <c r="BF150" i="11" s="1"/>
  <c r="BH150" i="11" s="1"/>
  <c r="CY150" i="11" s="1"/>
  <c r="AI151" i="10"/>
  <c r="BE150" i="11" s="1"/>
  <c r="BG150" i="11" s="1"/>
  <c r="CL150" i="11" s="1"/>
  <c r="AT152" i="10"/>
  <c r="AP151" i="11" s="1"/>
  <c r="AR151" i="11" s="1"/>
  <c r="CU151" i="11" s="1"/>
  <c r="AE152" i="10"/>
  <c r="AO151" i="11" s="1"/>
  <c r="AQ151" i="11" s="1"/>
  <c r="CH151" i="11" s="1"/>
  <c r="BB152" i="10"/>
  <c r="BZ151" i="11" s="1"/>
  <c r="CB151" i="11" s="1"/>
  <c r="DD151" i="11" s="1"/>
  <c r="AM152" i="10"/>
  <c r="BU151" i="11" s="1"/>
  <c r="BW151" i="11" s="1"/>
  <c r="CP151" i="11" s="1"/>
  <c r="AX153" i="10"/>
  <c r="BF152" i="11" s="1"/>
  <c r="BH152" i="11" s="1"/>
  <c r="CY152" i="11" s="1"/>
  <c r="AI153" i="10"/>
  <c r="BE152" i="11" s="1"/>
  <c r="BG152" i="11" s="1"/>
  <c r="CL152" i="11" s="1"/>
  <c r="AT154" i="10"/>
  <c r="AP153" i="11" s="1"/>
  <c r="AR153" i="11" s="1"/>
  <c r="CU153" i="11" s="1"/>
  <c r="AE154" i="10"/>
  <c r="AO153" i="11" s="1"/>
  <c r="AQ153" i="11" s="1"/>
  <c r="CH153" i="11" s="1"/>
  <c r="BB154" i="10"/>
  <c r="BZ153" i="11" s="1"/>
  <c r="CB153" i="11" s="1"/>
  <c r="DD153" i="11" s="1"/>
  <c r="AM154" i="10"/>
  <c r="BU153" i="11" s="1"/>
  <c r="BW153" i="11" s="1"/>
  <c r="CP153" i="11" s="1"/>
  <c r="AX155" i="10"/>
  <c r="BF154" i="11" s="1"/>
  <c r="BH154" i="11" s="1"/>
  <c r="CY154" i="11" s="1"/>
  <c r="AI155" i="10"/>
  <c r="BE154" i="11" s="1"/>
  <c r="BG154" i="11" s="1"/>
  <c r="CL154" i="11" s="1"/>
  <c r="AS156" i="10"/>
  <c r="AI155" i="11" s="1"/>
  <c r="AM155" i="11" s="1"/>
  <c r="CS155" i="11" s="1"/>
  <c r="AD156" i="10"/>
  <c r="AG155" i="11" s="1"/>
  <c r="AK155" i="11" s="1"/>
  <c r="CF155" i="11" s="1"/>
  <c r="BA156" i="10"/>
  <c r="AL156" i="10"/>
  <c r="BQ155" i="11" s="1"/>
  <c r="BS155" i="11" s="1"/>
  <c r="CO155" i="11" s="1"/>
  <c r="BB156" i="11"/>
  <c r="BD156" i="11" s="1"/>
  <c r="CX156" i="11" s="1"/>
  <c r="AH157" i="10"/>
  <c r="BA156" i="11" s="1"/>
  <c r="BC156" i="11" s="1"/>
  <c r="CK156" i="11" s="1"/>
  <c r="AS158" i="10"/>
  <c r="AI157" i="11" s="1"/>
  <c r="AM157" i="11" s="1"/>
  <c r="CS157" i="11" s="1"/>
  <c r="AD158" i="10"/>
  <c r="AG157" i="11" s="1"/>
  <c r="AK157" i="11" s="1"/>
  <c r="CF157" i="11" s="1"/>
  <c r="BA158" i="10"/>
  <c r="AL158" i="10"/>
  <c r="BQ157" i="11" s="1"/>
  <c r="BS157" i="11" s="1"/>
  <c r="CO157" i="11" s="1"/>
  <c r="BB158" i="11"/>
  <c r="BD158" i="11" s="1"/>
  <c r="CX158" i="11" s="1"/>
  <c r="AH159" i="10"/>
  <c r="BA158" i="11" s="1"/>
  <c r="BC158" i="11" s="1"/>
  <c r="CK158" i="11" s="1"/>
  <c r="AS160" i="10"/>
  <c r="AI159" i="11" s="1"/>
  <c r="AM159" i="11" s="1"/>
  <c r="CS159" i="11" s="1"/>
  <c r="AD160" i="10"/>
  <c r="AG159" i="11" s="1"/>
  <c r="AK159" i="11" s="1"/>
  <c r="CF159" i="11" s="1"/>
  <c r="BA160" i="10"/>
  <c r="AL160" i="10"/>
  <c r="BQ159" i="11" s="1"/>
  <c r="BS159" i="11" s="1"/>
  <c r="CO159" i="11" s="1"/>
  <c r="BB160" i="11"/>
  <c r="BD160" i="11" s="1"/>
  <c r="CX160" i="11" s="1"/>
  <c r="AH161" i="10"/>
  <c r="BA160" i="11" s="1"/>
  <c r="BC160" i="11" s="1"/>
  <c r="CK160" i="11" s="1"/>
  <c r="AS162" i="10"/>
  <c r="AI161" i="11" s="1"/>
  <c r="AM161" i="11" s="1"/>
  <c r="CS161" i="11" s="1"/>
  <c r="AD162" i="10"/>
  <c r="AG161" i="11" s="1"/>
  <c r="AK161" i="11" s="1"/>
  <c r="CF161" i="11" s="1"/>
  <c r="BA162" i="10"/>
  <c r="AL162" i="10"/>
  <c r="BQ161" i="11" s="1"/>
  <c r="BS161" i="11" s="1"/>
  <c r="CO161" i="11" s="1"/>
  <c r="BB162" i="11"/>
  <c r="BD162" i="11" s="1"/>
  <c r="CX162" i="11" s="1"/>
  <c r="AH163" i="10"/>
  <c r="BA162" i="11" s="1"/>
  <c r="BC162" i="11" s="1"/>
  <c r="CK162" i="11" s="1"/>
  <c r="AS164" i="10"/>
  <c r="AI163" i="11" s="1"/>
  <c r="AM163" i="11" s="1"/>
  <c r="CS163" i="11" s="1"/>
  <c r="AD164" i="10"/>
  <c r="AG163" i="11" s="1"/>
  <c r="AK163" i="11" s="1"/>
  <c r="CF163" i="11" s="1"/>
  <c r="BA164" i="10"/>
  <c r="AL164" i="10"/>
  <c r="BQ163" i="11" s="1"/>
  <c r="BS163" i="11" s="1"/>
  <c r="CO163" i="11" s="1"/>
  <c r="BB164" i="11"/>
  <c r="BD164" i="11" s="1"/>
  <c r="CX164" i="11" s="1"/>
  <c r="AH165" i="10"/>
  <c r="BA164" i="11" s="1"/>
  <c r="BC164" i="11" s="1"/>
  <c r="CK164" i="11" s="1"/>
  <c r="AS166" i="10"/>
  <c r="AI165" i="11" s="1"/>
  <c r="AM165" i="11" s="1"/>
  <c r="CS165" i="11" s="1"/>
  <c r="AD166" i="10"/>
  <c r="AG165" i="11" s="1"/>
  <c r="AK165" i="11" s="1"/>
  <c r="CF165" i="11" s="1"/>
  <c r="BA166" i="10"/>
  <c r="AL166" i="10"/>
  <c r="BQ165" i="11" s="1"/>
  <c r="BS165" i="11" s="1"/>
  <c r="CO165" i="11" s="1"/>
  <c r="BB166" i="11"/>
  <c r="BD166" i="11" s="1"/>
  <c r="CX166" i="11" s="1"/>
  <c r="AH167" i="10"/>
  <c r="BA166" i="11" s="1"/>
  <c r="BC166" i="11" s="1"/>
  <c r="CK166" i="11" s="1"/>
  <c r="AS168" i="10"/>
  <c r="AI167" i="11" s="1"/>
  <c r="AM167" i="11" s="1"/>
  <c r="CS167" i="11" s="1"/>
  <c r="AD168" i="10"/>
  <c r="AG167" i="11" s="1"/>
  <c r="AK167" i="11" s="1"/>
  <c r="CF167" i="11" s="1"/>
  <c r="BA168" i="10"/>
  <c r="AL168" i="10"/>
  <c r="BQ167" i="11" s="1"/>
  <c r="BS167" i="11" s="1"/>
  <c r="CO167" i="11" s="1"/>
  <c r="BB168" i="11"/>
  <c r="BD168" i="11" s="1"/>
  <c r="CX168" i="11" s="1"/>
  <c r="AH169" i="10"/>
  <c r="BA168" i="11" s="1"/>
  <c r="BC168" i="11" s="1"/>
  <c r="CK168" i="11" s="1"/>
  <c r="AS170" i="10"/>
  <c r="AI169" i="11" s="1"/>
  <c r="AM169" i="11" s="1"/>
  <c r="CS169" i="11" s="1"/>
  <c r="AD170" i="10"/>
  <c r="AG169" i="11" s="1"/>
  <c r="AK169" i="11" s="1"/>
  <c r="CF169" i="11" s="1"/>
  <c r="BA170" i="10"/>
  <c r="AL170" i="10"/>
  <c r="BQ169" i="11" s="1"/>
  <c r="BS169" i="11" s="1"/>
  <c r="CO169" i="11" s="1"/>
  <c r="AV171" i="10"/>
  <c r="AX170" i="11" s="1"/>
  <c r="AZ170" i="11" s="1"/>
  <c r="CW170" i="11" s="1"/>
  <c r="AG171" i="10"/>
  <c r="AW170" i="11" s="1"/>
  <c r="AY170" i="11" s="1"/>
  <c r="CJ170" i="11" s="1"/>
  <c r="AR172" i="10"/>
  <c r="AD171" i="11" s="1"/>
  <c r="AF171" i="11" s="1"/>
  <c r="CR171" i="11" s="1"/>
  <c r="AC172" i="10"/>
  <c r="AC171" i="11" s="1"/>
  <c r="AE171" i="11" s="1"/>
  <c r="CE171" i="11" s="1"/>
  <c r="BN171" i="11"/>
  <c r="BP171" i="11" s="1"/>
  <c r="DA171" i="11" s="1"/>
  <c r="AK172" i="10"/>
  <c r="BM171" i="11" s="1"/>
  <c r="BO171" i="11" s="1"/>
  <c r="CN171" i="11" s="1"/>
  <c r="AV173" i="10"/>
  <c r="AX172" i="11" s="1"/>
  <c r="AZ172" i="11" s="1"/>
  <c r="CW172" i="11" s="1"/>
  <c r="AG173" i="10"/>
  <c r="AW172" i="11" s="1"/>
  <c r="AY172" i="11" s="1"/>
  <c r="CJ172" i="11" s="1"/>
  <c r="AY174" i="10"/>
  <c r="BJ173" i="11" s="1"/>
  <c r="BL173" i="11" s="1"/>
  <c r="CZ173" i="11" s="1"/>
  <c r="AJ174" i="10"/>
  <c r="BI173" i="11" s="1"/>
  <c r="BK173" i="11" s="1"/>
  <c r="CM173" i="11" s="1"/>
  <c r="AU175" i="10"/>
  <c r="AT174" i="11" s="1"/>
  <c r="AV174" i="11" s="1"/>
  <c r="CV174" i="11" s="1"/>
  <c r="AF175" i="10"/>
  <c r="AS174" i="11" s="1"/>
  <c r="AU174" i="11" s="1"/>
  <c r="CI174" i="11" s="1"/>
  <c r="BC175" i="10"/>
  <c r="AN175" i="10"/>
  <c r="BY174" i="11" s="1"/>
  <c r="CA174" i="11" s="1"/>
  <c r="CQ174" i="11" s="1"/>
  <c r="AX176" i="10"/>
  <c r="BF175" i="11" s="1"/>
  <c r="BH175" i="11" s="1"/>
  <c r="CY175" i="11" s="1"/>
  <c r="AI176" i="10"/>
  <c r="BE175" i="11" s="1"/>
  <c r="BG175" i="11" s="1"/>
  <c r="CL175" i="11" s="1"/>
  <c r="AT177" i="10"/>
  <c r="AP176" i="11" s="1"/>
  <c r="AR176" i="11" s="1"/>
  <c r="CU176" i="11" s="1"/>
  <c r="AE177" i="10"/>
  <c r="AO176" i="11" s="1"/>
  <c r="AQ176" i="11" s="1"/>
  <c r="CH176" i="11" s="1"/>
  <c r="BB177" i="10"/>
  <c r="BZ176" i="11" s="1"/>
  <c r="CB176" i="11" s="1"/>
  <c r="DD176" i="11" s="1"/>
  <c r="AM177" i="10"/>
  <c r="BU176" i="11" s="1"/>
  <c r="BW176" i="11" s="1"/>
  <c r="CP176" i="11" s="1"/>
  <c r="AX178" i="10"/>
  <c r="BF177" i="11" s="1"/>
  <c r="BH177" i="11" s="1"/>
  <c r="CY177" i="11" s="1"/>
  <c r="AI178" i="10"/>
  <c r="BE177" i="11" s="1"/>
  <c r="BG177" i="11" s="1"/>
  <c r="CL177" i="11" s="1"/>
  <c r="AT179" i="10"/>
  <c r="AP178" i="11" s="1"/>
  <c r="AR178" i="11" s="1"/>
  <c r="CU178" i="11" s="1"/>
  <c r="AE179" i="10"/>
  <c r="AO178" i="11" s="1"/>
  <c r="AQ178" i="11" s="1"/>
  <c r="CH178" i="11" s="1"/>
  <c r="BB179" i="10"/>
  <c r="BZ178" i="11" s="1"/>
  <c r="CB178" i="11" s="1"/>
  <c r="DD178" i="11" s="1"/>
  <c r="AM179" i="10"/>
  <c r="BU178" i="11" s="1"/>
  <c r="BW178" i="11" s="1"/>
  <c r="CP178" i="11" s="1"/>
  <c r="AX180" i="10"/>
  <c r="BF179" i="11" s="1"/>
  <c r="BH179" i="11" s="1"/>
  <c r="CY179" i="11" s="1"/>
  <c r="AI180" i="10"/>
  <c r="BE179" i="11" s="1"/>
  <c r="BG179" i="11" s="1"/>
  <c r="CL179" i="11" s="1"/>
  <c r="AT181" i="10"/>
  <c r="AP180" i="11" s="1"/>
  <c r="AR180" i="11" s="1"/>
  <c r="CU180" i="11" s="1"/>
  <c r="AE181" i="10"/>
  <c r="AO180" i="11" s="1"/>
  <c r="AQ180" i="11" s="1"/>
  <c r="CH180" i="11" s="1"/>
  <c r="BB181" i="10"/>
  <c r="BZ180" i="11" s="1"/>
  <c r="CB180" i="11" s="1"/>
  <c r="DD180" i="11" s="1"/>
  <c r="AM181" i="10"/>
  <c r="BU180" i="11" s="1"/>
  <c r="BW180" i="11" s="1"/>
  <c r="CP180" i="11" s="1"/>
  <c r="AX182" i="10"/>
  <c r="BF181" i="11" s="1"/>
  <c r="BH181" i="11" s="1"/>
  <c r="CY181" i="11" s="1"/>
  <c r="AI182" i="10"/>
  <c r="BE181" i="11" s="1"/>
  <c r="BG181" i="11" s="1"/>
  <c r="CL181" i="11" s="1"/>
  <c r="AT183" i="10"/>
  <c r="AP182" i="11" s="1"/>
  <c r="AR182" i="11" s="1"/>
  <c r="CU182" i="11" s="1"/>
  <c r="AE183" i="10"/>
  <c r="AO182" i="11" s="1"/>
  <c r="AQ182" i="11" s="1"/>
  <c r="CH182" i="11" s="1"/>
  <c r="BB183" i="10"/>
  <c r="BZ182" i="11" s="1"/>
  <c r="CB182" i="11" s="1"/>
  <c r="DD182" i="11" s="1"/>
  <c r="AM183" i="10"/>
  <c r="BU182" i="11" s="1"/>
  <c r="BW182" i="11" s="1"/>
  <c r="CP182" i="11" s="1"/>
  <c r="AX184" i="10"/>
  <c r="BF183" i="11" s="1"/>
  <c r="BH183" i="11" s="1"/>
  <c r="CY183" i="11" s="1"/>
  <c r="AI184" i="10"/>
  <c r="BE183" i="11" s="1"/>
  <c r="BG183" i="11" s="1"/>
  <c r="CL183" i="11" s="1"/>
  <c r="AT185" i="10"/>
  <c r="AP184" i="11" s="1"/>
  <c r="AR184" i="11" s="1"/>
  <c r="CU184" i="11" s="1"/>
  <c r="AE185" i="10"/>
  <c r="AO184" i="11" s="1"/>
  <c r="AQ184" i="11" s="1"/>
  <c r="CH184" i="11" s="1"/>
  <c r="BB185" i="10"/>
  <c r="BZ184" i="11" s="1"/>
  <c r="CB184" i="11" s="1"/>
  <c r="DD184" i="11" s="1"/>
  <c r="AM185" i="10"/>
  <c r="BU184" i="11" s="1"/>
  <c r="BW184" i="11" s="1"/>
  <c r="CP184" i="11" s="1"/>
  <c r="AX186" i="10"/>
  <c r="BF185" i="11" s="1"/>
  <c r="BH185" i="11" s="1"/>
  <c r="CY185" i="11" s="1"/>
  <c r="AI186" i="10"/>
  <c r="BE185" i="11" s="1"/>
  <c r="BG185" i="11" s="1"/>
  <c r="CL185" i="11" s="1"/>
  <c r="AT187" i="10"/>
  <c r="AP186" i="11" s="1"/>
  <c r="AR186" i="11" s="1"/>
  <c r="CU186" i="11" s="1"/>
  <c r="AE187" i="10"/>
  <c r="AO186" i="11" s="1"/>
  <c r="AQ186" i="11" s="1"/>
  <c r="CH186" i="11" s="1"/>
  <c r="BB187" i="10"/>
  <c r="BZ186" i="11" s="1"/>
  <c r="CB186" i="11" s="1"/>
  <c r="DD186" i="11" s="1"/>
  <c r="AM187" i="10"/>
  <c r="BU186" i="11" s="1"/>
  <c r="BW186" i="11" s="1"/>
  <c r="CP186" i="11" s="1"/>
  <c r="AX188" i="10"/>
  <c r="BF187" i="11" s="1"/>
  <c r="BH187" i="11" s="1"/>
  <c r="CY187" i="11" s="1"/>
  <c r="AI188" i="10"/>
  <c r="BE187" i="11" s="1"/>
  <c r="BG187" i="11" s="1"/>
  <c r="CL187" i="11" s="1"/>
  <c r="AT189" i="10"/>
  <c r="AP188" i="11" s="1"/>
  <c r="AR188" i="11" s="1"/>
  <c r="CU188" i="11" s="1"/>
  <c r="AE189" i="10"/>
  <c r="AO188" i="11" s="1"/>
  <c r="AQ188" i="11" s="1"/>
  <c r="CH188" i="11" s="1"/>
  <c r="BB189" i="10"/>
  <c r="BZ188" i="11" s="1"/>
  <c r="CB188" i="11" s="1"/>
  <c r="DD188" i="11" s="1"/>
  <c r="AM189" i="10"/>
  <c r="BU188" i="11" s="1"/>
  <c r="BW188" i="11" s="1"/>
  <c r="CP188" i="11" s="1"/>
  <c r="AX190" i="10"/>
  <c r="BF189" i="11" s="1"/>
  <c r="BH189" i="11" s="1"/>
  <c r="CY189" i="11" s="1"/>
  <c r="AI190" i="10"/>
  <c r="BE189" i="11" s="1"/>
  <c r="BG189" i="11" s="1"/>
  <c r="CL189" i="11" s="1"/>
  <c r="AT191" i="10"/>
  <c r="AP190" i="11" s="1"/>
  <c r="AR190" i="11" s="1"/>
  <c r="CU190" i="11" s="1"/>
  <c r="AE191" i="10"/>
  <c r="AO190" i="11" s="1"/>
  <c r="AQ190" i="11" s="1"/>
  <c r="CH190" i="11" s="1"/>
  <c r="BB191" i="10"/>
  <c r="BZ190" i="11" s="1"/>
  <c r="CB190" i="11" s="1"/>
  <c r="DD190" i="11" s="1"/>
  <c r="AM191" i="10"/>
  <c r="BU190" i="11" s="1"/>
  <c r="BW190" i="11" s="1"/>
  <c r="CP190" i="11" s="1"/>
  <c r="AX192" i="10"/>
  <c r="BF191" i="11" s="1"/>
  <c r="BH191" i="11" s="1"/>
  <c r="CY191" i="11" s="1"/>
  <c r="AI192" i="10"/>
  <c r="BE191" i="11" s="1"/>
  <c r="BG191" i="11" s="1"/>
  <c r="CL191" i="11" s="1"/>
  <c r="AT193" i="10"/>
  <c r="AP192" i="11" s="1"/>
  <c r="AR192" i="11" s="1"/>
  <c r="CU192" i="11" s="1"/>
  <c r="AE193" i="10"/>
  <c r="AO192" i="11" s="1"/>
  <c r="AQ192" i="11" s="1"/>
  <c r="CH192" i="11" s="1"/>
  <c r="BB193" i="10"/>
  <c r="BZ192" i="11" s="1"/>
  <c r="CB192" i="11" s="1"/>
  <c r="DD192" i="11" s="1"/>
  <c r="AM193" i="10"/>
  <c r="BU192" i="11" s="1"/>
  <c r="BW192" i="11" s="1"/>
  <c r="CP192" i="11" s="1"/>
  <c r="AX194" i="10"/>
  <c r="BF193" i="11" s="1"/>
  <c r="BH193" i="11" s="1"/>
  <c r="CY193" i="11" s="1"/>
  <c r="AI194" i="10"/>
  <c r="BE193" i="11" s="1"/>
  <c r="BG193" i="11" s="1"/>
  <c r="CL193" i="11" s="1"/>
  <c r="AT195" i="10"/>
  <c r="AP194" i="11" s="1"/>
  <c r="AR194" i="11" s="1"/>
  <c r="CU194" i="11" s="1"/>
  <c r="AE195" i="10"/>
  <c r="AO194" i="11" s="1"/>
  <c r="AQ194" i="11" s="1"/>
  <c r="CH194" i="11" s="1"/>
  <c r="BB195" i="10"/>
  <c r="BZ194" i="11" s="1"/>
  <c r="CB194" i="11" s="1"/>
  <c r="DD194" i="11" s="1"/>
  <c r="AM195" i="10"/>
  <c r="BU194" i="11" s="1"/>
  <c r="BW194" i="11" s="1"/>
  <c r="CP194" i="11" s="1"/>
  <c r="AX196" i="10"/>
  <c r="BF195" i="11" s="1"/>
  <c r="BH195" i="11" s="1"/>
  <c r="CY195" i="11" s="1"/>
  <c r="AI196" i="10"/>
  <c r="BE195" i="11" s="1"/>
  <c r="BG195" i="11" s="1"/>
  <c r="CL195" i="11" s="1"/>
  <c r="AT197" i="10"/>
  <c r="AP196" i="11" s="1"/>
  <c r="AR196" i="11" s="1"/>
  <c r="CU196" i="11" s="1"/>
  <c r="AE197" i="10"/>
  <c r="AO196" i="11" s="1"/>
  <c r="AQ196" i="11" s="1"/>
  <c r="CH196" i="11" s="1"/>
  <c r="BB197" i="10"/>
  <c r="BZ196" i="11" s="1"/>
  <c r="CB196" i="11" s="1"/>
  <c r="DD196" i="11" s="1"/>
  <c r="AM197" i="10"/>
  <c r="BU196" i="11" s="1"/>
  <c r="BW196" i="11" s="1"/>
  <c r="CP196" i="11" s="1"/>
  <c r="AX198" i="10"/>
  <c r="BF197" i="11" s="1"/>
  <c r="BH197" i="11" s="1"/>
  <c r="CY197" i="11" s="1"/>
  <c r="AI198" i="10"/>
  <c r="BE197" i="11" s="1"/>
  <c r="BG197" i="11" s="1"/>
  <c r="CL197" i="11" s="1"/>
  <c r="AT199" i="10"/>
  <c r="AP198" i="11" s="1"/>
  <c r="AR198" i="11" s="1"/>
  <c r="CU198" i="11" s="1"/>
  <c r="AE199" i="10"/>
  <c r="AO198" i="11" s="1"/>
  <c r="AQ198" i="11" s="1"/>
  <c r="CH198" i="11" s="1"/>
  <c r="BB199" i="10"/>
  <c r="BZ198" i="11" s="1"/>
  <c r="CB198" i="11" s="1"/>
  <c r="DD198" i="11" s="1"/>
  <c r="AM199" i="10"/>
  <c r="BU198" i="11" s="1"/>
  <c r="BW198" i="11" s="1"/>
  <c r="CP198" i="11" s="1"/>
  <c r="AX200" i="10"/>
  <c r="BF199" i="11" s="1"/>
  <c r="BH199" i="11" s="1"/>
  <c r="CY199" i="11" s="1"/>
  <c r="AI200" i="10"/>
  <c r="BE199" i="11" s="1"/>
  <c r="BG199" i="11" s="1"/>
  <c r="CL199" i="11" s="1"/>
  <c r="AT201" i="10"/>
  <c r="AP200" i="11" s="1"/>
  <c r="AR200" i="11" s="1"/>
  <c r="CU200" i="11" s="1"/>
  <c r="AE201" i="10"/>
  <c r="AO200" i="11" s="1"/>
  <c r="AQ200" i="11" s="1"/>
  <c r="CH200" i="11" s="1"/>
  <c r="BB201" i="10"/>
  <c r="BZ200" i="11" s="1"/>
  <c r="CB200" i="11" s="1"/>
  <c r="DD200" i="11" s="1"/>
  <c r="AM201" i="10"/>
  <c r="BU200" i="11" s="1"/>
  <c r="BW200" i="11" s="1"/>
  <c r="CP200" i="11" s="1"/>
  <c r="AX202" i="10"/>
  <c r="BF201" i="11" s="1"/>
  <c r="BH201" i="11" s="1"/>
  <c r="CY201" i="11" s="1"/>
  <c r="AI202" i="10"/>
  <c r="BE201" i="11" s="1"/>
  <c r="BG201" i="11" s="1"/>
  <c r="CL201" i="11" s="1"/>
  <c r="AT203" i="10"/>
  <c r="AP202" i="11" s="1"/>
  <c r="AR202" i="11" s="1"/>
  <c r="CU202" i="11" s="1"/>
  <c r="AE203" i="10"/>
  <c r="AO202" i="11" s="1"/>
  <c r="AQ202" i="11" s="1"/>
  <c r="CH202" i="11" s="1"/>
  <c r="BB203" i="10"/>
  <c r="BZ202" i="11" s="1"/>
  <c r="CB202" i="11" s="1"/>
  <c r="DD202" i="11" s="1"/>
  <c r="AM203" i="10"/>
  <c r="BU202" i="11" s="1"/>
  <c r="BW202" i="11" s="1"/>
  <c r="CP202" i="11" s="1"/>
  <c r="AX204" i="10"/>
  <c r="BF203" i="11" s="1"/>
  <c r="BH203" i="11" s="1"/>
  <c r="CY203" i="11" s="1"/>
  <c r="AI204" i="10"/>
  <c r="BE203" i="11" s="1"/>
  <c r="BG203" i="11" s="1"/>
  <c r="CL203" i="11" s="1"/>
  <c r="AT205" i="10"/>
  <c r="AP204" i="11" s="1"/>
  <c r="AR204" i="11" s="1"/>
  <c r="CU204" i="11" s="1"/>
  <c r="AE205" i="10"/>
  <c r="AO204" i="11" s="1"/>
  <c r="AQ204" i="11" s="1"/>
  <c r="CH204" i="11" s="1"/>
  <c r="BB205" i="10"/>
  <c r="BZ204" i="11" s="1"/>
  <c r="CB204" i="11" s="1"/>
  <c r="DD204" i="11" s="1"/>
  <c r="AM205" i="10"/>
  <c r="BU204" i="11" s="1"/>
  <c r="BW204" i="11" s="1"/>
  <c r="CP204" i="11" s="1"/>
  <c r="AX206" i="10"/>
  <c r="BF205" i="11" s="1"/>
  <c r="BH205" i="11" s="1"/>
  <c r="CY205" i="11" s="1"/>
  <c r="AI206" i="10"/>
  <c r="BE205" i="11" s="1"/>
  <c r="BG205" i="11" s="1"/>
  <c r="CL205" i="11" s="1"/>
  <c r="AS207" i="10"/>
  <c r="AI206" i="11" s="1"/>
  <c r="AM206" i="11" s="1"/>
  <c r="CS206" i="11" s="1"/>
  <c r="AD207" i="10"/>
  <c r="AG206" i="11" s="1"/>
  <c r="AK206" i="11" s="1"/>
  <c r="CF206" i="11" s="1"/>
  <c r="BA207" i="10"/>
  <c r="AL207" i="10"/>
  <c r="BQ206" i="11" s="1"/>
  <c r="BS206" i="11" s="1"/>
  <c r="CO206" i="11" s="1"/>
  <c r="BB207" i="11"/>
  <c r="BD207" i="11" s="1"/>
  <c r="CX207" i="11" s="1"/>
  <c r="AH208" i="10"/>
  <c r="BA207" i="11" s="1"/>
  <c r="BC207" i="11" s="1"/>
  <c r="CK207" i="11" s="1"/>
  <c r="AS209" i="10"/>
  <c r="AI208" i="11" s="1"/>
  <c r="AM208" i="11" s="1"/>
  <c r="CS208" i="11" s="1"/>
  <c r="AD209" i="10"/>
  <c r="AG208" i="11" s="1"/>
  <c r="AK208" i="11" s="1"/>
  <c r="CF208" i="11" s="1"/>
  <c r="BA209" i="10"/>
  <c r="AL209" i="10"/>
  <c r="BQ208" i="11" s="1"/>
  <c r="BS208" i="11" s="1"/>
  <c r="CO208" i="11" s="1"/>
  <c r="BB209" i="11"/>
  <c r="BD209" i="11" s="1"/>
  <c r="CX209" i="11" s="1"/>
  <c r="AH210" i="10"/>
  <c r="BA209" i="11" s="1"/>
  <c r="BC209" i="11" s="1"/>
  <c r="CK209" i="11" s="1"/>
  <c r="AS211" i="10"/>
  <c r="AI210" i="11" s="1"/>
  <c r="AM210" i="11" s="1"/>
  <c r="CS210" i="11" s="1"/>
  <c r="AD211" i="10"/>
  <c r="AG210" i="11" s="1"/>
  <c r="AK210" i="11" s="1"/>
  <c r="CF210" i="11" s="1"/>
  <c r="BA211" i="10"/>
  <c r="AL211" i="10"/>
  <c r="BQ210" i="11" s="1"/>
  <c r="BS210" i="11" s="1"/>
  <c r="CO210" i="11" s="1"/>
  <c r="BB211" i="11"/>
  <c r="BD211" i="11" s="1"/>
  <c r="CX211" i="11" s="1"/>
  <c r="AH212" i="10"/>
  <c r="BA211" i="11" s="1"/>
  <c r="BC211" i="11" s="1"/>
  <c r="CK211" i="11" s="1"/>
  <c r="AT16" i="10"/>
  <c r="AP15" i="11" s="1"/>
  <c r="AR15" i="11" s="1"/>
  <c r="CU15" i="11" s="1"/>
  <c r="AE16" i="10"/>
  <c r="AO15" i="11" s="1"/>
  <c r="AQ15" i="11" s="1"/>
  <c r="CH15" i="11" s="1"/>
  <c r="BB16" i="10"/>
  <c r="BZ15" i="11" s="1"/>
  <c r="CB15" i="11" s="1"/>
  <c r="DD15" i="11" s="1"/>
  <c r="AM16" i="10"/>
  <c r="BU15" i="11" s="1"/>
  <c r="BW15" i="11" s="1"/>
  <c r="CP15" i="11" s="1"/>
  <c r="BN19" i="11"/>
  <c r="BP19" i="11" s="1"/>
  <c r="DA19" i="11" s="1"/>
  <c r="AK20" i="10"/>
  <c r="BM19" i="11" s="1"/>
  <c r="BO19" i="11" s="1"/>
  <c r="CN19" i="11" s="1"/>
  <c r="AR22" i="10"/>
  <c r="AD21" i="11" s="1"/>
  <c r="AF21" i="11" s="1"/>
  <c r="CR21" i="11" s="1"/>
  <c r="AC22" i="10"/>
  <c r="AC21" i="11" s="1"/>
  <c r="AE21" i="11" s="1"/>
  <c r="CE21" i="11" s="1"/>
  <c r="BN21" i="11"/>
  <c r="BP21" i="11" s="1"/>
  <c r="DA21" i="11" s="1"/>
  <c r="AK22" i="10"/>
  <c r="BM21" i="11" s="1"/>
  <c r="BO21" i="11" s="1"/>
  <c r="CN21" i="11" s="1"/>
  <c r="AV23" i="10"/>
  <c r="AX22" i="11" s="1"/>
  <c r="AZ22" i="11" s="1"/>
  <c r="CW22" i="11" s="1"/>
  <c r="AG23" i="10"/>
  <c r="AW22" i="11" s="1"/>
  <c r="AY22" i="11" s="1"/>
  <c r="CJ22" i="11" s="1"/>
  <c r="AV25" i="10"/>
  <c r="AX24" i="11" s="1"/>
  <c r="AZ24" i="11" s="1"/>
  <c r="CW24" i="11" s="1"/>
  <c r="AG25" i="10"/>
  <c r="AW24" i="11" s="1"/>
  <c r="AY24" i="11" s="1"/>
  <c r="CJ24" i="11" s="1"/>
  <c r="AR26" i="10"/>
  <c r="AD25" i="11" s="1"/>
  <c r="AF25" i="11" s="1"/>
  <c r="CR25" i="11" s="1"/>
  <c r="AC26" i="10"/>
  <c r="AC25" i="11" s="1"/>
  <c r="AE25" i="11" s="1"/>
  <c r="CE25" i="11" s="1"/>
  <c r="AV27" i="10"/>
  <c r="AX26" i="11" s="1"/>
  <c r="AZ26" i="11" s="1"/>
  <c r="CW26" i="11" s="1"/>
  <c r="AG27" i="10"/>
  <c r="AW26" i="11" s="1"/>
  <c r="AY26" i="11" s="1"/>
  <c r="CJ26" i="11" s="1"/>
  <c r="AV29" i="10"/>
  <c r="AX28" i="11" s="1"/>
  <c r="AZ28" i="11" s="1"/>
  <c r="CW28" i="11" s="1"/>
  <c r="AG29" i="10"/>
  <c r="AW28" i="11" s="1"/>
  <c r="AY28" i="11" s="1"/>
  <c r="CJ28" i="11" s="1"/>
  <c r="AV31" i="10"/>
  <c r="AX30" i="11" s="1"/>
  <c r="AZ30" i="11" s="1"/>
  <c r="CW30" i="11" s="1"/>
  <c r="AG31" i="10"/>
  <c r="AW30" i="11" s="1"/>
  <c r="AY30" i="11" s="1"/>
  <c r="CJ30" i="11" s="1"/>
  <c r="AR32" i="10"/>
  <c r="AD31" i="11" s="1"/>
  <c r="AF31" i="11" s="1"/>
  <c r="CR31" i="11" s="1"/>
  <c r="AC32" i="10"/>
  <c r="AC31" i="11" s="1"/>
  <c r="AE31" i="11" s="1"/>
  <c r="CE31" i="11" s="1"/>
  <c r="BN31" i="11"/>
  <c r="BP31" i="11" s="1"/>
  <c r="DA31" i="11" s="1"/>
  <c r="AK32" i="10"/>
  <c r="BM31" i="11" s="1"/>
  <c r="BO31" i="11" s="1"/>
  <c r="CN31" i="11" s="1"/>
  <c r="AV33" i="10"/>
  <c r="AX32" i="11" s="1"/>
  <c r="AZ32" i="11" s="1"/>
  <c r="CW32" i="11" s="1"/>
  <c r="AG33" i="10"/>
  <c r="AW32" i="11" s="1"/>
  <c r="AY32" i="11" s="1"/>
  <c r="CJ32" i="11" s="1"/>
  <c r="AR34" i="10"/>
  <c r="AD33" i="11" s="1"/>
  <c r="AF33" i="11" s="1"/>
  <c r="CR33" i="11" s="1"/>
  <c r="AC34" i="10"/>
  <c r="AC33" i="11" s="1"/>
  <c r="AE33" i="11" s="1"/>
  <c r="CE33" i="11" s="1"/>
  <c r="BN33" i="11"/>
  <c r="BP33" i="11" s="1"/>
  <c r="DA33" i="11" s="1"/>
  <c r="AK34" i="10"/>
  <c r="BM33" i="11" s="1"/>
  <c r="BO33" i="11" s="1"/>
  <c r="CN33" i="11" s="1"/>
  <c r="AV35" i="10"/>
  <c r="AX34" i="11" s="1"/>
  <c r="AZ34" i="11" s="1"/>
  <c r="CW34" i="11" s="1"/>
  <c r="AG35" i="10"/>
  <c r="AW34" i="11" s="1"/>
  <c r="AY34" i="11" s="1"/>
  <c r="CJ34" i="11" s="1"/>
  <c r="AR36" i="10"/>
  <c r="AD35" i="11" s="1"/>
  <c r="AF35" i="11" s="1"/>
  <c r="CR35" i="11" s="1"/>
  <c r="AC36" i="10"/>
  <c r="AC35" i="11" s="1"/>
  <c r="AE35" i="11" s="1"/>
  <c r="CE35" i="11" s="1"/>
  <c r="BN35" i="11"/>
  <c r="BP35" i="11" s="1"/>
  <c r="DA35" i="11" s="1"/>
  <c r="AK36" i="10"/>
  <c r="BM35" i="11" s="1"/>
  <c r="BO35" i="11" s="1"/>
  <c r="CN35" i="11" s="1"/>
  <c r="AV37" i="10"/>
  <c r="AX36" i="11" s="1"/>
  <c r="AZ36" i="11" s="1"/>
  <c r="CW36" i="11" s="1"/>
  <c r="AG37" i="10"/>
  <c r="AW36" i="11" s="1"/>
  <c r="AY36" i="11" s="1"/>
  <c r="CJ36" i="11" s="1"/>
  <c r="AR38" i="10"/>
  <c r="AD37" i="11" s="1"/>
  <c r="AF37" i="11" s="1"/>
  <c r="CR37" i="11" s="1"/>
  <c r="AC38" i="10"/>
  <c r="AC37" i="11" s="1"/>
  <c r="AE37" i="11" s="1"/>
  <c r="CE37" i="11" s="1"/>
  <c r="BN37" i="11"/>
  <c r="BP37" i="11" s="1"/>
  <c r="DA37" i="11" s="1"/>
  <c r="AK38" i="10"/>
  <c r="BM37" i="11" s="1"/>
  <c r="BO37" i="11" s="1"/>
  <c r="CN37" i="11" s="1"/>
  <c r="AV39" i="10"/>
  <c r="AX38" i="11" s="1"/>
  <c r="AZ38" i="11" s="1"/>
  <c r="CW38" i="11" s="1"/>
  <c r="AG39" i="10"/>
  <c r="AW38" i="11" s="1"/>
  <c r="AY38" i="11" s="1"/>
  <c r="CJ38" i="11" s="1"/>
  <c r="AR40" i="10"/>
  <c r="AD39" i="11" s="1"/>
  <c r="AF39" i="11" s="1"/>
  <c r="CR39" i="11" s="1"/>
  <c r="AC40" i="10"/>
  <c r="AC39" i="11" s="1"/>
  <c r="AE39" i="11" s="1"/>
  <c r="CE39" i="11" s="1"/>
  <c r="BN39" i="11"/>
  <c r="BP39" i="11" s="1"/>
  <c r="DA39" i="11" s="1"/>
  <c r="AK40" i="10"/>
  <c r="BM39" i="11" s="1"/>
  <c r="BO39" i="11" s="1"/>
  <c r="CN39" i="11" s="1"/>
  <c r="AV41" i="10"/>
  <c r="AX40" i="11" s="1"/>
  <c r="AZ40" i="11" s="1"/>
  <c r="CW40" i="11" s="1"/>
  <c r="AG41" i="10"/>
  <c r="AW40" i="11" s="1"/>
  <c r="AY40" i="11" s="1"/>
  <c r="CJ40" i="11" s="1"/>
  <c r="AR42" i="10"/>
  <c r="AD41" i="11" s="1"/>
  <c r="AF41" i="11" s="1"/>
  <c r="CR41" i="11" s="1"/>
  <c r="AC42" i="10"/>
  <c r="AC41" i="11" s="1"/>
  <c r="AE41" i="11" s="1"/>
  <c r="CE41" i="11" s="1"/>
  <c r="BN41" i="11"/>
  <c r="BP41" i="11" s="1"/>
  <c r="DA41" i="11" s="1"/>
  <c r="AK42" i="10"/>
  <c r="BM41" i="11" s="1"/>
  <c r="BO41" i="11" s="1"/>
  <c r="CN41" i="11" s="1"/>
  <c r="AV43" i="10"/>
  <c r="AX42" i="11" s="1"/>
  <c r="AZ42" i="11" s="1"/>
  <c r="CW42" i="11" s="1"/>
  <c r="AG43" i="10"/>
  <c r="AW42" i="11" s="1"/>
  <c r="AY42" i="11" s="1"/>
  <c r="CJ42" i="11" s="1"/>
  <c r="AR44" i="10"/>
  <c r="AD43" i="11" s="1"/>
  <c r="AF43" i="11" s="1"/>
  <c r="CR43" i="11" s="1"/>
  <c r="AC44" i="10"/>
  <c r="AC43" i="11" s="1"/>
  <c r="AE43" i="11" s="1"/>
  <c r="CE43" i="11" s="1"/>
  <c r="BN43" i="11"/>
  <c r="BP43" i="11" s="1"/>
  <c r="DA43" i="11" s="1"/>
  <c r="AK44" i="10"/>
  <c r="BM43" i="11" s="1"/>
  <c r="BO43" i="11" s="1"/>
  <c r="CN43" i="11" s="1"/>
  <c r="AV45" i="10"/>
  <c r="AX44" i="11" s="1"/>
  <c r="AZ44" i="11" s="1"/>
  <c r="CW44" i="11" s="1"/>
  <c r="AG45" i="10"/>
  <c r="AW44" i="11" s="1"/>
  <c r="AY44" i="11" s="1"/>
  <c r="CJ44" i="11" s="1"/>
  <c r="AR46" i="10"/>
  <c r="AD45" i="11" s="1"/>
  <c r="AF45" i="11" s="1"/>
  <c r="CR45" i="11" s="1"/>
  <c r="AC46" i="10"/>
  <c r="AC45" i="11" s="1"/>
  <c r="AE45" i="11" s="1"/>
  <c r="CE45" i="11" s="1"/>
  <c r="BN45" i="11"/>
  <c r="BP45" i="11" s="1"/>
  <c r="DA45" i="11" s="1"/>
  <c r="AK46" i="10"/>
  <c r="BM45" i="11" s="1"/>
  <c r="BO45" i="11" s="1"/>
  <c r="CN45" i="11" s="1"/>
  <c r="AV47" i="10"/>
  <c r="AX46" i="11" s="1"/>
  <c r="AZ46" i="11" s="1"/>
  <c r="CW46" i="11" s="1"/>
  <c r="AG47" i="10"/>
  <c r="AW46" i="11" s="1"/>
  <c r="AY46" i="11" s="1"/>
  <c r="CJ46" i="11" s="1"/>
  <c r="AR48" i="10"/>
  <c r="AD47" i="11" s="1"/>
  <c r="AF47" i="11" s="1"/>
  <c r="CR47" i="11" s="1"/>
  <c r="AC48" i="10"/>
  <c r="AC47" i="11" s="1"/>
  <c r="AE47" i="11" s="1"/>
  <c r="CE47" i="11" s="1"/>
  <c r="BN47" i="11"/>
  <c r="BP47" i="11" s="1"/>
  <c r="DA47" i="11" s="1"/>
  <c r="AK48" i="10"/>
  <c r="BM47" i="11" s="1"/>
  <c r="BO47" i="11" s="1"/>
  <c r="CN47" i="11" s="1"/>
  <c r="AV49" i="10"/>
  <c r="AX48" i="11" s="1"/>
  <c r="AZ48" i="11" s="1"/>
  <c r="CW48" i="11" s="1"/>
  <c r="AG49" i="10"/>
  <c r="AW48" i="11" s="1"/>
  <c r="AY48" i="11" s="1"/>
  <c r="CJ48" i="11" s="1"/>
  <c r="AR50" i="10"/>
  <c r="AD49" i="11" s="1"/>
  <c r="AF49" i="11" s="1"/>
  <c r="CR49" i="11" s="1"/>
  <c r="AC50" i="10"/>
  <c r="AC49" i="11" s="1"/>
  <c r="AE49" i="11" s="1"/>
  <c r="CE49" i="11" s="1"/>
  <c r="BN49" i="11"/>
  <c r="BP49" i="11" s="1"/>
  <c r="DA49" i="11" s="1"/>
  <c r="AK50" i="10"/>
  <c r="BM49" i="11" s="1"/>
  <c r="BO49" i="11" s="1"/>
  <c r="CN49" i="11" s="1"/>
  <c r="AV51" i="10"/>
  <c r="AX50" i="11" s="1"/>
  <c r="AZ50" i="11" s="1"/>
  <c r="CW50" i="11" s="1"/>
  <c r="AG51" i="10"/>
  <c r="AW50" i="11" s="1"/>
  <c r="AY50" i="11" s="1"/>
  <c r="CJ50" i="11" s="1"/>
  <c r="AR52" i="10"/>
  <c r="AD51" i="11" s="1"/>
  <c r="AF51" i="11" s="1"/>
  <c r="CR51" i="11" s="1"/>
  <c r="AC52" i="10"/>
  <c r="AC51" i="11" s="1"/>
  <c r="AE51" i="11" s="1"/>
  <c r="CE51" i="11" s="1"/>
  <c r="BN51" i="11"/>
  <c r="BP51" i="11" s="1"/>
  <c r="DA51" i="11" s="1"/>
  <c r="AK52" i="10"/>
  <c r="BM51" i="11" s="1"/>
  <c r="BO51" i="11" s="1"/>
  <c r="CN51" i="11" s="1"/>
  <c r="AV53" i="10"/>
  <c r="AX52" i="11" s="1"/>
  <c r="AZ52" i="11" s="1"/>
  <c r="CW52" i="11" s="1"/>
  <c r="AG53" i="10"/>
  <c r="AW52" i="11" s="1"/>
  <c r="AY52" i="11" s="1"/>
  <c r="CJ52" i="11" s="1"/>
  <c r="AR54" i="10"/>
  <c r="AD53" i="11" s="1"/>
  <c r="AF53" i="11" s="1"/>
  <c r="CR53" i="11" s="1"/>
  <c r="AC54" i="10"/>
  <c r="AC53" i="11" s="1"/>
  <c r="AE53" i="11" s="1"/>
  <c r="CE53" i="11" s="1"/>
  <c r="BN53" i="11"/>
  <c r="BP53" i="11" s="1"/>
  <c r="DA53" i="11" s="1"/>
  <c r="AK54" i="10"/>
  <c r="BM53" i="11" s="1"/>
  <c r="BO53" i="11" s="1"/>
  <c r="CN53" i="11" s="1"/>
  <c r="AV55" i="10"/>
  <c r="AX54" i="11" s="1"/>
  <c r="AZ54" i="11" s="1"/>
  <c r="CW54" i="11" s="1"/>
  <c r="AG55" i="10"/>
  <c r="AW54" i="11" s="1"/>
  <c r="AY54" i="11" s="1"/>
  <c r="CJ54" i="11" s="1"/>
  <c r="AR56" i="10"/>
  <c r="AD55" i="11" s="1"/>
  <c r="AF55" i="11" s="1"/>
  <c r="CR55" i="11" s="1"/>
  <c r="AC56" i="10"/>
  <c r="AC55" i="11" s="1"/>
  <c r="AE55" i="11" s="1"/>
  <c r="CE55" i="11" s="1"/>
  <c r="BN55" i="11"/>
  <c r="BP55" i="11" s="1"/>
  <c r="DA55" i="11" s="1"/>
  <c r="AK56" i="10"/>
  <c r="BM55" i="11" s="1"/>
  <c r="BO55" i="11" s="1"/>
  <c r="CN55" i="11" s="1"/>
  <c r="AV57" i="10"/>
  <c r="AX56" i="11" s="1"/>
  <c r="AZ56" i="11" s="1"/>
  <c r="CW56" i="11" s="1"/>
  <c r="AG57" i="10"/>
  <c r="AW56" i="11" s="1"/>
  <c r="AY56" i="11" s="1"/>
  <c r="CJ56" i="11" s="1"/>
  <c r="AR58" i="10"/>
  <c r="AD57" i="11" s="1"/>
  <c r="AF57" i="11" s="1"/>
  <c r="CR57" i="11" s="1"/>
  <c r="AC58" i="10"/>
  <c r="AC57" i="11" s="1"/>
  <c r="AE57" i="11" s="1"/>
  <c r="CE57" i="11" s="1"/>
  <c r="BN57" i="11"/>
  <c r="BP57" i="11" s="1"/>
  <c r="DA57" i="11" s="1"/>
  <c r="AK58" i="10"/>
  <c r="BM57" i="11" s="1"/>
  <c r="BO57" i="11" s="1"/>
  <c r="CN57" i="11" s="1"/>
  <c r="AV59" i="10"/>
  <c r="AX58" i="11" s="1"/>
  <c r="AZ58" i="11" s="1"/>
  <c r="CW58" i="11" s="1"/>
  <c r="AG59" i="10"/>
  <c r="AW58" i="11" s="1"/>
  <c r="AY58" i="11" s="1"/>
  <c r="CJ58" i="11" s="1"/>
  <c r="AR60" i="10"/>
  <c r="AD59" i="11" s="1"/>
  <c r="AF59" i="11" s="1"/>
  <c r="CR59" i="11" s="1"/>
  <c r="AC60" i="10"/>
  <c r="AC59" i="11" s="1"/>
  <c r="AE59" i="11" s="1"/>
  <c r="CE59" i="11" s="1"/>
  <c r="BN59" i="11"/>
  <c r="BP59" i="11" s="1"/>
  <c r="DA59" i="11" s="1"/>
  <c r="AK60" i="10"/>
  <c r="BM59" i="11" s="1"/>
  <c r="BO59" i="11" s="1"/>
  <c r="CN59" i="11" s="1"/>
  <c r="AV61" i="10"/>
  <c r="AX60" i="11" s="1"/>
  <c r="AZ60" i="11" s="1"/>
  <c r="CW60" i="11" s="1"/>
  <c r="AG61" i="10"/>
  <c r="AW60" i="11" s="1"/>
  <c r="AY60" i="11" s="1"/>
  <c r="CJ60" i="11" s="1"/>
  <c r="AR62" i="10"/>
  <c r="AD61" i="11" s="1"/>
  <c r="AF61" i="11" s="1"/>
  <c r="CR61" i="11" s="1"/>
  <c r="AC62" i="10"/>
  <c r="AC61" i="11" s="1"/>
  <c r="AE61" i="11" s="1"/>
  <c r="CE61" i="11" s="1"/>
  <c r="BN61" i="11"/>
  <c r="BP61" i="11" s="1"/>
  <c r="DA61" i="11" s="1"/>
  <c r="AK62" i="10"/>
  <c r="BM61" i="11" s="1"/>
  <c r="BO61" i="11" s="1"/>
  <c r="CN61" i="11" s="1"/>
  <c r="AV63" i="10"/>
  <c r="AX62" i="11" s="1"/>
  <c r="AZ62" i="11" s="1"/>
  <c r="CW62" i="11" s="1"/>
  <c r="AG63" i="10"/>
  <c r="AW62" i="11" s="1"/>
  <c r="AY62" i="11" s="1"/>
  <c r="CJ62" i="11" s="1"/>
  <c r="AR64" i="10"/>
  <c r="AD63" i="11" s="1"/>
  <c r="AF63" i="11" s="1"/>
  <c r="CR63" i="11" s="1"/>
  <c r="AC64" i="10"/>
  <c r="AC63" i="11" s="1"/>
  <c r="AE63" i="11" s="1"/>
  <c r="CE63" i="11" s="1"/>
  <c r="BN63" i="11"/>
  <c r="BP63" i="11" s="1"/>
  <c r="DA63" i="11" s="1"/>
  <c r="AK64" i="10"/>
  <c r="BM63" i="11" s="1"/>
  <c r="BO63" i="11" s="1"/>
  <c r="CN63" i="11" s="1"/>
  <c r="AV65" i="10"/>
  <c r="AX64" i="11" s="1"/>
  <c r="AZ64" i="11" s="1"/>
  <c r="CW64" i="11" s="1"/>
  <c r="AG65" i="10"/>
  <c r="AW64" i="11" s="1"/>
  <c r="AY64" i="11" s="1"/>
  <c r="CJ64" i="11" s="1"/>
  <c r="AR66" i="10"/>
  <c r="AD65" i="11" s="1"/>
  <c r="AF65" i="11" s="1"/>
  <c r="CR65" i="11" s="1"/>
  <c r="AC66" i="10"/>
  <c r="AC65" i="11" s="1"/>
  <c r="AE65" i="11" s="1"/>
  <c r="CE65" i="11" s="1"/>
  <c r="BN65" i="11"/>
  <c r="BP65" i="11" s="1"/>
  <c r="DA65" i="11" s="1"/>
  <c r="AK66" i="10"/>
  <c r="BM65" i="11" s="1"/>
  <c r="BO65" i="11" s="1"/>
  <c r="CN65" i="11" s="1"/>
  <c r="AV67" i="10"/>
  <c r="AX66" i="11" s="1"/>
  <c r="AZ66" i="11" s="1"/>
  <c r="CW66" i="11" s="1"/>
  <c r="AG67" i="10"/>
  <c r="AW66" i="11" s="1"/>
  <c r="AY66" i="11" s="1"/>
  <c r="CJ66" i="11" s="1"/>
  <c r="AR68" i="10"/>
  <c r="AD67" i="11" s="1"/>
  <c r="AF67" i="11" s="1"/>
  <c r="CR67" i="11" s="1"/>
  <c r="AC68" i="10"/>
  <c r="AC67" i="11" s="1"/>
  <c r="AE67" i="11" s="1"/>
  <c r="CE67" i="11" s="1"/>
  <c r="BN67" i="11"/>
  <c r="BP67" i="11" s="1"/>
  <c r="DA67" i="11" s="1"/>
  <c r="AK68" i="10"/>
  <c r="BM67" i="11" s="1"/>
  <c r="BO67" i="11" s="1"/>
  <c r="CN67" i="11" s="1"/>
  <c r="AV69" i="10"/>
  <c r="AX68" i="11" s="1"/>
  <c r="AZ68" i="11" s="1"/>
  <c r="CW68" i="11" s="1"/>
  <c r="AG69" i="10"/>
  <c r="AW68" i="11" s="1"/>
  <c r="AY68" i="11" s="1"/>
  <c r="CJ68" i="11" s="1"/>
  <c r="AR70" i="10"/>
  <c r="AD69" i="11" s="1"/>
  <c r="AF69" i="11" s="1"/>
  <c r="CR69" i="11" s="1"/>
  <c r="AC70" i="10"/>
  <c r="AC69" i="11" s="1"/>
  <c r="AE69" i="11" s="1"/>
  <c r="CE69" i="11" s="1"/>
  <c r="BN69" i="11"/>
  <c r="BP69" i="11" s="1"/>
  <c r="DA69" i="11" s="1"/>
  <c r="AK70" i="10"/>
  <c r="BM69" i="11" s="1"/>
  <c r="BO69" i="11" s="1"/>
  <c r="CN69" i="11" s="1"/>
  <c r="AV71" i="10"/>
  <c r="AX70" i="11" s="1"/>
  <c r="AZ70" i="11" s="1"/>
  <c r="CW70" i="11" s="1"/>
  <c r="AG71" i="10"/>
  <c r="AW70" i="11" s="1"/>
  <c r="AY70" i="11" s="1"/>
  <c r="CJ70" i="11" s="1"/>
  <c r="AR72" i="10"/>
  <c r="AD71" i="11" s="1"/>
  <c r="AF71" i="11" s="1"/>
  <c r="CR71" i="11" s="1"/>
  <c r="AC72" i="10"/>
  <c r="AC71" i="11" s="1"/>
  <c r="AE71" i="11" s="1"/>
  <c r="CE71" i="11" s="1"/>
  <c r="BN71" i="11"/>
  <c r="BP71" i="11" s="1"/>
  <c r="DA71" i="11" s="1"/>
  <c r="AK72" i="10"/>
  <c r="BM71" i="11" s="1"/>
  <c r="BO71" i="11" s="1"/>
  <c r="CN71" i="11" s="1"/>
  <c r="AV73" i="10"/>
  <c r="AX72" i="11" s="1"/>
  <c r="AZ72" i="11" s="1"/>
  <c r="CW72" i="11" s="1"/>
  <c r="AG73" i="10"/>
  <c r="AW72" i="11" s="1"/>
  <c r="AY72" i="11" s="1"/>
  <c r="CJ72" i="11" s="1"/>
  <c r="AR74" i="10"/>
  <c r="AD73" i="11" s="1"/>
  <c r="AF73" i="11" s="1"/>
  <c r="CR73" i="11" s="1"/>
  <c r="AC74" i="10"/>
  <c r="AC73" i="11" s="1"/>
  <c r="AE73" i="11" s="1"/>
  <c r="CE73" i="11" s="1"/>
  <c r="BN73" i="11"/>
  <c r="BP73" i="11" s="1"/>
  <c r="DA73" i="11" s="1"/>
  <c r="AK74" i="10"/>
  <c r="BM73" i="11" s="1"/>
  <c r="BO73" i="11" s="1"/>
  <c r="CN73" i="11" s="1"/>
  <c r="AV75" i="10"/>
  <c r="AX74" i="11" s="1"/>
  <c r="AZ74" i="11" s="1"/>
  <c r="CW74" i="11" s="1"/>
  <c r="AG75" i="10"/>
  <c r="AW74" i="11" s="1"/>
  <c r="AY74" i="11" s="1"/>
  <c r="CJ74" i="11" s="1"/>
  <c r="AR76" i="10"/>
  <c r="AD75" i="11" s="1"/>
  <c r="AF75" i="11" s="1"/>
  <c r="CR75" i="11" s="1"/>
  <c r="AC76" i="10"/>
  <c r="AC75" i="11" s="1"/>
  <c r="AE75" i="11" s="1"/>
  <c r="CE75" i="11" s="1"/>
  <c r="BN75" i="11"/>
  <c r="BP75" i="11" s="1"/>
  <c r="DA75" i="11" s="1"/>
  <c r="AK76" i="10"/>
  <c r="BM75" i="11" s="1"/>
  <c r="BO75" i="11" s="1"/>
  <c r="CN75" i="11" s="1"/>
  <c r="AV77" i="10"/>
  <c r="AX76" i="11" s="1"/>
  <c r="AZ76" i="11" s="1"/>
  <c r="CW76" i="11" s="1"/>
  <c r="AG77" i="10"/>
  <c r="AW76" i="11" s="1"/>
  <c r="AY76" i="11" s="1"/>
  <c r="CJ76" i="11" s="1"/>
  <c r="AR78" i="10"/>
  <c r="AD77" i="11" s="1"/>
  <c r="AF77" i="11" s="1"/>
  <c r="CR77" i="11" s="1"/>
  <c r="AC78" i="10"/>
  <c r="AC77" i="11" s="1"/>
  <c r="AE77" i="11" s="1"/>
  <c r="CE77" i="11" s="1"/>
  <c r="BN77" i="11"/>
  <c r="BP77" i="11" s="1"/>
  <c r="DA77" i="11" s="1"/>
  <c r="AK78" i="10"/>
  <c r="BM77" i="11" s="1"/>
  <c r="BO77" i="11" s="1"/>
  <c r="CN77" i="11" s="1"/>
  <c r="AV79" i="10"/>
  <c r="AX78" i="11" s="1"/>
  <c r="AZ78" i="11" s="1"/>
  <c r="CW78" i="11" s="1"/>
  <c r="AG79" i="10"/>
  <c r="AW78" i="11" s="1"/>
  <c r="AY78" i="11" s="1"/>
  <c r="CJ78" i="11" s="1"/>
  <c r="AR80" i="10"/>
  <c r="AD79" i="11" s="1"/>
  <c r="AF79" i="11" s="1"/>
  <c r="CR79" i="11" s="1"/>
  <c r="AC80" i="10"/>
  <c r="AC79" i="11" s="1"/>
  <c r="AE79" i="11" s="1"/>
  <c r="CE79" i="11" s="1"/>
  <c r="BN79" i="11"/>
  <c r="BP79" i="11" s="1"/>
  <c r="DA79" i="11" s="1"/>
  <c r="AK80" i="10"/>
  <c r="BM79" i="11" s="1"/>
  <c r="BO79" i="11" s="1"/>
  <c r="CN79" i="11" s="1"/>
  <c r="AV81" i="10"/>
  <c r="AX80" i="11" s="1"/>
  <c r="AZ80" i="11" s="1"/>
  <c r="CW80" i="11" s="1"/>
  <c r="AG81" i="10"/>
  <c r="AW80" i="11" s="1"/>
  <c r="AY80" i="11" s="1"/>
  <c r="CJ80" i="11" s="1"/>
  <c r="AR82" i="10"/>
  <c r="AD81" i="11" s="1"/>
  <c r="AF81" i="11" s="1"/>
  <c r="CR81" i="11" s="1"/>
  <c r="AC82" i="10"/>
  <c r="AC81" i="11" s="1"/>
  <c r="AE81" i="11" s="1"/>
  <c r="CE81" i="11" s="1"/>
  <c r="BN81" i="11"/>
  <c r="BP81" i="11" s="1"/>
  <c r="DA81" i="11" s="1"/>
  <c r="AK82" i="10"/>
  <c r="BM81" i="11" s="1"/>
  <c r="BO81" i="11" s="1"/>
  <c r="CN81" i="11" s="1"/>
  <c r="AU83" i="10"/>
  <c r="AT82" i="11" s="1"/>
  <c r="AV82" i="11" s="1"/>
  <c r="CV82" i="11" s="1"/>
  <c r="AF83" i="10"/>
  <c r="AS82" i="11" s="1"/>
  <c r="AU82" i="11" s="1"/>
  <c r="CI82" i="11" s="1"/>
  <c r="BC83" i="10"/>
  <c r="AN83" i="10"/>
  <c r="BY82" i="11" s="1"/>
  <c r="CA82" i="11" s="1"/>
  <c r="CQ82" i="11" s="1"/>
  <c r="AY84" i="10"/>
  <c r="BJ83" i="11" s="1"/>
  <c r="BL83" i="11" s="1"/>
  <c r="CZ83" i="11" s="1"/>
  <c r="AJ84" i="10"/>
  <c r="BI83" i="11" s="1"/>
  <c r="BK83" i="11" s="1"/>
  <c r="CM83" i="11" s="1"/>
  <c r="AU85" i="10"/>
  <c r="AT84" i="11" s="1"/>
  <c r="AV84" i="11" s="1"/>
  <c r="CV84" i="11" s="1"/>
  <c r="AF85" i="10"/>
  <c r="AS84" i="11" s="1"/>
  <c r="AU84" i="11" s="1"/>
  <c r="CI84" i="11" s="1"/>
  <c r="BC85" i="10"/>
  <c r="AN85" i="10"/>
  <c r="BY84" i="11" s="1"/>
  <c r="CA84" i="11" s="1"/>
  <c r="CQ84" i="11" s="1"/>
  <c r="AY86" i="10"/>
  <c r="BJ85" i="11" s="1"/>
  <c r="BL85" i="11" s="1"/>
  <c r="CZ85" i="11" s="1"/>
  <c r="AJ86" i="10"/>
  <c r="BI85" i="11" s="1"/>
  <c r="BK85" i="11" s="1"/>
  <c r="CM85" i="11" s="1"/>
  <c r="AT87" i="10"/>
  <c r="AP86" i="11" s="1"/>
  <c r="AR86" i="11" s="1"/>
  <c r="CU86" i="11" s="1"/>
  <c r="AE87" i="10"/>
  <c r="AO86" i="11" s="1"/>
  <c r="AQ86" i="11" s="1"/>
  <c r="CH86" i="11" s="1"/>
  <c r="BB87" i="10"/>
  <c r="BZ86" i="11" s="1"/>
  <c r="CB86" i="11" s="1"/>
  <c r="DD86" i="11" s="1"/>
  <c r="AM87" i="10"/>
  <c r="BU86" i="11" s="1"/>
  <c r="BW86" i="11" s="1"/>
  <c r="CP86" i="11" s="1"/>
  <c r="AX88" i="10"/>
  <c r="BF87" i="11" s="1"/>
  <c r="BH87" i="11" s="1"/>
  <c r="CY87" i="11" s="1"/>
  <c r="AI88" i="10"/>
  <c r="BE87" i="11" s="1"/>
  <c r="BG87" i="11" s="1"/>
  <c r="CL87" i="11" s="1"/>
  <c r="AT89" i="10"/>
  <c r="AP88" i="11" s="1"/>
  <c r="AR88" i="11" s="1"/>
  <c r="CU88" i="11" s="1"/>
  <c r="AE89" i="10"/>
  <c r="AO88" i="11" s="1"/>
  <c r="AQ88" i="11" s="1"/>
  <c r="CH88" i="11" s="1"/>
  <c r="BB89" i="10"/>
  <c r="BZ88" i="11" s="1"/>
  <c r="CB88" i="11" s="1"/>
  <c r="DD88" i="11" s="1"/>
  <c r="AM89" i="10"/>
  <c r="BU88" i="11" s="1"/>
  <c r="BW88" i="11" s="1"/>
  <c r="CP88" i="11" s="1"/>
  <c r="AX90" i="10"/>
  <c r="BF89" i="11" s="1"/>
  <c r="BH89" i="11" s="1"/>
  <c r="CY89" i="11" s="1"/>
  <c r="AI90" i="10"/>
  <c r="BE89" i="11" s="1"/>
  <c r="BG89" i="11" s="1"/>
  <c r="CL89" i="11" s="1"/>
  <c r="AT91" i="10"/>
  <c r="AP90" i="11" s="1"/>
  <c r="AR90" i="11" s="1"/>
  <c r="CU90" i="11" s="1"/>
  <c r="AE91" i="10"/>
  <c r="AO90" i="11" s="1"/>
  <c r="AQ90" i="11" s="1"/>
  <c r="CH90" i="11" s="1"/>
  <c r="BB91" i="10"/>
  <c r="BZ90" i="11" s="1"/>
  <c r="CB90" i="11" s="1"/>
  <c r="DD90" i="11" s="1"/>
  <c r="AM91" i="10"/>
  <c r="BU90" i="11" s="1"/>
  <c r="BW90" i="11" s="1"/>
  <c r="CP90" i="11" s="1"/>
  <c r="AX92" i="10"/>
  <c r="BF91" i="11" s="1"/>
  <c r="BH91" i="11" s="1"/>
  <c r="CY91" i="11" s="1"/>
  <c r="AI92" i="10"/>
  <c r="BE91" i="11" s="1"/>
  <c r="BG91" i="11" s="1"/>
  <c r="CL91" i="11" s="1"/>
  <c r="AT93" i="10"/>
  <c r="AP92" i="11" s="1"/>
  <c r="AR92" i="11" s="1"/>
  <c r="CU92" i="11" s="1"/>
  <c r="AE93" i="10"/>
  <c r="AO92" i="11" s="1"/>
  <c r="AQ92" i="11" s="1"/>
  <c r="CH92" i="11" s="1"/>
  <c r="BB93" i="10"/>
  <c r="BZ92" i="11" s="1"/>
  <c r="CB92" i="11" s="1"/>
  <c r="DD92" i="11" s="1"/>
  <c r="AM93" i="10"/>
  <c r="BU92" i="11" s="1"/>
  <c r="BW92" i="11" s="1"/>
  <c r="CP92" i="11" s="1"/>
  <c r="AX94" i="10"/>
  <c r="BF93" i="11" s="1"/>
  <c r="BH93" i="11" s="1"/>
  <c r="CY93" i="11" s="1"/>
  <c r="AI94" i="10"/>
  <c r="BE93" i="11" s="1"/>
  <c r="BG93" i="11" s="1"/>
  <c r="CL93" i="11" s="1"/>
  <c r="AT95" i="10"/>
  <c r="AP94" i="11" s="1"/>
  <c r="AR94" i="11" s="1"/>
  <c r="CU94" i="11" s="1"/>
  <c r="AE95" i="10"/>
  <c r="AO94" i="11" s="1"/>
  <c r="AQ94" i="11" s="1"/>
  <c r="CH94" i="11" s="1"/>
  <c r="BB95" i="10"/>
  <c r="BZ94" i="11" s="1"/>
  <c r="CB94" i="11" s="1"/>
  <c r="DD94" i="11" s="1"/>
  <c r="AM95" i="10"/>
  <c r="BU94" i="11" s="1"/>
  <c r="BW94" i="11" s="1"/>
  <c r="CP94" i="11" s="1"/>
  <c r="AX96" i="10"/>
  <c r="BF95" i="11" s="1"/>
  <c r="BH95" i="11" s="1"/>
  <c r="CY95" i="11" s="1"/>
  <c r="AI96" i="10"/>
  <c r="BE95" i="11" s="1"/>
  <c r="BG95" i="11" s="1"/>
  <c r="CL95" i="11" s="1"/>
  <c r="AS97" i="10"/>
  <c r="AI96" i="11" s="1"/>
  <c r="AM96" i="11" s="1"/>
  <c r="CS96" i="11" s="1"/>
  <c r="AD97" i="10"/>
  <c r="AG96" i="11" s="1"/>
  <c r="AK96" i="11" s="1"/>
  <c r="CF96" i="11" s="1"/>
  <c r="BA97" i="10"/>
  <c r="AL97" i="10"/>
  <c r="BQ96" i="11" s="1"/>
  <c r="BS96" i="11" s="1"/>
  <c r="CO96" i="11" s="1"/>
  <c r="BB97" i="11"/>
  <c r="BD97" i="11" s="1"/>
  <c r="CX97" i="11" s="1"/>
  <c r="AH98" i="10"/>
  <c r="BA97" i="11" s="1"/>
  <c r="BC97" i="11" s="1"/>
  <c r="CK97" i="11" s="1"/>
  <c r="AS99" i="10"/>
  <c r="AI98" i="11" s="1"/>
  <c r="AM98" i="11" s="1"/>
  <c r="CS98" i="11" s="1"/>
  <c r="AD99" i="10"/>
  <c r="AG98" i="11" s="1"/>
  <c r="AK98" i="11" s="1"/>
  <c r="CF98" i="11" s="1"/>
  <c r="BA99" i="10"/>
  <c r="AL99" i="10"/>
  <c r="BQ98" i="11" s="1"/>
  <c r="BS98" i="11" s="1"/>
  <c r="CO98" i="11" s="1"/>
  <c r="BB99" i="11"/>
  <c r="BD99" i="11" s="1"/>
  <c r="CX99" i="11" s="1"/>
  <c r="AH100" i="10"/>
  <c r="BA99" i="11" s="1"/>
  <c r="BC99" i="11" s="1"/>
  <c r="CK99" i="11" s="1"/>
  <c r="AR101" i="10"/>
  <c r="AD100" i="11" s="1"/>
  <c r="AF100" i="11" s="1"/>
  <c r="CR100" i="11" s="1"/>
  <c r="AC101" i="10"/>
  <c r="AC100" i="11" s="1"/>
  <c r="AE100" i="11" s="1"/>
  <c r="CE100" i="11" s="1"/>
  <c r="BN100" i="11"/>
  <c r="BP100" i="11" s="1"/>
  <c r="DA100" i="11" s="1"/>
  <c r="AK101" i="10"/>
  <c r="BM100" i="11" s="1"/>
  <c r="BO100" i="11" s="1"/>
  <c r="CN100" i="11" s="1"/>
  <c r="AV102" i="10"/>
  <c r="AX101" i="11" s="1"/>
  <c r="AZ101" i="11" s="1"/>
  <c r="CW101" i="11" s="1"/>
  <c r="AG102" i="10"/>
  <c r="AW101" i="11" s="1"/>
  <c r="AY101" i="11" s="1"/>
  <c r="CJ101" i="11" s="1"/>
  <c r="AR103" i="10"/>
  <c r="AD102" i="11" s="1"/>
  <c r="AF102" i="11" s="1"/>
  <c r="CR102" i="11" s="1"/>
  <c r="AC103" i="10"/>
  <c r="AC102" i="11" s="1"/>
  <c r="AE102" i="11" s="1"/>
  <c r="CE102" i="11" s="1"/>
  <c r="BN102" i="11"/>
  <c r="BP102" i="11" s="1"/>
  <c r="DA102" i="11" s="1"/>
  <c r="AK103" i="10"/>
  <c r="BM102" i="11" s="1"/>
  <c r="BO102" i="11" s="1"/>
  <c r="CN102" i="11" s="1"/>
  <c r="AV104" i="10"/>
  <c r="AX103" i="11" s="1"/>
  <c r="AZ103" i="11" s="1"/>
  <c r="CW103" i="11" s="1"/>
  <c r="AG104" i="10"/>
  <c r="AW103" i="11" s="1"/>
  <c r="AY103" i="11" s="1"/>
  <c r="CJ103" i="11" s="1"/>
  <c r="AR105" i="10"/>
  <c r="AD104" i="11" s="1"/>
  <c r="AF104" i="11" s="1"/>
  <c r="CR104" i="11" s="1"/>
  <c r="AC105" i="10"/>
  <c r="AC104" i="11" s="1"/>
  <c r="AE104" i="11" s="1"/>
  <c r="CE104" i="11" s="1"/>
  <c r="BN104" i="11"/>
  <c r="BP104" i="11" s="1"/>
  <c r="DA104" i="11" s="1"/>
  <c r="AK105" i="10"/>
  <c r="BM104" i="11" s="1"/>
  <c r="BO104" i="11" s="1"/>
  <c r="CN104" i="11" s="1"/>
  <c r="AU106" i="10"/>
  <c r="AT105" i="11" s="1"/>
  <c r="AV105" i="11" s="1"/>
  <c r="CV105" i="11" s="1"/>
  <c r="AF106" i="10"/>
  <c r="AS105" i="11" s="1"/>
  <c r="AU105" i="11" s="1"/>
  <c r="CI105" i="11" s="1"/>
  <c r="BC106" i="10"/>
  <c r="AN106" i="10"/>
  <c r="BY105" i="11" s="1"/>
  <c r="CA105" i="11" s="1"/>
  <c r="CQ105" i="11" s="1"/>
  <c r="AY107" i="10"/>
  <c r="BJ106" i="11" s="1"/>
  <c r="BL106" i="11" s="1"/>
  <c r="CZ106" i="11" s="1"/>
  <c r="AJ107" i="10"/>
  <c r="BI106" i="11" s="1"/>
  <c r="BK106" i="11" s="1"/>
  <c r="CM106" i="11" s="1"/>
  <c r="AU108" i="10"/>
  <c r="AT107" i="11" s="1"/>
  <c r="AV107" i="11" s="1"/>
  <c r="CV107" i="11" s="1"/>
  <c r="AF108" i="10"/>
  <c r="AS107" i="11" s="1"/>
  <c r="AU107" i="11" s="1"/>
  <c r="CI107" i="11" s="1"/>
  <c r="BC108" i="10"/>
  <c r="AN108" i="10"/>
  <c r="BY107" i="11" s="1"/>
  <c r="CA107" i="11" s="1"/>
  <c r="CQ107" i="11" s="1"/>
  <c r="AY109" i="10"/>
  <c r="BJ108" i="11" s="1"/>
  <c r="BL108" i="11" s="1"/>
  <c r="CZ108" i="11" s="1"/>
  <c r="AJ109" i="10"/>
  <c r="BI108" i="11" s="1"/>
  <c r="BK108" i="11" s="1"/>
  <c r="CM108" i="11" s="1"/>
  <c r="AU110" i="10"/>
  <c r="AT109" i="11" s="1"/>
  <c r="AV109" i="11" s="1"/>
  <c r="CV109" i="11" s="1"/>
  <c r="AF110" i="10"/>
  <c r="AS109" i="11" s="1"/>
  <c r="AU109" i="11" s="1"/>
  <c r="CI109" i="11" s="1"/>
  <c r="BC110" i="10"/>
  <c r="AN110" i="10"/>
  <c r="BY109" i="11" s="1"/>
  <c r="CA109" i="11" s="1"/>
  <c r="CQ109" i="11" s="1"/>
  <c r="AX111" i="10"/>
  <c r="BF110" i="11" s="1"/>
  <c r="BH110" i="11" s="1"/>
  <c r="CY110" i="11" s="1"/>
  <c r="AI111" i="10"/>
  <c r="BE110" i="11" s="1"/>
  <c r="BG110" i="11" s="1"/>
  <c r="CL110" i="11" s="1"/>
  <c r="AT112" i="10"/>
  <c r="AP111" i="11" s="1"/>
  <c r="AR111" i="11" s="1"/>
  <c r="CU111" i="11" s="1"/>
  <c r="AE112" i="10"/>
  <c r="AO111" i="11" s="1"/>
  <c r="AQ111" i="11" s="1"/>
  <c r="CH111" i="11" s="1"/>
  <c r="BB112" i="10"/>
  <c r="BZ111" i="11" s="1"/>
  <c r="CB111" i="11" s="1"/>
  <c r="DD111" i="11" s="1"/>
  <c r="AM112" i="10"/>
  <c r="BU111" i="11" s="1"/>
  <c r="BW111" i="11" s="1"/>
  <c r="CP111" i="11" s="1"/>
  <c r="AX113" i="10"/>
  <c r="BF112" i="11" s="1"/>
  <c r="BH112" i="11" s="1"/>
  <c r="CY112" i="11" s="1"/>
  <c r="AI113" i="10"/>
  <c r="BE112" i="11" s="1"/>
  <c r="BG112" i="11" s="1"/>
  <c r="CL112" i="11" s="1"/>
  <c r="AT114" i="10"/>
  <c r="AP113" i="11" s="1"/>
  <c r="AR113" i="11" s="1"/>
  <c r="CU113" i="11" s="1"/>
  <c r="AE114" i="10"/>
  <c r="AO113" i="11" s="1"/>
  <c r="AQ113" i="11" s="1"/>
  <c r="CH113" i="11" s="1"/>
  <c r="BB114" i="10"/>
  <c r="BZ113" i="11" s="1"/>
  <c r="CB113" i="11" s="1"/>
  <c r="DD113" i="11" s="1"/>
  <c r="AM114" i="10"/>
  <c r="BU113" i="11" s="1"/>
  <c r="BW113" i="11" s="1"/>
  <c r="CP113" i="11" s="1"/>
  <c r="AX115" i="10"/>
  <c r="BF114" i="11" s="1"/>
  <c r="BH114" i="11" s="1"/>
  <c r="CY114" i="11" s="1"/>
  <c r="AI115" i="10"/>
  <c r="BE114" i="11" s="1"/>
  <c r="BG114" i="11" s="1"/>
  <c r="CL114" i="11" s="1"/>
  <c r="AT116" i="10"/>
  <c r="AP115" i="11" s="1"/>
  <c r="AR115" i="11" s="1"/>
  <c r="CU115" i="11" s="1"/>
  <c r="AE116" i="10"/>
  <c r="AO115" i="11" s="1"/>
  <c r="AQ115" i="11" s="1"/>
  <c r="CH115" i="11" s="1"/>
  <c r="BB116" i="10"/>
  <c r="BZ115" i="11" s="1"/>
  <c r="CB115" i="11" s="1"/>
  <c r="DD115" i="11" s="1"/>
  <c r="AM116" i="10"/>
  <c r="BU115" i="11" s="1"/>
  <c r="BW115" i="11" s="1"/>
  <c r="CP115" i="11" s="1"/>
  <c r="BB116" i="11"/>
  <c r="BD116" i="11" s="1"/>
  <c r="CX116" i="11" s="1"/>
  <c r="AH117" i="10"/>
  <c r="BA116" i="11" s="1"/>
  <c r="BC116" i="11" s="1"/>
  <c r="CK116" i="11" s="1"/>
  <c r="AS118" i="10"/>
  <c r="AI117" i="11" s="1"/>
  <c r="AM117" i="11" s="1"/>
  <c r="CS117" i="11" s="1"/>
  <c r="AD118" i="10"/>
  <c r="AG117" i="11" s="1"/>
  <c r="AK117" i="11" s="1"/>
  <c r="CF117" i="11" s="1"/>
  <c r="BA118" i="10"/>
  <c r="AL118" i="10"/>
  <c r="BQ117" i="11" s="1"/>
  <c r="BS117" i="11" s="1"/>
  <c r="CO117" i="11" s="1"/>
  <c r="BB118" i="11"/>
  <c r="BD118" i="11" s="1"/>
  <c r="CX118" i="11" s="1"/>
  <c r="AH119" i="10"/>
  <c r="BA118" i="11" s="1"/>
  <c r="BC118" i="11" s="1"/>
  <c r="CK118" i="11" s="1"/>
  <c r="AR120" i="10"/>
  <c r="AD119" i="11" s="1"/>
  <c r="AF119" i="11" s="1"/>
  <c r="CR119" i="11" s="1"/>
  <c r="AC120" i="10"/>
  <c r="AC119" i="11" s="1"/>
  <c r="AE119" i="11" s="1"/>
  <c r="CE119" i="11" s="1"/>
  <c r="BN119" i="11"/>
  <c r="BP119" i="11" s="1"/>
  <c r="DA119" i="11" s="1"/>
  <c r="AK120" i="10"/>
  <c r="BM119" i="11" s="1"/>
  <c r="BO119" i="11" s="1"/>
  <c r="CN119" i="11" s="1"/>
  <c r="AV121" i="10"/>
  <c r="AX120" i="11" s="1"/>
  <c r="AZ120" i="11" s="1"/>
  <c r="CW120" i="11" s="1"/>
  <c r="AG121" i="10"/>
  <c r="AW120" i="11" s="1"/>
  <c r="AY120" i="11" s="1"/>
  <c r="CJ120" i="11" s="1"/>
  <c r="AR122" i="10"/>
  <c r="AD121" i="11" s="1"/>
  <c r="AF121" i="11" s="1"/>
  <c r="CR121" i="11" s="1"/>
  <c r="AC122" i="10"/>
  <c r="AC121" i="11" s="1"/>
  <c r="AE121" i="11" s="1"/>
  <c r="CE121" i="11" s="1"/>
  <c r="BN121" i="11"/>
  <c r="BP121" i="11" s="1"/>
  <c r="DA121" i="11" s="1"/>
  <c r="AK122" i="10"/>
  <c r="BM121" i="11" s="1"/>
  <c r="BO121" i="11" s="1"/>
  <c r="CN121" i="11" s="1"/>
  <c r="AU123" i="10"/>
  <c r="AT122" i="11" s="1"/>
  <c r="AV122" i="11" s="1"/>
  <c r="CV122" i="11" s="1"/>
  <c r="AF123" i="10"/>
  <c r="AS122" i="11" s="1"/>
  <c r="AU122" i="11" s="1"/>
  <c r="CI122" i="11" s="1"/>
  <c r="BC123" i="10"/>
  <c r="AN123" i="10"/>
  <c r="BY122" i="11" s="1"/>
  <c r="CA122" i="11" s="1"/>
  <c r="CQ122" i="11" s="1"/>
  <c r="AY124" i="10"/>
  <c r="BJ123" i="11" s="1"/>
  <c r="BL123" i="11" s="1"/>
  <c r="CZ123" i="11" s="1"/>
  <c r="AJ124" i="10"/>
  <c r="BI123" i="11" s="1"/>
  <c r="BK123" i="11" s="1"/>
  <c r="CM123" i="11" s="1"/>
  <c r="AU125" i="10"/>
  <c r="AT124" i="11" s="1"/>
  <c r="AV124" i="11" s="1"/>
  <c r="CV124" i="11" s="1"/>
  <c r="AF125" i="10"/>
  <c r="AS124" i="11" s="1"/>
  <c r="AU124" i="11" s="1"/>
  <c r="CI124" i="11" s="1"/>
  <c r="BC125" i="10"/>
  <c r="AN125" i="10"/>
  <c r="BY124" i="11" s="1"/>
  <c r="CA124" i="11" s="1"/>
  <c r="CQ124" i="11" s="1"/>
  <c r="AY126" i="10"/>
  <c r="BJ125" i="11" s="1"/>
  <c r="BL125" i="11" s="1"/>
  <c r="CZ125" i="11" s="1"/>
  <c r="AJ126" i="10"/>
  <c r="BI125" i="11" s="1"/>
  <c r="BK125" i="11" s="1"/>
  <c r="CM125" i="11" s="1"/>
  <c r="AU127" i="10"/>
  <c r="AT126" i="11" s="1"/>
  <c r="AV126" i="11" s="1"/>
  <c r="CV126" i="11" s="1"/>
  <c r="AF127" i="10"/>
  <c r="AS126" i="11" s="1"/>
  <c r="AU126" i="11" s="1"/>
  <c r="CI126" i="11" s="1"/>
  <c r="BC127" i="10"/>
  <c r="AN127" i="10"/>
  <c r="BY126" i="11" s="1"/>
  <c r="CA126" i="11" s="1"/>
  <c r="CQ126" i="11" s="1"/>
  <c r="AY128" i="10"/>
  <c r="BJ127" i="11" s="1"/>
  <c r="BL127" i="11" s="1"/>
  <c r="CZ127" i="11" s="1"/>
  <c r="AJ128" i="10"/>
  <c r="BI127" i="11" s="1"/>
  <c r="BK127" i="11" s="1"/>
  <c r="CM127" i="11" s="1"/>
  <c r="AU129" i="10"/>
  <c r="AT128" i="11" s="1"/>
  <c r="AV128" i="11" s="1"/>
  <c r="CV128" i="11" s="1"/>
  <c r="AF129" i="10"/>
  <c r="AS128" i="11" s="1"/>
  <c r="AU128" i="11" s="1"/>
  <c r="CI128" i="11" s="1"/>
  <c r="BC129" i="10"/>
  <c r="AN129" i="10"/>
  <c r="BY128" i="11" s="1"/>
  <c r="CA128" i="11" s="1"/>
  <c r="CQ128" i="11" s="1"/>
  <c r="AX130" i="10"/>
  <c r="BF129" i="11" s="1"/>
  <c r="BH129" i="11" s="1"/>
  <c r="CY129" i="11" s="1"/>
  <c r="AI130" i="10"/>
  <c r="BE129" i="11" s="1"/>
  <c r="BG129" i="11" s="1"/>
  <c r="CL129" i="11" s="1"/>
  <c r="AT131" i="10"/>
  <c r="AP130" i="11" s="1"/>
  <c r="AR130" i="11" s="1"/>
  <c r="CU130" i="11" s="1"/>
  <c r="AE131" i="10"/>
  <c r="AO130" i="11" s="1"/>
  <c r="AQ130" i="11" s="1"/>
  <c r="CH130" i="11" s="1"/>
  <c r="BB131" i="10"/>
  <c r="BZ130" i="11" s="1"/>
  <c r="CB130" i="11" s="1"/>
  <c r="DD130" i="11" s="1"/>
  <c r="AM131" i="10"/>
  <c r="BU130" i="11" s="1"/>
  <c r="BW130" i="11" s="1"/>
  <c r="CP130" i="11" s="1"/>
  <c r="AX132" i="10"/>
  <c r="BF131" i="11" s="1"/>
  <c r="BH131" i="11" s="1"/>
  <c r="CY131" i="11" s="1"/>
  <c r="AI132" i="10"/>
  <c r="BE131" i="11" s="1"/>
  <c r="BG131" i="11" s="1"/>
  <c r="CL131" i="11" s="1"/>
  <c r="AT133" i="10"/>
  <c r="AP132" i="11" s="1"/>
  <c r="AR132" i="11" s="1"/>
  <c r="CU132" i="11" s="1"/>
  <c r="AE133" i="10"/>
  <c r="AO132" i="11" s="1"/>
  <c r="AQ132" i="11" s="1"/>
  <c r="CH132" i="11" s="1"/>
  <c r="BB133" i="10"/>
  <c r="BZ132" i="11" s="1"/>
  <c r="CB132" i="11" s="1"/>
  <c r="DD132" i="11" s="1"/>
  <c r="AM133" i="10"/>
  <c r="BU132" i="11" s="1"/>
  <c r="BW132" i="11" s="1"/>
  <c r="CP132" i="11" s="1"/>
  <c r="AX134" i="10"/>
  <c r="BF133" i="11" s="1"/>
  <c r="BH133" i="11" s="1"/>
  <c r="CY133" i="11" s="1"/>
  <c r="AI134" i="10"/>
  <c r="BE133" i="11" s="1"/>
  <c r="BG133" i="11" s="1"/>
  <c r="CL133" i="11" s="1"/>
  <c r="AT135" i="10"/>
  <c r="AP134" i="11" s="1"/>
  <c r="AR134" i="11" s="1"/>
  <c r="CU134" i="11" s="1"/>
  <c r="AE135" i="10"/>
  <c r="AO134" i="11" s="1"/>
  <c r="AQ134" i="11" s="1"/>
  <c r="CH134" i="11" s="1"/>
  <c r="BB135" i="10"/>
  <c r="BZ134" i="11" s="1"/>
  <c r="CB134" i="11" s="1"/>
  <c r="DD134" i="11" s="1"/>
  <c r="AM135" i="10"/>
  <c r="BU134" i="11" s="1"/>
  <c r="BW134" i="11" s="1"/>
  <c r="CP134" i="11" s="1"/>
  <c r="AX136" i="10"/>
  <c r="BF135" i="11" s="1"/>
  <c r="BH135" i="11" s="1"/>
  <c r="CY135" i="11" s="1"/>
  <c r="AI136" i="10"/>
  <c r="BE135" i="11" s="1"/>
  <c r="BG135" i="11" s="1"/>
  <c r="CL135" i="11" s="1"/>
  <c r="AT137" i="10"/>
  <c r="AP136" i="11" s="1"/>
  <c r="AR136" i="11" s="1"/>
  <c r="CU136" i="11" s="1"/>
  <c r="AE137" i="10"/>
  <c r="AO136" i="11" s="1"/>
  <c r="AQ136" i="11" s="1"/>
  <c r="CH136" i="11" s="1"/>
  <c r="BB137" i="10"/>
  <c r="BZ136" i="11" s="1"/>
  <c r="CB136" i="11" s="1"/>
  <c r="DD136" i="11" s="1"/>
  <c r="AM137" i="10"/>
  <c r="BU136" i="11" s="1"/>
  <c r="BW136" i="11" s="1"/>
  <c r="CP136" i="11" s="1"/>
  <c r="AX138" i="10"/>
  <c r="BF137" i="11" s="1"/>
  <c r="BH137" i="11" s="1"/>
  <c r="CY137" i="11" s="1"/>
  <c r="AI138" i="10"/>
  <c r="BE137" i="11" s="1"/>
  <c r="BG137" i="11" s="1"/>
  <c r="CL137" i="11" s="1"/>
  <c r="AT139" i="10"/>
  <c r="AP138" i="11" s="1"/>
  <c r="AR138" i="11" s="1"/>
  <c r="CU138" i="11" s="1"/>
  <c r="AE139" i="10"/>
  <c r="AO138" i="11" s="1"/>
  <c r="AQ138" i="11" s="1"/>
  <c r="CH138" i="11" s="1"/>
  <c r="BB139" i="10"/>
  <c r="BZ138" i="11" s="1"/>
  <c r="CB138" i="11" s="1"/>
  <c r="DD138" i="11" s="1"/>
  <c r="AM139" i="10"/>
  <c r="BU138" i="11" s="1"/>
  <c r="BW138" i="11" s="1"/>
  <c r="CP138" i="11" s="1"/>
  <c r="AX140" i="10"/>
  <c r="BF139" i="11" s="1"/>
  <c r="BH139" i="11" s="1"/>
  <c r="CY139" i="11" s="1"/>
  <c r="AI140" i="10"/>
  <c r="BE139" i="11" s="1"/>
  <c r="BG139" i="11" s="1"/>
  <c r="CL139" i="11" s="1"/>
  <c r="AT141" i="10"/>
  <c r="AP140" i="11" s="1"/>
  <c r="AR140" i="11" s="1"/>
  <c r="CU140" i="11" s="1"/>
  <c r="AE141" i="10"/>
  <c r="AO140" i="11" s="1"/>
  <c r="AQ140" i="11" s="1"/>
  <c r="CH140" i="11" s="1"/>
  <c r="BB141" i="10"/>
  <c r="BZ140" i="11" s="1"/>
  <c r="CB140" i="11" s="1"/>
  <c r="DD140" i="11" s="1"/>
  <c r="AM141" i="10"/>
  <c r="BU140" i="11" s="1"/>
  <c r="BW140" i="11" s="1"/>
  <c r="CP140" i="11" s="1"/>
  <c r="BB141" i="11"/>
  <c r="BD141" i="11" s="1"/>
  <c r="CX141" i="11" s="1"/>
  <c r="AH142" i="10"/>
  <c r="BA141" i="11" s="1"/>
  <c r="BC141" i="11" s="1"/>
  <c r="CK141" i="11" s="1"/>
  <c r="AS143" i="10"/>
  <c r="AI142" i="11" s="1"/>
  <c r="AM142" i="11" s="1"/>
  <c r="CS142" i="11" s="1"/>
  <c r="AD143" i="10"/>
  <c r="AG142" i="11" s="1"/>
  <c r="AK142" i="11" s="1"/>
  <c r="CF142" i="11" s="1"/>
  <c r="BA143" i="10"/>
  <c r="AL143" i="10"/>
  <c r="BQ142" i="11" s="1"/>
  <c r="BS142" i="11" s="1"/>
  <c r="CO142" i="11" s="1"/>
  <c r="BB143" i="11"/>
  <c r="BD143" i="11" s="1"/>
  <c r="CX143" i="11" s="1"/>
  <c r="AH144" i="10"/>
  <c r="BA143" i="11" s="1"/>
  <c r="BC143" i="11" s="1"/>
  <c r="CK143" i="11" s="1"/>
  <c r="AS145" i="10"/>
  <c r="AI144" i="11" s="1"/>
  <c r="AM144" i="11" s="1"/>
  <c r="CS144" i="11" s="1"/>
  <c r="AD145" i="10"/>
  <c r="AG144" i="11" s="1"/>
  <c r="AK144" i="11" s="1"/>
  <c r="CF144" i="11" s="1"/>
  <c r="BA145" i="10"/>
  <c r="AL145" i="10"/>
  <c r="BQ144" i="11" s="1"/>
  <c r="BS144" i="11" s="1"/>
  <c r="CO144" i="11" s="1"/>
  <c r="BB145" i="11"/>
  <c r="BD145" i="11" s="1"/>
  <c r="CX145" i="11" s="1"/>
  <c r="AH146" i="10"/>
  <c r="BA145" i="11" s="1"/>
  <c r="BC145" i="11" s="1"/>
  <c r="CK145" i="11" s="1"/>
  <c r="AS147" i="10"/>
  <c r="AI146" i="11" s="1"/>
  <c r="AM146" i="11" s="1"/>
  <c r="CS146" i="11" s="1"/>
  <c r="AD147" i="10"/>
  <c r="AG146" i="11" s="1"/>
  <c r="AK146" i="11" s="1"/>
  <c r="CF146" i="11" s="1"/>
  <c r="BA147" i="10"/>
  <c r="AL147" i="10"/>
  <c r="BQ146" i="11" s="1"/>
  <c r="BS146" i="11" s="1"/>
  <c r="CO146" i="11" s="1"/>
  <c r="AV148" i="10"/>
  <c r="AX147" i="11" s="1"/>
  <c r="AZ147" i="11" s="1"/>
  <c r="CW147" i="11" s="1"/>
  <c r="AG148" i="10"/>
  <c r="AW147" i="11" s="1"/>
  <c r="AY147" i="11" s="1"/>
  <c r="CJ147" i="11" s="1"/>
  <c r="AY149" i="10"/>
  <c r="BJ148" i="11" s="1"/>
  <c r="BL148" i="11" s="1"/>
  <c r="CZ148" i="11" s="1"/>
  <c r="AJ149" i="10"/>
  <c r="BI148" i="11" s="1"/>
  <c r="BK148" i="11" s="1"/>
  <c r="CM148" i="11" s="1"/>
  <c r="AU150" i="10"/>
  <c r="AT149" i="11" s="1"/>
  <c r="AV149" i="11" s="1"/>
  <c r="CV149" i="11" s="1"/>
  <c r="AF150" i="10"/>
  <c r="AS149" i="11" s="1"/>
  <c r="AU149" i="11" s="1"/>
  <c r="CI149" i="11" s="1"/>
  <c r="BC150" i="10"/>
  <c r="AN150" i="10"/>
  <c r="BY149" i="11" s="1"/>
  <c r="CA149" i="11" s="1"/>
  <c r="CQ149" i="11" s="1"/>
  <c r="AY151" i="10"/>
  <c r="BJ150" i="11" s="1"/>
  <c r="BL150" i="11" s="1"/>
  <c r="CZ150" i="11" s="1"/>
  <c r="AJ151" i="10"/>
  <c r="BI150" i="11" s="1"/>
  <c r="BK150" i="11" s="1"/>
  <c r="CM150" i="11" s="1"/>
  <c r="AU152" i="10"/>
  <c r="AT151" i="11" s="1"/>
  <c r="AV151" i="11" s="1"/>
  <c r="CV151" i="11" s="1"/>
  <c r="AF152" i="10"/>
  <c r="AS151" i="11" s="1"/>
  <c r="AU151" i="11" s="1"/>
  <c r="CI151" i="11" s="1"/>
  <c r="BC152" i="10"/>
  <c r="AN152" i="10"/>
  <c r="BY151" i="11" s="1"/>
  <c r="CA151" i="11" s="1"/>
  <c r="CQ151" i="11" s="1"/>
  <c r="AY153" i="10"/>
  <c r="BJ152" i="11" s="1"/>
  <c r="BL152" i="11" s="1"/>
  <c r="CZ152" i="11" s="1"/>
  <c r="AJ153" i="10"/>
  <c r="BI152" i="11" s="1"/>
  <c r="BK152" i="11" s="1"/>
  <c r="CM152" i="11" s="1"/>
  <c r="AU154" i="10"/>
  <c r="AT153" i="11" s="1"/>
  <c r="AV153" i="11" s="1"/>
  <c r="CV153" i="11" s="1"/>
  <c r="AF154" i="10"/>
  <c r="AS153" i="11" s="1"/>
  <c r="AU153" i="11" s="1"/>
  <c r="CI153" i="11" s="1"/>
  <c r="BC154" i="10"/>
  <c r="AN154" i="10"/>
  <c r="BY153" i="11" s="1"/>
  <c r="CA153" i="11" s="1"/>
  <c r="CQ153" i="11" s="1"/>
  <c r="AY155" i="10"/>
  <c r="BJ154" i="11" s="1"/>
  <c r="BL154" i="11" s="1"/>
  <c r="CZ154" i="11" s="1"/>
  <c r="AJ155" i="10"/>
  <c r="BI154" i="11" s="1"/>
  <c r="BK154" i="11" s="1"/>
  <c r="CM154" i="11" s="1"/>
  <c r="AT156" i="10"/>
  <c r="AP155" i="11" s="1"/>
  <c r="AR155" i="11" s="1"/>
  <c r="CU155" i="11" s="1"/>
  <c r="AE156" i="10"/>
  <c r="AO155" i="11" s="1"/>
  <c r="AQ155" i="11" s="1"/>
  <c r="CH155" i="11" s="1"/>
  <c r="BB156" i="10"/>
  <c r="BZ155" i="11" s="1"/>
  <c r="CB155" i="11" s="1"/>
  <c r="DD155" i="11" s="1"/>
  <c r="AM156" i="10"/>
  <c r="BU155" i="11" s="1"/>
  <c r="BW155" i="11" s="1"/>
  <c r="CP155" i="11" s="1"/>
  <c r="AX157" i="10"/>
  <c r="BF156" i="11" s="1"/>
  <c r="BH156" i="11" s="1"/>
  <c r="CY156" i="11" s="1"/>
  <c r="AI157" i="10"/>
  <c r="BE156" i="11" s="1"/>
  <c r="BG156" i="11" s="1"/>
  <c r="CL156" i="11" s="1"/>
  <c r="AT158" i="10"/>
  <c r="AP157" i="11" s="1"/>
  <c r="AR157" i="11" s="1"/>
  <c r="CU157" i="11" s="1"/>
  <c r="AE158" i="10"/>
  <c r="AO157" i="11" s="1"/>
  <c r="AQ157" i="11" s="1"/>
  <c r="CH157" i="11" s="1"/>
  <c r="BB158" i="10"/>
  <c r="BZ157" i="11" s="1"/>
  <c r="CB157" i="11" s="1"/>
  <c r="DD157" i="11" s="1"/>
  <c r="AM158" i="10"/>
  <c r="BU157" i="11" s="1"/>
  <c r="BW157" i="11" s="1"/>
  <c r="CP157" i="11" s="1"/>
  <c r="AX159" i="10"/>
  <c r="BF158" i="11" s="1"/>
  <c r="BH158" i="11" s="1"/>
  <c r="CY158" i="11" s="1"/>
  <c r="AI159" i="10"/>
  <c r="BE158" i="11" s="1"/>
  <c r="BG158" i="11" s="1"/>
  <c r="CL158" i="11" s="1"/>
  <c r="AT160" i="10"/>
  <c r="AP159" i="11" s="1"/>
  <c r="AR159" i="11" s="1"/>
  <c r="CU159" i="11" s="1"/>
  <c r="AE160" i="10"/>
  <c r="AO159" i="11" s="1"/>
  <c r="AQ159" i="11" s="1"/>
  <c r="CH159" i="11" s="1"/>
  <c r="BB160" i="10"/>
  <c r="BZ159" i="11" s="1"/>
  <c r="CB159" i="11" s="1"/>
  <c r="DD159" i="11" s="1"/>
  <c r="AM160" i="10"/>
  <c r="BU159" i="11" s="1"/>
  <c r="BW159" i="11" s="1"/>
  <c r="CP159" i="11" s="1"/>
  <c r="AX161" i="10"/>
  <c r="BF160" i="11" s="1"/>
  <c r="BH160" i="11" s="1"/>
  <c r="CY160" i="11" s="1"/>
  <c r="AI161" i="10"/>
  <c r="BE160" i="11" s="1"/>
  <c r="BG160" i="11" s="1"/>
  <c r="CL160" i="11" s="1"/>
  <c r="AT162" i="10"/>
  <c r="AP161" i="11" s="1"/>
  <c r="AR161" i="11" s="1"/>
  <c r="CU161" i="11" s="1"/>
  <c r="AE162" i="10"/>
  <c r="AO161" i="11" s="1"/>
  <c r="AQ161" i="11" s="1"/>
  <c r="CH161" i="11" s="1"/>
  <c r="BB162" i="10"/>
  <c r="BZ161" i="11" s="1"/>
  <c r="CB161" i="11" s="1"/>
  <c r="DD161" i="11" s="1"/>
  <c r="AM162" i="10"/>
  <c r="BU161" i="11" s="1"/>
  <c r="BW161" i="11" s="1"/>
  <c r="CP161" i="11" s="1"/>
  <c r="AX163" i="10"/>
  <c r="BF162" i="11" s="1"/>
  <c r="BH162" i="11" s="1"/>
  <c r="CY162" i="11" s="1"/>
  <c r="AI163" i="10"/>
  <c r="BE162" i="11" s="1"/>
  <c r="BG162" i="11" s="1"/>
  <c r="CL162" i="11" s="1"/>
  <c r="AT164" i="10"/>
  <c r="AP163" i="11" s="1"/>
  <c r="AR163" i="11" s="1"/>
  <c r="CU163" i="11" s="1"/>
  <c r="AE164" i="10"/>
  <c r="AO163" i="11" s="1"/>
  <c r="AQ163" i="11" s="1"/>
  <c r="CH163" i="11" s="1"/>
  <c r="BB164" i="10"/>
  <c r="BZ163" i="11" s="1"/>
  <c r="CB163" i="11" s="1"/>
  <c r="DD163" i="11" s="1"/>
  <c r="AM164" i="10"/>
  <c r="BU163" i="11" s="1"/>
  <c r="BW163" i="11" s="1"/>
  <c r="CP163" i="11" s="1"/>
  <c r="AX165" i="10"/>
  <c r="BF164" i="11" s="1"/>
  <c r="BH164" i="11" s="1"/>
  <c r="CY164" i="11" s="1"/>
  <c r="AI165" i="10"/>
  <c r="BE164" i="11" s="1"/>
  <c r="BG164" i="11" s="1"/>
  <c r="CL164" i="11" s="1"/>
  <c r="AT166" i="10"/>
  <c r="AP165" i="11" s="1"/>
  <c r="AR165" i="11" s="1"/>
  <c r="CU165" i="11" s="1"/>
  <c r="AE166" i="10"/>
  <c r="AO165" i="11" s="1"/>
  <c r="AQ165" i="11" s="1"/>
  <c r="CH165" i="11" s="1"/>
  <c r="BB166" i="10"/>
  <c r="BZ165" i="11" s="1"/>
  <c r="CB165" i="11" s="1"/>
  <c r="DD165" i="11" s="1"/>
  <c r="AM166" i="10"/>
  <c r="BU165" i="11" s="1"/>
  <c r="BW165" i="11" s="1"/>
  <c r="CP165" i="11" s="1"/>
  <c r="AX167" i="10"/>
  <c r="BF166" i="11" s="1"/>
  <c r="BH166" i="11" s="1"/>
  <c r="CY166" i="11" s="1"/>
  <c r="AI167" i="10"/>
  <c r="BE166" i="11" s="1"/>
  <c r="BG166" i="11" s="1"/>
  <c r="CL166" i="11" s="1"/>
  <c r="AT168" i="10"/>
  <c r="AP167" i="11" s="1"/>
  <c r="AR167" i="11" s="1"/>
  <c r="CU167" i="11" s="1"/>
  <c r="AE168" i="10"/>
  <c r="AO167" i="11" s="1"/>
  <c r="AQ167" i="11" s="1"/>
  <c r="CH167" i="11" s="1"/>
  <c r="BB168" i="10"/>
  <c r="BZ167" i="11" s="1"/>
  <c r="CB167" i="11" s="1"/>
  <c r="DD167" i="11" s="1"/>
  <c r="AM168" i="10"/>
  <c r="BU167" i="11" s="1"/>
  <c r="BW167" i="11" s="1"/>
  <c r="CP167" i="11" s="1"/>
  <c r="AX169" i="10"/>
  <c r="BF168" i="11" s="1"/>
  <c r="BH168" i="11" s="1"/>
  <c r="CY168" i="11" s="1"/>
  <c r="AI169" i="10"/>
  <c r="BE168" i="11" s="1"/>
  <c r="BG168" i="11" s="1"/>
  <c r="CL168" i="11" s="1"/>
  <c r="AT170" i="10"/>
  <c r="AP169" i="11" s="1"/>
  <c r="AR169" i="11" s="1"/>
  <c r="CU169" i="11" s="1"/>
  <c r="AE170" i="10"/>
  <c r="AO169" i="11" s="1"/>
  <c r="AQ169" i="11" s="1"/>
  <c r="CH169" i="11" s="1"/>
  <c r="BB170" i="10"/>
  <c r="BZ169" i="11" s="1"/>
  <c r="CB169" i="11" s="1"/>
  <c r="DD169" i="11" s="1"/>
  <c r="AM170" i="10"/>
  <c r="BU169" i="11" s="1"/>
  <c r="BW169" i="11" s="1"/>
  <c r="CP169" i="11" s="1"/>
  <c r="BB170" i="11"/>
  <c r="BD170" i="11" s="1"/>
  <c r="CX170" i="11" s="1"/>
  <c r="AH171" i="10"/>
  <c r="BA170" i="11" s="1"/>
  <c r="BC170" i="11" s="1"/>
  <c r="CK170" i="11" s="1"/>
  <c r="AS172" i="10"/>
  <c r="AI171" i="11" s="1"/>
  <c r="AM171" i="11" s="1"/>
  <c r="CS171" i="11" s="1"/>
  <c r="AD172" i="10"/>
  <c r="AG171" i="11" s="1"/>
  <c r="AK171" i="11" s="1"/>
  <c r="CF171" i="11" s="1"/>
  <c r="BA172" i="10"/>
  <c r="AL172" i="10"/>
  <c r="BQ171" i="11" s="1"/>
  <c r="BS171" i="11" s="1"/>
  <c r="CO171" i="11" s="1"/>
  <c r="BB172" i="11"/>
  <c r="BD172" i="11" s="1"/>
  <c r="CX172" i="11" s="1"/>
  <c r="AH173" i="10"/>
  <c r="BA172" i="11" s="1"/>
  <c r="BC172" i="11" s="1"/>
  <c r="CK172" i="11" s="1"/>
  <c r="AR174" i="10"/>
  <c r="AD173" i="11" s="1"/>
  <c r="AF173" i="11" s="1"/>
  <c r="CR173" i="11" s="1"/>
  <c r="AC174" i="10"/>
  <c r="AC173" i="11" s="1"/>
  <c r="AE173" i="11" s="1"/>
  <c r="CE173" i="11" s="1"/>
  <c r="BN173" i="11"/>
  <c r="BP173" i="11" s="1"/>
  <c r="DA173" i="11" s="1"/>
  <c r="AK174" i="10"/>
  <c r="BM173" i="11" s="1"/>
  <c r="BO173" i="11" s="1"/>
  <c r="CN173" i="11" s="1"/>
  <c r="AV175" i="10"/>
  <c r="AX174" i="11" s="1"/>
  <c r="AZ174" i="11" s="1"/>
  <c r="CW174" i="11" s="1"/>
  <c r="AG175" i="10"/>
  <c r="AW174" i="11" s="1"/>
  <c r="AY174" i="11" s="1"/>
  <c r="CJ174" i="11" s="1"/>
  <c r="AY176" i="10"/>
  <c r="BJ175" i="11" s="1"/>
  <c r="BL175" i="11" s="1"/>
  <c r="CZ175" i="11" s="1"/>
  <c r="AJ176" i="10"/>
  <c r="BI175" i="11" s="1"/>
  <c r="BK175" i="11" s="1"/>
  <c r="CM175" i="11" s="1"/>
  <c r="AU177" i="10"/>
  <c r="AT176" i="11" s="1"/>
  <c r="AV176" i="11" s="1"/>
  <c r="CV176" i="11" s="1"/>
  <c r="AF177" i="10"/>
  <c r="AS176" i="11" s="1"/>
  <c r="AU176" i="11" s="1"/>
  <c r="CI176" i="11" s="1"/>
  <c r="BC177" i="10"/>
  <c r="AN177" i="10"/>
  <c r="BY176" i="11" s="1"/>
  <c r="CA176" i="11" s="1"/>
  <c r="CQ176" i="11" s="1"/>
  <c r="AY178" i="10"/>
  <c r="BJ177" i="11" s="1"/>
  <c r="BL177" i="11" s="1"/>
  <c r="CZ177" i="11" s="1"/>
  <c r="AJ178" i="10"/>
  <c r="BI177" i="11" s="1"/>
  <c r="BK177" i="11" s="1"/>
  <c r="CM177" i="11" s="1"/>
  <c r="AU179" i="10"/>
  <c r="AT178" i="11" s="1"/>
  <c r="AV178" i="11" s="1"/>
  <c r="CV178" i="11" s="1"/>
  <c r="AF179" i="10"/>
  <c r="AS178" i="11" s="1"/>
  <c r="AU178" i="11" s="1"/>
  <c r="CI178" i="11" s="1"/>
  <c r="BC179" i="10"/>
  <c r="AN179" i="10"/>
  <c r="BY178" i="11" s="1"/>
  <c r="CA178" i="11" s="1"/>
  <c r="CQ178" i="11" s="1"/>
  <c r="AY180" i="10"/>
  <c r="BJ179" i="11" s="1"/>
  <c r="BL179" i="11" s="1"/>
  <c r="CZ179" i="11" s="1"/>
  <c r="AJ180" i="10"/>
  <c r="BI179" i="11" s="1"/>
  <c r="BK179" i="11" s="1"/>
  <c r="CM179" i="11" s="1"/>
  <c r="AU181" i="10"/>
  <c r="AT180" i="11" s="1"/>
  <c r="AV180" i="11" s="1"/>
  <c r="CV180" i="11" s="1"/>
  <c r="AF181" i="10"/>
  <c r="AS180" i="11" s="1"/>
  <c r="AU180" i="11" s="1"/>
  <c r="CI180" i="11" s="1"/>
  <c r="BC181" i="10"/>
  <c r="AN181" i="10"/>
  <c r="BY180" i="11" s="1"/>
  <c r="CA180" i="11" s="1"/>
  <c r="CQ180" i="11" s="1"/>
  <c r="AY182" i="10"/>
  <c r="BJ181" i="11" s="1"/>
  <c r="BL181" i="11" s="1"/>
  <c r="CZ181" i="11" s="1"/>
  <c r="AJ182" i="10"/>
  <c r="BI181" i="11" s="1"/>
  <c r="BK181" i="11" s="1"/>
  <c r="CM181" i="11" s="1"/>
  <c r="AU183" i="10"/>
  <c r="AT182" i="11" s="1"/>
  <c r="AV182" i="11" s="1"/>
  <c r="CV182" i="11" s="1"/>
  <c r="AF183" i="10"/>
  <c r="AS182" i="11" s="1"/>
  <c r="AU182" i="11" s="1"/>
  <c r="CI182" i="11" s="1"/>
  <c r="BC183" i="10"/>
  <c r="AN183" i="10"/>
  <c r="BY182" i="11" s="1"/>
  <c r="CA182" i="11" s="1"/>
  <c r="CQ182" i="11" s="1"/>
  <c r="AY184" i="10"/>
  <c r="BJ183" i="11" s="1"/>
  <c r="BL183" i="11" s="1"/>
  <c r="CZ183" i="11" s="1"/>
  <c r="AJ184" i="10"/>
  <c r="BI183" i="11" s="1"/>
  <c r="BK183" i="11" s="1"/>
  <c r="CM183" i="11" s="1"/>
  <c r="AU185" i="10"/>
  <c r="AT184" i="11" s="1"/>
  <c r="AV184" i="11" s="1"/>
  <c r="CV184" i="11" s="1"/>
  <c r="AF185" i="10"/>
  <c r="AS184" i="11" s="1"/>
  <c r="AU184" i="11" s="1"/>
  <c r="CI184" i="11" s="1"/>
  <c r="BC185" i="10"/>
  <c r="AN185" i="10"/>
  <c r="BY184" i="11" s="1"/>
  <c r="CA184" i="11" s="1"/>
  <c r="CQ184" i="11" s="1"/>
  <c r="AY186" i="10"/>
  <c r="BJ185" i="11" s="1"/>
  <c r="BL185" i="11" s="1"/>
  <c r="CZ185" i="11" s="1"/>
  <c r="AJ186" i="10"/>
  <c r="BI185" i="11" s="1"/>
  <c r="BK185" i="11" s="1"/>
  <c r="CM185" i="11" s="1"/>
  <c r="AU187" i="10"/>
  <c r="AT186" i="11" s="1"/>
  <c r="AV186" i="11" s="1"/>
  <c r="CV186" i="11" s="1"/>
  <c r="AF187" i="10"/>
  <c r="AS186" i="11" s="1"/>
  <c r="AU186" i="11" s="1"/>
  <c r="CI186" i="11" s="1"/>
  <c r="BC187" i="10"/>
  <c r="AN187" i="10"/>
  <c r="BY186" i="11" s="1"/>
  <c r="CA186" i="11" s="1"/>
  <c r="CQ186" i="11" s="1"/>
  <c r="AY188" i="10"/>
  <c r="BJ187" i="11" s="1"/>
  <c r="BL187" i="11" s="1"/>
  <c r="CZ187" i="11" s="1"/>
  <c r="AJ188" i="10"/>
  <c r="BI187" i="11" s="1"/>
  <c r="BK187" i="11" s="1"/>
  <c r="CM187" i="11" s="1"/>
  <c r="AU189" i="10"/>
  <c r="AT188" i="11" s="1"/>
  <c r="AV188" i="11" s="1"/>
  <c r="CV188" i="11" s="1"/>
  <c r="AF189" i="10"/>
  <c r="AS188" i="11" s="1"/>
  <c r="AU188" i="11" s="1"/>
  <c r="CI188" i="11" s="1"/>
  <c r="BC189" i="10"/>
  <c r="AN189" i="10"/>
  <c r="BY188" i="11" s="1"/>
  <c r="CA188" i="11" s="1"/>
  <c r="CQ188" i="11" s="1"/>
  <c r="AY190" i="10"/>
  <c r="BJ189" i="11" s="1"/>
  <c r="BL189" i="11" s="1"/>
  <c r="CZ189" i="11" s="1"/>
  <c r="AJ190" i="10"/>
  <c r="BI189" i="11" s="1"/>
  <c r="BK189" i="11" s="1"/>
  <c r="CM189" i="11" s="1"/>
  <c r="AU191" i="10"/>
  <c r="AT190" i="11" s="1"/>
  <c r="AV190" i="11" s="1"/>
  <c r="CV190" i="11" s="1"/>
  <c r="AF191" i="10"/>
  <c r="AS190" i="11" s="1"/>
  <c r="AU190" i="11" s="1"/>
  <c r="CI190" i="11" s="1"/>
  <c r="BC191" i="10"/>
  <c r="AN191" i="10"/>
  <c r="BY190" i="11" s="1"/>
  <c r="CA190" i="11" s="1"/>
  <c r="CQ190" i="11" s="1"/>
  <c r="AY192" i="10"/>
  <c r="BJ191" i="11" s="1"/>
  <c r="BL191" i="11" s="1"/>
  <c r="CZ191" i="11" s="1"/>
  <c r="AJ192" i="10"/>
  <c r="BI191" i="11" s="1"/>
  <c r="BK191" i="11" s="1"/>
  <c r="CM191" i="11" s="1"/>
  <c r="AU193" i="10"/>
  <c r="AT192" i="11" s="1"/>
  <c r="AV192" i="11" s="1"/>
  <c r="CV192" i="11" s="1"/>
  <c r="AF193" i="10"/>
  <c r="AS192" i="11" s="1"/>
  <c r="AU192" i="11" s="1"/>
  <c r="CI192" i="11" s="1"/>
  <c r="BC193" i="10"/>
  <c r="AN193" i="10"/>
  <c r="BY192" i="11" s="1"/>
  <c r="CA192" i="11" s="1"/>
  <c r="CQ192" i="11" s="1"/>
  <c r="AY194" i="10"/>
  <c r="BJ193" i="11" s="1"/>
  <c r="BL193" i="11" s="1"/>
  <c r="CZ193" i="11" s="1"/>
  <c r="AJ194" i="10"/>
  <c r="BI193" i="11" s="1"/>
  <c r="BK193" i="11" s="1"/>
  <c r="CM193" i="11" s="1"/>
  <c r="AU195" i="10"/>
  <c r="AT194" i="11" s="1"/>
  <c r="AV194" i="11" s="1"/>
  <c r="CV194" i="11" s="1"/>
  <c r="AF195" i="10"/>
  <c r="AS194" i="11" s="1"/>
  <c r="AU194" i="11" s="1"/>
  <c r="CI194" i="11" s="1"/>
  <c r="BC195" i="10"/>
  <c r="AN195" i="10"/>
  <c r="BY194" i="11" s="1"/>
  <c r="CA194" i="11" s="1"/>
  <c r="CQ194" i="11" s="1"/>
  <c r="AY196" i="10"/>
  <c r="BJ195" i="11" s="1"/>
  <c r="BL195" i="11" s="1"/>
  <c r="CZ195" i="11" s="1"/>
  <c r="AJ196" i="10"/>
  <c r="BI195" i="11" s="1"/>
  <c r="BK195" i="11" s="1"/>
  <c r="CM195" i="11" s="1"/>
  <c r="AU197" i="10"/>
  <c r="AT196" i="11" s="1"/>
  <c r="AV196" i="11" s="1"/>
  <c r="CV196" i="11" s="1"/>
  <c r="AF197" i="10"/>
  <c r="AS196" i="11" s="1"/>
  <c r="AU196" i="11" s="1"/>
  <c r="CI196" i="11" s="1"/>
  <c r="BC197" i="10"/>
  <c r="AN197" i="10"/>
  <c r="BY196" i="11" s="1"/>
  <c r="CA196" i="11" s="1"/>
  <c r="CQ196" i="11" s="1"/>
  <c r="AY198" i="10"/>
  <c r="BJ197" i="11" s="1"/>
  <c r="BL197" i="11" s="1"/>
  <c r="CZ197" i="11" s="1"/>
  <c r="AJ198" i="10"/>
  <c r="BI197" i="11" s="1"/>
  <c r="BK197" i="11" s="1"/>
  <c r="CM197" i="11" s="1"/>
  <c r="AU199" i="10"/>
  <c r="AT198" i="11" s="1"/>
  <c r="AV198" i="11" s="1"/>
  <c r="CV198" i="11" s="1"/>
  <c r="AF199" i="10"/>
  <c r="AS198" i="11" s="1"/>
  <c r="AU198" i="11" s="1"/>
  <c r="CI198" i="11" s="1"/>
  <c r="BC199" i="10"/>
  <c r="AN199" i="10"/>
  <c r="BY198" i="11" s="1"/>
  <c r="CA198" i="11" s="1"/>
  <c r="CQ198" i="11" s="1"/>
  <c r="AY200" i="10"/>
  <c r="BJ199" i="11" s="1"/>
  <c r="BL199" i="11" s="1"/>
  <c r="CZ199" i="11" s="1"/>
  <c r="AJ200" i="10"/>
  <c r="BI199" i="11" s="1"/>
  <c r="BK199" i="11" s="1"/>
  <c r="CM199" i="11" s="1"/>
  <c r="AU201" i="10"/>
  <c r="AT200" i="11" s="1"/>
  <c r="AV200" i="11" s="1"/>
  <c r="CV200" i="11" s="1"/>
  <c r="AF201" i="10"/>
  <c r="AS200" i="11" s="1"/>
  <c r="AU200" i="11" s="1"/>
  <c r="CI200" i="11" s="1"/>
  <c r="BC201" i="10"/>
  <c r="AN201" i="10"/>
  <c r="BY200" i="11" s="1"/>
  <c r="CA200" i="11" s="1"/>
  <c r="CQ200" i="11" s="1"/>
  <c r="AY202" i="10"/>
  <c r="BJ201" i="11" s="1"/>
  <c r="BL201" i="11" s="1"/>
  <c r="CZ201" i="11" s="1"/>
  <c r="AJ202" i="10"/>
  <c r="BI201" i="11" s="1"/>
  <c r="BK201" i="11" s="1"/>
  <c r="CM201" i="11" s="1"/>
  <c r="AU203" i="10"/>
  <c r="AT202" i="11" s="1"/>
  <c r="AV202" i="11" s="1"/>
  <c r="CV202" i="11" s="1"/>
  <c r="AF203" i="10"/>
  <c r="AS202" i="11" s="1"/>
  <c r="AU202" i="11" s="1"/>
  <c r="CI202" i="11" s="1"/>
  <c r="BC203" i="10"/>
  <c r="AN203" i="10"/>
  <c r="BY202" i="11" s="1"/>
  <c r="CA202" i="11" s="1"/>
  <c r="CQ202" i="11" s="1"/>
  <c r="AY204" i="10"/>
  <c r="BJ203" i="11" s="1"/>
  <c r="BL203" i="11" s="1"/>
  <c r="CZ203" i="11" s="1"/>
  <c r="AJ204" i="10"/>
  <c r="BI203" i="11" s="1"/>
  <c r="BK203" i="11" s="1"/>
  <c r="CM203" i="11" s="1"/>
  <c r="AU205" i="10"/>
  <c r="AT204" i="11" s="1"/>
  <c r="AV204" i="11" s="1"/>
  <c r="CV204" i="11" s="1"/>
  <c r="AF205" i="10"/>
  <c r="AS204" i="11" s="1"/>
  <c r="AU204" i="11" s="1"/>
  <c r="CI204" i="11" s="1"/>
  <c r="BC205" i="10"/>
  <c r="AN205" i="10"/>
  <c r="BY204" i="11" s="1"/>
  <c r="CA204" i="11" s="1"/>
  <c r="CQ204" i="11" s="1"/>
  <c r="AY206" i="10"/>
  <c r="BJ205" i="11" s="1"/>
  <c r="BL205" i="11" s="1"/>
  <c r="CZ205" i="11" s="1"/>
  <c r="AJ206" i="10"/>
  <c r="BI205" i="11" s="1"/>
  <c r="BK205" i="11" s="1"/>
  <c r="CM205" i="11" s="1"/>
  <c r="AT207" i="10"/>
  <c r="AP206" i="11" s="1"/>
  <c r="AR206" i="11" s="1"/>
  <c r="CU206" i="11" s="1"/>
  <c r="AE207" i="10"/>
  <c r="AO206" i="11" s="1"/>
  <c r="AQ206" i="11" s="1"/>
  <c r="CH206" i="11" s="1"/>
  <c r="BB207" i="10"/>
  <c r="BZ206" i="11" s="1"/>
  <c r="CB206" i="11" s="1"/>
  <c r="DD206" i="11" s="1"/>
  <c r="AM207" i="10"/>
  <c r="BU206" i="11" s="1"/>
  <c r="BW206" i="11" s="1"/>
  <c r="CP206" i="11" s="1"/>
  <c r="AX208" i="10"/>
  <c r="BF207" i="11" s="1"/>
  <c r="BH207" i="11" s="1"/>
  <c r="CY207" i="11" s="1"/>
  <c r="AI208" i="10"/>
  <c r="BE207" i="11" s="1"/>
  <c r="BG207" i="11" s="1"/>
  <c r="CL207" i="11" s="1"/>
  <c r="AT209" i="10"/>
  <c r="AP208" i="11" s="1"/>
  <c r="AR208" i="11" s="1"/>
  <c r="CU208" i="11" s="1"/>
  <c r="AE209" i="10"/>
  <c r="AO208" i="11" s="1"/>
  <c r="AQ208" i="11" s="1"/>
  <c r="CH208" i="11" s="1"/>
  <c r="BB209" i="10"/>
  <c r="BZ208" i="11" s="1"/>
  <c r="CB208" i="11" s="1"/>
  <c r="DD208" i="11" s="1"/>
  <c r="AM209" i="10"/>
  <c r="BU208" i="11" s="1"/>
  <c r="BW208" i="11" s="1"/>
  <c r="CP208" i="11" s="1"/>
  <c r="AX210" i="10"/>
  <c r="BF209" i="11" s="1"/>
  <c r="BH209" i="11" s="1"/>
  <c r="CY209" i="11" s="1"/>
  <c r="AI210" i="10"/>
  <c r="BE209" i="11" s="1"/>
  <c r="BG209" i="11" s="1"/>
  <c r="CL209" i="11" s="1"/>
  <c r="AT211" i="10"/>
  <c r="AP210" i="11" s="1"/>
  <c r="AR210" i="11" s="1"/>
  <c r="CU210" i="11" s="1"/>
  <c r="AE211" i="10"/>
  <c r="AO210" i="11" s="1"/>
  <c r="AQ210" i="11" s="1"/>
  <c r="CH210" i="11" s="1"/>
  <c r="BB211" i="10"/>
  <c r="BZ210" i="11" s="1"/>
  <c r="CB210" i="11" s="1"/>
  <c r="DD210" i="11" s="1"/>
  <c r="AM211" i="10"/>
  <c r="BU210" i="11" s="1"/>
  <c r="BW210" i="11" s="1"/>
  <c r="CP210" i="11" s="1"/>
  <c r="AX212" i="10"/>
  <c r="BF211" i="11" s="1"/>
  <c r="BH211" i="11" s="1"/>
  <c r="CY211" i="11" s="1"/>
  <c r="AI212" i="10"/>
  <c r="BE211" i="11" s="1"/>
  <c r="BG211" i="11" s="1"/>
  <c r="CL211" i="11" s="1"/>
  <c r="AN14" i="10"/>
  <c r="BY13" i="11" s="1"/>
  <c r="CA13" i="11" s="1"/>
  <c r="CQ13" i="11" s="1"/>
  <c r="BC14" i="10"/>
  <c r="AM14" i="10"/>
  <c r="BU13" i="11" s="1"/>
  <c r="BW13" i="11" s="1"/>
  <c r="CP13" i="11" s="1"/>
  <c r="BZ13" i="11"/>
  <c r="CB13" i="11" s="1"/>
  <c r="DD13" i="11" s="1"/>
  <c r="BV13" i="11"/>
  <c r="BX13" i="11" s="1"/>
  <c r="DC13" i="11" s="1"/>
  <c r="AL14" i="10"/>
  <c r="BT13" i="11"/>
  <c r="DB13" i="11" s="1"/>
  <c r="BN13" i="11"/>
  <c r="BP13" i="11" s="1"/>
  <c r="DA13" i="11" s="1"/>
  <c r="AK14" i="10"/>
  <c r="BM13" i="11" s="1"/>
  <c r="BO13" i="11" s="1"/>
  <c r="CN13" i="11" s="1"/>
  <c r="BJ13" i="11"/>
  <c r="BL13" i="11" s="1"/>
  <c r="CZ13" i="11" s="1"/>
  <c r="BI13" i="11"/>
  <c r="BK13" i="11" s="1"/>
  <c r="CM13" i="11" s="1"/>
  <c r="BF13" i="11"/>
  <c r="BH13" i="11" s="1"/>
  <c r="CY13" i="11" s="1"/>
  <c r="AI14" i="10"/>
  <c r="BE13" i="11" s="1"/>
  <c r="BG13" i="11" s="1"/>
  <c r="CL13" i="11" s="1"/>
  <c r="AH14" i="10"/>
  <c r="BA13" i="11" s="1"/>
  <c r="BC13" i="11" s="1"/>
  <c r="CK13" i="11" s="1"/>
  <c r="BB13" i="11"/>
  <c r="BD13" i="11" s="1"/>
  <c r="CX13" i="11" s="1"/>
  <c r="AG14" i="10"/>
  <c r="AW13" i="11" s="1"/>
  <c r="AY13" i="11" s="1"/>
  <c r="CJ13" i="11" s="1"/>
  <c r="AX13" i="11"/>
  <c r="AZ13" i="11" s="1"/>
  <c r="CW13" i="11" s="1"/>
  <c r="AF14" i="10"/>
  <c r="AS13" i="11" s="1"/>
  <c r="AU13" i="11" s="1"/>
  <c r="CI13" i="11" s="1"/>
  <c r="AU14" i="10"/>
  <c r="AT13" i="11" s="1"/>
  <c r="AV13" i="11" s="1"/>
  <c r="CV13" i="11" s="1"/>
  <c r="AT14" i="10"/>
  <c r="AP13" i="11" s="1"/>
  <c r="AR13" i="11" s="1"/>
  <c r="CU13" i="11" s="1"/>
  <c r="AE14" i="10"/>
  <c r="AO13" i="11" s="1"/>
  <c r="AQ13" i="11" s="1"/>
  <c r="CH13" i="11" s="1"/>
  <c r="AS14" i="10"/>
  <c r="AI13" i="11" s="1"/>
  <c r="AM13" i="11" s="1"/>
  <c r="CS13" i="11" s="1"/>
  <c r="AD14" i="10"/>
  <c r="AG13" i="11" s="1"/>
  <c r="AR14" i="10"/>
  <c r="AD13" i="11" s="1"/>
  <c r="AF13" i="11" s="1"/>
  <c r="CR13" i="11" s="1"/>
  <c r="AC14" i="10"/>
  <c r="AC13" i="11" s="1"/>
  <c r="AE13" i="11" s="1"/>
  <c r="CE13" i="11" s="1"/>
  <c r="AU6" i="10"/>
  <c r="AW9" i="10"/>
  <c r="AW6" i="10"/>
  <c r="AR7" i="10"/>
  <c r="AR9" i="10"/>
  <c r="AU9" i="10"/>
  <c r="BB6" i="10"/>
  <c r="BB9" i="10"/>
  <c r="BV66" i="11" l="1"/>
  <c r="BX66" i="11" s="1"/>
  <c r="DC66" i="11" s="1"/>
  <c r="BR66" i="11"/>
  <c r="BT66" i="11" s="1"/>
  <c r="DB66" i="11" s="1"/>
  <c r="BV34" i="11"/>
  <c r="BX34" i="11" s="1"/>
  <c r="DC34" i="11" s="1"/>
  <c r="BR34" i="11"/>
  <c r="BT34" i="11" s="1"/>
  <c r="DB34" i="11" s="1"/>
  <c r="BV26" i="11"/>
  <c r="BX26" i="11" s="1"/>
  <c r="DC26" i="11" s="1"/>
  <c r="BR26" i="11"/>
  <c r="BT26" i="11" s="1"/>
  <c r="DB26" i="11" s="1"/>
  <c r="BV145" i="11"/>
  <c r="BX145" i="11" s="1"/>
  <c r="DC145" i="11" s="1"/>
  <c r="BR145" i="11"/>
  <c r="BT145" i="11" s="1"/>
  <c r="DB145" i="11" s="1"/>
  <c r="BV209" i="11"/>
  <c r="BX209" i="11" s="1"/>
  <c r="DC209" i="11" s="1"/>
  <c r="BR209" i="11"/>
  <c r="BT209" i="11" s="1"/>
  <c r="DB209" i="11" s="1"/>
  <c r="BV162" i="11"/>
  <c r="BX162" i="11" s="1"/>
  <c r="DC162" i="11" s="1"/>
  <c r="BR162" i="11"/>
  <c r="BT162" i="11" s="1"/>
  <c r="DB162" i="11" s="1"/>
  <c r="BV16" i="11"/>
  <c r="BX16" i="11" s="1"/>
  <c r="DC16" i="11" s="1"/>
  <c r="BR16" i="11"/>
  <c r="BT16" i="11" s="1"/>
  <c r="DB16" i="11" s="1"/>
  <c r="BV148" i="11"/>
  <c r="BX148" i="11" s="1"/>
  <c r="DC148" i="11" s="1"/>
  <c r="BR148" i="11"/>
  <c r="BT148" i="11" s="1"/>
  <c r="DB148" i="11" s="1"/>
  <c r="BV123" i="11"/>
  <c r="BX123" i="11" s="1"/>
  <c r="DC123" i="11" s="1"/>
  <c r="BR123" i="11"/>
  <c r="BT123" i="11" s="1"/>
  <c r="DB123" i="11" s="1"/>
  <c r="BV83" i="11"/>
  <c r="BX83" i="11" s="1"/>
  <c r="DC83" i="11" s="1"/>
  <c r="BR83" i="11"/>
  <c r="BT83" i="11" s="1"/>
  <c r="DB83" i="11" s="1"/>
  <c r="BV171" i="11"/>
  <c r="BX171" i="11" s="1"/>
  <c r="DC171" i="11" s="1"/>
  <c r="BR171" i="11"/>
  <c r="BT171" i="11" s="1"/>
  <c r="DB171" i="11" s="1"/>
  <c r="BV111" i="11"/>
  <c r="BX111" i="11" s="1"/>
  <c r="DC111" i="11" s="1"/>
  <c r="BR111" i="11"/>
  <c r="BT111" i="11" s="1"/>
  <c r="DB111" i="11" s="1"/>
  <c r="BV90" i="11"/>
  <c r="BX90" i="11" s="1"/>
  <c r="DC90" i="11" s="1"/>
  <c r="BR90" i="11"/>
  <c r="BT90" i="11" s="1"/>
  <c r="DB90" i="11" s="1"/>
  <c r="BV98" i="11"/>
  <c r="BX98" i="11" s="1"/>
  <c r="DC98" i="11" s="1"/>
  <c r="BR98" i="11"/>
  <c r="BT98" i="11" s="1"/>
  <c r="DB98" i="11" s="1"/>
  <c r="BV208" i="11"/>
  <c r="BX208" i="11" s="1"/>
  <c r="DC208" i="11" s="1"/>
  <c r="BR208" i="11"/>
  <c r="BT208" i="11" s="1"/>
  <c r="DB208" i="11" s="1"/>
  <c r="BV140" i="11"/>
  <c r="BX140" i="11" s="1"/>
  <c r="DC140" i="11" s="1"/>
  <c r="BR140" i="11"/>
  <c r="BT140" i="11" s="1"/>
  <c r="DB140" i="11" s="1"/>
  <c r="BV132" i="11"/>
  <c r="BX132" i="11" s="1"/>
  <c r="DC132" i="11" s="1"/>
  <c r="BR132" i="11"/>
  <c r="BT132" i="11" s="1"/>
  <c r="DB132" i="11" s="1"/>
  <c r="BV15" i="11"/>
  <c r="BX15" i="11" s="1"/>
  <c r="DC15" i="11" s="1"/>
  <c r="BR15" i="11"/>
  <c r="BT15" i="11" s="1"/>
  <c r="DB15" i="11" s="1"/>
  <c r="BV200" i="11"/>
  <c r="BX200" i="11" s="1"/>
  <c r="DC200" i="11" s="1"/>
  <c r="BR200" i="11"/>
  <c r="BT200" i="11" s="1"/>
  <c r="DB200" i="11" s="1"/>
  <c r="BV192" i="11"/>
  <c r="BX192" i="11" s="1"/>
  <c r="DC192" i="11" s="1"/>
  <c r="BR192" i="11"/>
  <c r="BT192" i="11" s="1"/>
  <c r="DB192" i="11" s="1"/>
  <c r="BV184" i="11"/>
  <c r="BX184" i="11" s="1"/>
  <c r="DC184" i="11" s="1"/>
  <c r="BR184" i="11"/>
  <c r="BT184" i="11" s="1"/>
  <c r="DB184" i="11" s="1"/>
  <c r="BV176" i="11"/>
  <c r="BX176" i="11" s="1"/>
  <c r="DC176" i="11" s="1"/>
  <c r="BR176" i="11"/>
  <c r="BT176" i="11" s="1"/>
  <c r="DB176" i="11" s="1"/>
  <c r="BV128" i="11"/>
  <c r="BX128" i="11" s="1"/>
  <c r="DC128" i="11" s="1"/>
  <c r="BR128" i="11"/>
  <c r="BT128" i="11" s="1"/>
  <c r="DB128" i="11" s="1"/>
  <c r="BV120" i="11"/>
  <c r="BX120" i="11" s="1"/>
  <c r="DC120" i="11" s="1"/>
  <c r="BR120" i="11"/>
  <c r="BT120" i="11" s="1"/>
  <c r="DB120" i="11" s="1"/>
  <c r="BV118" i="11"/>
  <c r="BX118" i="11" s="1"/>
  <c r="DC118" i="11" s="1"/>
  <c r="BR118" i="11"/>
  <c r="BT118" i="11" s="1"/>
  <c r="DB118" i="11" s="1"/>
  <c r="BV97" i="11"/>
  <c r="BX97" i="11" s="1"/>
  <c r="DC97" i="11" s="1"/>
  <c r="BR97" i="11"/>
  <c r="BT97" i="11" s="1"/>
  <c r="DB97" i="11" s="1"/>
  <c r="BV133" i="11"/>
  <c r="BX133" i="11" s="1"/>
  <c r="DC133" i="11" s="1"/>
  <c r="BR133" i="11"/>
  <c r="BT133" i="11" s="1"/>
  <c r="DB133" i="11" s="1"/>
  <c r="BV110" i="11"/>
  <c r="BX110" i="11" s="1"/>
  <c r="DC110" i="11" s="1"/>
  <c r="BR110" i="11"/>
  <c r="BT110" i="11" s="1"/>
  <c r="DB110" i="11" s="1"/>
  <c r="BV95" i="11"/>
  <c r="BX95" i="11" s="1"/>
  <c r="DC95" i="11" s="1"/>
  <c r="BR95" i="11"/>
  <c r="BT95" i="11" s="1"/>
  <c r="DB95" i="11" s="1"/>
  <c r="BV87" i="11"/>
  <c r="BX87" i="11" s="1"/>
  <c r="DC87" i="11" s="1"/>
  <c r="BR87" i="11"/>
  <c r="BT87" i="11" s="1"/>
  <c r="DB87" i="11" s="1"/>
  <c r="BV199" i="11"/>
  <c r="BX199" i="11" s="1"/>
  <c r="DC199" i="11" s="1"/>
  <c r="BR199" i="11"/>
  <c r="BT199" i="11" s="1"/>
  <c r="DB199" i="11" s="1"/>
  <c r="BV191" i="11"/>
  <c r="BX191" i="11" s="1"/>
  <c r="DC191" i="11" s="1"/>
  <c r="BR191" i="11"/>
  <c r="BT191" i="11" s="1"/>
  <c r="DB191" i="11" s="1"/>
  <c r="BV183" i="11"/>
  <c r="BX183" i="11" s="1"/>
  <c r="DC183" i="11" s="1"/>
  <c r="BR183" i="11"/>
  <c r="BT183" i="11" s="1"/>
  <c r="DB183" i="11" s="1"/>
  <c r="BV175" i="11"/>
  <c r="BX175" i="11" s="1"/>
  <c r="DC175" i="11" s="1"/>
  <c r="BR175" i="11"/>
  <c r="BT175" i="11" s="1"/>
  <c r="DB175" i="11" s="1"/>
  <c r="BV121" i="11"/>
  <c r="BX121" i="11" s="1"/>
  <c r="DC121" i="11" s="1"/>
  <c r="BR121" i="11"/>
  <c r="BT121" i="11" s="1"/>
  <c r="DB121" i="11" s="1"/>
  <c r="BV100" i="11"/>
  <c r="BX100" i="11" s="1"/>
  <c r="DC100" i="11" s="1"/>
  <c r="BR100" i="11"/>
  <c r="BT100" i="11" s="1"/>
  <c r="DB100" i="11" s="1"/>
  <c r="BV77" i="11"/>
  <c r="BX77" i="11" s="1"/>
  <c r="DC77" i="11" s="1"/>
  <c r="BR77" i="11"/>
  <c r="BT77" i="11" s="1"/>
  <c r="DB77" i="11" s="1"/>
  <c r="BV69" i="11"/>
  <c r="BX69" i="11" s="1"/>
  <c r="DC69" i="11" s="1"/>
  <c r="BR69" i="11"/>
  <c r="BT69" i="11" s="1"/>
  <c r="DB69" i="11" s="1"/>
  <c r="BV61" i="11"/>
  <c r="BX61" i="11" s="1"/>
  <c r="DC61" i="11" s="1"/>
  <c r="BR61" i="11"/>
  <c r="BT61" i="11" s="1"/>
  <c r="DB61" i="11" s="1"/>
  <c r="BV53" i="11"/>
  <c r="BX53" i="11" s="1"/>
  <c r="DC53" i="11" s="1"/>
  <c r="BR53" i="11"/>
  <c r="BT53" i="11" s="1"/>
  <c r="DB53" i="11" s="1"/>
  <c r="BV45" i="11"/>
  <c r="BX45" i="11" s="1"/>
  <c r="DC45" i="11" s="1"/>
  <c r="BR45" i="11"/>
  <c r="BT45" i="11" s="1"/>
  <c r="DB45" i="11" s="1"/>
  <c r="BV37" i="11"/>
  <c r="BX37" i="11" s="1"/>
  <c r="DC37" i="11" s="1"/>
  <c r="BR37" i="11"/>
  <c r="BT37" i="11" s="1"/>
  <c r="DB37" i="11" s="1"/>
  <c r="BV29" i="11"/>
  <c r="BX29" i="11" s="1"/>
  <c r="DC29" i="11" s="1"/>
  <c r="BR29" i="11"/>
  <c r="BT29" i="11" s="1"/>
  <c r="DB29" i="11" s="1"/>
  <c r="BV21" i="11"/>
  <c r="BX21" i="11" s="1"/>
  <c r="DC21" i="11" s="1"/>
  <c r="BR21" i="11"/>
  <c r="BT21" i="11" s="1"/>
  <c r="DB21" i="11" s="1"/>
  <c r="BV17" i="11"/>
  <c r="BX17" i="11" s="1"/>
  <c r="DC17" i="11" s="1"/>
  <c r="BR17" i="11"/>
  <c r="BT17" i="11" s="1"/>
  <c r="DB17" i="11" s="1"/>
  <c r="BV163" i="11"/>
  <c r="BX163" i="11" s="1"/>
  <c r="DC163" i="11" s="1"/>
  <c r="BR163" i="11"/>
  <c r="BT163" i="11" s="1"/>
  <c r="DB163" i="11" s="1"/>
  <c r="BS13" i="11"/>
  <c r="CO13" i="11" s="1"/>
  <c r="BQ13" i="11"/>
  <c r="BV146" i="11"/>
  <c r="BX146" i="11" s="1"/>
  <c r="DC146" i="11" s="1"/>
  <c r="BR146" i="11"/>
  <c r="BT146" i="11" s="1"/>
  <c r="DB146" i="11" s="1"/>
  <c r="BV165" i="11"/>
  <c r="BX165" i="11" s="1"/>
  <c r="DC165" i="11" s="1"/>
  <c r="BR165" i="11"/>
  <c r="BT165" i="11" s="1"/>
  <c r="DB165" i="11" s="1"/>
  <c r="BV157" i="11"/>
  <c r="BX157" i="11" s="1"/>
  <c r="DC157" i="11" s="1"/>
  <c r="BR157" i="11"/>
  <c r="BT157" i="11" s="1"/>
  <c r="DB157" i="11" s="1"/>
  <c r="BV113" i="11"/>
  <c r="BX113" i="11" s="1"/>
  <c r="DC113" i="11" s="1"/>
  <c r="BR113" i="11"/>
  <c r="BT113" i="11" s="1"/>
  <c r="DB113" i="11" s="1"/>
  <c r="BV92" i="11"/>
  <c r="BX92" i="11" s="1"/>
  <c r="DC92" i="11" s="1"/>
  <c r="BR92" i="11"/>
  <c r="BT92" i="11" s="1"/>
  <c r="DB92" i="11" s="1"/>
  <c r="BV105" i="11"/>
  <c r="BX105" i="11" s="1"/>
  <c r="DC105" i="11" s="1"/>
  <c r="BR105" i="11"/>
  <c r="BT105" i="11" s="1"/>
  <c r="DB105" i="11" s="1"/>
  <c r="BV76" i="11"/>
  <c r="BX76" i="11" s="1"/>
  <c r="DC76" i="11" s="1"/>
  <c r="BR76" i="11"/>
  <c r="BT76" i="11" s="1"/>
  <c r="DB76" i="11" s="1"/>
  <c r="BV68" i="11"/>
  <c r="BX68" i="11" s="1"/>
  <c r="DC68" i="11" s="1"/>
  <c r="BR68" i="11"/>
  <c r="BT68" i="11" s="1"/>
  <c r="DB68" i="11" s="1"/>
  <c r="BV60" i="11"/>
  <c r="BX60" i="11" s="1"/>
  <c r="DC60" i="11" s="1"/>
  <c r="BR60" i="11"/>
  <c r="BT60" i="11" s="1"/>
  <c r="DB60" i="11" s="1"/>
  <c r="BV52" i="11"/>
  <c r="BX52" i="11" s="1"/>
  <c r="DC52" i="11" s="1"/>
  <c r="BR52" i="11"/>
  <c r="BT52" i="11" s="1"/>
  <c r="DB52" i="11" s="1"/>
  <c r="BV44" i="11"/>
  <c r="BX44" i="11" s="1"/>
  <c r="DC44" i="11" s="1"/>
  <c r="BR44" i="11"/>
  <c r="BT44" i="11" s="1"/>
  <c r="DB44" i="11" s="1"/>
  <c r="BV36" i="11"/>
  <c r="BX36" i="11" s="1"/>
  <c r="DC36" i="11" s="1"/>
  <c r="BR36" i="11"/>
  <c r="BT36" i="11" s="1"/>
  <c r="DB36" i="11" s="1"/>
  <c r="BV28" i="11"/>
  <c r="BX28" i="11" s="1"/>
  <c r="DC28" i="11" s="1"/>
  <c r="BR28" i="11"/>
  <c r="BT28" i="11" s="1"/>
  <c r="DB28" i="11" s="1"/>
  <c r="BV20" i="11"/>
  <c r="BX20" i="11" s="1"/>
  <c r="DC20" i="11" s="1"/>
  <c r="BR20" i="11"/>
  <c r="BT20" i="11" s="1"/>
  <c r="DB20" i="11" s="1"/>
  <c r="BV211" i="11"/>
  <c r="BX211" i="11" s="1"/>
  <c r="DC211" i="11" s="1"/>
  <c r="BR211" i="11"/>
  <c r="BT211" i="11" s="1"/>
  <c r="DB211" i="11" s="1"/>
  <c r="BV164" i="11"/>
  <c r="BX164" i="11" s="1"/>
  <c r="DC164" i="11" s="1"/>
  <c r="BR164" i="11"/>
  <c r="BT164" i="11" s="1"/>
  <c r="DB164" i="11" s="1"/>
  <c r="BV156" i="11"/>
  <c r="BX156" i="11" s="1"/>
  <c r="DC156" i="11" s="1"/>
  <c r="BR156" i="11"/>
  <c r="BT156" i="11" s="1"/>
  <c r="DB156" i="11" s="1"/>
  <c r="BV150" i="11"/>
  <c r="BX150" i="11" s="1"/>
  <c r="DC150" i="11" s="1"/>
  <c r="BR150" i="11"/>
  <c r="BT150" i="11" s="1"/>
  <c r="DB150" i="11" s="1"/>
  <c r="BV125" i="11"/>
  <c r="BX125" i="11" s="1"/>
  <c r="DC125" i="11" s="1"/>
  <c r="BR125" i="11"/>
  <c r="BT125" i="11" s="1"/>
  <c r="DB125" i="11" s="1"/>
  <c r="BV85" i="11"/>
  <c r="BX85" i="11" s="1"/>
  <c r="DC85" i="11" s="1"/>
  <c r="BR85" i="11"/>
  <c r="BT85" i="11" s="1"/>
  <c r="DB85" i="11" s="1"/>
  <c r="BV174" i="11"/>
  <c r="BX174" i="11" s="1"/>
  <c r="DC174" i="11" s="1"/>
  <c r="BR174" i="11"/>
  <c r="BT174" i="11" s="1"/>
  <c r="DB174" i="11" s="1"/>
  <c r="BV103" i="11"/>
  <c r="BX103" i="11" s="1"/>
  <c r="DC103" i="11" s="1"/>
  <c r="BR103" i="11"/>
  <c r="BT103" i="11" s="1"/>
  <c r="DB103" i="11" s="1"/>
  <c r="BV74" i="11"/>
  <c r="BX74" i="11" s="1"/>
  <c r="DC74" i="11" s="1"/>
  <c r="BR74" i="11"/>
  <c r="BT74" i="11" s="1"/>
  <c r="DB74" i="11" s="1"/>
  <c r="BV210" i="11"/>
  <c r="BX210" i="11" s="1"/>
  <c r="DC210" i="11" s="1"/>
  <c r="BR210" i="11"/>
  <c r="BT210" i="11" s="1"/>
  <c r="DB210" i="11" s="1"/>
  <c r="BV134" i="11"/>
  <c r="BX134" i="11" s="1"/>
  <c r="DC134" i="11" s="1"/>
  <c r="BR134" i="11"/>
  <c r="BT134" i="11" s="1"/>
  <c r="DB134" i="11" s="1"/>
  <c r="BV202" i="11"/>
  <c r="BX202" i="11" s="1"/>
  <c r="DC202" i="11" s="1"/>
  <c r="BR202" i="11"/>
  <c r="BT202" i="11" s="1"/>
  <c r="DB202" i="11" s="1"/>
  <c r="BV194" i="11"/>
  <c r="BX194" i="11" s="1"/>
  <c r="DC194" i="11" s="1"/>
  <c r="BR194" i="11"/>
  <c r="BT194" i="11" s="1"/>
  <c r="DB194" i="11" s="1"/>
  <c r="BV186" i="11"/>
  <c r="BX186" i="11" s="1"/>
  <c r="DC186" i="11" s="1"/>
  <c r="BR186" i="11"/>
  <c r="BT186" i="11" s="1"/>
  <c r="DB186" i="11" s="1"/>
  <c r="BV178" i="11"/>
  <c r="BX178" i="11" s="1"/>
  <c r="DC178" i="11" s="1"/>
  <c r="BR178" i="11"/>
  <c r="BT178" i="11" s="1"/>
  <c r="DB178" i="11" s="1"/>
  <c r="BV149" i="11"/>
  <c r="BX149" i="11" s="1"/>
  <c r="DC149" i="11" s="1"/>
  <c r="BR149" i="11"/>
  <c r="BT149" i="11" s="1"/>
  <c r="DB149" i="11" s="1"/>
  <c r="BV122" i="11"/>
  <c r="BX122" i="11" s="1"/>
  <c r="DC122" i="11" s="1"/>
  <c r="BR122" i="11"/>
  <c r="BT122" i="11" s="1"/>
  <c r="DB122" i="11" s="1"/>
  <c r="BV82" i="11"/>
  <c r="BX82" i="11" s="1"/>
  <c r="DC82" i="11" s="1"/>
  <c r="BR82" i="11"/>
  <c r="BT82" i="11" s="1"/>
  <c r="DB82" i="11" s="1"/>
  <c r="BV147" i="11"/>
  <c r="BX147" i="11" s="1"/>
  <c r="DC147" i="11" s="1"/>
  <c r="BR147" i="11"/>
  <c r="BT147" i="11" s="1"/>
  <c r="DB147" i="11" s="1"/>
  <c r="BV18" i="11"/>
  <c r="BX18" i="11" s="1"/>
  <c r="DC18" i="11" s="1"/>
  <c r="BR18" i="11"/>
  <c r="BT18" i="11" s="1"/>
  <c r="DB18" i="11" s="1"/>
  <c r="BV170" i="11"/>
  <c r="BX170" i="11" s="1"/>
  <c r="DC170" i="11" s="1"/>
  <c r="BR170" i="11"/>
  <c r="BT170" i="11" s="1"/>
  <c r="DB170" i="11" s="1"/>
  <c r="BV99" i="11"/>
  <c r="BX99" i="11" s="1"/>
  <c r="DC99" i="11" s="1"/>
  <c r="BR99" i="11"/>
  <c r="BT99" i="11" s="1"/>
  <c r="DB99" i="11" s="1"/>
  <c r="BV135" i="11"/>
  <c r="BX135" i="11" s="1"/>
  <c r="DC135" i="11" s="1"/>
  <c r="BR135" i="11"/>
  <c r="BT135" i="11" s="1"/>
  <c r="DB135" i="11" s="1"/>
  <c r="BV112" i="11"/>
  <c r="BX112" i="11" s="1"/>
  <c r="DC112" i="11" s="1"/>
  <c r="BR112" i="11"/>
  <c r="BT112" i="11" s="1"/>
  <c r="DB112" i="11" s="1"/>
  <c r="BV89" i="11"/>
  <c r="BX89" i="11" s="1"/>
  <c r="DC89" i="11" s="1"/>
  <c r="BR89" i="11"/>
  <c r="BT89" i="11" s="1"/>
  <c r="DB89" i="11" s="1"/>
  <c r="BV201" i="11"/>
  <c r="BX201" i="11" s="1"/>
  <c r="DC201" i="11" s="1"/>
  <c r="BR201" i="11"/>
  <c r="BT201" i="11" s="1"/>
  <c r="DB201" i="11" s="1"/>
  <c r="BV193" i="11"/>
  <c r="BX193" i="11" s="1"/>
  <c r="DC193" i="11" s="1"/>
  <c r="BR193" i="11"/>
  <c r="BT193" i="11" s="1"/>
  <c r="DB193" i="11" s="1"/>
  <c r="BV185" i="11"/>
  <c r="BX185" i="11" s="1"/>
  <c r="DC185" i="11" s="1"/>
  <c r="BR185" i="11"/>
  <c r="BT185" i="11" s="1"/>
  <c r="DB185" i="11" s="1"/>
  <c r="BV177" i="11"/>
  <c r="BX177" i="11" s="1"/>
  <c r="DC177" i="11" s="1"/>
  <c r="BR177" i="11"/>
  <c r="BT177" i="11" s="1"/>
  <c r="DB177" i="11" s="1"/>
  <c r="BV102" i="11"/>
  <c r="BX102" i="11" s="1"/>
  <c r="DC102" i="11" s="1"/>
  <c r="BR102" i="11"/>
  <c r="BT102" i="11" s="1"/>
  <c r="DB102" i="11" s="1"/>
  <c r="BV79" i="11"/>
  <c r="BX79" i="11" s="1"/>
  <c r="DC79" i="11" s="1"/>
  <c r="BR79" i="11"/>
  <c r="BT79" i="11" s="1"/>
  <c r="DB79" i="11" s="1"/>
  <c r="BV71" i="11"/>
  <c r="BX71" i="11" s="1"/>
  <c r="DC71" i="11" s="1"/>
  <c r="BR71" i="11"/>
  <c r="BT71" i="11" s="1"/>
  <c r="DB71" i="11" s="1"/>
  <c r="BV63" i="11"/>
  <c r="BX63" i="11" s="1"/>
  <c r="DC63" i="11" s="1"/>
  <c r="BR63" i="11"/>
  <c r="BT63" i="11" s="1"/>
  <c r="DB63" i="11" s="1"/>
  <c r="BV55" i="11"/>
  <c r="BX55" i="11" s="1"/>
  <c r="DC55" i="11" s="1"/>
  <c r="BR55" i="11"/>
  <c r="BT55" i="11" s="1"/>
  <c r="DB55" i="11" s="1"/>
  <c r="BV47" i="11"/>
  <c r="BX47" i="11" s="1"/>
  <c r="DC47" i="11" s="1"/>
  <c r="BR47" i="11"/>
  <c r="BT47" i="11" s="1"/>
  <c r="DB47" i="11" s="1"/>
  <c r="BV39" i="11"/>
  <c r="BX39" i="11" s="1"/>
  <c r="DC39" i="11" s="1"/>
  <c r="BR39" i="11"/>
  <c r="BT39" i="11" s="1"/>
  <c r="DB39" i="11" s="1"/>
  <c r="BV31" i="11"/>
  <c r="BX31" i="11" s="1"/>
  <c r="DC31" i="11" s="1"/>
  <c r="BR31" i="11"/>
  <c r="BT31" i="11" s="1"/>
  <c r="DB31" i="11" s="1"/>
  <c r="BV23" i="11"/>
  <c r="BX23" i="11" s="1"/>
  <c r="DC23" i="11" s="1"/>
  <c r="BR23" i="11"/>
  <c r="BT23" i="11" s="1"/>
  <c r="DB23" i="11" s="1"/>
  <c r="BV117" i="11"/>
  <c r="BX117" i="11" s="1"/>
  <c r="DC117" i="11" s="1"/>
  <c r="BR117" i="11"/>
  <c r="BT117" i="11" s="1"/>
  <c r="DB117" i="11" s="1"/>
  <c r="BV167" i="11"/>
  <c r="BX167" i="11" s="1"/>
  <c r="DC167" i="11" s="1"/>
  <c r="BR167" i="11"/>
  <c r="BT167" i="11" s="1"/>
  <c r="DB167" i="11" s="1"/>
  <c r="BV159" i="11"/>
  <c r="BX159" i="11" s="1"/>
  <c r="DC159" i="11" s="1"/>
  <c r="BR159" i="11"/>
  <c r="BT159" i="11" s="1"/>
  <c r="DB159" i="11" s="1"/>
  <c r="BV115" i="11"/>
  <c r="BX115" i="11" s="1"/>
  <c r="DC115" i="11" s="1"/>
  <c r="BR115" i="11"/>
  <c r="BT115" i="11" s="1"/>
  <c r="DB115" i="11" s="1"/>
  <c r="BV94" i="11"/>
  <c r="BX94" i="11" s="1"/>
  <c r="DC94" i="11" s="1"/>
  <c r="BR94" i="11"/>
  <c r="BT94" i="11" s="1"/>
  <c r="DB94" i="11" s="1"/>
  <c r="BV86" i="11"/>
  <c r="BX86" i="11" s="1"/>
  <c r="DC86" i="11" s="1"/>
  <c r="BR86" i="11"/>
  <c r="BT86" i="11" s="1"/>
  <c r="DB86" i="11" s="1"/>
  <c r="BV107" i="11"/>
  <c r="BX107" i="11" s="1"/>
  <c r="DC107" i="11" s="1"/>
  <c r="BR107" i="11"/>
  <c r="BT107" i="11" s="1"/>
  <c r="DB107" i="11" s="1"/>
  <c r="BV78" i="11"/>
  <c r="BX78" i="11" s="1"/>
  <c r="DC78" i="11" s="1"/>
  <c r="BR78" i="11"/>
  <c r="BT78" i="11" s="1"/>
  <c r="DB78" i="11" s="1"/>
  <c r="BV70" i="11"/>
  <c r="BX70" i="11" s="1"/>
  <c r="DC70" i="11" s="1"/>
  <c r="BR70" i="11"/>
  <c r="BT70" i="11" s="1"/>
  <c r="DB70" i="11" s="1"/>
  <c r="BV62" i="11"/>
  <c r="BX62" i="11" s="1"/>
  <c r="DC62" i="11" s="1"/>
  <c r="BR62" i="11"/>
  <c r="BT62" i="11" s="1"/>
  <c r="DB62" i="11" s="1"/>
  <c r="BV54" i="11"/>
  <c r="BX54" i="11" s="1"/>
  <c r="DC54" i="11" s="1"/>
  <c r="BR54" i="11"/>
  <c r="BT54" i="11" s="1"/>
  <c r="DB54" i="11" s="1"/>
  <c r="BV46" i="11"/>
  <c r="BX46" i="11" s="1"/>
  <c r="DC46" i="11" s="1"/>
  <c r="BR46" i="11"/>
  <c r="BT46" i="11" s="1"/>
  <c r="DB46" i="11" s="1"/>
  <c r="BV38" i="11"/>
  <c r="BX38" i="11" s="1"/>
  <c r="DC38" i="11" s="1"/>
  <c r="BR38" i="11"/>
  <c r="BT38" i="11" s="1"/>
  <c r="DB38" i="11" s="1"/>
  <c r="BV30" i="11"/>
  <c r="BX30" i="11" s="1"/>
  <c r="DC30" i="11" s="1"/>
  <c r="BR30" i="11"/>
  <c r="BT30" i="11" s="1"/>
  <c r="DB30" i="11" s="1"/>
  <c r="BV22" i="11"/>
  <c r="BX22" i="11" s="1"/>
  <c r="DC22" i="11" s="1"/>
  <c r="BR22" i="11"/>
  <c r="BT22" i="11" s="1"/>
  <c r="DB22" i="11" s="1"/>
  <c r="BV141" i="11"/>
  <c r="BX141" i="11" s="1"/>
  <c r="DC141" i="11" s="1"/>
  <c r="BR141" i="11"/>
  <c r="BT141" i="11" s="1"/>
  <c r="DB141" i="11" s="1"/>
  <c r="BV166" i="11"/>
  <c r="BX166" i="11" s="1"/>
  <c r="DC166" i="11" s="1"/>
  <c r="BR166" i="11"/>
  <c r="BT166" i="11" s="1"/>
  <c r="DB166" i="11" s="1"/>
  <c r="BV158" i="11"/>
  <c r="BX158" i="11" s="1"/>
  <c r="DC158" i="11" s="1"/>
  <c r="BR158" i="11"/>
  <c r="BT158" i="11" s="1"/>
  <c r="DB158" i="11" s="1"/>
  <c r="BV152" i="11"/>
  <c r="BX152" i="11" s="1"/>
  <c r="DC152" i="11" s="1"/>
  <c r="BR152" i="11"/>
  <c r="BT152" i="11" s="1"/>
  <c r="DB152" i="11" s="1"/>
  <c r="BV127" i="11"/>
  <c r="BX127" i="11" s="1"/>
  <c r="DC127" i="11" s="1"/>
  <c r="BR127" i="11"/>
  <c r="BT127" i="11" s="1"/>
  <c r="DB127" i="11" s="1"/>
  <c r="BV155" i="11"/>
  <c r="BX155" i="11" s="1"/>
  <c r="DC155" i="11" s="1"/>
  <c r="BR155" i="11"/>
  <c r="BT155" i="11" s="1"/>
  <c r="DB155" i="11" s="1"/>
  <c r="BV58" i="11"/>
  <c r="BX58" i="11" s="1"/>
  <c r="DC58" i="11" s="1"/>
  <c r="BR58" i="11"/>
  <c r="BT58" i="11" s="1"/>
  <c r="DB58" i="11" s="1"/>
  <c r="BV50" i="11"/>
  <c r="BX50" i="11" s="1"/>
  <c r="DC50" i="11" s="1"/>
  <c r="BR50" i="11"/>
  <c r="BT50" i="11" s="1"/>
  <c r="DB50" i="11" s="1"/>
  <c r="BV42" i="11"/>
  <c r="BX42" i="11" s="1"/>
  <c r="DC42" i="11" s="1"/>
  <c r="BR42" i="11"/>
  <c r="BT42" i="11" s="1"/>
  <c r="DB42" i="11" s="1"/>
  <c r="BV136" i="11"/>
  <c r="BX136" i="11" s="1"/>
  <c r="DC136" i="11" s="1"/>
  <c r="BR136" i="11"/>
  <c r="BT136" i="11" s="1"/>
  <c r="DB136" i="11" s="1"/>
  <c r="BV204" i="11"/>
  <c r="BX204" i="11" s="1"/>
  <c r="DC204" i="11" s="1"/>
  <c r="BR204" i="11"/>
  <c r="BT204" i="11" s="1"/>
  <c r="DB204" i="11" s="1"/>
  <c r="BV196" i="11"/>
  <c r="BX196" i="11" s="1"/>
  <c r="DC196" i="11" s="1"/>
  <c r="BR196" i="11"/>
  <c r="BT196" i="11" s="1"/>
  <c r="DB196" i="11" s="1"/>
  <c r="BV188" i="11"/>
  <c r="BX188" i="11" s="1"/>
  <c r="DC188" i="11" s="1"/>
  <c r="BR188" i="11"/>
  <c r="BT188" i="11" s="1"/>
  <c r="DB188" i="11" s="1"/>
  <c r="BV180" i="11"/>
  <c r="BX180" i="11" s="1"/>
  <c r="DC180" i="11" s="1"/>
  <c r="BR180" i="11"/>
  <c r="BT180" i="11" s="1"/>
  <c r="DB180" i="11" s="1"/>
  <c r="BV151" i="11"/>
  <c r="BX151" i="11" s="1"/>
  <c r="DC151" i="11" s="1"/>
  <c r="BR151" i="11"/>
  <c r="BT151" i="11" s="1"/>
  <c r="DB151" i="11" s="1"/>
  <c r="BV124" i="11"/>
  <c r="BX124" i="11" s="1"/>
  <c r="DC124" i="11" s="1"/>
  <c r="BR124" i="11"/>
  <c r="BT124" i="11" s="1"/>
  <c r="DB124" i="11" s="1"/>
  <c r="BV84" i="11"/>
  <c r="BX84" i="11" s="1"/>
  <c r="DC84" i="11" s="1"/>
  <c r="BR84" i="11"/>
  <c r="BT84" i="11" s="1"/>
  <c r="DB84" i="11" s="1"/>
  <c r="BV172" i="11"/>
  <c r="BX172" i="11" s="1"/>
  <c r="DC172" i="11" s="1"/>
  <c r="BR172" i="11"/>
  <c r="BT172" i="11" s="1"/>
  <c r="DB172" i="11" s="1"/>
  <c r="BV137" i="11"/>
  <c r="BX137" i="11" s="1"/>
  <c r="DC137" i="11" s="1"/>
  <c r="BR137" i="11"/>
  <c r="BT137" i="11" s="1"/>
  <c r="DB137" i="11" s="1"/>
  <c r="BV129" i="11"/>
  <c r="BX129" i="11" s="1"/>
  <c r="DC129" i="11" s="1"/>
  <c r="BR129" i="11"/>
  <c r="BT129" i="11" s="1"/>
  <c r="DB129" i="11" s="1"/>
  <c r="BV114" i="11"/>
  <c r="BX114" i="11" s="1"/>
  <c r="DC114" i="11" s="1"/>
  <c r="BR114" i="11"/>
  <c r="BT114" i="11" s="1"/>
  <c r="DB114" i="11" s="1"/>
  <c r="BV91" i="11"/>
  <c r="BX91" i="11" s="1"/>
  <c r="DC91" i="11" s="1"/>
  <c r="BR91" i="11"/>
  <c r="BT91" i="11" s="1"/>
  <c r="DB91" i="11" s="1"/>
  <c r="BV203" i="11"/>
  <c r="BX203" i="11" s="1"/>
  <c r="DC203" i="11" s="1"/>
  <c r="BR203" i="11"/>
  <c r="BT203" i="11" s="1"/>
  <c r="DB203" i="11" s="1"/>
  <c r="BV195" i="11"/>
  <c r="BX195" i="11" s="1"/>
  <c r="DC195" i="11" s="1"/>
  <c r="BR195" i="11"/>
  <c r="BT195" i="11" s="1"/>
  <c r="DB195" i="11" s="1"/>
  <c r="BV187" i="11"/>
  <c r="BX187" i="11" s="1"/>
  <c r="DC187" i="11" s="1"/>
  <c r="BR187" i="11"/>
  <c r="BT187" i="11" s="1"/>
  <c r="DB187" i="11" s="1"/>
  <c r="BV179" i="11"/>
  <c r="BX179" i="11" s="1"/>
  <c r="DC179" i="11" s="1"/>
  <c r="BR179" i="11"/>
  <c r="BT179" i="11" s="1"/>
  <c r="DB179" i="11" s="1"/>
  <c r="BV106" i="11"/>
  <c r="BX106" i="11" s="1"/>
  <c r="DC106" i="11" s="1"/>
  <c r="BR106" i="11"/>
  <c r="BT106" i="11" s="1"/>
  <c r="DB106" i="11" s="1"/>
  <c r="BV104" i="11"/>
  <c r="BX104" i="11" s="1"/>
  <c r="DC104" i="11" s="1"/>
  <c r="BR104" i="11"/>
  <c r="BT104" i="11" s="1"/>
  <c r="DB104" i="11" s="1"/>
  <c r="BV81" i="11"/>
  <c r="BX81" i="11" s="1"/>
  <c r="DC81" i="11" s="1"/>
  <c r="BR81" i="11"/>
  <c r="BT81" i="11" s="1"/>
  <c r="DB81" i="11" s="1"/>
  <c r="BV73" i="11"/>
  <c r="BX73" i="11" s="1"/>
  <c r="DC73" i="11" s="1"/>
  <c r="BR73" i="11"/>
  <c r="BT73" i="11" s="1"/>
  <c r="DB73" i="11" s="1"/>
  <c r="BV65" i="11"/>
  <c r="BX65" i="11" s="1"/>
  <c r="DC65" i="11" s="1"/>
  <c r="BR65" i="11"/>
  <c r="BT65" i="11" s="1"/>
  <c r="DB65" i="11" s="1"/>
  <c r="BV57" i="11"/>
  <c r="BX57" i="11" s="1"/>
  <c r="DC57" i="11" s="1"/>
  <c r="BR57" i="11"/>
  <c r="BT57" i="11" s="1"/>
  <c r="DB57" i="11" s="1"/>
  <c r="BV49" i="11"/>
  <c r="BX49" i="11" s="1"/>
  <c r="DC49" i="11" s="1"/>
  <c r="BR49" i="11"/>
  <c r="BT49" i="11" s="1"/>
  <c r="DB49" i="11" s="1"/>
  <c r="BV41" i="11"/>
  <c r="BX41" i="11" s="1"/>
  <c r="DC41" i="11" s="1"/>
  <c r="BR41" i="11"/>
  <c r="BT41" i="11" s="1"/>
  <c r="DB41" i="11" s="1"/>
  <c r="BV33" i="11"/>
  <c r="BX33" i="11" s="1"/>
  <c r="DC33" i="11" s="1"/>
  <c r="BR33" i="11"/>
  <c r="BT33" i="11" s="1"/>
  <c r="DB33" i="11" s="1"/>
  <c r="BV25" i="11"/>
  <c r="BX25" i="11" s="1"/>
  <c r="DC25" i="11" s="1"/>
  <c r="BR25" i="11"/>
  <c r="BT25" i="11" s="1"/>
  <c r="DB25" i="11" s="1"/>
  <c r="BV142" i="11"/>
  <c r="BX142" i="11" s="1"/>
  <c r="DC142" i="11" s="1"/>
  <c r="BR142" i="11"/>
  <c r="BT142" i="11" s="1"/>
  <c r="DB142" i="11" s="1"/>
  <c r="BV169" i="11"/>
  <c r="BX169" i="11" s="1"/>
  <c r="DC169" i="11" s="1"/>
  <c r="BR169" i="11"/>
  <c r="BT169" i="11" s="1"/>
  <c r="DB169" i="11" s="1"/>
  <c r="BV161" i="11"/>
  <c r="BX161" i="11" s="1"/>
  <c r="DC161" i="11" s="1"/>
  <c r="BR161" i="11"/>
  <c r="BT161" i="11" s="1"/>
  <c r="DB161" i="11" s="1"/>
  <c r="BV88" i="11"/>
  <c r="BX88" i="11" s="1"/>
  <c r="DC88" i="11" s="1"/>
  <c r="BR88" i="11"/>
  <c r="BT88" i="11" s="1"/>
  <c r="DB88" i="11" s="1"/>
  <c r="BV109" i="11"/>
  <c r="BX109" i="11" s="1"/>
  <c r="DC109" i="11" s="1"/>
  <c r="BR109" i="11"/>
  <c r="BT109" i="11" s="1"/>
  <c r="DB109" i="11" s="1"/>
  <c r="BV101" i="11"/>
  <c r="BX101" i="11" s="1"/>
  <c r="DC101" i="11" s="1"/>
  <c r="BR101" i="11"/>
  <c r="BT101" i="11" s="1"/>
  <c r="DB101" i="11" s="1"/>
  <c r="BV80" i="11"/>
  <c r="BX80" i="11" s="1"/>
  <c r="DC80" i="11" s="1"/>
  <c r="BR80" i="11"/>
  <c r="BT80" i="11" s="1"/>
  <c r="DB80" i="11" s="1"/>
  <c r="BV72" i="11"/>
  <c r="BX72" i="11" s="1"/>
  <c r="DC72" i="11" s="1"/>
  <c r="BR72" i="11"/>
  <c r="BT72" i="11" s="1"/>
  <c r="DB72" i="11" s="1"/>
  <c r="BV64" i="11"/>
  <c r="BX64" i="11" s="1"/>
  <c r="DC64" i="11" s="1"/>
  <c r="BR64" i="11"/>
  <c r="BT64" i="11" s="1"/>
  <c r="DB64" i="11" s="1"/>
  <c r="BV56" i="11"/>
  <c r="BX56" i="11" s="1"/>
  <c r="DC56" i="11" s="1"/>
  <c r="BR56" i="11"/>
  <c r="BT56" i="11" s="1"/>
  <c r="DB56" i="11" s="1"/>
  <c r="BV48" i="11"/>
  <c r="BX48" i="11" s="1"/>
  <c r="DC48" i="11" s="1"/>
  <c r="BR48" i="11"/>
  <c r="BT48" i="11" s="1"/>
  <c r="DB48" i="11" s="1"/>
  <c r="BV40" i="11"/>
  <c r="BX40" i="11" s="1"/>
  <c r="DC40" i="11" s="1"/>
  <c r="BR40" i="11"/>
  <c r="BT40" i="11" s="1"/>
  <c r="DB40" i="11" s="1"/>
  <c r="BV32" i="11"/>
  <c r="BX32" i="11" s="1"/>
  <c r="DC32" i="11" s="1"/>
  <c r="BR32" i="11"/>
  <c r="BT32" i="11" s="1"/>
  <c r="DB32" i="11" s="1"/>
  <c r="BV24" i="11"/>
  <c r="BX24" i="11" s="1"/>
  <c r="DC24" i="11" s="1"/>
  <c r="BR24" i="11"/>
  <c r="BT24" i="11" s="1"/>
  <c r="DB24" i="11" s="1"/>
  <c r="BV143" i="11"/>
  <c r="BX143" i="11" s="1"/>
  <c r="DC143" i="11" s="1"/>
  <c r="BR143" i="11"/>
  <c r="BT143" i="11" s="1"/>
  <c r="DB143" i="11" s="1"/>
  <c r="BV207" i="11"/>
  <c r="BX207" i="11" s="1"/>
  <c r="DC207" i="11" s="1"/>
  <c r="BR207" i="11"/>
  <c r="BT207" i="11" s="1"/>
  <c r="DB207" i="11" s="1"/>
  <c r="BV168" i="11"/>
  <c r="BX168" i="11" s="1"/>
  <c r="DC168" i="11" s="1"/>
  <c r="BR168" i="11"/>
  <c r="BT168" i="11" s="1"/>
  <c r="DB168" i="11" s="1"/>
  <c r="BV160" i="11"/>
  <c r="BX160" i="11" s="1"/>
  <c r="DC160" i="11" s="1"/>
  <c r="BR160" i="11"/>
  <c r="BT160" i="11" s="1"/>
  <c r="DB160" i="11" s="1"/>
  <c r="BV14" i="11"/>
  <c r="BX14" i="11" s="1"/>
  <c r="DC14" i="11" s="1"/>
  <c r="BR14" i="11"/>
  <c r="BT14" i="11" s="1"/>
  <c r="DB14" i="11" s="1"/>
  <c r="BV154" i="11"/>
  <c r="BX154" i="11" s="1"/>
  <c r="DC154" i="11" s="1"/>
  <c r="BR154" i="11"/>
  <c r="BT154" i="11" s="1"/>
  <c r="DB154" i="11" s="1"/>
  <c r="BV173" i="11"/>
  <c r="BX173" i="11" s="1"/>
  <c r="DC173" i="11" s="1"/>
  <c r="BR173" i="11"/>
  <c r="BT173" i="11" s="1"/>
  <c r="DB173" i="11" s="1"/>
  <c r="BV144" i="11"/>
  <c r="BX144" i="11" s="1"/>
  <c r="DC144" i="11" s="1"/>
  <c r="BR144" i="11"/>
  <c r="BT144" i="11" s="1"/>
  <c r="DB144" i="11" s="1"/>
  <c r="BV96" i="11"/>
  <c r="BX96" i="11" s="1"/>
  <c r="DC96" i="11" s="1"/>
  <c r="BR96" i="11"/>
  <c r="BT96" i="11" s="1"/>
  <c r="DB96" i="11" s="1"/>
  <c r="BV206" i="11"/>
  <c r="BX206" i="11" s="1"/>
  <c r="DC206" i="11" s="1"/>
  <c r="BR206" i="11"/>
  <c r="BT206" i="11" s="1"/>
  <c r="DB206" i="11" s="1"/>
  <c r="BV138" i="11"/>
  <c r="BX138" i="11" s="1"/>
  <c r="DC138" i="11" s="1"/>
  <c r="BR138" i="11"/>
  <c r="BT138" i="11" s="1"/>
  <c r="DB138" i="11" s="1"/>
  <c r="BV130" i="11"/>
  <c r="BX130" i="11" s="1"/>
  <c r="DC130" i="11" s="1"/>
  <c r="BR130" i="11"/>
  <c r="BT130" i="11" s="1"/>
  <c r="DB130" i="11" s="1"/>
  <c r="BV198" i="11"/>
  <c r="BX198" i="11" s="1"/>
  <c r="DC198" i="11" s="1"/>
  <c r="BR198" i="11"/>
  <c r="BT198" i="11" s="1"/>
  <c r="DB198" i="11" s="1"/>
  <c r="BV190" i="11"/>
  <c r="BX190" i="11" s="1"/>
  <c r="DC190" i="11" s="1"/>
  <c r="BR190" i="11"/>
  <c r="BT190" i="11" s="1"/>
  <c r="DB190" i="11" s="1"/>
  <c r="BV182" i="11"/>
  <c r="BX182" i="11" s="1"/>
  <c r="DC182" i="11" s="1"/>
  <c r="BR182" i="11"/>
  <c r="BT182" i="11" s="1"/>
  <c r="DB182" i="11" s="1"/>
  <c r="BV153" i="11"/>
  <c r="BX153" i="11" s="1"/>
  <c r="DC153" i="11" s="1"/>
  <c r="BR153" i="11"/>
  <c r="BT153" i="11" s="1"/>
  <c r="DB153" i="11" s="1"/>
  <c r="BV126" i="11"/>
  <c r="BX126" i="11" s="1"/>
  <c r="DC126" i="11" s="1"/>
  <c r="BR126" i="11"/>
  <c r="BT126" i="11" s="1"/>
  <c r="DB126" i="11" s="1"/>
  <c r="BV116" i="11"/>
  <c r="BX116" i="11" s="1"/>
  <c r="DC116" i="11" s="1"/>
  <c r="BR116" i="11"/>
  <c r="BT116" i="11" s="1"/>
  <c r="DB116" i="11" s="1"/>
  <c r="BV139" i="11"/>
  <c r="BX139" i="11" s="1"/>
  <c r="DC139" i="11" s="1"/>
  <c r="BR139" i="11"/>
  <c r="BT139" i="11" s="1"/>
  <c r="DB139" i="11" s="1"/>
  <c r="BV131" i="11"/>
  <c r="BX131" i="11" s="1"/>
  <c r="DC131" i="11" s="1"/>
  <c r="BR131" i="11"/>
  <c r="BT131" i="11" s="1"/>
  <c r="DB131" i="11" s="1"/>
  <c r="BV93" i="11"/>
  <c r="BX93" i="11" s="1"/>
  <c r="DC93" i="11" s="1"/>
  <c r="BR93" i="11"/>
  <c r="BT93" i="11" s="1"/>
  <c r="DB93" i="11" s="1"/>
  <c r="BV205" i="11"/>
  <c r="BX205" i="11" s="1"/>
  <c r="DC205" i="11" s="1"/>
  <c r="BR205" i="11"/>
  <c r="BT205" i="11" s="1"/>
  <c r="DB205" i="11" s="1"/>
  <c r="BV197" i="11"/>
  <c r="BX197" i="11" s="1"/>
  <c r="DC197" i="11" s="1"/>
  <c r="BR197" i="11"/>
  <c r="BT197" i="11" s="1"/>
  <c r="DB197" i="11" s="1"/>
  <c r="BV189" i="11"/>
  <c r="BX189" i="11" s="1"/>
  <c r="DC189" i="11" s="1"/>
  <c r="BR189" i="11"/>
  <c r="BT189" i="11" s="1"/>
  <c r="DB189" i="11" s="1"/>
  <c r="BV181" i="11"/>
  <c r="BX181" i="11" s="1"/>
  <c r="DC181" i="11" s="1"/>
  <c r="BR181" i="11"/>
  <c r="BT181" i="11" s="1"/>
  <c r="DB181" i="11" s="1"/>
  <c r="BV108" i="11"/>
  <c r="BX108" i="11" s="1"/>
  <c r="DC108" i="11" s="1"/>
  <c r="BR108" i="11"/>
  <c r="BT108" i="11" s="1"/>
  <c r="DB108" i="11" s="1"/>
  <c r="BV119" i="11"/>
  <c r="BX119" i="11" s="1"/>
  <c r="DC119" i="11" s="1"/>
  <c r="BR119" i="11"/>
  <c r="BT119" i="11" s="1"/>
  <c r="DB119" i="11" s="1"/>
  <c r="BV75" i="11"/>
  <c r="BX75" i="11" s="1"/>
  <c r="DC75" i="11" s="1"/>
  <c r="BR75" i="11"/>
  <c r="BT75" i="11" s="1"/>
  <c r="DB75" i="11" s="1"/>
  <c r="BV67" i="11"/>
  <c r="BX67" i="11" s="1"/>
  <c r="DC67" i="11" s="1"/>
  <c r="BR67" i="11"/>
  <c r="BT67" i="11" s="1"/>
  <c r="DB67" i="11" s="1"/>
  <c r="BV59" i="11"/>
  <c r="BX59" i="11" s="1"/>
  <c r="DC59" i="11" s="1"/>
  <c r="BR59" i="11"/>
  <c r="BT59" i="11" s="1"/>
  <c r="DB59" i="11" s="1"/>
  <c r="BV51" i="11"/>
  <c r="BX51" i="11" s="1"/>
  <c r="DC51" i="11" s="1"/>
  <c r="BR51" i="11"/>
  <c r="BT51" i="11" s="1"/>
  <c r="DB51" i="11" s="1"/>
  <c r="BV43" i="11"/>
  <c r="BX43" i="11" s="1"/>
  <c r="DC43" i="11" s="1"/>
  <c r="BR43" i="11"/>
  <c r="BT43" i="11" s="1"/>
  <c r="DB43" i="11" s="1"/>
  <c r="BV35" i="11"/>
  <c r="BX35" i="11" s="1"/>
  <c r="DC35" i="11" s="1"/>
  <c r="BR35" i="11"/>
  <c r="BT35" i="11" s="1"/>
  <c r="DB35" i="11" s="1"/>
  <c r="BV27" i="11"/>
  <c r="BX27" i="11" s="1"/>
  <c r="DC27" i="11" s="1"/>
  <c r="BR27" i="11"/>
  <c r="BT27" i="11" s="1"/>
  <c r="DB27" i="11" s="1"/>
  <c r="BV19" i="11"/>
  <c r="BX19" i="11" s="1"/>
  <c r="DC19" i="11" s="1"/>
  <c r="BR19" i="11"/>
  <c r="BT19" i="11" s="1"/>
  <c r="DB19" i="11" s="1"/>
  <c r="DI69" i="11"/>
  <c r="DI67" i="11"/>
  <c r="DJ132" i="11"/>
  <c r="DG77" i="11"/>
  <c r="DG63" i="11"/>
  <c r="DG51" i="11"/>
  <c r="DF71" i="11"/>
  <c r="DI71" i="11"/>
  <c r="DG69" i="11"/>
  <c r="DJ69" i="11"/>
  <c r="DI55" i="11"/>
  <c r="DF55" i="11"/>
  <c r="DJ53" i="11"/>
  <c r="DG53" i="11"/>
  <c r="DI39" i="11"/>
  <c r="DF39" i="11"/>
  <c r="DG37" i="11"/>
  <c r="DJ37" i="11"/>
  <c r="DG171" i="11"/>
  <c r="DJ171" i="11"/>
  <c r="DF210" i="11"/>
  <c r="DI210" i="11"/>
  <c r="DJ208" i="11"/>
  <c r="DG208" i="11"/>
  <c r="DG169" i="11"/>
  <c r="DJ169" i="11"/>
  <c r="DI155" i="11"/>
  <c r="DF155" i="11"/>
  <c r="DG140" i="11"/>
  <c r="DJ140" i="11"/>
  <c r="DI113" i="11"/>
  <c r="DF113" i="11"/>
  <c r="DG111" i="11"/>
  <c r="DJ111" i="11"/>
  <c r="DF90" i="11"/>
  <c r="DI90" i="11"/>
  <c r="DJ88" i="11"/>
  <c r="DG88" i="11"/>
  <c r="DF69" i="11"/>
  <c r="DG204" i="11"/>
  <c r="DJ204" i="11"/>
  <c r="DF190" i="11"/>
  <c r="DI190" i="11"/>
  <c r="DG188" i="11"/>
  <c r="DJ188" i="11"/>
  <c r="DF84" i="11"/>
  <c r="DI84" i="11"/>
  <c r="DJ82" i="11"/>
  <c r="DG82" i="11"/>
  <c r="DJ22" i="11"/>
  <c r="DG22" i="11"/>
  <c r="DF74" i="11"/>
  <c r="DI74" i="11"/>
  <c r="DG72" i="11"/>
  <c r="DJ72" i="11"/>
  <c r="DI58" i="11"/>
  <c r="DF58" i="11"/>
  <c r="DG56" i="11"/>
  <c r="DJ56" i="11"/>
  <c r="DF42" i="11"/>
  <c r="DI42" i="11"/>
  <c r="DJ40" i="11"/>
  <c r="DG40" i="11"/>
  <c r="DI172" i="11"/>
  <c r="DF172" i="11"/>
  <c r="DJ170" i="11"/>
  <c r="DG170" i="11"/>
  <c r="DI141" i="11"/>
  <c r="DF141" i="11"/>
  <c r="DG118" i="11"/>
  <c r="DJ118" i="11"/>
  <c r="DF207" i="11"/>
  <c r="DI207" i="11"/>
  <c r="DI158" i="11"/>
  <c r="DF158" i="11"/>
  <c r="DG156" i="11"/>
  <c r="DJ156" i="11"/>
  <c r="DI135" i="11"/>
  <c r="DF135" i="11"/>
  <c r="DG133" i="11"/>
  <c r="DJ133" i="11"/>
  <c r="DI110" i="11"/>
  <c r="DF110" i="11"/>
  <c r="DG95" i="11"/>
  <c r="DJ95" i="11"/>
  <c r="DI193" i="11"/>
  <c r="DF193" i="11"/>
  <c r="DG191" i="11"/>
  <c r="DJ191" i="11"/>
  <c r="DI177" i="11"/>
  <c r="DF177" i="11"/>
  <c r="DJ175" i="11"/>
  <c r="DG175" i="11"/>
  <c r="DF154" i="11"/>
  <c r="DI154" i="11"/>
  <c r="DG152" i="11"/>
  <c r="DJ152" i="11"/>
  <c r="DJ108" i="11"/>
  <c r="DG108" i="11"/>
  <c r="DG85" i="11"/>
  <c r="DJ85" i="11"/>
  <c r="DF173" i="11"/>
  <c r="DI173" i="11"/>
  <c r="DF130" i="11"/>
  <c r="DI73" i="11"/>
  <c r="DF73" i="11"/>
  <c r="DG71" i="11"/>
  <c r="DJ71" i="11"/>
  <c r="DI57" i="11"/>
  <c r="DF57" i="11"/>
  <c r="DJ55" i="11"/>
  <c r="DG55" i="11"/>
  <c r="DF41" i="11"/>
  <c r="DI41" i="11"/>
  <c r="DJ39" i="11"/>
  <c r="DG39" i="11"/>
  <c r="DI15" i="11"/>
  <c r="DF15" i="11"/>
  <c r="DJ210" i="11"/>
  <c r="DG210" i="11"/>
  <c r="DI157" i="11"/>
  <c r="DF157" i="11"/>
  <c r="DJ155" i="11"/>
  <c r="DG155" i="11"/>
  <c r="DI115" i="11"/>
  <c r="DF115" i="11"/>
  <c r="DG113" i="11"/>
  <c r="DJ113" i="11"/>
  <c r="DF92" i="11"/>
  <c r="DI92" i="11"/>
  <c r="DJ90" i="11"/>
  <c r="DG90" i="11"/>
  <c r="DJ77" i="11"/>
  <c r="DF192" i="11"/>
  <c r="DI192" i="11"/>
  <c r="DJ190" i="11"/>
  <c r="DG190" i="11"/>
  <c r="DI176" i="11"/>
  <c r="DF176" i="11"/>
  <c r="DI105" i="11"/>
  <c r="DF105" i="11"/>
  <c r="DJ84" i="11"/>
  <c r="DG84" i="11"/>
  <c r="DI147" i="11"/>
  <c r="DF147" i="11"/>
  <c r="DI76" i="11"/>
  <c r="DF76" i="11"/>
  <c r="DG74" i="11"/>
  <c r="DJ74" i="11"/>
  <c r="DI60" i="11"/>
  <c r="DF60" i="11"/>
  <c r="DJ58" i="11"/>
  <c r="DG58" i="11"/>
  <c r="DI44" i="11"/>
  <c r="DF44" i="11"/>
  <c r="DJ42" i="11"/>
  <c r="DG42" i="11"/>
  <c r="DF28" i="11"/>
  <c r="DI28" i="11"/>
  <c r="DJ172" i="11"/>
  <c r="DG172" i="11"/>
  <c r="DI143" i="11"/>
  <c r="DF143" i="11"/>
  <c r="DJ141" i="11"/>
  <c r="DG141" i="11"/>
  <c r="DI18" i="11"/>
  <c r="DF18" i="11"/>
  <c r="DI209" i="11"/>
  <c r="DF209" i="11"/>
  <c r="DG207" i="11"/>
  <c r="DJ207" i="11"/>
  <c r="DI160" i="11"/>
  <c r="DF160" i="11"/>
  <c r="DG158" i="11"/>
  <c r="DJ158" i="11"/>
  <c r="DI137" i="11"/>
  <c r="DF137" i="11"/>
  <c r="DG135" i="11"/>
  <c r="DJ135" i="11"/>
  <c r="DI112" i="11"/>
  <c r="DF112" i="11"/>
  <c r="DG110" i="11"/>
  <c r="DJ110" i="11"/>
  <c r="DI195" i="11"/>
  <c r="DF195" i="11"/>
  <c r="DG193" i="11"/>
  <c r="DJ193" i="11"/>
  <c r="DF179" i="11"/>
  <c r="DI179" i="11"/>
  <c r="DJ177" i="11"/>
  <c r="DG177" i="11"/>
  <c r="DG154" i="11"/>
  <c r="DJ154" i="11"/>
  <c r="DF29" i="11"/>
  <c r="DI29" i="11"/>
  <c r="DG173" i="11"/>
  <c r="DJ173" i="11"/>
  <c r="DF75" i="11"/>
  <c r="DI75" i="11"/>
  <c r="DG73" i="11"/>
  <c r="DJ73" i="11"/>
  <c r="DI59" i="11"/>
  <c r="DF59" i="11"/>
  <c r="DJ57" i="11"/>
  <c r="DG57" i="11"/>
  <c r="DI43" i="11"/>
  <c r="DF43" i="11"/>
  <c r="DJ41" i="11"/>
  <c r="DG41" i="11"/>
  <c r="DI142" i="11"/>
  <c r="DF142" i="11"/>
  <c r="DI17" i="11"/>
  <c r="DF17" i="11"/>
  <c r="DG15" i="11"/>
  <c r="DJ15" i="11"/>
  <c r="DI159" i="11"/>
  <c r="DF159" i="11"/>
  <c r="DJ157" i="11"/>
  <c r="DG157" i="11"/>
  <c r="DI130" i="11"/>
  <c r="DG115" i="11"/>
  <c r="DJ115" i="11"/>
  <c r="DF94" i="11"/>
  <c r="DI94" i="11"/>
  <c r="DJ92" i="11"/>
  <c r="DG92" i="11"/>
  <c r="DF194" i="11"/>
  <c r="DI194" i="11"/>
  <c r="DJ192" i="11"/>
  <c r="DG192" i="11"/>
  <c r="DI178" i="11"/>
  <c r="DF178" i="11"/>
  <c r="DG176" i="11"/>
  <c r="DJ176" i="11"/>
  <c r="DF122" i="11"/>
  <c r="DI122" i="11"/>
  <c r="DI107" i="11"/>
  <c r="DF107" i="11"/>
  <c r="DJ105" i="11"/>
  <c r="DG105" i="11"/>
  <c r="DG147" i="11"/>
  <c r="DJ147" i="11"/>
  <c r="DF120" i="11"/>
  <c r="DI120" i="11"/>
  <c r="DI78" i="11"/>
  <c r="DF78" i="11"/>
  <c r="DG76" i="11"/>
  <c r="DJ76" i="11"/>
  <c r="DF62" i="11"/>
  <c r="DI62" i="11"/>
  <c r="DG60" i="11"/>
  <c r="DJ60" i="11"/>
  <c r="DI46" i="11"/>
  <c r="DF46" i="11"/>
  <c r="DJ44" i="11"/>
  <c r="DG44" i="11"/>
  <c r="DF30" i="11"/>
  <c r="DI30" i="11"/>
  <c r="DJ28" i="11"/>
  <c r="DG28" i="11"/>
  <c r="DI24" i="11"/>
  <c r="DF24" i="11"/>
  <c r="DG187" i="11"/>
  <c r="DF145" i="11"/>
  <c r="DI145" i="11"/>
  <c r="DJ143" i="11"/>
  <c r="DG143" i="11"/>
  <c r="DI97" i="11"/>
  <c r="DF97" i="11"/>
  <c r="DG18" i="11"/>
  <c r="DJ18" i="11"/>
  <c r="DI211" i="11"/>
  <c r="DF211" i="11"/>
  <c r="DG209" i="11"/>
  <c r="DJ209" i="11"/>
  <c r="DI162" i="11"/>
  <c r="DF162" i="11"/>
  <c r="DG160" i="11"/>
  <c r="DJ160" i="11"/>
  <c r="DI139" i="11"/>
  <c r="DF139" i="11"/>
  <c r="DJ137" i="11"/>
  <c r="DG137" i="11"/>
  <c r="DI114" i="11"/>
  <c r="DF114" i="11"/>
  <c r="DG112" i="11"/>
  <c r="DJ112" i="11"/>
  <c r="DF197" i="11"/>
  <c r="DI197" i="11"/>
  <c r="DJ195" i="11"/>
  <c r="DG195" i="11"/>
  <c r="DF181" i="11"/>
  <c r="DI181" i="11"/>
  <c r="DJ179" i="11"/>
  <c r="DG179" i="11"/>
  <c r="DI123" i="11"/>
  <c r="DF123" i="11"/>
  <c r="DJ29" i="11"/>
  <c r="DG29" i="11"/>
  <c r="DI19" i="11"/>
  <c r="DF19" i="11"/>
  <c r="AK13" i="11"/>
  <c r="CF13" i="11" s="1"/>
  <c r="DI100" i="11"/>
  <c r="DF100" i="11"/>
  <c r="DI102" i="11"/>
  <c r="DF102" i="11"/>
  <c r="DG100" i="11"/>
  <c r="DJ100" i="11"/>
  <c r="DF77" i="11"/>
  <c r="DH77" i="11" s="1"/>
  <c r="DI77" i="11"/>
  <c r="DG75" i="11"/>
  <c r="DJ75" i="11"/>
  <c r="DI61" i="11"/>
  <c r="DF61" i="11"/>
  <c r="DG59" i="11"/>
  <c r="DJ59" i="11"/>
  <c r="DI45" i="11"/>
  <c r="DF45" i="11"/>
  <c r="DJ43" i="11"/>
  <c r="DG43" i="11"/>
  <c r="DI144" i="11"/>
  <c r="DF144" i="11"/>
  <c r="DG142" i="11"/>
  <c r="DJ142" i="11"/>
  <c r="DJ17" i="11"/>
  <c r="DG17" i="11"/>
  <c r="DH17" i="11" s="1"/>
  <c r="DI161" i="11"/>
  <c r="DF161" i="11"/>
  <c r="DG159" i="11"/>
  <c r="DJ159" i="11"/>
  <c r="DF132" i="11"/>
  <c r="DI132" i="11"/>
  <c r="DJ130" i="11"/>
  <c r="DG130" i="11"/>
  <c r="DJ94" i="11"/>
  <c r="DG94" i="11"/>
  <c r="DI196" i="11"/>
  <c r="DF196" i="11"/>
  <c r="DJ194" i="11"/>
  <c r="DG194" i="11"/>
  <c r="DF180" i="11"/>
  <c r="DI180" i="11"/>
  <c r="DG178" i="11"/>
  <c r="DJ178" i="11"/>
  <c r="DF124" i="11"/>
  <c r="DI124" i="11"/>
  <c r="DG122" i="11"/>
  <c r="DJ122" i="11"/>
  <c r="DI109" i="11"/>
  <c r="DF109" i="11"/>
  <c r="DJ107" i="11"/>
  <c r="DG107" i="11"/>
  <c r="DG120" i="11"/>
  <c r="DJ120" i="11"/>
  <c r="DF80" i="11"/>
  <c r="DI80" i="11"/>
  <c r="DJ78" i="11"/>
  <c r="DG78" i="11"/>
  <c r="DI64" i="11"/>
  <c r="DF64" i="11"/>
  <c r="DG62" i="11"/>
  <c r="DJ62" i="11"/>
  <c r="DF48" i="11"/>
  <c r="DI48" i="11"/>
  <c r="DG46" i="11"/>
  <c r="DJ46" i="11"/>
  <c r="DI32" i="11"/>
  <c r="DF32" i="11"/>
  <c r="DJ30" i="11"/>
  <c r="DG30" i="11"/>
  <c r="DJ24" i="11"/>
  <c r="DG24" i="11"/>
  <c r="DG145" i="11"/>
  <c r="DJ145" i="11"/>
  <c r="DI99" i="11"/>
  <c r="DF99" i="11"/>
  <c r="DJ97" i="11"/>
  <c r="DG97" i="11"/>
  <c r="DJ211" i="11"/>
  <c r="DG211" i="11"/>
  <c r="DI164" i="11"/>
  <c r="DF164" i="11"/>
  <c r="DG162" i="11"/>
  <c r="DJ162" i="11"/>
  <c r="DJ139" i="11"/>
  <c r="DG139" i="11"/>
  <c r="DJ114" i="11"/>
  <c r="DG114" i="11"/>
  <c r="DF87" i="11"/>
  <c r="DI87" i="11"/>
  <c r="DI199" i="11"/>
  <c r="DF199" i="11"/>
  <c r="DG197" i="11"/>
  <c r="DJ197" i="11"/>
  <c r="DF183" i="11"/>
  <c r="DI183" i="11"/>
  <c r="DJ181" i="11"/>
  <c r="DG181" i="11"/>
  <c r="DI125" i="11"/>
  <c r="DF125" i="11"/>
  <c r="DG123" i="11"/>
  <c r="DJ123" i="11"/>
  <c r="DJ63" i="11"/>
  <c r="DJ19" i="11"/>
  <c r="DG19" i="11"/>
  <c r="DI104" i="11"/>
  <c r="DF104" i="11"/>
  <c r="DJ102" i="11"/>
  <c r="DG102" i="11"/>
  <c r="DF79" i="11"/>
  <c r="DI79" i="11"/>
  <c r="DF63" i="11"/>
  <c r="DH63" i="11" s="1"/>
  <c r="DI63" i="11"/>
  <c r="DG61" i="11"/>
  <c r="DJ61" i="11"/>
  <c r="DF47" i="11"/>
  <c r="DI47" i="11"/>
  <c r="DJ45" i="11"/>
  <c r="DG45" i="11"/>
  <c r="DF31" i="11"/>
  <c r="DI31" i="11"/>
  <c r="DF25" i="11"/>
  <c r="DI25" i="11"/>
  <c r="DI146" i="11"/>
  <c r="DF146" i="11"/>
  <c r="DG144" i="11"/>
  <c r="DJ144" i="11"/>
  <c r="DI163" i="11"/>
  <c r="DF163" i="11"/>
  <c r="DG161" i="11"/>
  <c r="DJ161" i="11"/>
  <c r="DF134" i="11"/>
  <c r="DI134" i="11"/>
  <c r="DG132" i="11"/>
  <c r="DI198" i="11"/>
  <c r="DF198" i="11"/>
  <c r="DG196" i="11"/>
  <c r="DJ196" i="11"/>
  <c r="DI182" i="11"/>
  <c r="DF182" i="11"/>
  <c r="DJ180" i="11"/>
  <c r="DG180" i="11"/>
  <c r="DI149" i="11"/>
  <c r="DF149" i="11"/>
  <c r="DI126" i="11"/>
  <c r="DF126" i="11"/>
  <c r="DJ124" i="11"/>
  <c r="DG124" i="11"/>
  <c r="DG109" i="11"/>
  <c r="DJ109" i="11"/>
  <c r="DI20" i="11"/>
  <c r="DF20" i="11"/>
  <c r="DF101" i="11"/>
  <c r="DI101" i="11"/>
  <c r="DJ80" i="11"/>
  <c r="DG80" i="11"/>
  <c r="DI66" i="11"/>
  <c r="DF66" i="11"/>
  <c r="DJ64" i="11"/>
  <c r="DG64" i="11"/>
  <c r="DF50" i="11"/>
  <c r="DI50" i="11"/>
  <c r="DJ48" i="11"/>
  <c r="DG48" i="11"/>
  <c r="DF34" i="11"/>
  <c r="DI34" i="11"/>
  <c r="DJ32" i="11"/>
  <c r="DG32" i="11"/>
  <c r="DJ99" i="11"/>
  <c r="DG99" i="11"/>
  <c r="DF203" i="11"/>
  <c r="DI166" i="11"/>
  <c r="DF166" i="11"/>
  <c r="DG164" i="11"/>
  <c r="DJ164" i="11"/>
  <c r="DF89" i="11"/>
  <c r="DI89" i="11"/>
  <c r="DJ87" i="11"/>
  <c r="DG87" i="11"/>
  <c r="DI201" i="11"/>
  <c r="DF201" i="11"/>
  <c r="DJ199" i="11"/>
  <c r="DG199" i="11"/>
  <c r="DI185" i="11"/>
  <c r="DF185" i="11"/>
  <c r="DJ183" i="11"/>
  <c r="DG183" i="11"/>
  <c r="DI127" i="11"/>
  <c r="DF127" i="11"/>
  <c r="DG125" i="11"/>
  <c r="DJ125" i="11"/>
  <c r="DF119" i="11"/>
  <c r="DI119" i="11"/>
  <c r="DJ104" i="11"/>
  <c r="DG104" i="11"/>
  <c r="DF81" i="11"/>
  <c r="DI81" i="11"/>
  <c r="DG79" i="11"/>
  <c r="DJ79" i="11"/>
  <c r="DF65" i="11"/>
  <c r="DI65" i="11"/>
  <c r="DI49" i="11"/>
  <c r="DF49" i="11"/>
  <c r="DJ47" i="11"/>
  <c r="DG47" i="11"/>
  <c r="DF33" i="11"/>
  <c r="DI33" i="11"/>
  <c r="DJ31" i="11"/>
  <c r="DG31" i="11"/>
  <c r="DG25" i="11"/>
  <c r="DJ25" i="11"/>
  <c r="DF21" i="11"/>
  <c r="DI21" i="11"/>
  <c r="DG146" i="11"/>
  <c r="DJ146" i="11"/>
  <c r="DI117" i="11"/>
  <c r="DF117" i="11"/>
  <c r="DI96" i="11"/>
  <c r="DF96" i="11"/>
  <c r="DF165" i="11"/>
  <c r="DI165" i="11"/>
  <c r="DG163" i="11"/>
  <c r="DJ163" i="11"/>
  <c r="DI136" i="11"/>
  <c r="DF136" i="11"/>
  <c r="DJ134" i="11"/>
  <c r="DG134" i="11"/>
  <c r="DI200" i="11"/>
  <c r="DF200" i="11"/>
  <c r="DG198" i="11"/>
  <c r="DJ198" i="11"/>
  <c r="DI184" i="11"/>
  <c r="DF184" i="11"/>
  <c r="DJ182" i="11"/>
  <c r="DG182" i="11"/>
  <c r="DI151" i="11"/>
  <c r="DF151" i="11"/>
  <c r="DG149" i="11"/>
  <c r="DJ149" i="11"/>
  <c r="DF128" i="11"/>
  <c r="DI128" i="11"/>
  <c r="DG126" i="11"/>
  <c r="DJ126" i="11"/>
  <c r="DG20" i="11"/>
  <c r="DJ20" i="11"/>
  <c r="DI103" i="11"/>
  <c r="DF103" i="11"/>
  <c r="DJ101" i="11"/>
  <c r="DG101" i="11"/>
  <c r="DI68" i="11"/>
  <c r="DF68" i="11"/>
  <c r="DG66" i="11"/>
  <c r="DJ66" i="11"/>
  <c r="DI52" i="11"/>
  <c r="DF52" i="11"/>
  <c r="DJ50" i="11"/>
  <c r="DG50" i="11"/>
  <c r="DF36" i="11"/>
  <c r="DI36" i="11"/>
  <c r="DJ34" i="11"/>
  <c r="DG34" i="11"/>
  <c r="DF14" i="11"/>
  <c r="DI14" i="11"/>
  <c r="DI16" i="11"/>
  <c r="DF16" i="11"/>
  <c r="DJ203" i="11"/>
  <c r="DI168" i="11"/>
  <c r="DF168" i="11"/>
  <c r="DG166" i="11"/>
  <c r="DJ166" i="11"/>
  <c r="DF129" i="11"/>
  <c r="DI129" i="11"/>
  <c r="DI91" i="11"/>
  <c r="DF91" i="11"/>
  <c r="DG89" i="11"/>
  <c r="DJ89" i="11"/>
  <c r="DI203" i="11"/>
  <c r="DG201" i="11"/>
  <c r="DJ201" i="11"/>
  <c r="DI187" i="11"/>
  <c r="DF187" i="11"/>
  <c r="DG185" i="11"/>
  <c r="DJ185" i="11"/>
  <c r="DI148" i="11"/>
  <c r="DF148" i="11"/>
  <c r="DG127" i="11"/>
  <c r="DJ127" i="11"/>
  <c r="DF121" i="11"/>
  <c r="DI121" i="11"/>
  <c r="DG119" i="11"/>
  <c r="DJ119" i="11"/>
  <c r="DG81" i="11"/>
  <c r="DJ81" i="11"/>
  <c r="DJ65" i="11"/>
  <c r="DG65" i="11"/>
  <c r="DF51" i="11"/>
  <c r="DH51" i="11" s="1"/>
  <c r="DI51" i="11"/>
  <c r="DG49" i="11"/>
  <c r="DJ49" i="11"/>
  <c r="DF35" i="11"/>
  <c r="DI35" i="11"/>
  <c r="DJ33" i="11"/>
  <c r="DG33" i="11"/>
  <c r="DG21" i="11"/>
  <c r="DJ21" i="11"/>
  <c r="DJ117" i="11"/>
  <c r="DG117" i="11"/>
  <c r="DI98" i="11"/>
  <c r="DF98" i="11"/>
  <c r="DJ96" i="11"/>
  <c r="DG96" i="11"/>
  <c r="DI206" i="11"/>
  <c r="DF206" i="11"/>
  <c r="DI167" i="11"/>
  <c r="DF167" i="11"/>
  <c r="DG165" i="11"/>
  <c r="DJ165" i="11"/>
  <c r="DI138" i="11"/>
  <c r="DF138" i="11"/>
  <c r="DJ136" i="11"/>
  <c r="DG136" i="11"/>
  <c r="DF86" i="11"/>
  <c r="DI86" i="11"/>
  <c r="DF202" i="11"/>
  <c r="DI202" i="11"/>
  <c r="DG200" i="11"/>
  <c r="DJ200" i="11"/>
  <c r="DI186" i="11"/>
  <c r="DF186" i="11"/>
  <c r="DG184" i="11"/>
  <c r="DJ184" i="11"/>
  <c r="DI153" i="11"/>
  <c r="DF153" i="11"/>
  <c r="DG151" i="11"/>
  <c r="DJ151" i="11"/>
  <c r="DJ128" i="11"/>
  <c r="DG128" i="11"/>
  <c r="DF174" i="11"/>
  <c r="DI174" i="11"/>
  <c r="DJ103" i="11"/>
  <c r="DG103" i="11"/>
  <c r="DI70" i="11"/>
  <c r="DF70" i="11"/>
  <c r="DJ68" i="11"/>
  <c r="DG68" i="11"/>
  <c r="DF54" i="11"/>
  <c r="DI54" i="11"/>
  <c r="DJ52" i="11"/>
  <c r="DG52" i="11"/>
  <c r="DF38" i="11"/>
  <c r="DI38" i="11"/>
  <c r="DJ36" i="11"/>
  <c r="DG36" i="11"/>
  <c r="DF26" i="11"/>
  <c r="DI26" i="11"/>
  <c r="DG14" i="11"/>
  <c r="DJ14" i="11"/>
  <c r="DI116" i="11"/>
  <c r="DF116" i="11"/>
  <c r="DJ16" i="11"/>
  <c r="DG16" i="11"/>
  <c r="DJ168" i="11"/>
  <c r="DG168" i="11"/>
  <c r="DF131" i="11"/>
  <c r="DI131" i="11"/>
  <c r="DG129" i="11"/>
  <c r="DJ129" i="11"/>
  <c r="DI93" i="11"/>
  <c r="DF93" i="11"/>
  <c r="DG91" i="11"/>
  <c r="DJ91" i="11"/>
  <c r="DF205" i="11"/>
  <c r="DI205" i="11"/>
  <c r="DG203" i="11"/>
  <c r="DF189" i="11"/>
  <c r="DI189" i="11"/>
  <c r="DJ187" i="11"/>
  <c r="DI150" i="11"/>
  <c r="DF150" i="11"/>
  <c r="DG148" i="11"/>
  <c r="DJ148" i="11"/>
  <c r="DI106" i="11"/>
  <c r="DF106" i="11"/>
  <c r="DF83" i="11"/>
  <c r="DI83" i="11"/>
  <c r="DF67" i="11"/>
  <c r="DF27" i="11"/>
  <c r="DI27" i="11"/>
  <c r="DF23" i="11"/>
  <c r="DI23" i="11"/>
  <c r="DG121" i="11"/>
  <c r="DJ121" i="11"/>
  <c r="DG67" i="11"/>
  <c r="DJ67" i="11"/>
  <c r="DI53" i="11"/>
  <c r="DF53" i="11"/>
  <c r="DH53" i="11" s="1"/>
  <c r="DF37" i="11"/>
  <c r="DH37" i="11" s="1"/>
  <c r="DI37" i="11"/>
  <c r="DJ35" i="11"/>
  <c r="DG35" i="11"/>
  <c r="DF171" i="11"/>
  <c r="DH171" i="11" s="1"/>
  <c r="DI171" i="11"/>
  <c r="DJ98" i="11"/>
  <c r="DG98" i="11"/>
  <c r="DF208" i="11"/>
  <c r="DI208" i="11"/>
  <c r="DJ206" i="11"/>
  <c r="DG206" i="11"/>
  <c r="DF169" i="11"/>
  <c r="DI169" i="11"/>
  <c r="DG167" i="11"/>
  <c r="DJ167" i="11"/>
  <c r="DI140" i="11"/>
  <c r="DF140" i="11"/>
  <c r="DH140" i="11" s="1"/>
  <c r="DJ138" i="11"/>
  <c r="DG138" i="11"/>
  <c r="DI111" i="11"/>
  <c r="DF111" i="11"/>
  <c r="DF88" i="11"/>
  <c r="DH88" i="11" s="1"/>
  <c r="DI88" i="11"/>
  <c r="DJ86" i="11"/>
  <c r="DG86" i="11"/>
  <c r="DI204" i="11"/>
  <c r="DF204" i="11"/>
  <c r="DJ202" i="11"/>
  <c r="DG202" i="11"/>
  <c r="DI188" i="11"/>
  <c r="DF188" i="11"/>
  <c r="DH188" i="11" s="1"/>
  <c r="DG186" i="11"/>
  <c r="DJ186" i="11"/>
  <c r="DJ153" i="11"/>
  <c r="DG153" i="11"/>
  <c r="DI82" i="11"/>
  <c r="DF82" i="11"/>
  <c r="DF22" i="11"/>
  <c r="DH22" i="11" s="1"/>
  <c r="DI22" i="11"/>
  <c r="DG174" i="11"/>
  <c r="DJ174" i="11"/>
  <c r="DI72" i="11"/>
  <c r="DF72" i="11"/>
  <c r="DH72" i="11" s="1"/>
  <c r="DG70" i="11"/>
  <c r="DJ70" i="11"/>
  <c r="DI56" i="11"/>
  <c r="DF56" i="11"/>
  <c r="DG54" i="11"/>
  <c r="DJ54" i="11"/>
  <c r="DF40" i="11"/>
  <c r="DH40" i="11" s="1"/>
  <c r="DI40" i="11"/>
  <c r="DJ38" i="11"/>
  <c r="DG38" i="11"/>
  <c r="DJ26" i="11"/>
  <c r="DG26" i="11"/>
  <c r="DI170" i="11"/>
  <c r="DF170" i="11"/>
  <c r="DH170" i="11" s="1"/>
  <c r="DF118" i="11"/>
  <c r="DH118" i="11" s="1"/>
  <c r="DI118" i="11"/>
  <c r="DG116" i="11"/>
  <c r="DJ116" i="11"/>
  <c r="DJ189" i="11"/>
  <c r="DI156" i="11"/>
  <c r="DF156" i="11"/>
  <c r="DH156" i="11" s="1"/>
  <c r="DI133" i="11"/>
  <c r="DF133" i="11"/>
  <c r="DJ131" i="11"/>
  <c r="DG131" i="11"/>
  <c r="DF95" i="11"/>
  <c r="DH95" i="11" s="1"/>
  <c r="DI95" i="11"/>
  <c r="DG93" i="11"/>
  <c r="DJ93" i="11"/>
  <c r="DG205" i="11"/>
  <c r="DJ205" i="11"/>
  <c r="DF191" i="11"/>
  <c r="DI191" i="11"/>
  <c r="DG189" i="11"/>
  <c r="DI175" i="11"/>
  <c r="DF175" i="11"/>
  <c r="DH175" i="11" s="1"/>
  <c r="DF152" i="11"/>
  <c r="DI152" i="11"/>
  <c r="DG150" i="11"/>
  <c r="DJ150" i="11"/>
  <c r="DI108" i="11"/>
  <c r="DF108" i="11"/>
  <c r="DH108" i="11" s="1"/>
  <c r="DG106" i="11"/>
  <c r="DJ106" i="11"/>
  <c r="DF85" i="11"/>
  <c r="DH85" i="11" s="1"/>
  <c r="DI85" i="11"/>
  <c r="DG83" i="11"/>
  <c r="DJ83" i="11"/>
  <c r="DJ51" i="11"/>
  <c r="DJ27" i="11"/>
  <c r="DG27" i="11"/>
  <c r="DG23" i="11"/>
  <c r="DJ23" i="11"/>
  <c r="DJ13" i="11"/>
  <c r="DG13" i="11"/>
  <c r="BM15" i="1"/>
  <c r="AI15" i="1" s="1"/>
  <c r="O13" i="4"/>
  <c r="CI15" i="1"/>
  <c r="CJ15" i="1" s="1"/>
  <c r="CI16" i="1"/>
  <c r="CI17" i="1"/>
  <c r="CI18" i="1"/>
  <c r="CJ18" i="1" s="1"/>
  <c r="CI19" i="1"/>
  <c r="CJ19" i="1" s="1"/>
  <c r="CI20" i="1"/>
  <c r="CJ20" i="1" s="1"/>
  <c r="CI21" i="1"/>
  <c r="CJ21" i="1" s="1"/>
  <c r="CI22" i="1"/>
  <c r="CJ22" i="1" s="1"/>
  <c r="CI23" i="1"/>
  <c r="CJ23" i="1" s="1"/>
  <c r="CI24" i="1"/>
  <c r="CI25" i="1"/>
  <c r="CI26" i="1"/>
  <c r="CI27" i="1"/>
  <c r="CJ27" i="1" s="1"/>
  <c r="CI28" i="1"/>
  <c r="CJ28" i="1" s="1"/>
  <c r="CI29" i="1"/>
  <c r="CJ29" i="1" s="1"/>
  <c r="CI30" i="1"/>
  <c r="CJ30" i="1" s="1"/>
  <c r="CI31" i="1"/>
  <c r="CJ31" i="1" s="1"/>
  <c r="CI32" i="1"/>
  <c r="CI33" i="1"/>
  <c r="CI34" i="1"/>
  <c r="CJ34" i="1" s="1"/>
  <c r="CI35" i="1"/>
  <c r="CJ35" i="1" s="1"/>
  <c r="CI36" i="1"/>
  <c r="CJ36" i="1" s="1"/>
  <c r="CI37" i="1"/>
  <c r="CJ37" i="1" s="1"/>
  <c r="CI38" i="1"/>
  <c r="CJ38" i="1" s="1"/>
  <c r="CI39" i="1"/>
  <c r="CI40" i="1"/>
  <c r="CI41" i="1"/>
  <c r="CI42" i="1"/>
  <c r="CJ42" i="1" s="1"/>
  <c r="CI43" i="1"/>
  <c r="CJ43" i="1" s="1"/>
  <c r="CI44" i="1"/>
  <c r="CJ44" i="1" s="1"/>
  <c r="CI45" i="1"/>
  <c r="CJ45" i="1" s="1"/>
  <c r="CI46" i="1"/>
  <c r="CJ46" i="1" s="1"/>
  <c r="CI47" i="1"/>
  <c r="CI48" i="1"/>
  <c r="CI49" i="1"/>
  <c r="CI50" i="1"/>
  <c r="CJ50" i="1" s="1"/>
  <c r="CI51" i="1"/>
  <c r="CJ51" i="1" s="1"/>
  <c r="CI52" i="1"/>
  <c r="CJ52" i="1" s="1"/>
  <c r="CI53" i="1"/>
  <c r="CJ53" i="1" s="1"/>
  <c r="CI54" i="1"/>
  <c r="CJ54" i="1" s="1"/>
  <c r="CI55" i="1"/>
  <c r="CI56" i="1"/>
  <c r="CI57" i="1"/>
  <c r="CI58" i="1"/>
  <c r="CJ58" i="1" s="1"/>
  <c r="CI59" i="1"/>
  <c r="CJ59" i="1" s="1"/>
  <c r="CI60" i="1"/>
  <c r="CJ60" i="1" s="1"/>
  <c r="CI61" i="1"/>
  <c r="CJ61" i="1" s="1"/>
  <c r="CI62" i="1"/>
  <c r="CJ62" i="1" s="1"/>
  <c r="CI63" i="1"/>
  <c r="CI64" i="1"/>
  <c r="CI65" i="1"/>
  <c r="CI66" i="1"/>
  <c r="CJ66" i="1" s="1"/>
  <c r="CI67" i="1"/>
  <c r="CJ67" i="1" s="1"/>
  <c r="CI68" i="1"/>
  <c r="CJ68" i="1" s="1"/>
  <c r="CI69" i="1"/>
  <c r="CI70" i="1"/>
  <c r="CI71" i="1"/>
  <c r="CI72" i="1"/>
  <c r="CI73" i="1"/>
  <c r="CI74" i="1"/>
  <c r="CI75" i="1"/>
  <c r="CJ75" i="1" s="1"/>
  <c r="CI76" i="1"/>
  <c r="CJ76" i="1" s="1"/>
  <c r="CI77" i="1"/>
  <c r="CJ77" i="1" s="1"/>
  <c r="CI78" i="1"/>
  <c r="CI79" i="1"/>
  <c r="CI80" i="1"/>
  <c r="CI81" i="1"/>
  <c r="CI82" i="1"/>
  <c r="CJ82" i="1" s="1"/>
  <c r="CI83" i="1"/>
  <c r="CJ83" i="1" s="1"/>
  <c r="CI84" i="1"/>
  <c r="CJ84" i="1" s="1"/>
  <c r="CI85" i="1"/>
  <c r="CJ85" i="1" s="1"/>
  <c r="CI86" i="1"/>
  <c r="CJ86" i="1" s="1"/>
  <c r="CI87" i="1"/>
  <c r="CI88" i="1"/>
  <c r="CI89" i="1"/>
  <c r="CI90" i="1"/>
  <c r="CJ90" i="1" s="1"/>
  <c r="CI91" i="1"/>
  <c r="CJ91" i="1" s="1"/>
  <c r="CI92" i="1"/>
  <c r="CJ92" i="1" s="1"/>
  <c r="CI93" i="1"/>
  <c r="CJ93" i="1" s="1"/>
  <c r="CI94" i="1"/>
  <c r="CJ94" i="1" s="1"/>
  <c r="CI95" i="1"/>
  <c r="CI96" i="1"/>
  <c r="CI97" i="1"/>
  <c r="CI98" i="1"/>
  <c r="CJ98" i="1" s="1"/>
  <c r="CI99" i="1"/>
  <c r="CJ99" i="1" s="1"/>
  <c r="CI100" i="1"/>
  <c r="CJ100" i="1" s="1"/>
  <c r="CI101" i="1"/>
  <c r="CJ101" i="1" s="1"/>
  <c r="CI102" i="1"/>
  <c r="CJ102" i="1" s="1"/>
  <c r="CI103" i="1"/>
  <c r="CI104" i="1"/>
  <c r="CI105" i="1"/>
  <c r="CI106" i="1"/>
  <c r="CJ106" i="1" s="1"/>
  <c r="CI107" i="1"/>
  <c r="CJ107" i="1" s="1"/>
  <c r="CI108" i="1"/>
  <c r="CJ108" i="1" s="1"/>
  <c r="CI109" i="1"/>
  <c r="CJ109" i="1" s="1"/>
  <c r="CI110" i="1"/>
  <c r="CJ110" i="1" s="1"/>
  <c r="CI111" i="1"/>
  <c r="CI112" i="1"/>
  <c r="CI113" i="1"/>
  <c r="CI114" i="1"/>
  <c r="CJ114" i="1" s="1"/>
  <c r="CI115" i="1"/>
  <c r="CJ115" i="1" s="1"/>
  <c r="CI116" i="1"/>
  <c r="CJ116" i="1" s="1"/>
  <c r="CI117" i="1"/>
  <c r="CJ117" i="1" s="1"/>
  <c r="CI118" i="1"/>
  <c r="CJ118" i="1" s="1"/>
  <c r="CI119" i="1"/>
  <c r="CI120" i="1"/>
  <c r="CI121" i="1"/>
  <c r="CI122" i="1"/>
  <c r="CJ122" i="1" s="1"/>
  <c r="CI123" i="1"/>
  <c r="CJ123" i="1" s="1"/>
  <c r="CI124" i="1"/>
  <c r="CI125" i="1"/>
  <c r="CJ125" i="1" s="1"/>
  <c r="CI126" i="1"/>
  <c r="CI127" i="1"/>
  <c r="CI128" i="1"/>
  <c r="CI129" i="1"/>
  <c r="CI130" i="1"/>
  <c r="CJ130" i="1" s="1"/>
  <c r="CI131" i="1"/>
  <c r="CI132" i="1"/>
  <c r="CJ132" i="1" s="1"/>
  <c r="CI133" i="1"/>
  <c r="CI134" i="1"/>
  <c r="CJ134" i="1" s="1"/>
  <c r="CI135" i="1"/>
  <c r="CI136" i="1"/>
  <c r="CI137" i="1"/>
  <c r="CI138" i="1"/>
  <c r="CJ138" i="1" s="1"/>
  <c r="CI139" i="1"/>
  <c r="CI140" i="1"/>
  <c r="CJ140" i="1" s="1"/>
  <c r="CI141" i="1"/>
  <c r="CI142" i="1"/>
  <c r="CJ142" i="1" s="1"/>
  <c r="CI143" i="1"/>
  <c r="CI144" i="1"/>
  <c r="CI145" i="1"/>
  <c r="CI146" i="1"/>
  <c r="CJ146" i="1" s="1"/>
  <c r="CI147" i="1"/>
  <c r="CI148" i="1"/>
  <c r="CJ148" i="1" s="1"/>
  <c r="CI149" i="1"/>
  <c r="CI150" i="1"/>
  <c r="CJ150" i="1" s="1"/>
  <c r="CI151" i="1"/>
  <c r="CI152" i="1"/>
  <c r="CI153" i="1"/>
  <c r="CI154" i="1"/>
  <c r="CJ154" i="1" s="1"/>
  <c r="CI155" i="1"/>
  <c r="CI156" i="1"/>
  <c r="CJ156" i="1" s="1"/>
  <c r="CI157" i="1"/>
  <c r="CI158" i="1"/>
  <c r="CJ158" i="1" s="1"/>
  <c r="CI159" i="1"/>
  <c r="CI160" i="1"/>
  <c r="CI161" i="1"/>
  <c r="CI162" i="1"/>
  <c r="CI163" i="1"/>
  <c r="CI164" i="1"/>
  <c r="CI165" i="1"/>
  <c r="CI166" i="1"/>
  <c r="CJ166" i="1" s="1"/>
  <c r="CI167" i="1"/>
  <c r="CI168" i="1"/>
  <c r="CI169" i="1"/>
  <c r="CI170" i="1"/>
  <c r="CI171" i="1"/>
  <c r="CJ171" i="1" s="1"/>
  <c r="CI172" i="1"/>
  <c r="CI173" i="1"/>
  <c r="CJ173" i="1" s="1"/>
  <c r="CI174" i="1"/>
  <c r="CI175" i="1"/>
  <c r="CI176" i="1"/>
  <c r="CI177" i="1"/>
  <c r="CI178" i="1"/>
  <c r="CI179" i="1"/>
  <c r="CJ179" i="1" s="1"/>
  <c r="CI180" i="1"/>
  <c r="CI181" i="1"/>
  <c r="CJ181" i="1" s="1"/>
  <c r="CI182" i="1"/>
  <c r="CI183" i="1"/>
  <c r="CI184" i="1"/>
  <c r="CI185" i="1"/>
  <c r="CI186" i="1"/>
  <c r="CI187" i="1"/>
  <c r="CJ187" i="1" s="1"/>
  <c r="CI188" i="1"/>
  <c r="CI189" i="1"/>
  <c r="CJ189" i="1" s="1"/>
  <c r="CI190" i="1"/>
  <c r="CI191" i="1"/>
  <c r="CI192" i="1"/>
  <c r="CI193" i="1"/>
  <c r="CI194" i="1"/>
  <c r="CI195" i="1"/>
  <c r="CJ195" i="1" s="1"/>
  <c r="CI196" i="1"/>
  <c r="CI197" i="1"/>
  <c r="CJ197" i="1" s="1"/>
  <c r="CI198" i="1"/>
  <c r="CI199" i="1"/>
  <c r="CI200" i="1"/>
  <c r="CI201" i="1"/>
  <c r="CI202" i="1"/>
  <c r="CI203" i="1"/>
  <c r="CJ203" i="1" s="1"/>
  <c r="CI204" i="1"/>
  <c r="CI205" i="1"/>
  <c r="CJ205" i="1" s="1"/>
  <c r="CI206" i="1"/>
  <c r="CI207" i="1"/>
  <c r="CI208" i="1"/>
  <c r="CI209" i="1"/>
  <c r="CI210" i="1"/>
  <c r="CI211" i="1"/>
  <c r="CJ211" i="1" s="1"/>
  <c r="CI212" i="1"/>
  <c r="CI14" i="1"/>
  <c r="CJ14" i="1" s="1"/>
  <c r="BT15" i="1"/>
  <c r="BU15" i="1" s="1"/>
  <c r="BV15" i="1"/>
  <c r="BW15" i="1"/>
  <c r="BX15" i="1" s="1"/>
  <c r="BY15" i="1"/>
  <c r="BZ15" i="1"/>
  <c r="CA15" i="1" s="1"/>
  <c r="CB15" i="1"/>
  <c r="CC15" i="1"/>
  <c r="CD15" i="1" s="1"/>
  <c r="CE15" i="1"/>
  <c r="CF15" i="1"/>
  <c r="CG15" i="1" s="1"/>
  <c r="CH15" i="1"/>
  <c r="CK15" i="1"/>
  <c r="CL15" i="1"/>
  <c r="CM15" i="1" s="1"/>
  <c r="CN15" i="1"/>
  <c r="CO15" i="1"/>
  <c r="CP15" i="1" s="1"/>
  <c r="CQ15" i="1"/>
  <c r="CR15" i="1"/>
  <c r="CS15" i="1" s="1"/>
  <c r="CT15" i="1"/>
  <c r="CU15" i="1"/>
  <c r="CV15" i="1" s="1"/>
  <c r="CW15" i="1"/>
  <c r="CX15" i="1"/>
  <c r="CY15" i="1" s="1"/>
  <c r="CZ15" i="1"/>
  <c r="DA15" i="1"/>
  <c r="DB15" i="1" s="1"/>
  <c r="DC15" i="1"/>
  <c r="BT16" i="1"/>
  <c r="BU16" i="1" s="1"/>
  <c r="BV16" i="1"/>
  <c r="BW16" i="1"/>
  <c r="BX16" i="1" s="1"/>
  <c r="BY16" i="1"/>
  <c r="BZ16" i="1"/>
  <c r="CA16" i="1" s="1"/>
  <c r="CB16" i="1"/>
  <c r="CC16" i="1"/>
  <c r="CD16" i="1" s="1"/>
  <c r="CE16" i="1"/>
  <c r="CF16" i="1"/>
  <c r="CG16" i="1" s="1"/>
  <c r="CH16" i="1"/>
  <c r="CJ16" i="1"/>
  <c r="CK16" i="1"/>
  <c r="CL16" i="1"/>
  <c r="CM16" i="1" s="1"/>
  <c r="CN16" i="1"/>
  <c r="CO16" i="1"/>
  <c r="CP16" i="1" s="1"/>
  <c r="CQ16" i="1"/>
  <c r="CR16" i="1"/>
  <c r="CS16" i="1" s="1"/>
  <c r="CT16" i="1"/>
  <c r="CU16" i="1"/>
  <c r="CV16" i="1" s="1"/>
  <c r="CW16" i="1"/>
  <c r="CX16" i="1"/>
  <c r="CY16" i="1" s="1"/>
  <c r="CZ16" i="1"/>
  <c r="DA16" i="1"/>
  <c r="DB16" i="1" s="1"/>
  <c r="DC16" i="1"/>
  <c r="BT17" i="1"/>
  <c r="BU17" i="1" s="1"/>
  <c r="BV17" i="1"/>
  <c r="BW17" i="1"/>
  <c r="BX17" i="1" s="1"/>
  <c r="BY17" i="1"/>
  <c r="BZ17" i="1"/>
  <c r="CA17" i="1" s="1"/>
  <c r="CB17" i="1"/>
  <c r="CC17" i="1"/>
  <c r="CD17" i="1" s="1"/>
  <c r="CE17" i="1"/>
  <c r="CF17" i="1"/>
  <c r="CG17" i="1" s="1"/>
  <c r="CH17" i="1"/>
  <c r="CJ17" i="1"/>
  <c r="CK17" i="1"/>
  <c r="CL17" i="1"/>
  <c r="CM17" i="1" s="1"/>
  <c r="CN17" i="1"/>
  <c r="CO17" i="1"/>
  <c r="CP17" i="1" s="1"/>
  <c r="CQ17" i="1"/>
  <c r="CR17" i="1"/>
  <c r="CS17" i="1" s="1"/>
  <c r="CT17" i="1"/>
  <c r="CU17" i="1"/>
  <c r="CV17" i="1" s="1"/>
  <c r="CW17" i="1"/>
  <c r="CX17" i="1"/>
  <c r="CY17" i="1" s="1"/>
  <c r="CZ17" i="1"/>
  <c r="DA17" i="1"/>
  <c r="DB17" i="1" s="1"/>
  <c r="DC17" i="1"/>
  <c r="BT18" i="1"/>
  <c r="BU18" i="1" s="1"/>
  <c r="BV18" i="1"/>
  <c r="BW18" i="1"/>
  <c r="BX18" i="1" s="1"/>
  <c r="BY18" i="1"/>
  <c r="BZ18" i="1"/>
  <c r="CA18" i="1" s="1"/>
  <c r="CB18" i="1"/>
  <c r="CC18" i="1"/>
  <c r="CD18" i="1" s="1"/>
  <c r="CE18" i="1"/>
  <c r="CF18" i="1"/>
  <c r="CG18" i="1" s="1"/>
  <c r="CH18" i="1"/>
  <c r="CK18" i="1"/>
  <c r="CL18" i="1"/>
  <c r="CM18" i="1" s="1"/>
  <c r="CN18" i="1"/>
  <c r="CO18" i="1"/>
  <c r="CP18" i="1" s="1"/>
  <c r="CQ18" i="1"/>
  <c r="CR18" i="1"/>
  <c r="CS18" i="1" s="1"/>
  <c r="CT18" i="1"/>
  <c r="CU18" i="1"/>
  <c r="CV18" i="1" s="1"/>
  <c r="CW18" i="1"/>
  <c r="CX18" i="1"/>
  <c r="CY18" i="1" s="1"/>
  <c r="CZ18" i="1"/>
  <c r="DA18" i="1"/>
  <c r="DB18" i="1" s="1"/>
  <c r="DC18" i="1"/>
  <c r="BT19" i="1"/>
  <c r="BU19" i="1" s="1"/>
  <c r="BV19" i="1"/>
  <c r="BW19" i="1"/>
  <c r="BX19" i="1" s="1"/>
  <c r="BY19" i="1"/>
  <c r="BZ19" i="1"/>
  <c r="CA19" i="1" s="1"/>
  <c r="CB19" i="1"/>
  <c r="CC19" i="1"/>
  <c r="CD19" i="1" s="1"/>
  <c r="CE19" i="1"/>
  <c r="CF19" i="1"/>
  <c r="CG19" i="1" s="1"/>
  <c r="CH19" i="1"/>
  <c r="CK19" i="1"/>
  <c r="CL19" i="1"/>
  <c r="CM19" i="1" s="1"/>
  <c r="CN19" i="1"/>
  <c r="CO19" i="1"/>
  <c r="CP19" i="1" s="1"/>
  <c r="CQ19" i="1"/>
  <c r="CR19" i="1"/>
  <c r="CS19" i="1" s="1"/>
  <c r="CT19" i="1"/>
  <c r="CU19" i="1"/>
  <c r="CV19" i="1" s="1"/>
  <c r="CW19" i="1"/>
  <c r="CX19" i="1"/>
  <c r="CY19" i="1" s="1"/>
  <c r="CZ19" i="1"/>
  <c r="DA19" i="1"/>
  <c r="DB19" i="1" s="1"/>
  <c r="DC19" i="1"/>
  <c r="BT20" i="1"/>
  <c r="BU20" i="1" s="1"/>
  <c r="BV20" i="1"/>
  <c r="BW20" i="1"/>
  <c r="BX20" i="1" s="1"/>
  <c r="BY20" i="1"/>
  <c r="BZ20" i="1"/>
  <c r="CA20" i="1" s="1"/>
  <c r="CB20" i="1"/>
  <c r="CC20" i="1"/>
  <c r="CD20" i="1" s="1"/>
  <c r="CE20" i="1"/>
  <c r="CF20" i="1"/>
  <c r="CG20" i="1" s="1"/>
  <c r="CH20" i="1"/>
  <c r="CK20" i="1"/>
  <c r="CL20" i="1"/>
  <c r="CM20" i="1" s="1"/>
  <c r="CN20" i="1"/>
  <c r="CO20" i="1"/>
  <c r="CP20" i="1" s="1"/>
  <c r="CQ20" i="1"/>
  <c r="CR20" i="1"/>
  <c r="CS20" i="1" s="1"/>
  <c r="CT20" i="1"/>
  <c r="CU20" i="1"/>
  <c r="CV20" i="1" s="1"/>
  <c r="CW20" i="1"/>
  <c r="CX20" i="1"/>
  <c r="CY20" i="1" s="1"/>
  <c r="CZ20" i="1"/>
  <c r="DA20" i="1"/>
  <c r="DB20" i="1" s="1"/>
  <c r="DC20" i="1"/>
  <c r="BT21" i="1"/>
  <c r="BU21" i="1" s="1"/>
  <c r="BV21" i="1"/>
  <c r="BW21" i="1"/>
  <c r="BX21" i="1" s="1"/>
  <c r="BY21" i="1"/>
  <c r="BZ21" i="1"/>
  <c r="CA21" i="1" s="1"/>
  <c r="CB21" i="1"/>
  <c r="CC21" i="1"/>
  <c r="CD21" i="1" s="1"/>
  <c r="CE21" i="1"/>
  <c r="CF21" i="1"/>
  <c r="CG21" i="1" s="1"/>
  <c r="CH21" i="1"/>
  <c r="CK21" i="1"/>
  <c r="CL21" i="1"/>
  <c r="CM21" i="1" s="1"/>
  <c r="CN21" i="1"/>
  <c r="CO21" i="1"/>
  <c r="CP21" i="1" s="1"/>
  <c r="CQ21" i="1"/>
  <c r="CR21" i="1"/>
  <c r="CS21" i="1" s="1"/>
  <c r="CT21" i="1"/>
  <c r="CU21" i="1"/>
  <c r="CV21" i="1" s="1"/>
  <c r="CW21" i="1"/>
  <c r="CX21" i="1"/>
  <c r="CY21" i="1" s="1"/>
  <c r="CZ21" i="1"/>
  <c r="DA21" i="1"/>
  <c r="DB21" i="1" s="1"/>
  <c r="DC21" i="1"/>
  <c r="BT22" i="1"/>
  <c r="BU22" i="1" s="1"/>
  <c r="BV22" i="1"/>
  <c r="BW22" i="1"/>
  <c r="BX22" i="1" s="1"/>
  <c r="BY22" i="1"/>
  <c r="BZ22" i="1"/>
  <c r="CA22" i="1" s="1"/>
  <c r="CB22" i="1"/>
  <c r="CC22" i="1"/>
  <c r="CD22" i="1" s="1"/>
  <c r="CE22" i="1"/>
  <c r="CF22" i="1"/>
  <c r="CG22" i="1" s="1"/>
  <c r="CH22" i="1"/>
  <c r="CK22" i="1"/>
  <c r="CL22" i="1"/>
  <c r="CM22" i="1" s="1"/>
  <c r="CN22" i="1"/>
  <c r="CO22" i="1"/>
  <c r="CP22" i="1" s="1"/>
  <c r="CQ22" i="1"/>
  <c r="CR22" i="1"/>
  <c r="CS22" i="1" s="1"/>
  <c r="CT22" i="1"/>
  <c r="CU22" i="1"/>
  <c r="CV22" i="1" s="1"/>
  <c r="CW22" i="1"/>
  <c r="CX22" i="1"/>
  <c r="CY22" i="1" s="1"/>
  <c r="CZ22" i="1"/>
  <c r="DA22" i="1"/>
  <c r="DB22" i="1" s="1"/>
  <c r="DC22" i="1"/>
  <c r="BT23" i="1"/>
  <c r="BU23" i="1" s="1"/>
  <c r="BV23" i="1"/>
  <c r="BW23" i="1"/>
  <c r="BX23" i="1" s="1"/>
  <c r="BY23" i="1"/>
  <c r="BZ23" i="1"/>
  <c r="CA23" i="1" s="1"/>
  <c r="CB23" i="1"/>
  <c r="CC23" i="1"/>
  <c r="CD23" i="1" s="1"/>
  <c r="CE23" i="1"/>
  <c r="CF23" i="1"/>
  <c r="CG23" i="1" s="1"/>
  <c r="CH23" i="1"/>
  <c r="CK23" i="1"/>
  <c r="CL23" i="1"/>
  <c r="CM23" i="1" s="1"/>
  <c r="CN23" i="1"/>
  <c r="CO23" i="1"/>
  <c r="CP23" i="1" s="1"/>
  <c r="CQ23" i="1"/>
  <c r="CR23" i="1"/>
  <c r="CS23" i="1" s="1"/>
  <c r="CT23" i="1"/>
  <c r="CU23" i="1"/>
  <c r="CV23" i="1" s="1"/>
  <c r="CW23" i="1"/>
  <c r="CX23" i="1"/>
  <c r="CY23" i="1" s="1"/>
  <c r="CZ23" i="1"/>
  <c r="DA23" i="1"/>
  <c r="DB23" i="1" s="1"/>
  <c r="DC23" i="1"/>
  <c r="BT24" i="1"/>
  <c r="BU24" i="1" s="1"/>
  <c r="BV24" i="1"/>
  <c r="BW24" i="1"/>
  <c r="BX24" i="1" s="1"/>
  <c r="BY24" i="1"/>
  <c r="BZ24" i="1"/>
  <c r="CA24" i="1" s="1"/>
  <c r="CB24" i="1"/>
  <c r="CC24" i="1"/>
  <c r="CD24" i="1" s="1"/>
  <c r="CE24" i="1"/>
  <c r="CF24" i="1"/>
  <c r="CG24" i="1" s="1"/>
  <c r="CH24" i="1"/>
  <c r="CJ24" i="1"/>
  <c r="CK24" i="1"/>
  <c r="CL24" i="1"/>
  <c r="CM24" i="1" s="1"/>
  <c r="CN24" i="1"/>
  <c r="CO24" i="1"/>
  <c r="CP24" i="1" s="1"/>
  <c r="CQ24" i="1"/>
  <c r="CR24" i="1"/>
  <c r="CS24" i="1" s="1"/>
  <c r="CT24" i="1"/>
  <c r="CU24" i="1"/>
  <c r="CV24" i="1" s="1"/>
  <c r="CW24" i="1"/>
  <c r="CX24" i="1"/>
  <c r="CY24" i="1" s="1"/>
  <c r="CZ24" i="1"/>
  <c r="DA24" i="1"/>
  <c r="DB24" i="1" s="1"/>
  <c r="DC24" i="1"/>
  <c r="BT25" i="1"/>
  <c r="BU25" i="1" s="1"/>
  <c r="BV25" i="1"/>
  <c r="BW25" i="1"/>
  <c r="BX25" i="1" s="1"/>
  <c r="BY25" i="1"/>
  <c r="BZ25" i="1"/>
  <c r="CA25" i="1" s="1"/>
  <c r="CB25" i="1"/>
  <c r="CC25" i="1"/>
  <c r="CD25" i="1" s="1"/>
  <c r="CE25" i="1"/>
  <c r="CF25" i="1"/>
  <c r="CG25" i="1" s="1"/>
  <c r="CH25" i="1"/>
  <c r="CJ25" i="1"/>
  <c r="CK25" i="1"/>
  <c r="CL25" i="1"/>
  <c r="CM25" i="1" s="1"/>
  <c r="CN25" i="1"/>
  <c r="CO25" i="1"/>
  <c r="CP25" i="1" s="1"/>
  <c r="CQ25" i="1"/>
  <c r="CR25" i="1"/>
  <c r="CS25" i="1" s="1"/>
  <c r="CT25" i="1"/>
  <c r="CU25" i="1"/>
  <c r="CV25" i="1" s="1"/>
  <c r="CW25" i="1"/>
  <c r="CX25" i="1"/>
  <c r="CY25" i="1" s="1"/>
  <c r="CZ25" i="1"/>
  <c r="DA25" i="1"/>
  <c r="DB25" i="1" s="1"/>
  <c r="DC25" i="1"/>
  <c r="BT26" i="1"/>
  <c r="BU26" i="1" s="1"/>
  <c r="BV26" i="1"/>
  <c r="BW26" i="1"/>
  <c r="BX26" i="1" s="1"/>
  <c r="BY26" i="1"/>
  <c r="BZ26" i="1"/>
  <c r="CA26" i="1" s="1"/>
  <c r="CB26" i="1"/>
  <c r="CC26" i="1"/>
  <c r="CD26" i="1" s="1"/>
  <c r="CE26" i="1"/>
  <c r="CF26" i="1"/>
  <c r="CG26" i="1" s="1"/>
  <c r="CH26" i="1"/>
  <c r="CJ26" i="1"/>
  <c r="CK26" i="1"/>
  <c r="CL26" i="1"/>
  <c r="CM26" i="1" s="1"/>
  <c r="CN26" i="1"/>
  <c r="CO26" i="1"/>
  <c r="CP26" i="1" s="1"/>
  <c r="CQ26" i="1"/>
  <c r="CR26" i="1"/>
  <c r="CS26" i="1" s="1"/>
  <c r="CT26" i="1"/>
  <c r="CU26" i="1"/>
  <c r="CV26" i="1" s="1"/>
  <c r="CW26" i="1"/>
  <c r="CX26" i="1"/>
  <c r="CY26" i="1" s="1"/>
  <c r="CZ26" i="1"/>
  <c r="DA26" i="1"/>
  <c r="DB26" i="1" s="1"/>
  <c r="DC26" i="1"/>
  <c r="BT27" i="1"/>
  <c r="BU27" i="1" s="1"/>
  <c r="BV27" i="1"/>
  <c r="BW27" i="1"/>
  <c r="BX27" i="1" s="1"/>
  <c r="BY27" i="1"/>
  <c r="BZ27" i="1"/>
  <c r="CA27" i="1" s="1"/>
  <c r="CB27" i="1"/>
  <c r="CC27" i="1"/>
  <c r="CD27" i="1" s="1"/>
  <c r="CE27" i="1"/>
  <c r="CF27" i="1"/>
  <c r="CG27" i="1" s="1"/>
  <c r="CH27" i="1"/>
  <c r="CK27" i="1"/>
  <c r="CL27" i="1"/>
  <c r="CM27" i="1" s="1"/>
  <c r="CN27" i="1"/>
  <c r="CO27" i="1"/>
  <c r="CP27" i="1" s="1"/>
  <c r="CQ27" i="1"/>
  <c r="CR27" i="1"/>
  <c r="CS27" i="1" s="1"/>
  <c r="CT27" i="1"/>
  <c r="CU27" i="1"/>
  <c r="CV27" i="1" s="1"/>
  <c r="CW27" i="1"/>
  <c r="CX27" i="1"/>
  <c r="CY27" i="1" s="1"/>
  <c r="CZ27" i="1"/>
  <c r="DA27" i="1"/>
  <c r="DB27" i="1" s="1"/>
  <c r="DC27" i="1"/>
  <c r="BT28" i="1"/>
  <c r="BU28" i="1" s="1"/>
  <c r="BV28" i="1"/>
  <c r="BW28" i="1"/>
  <c r="BX28" i="1" s="1"/>
  <c r="BY28" i="1"/>
  <c r="BZ28" i="1"/>
  <c r="CA28" i="1" s="1"/>
  <c r="CB28" i="1"/>
  <c r="CC28" i="1"/>
  <c r="CD28" i="1" s="1"/>
  <c r="CE28" i="1"/>
  <c r="CF28" i="1"/>
  <c r="CG28" i="1" s="1"/>
  <c r="CH28" i="1"/>
  <c r="CK28" i="1"/>
  <c r="CL28" i="1"/>
  <c r="CM28" i="1" s="1"/>
  <c r="CN28" i="1"/>
  <c r="CO28" i="1"/>
  <c r="CP28" i="1" s="1"/>
  <c r="CQ28" i="1"/>
  <c r="CR28" i="1"/>
  <c r="CS28" i="1" s="1"/>
  <c r="CT28" i="1"/>
  <c r="CU28" i="1"/>
  <c r="CV28" i="1" s="1"/>
  <c r="CW28" i="1"/>
  <c r="CX28" i="1"/>
  <c r="CY28" i="1" s="1"/>
  <c r="CZ28" i="1"/>
  <c r="DA28" i="1"/>
  <c r="DB28" i="1" s="1"/>
  <c r="DC28" i="1"/>
  <c r="BT29" i="1"/>
  <c r="BU29" i="1" s="1"/>
  <c r="BV29" i="1"/>
  <c r="BW29" i="1"/>
  <c r="BX29" i="1" s="1"/>
  <c r="BY29" i="1"/>
  <c r="BZ29" i="1"/>
  <c r="CA29" i="1" s="1"/>
  <c r="CB29" i="1"/>
  <c r="CC29" i="1"/>
  <c r="CD29" i="1" s="1"/>
  <c r="CE29" i="1"/>
  <c r="CF29" i="1"/>
  <c r="CG29" i="1" s="1"/>
  <c r="CH29" i="1"/>
  <c r="CK29" i="1"/>
  <c r="CL29" i="1"/>
  <c r="CM29" i="1" s="1"/>
  <c r="CN29" i="1"/>
  <c r="CO29" i="1"/>
  <c r="CP29" i="1" s="1"/>
  <c r="CQ29" i="1"/>
  <c r="CR29" i="1"/>
  <c r="CS29" i="1" s="1"/>
  <c r="CT29" i="1"/>
  <c r="CU29" i="1"/>
  <c r="CV29" i="1" s="1"/>
  <c r="CW29" i="1"/>
  <c r="CX29" i="1"/>
  <c r="CY29" i="1" s="1"/>
  <c r="CZ29" i="1"/>
  <c r="DA29" i="1"/>
  <c r="DB29" i="1" s="1"/>
  <c r="DC29" i="1"/>
  <c r="BT30" i="1"/>
  <c r="BU30" i="1" s="1"/>
  <c r="BV30" i="1"/>
  <c r="BW30" i="1"/>
  <c r="BX30" i="1" s="1"/>
  <c r="BY30" i="1"/>
  <c r="BZ30" i="1"/>
  <c r="CA30" i="1" s="1"/>
  <c r="CB30" i="1"/>
  <c r="CC30" i="1"/>
  <c r="CD30" i="1" s="1"/>
  <c r="CE30" i="1"/>
  <c r="CF30" i="1"/>
  <c r="CG30" i="1" s="1"/>
  <c r="CH30" i="1"/>
  <c r="CK30" i="1"/>
  <c r="CL30" i="1"/>
  <c r="CM30" i="1" s="1"/>
  <c r="CN30" i="1"/>
  <c r="CO30" i="1"/>
  <c r="CP30" i="1" s="1"/>
  <c r="CQ30" i="1"/>
  <c r="CR30" i="1"/>
  <c r="CS30" i="1" s="1"/>
  <c r="CT30" i="1"/>
  <c r="CU30" i="1"/>
  <c r="CV30" i="1" s="1"/>
  <c r="CW30" i="1"/>
  <c r="CX30" i="1"/>
  <c r="CY30" i="1" s="1"/>
  <c r="CZ30" i="1"/>
  <c r="DA30" i="1"/>
  <c r="DB30" i="1" s="1"/>
  <c r="DC30" i="1"/>
  <c r="BT31" i="1"/>
  <c r="BU31" i="1" s="1"/>
  <c r="BV31" i="1"/>
  <c r="BW31" i="1"/>
  <c r="BX31" i="1" s="1"/>
  <c r="BY31" i="1"/>
  <c r="BZ31" i="1"/>
  <c r="CA31" i="1" s="1"/>
  <c r="CB31" i="1"/>
  <c r="CC31" i="1"/>
  <c r="CD31" i="1" s="1"/>
  <c r="CE31" i="1"/>
  <c r="CF31" i="1"/>
  <c r="CG31" i="1" s="1"/>
  <c r="CH31" i="1"/>
  <c r="CK31" i="1"/>
  <c r="CL31" i="1"/>
  <c r="CM31" i="1" s="1"/>
  <c r="CN31" i="1"/>
  <c r="CO31" i="1"/>
  <c r="CP31" i="1" s="1"/>
  <c r="CQ31" i="1"/>
  <c r="CR31" i="1"/>
  <c r="CS31" i="1" s="1"/>
  <c r="CT31" i="1"/>
  <c r="CU31" i="1"/>
  <c r="CV31" i="1" s="1"/>
  <c r="CW31" i="1"/>
  <c r="CX31" i="1"/>
  <c r="CY31" i="1" s="1"/>
  <c r="CZ31" i="1"/>
  <c r="DA31" i="1"/>
  <c r="DB31" i="1" s="1"/>
  <c r="DC31" i="1"/>
  <c r="BT32" i="1"/>
  <c r="BU32" i="1" s="1"/>
  <c r="BV32" i="1"/>
  <c r="BW32" i="1"/>
  <c r="BX32" i="1" s="1"/>
  <c r="BY32" i="1"/>
  <c r="BZ32" i="1"/>
  <c r="CA32" i="1" s="1"/>
  <c r="CB32" i="1"/>
  <c r="CC32" i="1"/>
  <c r="CD32" i="1" s="1"/>
  <c r="CE32" i="1"/>
  <c r="CF32" i="1"/>
  <c r="CG32" i="1" s="1"/>
  <c r="CH32" i="1"/>
  <c r="CJ32" i="1"/>
  <c r="CK32" i="1"/>
  <c r="CL32" i="1"/>
  <c r="CM32" i="1" s="1"/>
  <c r="CN32" i="1"/>
  <c r="CO32" i="1"/>
  <c r="CP32" i="1" s="1"/>
  <c r="CQ32" i="1"/>
  <c r="CR32" i="1"/>
  <c r="CS32" i="1" s="1"/>
  <c r="CT32" i="1"/>
  <c r="CU32" i="1"/>
  <c r="CV32" i="1" s="1"/>
  <c r="CW32" i="1"/>
  <c r="CX32" i="1"/>
  <c r="CY32" i="1" s="1"/>
  <c r="CZ32" i="1"/>
  <c r="DA32" i="1"/>
  <c r="DB32" i="1" s="1"/>
  <c r="DC32" i="1"/>
  <c r="BT33" i="1"/>
  <c r="BU33" i="1" s="1"/>
  <c r="BV33" i="1"/>
  <c r="BW33" i="1"/>
  <c r="BX33" i="1" s="1"/>
  <c r="BY33" i="1"/>
  <c r="BZ33" i="1"/>
  <c r="CA33" i="1" s="1"/>
  <c r="CB33" i="1"/>
  <c r="CC33" i="1"/>
  <c r="CD33" i="1" s="1"/>
  <c r="CE33" i="1"/>
  <c r="CF33" i="1"/>
  <c r="CG33" i="1" s="1"/>
  <c r="CH33" i="1"/>
  <c r="CJ33" i="1"/>
  <c r="CK33" i="1"/>
  <c r="CL33" i="1"/>
  <c r="CM33" i="1" s="1"/>
  <c r="CN33" i="1"/>
  <c r="CO33" i="1"/>
  <c r="CP33" i="1" s="1"/>
  <c r="CQ33" i="1"/>
  <c r="CR33" i="1"/>
  <c r="CS33" i="1" s="1"/>
  <c r="CT33" i="1"/>
  <c r="CU33" i="1"/>
  <c r="CV33" i="1" s="1"/>
  <c r="CW33" i="1"/>
  <c r="CX33" i="1"/>
  <c r="CY33" i="1" s="1"/>
  <c r="CZ33" i="1"/>
  <c r="DA33" i="1"/>
  <c r="DB33" i="1" s="1"/>
  <c r="DC33" i="1"/>
  <c r="BT34" i="1"/>
  <c r="BU34" i="1" s="1"/>
  <c r="BV34" i="1"/>
  <c r="BW34" i="1"/>
  <c r="BX34" i="1" s="1"/>
  <c r="BY34" i="1"/>
  <c r="BZ34" i="1"/>
  <c r="CA34" i="1" s="1"/>
  <c r="CB34" i="1"/>
  <c r="CC34" i="1"/>
  <c r="CD34" i="1" s="1"/>
  <c r="CE34" i="1"/>
  <c r="CF34" i="1"/>
  <c r="CG34" i="1" s="1"/>
  <c r="CH34" i="1"/>
  <c r="CK34" i="1"/>
  <c r="CL34" i="1"/>
  <c r="CM34" i="1" s="1"/>
  <c r="CN34" i="1"/>
  <c r="CO34" i="1"/>
  <c r="CP34" i="1" s="1"/>
  <c r="CQ34" i="1"/>
  <c r="CR34" i="1"/>
  <c r="CS34" i="1" s="1"/>
  <c r="CT34" i="1"/>
  <c r="CU34" i="1"/>
  <c r="CV34" i="1" s="1"/>
  <c r="CW34" i="1"/>
  <c r="CX34" i="1"/>
  <c r="CY34" i="1" s="1"/>
  <c r="CZ34" i="1"/>
  <c r="DA34" i="1"/>
  <c r="DB34" i="1" s="1"/>
  <c r="DC34" i="1"/>
  <c r="BT35" i="1"/>
  <c r="BU35" i="1" s="1"/>
  <c r="BV35" i="1"/>
  <c r="BW35" i="1"/>
  <c r="BX35" i="1" s="1"/>
  <c r="BY35" i="1"/>
  <c r="BZ35" i="1"/>
  <c r="CA35" i="1" s="1"/>
  <c r="CB35" i="1"/>
  <c r="CC35" i="1"/>
  <c r="CD35" i="1" s="1"/>
  <c r="CE35" i="1"/>
  <c r="CF35" i="1"/>
  <c r="CG35" i="1" s="1"/>
  <c r="CH35" i="1"/>
  <c r="CK35" i="1"/>
  <c r="CL35" i="1"/>
  <c r="CM35" i="1" s="1"/>
  <c r="CN35" i="1"/>
  <c r="CO35" i="1"/>
  <c r="CP35" i="1" s="1"/>
  <c r="CQ35" i="1"/>
  <c r="CR35" i="1"/>
  <c r="CS35" i="1" s="1"/>
  <c r="CT35" i="1"/>
  <c r="CU35" i="1"/>
  <c r="CV35" i="1" s="1"/>
  <c r="CW35" i="1"/>
  <c r="CX35" i="1"/>
  <c r="CY35" i="1" s="1"/>
  <c r="CZ35" i="1"/>
  <c r="DA35" i="1"/>
  <c r="DB35" i="1" s="1"/>
  <c r="DC35" i="1"/>
  <c r="BT36" i="1"/>
  <c r="BU36" i="1" s="1"/>
  <c r="BV36" i="1"/>
  <c r="BW36" i="1"/>
  <c r="BX36" i="1" s="1"/>
  <c r="BY36" i="1"/>
  <c r="BZ36" i="1"/>
  <c r="CA36" i="1" s="1"/>
  <c r="CB36" i="1"/>
  <c r="CC36" i="1"/>
  <c r="CD36" i="1" s="1"/>
  <c r="CE36" i="1"/>
  <c r="CF36" i="1"/>
  <c r="CG36" i="1" s="1"/>
  <c r="CH36" i="1"/>
  <c r="CK36" i="1"/>
  <c r="CL36" i="1"/>
  <c r="CM36" i="1" s="1"/>
  <c r="CN36" i="1"/>
  <c r="CO36" i="1"/>
  <c r="CP36" i="1" s="1"/>
  <c r="CQ36" i="1"/>
  <c r="CR36" i="1"/>
  <c r="CS36" i="1" s="1"/>
  <c r="CT36" i="1"/>
  <c r="CU36" i="1"/>
  <c r="CV36" i="1" s="1"/>
  <c r="CW36" i="1"/>
  <c r="CX36" i="1"/>
  <c r="CY36" i="1" s="1"/>
  <c r="CZ36" i="1"/>
  <c r="DA36" i="1"/>
  <c r="DB36" i="1" s="1"/>
  <c r="DC36" i="1"/>
  <c r="BT37" i="1"/>
  <c r="BU37" i="1" s="1"/>
  <c r="BV37" i="1"/>
  <c r="BW37" i="1"/>
  <c r="BX37" i="1" s="1"/>
  <c r="BY37" i="1"/>
  <c r="BZ37" i="1"/>
  <c r="CA37" i="1" s="1"/>
  <c r="CB37" i="1"/>
  <c r="CC37" i="1"/>
  <c r="CD37" i="1" s="1"/>
  <c r="CE37" i="1"/>
  <c r="CF37" i="1"/>
  <c r="CG37" i="1" s="1"/>
  <c r="CH37" i="1"/>
  <c r="CK37" i="1"/>
  <c r="CL37" i="1"/>
  <c r="CM37" i="1" s="1"/>
  <c r="CN37" i="1"/>
  <c r="CO37" i="1"/>
  <c r="CP37" i="1" s="1"/>
  <c r="CQ37" i="1"/>
  <c r="CR37" i="1"/>
  <c r="CS37" i="1" s="1"/>
  <c r="CT37" i="1"/>
  <c r="CU37" i="1"/>
  <c r="CV37" i="1" s="1"/>
  <c r="CW37" i="1"/>
  <c r="CX37" i="1"/>
  <c r="CY37" i="1" s="1"/>
  <c r="CZ37" i="1"/>
  <c r="DA37" i="1"/>
  <c r="DB37" i="1" s="1"/>
  <c r="DC37" i="1"/>
  <c r="BT38" i="1"/>
  <c r="BU38" i="1" s="1"/>
  <c r="BV38" i="1"/>
  <c r="BW38" i="1"/>
  <c r="BX38" i="1" s="1"/>
  <c r="BY38" i="1"/>
  <c r="BZ38" i="1"/>
  <c r="CA38" i="1" s="1"/>
  <c r="CB38" i="1"/>
  <c r="CC38" i="1"/>
  <c r="CD38" i="1" s="1"/>
  <c r="CE38" i="1"/>
  <c r="CF38" i="1"/>
  <c r="CG38" i="1" s="1"/>
  <c r="CH38" i="1"/>
  <c r="CK38" i="1"/>
  <c r="CL38" i="1"/>
  <c r="CM38" i="1" s="1"/>
  <c r="CN38" i="1"/>
  <c r="CO38" i="1"/>
  <c r="CP38" i="1" s="1"/>
  <c r="CQ38" i="1"/>
  <c r="CR38" i="1"/>
  <c r="CS38" i="1" s="1"/>
  <c r="CT38" i="1"/>
  <c r="CU38" i="1"/>
  <c r="CV38" i="1" s="1"/>
  <c r="CW38" i="1"/>
  <c r="CX38" i="1"/>
  <c r="CY38" i="1" s="1"/>
  <c r="CZ38" i="1"/>
  <c r="DA38" i="1"/>
  <c r="DB38" i="1" s="1"/>
  <c r="DC38" i="1"/>
  <c r="BT39" i="1"/>
  <c r="BU39" i="1" s="1"/>
  <c r="BV39" i="1"/>
  <c r="BW39" i="1"/>
  <c r="BX39" i="1" s="1"/>
  <c r="BY39" i="1"/>
  <c r="BZ39" i="1"/>
  <c r="CA39" i="1" s="1"/>
  <c r="CB39" i="1"/>
  <c r="CC39" i="1"/>
  <c r="CD39" i="1" s="1"/>
  <c r="CE39" i="1"/>
  <c r="CF39" i="1"/>
  <c r="CG39" i="1" s="1"/>
  <c r="CH39" i="1"/>
  <c r="CJ39" i="1"/>
  <c r="CK39" i="1"/>
  <c r="CL39" i="1"/>
  <c r="CM39" i="1" s="1"/>
  <c r="CN39" i="1"/>
  <c r="CO39" i="1"/>
  <c r="CP39" i="1" s="1"/>
  <c r="CQ39" i="1"/>
  <c r="CR39" i="1"/>
  <c r="CS39" i="1" s="1"/>
  <c r="CT39" i="1"/>
  <c r="CU39" i="1"/>
  <c r="CV39" i="1" s="1"/>
  <c r="CW39" i="1"/>
  <c r="CX39" i="1"/>
  <c r="CY39" i="1" s="1"/>
  <c r="CZ39" i="1"/>
  <c r="DA39" i="1"/>
  <c r="DB39" i="1" s="1"/>
  <c r="DC39" i="1"/>
  <c r="BT40" i="1"/>
  <c r="BU40" i="1" s="1"/>
  <c r="BV40" i="1"/>
  <c r="BW40" i="1"/>
  <c r="BX40" i="1" s="1"/>
  <c r="BY40" i="1"/>
  <c r="BZ40" i="1"/>
  <c r="CA40" i="1" s="1"/>
  <c r="CB40" i="1"/>
  <c r="CC40" i="1"/>
  <c r="CD40" i="1" s="1"/>
  <c r="CE40" i="1"/>
  <c r="CF40" i="1"/>
  <c r="CG40" i="1" s="1"/>
  <c r="CH40" i="1"/>
  <c r="CJ40" i="1"/>
  <c r="CK40" i="1"/>
  <c r="CL40" i="1"/>
  <c r="CM40" i="1" s="1"/>
  <c r="CN40" i="1"/>
  <c r="CO40" i="1"/>
  <c r="CP40" i="1" s="1"/>
  <c r="CQ40" i="1"/>
  <c r="CR40" i="1"/>
  <c r="CS40" i="1" s="1"/>
  <c r="CT40" i="1"/>
  <c r="CU40" i="1"/>
  <c r="CV40" i="1" s="1"/>
  <c r="CW40" i="1"/>
  <c r="CX40" i="1"/>
  <c r="CY40" i="1" s="1"/>
  <c r="CZ40" i="1"/>
  <c r="DA40" i="1"/>
  <c r="DB40" i="1" s="1"/>
  <c r="DC40" i="1"/>
  <c r="BT41" i="1"/>
  <c r="BU41" i="1" s="1"/>
  <c r="BV41" i="1"/>
  <c r="BW41" i="1"/>
  <c r="BX41" i="1" s="1"/>
  <c r="BY41" i="1"/>
  <c r="BZ41" i="1"/>
  <c r="CA41" i="1" s="1"/>
  <c r="CB41" i="1"/>
  <c r="CC41" i="1"/>
  <c r="CD41" i="1" s="1"/>
  <c r="CE41" i="1"/>
  <c r="CF41" i="1"/>
  <c r="CG41" i="1" s="1"/>
  <c r="CH41" i="1"/>
  <c r="CJ41" i="1"/>
  <c r="CK41" i="1"/>
  <c r="CL41" i="1"/>
  <c r="CM41" i="1" s="1"/>
  <c r="CN41" i="1"/>
  <c r="CO41" i="1"/>
  <c r="CP41" i="1" s="1"/>
  <c r="CQ41" i="1"/>
  <c r="CR41" i="1"/>
  <c r="CS41" i="1" s="1"/>
  <c r="CT41" i="1"/>
  <c r="CU41" i="1"/>
  <c r="CV41" i="1" s="1"/>
  <c r="CW41" i="1"/>
  <c r="CX41" i="1"/>
  <c r="CY41" i="1" s="1"/>
  <c r="CZ41" i="1"/>
  <c r="DA41" i="1"/>
  <c r="DB41" i="1" s="1"/>
  <c r="DC41" i="1"/>
  <c r="BT42" i="1"/>
  <c r="BU42" i="1" s="1"/>
  <c r="BV42" i="1"/>
  <c r="BW42" i="1"/>
  <c r="BX42" i="1" s="1"/>
  <c r="BY42" i="1"/>
  <c r="BZ42" i="1"/>
  <c r="CA42" i="1" s="1"/>
  <c r="CB42" i="1"/>
  <c r="CC42" i="1"/>
  <c r="CD42" i="1" s="1"/>
  <c r="CE42" i="1"/>
  <c r="CF42" i="1"/>
  <c r="CG42" i="1" s="1"/>
  <c r="CH42" i="1"/>
  <c r="CK42" i="1"/>
  <c r="CL42" i="1"/>
  <c r="CM42" i="1" s="1"/>
  <c r="CN42" i="1"/>
  <c r="CO42" i="1"/>
  <c r="CP42" i="1" s="1"/>
  <c r="CQ42" i="1"/>
  <c r="CR42" i="1"/>
  <c r="CS42" i="1" s="1"/>
  <c r="CT42" i="1"/>
  <c r="CU42" i="1"/>
  <c r="CV42" i="1" s="1"/>
  <c r="CW42" i="1"/>
  <c r="CX42" i="1"/>
  <c r="CY42" i="1" s="1"/>
  <c r="CZ42" i="1"/>
  <c r="DA42" i="1"/>
  <c r="DB42" i="1" s="1"/>
  <c r="DC42" i="1"/>
  <c r="BT43" i="1"/>
  <c r="BU43" i="1" s="1"/>
  <c r="BV43" i="1"/>
  <c r="BW43" i="1"/>
  <c r="BX43" i="1" s="1"/>
  <c r="BY43" i="1"/>
  <c r="BZ43" i="1"/>
  <c r="CA43" i="1" s="1"/>
  <c r="CB43" i="1"/>
  <c r="CC43" i="1"/>
  <c r="CD43" i="1" s="1"/>
  <c r="CE43" i="1"/>
  <c r="CF43" i="1"/>
  <c r="CG43" i="1" s="1"/>
  <c r="CH43" i="1"/>
  <c r="CK43" i="1"/>
  <c r="CL43" i="1"/>
  <c r="CM43" i="1" s="1"/>
  <c r="CN43" i="1"/>
  <c r="CO43" i="1"/>
  <c r="CP43" i="1" s="1"/>
  <c r="CQ43" i="1"/>
  <c r="CR43" i="1"/>
  <c r="CS43" i="1" s="1"/>
  <c r="CT43" i="1"/>
  <c r="CU43" i="1"/>
  <c r="CV43" i="1" s="1"/>
  <c r="CW43" i="1"/>
  <c r="CX43" i="1"/>
  <c r="CY43" i="1" s="1"/>
  <c r="CZ43" i="1"/>
  <c r="DA43" i="1"/>
  <c r="DB43" i="1" s="1"/>
  <c r="DC43" i="1"/>
  <c r="BT44" i="1"/>
  <c r="BU44" i="1" s="1"/>
  <c r="BV44" i="1"/>
  <c r="BW44" i="1"/>
  <c r="BX44" i="1" s="1"/>
  <c r="BY44" i="1"/>
  <c r="BZ44" i="1"/>
  <c r="CA44" i="1" s="1"/>
  <c r="CB44" i="1"/>
  <c r="CC44" i="1"/>
  <c r="CD44" i="1" s="1"/>
  <c r="CE44" i="1"/>
  <c r="CF44" i="1"/>
  <c r="CG44" i="1" s="1"/>
  <c r="CH44" i="1"/>
  <c r="CK44" i="1"/>
  <c r="CL44" i="1"/>
  <c r="CM44" i="1" s="1"/>
  <c r="CN44" i="1"/>
  <c r="CO44" i="1"/>
  <c r="CP44" i="1" s="1"/>
  <c r="CQ44" i="1"/>
  <c r="CR44" i="1"/>
  <c r="CS44" i="1" s="1"/>
  <c r="CT44" i="1"/>
  <c r="CU44" i="1"/>
  <c r="CV44" i="1" s="1"/>
  <c r="CW44" i="1"/>
  <c r="CX44" i="1"/>
  <c r="CY44" i="1" s="1"/>
  <c r="CZ44" i="1"/>
  <c r="DA44" i="1"/>
  <c r="DB44" i="1" s="1"/>
  <c r="DC44" i="1"/>
  <c r="BT45" i="1"/>
  <c r="BU45" i="1" s="1"/>
  <c r="BV45" i="1"/>
  <c r="BW45" i="1"/>
  <c r="BX45" i="1" s="1"/>
  <c r="BY45" i="1"/>
  <c r="BZ45" i="1"/>
  <c r="CA45" i="1" s="1"/>
  <c r="CB45" i="1"/>
  <c r="CC45" i="1"/>
  <c r="CD45" i="1" s="1"/>
  <c r="CE45" i="1"/>
  <c r="CF45" i="1"/>
  <c r="CG45" i="1" s="1"/>
  <c r="CH45" i="1"/>
  <c r="CK45" i="1"/>
  <c r="CL45" i="1"/>
  <c r="CM45" i="1" s="1"/>
  <c r="CN45" i="1"/>
  <c r="CO45" i="1"/>
  <c r="CP45" i="1" s="1"/>
  <c r="CQ45" i="1"/>
  <c r="CR45" i="1"/>
  <c r="CS45" i="1" s="1"/>
  <c r="CT45" i="1"/>
  <c r="CU45" i="1"/>
  <c r="CV45" i="1" s="1"/>
  <c r="CW45" i="1"/>
  <c r="CX45" i="1"/>
  <c r="CY45" i="1" s="1"/>
  <c r="CZ45" i="1"/>
  <c r="DA45" i="1"/>
  <c r="DB45" i="1" s="1"/>
  <c r="DC45" i="1"/>
  <c r="BT46" i="1"/>
  <c r="BU46" i="1" s="1"/>
  <c r="BV46" i="1"/>
  <c r="BW46" i="1"/>
  <c r="BX46" i="1" s="1"/>
  <c r="BY46" i="1"/>
  <c r="BZ46" i="1"/>
  <c r="CA46" i="1" s="1"/>
  <c r="CB46" i="1"/>
  <c r="CC46" i="1"/>
  <c r="CD46" i="1" s="1"/>
  <c r="CE46" i="1"/>
  <c r="CF46" i="1"/>
  <c r="CG46" i="1" s="1"/>
  <c r="CH46" i="1"/>
  <c r="CK46" i="1"/>
  <c r="CL46" i="1"/>
  <c r="CM46" i="1" s="1"/>
  <c r="CN46" i="1"/>
  <c r="CO46" i="1"/>
  <c r="CP46" i="1" s="1"/>
  <c r="CQ46" i="1"/>
  <c r="CR46" i="1"/>
  <c r="CS46" i="1" s="1"/>
  <c r="CT46" i="1"/>
  <c r="CU46" i="1"/>
  <c r="CV46" i="1" s="1"/>
  <c r="CW46" i="1"/>
  <c r="CX46" i="1"/>
  <c r="CY46" i="1" s="1"/>
  <c r="CZ46" i="1"/>
  <c r="DA46" i="1"/>
  <c r="DB46" i="1" s="1"/>
  <c r="DC46" i="1"/>
  <c r="BT47" i="1"/>
  <c r="BU47" i="1" s="1"/>
  <c r="BV47" i="1"/>
  <c r="BW47" i="1"/>
  <c r="BX47" i="1" s="1"/>
  <c r="BY47" i="1"/>
  <c r="BZ47" i="1"/>
  <c r="CA47" i="1" s="1"/>
  <c r="CB47" i="1"/>
  <c r="CC47" i="1"/>
  <c r="CD47" i="1" s="1"/>
  <c r="CE47" i="1"/>
  <c r="CF47" i="1"/>
  <c r="CG47" i="1" s="1"/>
  <c r="CH47" i="1"/>
  <c r="CJ47" i="1"/>
  <c r="CK47" i="1"/>
  <c r="CL47" i="1"/>
  <c r="CM47" i="1" s="1"/>
  <c r="CN47" i="1"/>
  <c r="CO47" i="1"/>
  <c r="CP47" i="1" s="1"/>
  <c r="CQ47" i="1"/>
  <c r="CR47" i="1"/>
  <c r="CS47" i="1" s="1"/>
  <c r="CT47" i="1"/>
  <c r="CU47" i="1"/>
  <c r="CV47" i="1" s="1"/>
  <c r="CW47" i="1"/>
  <c r="CX47" i="1"/>
  <c r="CY47" i="1" s="1"/>
  <c r="CZ47" i="1"/>
  <c r="DA47" i="1"/>
  <c r="DB47" i="1" s="1"/>
  <c r="DC47" i="1"/>
  <c r="BT48" i="1"/>
  <c r="BU48" i="1" s="1"/>
  <c r="BV48" i="1"/>
  <c r="BW48" i="1"/>
  <c r="BX48" i="1" s="1"/>
  <c r="BY48" i="1"/>
  <c r="BZ48" i="1"/>
  <c r="CA48" i="1" s="1"/>
  <c r="CB48" i="1"/>
  <c r="CC48" i="1"/>
  <c r="CD48" i="1" s="1"/>
  <c r="CE48" i="1"/>
  <c r="CF48" i="1"/>
  <c r="CG48" i="1" s="1"/>
  <c r="CH48" i="1"/>
  <c r="CJ48" i="1"/>
  <c r="CK48" i="1"/>
  <c r="CL48" i="1"/>
  <c r="CM48" i="1" s="1"/>
  <c r="CN48" i="1"/>
  <c r="CO48" i="1"/>
  <c r="CP48" i="1" s="1"/>
  <c r="CQ48" i="1"/>
  <c r="CR48" i="1"/>
  <c r="CS48" i="1" s="1"/>
  <c r="CT48" i="1"/>
  <c r="CU48" i="1"/>
  <c r="CV48" i="1" s="1"/>
  <c r="CW48" i="1"/>
  <c r="CX48" i="1"/>
  <c r="CY48" i="1" s="1"/>
  <c r="CZ48" i="1"/>
  <c r="DA48" i="1"/>
  <c r="DB48" i="1" s="1"/>
  <c r="DC48" i="1"/>
  <c r="BT49" i="1"/>
  <c r="BU49" i="1" s="1"/>
  <c r="BV49" i="1"/>
  <c r="BW49" i="1"/>
  <c r="BX49" i="1" s="1"/>
  <c r="BY49" i="1"/>
  <c r="BZ49" i="1"/>
  <c r="CA49" i="1" s="1"/>
  <c r="CB49" i="1"/>
  <c r="CC49" i="1"/>
  <c r="CD49" i="1" s="1"/>
  <c r="CE49" i="1"/>
  <c r="CF49" i="1"/>
  <c r="CG49" i="1" s="1"/>
  <c r="CH49" i="1"/>
  <c r="CJ49" i="1"/>
  <c r="CK49" i="1"/>
  <c r="CL49" i="1"/>
  <c r="CM49" i="1" s="1"/>
  <c r="CN49" i="1"/>
  <c r="CO49" i="1"/>
  <c r="CP49" i="1" s="1"/>
  <c r="CQ49" i="1"/>
  <c r="CR49" i="1"/>
  <c r="CS49" i="1" s="1"/>
  <c r="CT49" i="1"/>
  <c r="CU49" i="1"/>
  <c r="CV49" i="1" s="1"/>
  <c r="CW49" i="1"/>
  <c r="CX49" i="1"/>
  <c r="CY49" i="1" s="1"/>
  <c r="CZ49" i="1"/>
  <c r="DA49" i="1"/>
  <c r="DB49" i="1" s="1"/>
  <c r="DC49" i="1"/>
  <c r="BT50" i="1"/>
  <c r="BU50" i="1" s="1"/>
  <c r="BV50" i="1"/>
  <c r="BW50" i="1"/>
  <c r="BX50" i="1" s="1"/>
  <c r="BY50" i="1"/>
  <c r="BZ50" i="1"/>
  <c r="CA50" i="1" s="1"/>
  <c r="CB50" i="1"/>
  <c r="CC50" i="1"/>
  <c r="CD50" i="1" s="1"/>
  <c r="CE50" i="1"/>
  <c r="CF50" i="1"/>
  <c r="CG50" i="1" s="1"/>
  <c r="CH50" i="1"/>
  <c r="CK50" i="1"/>
  <c r="CL50" i="1"/>
  <c r="CM50" i="1" s="1"/>
  <c r="CN50" i="1"/>
  <c r="CO50" i="1"/>
  <c r="CP50" i="1" s="1"/>
  <c r="CQ50" i="1"/>
  <c r="CR50" i="1"/>
  <c r="CS50" i="1" s="1"/>
  <c r="CT50" i="1"/>
  <c r="CU50" i="1"/>
  <c r="CV50" i="1" s="1"/>
  <c r="CW50" i="1"/>
  <c r="CX50" i="1"/>
  <c r="CY50" i="1" s="1"/>
  <c r="CZ50" i="1"/>
  <c r="DA50" i="1"/>
  <c r="DB50" i="1" s="1"/>
  <c r="DC50" i="1"/>
  <c r="BT51" i="1"/>
  <c r="BU51" i="1" s="1"/>
  <c r="BV51" i="1"/>
  <c r="BW51" i="1"/>
  <c r="BX51" i="1" s="1"/>
  <c r="BY51" i="1"/>
  <c r="BZ51" i="1"/>
  <c r="CA51" i="1" s="1"/>
  <c r="CB51" i="1"/>
  <c r="CC51" i="1"/>
  <c r="CD51" i="1" s="1"/>
  <c r="CE51" i="1"/>
  <c r="CF51" i="1"/>
  <c r="CG51" i="1" s="1"/>
  <c r="CH51" i="1"/>
  <c r="CK51" i="1"/>
  <c r="CL51" i="1"/>
  <c r="CM51" i="1" s="1"/>
  <c r="CN51" i="1"/>
  <c r="CO51" i="1"/>
  <c r="CP51" i="1" s="1"/>
  <c r="CQ51" i="1"/>
  <c r="CR51" i="1"/>
  <c r="CS51" i="1" s="1"/>
  <c r="CT51" i="1"/>
  <c r="CU51" i="1"/>
  <c r="CV51" i="1" s="1"/>
  <c r="CW51" i="1"/>
  <c r="CX51" i="1"/>
  <c r="CY51" i="1" s="1"/>
  <c r="CZ51" i="1"/>
  <c r="DA51" i="1"/>
  <c r="DB51" i="1" s="1"/>
  <c r="DC51" i="1"/>
  <c r="BT52" i="1"/>
  <c r="BU52" i="1" s="1"/>
  <c r="BV52" i="1"/>
  <c r="BW52" i="1"/>
  <c r="BX52" i="1" s="1"/>
  <c r="BY52" i="1"/>
  <c r="BZ52" i="1"/>
  <c r="CA52" i="1" s="1"/>
  <c r="CB52" i="1"/>
  <c r="CC52" i="1"/>
  <c r="CD52" i="1" s="1"/>
  <c r="CE52" i="1"/>
  <c r="CF52" i="1"/>
  <c r="CG52" i="1" s="1"/>
  <c r="CH52" i="1"/>
  <c r="CK52" i="1"/>
  <c r="CL52" i="1"/>
  <c r="CM52" i="1" s="1"/>
  <c r="CN52" i="1"/>
  <c r="CO52" i="1"/>
  <c r="CP52" i="1" s="1"/>
  <c r="CQ52" i="1"/>
  <c r="CR52" i="1"/>
  <c r="CS52" i="1" s="1"/>
  <c r="CT52" i="1"/>
  <c r="CU52" i="1"/>
  <c r="CV52" i="1" s="1"/>
  <c r="CW52" i="1"/>
  <c r="CX52" i="1"/>
  <c r="CY52" i="1" s="1"/>
  <c r="CZ52" i="1"/>
  <c r="DA52" i="1"/>
  <c r="DB52" i="1" s="1"/>
  <c r="DC52" i="1"/>
  <c r="BT53" i="1"/>
  <c r="BU53" i="1" s="1"/>
  <c r="BV53" i="1"/>
  <c r="BW53" i="1"/>
  <c r="BX53" i="1" s="1"/>
  <c r="BY53" i="1"/>
  <c r="BZ53" i="1"/>
  <c r="CA53" i="1" s="1"/>
  <c r="CB53" i="1"/>
  <c r="CC53" i="1"/>
  <c r="CD53" i="1" s="1"/>
  <c r="CE53" i="1"/>
  <c r="CF53" i="1"/>
  <c r="CG53" i="1" s="1"/>
  <c r="CH53" i="1"/>
  <c r="CK53" i="1"/>
  <c r="CL53" i="1"/>
  <c r="CM53" i="1" s="1"/>
  <c r="CN53" i="1"/>
  <c r="CO53" i="1"/>
  <c r="CP53" i="1" s="1"/>
  <c r="CQ53" i="1"/>
  <c r="CR53" i="1"/>
  <c r="CS53" i="1" s="1"/>
  <c r="CT53" i="1"/>
  <c r="CU53" i="1"/>
  <c r="CV53" i="1" s="1"/>
  <c r="CW53" i="1"/>
  <c r="CX53" i="1"/>
  <c r="CY53" i="1" s="1"/>
  <c r="CZ53" i="1"/>
  <c r="DA53" i="1"/>
  <c r="DB53" i="1" s="1"/>
  <c r="DC53" i="1"/>
  <c r="BT54" i="1"/>
  <c r="BU54" i="1" s="1"/>
  <c r="BV54" i="1"/>
  <c r="BW54" i="1"/>
  <c r="BX54" i="1" s="1"/>
  <c r="BY54" i="1"/>
  <c r="BZ54" i="1"/>
  <c r="CA54" i="1" s="1"/>
  <c r="CB54" i="1"/>
  <c r="CC54" i="1"/>
  <c r="CD54" i="1" s="1"/>
  <c r="CE54" i="1"/>
  <c r="CF54" i="1"/>
  <c r="CG54" i="1" s="1"/>
  <c r="CH54" i="1"/>
  <c r="CK54" i="1"/>
  <c r="CL54" i="1"/>
  <c r="CM54" i="1" s="1"/>
  <c r="CN54" i="1"/>
  <c r="CO54" i="1"/>
  <c r="CP54" i="1" s="1"/>
  <c r="CQ54" i="1"/>
  <c r="CR54" i="1"/>
  <c r="CS54" i="1" s="1"/>
  <c r="CT54" i="1"/>
  <c r="CU54" i="1"/>
  <c r="CV54" i="1" s="1"/>
  <c r="CW54" i="1"/>
  <c r="CX54" i="1"/>
  <c r="CY54" i="1" s="1"/>
  <c r="CZ54" i="1"/>
  <c r="DA54" i="1"/>
  <c r="DB54" i="1" s="1"/>
  <c r="DC54" i="1"/>
  <c r="BT55" i="1"/>
  <c r="BU55" i="1" s="1"/>
  <c r="BV55" i="1"/>
  <c r="BW55" i="1"/>
  <c r="BX55" i="1" s="1"/>
  <c r="BY55" i="1"/>
  <c r="BZ55" i="1"/>
  <c r="CA55" i="1" s="1"/>
  <c r="CB55" i="1"/>
  <c r="CC55" i="1"/>
  <c r="CD55" i="1" s="1"/>
  <c r="CE55" i="1"/>
  <c r="CF55" i="1"/>
  <c r="CG55" i="1" s="1"/>
  <c r="CH55" i="1"/>
  <c r="CJ55" i="1"/>
  <c r="CK55" i="1"/>
  <c r="CL55" i="1"/>
  <c r="CM55" i="1" s="1"/>
  <c r="CN55" i="1"/>
  <c r="CO55" i="1"/>
  <c r="CP55" i="1" s="1"/>
  <c r="CQ55" i="1"/>
  <c r="CR55" i="1"/>
  <c r="CS55" i="1" s="1"/>
  <c r="CT55" i="1"/>
  <c r="CU55" i="1"/>
  <c r="CV55" i="1" s="1"/>
  <c r="CW55" i="1"/>
  <c r="CX55" i="1"/>
  <c r="CY55" i="1" s="1"/>
  <c r="CZ55" i="1"/>
  <c r="DA55" i="1"/>
  <c r="DB55" i="1" s="1"/>
  <c r="DC55" i="1"/>
  <c r="BT56" i="1"/>
  <c r="BU56" i="1" s="1"/>
  <c r="BV56" i="1"/>
  <c r="BW56" i="1"/>
  <c r="BX56" i="1" s="1"/>
  <c r="BY56" i="1"/>
  <c r="BZ56" i="1"/>
  <c r="CA56" i="1" s="1"/>
  <c r="CB56" i="1"/>
  <c r="CC56" i="1"/>
  <c r="CD56" i="1" s="1"/>
  <c r="CE56" i="1"/>
  <c r="CF56" i="1"/>
  <c r="CG56" i="1" s="1"/>
  <c r="CH56" i="1"/>
  <c r="CJ56" i="1"/>
  <c r="CK56" i="1"/>
  <c r="CL56" i="1"/>
  <c r="CM56" i="1" s="1"/>
  <c r="CN56" i="1"/>
  <c r="CO56" i="1"/>
  <c r="CP56" i="1" s="1"/>
  <c r="CQ56" i="1"/>
  <c r="CR56" i="1"/>
  <c r="CS56" i="1" s="1"/>
  <c r="CT56" i="1"/>
  <c r="CU56" i="1"/>
  <c r="CV56" i="1" s="1"/>
  <c r="CW56" i="1"/>
  <c r="CX56" i="1"/>
  <c r="CY56" i="1" s="1"/>
  <c r="CZ56" i="1"/>
  <c r="DA56" i="1"/>
  <c r="DB56" i="1" s="1"/>
  <c r="DC56" i="1"/>
  <c r="BT57" i="1"/>
  <c r="BU57" i="1" s="1"/>
  <c r="BV57" i="1"/>
  <c r="BW57" i="1"/>
  <c r="BX57" i="1" s="1"/>
  <c r="BY57" i="1"/>
  <c r="BZ57" i="1"/>
  <c r="CA57" i="1" s="1"/>
  <c r="CB57" i="1"/>
  <c r="CC57" i="1"/>
  <c r="CD57" i="1" s="1"/>
  <c r="CE57" i="1"/>
  <c r="CF57" i="1"/>
  <c r="CG57" i="1" s="1"/>
  <c r="CH57" i="1"/>
  <c r="CJ57" i="1"/>
  <c r="CK57" i="1"/>
  <c r="CL57" i="1"/>
  <c r="CM57" i="1" s="1"/>
  <c r="CN57" i="1"/>
  <c r="CO57" i="1"/>
  <c r="CP57" i="1" s="1"/>
  <c r="CQ57" i="1"/>
  <c r="CR57" i="1"/>
  <c r="CS57" i="1" s="1"/>
  <c r="CT57" i="1"/>
  <c r="CU57" i="1"/>
  <c r="CV57" i="1" s="1"/>
  <c r="CW57" i="1"/>
  <c r="CX57" i="1"/>
  <c r="CY57" i="1" s="1"/>
  <c r="CZ57" i="1"/>
  <c r="DA57" i="1"/>
  <c r="DB57" i="1" s="1"/>
  <c r="DC57" i="1"/>
  <c r="BT58" i="1"/>
  <c r="BU58" i="1" s="1"/>
  <c r="BV58" i="1"/>
  <c r="BW58" i="1"/>
  <c r="BX58" i="1" s="1"/>
  <c r="BY58" i="1"/>
  <c r="BZ58" i="1"/>
  <c r="CA58" i="1" s="1"/>
  <c r="CB58" i="1"/>
  <c r="CC58" i="1"/>
  <c r="CD58" i="1" s="1"/>
  <c r="CE58" i="1"/>
  <c r="CF58" i="1"/>
  <c r="CG58" i="1" s="1"/>
  <c r="CH58" i="1"/>
  <c r="CK58" i="1"/>
  <c r="CL58" i="1"/>
  <c r="CM58" i="1" s="1"/>
  <c r="CN58" i="1"/>
  <c r="CO58" i="1"/>
  <c r="CP58" i="1" s="1"/>
  <c r="CQ58" i="1"/>
  <c r="CR58" i="1"/>
  <c r="CS58" i="1" s="1"/>
  <c r="CT58" i="1"/>
  <c r="CU58" i="1"/>
  <c r="CV58" i="1" s="1"/>
  <c r="CW58" i="1"/>
  <c r="CX58" i="1"/>
  <c r="CY58" i="1" s="1"/>
  <c r="CZ58" i="1"/>
  <c r="DA58" i="1"/>
  <c r="DB58" i="1" s="1"/>
  <c r="DC58" i="1"/>
  <c r="BT59" i="1"/>
  <c r="BU59" i="1" s="1"/>
  <c r="BV59" i="1"/>
  <c r="BW59" i="1"/>
  <c r="BX59" i="1" s="1"/>
  <c r="BY59" i="1"/>
  <c r="BZ59" i="1"/>
  <c r="CA59" i="1" s="1"/>
  <c r="CB59" i="1"/>
  <c r="CC59" i="1"/>
  <c r="CD59" i="1" s="1"/>
  <c r="CE59" i="1"/>
  <c r="CF59" i="1"/>
  <c r="CG59" i="1" s="1"/>
  <c r="CH59" i="1"/>
  <c r="CK59" i="1"/>
  <c r="CL59" i="1"/>
  <c r="CM59" i="1" s="1"/>
  <c r="CN59" i="1"/>
  <c r="CO59" i="1"/>
  <c r="CP59" i="1" s="1"/>
  <c r="CQ59" i="1"/>
  <c r="CR59" i="1"/>
  <c r="CS59" i="1" s="1"/>
  <c r="CT59" i="1"/>
  <c r="CU59" i="1"/>
  <c r="CV59" i="1" s="1"/>
  <c r="CW59" i="1"/>
  <c r="CX59" i="1"/>
  <c r="CY59" i="1" s="1"/>
  <c r="CZ59" i="1"/>
  <c r="DA59" i="1"/>
  <c r="DB59" i="1" s="1"/>
  <c r="DC59" i="1"/>
  <c r="BT60" i="1"/>
  <c r="BU60" i="1" s="1"/>
  <c r="BV60" i="1"/>
  <c r="BW60" i="1"/>
  <c r="BX60" i="1" s="1"/>
  <c r="BY60" i="1"/>
  <c r="BZ60" i="1"/>
  <c r="CA60" i="1" s="1"/>
  <c r="CB60" i="1"/>
  <c r="CC60" i="1"/>
  <c r="CD60" i="1" s="1"/>
  <c r="CE60" i="1"/>
  <c r="CF60" i="1"/>
  <c r="CG60" i="1" s="1"/>
  <c r="CH60" i="1"/>
  <c r="CK60" i="1"/>
  <c r="CL60" i="1"/>
  <c r="CM60" i="1" s="1"/>
  <c r="CN60" i="1"/>
  <c r="CO60" i="1"/>
  <c r="CP60" i="1" s="1"/>
  <c r="CQ60" i="1"/>
  <c r="CR60" i="1"/>
  <c r="CS60" i="1" s="1"/>
  <c r="CT60" i="1"/>
  <c r="CU60" i="1"/>
  <c r="CV60" i="1" s="1"/>
  <c r="CW60" i="1"/>
  <c r="CX60" i="1"/>
  <c r="CY60" i="1" s="1"/>
  <c r="CZ60" i="1"/>
  <c r="DA60" i="1"/>
  <c r="DB60" i="1" s="1"/>
  <c r="DC60" i="1"/>
  <c r="BT61" i="1"/>
  <c r="BU61" i="1" s="1"/>
  <c r="BV61" i="1"/>
  <c r="BW61" i="1"/>
  <c r="BX61" i="1" s="1"/>
  <c r="BY61" i="1"/>
  <c r="BZ61" i="1"/>
  <c r="CA61" i="1" s="1"/>
  <c r="CB61" i="1"/>
  <c r="CC61" i="1"/>
  <c r="CD61" i="1" s="1"/>
  <c r="CE61" i="1"/>
  <c r="CF61" i="1"/>
  <c r="CG61" i="1" s="1"/>
  <c r="CH61" i="1"/>
  <c r="CK61" i="1"/>
  <c r="CL61" i="1"/>
  <c r="CM61" i="1" s="1"/>
  <c r="CN61" i="1"/>
  <c r="CO61" i="1"/>
  <c r="CP61" i="1" s="1"/>
  <c r="CQ61" i="1"/>
  <c r="CR61" i="1"/>
  <c r="CS61" i="1" s="1"/>
  <c r="CT61" i="1"/>
  <c r="CU61" i="1"/>
  <c r="CV61" i="1" s="1"/>
  <c r="CW61" i="1"/>
  <c r="CX61" i="1"/>
  <c r="CY61" i="1" s="1"/>
  <c r="CZ61" i="1"/>
  <c r="DA61" i="1"/>
  <c r="DB61" i="1" s="1"/>
  <c r="DC61" i="1"/>
  <c r="BT62" i="1"/>
  <c r="BU62" i="1" s="1"/>
  <c r="BV62" i="1"/>
  <c r="BW62" i="1"/>
  <c r="BX62" i="1" s="1"/>
  <c r="BY62" i="1"/>
  <c r="BZ62" i="1"/>
  <c r="CA62" i="1" s="1"/>
  <c r="CB62" i="1"/>
  <c r="CC62" i="1"/>
  <c r="CD62" i="1" s="1"/>
  <c r="CE62" i="1"/>
  <c r="CF62" i="1"/>
  <c r="CG62" i="1" s="1"/>
  <c r="CH62" i="1"/>
  <c r="CK62" i="1"/>
  <c r="CL62" i="1"/>
  <c r="CM62" i="1" s="1"/>
  <c r="CN62" i="1"/>
  <c r="CO62" i="1"/>
  <c r="CP62" i="1" s="1"/>
  <c r="CQ62" i="1"/>
  <c r="CR62" i="1"/>
  <c r="CS62" i="1" s="1"/>
  <c r="CT62" i="1"/>
  <c r="CU62" i="1"/>
  <c r="CV62" i="1" s="1"/>
  <c r="CW62" i="1"/>
  <c r="CX62" i="1"/>
  <c r="CY62" i="1" s="1"/>
  <c r="CZ62" i="1"/>
  <c r="DA62" i="1"/>
  <c r="DB62" i="1" s="1"/>
  <c r="DC62" i="1"/>
  <c r="BT63" i="1"/>
  <c r="BU63" i="1" s="1"/>
  <c r="BV63" i="1"/>
  <c r="BW63" i="1"/>
  <c r="BX63" i="1" s="1"/>
  <c r="BY63" i="1"/>
  <c r="BZ63" i="1"/>
  <c r="CA63" i="1" s="1"/>
  <c r="CB63" i="1"/>
  <c r="CC63" i="1"/>
  <c r="CD63" i="1" s="1"/>
  <c r="CE63" i="1"/>
  <c r="CF63" i="1"/>
  <c r="CG63" i="1" s="1"/>
  <c r="CH63" i="1"/>
  <c r="CJ63" i="1"/>
  <c r="CK63" i="1"/>
  <c r="CL63" i="1"/>
  <c r="CM63" i="1" s="1"/>
  <c r="CN63" i="1"/>
  <c r="CO63" i="1"/>
  <c r="CP63" i="1" s="1"/>
  <c r="CQ63" i="1"/>
  <c r="CR63" i="1"/>
  <c r="CS63" i="1" s="1"/>
  <c r="CT63" i="1"/>
  <c r="CU63" i="1"/>
  <c r="CV63" i="1" s="1"/>
  <c r="CW63" i="1"/>
  <c r="CX63" i="1"/>
  <c r="CY63" i="1" s="1"/>
  <c r="CZ63" i="1"/>
  <c r="DA63" i="1"/>
  <c r="DB63" i="1" s="1"/>
  <c r="DC63" i="1"/>
  <c r="BT64" i="1"/>
  <c r="BU64" i="1" s="1"/>
  <c r="BV64" i="1"/>
  <c r="BW64" i="1"/>
  <c r="BX64" i="1" s="1"/>
  <c r="BY64" i="1"/>
  <c r="BZ64" i="1"/>
  <c r="CA64" i="1" s="1"/>
  <c r="CB64" i="1"/>
  <c r="CC64" i="1"/>
  <c r="CD64" i="1" s="1"/>
  <c r="CE64" i="1"/>
  <c r="CF64" i="1"/>
  <c r="CG64" i="1" s="1"/>
  <c r="CH64" i="1"/>
  <c r="CJ64" i="1"/>
  <c r="CK64" i="1"/>
  <c r="CL64" i="1"/>
  <c r="CM64" i="1" s="1"/>
  <c r="CN64" i="1"/>
  <c r="CO64" i="1"/>
  <c r="CP64" i="1" s="1"/>
  <c r="CQ64" i="1"/>
  <c r="CR64" i="1"/>
  <c r="CS64" i="1" s="1"/>
  <c r="CT64" i="1"/>
  <c r="CU64" i="1"/>
  <c r="CV64" i="1" s="1"/>
  <c r="CW64" i="1"/>
  <c r="CX64" i="1"/>
  <c r="CY64" i="1" s="1"/>
  <c r="CZ64" i="1"/>
  <c r="DA64" i="1"/>
  <c r="DB64" i="1" s="1"/>
  <c r="DC64" i="1"/>
  <c r="BT65" i="1"/>
  <c r="BU65" i="1" s="1"/>
  <c r="BV65" i="1"/>
  <c r="BW65" i="1"/>
  <c r="BX65" i="1" s="1"/>
  <c r="BY65" i="1"/>
  <c r="BZ65" i="1"/>
  <c r="CA65" i="1" s="1"/>
  <c r="CB65" i="1"/>
  <c r="CC65" i="1"/>
  <c r="CD65" i="1" s="1"/>
  <c r="CE65" i="1"/>
  <c r="CF65" i="1"/>
  <c r="CG65" i="1" s="1"/>
  <c r="CH65" i="1"/>
  <c r="CJ65" i="1"/>
  <c r="CK65" i="1"/>
  <c r="CL65" i="1"/>
  <c r="CM65" i="1" s="1"/>
  <c r="CN65" i="1"/>
  <c r="CO65" i="1"/>
  <c r="CP65" i="1" s="1"/>
  <c r="CQ65" i="1"/>
  <c r="CR65" i="1"/>
  <c r="CS65" i="1" s="1"/>
  <c r="CT65" i="1"/>
  <c r="CU65" i="1"/>
  <c r="CV65" i="1" s="1"/>
  <c r="CW65" i="1"/>
  <c r="CX65" i="1"/>
  <c r="CY65" i="1" s="1"/>
  <c r="CZ65" i="1"/>
  <c r="DA65" i="1"/>
  <c r="DB65" i="1" s="1"/>
  <c r="DC65" i="1"/>
  <c r="BT66" i="1"/>
  <c r="BU66" i="1" s="1"/>
  <c r="BV66" i="1"/>
  <c r="BW66" i="1"/>
  <c r="BX66" i="1" s="1"/>
  <c r="BY66" i="1"/>
  <c r="BZ66" i="1"/>
  <c r="CA66" i="1" s="1"/>
  <c r="CB66" i="1"/>
  <c r="CC66" i="1"/>
  <c r="CD66" i="1" s="1"/>
  <c r="CE66" i="1"/>
  <c r="CF66" i="1"/>
  <c r="CG66" i="1" s="1"/>
  <c r="CH66" i="1"/>
  <c r="CK66" i="1"/>
  <c r="CL66" i="1"/>
  <c r="CM66" i="1" s="1"/>
  <c r="CN66" i="1"/>
  <c r="CO66" i="1"/>
  <c r="CP66" i="1" s="1"/>
  <c r="CQ66" i="1"/>
  <c r="CR66" i="1"/>
  <c r="CS66" i="1" s="1"/>
  <c r="CT66" i="1"/>
  <c r="CU66" i="1"/>
  <c r="CV66" i="1" s="1"/>
  <c r="CW66" i="1"/>
  <c r="CX66" i="1"/>
  <c r="CY66" i="1" s="1"/>
  <c r="CZ66" i="1"/>
  <c r="DA66" i="1"/>
  <c r="DB66" i="1" s="1"/>
  <c r="DC66" i="1"/>
  <c r="BT67" i="1"/>
  <c r="BU67" i="1" s="1"/>
  <c r="BV67" i="1"/>
  <c r="BW67" i="1"/>
  <c r="BX67" i="1" s="1"/>
  <c r="BY67" i="1"/>
  <c r="BZ67" i="1"/>
  <c r="CA67" i="1" s="1"/>
  <c r="CB67" i="1"/>
  <c r="CC67" i="1"/>
  <c r="CD67" i="1" s="1"/>
  <c r="CE67" i="1"/>
  <c r="CF67" i="1"/>
  <c r="CG67" i="1" s="1"/>
  <c r="CH67" i="1"/>
  <c r="CK67" i="1"/>
  <c r="CL67" i="1"/>
  <c r="CM67" i="1" s="1"/>
  <c r="CN67" i="1"/>
  <c r="CO67" i="1"/>
  <c r="CP67" i="1" s="1"/>
  <c r="CQ67" i="1"/>
  <c r="CR67" i="1"/>
  <c r="CS67" i="1" s="1"/>
  <c r="CT67" i="1"/>
  <c r="CU67" i="1"/>
  <c r="CV67" i="1" s="1"/>
  <c r="CW67" i="1"/>
  <c r="CX67" i="1"/>
  <c r="CY67" i="1" s="1"/>
  <c r="CZ67" i="1"/>
  <c r="DA67" i="1"/>
  <c r="DB67" i="1" s="1"/>
  <c r="DC67" i="1"/>
  <c r="BT68" i="1"/>
  <c r="BU68" i="1" s="1"/>
  <c r="BV68" i="1"/>
  <c r="BW68" i="1"/>
  <c r="BX68" i="1" s="1"/>
  <c r="BY68" i="1"/>
  <c r="BZ68" i="1"/>
  <c r="CA68" i="1" s="1"/>
  <c r="CB68" i="1"/>
  <c r="CC68" i="1"/>
  <c r="CD68" i="1" s="1"/>
  <c r="CE68" i="1"/>
  <c r="CF68" i="1"/>
  <c r="CG68" i="1" s="1"/>
  <c r="CH68" i="1"/>
  <c r="CK68" i="1"/>
  <c r="CL68" i="1"/>
  <c r="CM68" i="1" s="1"/>
  <c r="CN68" i="1"/>
  <c r="CO68" i="1"/>
  <c r="CP68" i="1" s="1"/>
  <c r="CQ68" i="1"/>
  <c r="CR68" i="1"/>
  <c r="CS68" i="1" s="1"/>
  <c r="CT68" i="1"/>
  <c r="CU68" i="1"/>
  <c r="CV68" i="1" s="1"/>
  <c r="CW68" i="1"/>
  <c r="CX68" i="1"/>
  <c r="CY68" i="1" s="1"/>
  <c r="CZ68" i="1"/>
  <c r="DA68" i="1"/>
  <c r="DB68" i="1" s="1"/>
  <c r="DC68" i="1"/>
  <c r="BT69" i="1"/>
  <c r="BU69" i="1" s="1"/>
  <c r="BV69" i="1"/>
  <c r="BW69" i="1"/>
  <c r="BX69" i="1" s="1"/>
  <c r="BY69" i="1"/>
  <c r="BZ69" i="1"/>
  <c r="CA69" i="1" s="1"/>
  <c r="CB69" i="1"/>
  <c r="CC69" i="1"/>
  <c r="CD69" i="1" s="1"/>
  <c r="CE69" i="1"/>
  <c r="CF69" i="1"/>
  <c r="CG69" i="1" s="1"/>
  <c r="CH69" i="1"/>
  <c r="CK69" i="1"/>
  <c r="CL69" i="1"/>
  <c r="CM69" i="1" s="1"/>
  <c r="CN69" i="1"/>
  <c r="CO69" i="1"/>
  <c r="CP69" i="1" s="1"/>
  <c r="CQ69" i="1"/>
  <c r="CR69" i="1"/>
  <c r="CS69" i="1" s="1"/>
  <c r="CT69" i="1"/>
  <c r="CU69" i="1"/>
  <c r="CV69" i="1" s="1"/>
  <c r="CW69" i="1"/>
  <c r="CX69" i="1"/>
  <c r="CY69" i="1" s="1"/>
  <c r="CZ69" i="1"/>
  <c r="DA69" i="1"/>
  <c r="DB69" i="1" s="1"/>
  <c r="DC69" i="1"/>
  <c r="BT70" i="1"/>
  <c r="BU70" i="1" s="1"/>
  <c r="BV70" i="1"/>
  <c r="BW70" i="1"/>
  <c r="BX70" i="1" s="1"/>
  <c r="BY70" i="1"/>
  <c r="BZ70" i="1"/>
  <c r="CA70" i="1" s="1"/>
  <c r="CB70" i="1"/>
  <c r="CC70" i="1"/>
  <c r="CD70" i="1" s="1"/>
  <c r="CE70" i="1"/>
  <c r="CF70" i="1"/>
  <c r="CG70" i="1" s="1"/>
  <c r="CH70" i="1"/>
  <c r="CJ70" i="1"/>
  <c r="CK70" i="1"/>
  <c r="CL70" i="1"/>
  <c r="CM70" i="1" s="1"/>
  <c r="CN70" i="1"/>
  <c r="CO70" i="1"/>
  <c r="CP70" i="1" s="1"/>
  <c r="CQ70" i="1"/>
  <c r="CR70" i="1"/>
  <c r="CS70" i="1" s="1"/>
  <c r="CT70" i="1"/>
  <c r="CU70" i="1"/>
  <c r="CV70" i="1" s="1"/>
  <c r="CW70" i="1"/>
  <c r="CX70" i="1"/>
  <c r="CY70" i="1" s="1"/>
  <c r="CZ70" i="1"/>
  <c r="DA70" i="1"/>
  <c r="DB70" i="1" s="1"/>
  <c r="DC70" i="1"/>
  <c r="BT71" i="1"/>
  <c r="BU71" i="1" s="1"/>
  <c r="BV71" i="1"/>
  <c r="BW71" i="1"/>
  <c r="BX71" i="1" s="1"/>
  <c r="BY71" i="1"/>
  <c r="BZ71" i="1"/>
  <c r="CA71" i="1" s="1"/>
  <c r="CB71" i="1"/>
  <c r="CC71" i="1"/>
  <c r="CD71" i="1" s="1"/>
  <c r="CE71" i="1"/>
  <c r="CF71" i="1"/>
  <c r="CG71" i="1" s="1"/>
  <c r="CH71" i="1"/>
  <c r="CJ71" i="1"/>
  <c r="CK71" i="1"/>
  <c r="CL71" i="1"/>
  <c r="CM71" i="1" s="1"/>
  <c r="CN71" i="1"/>
  <c r="CO71" i="1"/>
  <c r="CP71" i="1" s="1"/>
  <c r="CQ71" i="1"/>
  <c r="CR71" i="1"/>
  <c r="CS71" i="1" s="1"/>
  <c r="CT71" i="1"/>
  <c r="CU71" i="1"/>
  <c r="CV71" i="1" s="1"/>
  <c r="CW71" i="1"/>
  <c r="CX71" i="1"/>
  <c r="CY71" i="1" s="1"/>
  <c r="CZ71" i="1"/>
  <c r="DA71" i="1"/>
  <c r="DB71" i="1" s="1"/>
  <c r="DC71" i="1"/>
  <c r="BT72" i="1"/>
  <c r="BU72" i="1" s="1"/>
  <c r="BV72" i="1"/>
  <c r="BW72" i="1"/>
  <c r="BX72" i="1" s="1"/>
  <c r="BY72" i="1"/>
  <c r="BZ72" i="1"/>
  <c r="CA72" i="1" s="1"/>
  <c r="CB72" i="1"/>
  <c r="CC72" i="1"/>
  <c r="CD72" i="1" s="1"/>
  <c r="CE72" i="1"/>
  <c r="CF72" i="1"/>
  <c r="CG72" i="1" s="1"/>
  <c r="CH72" i="1"/>
  <c r="CJ72" i="1"/>
  <c r="CK72" i="1"/>
  <c r="CL72" i="1"/>
  <c r="CM72" i="1" s="1"/>
  <c r="CN72" i="1"/>
  <c r="CO72" i="1"/>
  <c r="CP72" i="1" s="1"/>
  <c r="CQ72" i="1"/>
  <c r="CR72" i="1"/>
  <c r="CS72" i="1" s="1"/>
  <c r="CT72" i="1"/>
  <c r="CU72" i="1"/>
  <c r="CV72" i="1" s="1"/>
  <c r="CW72" i="1"/>
  <c r="CX72" i="1"/>
  <c r="CY72" i="1" s="1"/>
  <c r="CZ72" i="1"/>
  <c r="DA72" i="1"/>
  <c r="DB72" i="1" s="1"/>
  <c r="DC72" i="1"/>
  <c r="BT73" i="1"/>
  <c r="BU73" i="1" s="1"/>
  <c r="BV73" i="1"/>
  <c r="BW73" i="1"/>
  <c r="BX73" i="1" s="1"/>
  <c r="BY73" i="1"/>
  <c r="BZ73" i="1"/>
  <c r="CA73" i="1" s="1"/>
  <c r="CB73" i="1"/>
  <c r="CC73" i="1"/>
  <c r="CD73" i="1" s="1"/>
  <c r="CE73" i="1"/>
  <c r="CF73" i="1"/>
  <c r="CG73" i="1" s="1"/>
  <c r="CH73" i="1"/>
  <c r="CJ73" i="1"/>
  <c r="CK73" i="1"/>
  <c r="CL73" i="1"/>
  <c r="CM73" i="1" s="1"/>
  <c r="CN73" i="1"/>
  <c r="CO73" i="1"/>
  <c r="CP73" i="1" s="1"/>
  <c r="CQ73" i="1"/>
  <c r="CR73" i="1"/>
  <c r="CS73" i="1" s="1"/>
  <c r="CT73" i="1"/>
  <c r="CU73" i="1"/>
  <c r="CV73" i="1" s="1"/>
  <c r="CW73" i="1"/>
  <c r="CX73" i="1"/>
  <c r="CY73" i="1" s="1"/>
  <c r="CZ73" i="1"/>
  <c r="DA73" i="1"/>
  <c r="DB73" i="1" s="1"/>
  <c r="DC73" i="1"/>
  <c r="BT74" i="1"/>
  <c r="BU74" i="1" s="1"/>
  <c r="BV74" i="1"/>
  <c r="BW74" i="1"/>
  <c r="BX74" i="1" s="1"/>
  <c r="BY74" i="1"/>
  <c r="BZ74" i="1"/>
  <c r="CA74" i="1" s="1"/>
  <c r="CB74" i="1"/>
  <c r="CC74" i="1"/>
  <c r="CD74" i="1" s="1"/>
  <c r="CE74" i="1"/>
  <c r="CF74" i="1"/>
  <c r="CG74" i="1" s="1"/>
  <c r="CH74" i="1"/>
  <c r="CJ74" i="1"/>
  <c r="CK74" i="1"/>
  <c r="CL74" i="1"/>
  <c r="CM74" i="1" s="1"/>
  <c r="CN74" i="1"/>
  <c r="CO74" i="1"/>
  <c r="CP74" i="1" s="1"/>
  <c r="CQ74" i="1"/>
  <c r="CR74" i="1"/>
  <c r="CS74" i="1" s="1"/>
  <c r="CT74" i="1"/>
  <c r="CU74" i="1"/>
  <c r="CV74" i="1" s="1"/>
  <c r="CW74" i="1"/>
  <c r="CX74" i="1"/>
  <c r="CY74" i="1" s="1"/>
  <c r="CZ74" i="1"/>
  <c r="DA74" i="1"/>
  <c r="DB74" i="1" s="1"/>
  <c r="DC74" i="1"/>
  <c r="BT75" i="1"/>
  <c r="BU75" i="1" s="1"/>
  <c r="BV75" i="1"/>
  <c r="BW75" i="1"/>
  <c r="BX75" i="1" s="1"/>
  <c r="BY75" i="1"/>
  <c r="BZ75" i="1"/>
  <c r="CA75" i="1" s="1"/>
  <c r="CB75" i="1"/>
  <c r="CC75" i="1"/>
  <c r="CD75" i="1" s="1"/>
  <c r="CE75" i="1"/>
  <c r="CF75" i="1"/>
  <c r="CG75" i="1" s="1"/>
  <c r="CH75" i="1"/>
  <c r="CK75" i="1"/>
  <c r="CL75" i="1"/>
  <c r="CM75" i="1" s="1"/>
  <c r="CN75" i="1"/>
  <c r="CO75" i="1"/>
  <c r="CP75" i="1" s="1"/>
  <c r="CQ75" i="1"/>
  <c r="CR75" i="1"/>
  <c r="CS75" i="1" s="1"/>
  <c r="CT75" i="1"/>
  <c r="CU75" i="1"/>
  <c r="CV75" i="1" s="1"/>
  <c r="CW75" i="1"/>
  <c r="CX75" i="1"/>
  <c r="CY75" i="1" s="1"/>
  <c r="CZ75" i="1"/>
  <c r="DA75" i="1"/>
  <c r="DB75" i="1" s="1"/>
  <c r="DC75" i="1"/>
  <c r="BT76" i="1"/>
  <c r="BU76" i="1" s="1"/>
  <c r="BV76" i="1"/>
  <c r="BW76" i="1"/>
  <c r="BX76" i="1" s="1"/>
  <c r="BY76" i="1"/>
  <c r="BZ76" i="1"/>
  <c r="CA76" i="1" s="1"/>
  <c r="CB76" i="1"/>
  <c r="CC76" i="1"/>
  <c r="CD76" i="1" s="1"/>
  <c r="CE76" i="1"/>
  <c r="CF76" i="1"/>
  <c r="CG76" i="1" s="1"/>
  <c r="CH76" i="1"/>
  <c r="CK76" i="1"/>
  <c r="CL76" i="1"/>
  <c r="CM76" i="1" s="1"/>
  <c r="CN76" i="1"/>
  <c r="CO76" i="1"/>
  <c r="CP76" i="1" s="1"/>
  <c r="CQ76" i="1"/>
  <c r="CR76" i="1"/>
  <c r="CS76" i="1" s="1"/>
  <c r="CT76" i="1"/>
  <c r="CU76" i="1"/>
  <c r="CV76" i="1" s="1"/>
  <c r="CW76" i="1"/>
  <c r="CX76" i="1"/>
  <c r="CY76" i="1" s="1"/>
  <c r="CZ76" i="1"/>
  <c r="DA76" i="1"/>
  <c r="DB76" i="1" s="1"/>
  <c r="DC76" i="1"/>
  <c r="BT77" i="1"/>
  <c r="BU77" i="1" s="1"/>
  <c r="BV77" i="1"/>
  <c r="BW77" i="1"/>
  <c r="BX77" i="1" s="1"/>
  <c r="BY77" i="1"/>
  <c r="BZ77" i="1"/>
  <c r="CA77" i="1" s="1"/>
  <c r="CB77" i="1"/>
  <c r="CC77" i="1"/>
  <c r="CD77" i="1" s="1"/>
  <c r="CE77" i="1"/>
  <c r="CF77" i="1"/>
  <c r="CG77" i="1" s="1"/>
  <c r="CH77" i="1"/>
  <c r="CK77" i="1"/>
  <c r="CL77" i="1"/>
  <c r="CM77" i="1" s="1"/>
  <c r="CN77" i="1"/>
  <c r="CO77" i="1"/>
  <c r="CP77" i="1" s="1"/>
  <c r="CQ77" i="1"/>
  <c r="CR77" i="1"/>
  <c r="CS77" i="1" s="1"/>
  <c r="CT77" i="1"/>
  <c r="CU77" i="1"/>
  <c r="CV77" i="1" s="1"/>
  <c r="CW77" i="1"/>
  <c r="CX77" i="1"/>
  <c r="CY77" i="1" s="1"/>
  <c r="CZ77" i="1"/>
  <c r="DA77" i="1"/>
  <c r="DB77" i="1" s="1"/>
  <c r="DC77" i="1"/>
  <c r="BT78" i="1"/>
  <c r="BU78" i="1" s="1"/>
  <c r="BV78" i="1"/>
  <c r="BW78" i="1"/>
  <c r="BX78" i="1" s="1"/>
  <c r="BY78" i="1"/>
  <c r="BZ78" i="1"/>
  <c r="CA78" i="1" s="1"/>
  <c r="CB78" i="1"/>
  <c r="CC78" i="1"/>
  <c r="CD78" i="1" s="1"/>
  <c r="CE78" i="1"/>
  <c r="CF78" i="1"/>
  <c r="CG78" i="1" s="1"/>
  <c r="CH78" i="1"/>
  <c r="CJ78" i="1"/>
  <c r="CK78" i="1"/>
  <c r="CL78" i="1"/>
  <c r="CM78" i="1" s="1"/>
  <c r="CN78" i="1"/>
  <c r="CO78" i="1"/>
  <c r="CP78" i="1" s="1"/>
  <c r="CQ78" i="1"/>
  <c r="CR78" i="1"/>
  <c r="CS78" i="1" s="1"/>
  <c r="CT78" i="1"/>
  <c r="CU78" i="1"/>
  <c r="CV78" i="1" s="1"/>
  <c r="CW78" i="1"/>
  <c r="CX78" i="1"/>
  <c r="CY78" i="1" s="1"/>
  <c r="CZ78" i="1"/>
  <c r="DA78" i="1"/>
  <c r="DB78" i="1" s="1"/>
  <c r="DC78" i="1"/>
  <c r="BT79" i="1"/>
  <c r="BU79" i="1" s="1"/>
  <c r="BV79" i="1"/>
  <c r="BW79" i="1"/>
  <c r="BX79" i="1" s="1"/>
  <c r="BY79" i="1"/>
  <c r="BZ79" i="1"/>
  <c r="CA79" i="1" s="1"/>
  <c r="CB79" i="1"/>
  <c r="CC79" i="1"/>
  <c r="CD79" i="1" s="1"/>
  <c r="CE79" i="1"/>
  <c r="CF79" i="1"/>
  <c r="CG79" i="1" s="1"/>
  <c r="CH79" i="1"/>
  <c r="CJ79" i="1"/>
  <c r="CK79" i="1"/>
  <c r="CL79" i="1"/>
  <c r="CM79" i="1" s="1"/>
  <c r="CN79" i="1"/>
  <c r="CO79" i="1"/>
  <c r="CP79" i="1" s="1"/>
  <c r="CQ79" i="1"/>
  <c r="CR79" i="1"/>
  <c r="CS79" i="1" s="1"/>
  <c r="CT79" i="1"/>
  <c r="CU79" i="1"/>
  <c r="CV79" i="1" s="1"/>
  <c r="CW79" i="1"/>
  <c r="CX79" i="1"/>
  <c r="CY79" i="1" s="1"/>
  <c r="CZ79" i="1"/>
  <c r="DA79" i="1"/>
  <c r="DB79" i="1" s="1"/>
  <c r="DC79" i="1"/>
  <c r="BT80" i="1"/>
  <c r="BU80" i="1" s="1"/>
  <c r="BV80" i="1"/>
  <c r="BW80" i="1"/>
  <c r="BX80" i="1" s="1"/>
  <c r="BY80" i="1"/>
  <c r="BZ80" i="1"/>
  <c r="CA80" i="1" s="1"/>
  <c r="CB80" i="1"/>
  <c r="CC80" i="1"/>
  <c r="CD80" i="1" s="1"/>
  <c r="CE80" i="1"/>
  <c r="CF80" i="1"/>
  <c r="CG80" i="1" s="1"/>
  <c r="CH80" i="1"/>
  <c r="CJ80" i="1"/>
  <c r="CK80" i="1"/>
  <c r="CL80" i="1"/>
  <c r="CM80" i="1" s="1"/>
  <c r="CN80" i="1"/>
  <c r="CO80" i="1"/>
  <c r="CP80" i="1" s="1"/>
  <c r="CQ80" i="1"/>
  <c r="CR80" i="1"/>
  <c r="CS80" i="1" s="1"/>
  <c r="CT80" i="1"/>
  <c r="CU80" i="1"/>
  <c r="CV80" i="1" s="1"/>
  <c r="CW80" i="1"/>
  <c r="CX80" i="1"/>
  <c r="CY80" i="1" s="1"/>
  <c r="CZ80" i="1"/>
  <c r="DA80" i="1"/>
  <c r="DB80" i="1" s="1"/>
  <c r="DC80" i="1"/>
  <c r="BT81" i="1"/>
  <c r="BU81" i="1" s="1"/>
  <c r="BV81" i="1"/>
  <c r="BW81" i="1"/>
  <c r="BX81" i="1" s="1"/>
  <c r="BY81" i="1"/>
  <c r="BZ81" i="1"/>
  <c r="CA81" i="1" s="1"/>
  <c r="CB81" i="1"/>
  <c r="CC81" i="1"/>
  <c r="CD81" i="1" s="1"/>
  <c r="CE81" i="1"/>
  <c r="CF81" i="1"/>
  <c r="CG81" i="1" s="1"/>
  <c r="CH81" i="1"/>
  <c r="CJ81" i="1"/>
  <c r="CK81" i="1"/>
  <c r="CL81" i="1"/>
  <c r="CM81" i="1" s="1"/>
  <c r="CN81" i="1"/>
  <c r="CO81" i="1"/>
  <c r="CP81" i="1" s="1"/>
  <c r="CQ81" i="1"/>
  <c r="CR81" i="1"/>
  <c r="CS81" i="1" s="1"/>
  <c r="CT81" i="1"/>
  <c r="CU81" i="1"/>
  <c r="CV81" i="1" s="1"/>
  <c r="CW81" i="1"/>
  <c r="CX81" i="1"/>
  <c r="CY81" i="1" s="1"/>
  <c r="CZ81" i="1"/>
  <c r="DA81" i="1"/>
  <c r="DB81" i="1" s="1"/>
  <c r="DC81" i="1"/>
  <c r="BT82" i="1"/>
  <c r="BU82" i="1" s="1"/>
  <c r="BV82" i="1"/>
  <c r="BW82" i="1"/>
  <c r="BX82" i="1" s="1"/>
  <c r="BY82" i="1"/>
  <c r="BZ82" i="1"/>
  <c r="CA82" i="1" s="1"/>
  <c r="CB82" i="1"/>
  <c r="CC82" i="1"/>
  <c r="CD82" i="1" s="1"/>
  <c r="CE82" i="1"/>
  <c r="CF82" i="1"/>
  <c r="CG82" i="1" s="1"/>
  <c r="CH82" i="1"/>
  <c r="CK82" i="1"/>
  <c r="CL82" i="1"/>
  <c r="CM82" i="1" s="1"/>
  <c r="CN82" i="1"/>
  <c r="CO82" i="1"/>
  <c r="CP82" i="1" s="1"/>
  <c r="CQ82" i="1"/>
  <c r="CR82" i="1"/>
  <c r="CS82" i="1" s="1"/>
  <c r="CT82" i="1"/>
  <c r="CU82" i="1"/>
  <c r="CV82" i="1" s="1"/>
  <c r="CW82" i="1"/>
  <c r="CX82" i="1"/>
  <c r="CY82" i="1" s="1"/>
  <c r="CZ82" i="1"/>
  <c r="DA82" i="1"/>
  <c r="DB82" i="1" s="1"/>
  <c r="DC82" i="1"/>
  <c r="BT83" i="1"/>
  <c r="BU83" i="1" s="1"/>
  <c r="BV83" i="1"/>
  <c r="BW83" i="1"/>
  <c r="BX83" i="1" s="1"/>
  <c r="BY83" i="1"/>
  <c r="BZ83" i="1"/>
  <c r="CA83" i="1" s="1"/>
  <c r="CB83" i="1"/>
  <c r="CC83" i="1"/>
  <c r="CD83" i="1" s="1"/>
  <c r="CE83" i="1"/>
  <c r="CF83" i="1"/>
  <c r="CG83" i="1" s="1"/>
  <c r="CH83" i="1"/>
  <c r="CK83" i="1"/>
  <c r="CL83" i="1"/>
  <c r="CM83" i="1" s="1"/>
  <c r="CN83" i="1"/>
  <c r="CO83" i="1"/>
  <c r="CP83" i="1" s="1"/>
  <c r="CQ83" i="1"/>
  <c r="CR83" i="1"/>
  <c r="CS83" i="1" s="1"/>
  <c r="CT83" i="1"/>
  <c r="CU83" i="1"/>
  <c r="CV83" i="1" s="1"/>
  <c r="CW83" i="1"/>
  <c r="CX83" i="1"/>
  <c r="CY83" i="1" s="1"/>
  <c r="CZ83" i="1"/>
  <c r="DA83" i="1"/>
  <c r="DB83" i="1" s="1"/>
  <c r="DC83" i="1"/>
  <c r="BT84" i="1"/>
  <c r="BU84" i="1" s="1"/>
  <c r="BV84" i="1"/>
  <c r="BW84" i="1"/>
  <c r="BX84" i="1" s="1"/>
  <c r="BY84" i="1"/>
  <c r="BZ84" i="1"/>
  <c r="CA84" i="1" s="1"/>
  <c r="CB84" i="1"/>
  <c r="CC84" i="1"/>
  <c r="CD84" i="1" s="1"/>
  <c r="CE84" i="1"/>
  <c r="CF84" i="1"/>
  <c r="CG84" i="1" s="1"/>
  <c r="CH84" i="1"/>
  <c r="CK84" i="1"/>
  <c r="CL84" i="1"/>
  <c r="CM84" i="1" s="1"/>
  <c r="CN84" i="1"/>
  <c r="CO84" i="1"/>
  <c r="CP84" i="1" s="1"/>
  <c r="CQ84" i="1"/>
  <c r="CR84" i="1"/>
  <c r="CS84" i="1" s="1"/>
  <c r="CT84" i="1"/>
  <c r="CU84" i="1"/>
  <c r="CV84" i="1" s="1"/>
  <c r="CW84" i="1"/>
  <c r="CX84" i="1"/>
  <c r="CY84" i="1" s="1"/>
  <c r="CZ84" i="1"/>
  <c r="DA84" i="1"/>
  <c r="DB84" i="1" s="1"/>
  <c r="DC84" i="1"/>
  <c r="BT85" i="1"/>
  <c r="BU85" i="1" s="1"/>
  <c r="BV85" i="1"/>
  <c r="BW85" i="1"/>
  <c r="BX85" i="1" s="1"/>
  <c r="BY85" i="1"/>
  <c r="BZ85" i="1"/>
  <c r="CA85" i="1" s="1"/>
  <c r="CB85" i="1"/>
  <c r="CC85" i="1"/>
  <c r="CD85" i="1" s="1"/>
  <c r="CE85" i="1"/>
  <c r="CF85" i="1"/>
  <c r="CG85" i="1" s="1"/>
  <c r="CH85" i="1"/>
  <c r="CK85" i="1"/>
  <c r="CL85" i="1"/>
  <c r="CM85" i="1" s="1"/>
  <c r="CN85" i="1"/>
  <c r="CO85" i="1"/>
  <c r="CP85" i="1" s="1"/>
  <c r="CQ85" i="1"/>
  <c r="CR85" i="1"/>
  <c r="CS85" i="1" s="1"/>
  <c r="CT85" i="1"/>
  <c r="CU85" i="1"/>
  <c r="CV85" i="1" s="1"/>
  <c r="CW85" i="1"/>
  <c r="CX85" i="1"/>
  <c r="CY85" i="1" s="1"/>
  <c r="CZ85" i="1"/>
  <c r="DA85" i="1"/>
  <c r="DB85" i="1" s="1"/>
  <c r="DC85" i="1"/>
  <c r="BT86" i="1"/>
  <c r="BU86" i="1" s="1"/>
  <c r="BV86" i="1"/>
  <c r="BW86" i="1"/>
  <c r="BX86" i="1" s="1"/>
  <c r="BY86" i="1"/>
  <c r="BZ86" i="1"/>
  <c r="CA86" i="1" s="1"/>
  <c r="CB86" i="1"/>
  <c r="CC86" i="1"/>
  <c r="CD86" i="1" s="1"/>
  <c r="CE86" i="1"/>
  <c r="CF86" i="1"/>
  <c r="CG86" i="1" s="1"/>
  <c r="CH86" i="1"/>
  <c r="CK86" i="1"/>
  <c r="CL86" i="1"/>
  <c r="CM86" i="1" s="1"/>
  <c r="CN86" i="1"/>
  <c r="CO86" i="1"/>
  <c r="CP86" i="1" s="1"/>
  <c r="CQ86" i="1"/>
  <c r="CR86" i="1"/>
  <c r="CS86" i="1" s="1"/>
  <c r="CT86" i="1"/>
  <c r="CU86" i="1"/>
  <c r="CV86" i="1" s="1"/>
  <c r="CW86" i="1"/>
  <c r="CX86" i="1"/>
  <c r="CY86" i="1" s="1"/>
  <c r="CZ86" i="1"/>
  <c r="DA86" i="1"/>
  <c r="DB86" i="1" s="1"/>
  <c r="DC86" i="1"/>
  <c r="BT87" i="1"/>
  <c r="BU87" i="1" s="1"/>
  <c r="BV87" i="1"/>
  <c r="BW87" i="1"/>
  <c r="BX87" i="1" s="1"/>
  <c r="BY87" i="1"/>
  <c r="BZ87" i="1"/>
  <c r="CA87" i="1" s="1"/>
  <c r="CB87" i="1"/>
  <c r="CC87" i="1"/>
  <c r="CD87" i="1" s="1"/>
  <c r="CE87" i="1"/>
  <c r="CF87" i="1"/>
  <c r="CG87" i="1" s="1"/>
  <c r="CH87" i="1"/>
  <c r="CJ87" i="1"/>
  <c r="CK87" i="1"/>
  <c r="CL87" i="1"/>
  <c r="CM87" i="1" s="1"/>
  <c r="CN87" i="1"/>
  <c r="CO87" i="1"/>
  <c r="CP87" i="1" s="1"/>
  <c r="CQ87" i="1"/>
  <c r="CR87" i="1"/>
  <c r="CS87" i="1" s="1"/>
  <c r="CT87" i="1"/>
  <c r="CU87" i="1"/>
  <c r="CV87" i="1" s="1"/>
  <c r="CW87" i="1"/>
  <c r="CX87" i="1"/>
  <c r="CY87" i="1" s="1"/>
  <c r="CZ87" i="1"/>
  <c r="DA87" i="1"/>
  <c r="DB87" i="1" s="1"/>
  <c r="DC87" i="1"/>
  <c r="BT88" i="1"/>
  <c r="BU88" i="1" s="1"/>
  <c r="BV88" i="1"/>
  <c r="BW88" i="1"/>
  <c r="BX88" i="1" s="1"/>
  <c r="BY88" i="1"/>
  <c r="BZ88" i="1"/>
  <c r="CA88" i="1" s="1"/>
  <c r="CB88" i="1"/>
  <c r="CC88" i="1"/>
  <c r="CD88" i="1" s="1"/>
  <c r="CE88" i="1"/>
  <c r="CF88" i="1"/>
  <c r="CG88" i="1" s="1"/>
  <c r="CH88" i="1"/>
  <c r="CJ88" i="1"/>
  <c r="CK88" i="1"/>
  <c r="CL88" i="1"/>
  <c r="CM88" i="1" s="1"/>
  <c r="CN88" i="1"/>
  <c r="CO88" i="1"/>
  <c r="CP88" i="1" s="1"/>
  <c r="CQ88" i="1"/>
  <c r="CR88" i="1"/>
  <c r="CS88" i="1" s="1"/>
  <c r="CT88" i="1"/>
  <c r="CU88" i="1"/>
  <c r="CV88" i="1" s="1"/>
  <c r="CW88" i="1"/>
  <c r="CX88" i="1"/>
  <c r="CY88" i="1" s="1"/>
  <c r="CZ88" i="1"/>
  <c r="DA88" i="1"/>
  <c r="DB88" i="1" s="1"/>
  <c r="DC88" i="1"/>
  <c r="BT89" i="1"/>
  <c r="BU89" i="1" s="1"/>
  <c r="BV89" i="1"/>
  <c r="BW89" i="1"/>
  <c r="BX89" i="1" s="1"/>
  <c r="BY89" i="1"/>
  <c r="BZ89" i="1"/>
  <c r="CA89" i="1" s="1"/>
  <c r="CB89" i="1"/>
  <c r="CC89" i="1"/>
  <c r="CD89" i="1" s="1"/>
  <c r="CE89" i="1"/>
  <c r="CF89" i="1"/>
  <c r="CG89" i="1" s="1"/>
  <c r="CH89" i="1"/>
  <c r="CJ89" i="1"/>
  <c r="CK89" i="1"/>
  <c r="CL89" i="1"/>
  <c r="CM89" i="1" s="1"/>
  <c r="CN89" i="1"/>
  <c r="CO89" i="1"/>
  <c r="CP89" i="1" s="1"/>
  <c r="CQ89" i="1"/>
  <c r="CR89" i="1"/>
  <c r="CS89" i="1" s="1"/>
  <c r="CT89" i="1"/>
  <c r="CU89" i="1"/>
  <c r="CV89" i="1" s="1"/>
  <c r="CW89" i="1"/>
  <c r="CX89" i="1"/>
  <c r="CY89" i="1" s="1"/>
  <c r="CZ89" i="1"/>
  <c r="DA89" i="1"/>
  <c r="DB89" i="1" s="1"/>
  <c r="DC89" i="1"/>
  <c r="BT90" i="1"/>
  <c r="BU90" i="1" s="1"/>
  <c r="BV90" i="1"/>
  <c r="BW90" i="1"/>
  <c r="BX90" i="1" s="1"/>
  <c r="BY90" i="1"/>
  <c r="BZ90" i="1"/>
  <c r="CA90" i="1" s="1"/>
  <c r="CB90" i="1"/>
  <c r="CC90" i="1"/>
  <c r="CD90" i="1" s="1"/>
  <c r="CE90" i="1"/>
  <c r="CF90" i="1"/>
  <c r="CG90" i="1" s="1"/>
  <c r="CH90" i="1"/>
  <c r="CK90" i="1"/>
  <c r="CL90" i="1"/>
  <c r="CM90" i="1" s="1"/>
  <c r="CN90" i="1"/>
  <c r="CO90" i="1"/>
  <c r="CP90" i="1" s="1"/>
  <c r="CQ90" i="1"/>
  <c r="CR90" i="1"/>
  <c r="CS90" i="1" s="1"/>
  <c r="CT90" i="1"/>
  <c r="CU90" i="1"/>
  <c r="CV90" i="1" s="1"/>
  <c r="CW90" i="1"/>
  <c r="CX90" i="1"/>
  <c r="CY90" i="1" s="1"/>
  <c r="CZ90" i="1"/>
  <c r="DA90" i="1"/>
  <c r="DB90" i="1" s="1"/>
  <c r="DC90" i="1"/>
  <c r="BT91" i="1"/>
  <c r="BU91" i="1" s="1"/>
  <c r="BV91" i="1"/>
  <c r="BW91" i="1"/>
  <c r="BX91" i="1" s="1"/>
  <c r="BY91" i="1"/>
  <c r="BZ91" i="1"/>
  <c r="CA91" i="1" s="1"/>
  <c r="CB91" i="1"/>
  <c r="CC91" i="1"/>
  <c r="CD91" i="1" s="1"/>
  <c r="CE91" i="1"/>
  <c r="CF91" i="1"/>
  <c r="CG91" i="1" s="1"/>
  <c r="CH91" i="1"/>
  <c r="CK91" i="1"/>
  <c r="CL91" i="1"/>
  <c r="CM91" i="1" s="1"/>
  <c r="CN91" i="1"/>
  <c r="CO91" i="1"/>
  <c r="CP91" i="1" s="1"/>
  <c r="CQ91" i="1"/>
  <c r="CR91" i="1"/>
  <c r="CS91" i="1" s="1"/>
  <c r="CT91" i="1"/>
  <c r="CU91" i="1"/>
  <c r="CV91" i="1" s="1"/>
  <c r="CW91" i="1"/>
  <c r="CX91" i="1"/>
  <c r="CY91" i="1" s="1"/>
  <c r="CZ91" i="1"/>
  <c r="DA91" i="1"/>
  <c r="DB91" i="1" s="1"/>
  <c r="DC91" i="1"/>
  <c r="BT92" i="1"/>
  <c r="BU92" i="1" s="1"/>
  <c r="BV92" i="1"/>
  <c r="BW92" i="1"/>
  <c r="BX92" i="1" s="1"/>
  <c r="BY92" i="1"/>
  <c r="BZ92" i="1"/>
  <c r="CA92" i="1" s="1"/>
  <c r="CB92" i="1"/>
  <c r="CC92" i="1"/>
  <c r="CD92" i="1" s="1"/>
  <c r="CE92" i="1"/>
  <c r="CF92" i="1"/>
  <c r="CG92" i="1" s="1"/>
  <c r="CH92" i="1"/>
  <c r="CK92" i="1"/>
  <c r="CL92" i="1"/>
  <c r="CM92" i="1" s="1"/>
  <c r="CN92" i="1"/>
  <c r="CO92" i="1"/>
  <c r="CP92" i="1" s="1"/>
  <c r="CQ92" i="1"/>
  <c r="CR92" i="1"/>
  <c r="CS92" i="1" s="1"/>
  <c r="CT92" i="1"/>
  <c r="CU92" i="1"/>
  <c r="CV92" i="1" s="1"/>
  <c r="CW92" i="1"/>
  <c r="CX92" i="1"/>
  <c r="CY92" i="1" s="1"/>
  <c r="CZ92" i="1"/>
  <c r="DA92" i="1"/>
  <c r="DB92" i="1" s="1"/>
  <c r="DC92" i="1"/>
  <c r="BT93" i="1"/>
  <c r="BU93" i="1" s="1"/>
  <c r="BV93" i="1"/>
  <c r="BW93" i="1"/>
  <c r="BX93" i="1" s="1"/>
  <c r="BY93" i="1"/>
  <c r="BZ93" i="1"/>
  <c r="CA93" i="1" s="1"/>
  <c r="CB93" i="1"/>
  <c r="CC93" i="1"/>
  <c r="CD93" i="1" s="1"/>
  <c r="CE93" i="1"/>
  <c r="CF93" i="1"/>
  <c r="CG93" i="1" s="1"/>
  <c r="CH93" i="1"/>
  <c r="CK93" i="1"/>
  <c r="CL93" i="1"/>
  <c r="CM93" i="1" s="1"/>
  <c r="CN93" i="1"/>
  <c r="CO93" i="1"/>
  <c r="CP93" i="1" s="1"/>
  <c r="CQ93" i="1"/>
  <c r="CR93" i="1"/>
  <c r="CS93" i="1" s="1"/>
  <c r="CT93" i="1"/>
  <c r="CU93" i="1"/>
  <c r="CV93" i="1" s="1"/>
  <c r="CW93" i="1"/>
  <c r="CX93" i="1"/>
  <c r="CY93" i="1" s="1"/>
  <c r="CZ93" i="1"/>
  <c r="DA93" i="1"/>
  <c r="DB93" i="1" s="1"/>
  <c r="DC93" i="1"/>
  <c r="BT94" i="1"/>
  <c r="BU94" i="1" s="1"/>
  <c r="BV94" i="1"/>
  <c r="BW94" i="1"/>
  <c r="BX94" i="1" s="1"/>
  <c r="BY94" i="1"/>
  <c r="BZ94" i="1"/>
  <c r="CA94" i="1" s="1"/>
  <c r="CB94" i="1"/>
  <c r="CC94" i="1"/>
  <c r="CD94" i="1" s="1"/>
  <c r="CE94" i="1"/>
  <c r="CF94" i="1"/>
  <c r="CG94" i="1" s="1"/>
  <c r="CH94" i="1"/>
  <c r="CK94" i="1"/>
  <c r="CL94" i="1"/>
  <c r="CM94" i="1" s="1"/>
  <c r="CN94" i="1"/>
  <c r="CO94" i="1"/>
  <c r="CP94" i="1" s="1"/>
  <c r="CQ94" i="1"/>
  <c r="CR94" i="1"/>
  <c r="CS94" i="1" s="1"/>
  <c r="CT94" i="1"/>
  <c r="CU94" i="1"/>
  <c r="CV94" i="1" s="1"/>
  <c r="CW94" i="1"/>
  <c r="CX94" i="1"/>
  <c r="CY94" i="1" s="1"/>
  <c r="CZ94" i="1"/>
  <c r="DA94" i="1"/>
  <c r="DB94" i="1" s="1"/>
  <c r="DC94" i="1"/>
  <c r="BT95" i="1"/>
  <c r="BU95" i="1" s="1"/>
  <c r="BV95" i="1"/>
  <c r="BW95" i="1"/>
  <c r="BX95" i="1" s="1"/>
  <c r="BY95" i="1"/>
  <c r="BZ95" i="1"/>
  <c r="CA95" i="1" s="1"/>
  <c r="CB95" i="1"/>
  <c r="CC95" i="1"/>
  <c r="CD95" i="1" s="1"/>
  <c r="CE95" i="1"/>
  <c r="CF95" i="1"/>
  <c r="CG95" i="1" s="1"/>
  <c r="CH95" i="1"/>
  <c r="CJ95" i="1"/>
  <c r="CK95" i="1"/>
  <c r="CL95" i="1"/>
  <c r="CM95" i="1" s="1"/>
  <c r="CN95" i="1"/>
  <c r="CO95" i="1"/>
  <c r="CP95" i="1" s="1"/>
  <c r="CQ95" i="1"/>
  <c r="CR95" i="1"/>
  <c r="CS95" i="1" s="1"/>
  <c r="CT95" i="1"/>
  <c r="CU95" i="1"/>
  <c r="CV95" i="1" s="1"/>
  <c r="CW95" i="1"/>
  <c r="CX95" i="1"/>
  <c r="CY95" i="1" s="1"/>
  <c r="CZ95" i="1"/>
  <c r="DA95" i="1"/>
  <c r="DB95" i="1" s="1"/>
  <c r="DC95" i="1"/>
  <c r="BT96" i="1"/>
  <c r="BU96" i="1" s="1"/>
  <c r="BV96" i="1"/>
  <c r="BW96" i="1"/>
  <c r="BX96" i="1" s="1"/>
  <c r="BY96" i="1"/>
  <c r="BZ96" i="1"/>
  <c r="CA96" i="1" s="1"/>
  <c r="CB96" i="1"/>
  <c r="CC96" i="1"/>
  <c r="CD96" i="1" s="1"/>
  <c r="CE96" i="1"/>
  <c r="CF96" i="1"/>
  <c r="CG96" i="1" s="1"/>
  <c r="CH96" i="1"/>
  <c r="CJ96" i="1"/>
  <c r="CK96" i="1"/>
  <c r="CL96" i="1"/>
  <c r="CM96" i="1" s="1"/>
  <c r="CN96" i="1"/>
  <c r="CO96" i="1"/>
  <c r="CP96" i="1" s="1"/>
  <c r="CQ96" i="1"/>
  <c r="CR96" i="1"/>
  <c r="CS96" i="1" s="1"/>
  <c r="CT96" i="1"/>
  <c r="CU96" i="1"/>
  <c r="CV96" i="1" s="1"/>
  <c r="CW96" i="1"/>
  <c r="CX96" i="1"/>
  <c r="CY96" i="1" s="1"/>
  <c r="CZ96" i="1"/>
  <c r="DA96" i="1"/>
  <c r="DB96" i="1" s="1"/>
  <c r="DC96" i="1"/>
  <c r="BT97" i="1"/>
  <c r="BU97" i="1" s="1"/>
  <c r="BV97" i="1"/>
  <c r="BW97" i="1"/>
  <c r="BX97" i="1" s="1"/>
  <c r="BY97" i="1"/>
  <c r="BZ97" i="1"/>
  <c r="CA97" i="1" s="1"/>
  <c r="CB97" i="1"/>
  <c r="CC97" i="1"/>
  <c r="CD97" i="1" s="1"/>
  <c r="CE97" i="1"/>
  <c r="CF97" i="1"/>
  <c r="CG97" i="1" s="1"/>
  <c r="CH97" i="1"/>
  <c r="CJ97" i="1"/>
  <c r="CK97" i="1"/>
  <c r="CL97" i="1"/>
  <c r="CM97" i="1" s="1"/>
  <c r="CN97" i="1"/>
  <c r="CO97" i="1"/>
  <c r="CP97" i="1" s="1"/>
  <c r="CQ97" i="1"/>
  <c r="CR97" i="1"/>
  <c r="CS97" i="1" s="1"/>
  <c r="CT97" i="1"/>
  <c r="CU97" i="1"/>
  <c r="CV97" i="1" s="1"/>
  <c r="CW97" i="1"/>
  <c r="CX97" i="1"/>
  <c r="CY97" i="1" s="1"/>
  <c r="CZ97" i="1"/>
  <c r="DA97" i="1"/>
  <c r="DB97" i="1" s="1"/>
  <c r="DC97" i="1"/>
  <c r="BT98" i="1"/>
  <c r="BU98" i="1" s="1"/>
  <c r="BV98" i="1"/>
  <c r="BW98" i="1"/>
  <c r="BX98" i="1" s="1"/>
  <c r="BY98" i="1"/>
  <c r="BZ98" i="1"/>
  <c r="CA98" i="1" s="1"/>
  <c r="CB98" i="1"/>
  <c r="CC98" i="1"/>
  <c r="CD98" i="1" s="1"/>
  <c r="CE98" i="1"/>
  <c r="CF98" i="1"/>
  <c r="CG98" i="1" s="1"/>
  <c r="CH98" i="1"/>
  <c r="CK98" i="1"/>
  <c r="CL98" i="1"/>
  <c r="CM98" i="1" s="1"/>
  <c r="CN98" i="1"/>
  <c r="CO98" i="1"/>
  <c r="CP98" i="1" s="1"/>
  <c r="CQ98" i="1"/>
  <c r="CR98" i="1"/>
  <c r="CS98" i="1" s="1"/>
  <c r="CT98" i="1"/>
  <c r="CU98" i="1"/>
  <c r="CV98" i="1" s="1"/>
  <c r="CW98" i="1"/>
  <c r="CX98" i="1"/>
  <c r="CY98" i="1" s="1"/>
  <c r="CZ98" i="1"/>
  <c r="DA98" i="1"/>
  <c r="DB98" i="1" s="1"/>
  <c r="DC98" i="1"/>
  <c r="BT99" i="1"/>
  <c r="BU99" i="1" s="1"/>
  <c r="BV99" i="1"/>
  <c r="BW99" i="1"/>
  <c r="BX99" i="1" s="1"/>
  <c r="BY99" i="1"/>
  <c r="BZ99" i="1"/>
  <c r="CA99" i="1" s="1"/>
  <c r="CB99" i="1"/>
  <c r="CC99" i="1"/>
  <c r="CD99" i="1" s="1"/>
  <c r="CE99" i="1"/>
  <c r="CF99" i="1"/>
  <c r="CG99" i="1" s="1"/>
  <c r="CH99" i="1"/>
  <c r="CK99" i="1"/>
  <c r="CL99" i="1"/>
  <c r="CM99" i="1" s="1"/>
  <c r="CN99" i="1"/>
  <c r="CO99" i="1"/>
  <c r="CP99" i="1" s="1"/>
  <c r="CQ99" i="1"/>
  <c r="CR99" i="1"/>
  <c r="CS99" i="1" s="1"/>
  <c r="CT99" i="1"/>
  <c r="CU99" i="1"/>
  <c r="CV99" i="1" s="1"/>
  <c r="CW99" i="1"/>
  <c r="CX99" i="1"/>
  <c r="CY99" i="1" s="1"/>
  <c r="CZ99" i="1"/>
  <c r="DA99" i="1"/>
  <c r="DB99" i="1" s="1"/>
  <c r="DC99" i="1"/>
  <c r="BT100" i="1"/>
  <c r="BU100" i="1" s="1"/>
  <c r="BV100" i="1"/>
  <c r="BW100" i="1"/>
  <c r="BX100" i="1" s="1"/>
  <c r="BY100" i="1"/>
  <c r="BZ100" i="1"/>
  <c r="CA100" i="1" s="1"/>
  <c r="CB100" i="1"/>
  <c r="CC100" i="1"/>
  <c r="CD100" i="1" s="1"/>
  <c r="CE100" i="1"/>
  <c r="CF100" i="1"/>
  <c r="CG100" i="1" s="1"/>
  <c r="CH100" i="1"/>
  <c r="CK100" i="1"/>
  <c r="CL100" i="1"/>
  <c r="CM100" i="1" s="1"/>
  <c r="CN100" i="1"/>
  <c r="CO100" i="1"/>
  <c r="CP100" i="1" s="1"/>
  <c r="CQ100" i="1"/>
  <c r="CR100" i="1"/>
  <c r="CS100" i="1" s="1"/>
  <c r="CT100" i="1"/>
  <c r="CU100" i="1"/>
  <c r="CV100" i="1" s="1"/>
  <c r="CW100" i="1"/>
  <c r="CX100" i="1"/>
  <c r="CY100" i="1" s="1"/>
  <c r="CZ100" i="1"/>
  <c r="DA100" i="1"/>
  <c r="DB100" i="1" s="1"/>
  <c r="DC100" i="1"/>
  <c r="BT101" i="1"/>
  <c r="BU101" i="1" s="1"/>
  <c r="BV101" i="1"/>
  <c r="BW101" i="1"/>
  <c r="BX101" i="1" s="1"/>
  <c r="BY101" i="1"/>
  <c r="BZ101" i="1"/>
  <c r="CA101" i="1" s="1"/>
  <c r="CB101" i="1"/>
  <c r="CC101" i="1"/>
  <c r="CD101" i="1" s="1"/>
  <c r="CE101" i="1"/>
  <c r="CF101" i="1"/>
  <c r="CG101" i="1" s="1"/>
  <c r="CH101" i="1"/>
  <c r="CK101" i="1"/>
  <c r="CL101" i="1"/>
  <c r="CM101" i="1" s="1"/>
  <c r="CN101" i="1"/>
  <c r="CO101" i="1"/>
  <c r="CP101" i="1" s="1"/>
  <c r="CQ101" i="1"/>
  <c r="CR101" i="1"/>
  <c r="CS101" i="1" s="1"/>
  <c r="CT101" i="1"/>
  <c r="CU101" i="1"/>
  <c r="CV101" i="1" s="1"/>
  <c r="CW101" i="1"/>
  <c r="CX101" i="1"/>
  <c r="CY101" i="1" s="1"/>
  <c r="CZ101" i="1"/>
  <c r="DA101" i="1"/>
  <c r="DB101" i="1" s="1"/>
  <c r="DC101" i="1"/>
  <c r="BT102" i="1"/>
  <c r="BU102" i="1" s="1"/>
  <c r="BV102" i="1"/>
  <c r="BW102" i="1"/>
  <c r="BX102" i="1" s="1"/>
  <c r="BY102" i="1"/>
  <c r="BZ102" i="1"/>
  <c r="CA102" i="1" s="1"/>
  <c r="CB102" i="1"/>
  <c r="CC102" i="1"/>
  <c r="CD102" i="1" s="1"/>
  <c r="CE102" i="1"/>
  <c r="CF102" i="1"/>
  <c r="CG102" i="1" s="1"/>
  <c r="CH102" i="1"/>
  <c r="CK102" i="1"/>
  <c r="CL102" i="1"/>
  <c r="CM102" i="1" s="1"/>
  <c r="CN102" i="1"/>
  <c r="CO102" i="1"/>
  <c r="CP102" i="1" s="1"/>
  <c r="CQ102" i="1"/>
  <c r="CR102" i="1"/>
  <c r="CS102" i="1" s="1"/>
  <c r="CT102" i="1"/>
  <c r="CU102" i="1"/>
  <c r="CV102" i="1" s="1"/>
  <c r="CW102" i="1"/>
  <c r="CX102" i="1"/>
  <c r="CY102" i="1" s="1"/>
  <c r="CZ102" i="1"/>
  <c r="DA102" i="1"/>
  <c r="DB102" i="1" s="1"/>
  <c r="DC102" i="1"/>
  <c r="BT103" i="1"/>
  <c r="BU103" i="1" s="1"/>
  <c r="BV103" i="1"/>
  <c r="BW103" i="1"/>
  <c r="BX103" i="1" s="1"/>
  <c r="BY103" i="1"/>
  <c r="BZ103" i="1"/>
  <c r="CA103" i="1" s="1"/>
  <c r="CB103" i="1"/>
  <c r="CC103" i="1"/>
  <c r="CD103" i="1" s="1"/>
  <c r="CE103" i="1"/>
  <c r="CF103" i="1"/>
  <c r="CG103" i="1" s="1"/>
  <c r="CH103" i="1"/>
  <c r="CJ103" i="1"/>
  <c r="CK103" i="1"/>
  <c r="CL103" i="1"/>
  <c r="CM103" i="1" s="1"/>
  <c r="CN103" i="1"/>
  <c r="CO103" i="1"/>
  <c r="CP103" i="1" s="1"/>
  <c r="CQ103" i="1"/>
  <c r="CR103" i="1"/>
  <c r="CS103" i="1" s="1"/>
  <c r="CT103" i="1"/>
  <c r="CU103" i="1"/>
  <c r="CV103" i="1" s="1"/>
  <c r="CW103" i="1"/>
  <c r="CX103" i="1"/>
  <c r="CY103" i="1" s="1"/>
  <c r="CZ103" i="1"/>
  <c r="DA103" i="1"/>
  <c r="DB103" i="1" s="1"/>
  <c r="DC103" i="1"/>
  <c r="BT104" i="1"/>
  <c r="BU104" i="1" s="1"/>
  <c r="BV104" i="1"/>
  <c r="BW104" i="1"/>
  <c r="BX104" i="1" s="1"/>
  <c r="BY104" i="1"/>
  <c r="BZ104" i="1"/>
  <c r="CA104" i="1" s="1"/>
  <c r="CB104" i="1"/>
  <c r="CC104" i="1"/>
  <c r="CD104" i="1" s="1"/>
  <c r="CE104" i="1"/>
  <c r="CF104" i="1"/>
  <c r="CG104" i="1" s="1"/>
  <c r="CH104" i="1"/>
  <c r="CJ104" i="1"/>
  <c r="CK104" i="1"/>
  <c r="CL104" i="1"/>
  <c r="CM104" i="1" s="1"/>
  <c r="CN104" i="1"/>
  <c r="CO104" i="1"/>
  <c r="CP104" i="1" s="1"/>
  <c r="CQ104" i="1"/>
  <c r="CR104" i="1"/>
  <c r="CS104" i="1" s="1"/>
  <c r="CT104" i="1"/>
  <c r="CU104" i="1"/>
  <c r="CV104" i="1" s="1"/>
  <c r="CW104" i="1"/>
  <c r="CX104" i="1"/>
  <c r="CY104" i="1" s="1"/>
  <c r="CZ104" i="1"/>
  <c r="DA104" i="1"/>
  <c r="DB104" i="1" s="1"/>
  <c r="DC104" i="1"/>
  <c r="BT105" i="1"/>
  <c r="BU105" i="1" s="1"/>
  <c r="BV105" i="1"/>
  <c r="BW105" i="1"/>
  <c r="BX105" i="1" s="1"/>
  <c r="BY105" i="1"/>
  <c r="BZ105" i="1"/>
  <c r="CA105" i="1" s="1"/>
  <c r="CB105" i="1"/>
  <c r="CC105" i="1"/>
  <c r="CD105" i="1" s="1"/>
  <c r="CE105" i="1"/>
  <c r="CF105" i="1"/>
  <c r="CG105" i="1" s="1"/>
  <c r="CH105" i="1"/>
  <c r="CJ105" i="1"/>
  <c r="CK105" i="1"/>
  <c r="CL105" i="1"/>
  <c r="CM105" i="1" s="1"/>
  <c r="CN105" i="1"/>
  <c r="CO105" i="1"/>
  <c r="CP105" i="1" s="1"/>
  <c r="CQ105" i="1"/>
  <c r="CR105" i="1"/>
  <c r="CS105" i="1" s="1"/>
  <c r="CT105" i="1"/>
  <c r="CU105" i="1"/>
  <c r="CV105" i="1" s="1"/>
  <c r="CW105" i="1"/>
  <c r="CX105" i="1"/>
  <c r="CY105" i="1" s="1"/>
  <c r="CZ105" i="1"/>
  <c r="DA105" i="1"/>
  <c r="DB105" i="1" s="1"/>
  <c r="DC105" i="1"/>
  <c r="BT106" i="1"/>
  <c r="BU106" i="1" s="1"/>
  <c r="BV106" i="1"/>
  <c r="BW106" i="1"/>
  <c r="BX106" i="1" s="1"/>
  <c r="BY106" i="1"/>
  <c r="BZ106" i="1"/>
  <c r="CA106" i="1" s="1"/>
  <c r="CB106" i="1"/>
  <c r="CC106" i="1"/>
  <c r="CD106" i="1" s="1"/>
  <c r="CE106" i="1"/>
  <c r="CF106" i="1"/>
  <c r="CG106" i="1" s="1"/>
  <c r="CH106" i="1"/>
  <c r="CK106" i="1"/>
  <c r="CL106" i="1"/>
  <c r="CM106" i="1" s="1"/>
  <c r="CN106" i="1"/>
  <c r="CO106" i="1"/>
  <c r="CP106" i="1" s="1"/>
  <c r="CQ106" i="1"/>
  <c r="CR106" i="1"/>
  <c r="CS106" i="1" s="1"/>
  <c r="CT106" i="1"/>
  <c r="CU106" i="1"/>
  <c r="CV106" i="1" s="1"/>
  <c r="CW106" i="1"/>
  <c r="CX106" i="1"/>
  <c r="CY106" i="1" s="1"/>
  <c r="CZ106" i="1"/>
  <c r="DA106" i="1"/>
  <c r="DB106" i="1" s="1"/>
  <c r="DC106" i="1"/>
  <c r="BT107" i="1"/>
  <c r="BU107" i="1" s="1"/>
  <c r="BV107" i="1"/>
  <c r="BW107" i="1"/>
  <c r="BX107" i="1" s="1"/>
  <c r="BY107" i="1"/>
  <c r="BZ107" i="1"/>
  <c r="CA107" i="1" s="1"/>
  <c r="CB107" i="1"/>
  <c r="CC107" i="1"/>
  <c r="CD107" i="1" s="1"/>
  <c r="CE107" i="1"/>
  <c r="CF107" i="1"/>
  <c r="CG107" i="1" s="1"/>
  <c r="CH107" i="1"/>
  <c r="CK107" i="1"/>
  <c r="CL107" i="1"/>
  <c r="CM107" i="1" s="1"/>
  <c r="CN107" i="1"/>
  <c r="CO107" i="1"/>
  <c r="CP107" i="1" s="1"/>
  <c r="CQ107" i="1"/>
  <c r="CR107" i="1"/>
  <c r="CS107" i="1" s="1"/>
  <c r="CT107" i="1"/>
  <c r="CU107" i="1"/>
  <c r="CV107" i="1" s="1"/>
  <c r="CW107" i="1"/>
  <c r="CX107" i="1"/>
  <c r="CY107" i="1" s="1"/>
  <c r="CZ107" i="1"/>
  <c r="DA107" i="1"/>
  <c r="DB107" i="1" s="1"/>
  <c r="DC107" i="1"/>
  <c r="BT108" i="1"/>
  <c r="BU108" i="1" s="1"/>
  <c r="BV108" i="1"/>
  <c r="BW108" i="1"/>
  <c r="BX108" i="1" s="1"/>
  <c r="BY108" i="1"/>
  <c r="BZ108" i="1"/>
  <c r="CA108" i="1" s="1"/>
  <c r="CB108" i="1"/>
  <c r="CC108" i="1"/>
  <c r="CD108" i="1" s="1"/>
  <c r="CE108" i="1"/>
  <c r="CF108" i="1"/>
  <c r="CG108" i="1" s="1"/>
  <c r="CH108" i="1"/>
  <c r="CK108" i="1"/>
  <c r="CL108" i="1"/>
  <c r="CM108" i="1" s="1"/>
  <c r="CN108" i="1"/>
  <c r="CO108" i="1"/>
  <c r="CP108" i="1" s="1"/>
  <c r="CQ108" i="1"/>
  <c r="CR108" i="1"/>
  <c r="CS108" i="1" s="1"/>
  <c r="CT108" i="1"/>
  <c r="CU108" i="1"/>
  <c r="CV108" i="1" s="1"/>
  <c r="CW108" i="1"/>
  <c r="CX108" i="1"/>
  <c r="CY108" i="1" s="1"/>
  <c r="CZ108" i="1"/>
  <c r="DA108" i="1"/>
  <c r="DB108" i="1" s="1"/>
  <c r="DC108" i="1"/>
  <c r="BT109" i="1"/>
  <c r="BU109" i="1" s="1"/>
  <c r="BV109" i="1"/>
  <c r="BW109" i="1"/>
  <c r="BX109" i="1" s="1"/>
  <c r="BY109" i="1"/>
  <c r="BZ109" i="1"/>
  <c r="CA109" i="1" s="1"/>
  <c r="CB109" i="1"/>
  <c r="CC109" i="1"/>
  <c r="CD109" i="1" s="1"/>
  <c r="CE109" i="1"/>
  <c r="CF109" i="1"/>
  <c r="CG109" i="1" s="1"/>
  <c r="CH109" i="1"/>
  <c r="CK109" i="1"/>
  <c r="CL109" i="1"/>
  <c r="CM109" i="1" s="1"/>
  <c r="CN109" i="1"/>
  <c r="CO109" i="1"/>
  <c r="CP109" i="1" s="1"/>
  <c r="CQ109" i="1"/>
  <c r="CR109" i="1"/>
  <c r="CS109" i="1" s="1"/>
  <c r="CT109" i="1"/>
  <c r="CU109" i="1"/>
  <c r="CV109" i="1" s="1"/>
  <c r="CW109" i="1"/>
  <c r="CX109" i="1"/>
  <c r="CY109" i="1" s="1"/>
  <c r="CZ109" i="1"/>
  <c r="DA109" i="1"/>
  <c r="DB109" i="1" s="1"/>
  <c r="DC109" i="1"/>
  <c r="BT110" i="1"/>
  <c r="BU110" i="1" s="1"/>
  <c r="BV110" i="1"/>
  <c r="BW110" i="1"/>
  <c r="BX110" i="1" s="1"/>
  <c r="BY110" i="1"/>
  <c r="BZ110" i="1"/>
  <c r="CA110" i="1" s="1"/>
  <c r="CB110" i="1"/>
  <c r="CC110" i="1"/>
  <c r="CD110" i="1" s="1"/>
  <c r="CE110" i="1"/>
  <c r="CF110" i="1"/>
  <c r="CG110" i="1" s="1"/>
  <c r="CH110" i="1"/>
  <c r="CK110" i="1"/>
  <c r="CL110" i="1"/>
  <c r="CM110" i="1" s="1"/>
  <c r="CN110" i="1"/>
  <c r="CO110" i="1"/>
  <c r="CP110" i="1" s="1"/>
  <c r="CQ110" i="1"/>
  <c r="CR110" i="1"/>
  <c r="CS110" i="1" s="1"/>
  <c r="CT110" i="1"/>
  <c r="CU110" i="1"/>
  <c r="CV110" i="1" s="1"/>
  <c r="CW110" i="1"/>
  <c r="CX110" i="1"/>
  <c r="CY110" i="1" s="1"/>
  <c r="CZ110" i="1"/>
  <c r="DA110" i="1"/>
  <c r="DB110" i="1" s="1"/>
  <c r="DC110" i="1"/>
  <c r="BT111" i="1"/>
  <c r="BU111" i="1" s="1"/>
  <c r="BV111" i="1"/>
  <c r="BW111" i="1"/>
  <c r="BX111" i="1" s="1"/>
  <c r="BY111" i="1"/>
  <c r="BZ111" i="1"/>
  <c r="CA111" i="1" s="1"/>
  <c r="CB111" i="1"/>
  <c r="CC111" i="1"/>
  <c r="CD111" i="1" s="1"/>
  <c r="CE111" i="1"/>
  <c r="CF111" i="1"/>
  <c r="CG111" i="1" s="1"/>
  <c r="CH111" i="1"/>
  <c r="CJ111" i="1"/>
  <c r="CK111" i="1"/>
  <c r="CL111" i="1"/>
  <c r="CM111" i="1" s="1"/>
  <c r="CN111" i="1"/>
  <c r="CO111" i="1"/>
  <c r="CP111" i="1" s="1"/>
  <c r="CQ111" i="1"/>
  <c r="CR111" i="1"/>
  <c r="CS111" i="1" s="1"/>
  <c r="CT111" i="1"/>
  <c r="CU111" i="1"/>
  <c r="CV111" i="1" s="1"/>
  <c r="CW111" i="1"/>
  <c r="CX111" i="1"/>
  <c r="CY111" i="1" s="1"/>
  <c r="CZ111" i="1"/>
  <c r="DA111" i="1"/>
  <c r="DB111" i="1" s="1"/>
  <c r="DC111" i="1"/>
  <c r="BT112" i="1"/>
  <c r="BU112" i="1" s="1"/>
  <c r="BV112" i="1"/>
  <c r="BW112" i="1"/>
  <c r="BX112" i="1" s="1"/>
  <c r="BY112" i="1"/>
  <c r="BZ112" i="1"/>
  <c r="CA112" i="1" s="1"/>
  <c r="CB112" i="1"/>
  <c r="CC112" i="1"/>
  <c r="CD112" i="1" s="1"/>
  <c r="CE112" i="1"/>
  <c r="CF112" i="1"/>
  <c r="CG112" i="1" s="1"/>
  <c r="CH112" i="1"/>
  <c r="CJ112" i="1"/>
  <c r="CK112" i="1"/>
  <c r="CL112" i="1"/>
  <c r="CM112" i="1" s="1"/>
  <c r="CN112" i="1"/>
  <c r="CO112" i="1"/>
  <c r="CP112" i="1" s="1"/>
  <c r="CQ112" i="1"/>
  <c r="CR112" i="1"/>
  <c r="CS112" i="1" s="1"/>
  <c r="CT112" i="1"/>
  <c r="CU112" i="1"/>
  <c r="CV112" i="1" s="1"/>
  <c r="CW112" i="1"/>
  <c r="CX112" i="1"/>
  <c r="CY112" i="1" s="1"/>
  <c r="CZ112" i="1"/>
  <c r="DA112" i="1"/>
  <c r="DB112" i="1" s="1"/>
  <c r="DC112" i="1"/>
  <c r="BT113" i="1"/>
  <c r="BU113" i="1" s="1"/>
  <c r="BV113" i="1"/>
  <c r="BW113" i="1"/>
  <c r="BX113" i="1" s="1"/>
  <c r="BY113" i="1"/>
  <c r="BZ113" i="1"/>
  <c r="CA113" i="1" s="1"/>
  <c r="CB113" i="1"/>
  <c r="CC113" i="1"/>
  <c r="CD113" i="1" s="1"/>
  <c r="CE113" i="1"/>
  <c r="CF113" i="1"/>
  <c r="CG113" i="1" s="1"/>
  <c r="CH113" i="1"/>
  <c r="CJ113" i="1"/>
  <c r="CK113" i="1"/>
  <c r="CL113" i="1"/>
  <c r="CM113" i="1" s="1"/>
  <c r="CN113" i="1"/>
  <c r="CO113" i="1"/>
  <c r="CP113" i="1" s="1"/>
  <c r="CQ113" i="1"/>
  <c r="CR113" i="1"/>
  <c r="CS113" i="1" s="1"/>
  <c r="CT113" i="1"/>
  <c r="CU113" i="1"/>
  <c r="CV113" i="1" s="1"/>
  <c r="CW113" i="1"/>
  <c r="CX113" i="1"/>
  <c r="CY113" i="1" s="1"/>
  <c r="CZ113" i="1"/>
  <c r="DA113" i="1"/>
  <c r="DB113" i="1" s="1"/>
  <c r="DC113" i="1"/>
  <c r="BT114" i="1"/>
  <c r="BU114" i="1" s="1"/>
  <c r="BV114" i="1"/>
  <c r="BW114" i="1"/>
  <c r="BX114" i="1" s="1"/>
  <c r="BY114" i="1"/>
  <c r="BZ114" i="1"/>
  <c r="CA114" i="1" s="1"/>
  <c r="CB114" i="1"/>
  <c r="CC114" i="1"/>
  <c r="CD114" i="1" s="1"/>
  <c r="CE114" i="1"/>
  <c r="CF114" i="1"/>
  <c r="CG114" i="1" s="1"/>
  <c r="CH114" i="1"/>
  <c r="CK114" i="1"/>
  <c r="CL114" i="1"/>
  <c r="CM114" i="1" s="1"/>
  <c r="CN114" i="1"/>
  <c r="CO114" i="1"/>
  <c r="CP114" i="1" s="1"/>
  <c r="CQ114" i="1"/>
  <c r="CR114" i="1"/>
  <c r="CS114" i="1" s="1"/>
  <c r="CT114" i="1"/>
  <c r="CU114" i="1"/>
  <c r="CV114" i="1" s="1"/>
  <c r="CW114" i="1"/>
  <c r="CX114" i="1"/>
  <c r="CY114" i="1" s="1"/>
  <c r="CZ114" i="1"/>
  <c r="DA114" i="1"/>
  <c r="DB114" i="1" s="1"/>
  <c r="DC114" i="1"/>
  <c r="BT115" i="1"/>
  <c r="BU115" i="1" s="1"/>
  <c r="BV115" i="1"/>
  <c r="BW115" i="1"/>
  <c r="BX115" i="1" s="1"/>
  <c r="BY115" i="1"/>
  <c r="BZ115" i="1"/>
  <c r="CA115" i="1" s="1"/>
  <c r="CB115" i="1"/>
  <c r="CC115" i="1"/>
  <c r="CD115" i="1" s="1"/>
  <c r="CE115" i="1"/>
  <c r="CF115" i="1"/>
  <c r="CG115" i="1" s="1"/>
  <c r="CH115" i="1"/>
  <c r="CK115" i="1"/>
  <c r="CL115" i="1"/>
  <c r="CM115" i="1" s="1"/>
  <c r="CN115" i="1"/>
  <c r="CO115" i="1"/>
  <c r="CP115" i="1" s="1"/>
  <c r="CQ115" i="1"/>
  <c r="CR115" i="1"/>
  <c r="CS115" i="1" s="1"/>
  <c r="CT115" i="1"/>
  <c r="CU115" i="1"/>
  <c r="CV115" i="1" s="1"/>
  <c r="CW115" i="1"/>
  <c r="CX115" i="1"/>
  <c r="CY115" i="1" s="1"/>
  <c r="CZ115" i="1"/>
  <c r="DA115" i="1"/>
  <c r="DB115" i="1" s="1"/>
  <c r="DC115" i="1"/>
  <c r="BT116" i="1"/>
  <c r="BU116" i="1" s="1"/>
  <c r="BV116" i="1"/>
  <c r="BW116" i="1"/>
  <c r="BX116" i="1" s="1"/>
  <c r="BY116" i="1"/>
  <c r="BZ116" i="1"/>
  <c r="CA116" i="1" s="1"/>
  <c r="CB116" i="1"/>
  <c r="CC116" i="1"/>
  <c r="CD116" i="1" s="1"/>
  <c r="CE116" i="1"/>
  <c r="CF116" i="1"/>
  <c r="CG116" i="1" s="1"/>
  <c r="CH116" i="1"/>
  <c r="CK116" i="1"/>
  <c r="CL116" i="1"/>
  <c r="CM116" i="1" s="1"/>
  <c r="CN116" i="1"/>
  <c r="CO116" i="1"/>
  <c r="CP116" i="1" s="1"/>
  <c r="CQ116" i="1"/>
  <c r="CR116" i="1"/>
  <c r="CS116" i="1" s="1"/>
  <c r="CT116" i="1"/>
  <c r="CU116" i="1"/>
  <c r="CV116" i="1" s="1"/>
  <c r="CW116" i="1"/>
  <c r="CX116" i="1"/>
  <c r="CY116" i="1" s="1"/>
  <c r="CZ116" i="1"/>
  <c r="DA116" i="1"/>
  <c r="DB116" i="1" s="1"/>
  <c r="DC116" i="1"/>
  <c r="BT117" i="1"/>
  <c r="BU117" i="1" s="1"/>
  <c r="BV117" i="1"/>
  <c r="BW117" i="1"/>
  <c r="BX117" i="1" s="1"/>
  <c r="BY117" i="1"/>
  <c r="BZ117" i="1"/>
  <c r="CA117" i="1" s="1"/>
  <c r="CB117" i="1"/>
  <c r="CC117" i="1"/>
  <c r="CD117" i="1" s="1"/>
  <c r="CE117" i="1"/>
  <c r="CF117" i="1"/>
  <c r="CG117" i="1" s="1"/>
  <c r="CH117" i="1"/>
  <c r="CK117" i="1"/>
  <c r="CL117" i="1"/>
  <c r="CM117" i="1" s="1"/>
  <c r="CN117" i="1"/>
  <c r="CO117" i="1"/>
  <c r="CP117" i="1" s="1"/>
  <c r="CQ117" i="1"/>
  <c r="CR117" i="1"/>
  <c r="CS117" i="1" s="1"/>
  <c r="CT117" i="1"/>
  <c r="CU117" i="1"/>
  <c r="CV117" i="1" s="1"/>
  <c r="CW117" i="1"/>
  <c r="CX117" i="1"/>
  <c r="CY117" i="1" s="1"/>
  <c r="CZ117" i="1"/>
  <c r="DA117" i="1"/>
  <c r="DB117" i="1" s="1"/>
  <c r="DC117" i="1"/>
  <c r="BT118" i="1"/>
  <c r="BU118" i="1" s="1"/>
  <c r="BV118" i="1"/>
  <c r="BW118" i="1"/>
  <c r="BX118" i="1" s="1"/>
  <c r="BY118" i="1"/>
  <c r="BZ118" i="1"/>
  <c r="CA118" i="1" s="1"/>
  <c r="CB118" i="1"/>
  <c r="CC118" i="1"/>
  <c r="CD118" i="1" s="1"/>
  <c r="CE118" i="1"/>
  <c r="CF118" i="1"/>
  <c r="CG118" i="1" s="1"/>
  <c r="CH118" i="1"/>
  <c r="CK118" i="1"/>
  <c r="CL118" i="1"/>
  <c r="CM118" i="1" s="1"/>
  <c r="CN118" i="1"/>
  <c r="CO118" i="1"/>
  <c r="CP118" i="1" s="1"/>
  <c r="CQ118" i="1"/>
  <c r="CR118" i="1"/>
  <c r="CS118" i="1" s="1"/>
  <c r="CT118" i="1"/>
  <c r="CU118" i="1"/>
  <c r="CV118" i="1" s="1"/>
  <c r="CW118" i="1"/>
  <c r="CX118" i="1"/>
  <c r="CY118" i="1" s="1"/>
  <c r="CZ118" i="1"/>
  <c r="DA118" i="1"/>
  <c r="DB118" i="1" s="1"/>
  <c r="DC118" i="1"/>
  <c r="BT119" i="1"/>
  <c r="BU119" i="1" s="1"/>
  <c r="BV119" i="1"/>
  <c r="BW119" i="1"/>
  <c r="BX119" i="1" s="1"/>
  <c r="BY119" i="1"/>
  <c r="BZ119" i="1"/>
  <c r="CA119" i="1" s="1"/>
  <c r="CB119" i="1"/>
  <c r="CC119" i="1"/>
  <c r="CD119" i="1" s="1"/>
  <c r="CE119" i="1"/>
  <c r="CF119" i="1"/>
  <c r="CG119" i="1" s="1"/>
  <c r="CH119" i="1"/>
  <c r="CJ119" i="1"/>
  <c r="CK119" i="1"/>
  <c r="CL119" i="1"/>
  <c r="CM119" i="1" s="1"/>
  <c r="CN119" i="1"/>
  <c r="CO119" i="1"/>
  <c r="CP119" i="1" s="1"/>
  <c r="CQ119" i="1"/>
  <c r="CR119" i="1"/>
  <c r="CS119" i="1" s="1"/>
  <c r="CT119" i="1"/>
  <c r="CU119" i="1"/>
  <c r="CV119" i="1" s="1"/>
  <c r="CW119" i="1"/>
  <c r="CX119" i="1"/>
  <c r="CY119" i="1" s="1"/>
  <c r="CZ119" i="1"/>
  <c r="DA119" i="1"/>
  <c r="DB119" i="1" s="1"/>
  <c r="DC119" i="1"/>
  <c r="BT120" i="1"/>
  <c r="BU120" i="1" s="1"/>
  <c r="BV120" i="1"/>
  <c r="BW120" i="1"/>
  <c r="BX120" i="1" s="1"/>
  <c r="BY120" i="1"/>
  <c r="BZ120" i="1"/>
  <c r="CA120" i="1" s="1"/>
  <c r="CB120" i="1"/>
  <c r="CC120" i="1"/>
  <c r="CD120" i="1" s="1"/>
  <c r="CE120" i="1"/>
  <c r="CF120" i="1"/>
  <c r="CG120" i="1" s="1"/>
  <c r="CH120" i="1"/>
  <c r="CJ120" i="1"/>
  <c r="CK120" i="1"/>
  <c r="CL120" i="1"/>
  <c r="CM120" i="1" s="1"/>
  <c r="CN120" i="1"/>
  <c r="CO120" i="1"/>
  <c r="CP120" i="1" s="1"/>
  <c r="CQ120" i="1"/>
  <c r="CR120" i="1"/>
  <c r="CS120" i="1" s="1"/>
  <c r="CT120" i="1"/>
  <c r="CU120" i="1"/>
  <c r="CV120" i="1" s="1"/>
  <c r="CW120" i="1"/>
  <c r="CX120" i="1"/>
  <c r="CY120" i="1" s="1"/>
  <c r="CZ120" i="1"/>
  <c r="DA120" i="1"/>
  <c r="DB120" i="1" s="1"/>
  <c r="DC120" i="1"/>
  <c r="BT121" i="1"/>
  <c r="BU121" i="1" s="1"/>
  <c r="BV121" i="1"/>
  <c r="BW121" i="1"/>
  <c r="BX121" i="1" s="1"/>
  <c r="BY121" i="1"/>
  <c r="BZ121" i="1"/>
  <c r="CA121" i="1" s="1"/>
  <c r="CB121" i="1"/>
  <c r="CC121" i="1"/>
  <c r="CD121" i="1" s="1"/>
  <c r="CE121" i="1"/>
  <c r="CF121" i="1"/>
  <c r="CG121" i="1" s="1"/>
  <c r="CH121" i="1"/>
  <c r="CJ121" i="1"/>
  <c r="CK121" i="1"/>
  <c r="CL121" i="1"/>
  <c r="CM121" i="1" s="1"/>
  <c r="CN121" i="1"/>
  <c r="CO121" i="1"/>
  <c r="CP121" i="1" s="1"/>
  <c r="CQ121" i="1"/>
  <c r="CR121" i="1"/>
  <c r="CS121" i="1" s="1"/>
  <c r="CT121" i="1"/>
  <c r="CU121" i="1"/>
  <c r="CV121" i="1" s="1"/>
  <c r="CW121" i="1"/>
  <c r="CX121" i="1"/>
  <c r="CY121" i="1" s="1"/>
  <c r="CZ121" i="1"/>
  <c r="DA121" i="1"/>
  <c r="DB121" i="1" s="1"/>
  <c r="DC121" i="1"/>
  <c r="BT122" i="1"/>
  <c r="BU122" i="1" s="1"/>
  <c r="BV122" i="1"/>
  <c r="BW122" i="1"/>
  <c r="BX122" i="1" s="1"/>
  <c r="BY122" i="1"/>
  <c r="BZ122" i="1"/>
  <c r="CA122" i="1" s="1"/>
  <c r="CB122" i="1"/>
  <c r="CC122" i="1"/>
  <c r="CD122" i="1" s="1"/>
  <c r="CE122" i="1"/>
  <c r="CF122" i="1"/>
  <c r="CG122" i="1" s="1"/>
  <c r="CH122" i="1"/>
  <c r="CK122" i="1"/>
  <c r="CL122" i="1"/>
  <c r="CM122" i="1" s="1"/>
  <c r="CN122" i="1"/>
  <c r="CO122" i="1"/>
  <c r="CP122" i="1" s="1"/>
  <c r="CQ122" i="1"/>
  <c r="CR122" i="1"/>
  <c r="CS122" i="1" s="1"/>
  <c r="CT122" i="1"/>
  <c r="CU122" i="1"/>
  <c r="CV122" i="1" s="1"/>
  <c r="CW122" i="1"/>
  <c r="CX122" i="1"/>
  <c r="CY122" i="1" s="1"/>
  <c r="CZ122" i="1"/>
  <c r="DA122" i="1"/>
  <c r="DB122" i="1" s="1"/>
  <c r="DC122" i="1"/>
  <c r="BT123" i="1"/>
  <c r="BU123" i="1" s="1"/>
  <c r="BV123" i="1"/>
  <c r="BW123" i="1"/>
  <c r="BX123" i="1" s="1"/>
  <c r="BY123" i="1"/>
  <c r="BZ123" i="1"/>
  <c r="CA123" i="1" s="1"/>
  <c r="CB123" i="1"/>
  <c r="CC123" i="1"/>
  <c r="CD123" i="1" s="1"/>
  <c r="CE123" i="1"/>
  <c r="CF123" i="1"/>
  <c r="CG123" i="1" s="1"/>
  <c r="CH123" i="1"/>
  <c r="CK123" i="1"/>
  <c r="CL123" i="1"/>
  <c r="CM123" i="1" s="1"/>
  <c r="CN123" i="1"/>
  <c r="CO123" i="1"/>
  <c r="CP123" i="1" s="1"/>
  <c r="CQ123" i="1"/>
  <c r="CR123" i="1"/>
  <c r="CS123" i="1" s="1"/>
  <c r="CT123" i="1"/>
  <c r="CU123" i="1"/>
  <c r="CV123" i="1" s="1"/>
  <c r="CW123" i="1"/>
  <c r="CX123" i="1"/>
  <c r="CY123" i="1" s="1"/>
  <c r="CZ123" i="1"/>
  <c r="DA123" i="1"/>
  <c r="DB123" i="1" s="1"/>
  <c r="DC123" i="1"/>
  <c r="BT124" i="1"/>
  <c r="BU124" i="1" s="1"/>
  <c r="BV124" i="1"/>
  <c r="BW124" i="1"/>
  <c r="BX124" i="1" s="1"/>
  <c r="BY124" i="1"/>
  <c r="BZ124" i="1"/>
  <c r="CA124" i="1" s="1"/>
  <c r="CB124" i="1"/>
  <c r="CC124" i="1"/>
  <c r="CD124" i="1" s="1"/>
  <c r="CE124" i="1"/>
  <c r="CF124" i="1"/>
  <c r="CG124" i="1" s="1"/>
  <c r="CH124" i="1"/>
  <c r="CK124" i="1"/>
  <c r="CL124" i="1"/>
  <c r="CM124" i="1" s="1"/>
  <c r="CN124" i="1"/>
  <c r="CO124" i="1"/>
  <c r="CP124" i="1" s="1"/>
  <c r="CQ124" i="1"/>
  <c r="CR124" i="1"/>
  <c r="CS124" i="1" s="1"/>
  <c r="CT124" i="1"/>
  <c r="CU124" i="1"/>
  <c r="CV124" i="1" s="1"/>
  <c r="CW124" i="1"/>
  <c r="CX124" i="1"/>
  <c r="CY124" i="1" s="1"/>
  <c r="CZ124" i="1"/>
  <c r="DA124" i="1"/>
  <c r="DB124" i="1" s="1"/>
  <c r="DC124" i="1"/>
  <c r="BT125" i="1"/>
  <c r="BU125" i="1" s="1"/>
  <c r="BV125" i="1"/>
  <c r="BW125" i="1"/>
  <c r="BX125" i="1" s="1"/>
  <c r="BY125" i="1"/>
  <c r="BZ125" i="1"/>
  <c r="CA125" i="1" s="1"/>
  <c r="CB125" i="1"/>
  <c r="CC125" i="1"/>
  <c r="CD125" i="1" s="1"/>
  <c r="CE125" i="1"/>
  <c r="CF125" i="1"/>
  <c r="CG125" i="1" s="1"/>
  <c r="CH125" i="1"/>
  <c r="CK125" i="1"/>
  <c r="CL125" i="1"/>
  <c r="CM125" i="1" s="1"/>
  <c r="CN125" i="1"/>
  <c r="CO125" i="1"/>
  <c r="CP125" i="1" s="1"/>
  <c r="CQ125" i="1"/>
  <c r="CR125" i="1"/>
  <c r="CS125" i="1" s="1"/>
  <c r="CT125" i="1"/>
  <c r="CU125" i="1"/>
  <c r="CV125" i="1" s="1"/>
  <c r="CW125" i="1"/>
  <c r="CX125" i="1"/>
  <c r="CY125" i="1" s="1"/>
  <c r="CZ125" i="1"/>
  <c r="DA125" i="1"/>
  <c r="DB125" i="1" s="1"/>
  <c r="DC125" i="1"/>
  <c r="BT126" i="1"/>
  <c r="BU126" i="1" s="1"/>
  <c r="BV126" i="1"/>
  <c r="BW126" i="1"/>
  <c r="BX126" i="1" s="1"/>
  <c r="BY126" i="1"/>
  <c r="BZ126" i="1"/>
  <c r="CA126" i="1" s="1"/>
  <c r="CB126" i="1"/>
  <c r="CC126" i="1"/>
  <c r="CD126" i="1" s="1"/>
  <c r="CE126" i="1"/>
  <c r="CF126" i="1"/>
  <c r="CG126" i="1" s="1"/>
  <c r="CH126" i="1"/>
  <c r="CJ126" i="1" s="1"/>
  <c r="CK126" i="1"/>
  <c r="CL126" i="1"/>
  <c r="CM126" i="1" s="1"/>
  <c r="CN126" i="1"/>
  <c r="CO126" i="1"/>
  <c r="CP126" i="1" s="1"/>
  <c r="CQ126" i="1"/>
  <c r="CR126" i="1"/>
  <c r="CS126" i="1" s="1"/>
  <c r="CT126" i="1"/>
  <c r="CU126" i="1"/>
  <c r="CV126" i="1" s="1"/>
  <c r="CW126" i="1"/>
  <c r="CX126" i="1"/>
  <c r="CY126" i="1" s="1"/>
  <c r="CZ126" i="1"/>
  <c r="DA126" i="1"/>
  <c r="DB126" i="1" s="1"/>
  <c r="DC126" i="1"/>
  <c r="BT127" i="1"/>
  <c r="BU127" i="1" s="1"/>
  <c r="BV127" i="1"/>
  <c r="BW127" i="1"/>
  <c r="BX127" i="1" s="1"/>
  <c r="BY127" i="1"/>
  <c r="BZ127" i="1"/>
  <c r="CA127" i="1" s="1"/>
  <c r="CB127" i="1"/>
  <c r="CC127" i="1"/>
  <c r="CD127" i="1" s="1"/>
  <c r="CE127" i="1"/>
  <c r="CF127" i="1"/>
  <c r="CG127" i="1" s="1"/>
  <c r="CH127" i="1"/>
  <c r="CJ127" i="1" s="1"/>
  <c r="CK127" i="1"/>
  <c r="CL127" i="1"/>
  <c r="CM127" i="1" s="1"/>
  <c r="CN127" i="1"/>
  <c r="CO127" i="1"/>
  <c r="CP127" i="1" s="1"/>
  <c r="CQ127" i="1"/>
  <c r="CR127" i="1"/>
  <c r="CS127" i="1" s="1"/>
  <c r="CT127" i="1"/>
  <c r="CU127" i="1"/>
  <c r="CV127" i="1" s="1"/>
  <c r="CW127" i="1"/>
  <c r="CX127" i="1"/>
  <c r="CY127" i="1" s="1"/>
  <c r="CZ127" i="1"/>
  <c r="DA127" i="1"/>
  <c r="DB127" i="1" s="1"/>
  <c r="DC127" i="1"/>
  <c r="BT128" i="1"/>
  <c r="BU128" i="1" s="1"/>
  <c r="BV128" i="1"/>
  <c r="BW128" i="1"/>
  <c r="BX128" i="1" s="1"/>
  <c r="BY128" i="1"/>
  <c r="BZ128" i="1"/>
  <c r="CA128" i="1" s="1"/>
  <c r="CB128" i="1"/>
  <c r="CC128" i="1"/>
  <c r="CD128" i="1" s="1"/>
  <c r="CE128" i="1"/>
  <c r="CF128" i="1"/>
  <c r="CG128" i="1" s="1"/>
  <c r="CH128" i="1"/>
  <c r="CJ128" i="1"/>
  <c r="CK128" i="1"/>
  <c r="CL128" i="1"/>
  <c r="CM128" i="1" s="1"/>
  <c r="CN128" i="1"/>
  <c r="CO128" i="1"/>
  <c r="CP128" i="1" s="1"/>
  <c r="CQ128" i="1"/>
  <c r="CR128" i="1"/>
  <c r="CS128" i="1" s="1"/>
  <c r="CT128" i="1"/>
  <c r="CU128" i="1"/>
  <c r="CV128" i="1" s="1"/>
  <c r="CW128" i="1"/>
  <c r="CX128" i="1"/>
  <c r="CY128" i="1" s="1"/>
  <c r="CZ128" i="1"/>
  <c r="DA128" i="1"/>
  <c r="DB128" i="1" s="1"/>
  <c r="DC128" i="1"/>
  <c r="BT129" i="1"/>
  <c r="BU129" i="1" s="1"/>
  <c r="BV129" i="1"/>
  <c r="BW129" i="1"/>
  <c r="BX129" i="1" s="1"/>
  <c r="BY129" i="1"/>
  <c r="BZ129" i="1"/>
  <c r="CA129" i="1" s="1"/>
  <c r="CB129" i="1"/>
  <c r="CC129" i="1"/>
  <c r="CD129" i="1" s="1"/>
  <c r="CE129" i="1"/>
  <c r="CF129" i="1"/>
  <c r="CG129" i="1" s="1"/>
  <c r="CH129" i="1"/>
  <c r="CJ129" i="1" s="1"/>
  <c r="CK129" i="1"/>
  <c r="CL129" i="1"/>
  <c r="CM129" i="1" s="1"/>
  <c r="CN129" i="1"/>
  <c r="CO129" i="1"/>
  <c r="CP129" i="1" s="1"/>
  <c r="CQ129" i="1"/>
  <c r="CR129" i="1"/>
  <c r="CS129" i="1" s="1"/>
  <c r="CT129" i="1"/>
  <c r="CU129" i="1"/>
  <c r="CV129" i="1" s="1"/>
  <c r="CW129" i="1"/>
  <c r="CX129" i="1"/>
  <c r="CY129" i="1" s="1"/>
  <c r="CZ129" i="1"/>
  <c r="DA129" i="1"/>
  <c r="DB129" i="1" s="1"/>
  <c r="DC129" i="1"/>
  <c r="BT130" i="1"/>
  <c r="BU130" i="1" s="1"/>
  <c r="BV130" i="1"/>
  <c r="BW130" i="1"/>
  <c r="BX130" i="1" s="1"/>
  <c r="BY130" i="1"/>
  <c r="BZ130" i="1"/>
  <c r="CA130" i="1" s="1"/>
  <c r="CB130" i="1"/>
  <c r="CC130" i="1"/>
  <c r="CD130" i="1" s="1"/>
  <c r="CE130" i="1"/>
  <c r="CF130" i="1"/>
  <c r="CG130" i="1" s="1"/>
  <c r="CH130" i="1"/>
  <c r="CK130" i="1"/>
  <c r="CL130" i="1"/>
  <c r="CM130" i="1" s="1"/>
  <c r="CN130" i="1"/>
  <c r="CO130" i="1"/>
  <c r="CP130" i="1" s="1"/>
  <c r="CQ130" i="1"/>
  <c r="CR130" i="1"/>
  <c r="CS130" i="1" s="1"/>
  <c r="CT130" i="1"/>
  <c r="CU130" i="1"/>
  <c r="CV130" i="1" s="1"/>
  <c r="CW130" i="1"/>
  <c r="CX130" i="1"/>
  <c r="CY130" i="1" s="1"/>
  <c r="CZ130" i="1"/>
  <c r="DA130" i="1"/>
  <c r="DB130" i="1" s="1"/>
  <c r="DC130" i="1"/>
  <c r="BT131" i="1"/>
  <c r="BU131" i="1" s="1"/>
  <c r="BV131" i="1"/>
  <c r="BW131" i="1"/>
  <c r="BX131" i="1" s="1"/>
  <c r="BY131" i="1"/>
  <c r="BZ131" i="1"/>
  <c r="CA131" i="1" s="1"/>
  <c r="CB131" i="1"/>
  <c r="CC131" i="1"/>
  <c r="CD131" i="1" s="1"/>
  <c r="CE131" i="1"/>
  <c r="CF131" i="1"/>
  <c r="CG131" i="1" s="1"/>
  <c r="CH131" i="1"/>
  <c r="CK131" i="1"/>
  <c r="CL131" i="1"/>
  <c r="CM131" i="1" s="1"/>
  <c r="CN131" i="1"/>
  <c r="CO131" i="1"/>
  <c r="CP131" i="1" s="1"/>
  <c r="CQ131" i="1"/>
  <c r="CR131" i="1"/>
  <c r="CS131" i="1" s="1"/>
  <c r="CT131" i="1"/>
  <c r="CU131" i="1"/>
  <c r="CV131" i="1" s="1"/>
  <c r="CW131" i="1"/>
  <c r="CX131" i="1"/>
  <c r="CY131" i="1" s="1"/>
  <c r="CZ131" i="1"/>
  <c r="DA131" i="1"/>
  <c r="DB131" i="1" s="1"/>
  <c r="DC131" i="1"/>
  <c r="BT132" i="1"/>
  <c r="BU132" i="1" s="1"/>
  <c r="BV132" i="1"/>
  <c r="BW132" i="1"/>
  <c r="BX132" i="1" s="1"/>
  <c r="BY132" i="1"/>
  <c r="BZ132" i="1"/>
  <c r="CA132" i="1" s="1"/>
  <c r="CB132" i="1"/>
  <c r="CC132" i="1"/>
  <c r="CD132" i="1" s="1"/>
  <c r="CE132" i="1"/>
  <c r="CF132" i="1"/>
  <c r="CG132" i="1" s="1"/>
  <c r="CH132" i="1"/>
  <c r="CK132" i="1"/>
  <c r="CL132" i="1"/>
  <c r="CM132" i="1" s="1"/>
  <c r="CN132" i="1"/>
  <c r="CO132" i="1"/>
  <c r="CP132" i="1" s="1"/>
  <c r="CQ132" i="1"/>
  <c r="CR132" i="1"/>
  <c r="CS132" i="1" s="1"/>
  <c r="CT132" i="1"/>
  <c r="CU132" i="1"/>
  <c r="CV132" i="1" s="1"/>
  <c r="CW132" i="1"/>
  <c r="CX132" i="1"/>
  <c r="CY132" i="1" s="1"/>
  <c r="CZ132" i="1"/>
  <c r="DA132" i="1"/>
  <c r="DB132" i="1" s="1"/>
  <c r="DC132" i="1"/>
  <c r="BT133" i="1"/>
  <c r="BU133" i="1" s="1"/>
  <c r="BV133" i="1"/>
  <c r="BW133" i="1"/>
  <c r="BX133" i="1" s="1"/>
  <c r="BY133" i="1"/>
  <c r="BZ133" i="1"/>
  <c r="CA133" i="1" s="1"/>
  <c r="CB133" i="1"/>
  <c r="CC133" i="1"/>
  <c r="CD133" i="1" s="1"/>
  <c r="CE133" i="1"/>
  <c r="CF133" i="1"/>
  <c r="CG133" i="1" s="1"/>
  <c r="CH133" i="1"/>
  <c r="CK133" i="1"/>
  <c r="CL133" i="1"/>
  <c r="CM133" i="1" s="1"/>
  <c r="CN133" i="1"/>
  <c r="CO133" i="1"/>
  <c r="CP133" i="1" s="1"/>
  <c r="CQ133" i="1"/>
  <c r="CR133" i="1"/>
  <c r="CS133" i="1" s="1"/>
  <c r="CT133" i="1"/>
  <c r="CU133" i="1"/>
  <c r="CV133" i="1" s="1"/>
  <c r="CW133" i="1"/>
  <c r="CX133" i="1"/>
  <c r="CY133" i="1" s="1"/>
  <c r="CZ133" i="1"/>
  <c r="DA133" i="1"/>
  <c r="DB133" i="1" s="1"/>
  <c r="DC133" i="1"/>
  <c r="BT134" i="1"/>
  <c r="BU134" i="1" s="1"/>
  <c r="BV134" i="1"/>
  <c r="BW134" i="1"/>
  <c r="BX134" i="1" s="1"/>
  <c r="BY134" i="1"/>
  <c r="BZ134" i="1"/>
  <c r="CA134" i="1" s="1"/>
  <c r="CB134" i="1"/>
  <c r="CC134" i="1"/>
  <c r="CD134" i="1" s="1"/>
  <c r="CE134" i="1"/>
  <c r="CF134" i="1"/>
  <c r="CG134" i="1" s="1"/>
  <c r="CH134" i="1"/>
  <c r="CK134" i="1"/>
  <c r="CL134" i="1"/>
  <c r="CM134" i="1" s="1"/>
  <c r="CN134" i="1"/>
  <c r="CO134" i="1"/>
  <c r="CP134" i="1" s="1"/>
  <c r="CQ134" i="1"/>
  <c r="CR134" i="1"/>
  <c r="CS134" i="1" s="1"/>
  <c r="CT134" i="1"/>
  <c r="CU134" i="1"/>
  <c r="CV134" i="1" s="1"/>
  <c r="CW134" i="1"/>
  <c r="CX134" i="1"/>
  <c r="CY134" i="1" s="1"/>
  <c r="CZ134" i="1"/>
  <c r="DA134" i="1"/>
  <c r="DB134" i="1" s="1"/>
  <c r="DC134" i="1"/>
  <c r="BT135" i="1"/>
  <c r="BU135" i="1" s="1"/>
  <c r="BV135" i="1"/>
  <c r="BW135" i="1"/>
  <c r="BX135" i="1" s="1"/>
  <c r="BY135" i="1"/>
  <c r="BZ135" i="1"/>
  <c r="CA135" i="1" s="1"/>
  <c r="CB135" i="1"/>
  <c r="CC135" i="1"/>
  <c r="CD135" i="1" s="1"/>
  <c r="CE135" i="1"/>
  <c r="CF135" i="1"/>
  <c r="CG135" i="1" s="1"/>
  <c r="CH135" i="1"/>
  <c r="CJ135" i="1" s="1"/>
  <c r="CK135" i="1"/>
  <c r="CL135" i="1"/>
  <c r="CM135" i="1" s="1"/>
  <c r="CN135" i="1"/>
  <c r="CO135" i="1"/>
  <c r="CP135" i="1" s="1"/>
  <c r="CQ135" i="1"/>
  <c r="CR135" i="1"/>
  <c r="CS135" i="1" s="1"/>
  <c r="CT135" i="1"/>
  <c r="CU135" i="1"/>
  <c r="CV135" i="1" s="1"/>
  <c r="CW135" i="1"/>
  <c r="CX135" i="1"/>
  <c r="CY135" i="1" s="1"/>
  <c r="CZ135" i="1"/>
  <c r="DA135" i="1"/>
  <c r="DB135" i="1" s="1"/>
  <c r="DC135" i="1"/>
  <c r="BT136" i="1"/>
  <c r="BU136" i="1" s="1"/>
  <c r="BV136" i="1"/>
  <c r="BW136" i="1"/>
  <c r="BX136" i="1" s="1"/>
  <c r="BY136" i="1"/>
  <c r="BZ136" i="1"/>
  <c r="CA136" i="1" s="1"/>
  <c r="CB136" i="1"/>
  <c r="CC136" i="1"/>
  <c r="CD136" i="1" s="1"/>
  <c r="CE136" i="1"/>
  <c r="CF136" i="1"/>
  <c r="CG136" i="1" s="1"/>
  <c r="CH136" i="1"/>
  <c r="CJ136" i="1"/>
  <c r="CK136" i="1"/>
  <c r="CL136" i="1"/>
  <c r="CM136" i="1" s="1"/>
  <c r="CN136" i="1"/>
  <c r="CO136" i="1"/>
  <c r="CP136" i="1" s="1"/>
  <c r="CQ136" i="1"/>
  <c r="CR136" i="1"/>
  <c r="CS136" i="1" s="1"/>
  <c r="CT136" i="1"/>
  <c r="CU136" i="1"/>
  <c r="CV136" i="1" s="1"/>
  <c r="CW136" i="1"/>
  <c r="CX136" i="1"/>
  <c r="CY136" i="1" s="1"/>
  <c r="CZ136" i="1"/>
  <c r="DA136" i="1"/>
  <c r="DB136" i="1" s="1"/>
  <c r="DC136" i="1"/>
  <c r="BT137" i="1"/>
  <c r="BU137" i="1" s="1"/>
  <c r="BV137" i="1"/>
  <c r="BW137" i="1"/>
  <c r="BX137" i="1" s="1"/>
  <c r="BY137" i="1"/>
  <c r="BZ137" i="1"/>
  <c r="CA137" i="1" s="1"/>
  <c r="CB137" i="1"/>
  <c r="CC137" i="1"/>
  <c r="CD137" i="1" s="1"/>
  <c r="CE137" i="1"/>
  <c r="CF137" i="1"/>
  <c r="CG137" i="1" s="1"/>
  <c r="CH137" i="1"/>
  <c r="CJ137" i="1" s="1"/>
  <c r="CK137" i="1"/>
  <c r="CL137" i="1"/>
  <c r="CM137" i="1" s="1"/>
  <c r="CN137" i="1"/>
  <c r="CO137" i="1"/>
  <c r="CP137" i="1" s="1"/>
  <c r="CQ137" i="1"/>
  <c r="CR137" i="1"/>
  <c r="CS137" i="1" s="1"/>
  <c r="CT137" i="1"/>
  <c r="CU137" i="1"/>
  <c r="CV137" i="1" s="1"/>
  <c r="CW137" i="1"/>
  <c r="CX137" i="1"/>
  <c r="CY137" i="1" s="1"/>
  <c r="CZ137" i="1"/>
  <c r="DA137" i="1"/>
  <c r="DB137" i="1" s="1"/>
  <c r="DC137" i="1"/>
  <c r="BT138" i="1"/>
  <c r="BU138" i="1" s="1"/>
  <c r="BV138" i="1"/>
  <c r="BW138" i="1"/>
  <c r="BX138" i="1" s="1"/>
  <c r="BY138" i="1"/>
  <c r="BZ138" i="1"/>
  <c r="CA138" i="1" s="1"/>
  <c r="CB138" i="1"/>
  <c r="CC138" i="1"/>
  <c r="CD138" i="1" s="1"/>
  <c r="CE138" i="1"/>
  <c r="CF138" i="1"/>
  <c r="CG138" i="1" s="1"/>
  <c r="CH138" i="1"/>
  <c r="CK138" i="1"/>
  <c r="CL138" i="1"/>
  <c r="CM138" i="1" s="1"/>
  <c r="CN138" i="1"/>
  <c r="CO138" i="1"/>
  <c r="CP138" i="1" s="1"/>
  <c r="CQ138" i="1"/>
  <c r="CR138" i="1"/>
  <c r="CS138" i="1" s="1"/>
  <c r="CT138" i="1"/>
  <c r="CU138" i="1"/>
  <c r="CV138" i="1" s="1"/>
  <c r="CW138" i="1"/>
  <c r="CX138" i="1"/>
  <c r="CY138" i="1" s="1"/>
  <c r="CZ138" i="1"/>
  <c r="DA138" i="1"/>
  <c r="DB138" i="1" s="1"/>
  <c r="DC138" i="1"/>
  <c r="BT139" i="1"/>
  <c r="BU139" i="1" s="1"/>
  <c r="BV139" i="1"/>
  <c r="BW139" i="1"/>
  <c r="BX139" i="1" s="1"/>
  <c r="BY139" i="1"/>
  <c r="BZ139" i="1"/>
  <c r="CA139" i="1" s="1"/>
  <c r="CB139" i="1"/>
  <c r="CC139" i="1"/>
  <c r="CD139" i="1" s="1"/>
  <c r="CE139" i="1"/>
  <c r="CF139" i="1"/>
  <c r="CG139" i="1" s="1"/>
  <c r="CH139" i="1"/>
  <c r="CK139" i="1"/>
  <c r="CL139" i="1"/>
  <c r="CM139" i="1" s="1"/>
  <c r="CN139" i="1"/>
  <c r="CO139" i="1"/>
  <c r="CP139" i="1" s="1"/>
  <c r="CQ139" i="1"/>
  <c r="CR139" i="1"/>
  <c r="CS139" i="1" s="1"/>
  <c r="CT139" i="1"/>
  <c r="CU139" i="1"/>
  <c r="CV139" i="1" s="1"/>
  <c r="CW139" i="1"/>
  <c r="CX139" i="1"/>
  <c r="CY139" i="1" s="1"/>
  <c r="CZ139" i="1"/>
  <c r="DA139" i="1"/>
  <c r="DB139" i="1" s="1"/>
  <c r="DC139" i="1"/>
  <c r="BT140" i="1"/>
  <c r="BU140" i="1" s="1"/>
  <c r="BV140" i="1"/>
  <c r="BW140" i="1"/>
  <c r="BX140" i="1" s="1"/>
  <c r="BY140" i="1"/>
  <c r="BZ140" i="1"/>
  <c r="CA140" i="1" s="1"/>
  <c r="CB140" i="1"/>
  <c r="CC140" i="1"/>
  <c r="CD140" i="1" s="1"/>
  <c r="CE140" i="1"/>
  <c r="CF140" i="1"/>
  <c r="CG140" i="1" s="1"/>
  <c r="CH140" i="1"/>
  <c r="CK140" i="1"/>
  <c r="CL140" i="1"/>
  <c r="CM140" i="1" s="1"/>
  <c r="CN140" i="1"/>
  <c r="CO140" i="1"/>
  <c r="CP140" i="1" s="1"/>
  <c r="CQ140" i="1"/>
  <c r="CR140" i="1"/>
  <c r="CS140" i="1" s="1"/>
  <c r="CT140" i="1"/>
  <c r="CU140" i="1"/>
  <c r="CV140" i="1" s="1"/>
  <c r="CW140" i="1"/>
  <c r="CX140" i="1"/>
  <c r="CY140" i="1" s="1"/>
  <c r="CZ140" i="1"/>
  <c r="DA140" i="1"/>
  <c r="DB140" i="1" s="1"/>
  <c r="DC140" i="1"/>
  <c r="BT141" i="1"/>
  <c r="BU141" i="1" s="1"/>
  <c r="BV141" i="1"/>
  <c r="BW141" i="1"/>
  <c r="BX141" i="1" s="1"/>
  <c r="BY141" i="1"/>
  <c r="BZ141" i="1"/>
  <c r="CA141" i="1" s="1"/>
  <c r="CB141" i="1"/>
  <c r="CC141" i="1"/>
  <c r="CD141" i="1" s="1"/>
  <c r="CE141" i="1"/>
  <c r="CF141" i="1"/>
  <c r="CG141" i="1" s="1"/>
  <c r="CH141" i="1"/>
  <c r="CK141" i="1"/>
  <c r="CL141" i="1"/>
  <c r="CM141" i="1" s="1"/>
  <c r="CN141" i="1"/>
  <c r="CO141" i="1"/>
  <c r="CP141" i="1" s="1"/>
  <c r="CQ141" i="1"/>
  <c r="CR141" i="1"/>
  <c r="CS141" i="1" s="1"/>
  <c r="CT141" i="1"/>
  <c r="CU141" i="1"/>
  <c r="CV141" i="1" s="1"/>
  <c r="CW141" i="1"/>
  <c r="CX141" i="1"/>
  <c r="CY141" i="1" s="1"/>
  <c r="CZ141" i="1"/>
  <c r="DA141" i="1"/>
  <c r="DB141" i="1" s="1"/>
  <c r="DC141" i="1"/>
  <c r="BT142" i="1"/>
  <c r="BU142" i="1" s="1"/>
  <c r="BV142" i="1"/>
  <c r="BW142" i="1"/>
  <c r="BX142" i="1" s="1"/>
  <c r="BY142" i="1"/>
  <c r="BZ142" i="1"/>
  <c r="CA142" i="1" s="1"/>
  <c r="CB142" i="1"/>
  <c r="CC142" i="1"/>
  <c r="CD142" i="1" s="1"/>
  <c r="CE142" i="1"/>
  <c r="CF142" i="1"/>
  <c r="CG142" i="1" s="1"/>
  <c r="CH142" i="1"/>
  <c r="CK142" i="1"/>
  <c r="CL142" i="1"/>
  <c r="CM142" i="1" s="1"/>
  <c r="CN142" i="1"/>
  <c r="CO142" i="1"/>
  <c r="CP142" i="1" s="1"/>
  <c r="CQ142" i="1"/>
  <c r="CR142" i="1"/>
  <c r="CS142" i="1" s="1"/>
  <c r="CT142" i="1"/>
  <c r="CU142" i="1"/>
  <c r="CV142" i="1" s="1"/>
  <c r="CW142" i="1"/>
  <c r="CX142" i="1"/>
  <c r="CY142" i="1" s="1"/>
  <c r="CZ142" i="1"/>
  <c r="DA142" i="1"/>
  <c r="DB142" i="1" s="1"/>
  <c r="DC142" i="1"/>
  <c r="BT143" i="1"/>
  <c r="BU143" i="1" s="1"/>
  <c r="BV143" i="1"/>
  <c r="BW143" i="1"/>
  <c r="BX143" i="1" s="1"/>
  <c r="BY143" i="1"/>
  <c r="BZ143" i="1"/>
  <c r="CA143" i="1" s="1"/>
  <c r="CB143" i="1"/>
  <c r="CC143" i="1"/>
  <c r="CD143" i="1" s="1"/>
  <c r="CE143" i="1"/>
  <c r="CF143" i="1"/>
  <c r="CG143" i="1" s="1"/>
  <c r="CH143" i="1"/>
  <c r="CJ143" i="1" s="1"/>
  <c r="CK143" i="1"/>
  <c r="CL143" i="1"/>
  <c r="CM143" i="1" s="1"/>
  <c r="CN143" i="1"/>
  <c r="CO143" i="1"/>
  <c r="CP143" i="1" s="1"/>
  <c r="CQ143" i="1"/>
  <c r="CR143" i="1"/>
  <c r="CS143" i="1" s="1"/>
  <c r="CT143" i="1"/>
  <c r="CU143" i="1"/>
  <c r="CV143" i="1" s="1"/>
  <c r="CW143" i="1"/>
  <c r="CX143" i="1"/>
  <c r="CY143" i="1" s="1"/>
  <c r="CZ143" i="1"/>
  <c r="DA143" i="1"/>
  <c r="DB143" i="1" s="1"/>
  <c r="DC143" i="1"/>
  <c r="BT144" i="1"/>
  <c r="BU144" i="1" s="1"/>
  <c r="BV144" i="1"/>
  <c r="BW144" i="1"/>
  <c r="BX144" i="1" s="1"/>
  <c r="BY144" i="1"/>
  <c r="BZ144" i="1"/>
  <c r="CA144" i="1" s="1"/>
  <c r="CB144" i="1"/>
  <c r="CC144" i="1"/>
  <c r="CD144" i="1" s="1"/>
  <c r="CE144" i="1"/>
  <c r="CF144" i="1"/>
  <c r="CG144" i="1" s="1"/>
  <c r="CH144" i="1"/>
  <c r="CJ144" i="1"/>
  <c r="CK144" i="1"/>
  <c r="CL144" i="1"/>
  <c r="CM144" i="1" s="1"/>
  <c r="CN144" i="1"/>
  <c r="CO144" i="1"/>
  <c r="CP144" i="1" s="1"/>
  <c r="CQ144" i="1"/>
  <c r="CR144" i="1"/>
  <c r="CS144" i="1" s="1"/>
  <c r="CT144" i="1"/>
  <c r="CU144" i="1"/>
  <c r="CV144" i="1" s="1"/>
  <c r="CW144" i="1"/>
  <c r="CX144" i="1"/>
  <c r="CY144" i="1" s="1"/>
  <c r="CZ144" i="1"/>
  <c r="DA144" i="1"/>
  <c r="DB144" i="1" s="1"/>
  <c r="DC144" i="1"/>
  <c r="BT145" i="1"/>
  <c r="BU145" i="1" s="1"/>
  <c r="BV145" i="1"/>
  <c r="BW145" i="1"/>
  <c r="BX145" i="1" s="1"/>
  <c r="BY145" i="1"/>
  <c r="BZ145" i="1"/>
  <c r="CA145" i="1" s="1"/>
  <c r="CB145" i="1"/>
  <c r="CC145" i="1"/>
  <c r="CD145" i="1" s="1"/>
  <c r="CE145" i="1"/>
  <c r="CF145" i="1"/>
  <c r="CG145" i="1" s="1"/>
  <c r="CH145" i="1"/>
  <c r="CJ145" i="1" s="1"/>
  <c r="CK145" i="1"/>
  <c r="CL145" i="1"/>
  <c r="CM145" i="1" s="1"/>
  <c r="CN145" i="1"/>
  <c r="CO145" i="1"/>
  <c r="CP145" i="1" s="1"/>
  <c r="CQ145" i="1"/>
  <c r="CR145" i="1"/>
  <c r="CS145" i="1" s="1"/>
  <c r="CT145" i="1"/>
  <c r="CU145" i="1"/>
  <c r="CV145" i="1" s="1"/>
  <c r="CW145" i="1"/>
  <c r="CX145" i="1"/>
  <c r="CY145" i="1" s="1"/>
  <c r="CZ145" i="1"/>
  <c r="DA145" i="1"/>
  <c r="DB145" i="1" s="1"/>
  <c r="DC145" i="1"/>
  <c r="BT146" i="1"/>
  <c r="BU146" i="1" s="1"/>
  <c r="BV146" i="1"/>
  <c r="BW146" i="1"/>
  <c r="BX146" i="1" s="1"/>
  <c r="BY146" i="1"/>
  <c r="BZ146" i="1"/>
  <c r="CA146" i="1" s="1"/>
  <c r="CB146" i="1"/>
  <c r="CC146" i="1"/>
  <c r="CD146" i="1" s="1"/>
  <c r="CE146" i="1"/>
  <c r="CF146" i="1"/>
  <c r="CG146" i="1" s="1"/>
  <c r="CH146" i="1"/>
  <c r="CK146" i="1"/>
  <c r="CL146" i="1"/>
  <c r="CM146" i="1" s="1"/>
  <c r="CN146" i="1"/>
  <c r="CO146" i="1"/>
  <c r="CP146" i="1" s="1"/>
  <c r="CQ146" i="1"/>
  <c r="CR146" i="1"/>
  <c r="CS146" i="1" s="1"/>
  <c r="CT146" i="1"/>
  <c r="CU146" i="1"/>
  <c r="CV146" i="1" s="1"/>
  <c r="CW146" i="1"/>
  <c r="CX146" i="1"/>
  <c r="CY146" i="1" s="1"/>
  <c r="CZ146" i="1"/>
  <c r="DA146" i="1"/>
  <c r="DB146" i="1" s="1"/>
  <c r="DC146" i="1"/>
  <c r="BT147" i="1"/>
  <c r="BU147" i="1" s="1"/>
  <c r="BV147" i="1"/>
  <c r="BW147" i="1"/>
  <c r="BX147" i="1" s="1"/>
  <c r="BY147" i="1"/>
  <c r="BZ147" i="1"/>
  <c r="CA147" i="1" s="1"/>
  <c r="CB147" i="1"/>
  <c r="CC147" i="1"/>
  <c r="CD147" i="1" s="1"/>
  <c r="CE147" i="1"/>
  <c r="CF147" i="1"/>
  <c r="CG147" i="1" s="1"/>
  <c r="CH147" i="1"/>
  <c r="CK147" i="1"/>
  <c r="CL147" i="1"/>
  <c r="CM147" i="1" s="1"/>
  <c r="CN147" i="1"/>
  <c r="CO147" i="1"/>
  <c r="CP147" i="1" s="1"/>
  <c r="CQ147" i="1"/>
  <c r="CR147" i="1"/>
  <c r="CS147" i="1" s="1"/>
  <c r="CT147" i="1"/>
  <c r="CU147" i="1"/>
  <c r="CV147" i="1" s="1"/>
  <c r="CW147" i="1"/>
  <c r="CX147" i="1"/>
  <c r="CY147" i="1" s="1"/>
  <c r="CZ147" i="1"/>
  <c r="DA147" i="1"/>
  <c r="DB147" i="1" s="1"/>
  <c r="DC147" i="1"/>
  <c r="BT148" i="1"/>
  <c r="BU148" i="1" s="1"/>
  <c r="BV148" i="1"/>
  <c r="BW148" i="1"/>
  <c r="BX148" i="1" s="1"/>
  <c r="BY148" i="1"/>
  <c r="BZ148" i="1"/>
  <c r="CA148" i="1" s="1"/>
  <c r="CB148" i="1"/>
  <c r="CC148" i="1"/>
  <c r="CD148" i="1" s="1"/>
  <c r="CE148" i="1"/>
  <c r="CF148" i="1"/>
  <c r="CG148" i="1" s="1"/>
  <c r="CH148" i="1"/>
  <c r="CK148" i="1"/>
  <c r="CL148" i="1"/>
  <c r="CM148" i="1" s="1"/>
  <c r="CN148" i="1"/>
  <c r="CO148" i="1"/>
  <c r="CP148" i="1" s="1"/>
  <c r="CQ148" i="1"/>
  <c r="CR148" i="1"/>
  <c r="CS148" i="1" s="1"/>
  <c r="CT148" i="1"/>
  <c r="CU148" i="1"/>
  <c r="CV148" i="1" s="1"/>
  <c r="CW148" i="1"/>
  <c r="CX148" i="1"/>
  <c r="CY148" i="1" s="1"/>
  <c r="CZ148" i="1"/>
  <c r="DA148" i="1"/>
  <c r="DB148" i="1" s="1"/>
  <c r="DC148" i="1"/>
  <c r="BT149" i="1"/>
  <c r="BU149" i="1" s="1"/>
  <c r="BV149" i="1"/>
  <c r="BW149" i="1"/>
  <c r="BX149" i="1" s="1"/>
  <c r="BY149" i="1"/>
  <c r="BZ149" i="1"/>
  <c r="CA149" i="1" s="1"/>
  <c r="CB149" i="1"/>
  <c r="CC149" i="1"/>
  <c r="CD149" i="1" s="1"/>
  <c r="CE149" i="1"/>
  <c r="CF149" i="1"/>
  <c r="CG149" i="1" s="1"/>
  <c r="CH149" i="1"/>
  <c r="CK149" i="1"/>
  <c r="CL149" i="1"/>
  <c r="CM149" i="1" s="1"/>
  <c r="CN149" i="1"/>
  <c r="CO149" i="1"/>
  <c r="CP149" i="1" s="1"/>
  <c r="CQ149" i="1"/>
  <c r="CR149" i="1"/>
  <c r="CS149" i="1" s="1"/>
  <c r="CT149" i="1"/>
  <c r="CU149" i="1"/>
  <c r="CV149" i="1" s="1"/>
  <c r="CW149" i="1"/>
  <c r="CX149" i="1"/>
  <c r="CY149" i="1" s="1"/>
  <c r="CZ149" i="1"/>
  <c r="DA149" i="1"/>
  <c r="DB149" i="1" s="1"/>
  <c r="DC149" i="1"/>
  <c r="BT150" i="1"/>
  <c r="BU150" i="1" s="1"/>
  <c r="BV150" i="1"/>
  <c r="BW150" i="1"/>
  <c r="BX150" i="1" s="1"/>
  <c r="BY150" i="1"/>
  <c r="BZ150" i="1"/>
  <c r="CA150" i="1" s="1"/>
  <c r="CB150" i="1"/>
  <c r="CC150" i="1"/>
  <c r="CD150" i="1" s="1"/>
  <c r="CE150" i="1"/>
  <c r="CF150" i="1"/>
  <c r="CG150" i="1" s="1"/>
  <c r="CH150" i="1"/>
  <c r="CK150" i="1"/>
  <c r="CL150" i="1"/>
  <c r="CM150" i="1" s="1"/>
  <c r="CN150" i="1"/>
  <c r="CO150" i="1"/>
  <c r="CP150" i="1" s="1"/>
  <c r="CQ150" i="1"/>
  <c r="CR150" i="1"/>
  <c r="CS150" i="1" s="1"/>
  <c r="CT150" i="1"/>
  <c r="CU150" i="1"/>
  <c r="CV150" i="1" s="1"/>
  <c r="CW150" i="1"/>
  <c r="CX150" i="1"/>
  <c r="CY150" i="1" s="1"/>
  <c r="CZ150" i="1"/>
  <c r="DA150" i="1"/>
  <c r="DB150" i="1" s="1"/>
  <c r="DC150" i="1"/>
  <c r="BT151" i="1"/>
  <c r="BU151" i="1" s="1"/>
  <c r="BV151" i="1"/>
  <c r="BW151" i="1"/>
  <c r="BX151" i="1" s="1"/>
  <c r="BY151" i="1"/>
  <c r="BZ151" i="1"/>
  <c r="CA151" i="1" s="1"/>
  <c r="CB151" i="1"/>
  <c r="CC151" i="1"/>
  <c r="CD151" i="1" s="1"/>
  <c r="CE151" i="1"/>
  <c r="CF151" i="1"/>
  <c r="CG151" i="1" s="1"/>
  <c r="CH151" i="1"/>
  <c r="CJ151" i="1" s="1"/>
  <c r="CK151" i="1"/>
  <c r="CL151" i="1"/>
  <c r="CM151" i="1" s="1"/>
  <c r="CN151" i="1"/>
  <c r="CO151" i="1"/>
  <c r="CP151" i="1" s="1"/>
  <c r="CQ151" i="1"/>
  <c r="CR151" i="1"/>
  <c r="CS151" i="1" s="1"/>
  <c r="CT151" i="1"/>
  <c r="CU151" i="1"/>
  <c r="CV151" i="1" s="1"/>
  <c r="CW151" i="1"/>
  <c r="CX151" i="1"/>
  <c r="CY151" i="1" s="1"/>
  <c r="CZ151" i="1"/>
  <c r="DA151" i="1"/>
  <c r="DB151" i="1" s="1"/>
  <c r="DC151" i="1"/>
  <c r="BT152" i="1"/>
  <c r="BU152" i="1" s="1"/>
  <c r="BV152" i="1"/>
  <c r="BW152" i="1"/>
  <c r="BX152" i="1" s="1"/>
  <c r="BY152" i="1"/>
  <c r="BZ152" i="1"/>
  <c r="CA152" i="1" s="1"/>
  <c r="CB152" i="1"/>
  <c r="CC152" i="1"/>
  <c r="CD152" i="1" s="1"/>
  <c r="CE152" i="1"/>
  <c r="CF152" i="1"/>
  <c r="CG152" i="1" s="1"/>
  <c r="CH152" i="1"/>
  <c r="CJ152" i="1"/>
  <c r="CK152" i="1"/>
  <c r="CL152" i="1"/>
  <c r="CM152" i="1" s="1"/>
  <c r="CN152" i="1"/>
  <c r="CO152" i="1"/>
  <c r="CP152" i="1" s="1"/>
  <c r="CQ152" i="1"/>
  <c r="CR152" i="1"/>
  <c r="CS152" i="1" s="1"/>
  <c r="CT152" i="1"/>
  <c r="CU152" i="1"/>
  <c r="CV152" i="1" s="1"/>
  <c r="CW152" i="1"/>
  <c r="CX152" i="1"/>
  <c r="CY152" i="1" s="1"/>
  <c r="CZ152" i="1"/>
  <c r="DA152" i="1"/>
  <c r="DB152" i="1" s="1"/>
  <c r="DC152" i="1"/>
  <c r="BT153" i="1"/>
  <c r="BU153" i="1" s="1"/>
  <c r="BV153" i="1"/>
  <c r="BW153" i="1"/>
  <c r="BX153" i="1" s="1"/>
  <c r="BY153" i="1"/>
  <c r="BZ153" i="1"/>
  <c r="CA153" i="1" s="1"/>
  <c r="CB153" i="1"/>
  <c r="CC153" i="1"/>
  <c r="CD153" i="1" s="1"/>
  <c r="CE153" i="1"/>
  <c r="CF153" i="1"/>
  <c r="CG153" i="1" s="1"/>
  <c r="CH153" i="1"/>
  <c r="CJ153" i="1" s="1"/>
  <c r="CK153" i="1"/>
  <c r="CL153" i="1"/>
  <c r="CM153" i="1" s="1"/>
  <c r="CN153" i="1"/>
  <c r="CO153" i="1"/>
  <c r="CP153" i="1" s="1"/>
  <c r="CQ153" i="1"/>
  <c r="CR153" i="1"/>
  <c r="CS153" i="1" s="1"/>
  <c r="CT153" i="1"/>
  <c r="CU153" i="1"/>
  <c r="CV153" i="1" s="1"/>
  <c r="CW153" i="1"/>
  <c r="CX153" i="1"/>
  <c r="CY153" i="1" s="1"/>
  <c r="CZ153" i="1"/>
  <c r="DA153" i="1"/>
  <c r="DB153" i="1" s="1"/>
  <c r="DC153" i="1"/>
  <c r="BT154" i="1"/>
  <c r="BU154" i="1" s="1"/>
  <c r="BV154" i="1"/>
  <c r="BW154" i="1"/>
  <c r="BX154" i="1" s="1"/>
  <c r="BY154" i="1"/>
  <c r="BZ154" i="1"/>
  <c r="CA154" i="1" s="1"/>
  <c r="CB154" i="1"/>
  <c r="CC154" i="1"/>
  <c r="CD154" i="1" s="1"/>
  <c r="CE154" i="1"/>
  <c r="CF154" i="1"/>
  <c r="CG154" i="1" s="1"/>
  <c r="CH154" i="1"/>
  <c r="CK154" i="1"/>
  <c r="CL154" i="1"/>
  <c r="CM154" i="1" s="1"/>
  <c r="CN154" i="1"/>
  <c r="CO154" i="1"/>
  <c r="CP154" i="1" s="1"/>
  <c r="CQ154" i="1"/>
  <c r="CR154" i="1"/>
  <c r="CS154" i="1" s="1"/>
  <c r="CT154" i="1"/>
  <c r="CU154" i="1"/>
  <c r="CV154" i="1" s="1"/>
  <c r="CW154" i="1"/>
  <c r="CX154" i="1"/>
  <c r="CY154" i="1" s="1"/>
  <c r="CZ154" i="1"/>
  <c r="DA154" i="1"/>
  <c r="DB154" i="1" s="1"/>
  <c r="DC154" i="1"/>
  <c r="BT155" i="1"/>
  <c r="BU155" i="1" s="1"/>
  <c r="BV155" i="1"/>
  <c r="BW155" i="1"/>
  <c r="BX155" i="1" s="1"/>
  <c r="BY155" i="1"/>
  <c r="BZ155" i="1"/>
  <c r="CA155" i="1" s="1"/>
  <c r="CB155" i="1"/>
  <c r="CC155" i="1"/>
  <c r="CD155" i="1" s="1"/>
  <c r="CE155" i="1"/>
  <c r="CF155" i="1"/>
  <c r="CG155" i="1" s="1"/>
  <c r="CH155" i="1"/>
  <c r="CK155" i="1"/>
  <c r="CL155" i="1"/>
  <c r="CM155" i="1" s="1"/>
  <c r="CN155" i="1"/>
  <c r="CO155" i="1"/>
  <c r="CP155" i="1" s="1"/>
  <c r="CQ155" i="1"/>
  <c r="CR155" i="1"/>
  <c r="CS155" i="1" s="1"/>
  <c r="CT155" i="1"/>
  <c r="CU155" i="1"/>
  <c r="CV155" i="1" s="1"/>
  <c r="CW155" i="1"/>
  <c r="CX155" i="1"/>
  <c r="CY155" i="1" s="1"/>
  <c r="CZ155" i="1"/>
  <c r="DA155" i="1"/>
  <c r="DB155" i="1" s="1"/>
  <c r="DC155" i="1"/>
  <c r="BT156" i="1"/>
  <c r="BU156" i="1" s="1"/>
  <c r="BV156" i="1"/>
  <c r="BW156" i="1"/>
  <c r="BX156" i="1" s="1"/>
  <c r="BY156" i="1"/>
  <c r="BZ156" i="1"/>
  <c r="CA156" i="1" s="1"/>
  <c r="CB156" i="1"/>
  <c r="CC156" i="1"/>
  <c r="CD156" i="1" s="1"/>
  <c r="CE156" i="1"/>
  <c r="CF156" i="1"/>
  <c r="CG156" i="1" s="1"/>
  <c r="CH156" i="1"/>
  <c r="CK156" i="1"/>
  <c r="CL156" i="1"/>
  <c r="CM156" i="1" s="1"/>
  <c r="CN156" i="1"/>
  <c r="CO156" i="1"/>
  <c r="CP156" i="1" s="1"/>
  <c r="CQ156" i="1"/>
  <c r="CR156" i="1"/>
  <c r="CS156" i="1" s="1"/>
  <c r="CT156" i="1"/>
  <c r="CU156" i="1"/>
  <c r="CV156" i="1" s="1"/>
  <c r="CW156" i="1"/>
  <c r="CX156" i="1"/>
  <c r="CY156" i="1" s="1"/>
  <c r="CZ156" i="1"/>
  <c r="DA156" i="1"/>
  <c r="DB156" i="1" s="1"/>
  <c r="DC156" i="1"/>
  <c r="BT157" i="1"/>
  <c r="BU157" i="1" s="1"/>
  <c r="BV157" i="1"/>
  <c r="BW157" i="1"/>
  <c r="BX157" i="1" s="1"/>
  <c r="BY157" i="1"/>
  <c r="BZ157" i="1"/>
  <c r="CA157" i="1" s="1"/>
  <c r="CB157" i="1"/>
  <c r="CC157" i="1"/>
  <c r="CD157" i="1" s="1"/>
  <c r="CE157" i="1"/>
  <c r="CF157" i="1"/>
  <c r="CG157" i="1" s="1"/>
  <c r="CH157" i="1"/>
  <c r="CK157" i="1"/>
  <c r="CL157" i="1"/>
  <c r="CM157" i="1" s="1"/>
  <c r="CN157" i="1"/>
  <c r="CO157" i="1"/>
  <c r="CP157" i="1" s="1"/>
  <c r="CQ157" i="1"/>
  <c r="CR157" i="1"/>
  <c r="CS157" i="1" s="1"/>
  <c r="CT157" i="1"/>
  <c r="CU157" i="1"/>
  <c r="CV157" i="1" s="1"/>
  <c r="CW157" i="1"/>
  <c r="CX157" i="1"/>
  <c r="CY157" i="1" s="1"/>
  <c r="CZ157" i="1"/>
  <c r="DA157" i="1"/>
  <c r="DB157" i="1" s="1"/>
  <c r="DC157" i="1"/>
  <c r="BT158" i="1"/>
  <c r="BU158" i="1" s="1"/>
  <c r="BV158" i="1"/>
  <c r="BW158" i="1"/>
  <c r="BX158" i="1" s="1"/>
  <c r="BY158" i="1"/>
  <c r="BZ158" i="1"/>
  <c r="CA158" i="1" s="1"/>
  <c r="CB158" i="1"/>
  <c r="CC158" i="1"/>
  <c r="CD158" i="1" s="1"/>
  <c r="CE158" i="1"/>
  <c r="CF158" i="1"/>
  <c r="CG158" i="1" s="1"/>
  <c r="CH158" i="1"/>
  <c r="CK158" i="1"/>
  <c r="CL158" i="1"/>
  <c r="CM158" i="1" s="1"/>
  <c r="CN158" i="1"/>
  <c r="CO158" i="1"/>
  <c r="CP158" i="1" s="1"/>
  <c r="CQ158" i="1"/>
  <c r="CR158" i="1"/>
  <c r="CS158" i="1" s="1"/>
  <c r="CT158" i="1"/>
  <c r="CU158" i="1"/>
  <c r="CV158" i="1" s="1"/>
  <c r="CW158" i="1"/>
  <c r="CX158" i="1"/>
  <c r="CY158" i="1" s="1"/>
  <c r="CZ158" i="1"/>
  <c r="DA158" i="1"/>
  <c r="DB158" i="1" s="1"/>
  <c r="DC158" i="1"/>
  <c r="BT159" i="1"/>
  <c r="BU159" i="1" s="1"/>
  <c r="BV159" i="1"/>
  <c r="BW159" i="1"/>
  <c r="BX159" i="1" s="1"/>
  <c r="BY159" i="1"/>
  <c r="BZ159" i="1"/>
  <c r="CA159" i="1" s="1"/>
  <c r="CB159" i="1"/>
  <c r="CC159" i="1"/>
  <c r="CD159" i="1" s="1"/>
  <c r="CE159" i="1"/>
  <c r="CF159" i="1"/>
  <c r="CG159" i="1" s="1"/>
  <c r="CH159" i="1"/>
  <c r="CJ159" i="1" s="1"/>
  <c r="CK159" i="1"/>
  <c r="CL159" i="1"/>
  <c r="CM159" i="1" s="1"/>
  <c r="CN159" i="1"/>
  <c r="CO159" i="1"/>
  <c r="CP159" i="1" s="1"/>
  <c r="CQ159" i="1"/>
  <c r="CR159" i="1"/>
  <c r="CS159" i="1" s="1"/>
  <c r="CT159" i="1"/>
  <c r="CU159" i="1"/>
  <c r="CV159" i="1" s="1"/>
  <c r="CW159" i="1"/>
  <c r="CX159" i="1"/>
  <c r="CY159" i="1" s="1"/>
  <c r="CZ159" i="1"/>
  <c r="DA159" i="1"/>
  <c r="DB159" i="1" s="1"/>
  <c r="DC159" i="1"/>
  <c r="BT160" i="1"/>
  <c r="BU160" i="1" s="1"/>
  <c r="BV160" i="1"/>
  <c r="BW160" i="1"/>
  <c r="BX160" i="1" s="1"/>
  <c r="BY160" i="1"/>
  <c r="BZ160" i="1"/>
  <c r="CA160" i="1" s="1"/>
  <c r="CB160" i="1"/>
  <c r="CC160" i="1"/>
  <c r="CD160" i="1" s="1"/>
  <c r="CE160" i="1"/>
  <c r="CF160" i="1"/>
  <c r="CG160" i="1" s="1"/>
  <c r="CH160" i="1"/>
  <c r="CJ160" i="1" s="1"/>
  <c r="CK160" i="1"/>
  <c r="CL160" i="1"/>
  <c r="CM160" i="1" s="1"/>
  <c r="CN160" i="1"/>
  <c r="CO160" i="1"/>
  <c r="CP160" i="1" s="1"/>
  <c r="CQ160" i="1"/>
  <c r="CR160" i="1"/>
  <c r="CS160" i="1" s="1"/>
  <c r="CT160" i="1"/>
  <c r="CU160" i="1"/>
  <c r="CV160" i="1" s="1"/>
  <c r="CW160" i="1"/>
  <c r="CX160" i="1"/>
  <c r="CY160" i="1" s="1"/>
  <c r="CZ160" i="1"/>
  <c r="DA160" i="1"/>
  <c r="DB160" i="1" s="1"/>
  <c r="DC160" i="1"/>
  <c r="BT161" i="1"/>
  <c r="BU161" i="1" s="1"/>
  <c r="BV161" i="1"/>
  <c r="BW161" i="1"/>
  <c r="BX161" i="1" s="1"/>
  <c r="BY161" i="1"/>
  <c r="BZ161" i="1"/>
  <c r="CA161" i="1" s="1"/>
  <c r="CB161" i="1"/>
  <c r="CC161" i="1"/>
  <c r="CD161" i="1" s="1"/>
  <c r="CE161" i="1"/>
  <c r="CF161" i="1"/>
  <c r="CG161" i="1" s="1"/>
  <c r="CH161" i="1"/>
  <c r="CJ161" i="1"/>
  <c r="CK161" i="1"/>
  <c r="CL161" i="1"/>
  <c r="CM161" i="1" s="1"/>
  <c r="CN161" i="1"/>
  <c r="CO161" i="1"/>
  <c r="CP161" i="1" s="1"/>
  <c r="CQ161" i="1"/>
  <c r="CR161" i="1"/>
  <c r="CS161" i="1" s="1"/>
  <c r="CT161" i="1"/>
  <c r="CU161" i="1"/>
  <c r="CV161" i="1" s="1"/>
  <c r="CW161" i="1"/>
  <c r="CX161" i="1"/>
  <c r="CY161" i="1" s="1"/>
  <c r="CZ161" i="1"/>
  <c r="DA161" i="1"/>
  <c r="DB161" i="1" s="1"/>
  <c r="DC161" i="1"/>
  <c r="BT162" i="1"/>
  <c r="BU162" i="1" s="1"/>
  <c r="BV162" i="1"/>
  <c r="BW162" i="1"/>
  <c r="BX162" i="1" s="1"/>
  <c r="BY162" i="1"/>
  <c r="BZ162" i="1"/>
  <c r="CA162" i="1" s="1"/>
  <c r="CB162" i="1"/>
  <c r="CC162" i="1"/>
  <c r="CD162" i="1" s="1"/>
  <c r="CE162" i="1"/>
  <c r="CF162" i="1"/>
  <c r="CG162" i="1" s="1"/>
  <c r="CH162" i="1"/>
  <c r="CK162" i="1"/>
  <c r="CL162" i="1"/>
  <c r="CM162" i="1" s="1"/>
  <c r="CN162" i="1"/>
  <c r="CO162" i="1"/>
  <c r="CP162" i="1" s="1"/>
  <c r="CQ162" i="1"/>
  <c r="CR162" i="1"/>
  <c r="CS162" i="1" s="1"/>
  <c r="CT162" i="1"/>
  <c r="CU162" i="1"/>
  <c r="CV162" i="1" s="1"/>
  <c r="CW162" i="1"/>
  <c r="CX162" i="1"/>
  <c r="CY162" i="1" s="1"/>
  <c r="CZ162" i="1"/>
  <c r="DA162" i="1"/>
  <c r="DB162" i="1" s="1"/>
  <c r="DC162" i="1"/>
  <c r="BT163" i="1"/>
  <c r="BU163" i="1" s="1"/>
  <c r="BV163" i="1"/>
  <c r="BW163" i="1"/>
  <c r="BX163" i="1" s="1"/>
  <c r="BY163" i="1"/>
  <c r="BZ163" i="1"/>
  <c r="CA163" i="1" s="1"/>
  <c r="CB163" i="1"/>
  <c r="CC163" i="1"/>
  <c r="CD163" i="1" s="1"/>
  <c r="CE163" i="1"/>
  <c r="CF163" i="1"/>
  <c r="CG163" i="1" s="1"/>
  <c r="CH163" i="1"/>
  <c r="CK163" i="1"/>
  <c r="CL163" i="1"/>
  <c r="CM163" i="1" s="1"/>
  <c r="CN163" i="1"/>
  <c r="CO163" i="1"/>
  <c r="CP163" i="1" s="1"/>
  <c r="CQ163" i="1"/>
  <c r="CR163" i="1"/>
  <c r="CS163" i="1" s="1"/>
  <c r="CT163" i="1"/>
  <c r="CU163" i="1"/>
  <c r="CV163" i="1" s="1"/>
  <c r="CW163" i="1"/>
  <c r="CX163" i="1"/>
  <c r="CY163" i="1" s="1"/>
  <c r="CZ163" i="1"/>
  <c r="DA163" i="1"/>
  <c r="DB163" i="1" s="1"/>
  <c r="DC163" i="1"/>
  <c r="BT164" i="1"/>
  <c r="BU164" i="1" s="1"/>
  <c r="BV164" i="1"/>
  <c r="BW164" i="1"/>
  <c r="BX164" i="1" s="1"/>
  <c r="BY164" i="1"/>
  <c r="BZ164" i="1"/>
  <c r="CA164" i="1" s="1"/>
  <c r="CB164" i="1"/>
  <c r="CC164" i="1"/>
  <c r="CD164" i="1" s="1"/>
  <c r="CE164" i="1"/>
  <c r="CF164" i="1"/>
  <c r="CG164" i="1" s="1"/>
  <c r="CH164" i="1"/>
  <c r="CK164" i="1"/>
  <c r="CL164" i="1"/>
  <c r="CM164" i="1" s="1"/>
  <c r="CN164" i="1"/>
  <c r="CO164" i="1"/>
  <c r="CP164" i="1" s="1"/>
  <c r="CQ164" i="1"/>
  <c r="CR164" i="1"/>
  <c r="CS164" i="1" s="1"/>
  <c r="CT164" i="1"/>
  <c r="CU164" i="1"/>
  <c r="CV164" i="1" s="1"/>
  <c r="CW164" i="1"/>
  <c r="CX164" i="1"/>
  <c r="CY164" i="1" s="1"/>
  <c r="CZ164" i="1"/>
  <c r="DA164" i="1"/>
  <c r="DB164" i="1" s="1"/>
  <c r="DC164" i="1"/>
  <c r="BT165" i="1"/>
  <c r="BU165" i="1" s="1"/>
  <c r="BV165" i="1"/>
  <c r="BW165" i="1"/>
  <c r="BX165" i="1" s="1"/>
  <c r="BY165" i="1"/>
  <c r="BZ165" i="1"/>
  <c r="CA165" i="1" s="1"/>
  <c r="CB165" i="1"/>
  <c r="CC165" i="1"/>
  <c r="CD165" i="1" s="1"/>
  <c r="CE165" i="1"/>
  <c r="CF165" i="1"/>
  <c r="CG165" i="1" s="1"/>
  <c r="CH165" i="1"/>
  <c r="CK165" i="1"/>
  <c r="CL165" i="1"/>
  <c r="CM165" i="1" s="1"/>
  <c r="CN165" i="1"/>
  <c r="CO165" i="1"/>
  <c r="CP165" i="1" s="1"/>
  <c r="CQ165" i="1"/>
  <c r="CR165" i="1"/>
  <c r="CS165" i="1" s="1"/>
  <c r="CT165" i="1"/>
  <c r="CU165" i="1"/>
  <c r="CV165" i="1" s="1"/>
  <c r="CW165" i="1"/>
  <c r="CX165" i="1"/>
  <c r="CY165" i="1" s="1"/>
  <c r="CZ165" i="1"/>
  <c r="DA165" i="1"/>
  <c r="DB165" i="1" s="1"/>
  <c r="DC165" i="1"/>
  <c r="BT166" i="1"/>
  <c r="BU166" i="1" s="1"/>
  <c r="BV166" i="1"/>
  <c r="BW166" i="1"/>
  <c r="BX166" i="1" s="1"/>
  <c r="BY166" i="1"/>
  <c r="BZ166" i="1"/>
  <c r="CA166" i="1" s="1"/>
  <c r="CB166" i="1"/>
  <c r="CC166" i="1"/>
  <c r="CD166" i="1" s="1"/>
  <c r="CE166" i="1"/>
  <c r="CF166" i="1"/>
  <c r="CG166" i="1" s="1"/>
  <c r="CH166" i="1"/>
  <c r="CK166" i="1"/>
  <c r="CL166" i="1"/>
  <c r="CM166" i="1" s="1"/>
  <c r="CN166" i="1"/>
  <c r="CO166" i="1"/>
  <c r="CP166" i="1" s="1"/>
  <c r="CQ166" i="1"/>
  <c r="CR166" i="1"/>
  <c r="CS166" i="1" s="1"/>
  <c r="CT166" i="1"/>
  <c r="CU166" i="1"/>
  <c r="CV166" i="1" s="1"/>
  <c r="CW166" i="1"/>
  <c r="CX166" i="1"/>
  <c r="CY166" i="1" s="1"/>
  <c r="CZ166" i="1"/>
  <c r="DA166" i="1"/>
  <c r="DB166" i="1" s="1"/>
  <c r="DC166" i="1"/>
  <c r="BT167" i="1"/>
  <c r="BU167" i="1" s="1"/>
  <c r="BV167" i="1"/>
  <c r="BW167" i="1"/>
  <c r="BX167" i="1" s="1"/>
  <c r="BY167" i="1"/>
  <c r="BZ167" i="1"/>
  <c r="CA167" i="1" s="1"/>
  <c r="CB167" i="1"/>
  <c r="CC167" i="1"/>
  <c r="CD167" i="1" s="1"/>
  <c r="CE167" i="1"/>
  <c r="CF167" i="1"/>
  <c r="CG167" i="1" s="1"/>
  <c r="CH167" i="1"/>
  <c r="CJ167" i="1" s="1"/>
  <c r="CK167" i="1"/>
  <c r="CL167" i="1"/>
  <c r="CM167" i="1" s="1"/>
  <c r="CN167" i="1"/>
  <c r="CO167" i="1"/>
  <c r="CP167" i="1" s="1"/>
  <c r="CQ167" i="1"/>
  <c r="CR167" i="1"/>
  <c r="CS167" i="1" s="1"/>
  <c r="CT167" i="1"/>
  <c r="CU167" i="1"/>
  <c r="CV167" i="1" s="1"/>
  <c r="CW167" i="1"/>
  <c r="CX167" i="1"/>
  <c r="CY167" i="1" s="1"/>
  <c r="CZ167" i="1"/>
  <c r="DA167" i="1"/>
  <c r="DB167" i="1" s="1"/>
  <c r="DC167" i="1"/>
  <c r="BT168" i="1"/>
  <c r="BU168" i="1" s="1"/>
  <c r="BV168" i="1"/>
  <c r="BW168" i="1"/>
  <c r="BX168" i="1" s="1"/>
  <c r="BY168" i="1"/>
  <c r="BZ168" i="1"/>
  <c r="CA168" i="1" s="1"/>
  <c r="CB168" i="1"/>
  <c r="CC168" i="1"/>
  <c r="CD168" i="1" s="1"/>
  <c r="CE168" i="1"/>
  <c r="CF168" i="1"/>
  <c r="CG168" i="1" s="1"/>
  <c r="CH168" i="1"/>
  <c r="CJ168" i="1" s="1"/>
  <c r="CK168" i="1"/>
  <c r="CL168" i="1"/>
  <c r="CM168" i="1" s="1"/>
  <c r="CN168" i="1"/>
  <c r="CO168" i="1"/>
  <c r="CP168" i="1" s="1"/>
  <c r="CQ168" i="1"/>
  <c r="CR168" i="1"/>
  <c r="CS168" i="1" s="1"/>
  <c r="CT168" i="1"/>
  <c r="CU168" i="1"/>
  <c r="CV168" i="1" s="1"/>
  <c r="CW168" i="1"/>
  <c r="CX168" i="1"/>
  <c r="CY168" i="1" s="1"/>
  <c r="CZ168" i="1"/>
  <c r="DA168" i="1"/>
  <c r="DB168" i="1" s="1"/>
  <c r="DC168" i="1"/>
  <c r="BT169" i="1"/>
  <c r="BU169" i="1" s="1"/>
  <c r="BV169" i="1"/>
  <c r="BW169" i="1"/>
  <c r="BX169" i="1" s="1"/>
  <c r="BY169" i="1"/>
  <c r="BZ169" i="1"/>
  <c r="CA169" i="1" s="1"/>
  <c r="CB169" i="1"/>
  <c r="CC169" i="1"/>
  <c r="CD169" i="1" s="1"/>
  <c r="CE169" i="1"/>
  <c r="CF169" i="1"/>
  <c r="CG169" i="1" s="1"/>
  <c r="CH169" i="1"/>
  <c r="CJ169" i="1"/>
  <c r="CK169" i="1"/>
  <c r="CL169" i="1"/>
  <c r="CM169" i="1" s="1"/>
  <c r="CN169" i="1"/>
  <c r="CO169" i="1"/>
  <c r="CP169" i="1" s="1"/>
  <c r="CQ169" i="1"/>
  <c r="CR169" i="1"/>
  <c r="CS169" i="1" s="1"/>
  <c r="CT169" i="1"/>
  <c r="CU169" i="1"/>
  <c r="CV169" i="1" s="1"/>
  <c r="CW169" i="1"/>
  <c r="CX169" i="1"/>
  <c r="CY169" i="1" s="1"/>
  <c r="CZ169" i="1"/>
  <c r="DA169" i="1"/>
  <c r="DB169" i="1" s="1"/>
  <c r="DC169" i="1"/>
  <c r="BT170" i="1"/>
  <c r="BU170" i="1" s="1"/>
  <c r="BV170" i="1"/>
  <c r="BW170" i="1"/>
  <c r="BX170" i="1" s="1"/>
  <c r="BY170" i="1"/>
  <c r="BZ170" i="1"/>
  <c r="CA170" i="1" s="1"/>
  <c r="CB170" i="1"/>
  <c r="CC170" i="1"/>
  <c r="CD170" i="1" s="1"/>
  <c r="CE170" i="1"/>
  <c r="CF170" i="1"/>
  <c r="CG170" i="1" s="1"/>
  <c r="CH170" i="1"/>
  <c r="CK170" i="1"/>
  <c r="CL170" i="1"/>
  <c r="CM170" i="1" s="1"/>
  <c r="CN170" i="1"/>
  <c r="CO170" i="1"/>
  <c r="CP170" i="1" s="1"/>
  <c r="CQ170" i="1"/>
  <c r="CR170" i="1"/>
  <c r="CS170" i="1" s="1"/>
  <c r="CT170" i="1"/>
  <c r="CU170" i="1"/>
  <c r="CV170" i="1" s="1"/>
  <c r="CW170" i="1"/>
  <c r="CX170" i="1"/>
  <c r="CY170" i="1" s="1"/>
  <c r="CZ170" i="1"/>
  <c r="DA170" i="1"/>
  <c r="DB170" i="1" s="1"/>
  <c r="DC170" i="1"/>
  <c r="BT171" i="1"/>
  <c r="BU171" i="1" s="1"/>
  <c r="BV171" i="1"/>
  <c r="BW171" i="1"/>
  <c r="BX171" i="1" s="1"/>
  <c r="BY171" i="1"/>
  <c r="BZ171" i="1"/>
  <c r="CA171" i="1" s="1"/>
  <c r="CB171" i="1"/>
  <c r="CC171" i="1"/>
  <c r="CD171" i="1" s="1"/>
  <c r="CE171" i="1"/>
  <c r="CF171" i="1"/>
  <c r="CG171" i="1" s="1"/>
  <c r="CH171" i="1"/>
  <c r="CK171" i="1"/>
  <c r="CL171" i="1"/>
  <c r="CM171" i="1" s="1"/>
  <c r="CN171" i="1"/>
  <c r="CO171" i="1"/>
  <c r="CP171" i="1" s="1"/>
  <c r="CQ171" i="1"/>
  <c r="CR171" i="1"/>
  <c r="CS171" i="1" s="1"/>
  <c r="CT171" i="1"/>
  <c r="CU171" i="1"/>
  <c r="CV171" i="1" s="1"/>
  <c r="CW171" i="1"/>
  <c r="CX171" i="1"/>
  <c r="CY171" i="1" s="1"/>
  <c r="CZ171" i="1"/>
  <c r="DA171" i="1"/>
  <c r="DB171" i="1" s="1"/>
  <c r="DC171" i="1"/>
  <c r="BT172" i="1"/>
  <c r="BU172" i="1" s="1"/>
  <c r="BV172" i="1"/>
  <c r="BW172" i="1"/>
  <c r="BX172" i="1" s="1"/>
  <c r="BY172" i="1"/>
  <c r="BZ172" i="1"/>
  <c r="CA172" i="1" s="1"/>
  <c r="CB172" i="1"/>
  <c r="CC172" i="1"/>
  <c r="CD172" i="1" s="1"/>
  <c r="CE172" i="1"/>
  <c r="CF172" i="1"/>
  <c r="CG172" i="1" s="1"/>
  <c r="CH172" i="1"/>
  <c r="CK172" i="1"/>
  <c r="CL172" i="1"/>
  <c r="CM172" i="1" s="1"/>
  <c r="CN172" i="1"/>
  <c r="CO172" i="1"/>
  <c r="CP172" i="1" s="1"/>
  <c r="CQ172" i="1"/>
  <c r="CR172" i="1"/>
  <c r="CS172" i="1" s="1"/>
  <c r="CT172" i="1"/>
  <c r="CU172" i="1"/>
  <c r="CV172" i="1" s="1"/>
  <c r="CW172" i="1"/>
  <c r="CX172" i="1"/>
  <c r="CY172" i="1" s="1"/>
  <c r="CZ172" i="1"/>
  <c r="DA172" i="1"/>
  <c r="DB172" i="1" s="1"/>
  <c r="DC172" i="1"/>
  <c r="BT173" i="1"/>
  <c r="BU173" i="1" s="1"/>
  <c r="BV173" i="1"/>
  <c r="BW173" i="1"/>
  <c r="BX173" i="1" s="1"/>
  <c r="BY173" i="1"/>
  <c r="BZ173" i="1"/>
  <c r="CA173" i="1" s="1"/>
  <c r="CB173" i="1"/>
  <c r="CC173" i="1"/>
  <c r="CD173" i="1" s="1"/>
  <c r="CE173" i="1"/>
  <c r="CF173" i="1"/>
  <c r="CG173" i="1" s="1"/>
  <c r="CH173" i="1"/>
  <c r="CK173" i="1"/>
  <c r="CL173" i="1"/>
  <c r="CM173" i="1" s="1"/>
  <c r="CN173" i="1"/>
  <c r="CO173" i="1"/>
  <c r="CP173" i="1" s="1"/>
  <c r="CQ173" i="1"/>
  <c r="CR173" i="1"/>
  <c r="CS173" i="1" s="1"/>
  <c r="CT173" i="1"/>
  <c r="CU173" i="1"/>
  <c r="CV173" i="1" s="1"/>
  <c r="CW173" i="1"/>
  <c r="CX173" i="1"/>
  <c r="CY173" i="1" s="1"/>
  <c r="CZ173" i="1"/>
  <c r="DA173" i="1"/>
  <c r="DB173" i="1" s="1"/>
  <c r="DC173" i="1"/>
  <c r="BT174" i="1"/>
  <c r="BU174" i="1" s="1"/>
  <c r="BV174" i="1"/>
  <c r="BW174" i="1"/>
  <c r="BX174" i="1" s="1"/>
  <c r="BY174" i="1"/>
  <c r="BZ174" i="1"/>
  <c r="CA174" i="1" s="1"/>
  <c r="CB174" i="1"/>
  <c r="CC174" i="1"/>
  <c r="CD174" i="1" s="1"/>
  <c r="CE174" i="1"/>
  <c r="CF174" i="1"/>
  <c r="CG174" i="1" s="1"/>
  <c r="CH174" i="1"/>
  <c r="CK174" i="1"/>
  <c r="CL174" i="1"/>
  <c r="CM174" i="1" s="1"/>
  <c r="CN174" i="1"/>
  <c r="CO174" i="1"/>
  <c r="CP174" i="1" s="1"/>
  <c r="CQ174" i="1"/>
  <c r="CR174" i="1"/>
  <c r="CS174" i="1" s="1"/>
  <c r="CT174" i="1"/>
  <c r="CU174" i="1"/>
  <c r="CV174" i="1" s="1"/>
  <c r="CW174" i="1"/>
  <c r="CX174" i="1"/>
  <c r="CY174" i="1" s="1"/>
  <c r="CZ174" i="1"/>
  <c r="DA174" i="1"/>
  <c r="DB174" i="1" s="1"/>
  <c r="DC174" i="1"/>
  <c r="BT175" i="1"/>
  <c r="BU175" i="1" s="1"/>
  <c r="BV175" i="1"/>
  <c r="BW175" i="1"/>
  <c r="BX175" i="1" s="1"/>
  <c r="BY175" i="1"/>
  <c r="BZ175" i="1"/>
  <c r="CA175" i="1" s="1"/>
  <c r="CB175" i="1"/>
  <c r="CC175" i="1"/>
  <c r="CD175" i="1" s="1"/>
  <c r="CE175" i="1"/>
  <c r="CF175" i="1"/>
  <c r="CG175" i="1" s="1"/>
  <c r="CH175" i="1"/>
  <c r="CJ175" i="1"/>
  <c r="CK175" i="1"/>
  <c r="CL175" i="1"/>
  <c r="CM175" i="1" s="1"/>
  <c r="CN175" i="1"/>
  <c r="CO175" i="1"/>
  <c r="CP175" i="1" s="1"/>
  <c r="CQ175" i="1"/>
  <c r="CR175" i="1"/>
  <c r="CS175" i="1" s="1"/>
  <c r="CT175" i="1"/>
  <c r="CU175" i="1"/>
  <c r="CV175" i="1" s="1"/>
  <c r="CW175" i="1"/>
  <c r="CX175" i="1"/>
  <c r="CY175" i="1" s="1"/>
  <c r="CZ175" i="1"/>
  <c r="DA175" i="1"/>
  <c r="DB175" i="1" s="1"/>
  <c r="DC175" i="1"/>
  <c r="BT176" i="1"/>
  <c r="BU176" i="1" s="1"/>
  <c r="BV176" i="1"/>
  <c r="BW176" i="1"/>
  <c r="BX176" i="1" s="1"/>
  <c r="BY176" i="1"/>
  <c r="BZ176" i="1"/>
  <c r="CA176" i="1" s="1"/>
  <c r="CB176" i="1"/>
  <c r="CC176" i="1"/>
  <c r="CD176" i="1" s="1"/>
  <c r="CE176" i="1"/>
  <c r="CF176" i="1"/>
  <c r="CG176" i="1" s="1"/>
  <c r="CH176" i="1"/>
  <c r="CJ176" i="1" s="1"/>
  <c r="CK176" i="1"/>
  <c r="CL176" i="1"/>
  <c r="CM176" i="1" s="1"/>
  <c r="CN176" i="1"/>
  <c r="CO176" i="1"/>
  <c r="CP176" i="1" s="1"/>
  <c r="CQ176" i="1"/>
  <c r="CR176" i="1"/>
  <c r="CS176" i="1" s="1"/>
  <c r="CT176" i="1"/>
  <c r="CU176" i="1"/>
  <c r="CV176" i="1" s="1"/>
  <c r="CW176" i="1"/>
  <c r="CX176" i="1"/>
  <c r="CY176" i="1" s="1"/>
  <c r="CZ176" i="1"/>
  <c r="DA176" i="1"/>
  <c r="DB176" i="1" s="1"/>
  <c r="DC176" i="1"/>
  <c r="BT177" i="1"/>
  <c r="BU177" i="1" s="1"/>
  <c r="BV177" i="1"/>
  <c r="BW177" i="1"/>
  <c r="BX177" i="1" s="1"/>
  <c r="BY177" i="1"/>
  <c r="BZ177" i="1"/>
  <c r="CA177" i="1" s="1"/>
  <c r="CB177" i="1"/>
  <c r="CC177" i="1"/>
  <c r="CD177" i="1" s="1"/>
  <c r="CE177" i="1"/>
  <c r="CF177" i="1"/>
  <c r="CG177" i="1" s="1"/>
  <c r="CH177" i="1"/>
  <c r="CJ177" i="1"/>
  <c r="CK177" i="1"/>
  <c r="CL177" i="1"/>
  <c r="CM177" i="1" s="1"/>
  <c r="CN177" i="1"/>
  <c r="CO177" i="1"/>
  <c r="CP177" i="1" s="1"/>
  <c r="CQ177" i="1"/>
  <c r="CR177" i="1"/>
  <c r="CS177" i="1" s="1"/>
  <c r="CT177" i="1"/>
  <c r="CU177" i="1"/>
  <c r="CV177" i="1" s="1"/>
  <c r="CW177" i="1"/>
  <c r="CX177" i="1"/>
  <c r="CY177" i="1" s="1"/>
  <c r="CZ177" i="1"/>
  <c r="DA177" i="1"/>
  <c r="DB177" i="1" s="1"/>
  <c r="DC177" i="1"/>
  <c r="BT178" i="1"/>
  <c r="BU178" i="1" s="1"/>
  <c r="BV178" i="1"/>
  <c r="BW178" i="1"/>
  <c r="BX178" i="1" s="1"/>
  <c r="BY178" i="1"/>
  <c r="BZ178" i="1"/>
  <c r="CA178" i="1" s="1"/>
  <c r="CB178" i="1"/>
  <c r="CC178" i="1"/>
  <c r="CD178" i="1" s="1"/>
  <c r="CE178" i="1"/>
  <c r="CF178" i="1"/>
  <c r="CG178" i="1" s="1"/>
  <c r="CH178" i="1"/>
  <c r="CK178" i="1"/>
  <c r="CL178" i="1"/>
  <c r="CM178" i="1" s="1"/>
  <c r="CN178" i="1"/>
  <c r="CO178" i="1"/>
  <c r="CP178" i="1" s="1"/>
  <c r="CQ178" i="1"/>
  <c r="CR178" i="1"/>
  <c r="CS178" i="1" s="1"/>
  <c r="CT178" i="1"/>
  <c r="CU178" i="1"/>
  <c r="CV178" i="1" s="1"/>
  <c r="CW178" i="1"/>
  <c r="CX178" i="1"/>
  <c r="CY178" i="1" s="1"/>
  <c r="CZ178" i="1"/>
  <c r="DA178" i="1"/>
  <c r="DB178" i="1" s="1"/>
  <c r="DC178" i="1"/>
  <c r="BT179" i="1"/>
  <c r="BU179" i="1" s="1"/>
  <c r="BV179" i="1"/>
  <c r="BW179" i="1"/>
  <c r="BX179" i="1" s="1"/>
  <c r="BY179" i="1"/>
  <c r="BZ179" i="1"/>
  <c r="CA179" i="1" s="1"/>
  <c r="CB179" i="1"/>
  <c r="CC179" i="1"/>
  <c r="CD179" i="1" s="1"/>
  <c r="CE179" i="1"/>
  <c r="CF179" i="1"/>
  <c r="CG179" i="1" s="1"/>
  <c r="CH179" i="1"/>
  <c r="CK179" i="1"/>
  <c r="CL179" i="1"/>
  <c r="CM179" i="1" s="1"/>
  <c r="CN179" i="1"/>
  <c r="CO179" i="1"/>
  <c r="CP179" i="1" s="1"/>
  <c r="CQ179" i="1"/>
  <c r="CR179" i="1"/>
  <c r="CS179" i="1" s="1"/>
  <c r="CT179" i="1"/>
  <c r="CU179" i="1"/>
  <c r="CV179" i="1" s="1"/>
  <c r="CW179" i="1"/>
  <c r="CX179" i="1"/>
  <c r="CY179" i="1" s="1"/>
  <c r="CZ179" i="1"/>
  <c r="DA179" i="1"/>
  <c r="DB179" i="1" s="1"/>
  <c r="DC179" i="1"/>
  <c r="BT180" i="1"/>
  <c r="BU180" i="1" s="1"/>
  <c r="BV180" i="1"/>
  <c r="BW180" i="1"/>
  <c r="BX180" i="1" s="1"/>
  <c r="BY180" i="1"/>
  <c r="BZ180" i="1"/>
  <c r="CA180" i="1" s="1"/>
  <c r="CB180" i="1"/>
  <c r="CC180" i="1"/>
  <c r="CD180" i="1" s="1"/>
  <c r="CE180" i="1"/>
  <c r="CF180" i="1"/>
  <c r="CG180" i="1" s="1"/>
  <c r="CH180" i="1"/>
  <c r="CJ180" i="1" s="1"/>
  <c r="CK180" i="1"/>
  <c r="CL180" i="1"/>
  <c r="CM180" i="1" s="1"/>
  <c r="CN180" i="1"/>
  <c r="CO180" i="1"/>
  <c r="CP180" i="1" s="1"/>
  <c r="CQ180" i="1"/>
  <c r="CR180" i="1"/>
  <c r="CS180" i="1" s="1"/>
  <c r="CT180" i="1"/>
  <c r="CU180" i="1"/>
  <c r="CV180" i="1" s="1"/>
  <c r="CW180" i="1"/>
  <c r="CX180" i="1"/>
  <c r="CY180" i="1" s="1"/>
  <c r="CZ180" i="1"/>
  <c r="DA180" i="1"/>
  <c r="DB180" i="1" s="1"/>
  <c r="DC180" i="1"/>
  <c r="BT181" i="1"/>
  <c r="BU181" i="1" s="1"/>
  <c r="BV181" i="1"/>
  <c r="BW181" i="1"/>
  <c r="BX181" i="1" s="1"/>
  <c r="BY181" i="1"/>
  <c r="BZ181" i="1"/>
  <c r="CA181" i="1" s="1"/>
  <c r="CB181" i="1"/>
  <c r="CC181" i="1"/>
  <c r="CD181" i="1" s="1"/>
  <c r="CE181" i="1"/>
  <c r="CF181" i="1"/>
  <c r="CG181" i="1" s="1"/>
  <c r="CH181" i="1"/>
  <c r="CK181" i="1"/>
  <c r="CL181" i="1"/>
  <c r="CM181" i="1" s="1"/>
  <c r="CN181" i="1"/>
  <c r="CO181" i="1"/>
  <c r="CP181" i="1" s="1"/>
  <c r="CQ181" i="1"/>
  <c r="CR181" i="1"/>
  <c r="CS181" i="1" s="1"/>
  <c r="CT181" i="1"/>
  <c r="CU181" i="1"/>
  <c r="CV181" i="1" s="1"/>
  <c r="CW181" i="1"/>
  <c r="CX181" i="1"/>
  <c r="CY181" i="1" s="1"/>
  <c r="CZ181" i="1"/>
  <c r="DA181" i="1"/>
  <c r="DB181" i="1" s="1"/>
  <c r="DC181" i="1"/>
  <c r="BT182" i="1"/>
  <c r="BU182" i="1" s="1"/>
  <c r="BV182" i="1"/>
  <c r="BW182" i="1"/>
  <c r="BX182" i="1" s="1"/>
  <c r="BY182" i="1"/>
  <c r="BZ182" i="1"/>
  <c r="CA182" i="1" s="1"/>
  <c r="CB182" i="1"/>
  <c r="CC182" i="1"/>
  <c r="CD182" i="1" s="1"/>
  <c r="CE182" i="1"/>
  <c r="CF182" i="1"/>
  <c r="CG182" i="1" s="1"/>
  <c r="CH182" i="1"/>
  <c r="CK182" i="1"/>
  <c r="CL182" i="1"/>
  <c r="CM182" i="1" s="1"/>
  <c r="CN182" i="1"/>
  <c r="CO182" i="1"/>
  <c r="CP182" i="1" s="1"/>
  <c r="CQ182" i="1"/>
  <c r="CR182" i="1"/>
  <c r="CS182" i="1" s="1"/>
  <c r="CT182" i="1"/>
  <c r="CU182" i="1"/>
  <c r="CV182" i="1" s="1"/>
  <c r="CW182" i="1"/>
  <c r="CX182" i="1"/>
  <c r="CY182" i="1" s="1"/>
  <c r="CZ182" i="1"/>
  <c r="DA182" i="1"/>
  <c r="DB182" i="1" s="1"/>
  <c r="DC182" i="1"/>
  <c r="BT183" i="1"/>
  <c r="BU183" i="1" s="1"/>
  <c r="BV183" i="1"/>
  <c r="BW183" i="1"/>
  <c r="BX183" i="1" s="1"/>
  <c r="BY183" i="1"/>
  <c r="BZ183" i="1"/>
  <c r="CA183" i="1" s="1"/>
  <c r="CB183" i="1"/>
  <c r="CC183" i="1"/>
  <c r="CD183" i="1" s="1"/>
  <c r="CE183" i="1"/>
  <c r="CF183" i="1"/>
  <c r="CG183" i="1" s="1"/>
  <c r="CH183" i="1"/>
  <c r="CJ183" i="1"/>
  <c r="CK183" i="1"/>
  <c r="CL183" i="1"/>
  <c r="CM183" i="1" s="1"/>
  <c r="CN183" i="1"/>
  <c r="CO183" i="1"/>
  <c r="CP183" i="1" s="1"/>
  <c r="CQ183" i="1"/>
  <c r="CR183" i="1"/>
  <c r="CS183" i="1" s="1"/>
  <c r="CT183" i="1"/>
  <c r="CU183" i="1"/>
  <c r="CV183" i="1" s="1"/>
  <c r="CW183" i="1"/>
  <c r="CX183" i="1"/>
  <c r="CY183" i="1" s="1"/>
  <c r="CZ183" i="1"/>
  <c r="DA183" i="1"/>
  <c r="DB183" i="1" s="1"/>
  <c r="DC183" i="1"/>
  <c r="BT184" i="1"/>
  <c r="BU184" i="1" s="1"/>
  <c r="BV184" i="1"/>
  <c r="BW184" i="1"/>
  <c r="BX184" i="1" s="1"/>
  <c r="BY184" i="1"/>
  <c r="BZ184" i="1"/>
  <c r="CA184" i="1" s="1"/>
  <c r="CB184" i="1"/>
  <c r="CC184" i="1"/>
  <c r="CD184" i="1" s="1"/>
  <c r="CE184" i="1"/>
  <c r="CF184" i="1"/>
  <c r="CG184" i="1" s="1"/>
  <c r="CH184" i="1"/>
  <c r="CJ184" i="1" s="1"/>
  <c r="CK184" i="1"/>
  <c r="CL184" i="1"/>
  <c r="CM184" i="1" s="1"/>
  <c r="CN184" i="1"/>
  <c r="CO184" i="1"/>
  <c r="CP184" i="1" s="1"/>
  <c r="CQ184" i="1"/>
  <c r="CR184" i="1"/>
  <c r="CS184" i="1" s="1"/>
  <c r="CT184" i="1"/>
  <c r="CU184" i="1"/>
  <c r="CV184" i="1" s="1"/>
  <c r="CW184" i="1"/>
  <c r="CX184" i="1"/>
  <c r="CY184" i="1" s="1"/>
  <c r="CZ184" i="1"/>
  <c r="DA184" i="1"/>
  <c r="DB184" i="1" s="1"/>
  <c r="DC184" i="1"/>
  <c r="BT185" i="1"/>
  <c r="BU185" i="1" s="1"/>
  <c r="BV185" i="1"/>
  <c r="BW185" i="1"/>
  <c r="BX185" i="1" s="1"/>
  <c r="BY185" i="1"/>
  <c r="BZ185" i="1"/>
  <c r="CA185" i="1" s="1"/>
  <c r="CB185" i="1"/>
  <c r="CC185" i="1"/>
  <c r="CD185" i="1" s="1"/>
  <c r="CE185" i="1"/>
  <c r="CF185" i="1"/>
  <c r="CG185" i="1" s="1"/>
  <c r="CH185" i="1"/>
  <c r="CJ185" i="1"/>
  <c r="CK185" i="1"/>
  <c r="CL185" i="1"/>
  <c r="CM185" i="1" s="1"/>
  <c r="CN185" i="1"/>
  <c r="CO185" i="1"/>
  <c r="CP185" i="1" s="1"/>
  <c r="CQ185" i="1"/>
  <c r="CR185" i="1"/>
  <c r="CS185" i="1" s="1"/>
  <c r="CT185" i="1"/>
  <c r="CU185" i="1"/>
  <c r="CV185" i="1" s="1"/>
  <c r="CW185" i="1"/>
  <c r="CX185" i="1"/>
  <c r="CY185" i="1" s="1"/>
  <c r="CZ185" i="1"/>
  <c r="DA185" i="1"/>
  <c r="DB185" i="1" s="1"/>
  <c r="DC185" i="1"/>
  <c r="BT186" i="1"/>
  <c r="BU186" i="1" s="1"/>
  <c r="BV186" i="1"/>
  <c r="BW186" i="1"/>
  <c r="BX186" i="1" s="1"/>
  <c r="BY186" i="1"/>
  <c r="BZ186" i="1"/>
  <c r="CA186" i="1" s="1"/>
  <c r="CB186" i="1"/>
  <c r="CC186" i="1"/>
  <c r="CD186" i="1" s="1"/>
  <c r="CE186" i="1"/>
  <c r="CF186" i="1"/>
  <c r="CG186" i="1" s="1"/>
  <c r="CH186" i="1"/>
  <c r="CK186" i="1"/>
  <c r="CL186" i="1"/>
  <c r="CM186" i="1" s="1"/>
  <c r="CN186" i="1"/>
  <c r="CO186" i="1"/>
  <c r="CP186" i="1" s="1"/>
  <c r="CQ186" i="1"/>
  <c r="CR186" i="1"/>
  <c r="CS186" i="1" s="1"/>
  <c r="CT186" i="1"/>
  <c r="CU186" i="1"/>
  <c r="CV186" i="1" s="1"/>
  <c r="CW186" i="1"/>
  <c r="CX186" i="1"/>
  <c r="CY186" i="1" s="1"/>
  <c r="CZ186" i="1"/>
  <c r="DA186" i="1"/>
  <c r="DB186" i="1" s="1"/>
  <c r="DC186" i="1"/>
  <c r="BT187" i="1"/>
  <c r="BU187" i="1" s="1"/>
  <c r="BV187" i="1"/>
  <c r="BW187" i="1"/>
  <c r="BX187" i="1" s="1"/>
  <c r="BY187" i="1"/>
  <c r="BZ187" i="1"/>
  <c r="CA187" i="1" s="1"/>
  <c r="CB187" i="1"/>
  <c r="CC187" i="1"/>
  <c r="CD187" i="1" s="1"/>
  <c r="CE187" i="1"/>
  <c r="CF187" i="1"/>
  <c r="CG187" i="1" s="1"/>
  <c r="CH187" i="1"/>
  <c r="CK187" i="1"/>
  <c r="CL187" i="1"/>
  <c r="CM187" i="1" s="1"/>
  <c r="CN187" i="1"/>
  <c r="CO187" i="1"/>
  <c r="CP187" i="1" s="1"/>
  <c r="CQ187" i="1"/>
  <c r="CR187" i="1"/>
  <c r="CS187" i="1" s="1"/>
  <c r="CT187" i="1"/>
  <c r="CU187" i="1"/>
  <c r="CV187" i="1" s="1"/>
  <c r="CW187" i="1"/>
  <c r="CX187" i="1"/>
  <c r="CY187" i="1" s="1"/>
  <c r="CZ187" i="1"/>
  <c r="DA187" i="1"/>
  <c r="DB187" i="1" s="1"/>
  <c r="DC187" i="1"/>
  <c r="BT188" i="1"/>
  <c r="BU188" i="1" s="1"/>
  <c r="BV188" i="1"/>
  <c r="BW188" i="1"/>
  <c r="BX188" i="1" s="1"/>
  <c r="BY188" i="1"/>
  <c r="BZ188" i="1"/>
  <c r="CA188" i="1" s="1"/>
  <c r="CB188" i="1"/>
  <c r="CC188" i="1"/>
  <c r="CD188" i="1" s="1"/>
  <c r="CE188" i="1"/>
  <c r="CF188" i="1"/>
  <c r="CG188" i="1" s="1"/>
  <c r="CH188" i="1"/>
  <c r="CK188" i="1"/>
  <c r="CL188" i="1"/>
  <c r="CM188" i="1" s="1"/>
  <c r="CN188" i="1"/>
  <c r="CO188" i="1"/>
  <c r="CP188" i="1" s="1"/>
  <c r="CQ188" i="1"/>
  <c r="CR188" i="1"/>
  <c r="CS188" i="1" s="1"/>
  <c r="CT188" i="1"/>
  <c r="CU188" i="1"/>
  <c r="CV188" i="1" s="1"/>
  <c r="CW188" i="1"/>
  <c r="CX188" i="1"/>
  <c r="CY188" i="1" s="1"/>
  <c r="CZ188" i="1"/>
  <c r="DA188" i="1"/>
  <c r="DB188" i="1" s="1"/>
  <c r="DC188" i="1"/>
  <c r="BT189" i="1"/>
  <c r="BU189" i="1" s="1"/>
  <c r="BV189" i="1"/>
  <c r="BW189" i="1"/>
  <c r="BX189" i="1" s="1"/>
  <c r="BY189" i="1"/>
  <c r="BZ189" i="1"/>
  <c r="CA189" i="1" s="1"/>
  <c r="CB189" i="1"/>
  <c r="CC189" i="1"/>
  <c r="CD189" i="1" s="1"/>
  <c r="CE189" i="1"/>
  <c r="CF189" i="1"/>
  <c r="CG189" i="1" s="1"/>
  <c r="CH189" i="1"/>
  <c r="CK189" i="1"/>
  <c r="CL189" i="1"/>
  <c r="CM189" i="1" s="1"/>
  <c r="CN189" i="1"/>
  <c r="CO189" i="1"/>
  <c r="CP189" i="1" s="1"/>
  <c r="CQ189" i="1"/>
  <c r="CR189" i="1"/>
  <c r="CS189" i="1" s="1"/>
  <c r="CT189" i="1"/>
  <c r="CU189" i="1"/>
  <c r="CV189" i="1" s="1"/>
  <c r="CW189" i="1"/>
  <c r="CX189" i="1"/>
  <c r="CY189" i="1" s="1"/>
  <c r="CZ189" i="1"/>
  <c r="DA189" i="1"/>
  <c r="DB189" i="1" s="1"/>
  <c r="DC189" i="1"/>
  <c r="BT190" i="1"/>
  <c r="BU190" i="1" s="1"/>
  <c r="BV190" i="1"/>
  <c r="BW190" i="1"/>
  <c r="BX190" i="1" s="1"/>
  <c r="BY190" i="1"/>
  <c r="BZ190" i="1"/>
  <c r="CA190" i="1" s="1"/>
  <c r="CB190" i="1"/>
  <c r="CC190" i="1"/>
  <c r="CD190" i="1" s="1"/>
  <c r="CE190" i="1"/>
  <c r="CF190" i="1"/>
  <c r="CG190" i="1" s="1"/>
  <c r="CH190" i="1"/>
  <c r="CK190" i="1"/>
  <c r="CL190" i="1"/>
  <c r="CM190" i="1" s="1"/>
  <c r="CN190" i="1"/>
  <c r="CO190" i="1"/>
  <c r="CP190" i="1" s="1"/>
  <c r="CQ190" i="1"/>
  <c r="CR190" i="1"/>
  <c r="CS190" i="1" s="1"/>
  <c r="CT190" i="1"/>
  <c r="CU190" i="1"/>
  <c r="CV190" i="1" s="1"/>
  <c r="CW190" i="1"/>
  <c r="CX190" i="1"/>
  <c r="CY190" i="1" s="1"/>
  <c r="CZ190" i="1"/>
  <c r="DA190" i="1"/>
  <c r="DB190" i="1" s="1"/>
  <c r="DC190" i="1"/>
  <c r="BT191" i="1"/>
  <c r="BU191" i="1" s="1"/>
  <c r="BV191" i="1"/>
  <c r="BW191" i="1"/>
  <c r="BX191" i="1" s="1"/>
  <c r="BY191" i="1"/>
  <c r="BZ191" i="1"/>
  <c r="CA191" i="1" s="1"/>
  <c r="CB191" i="1"/>
  <c r="CC191" i="1"/>
  <c r="CD191" i="1" s="1"/>
  <c r="CE191" i="1"/>
  <c r="CF191" i="1"/>
  <c r="CG191" i="1" s="1"/>
  <c r="CH191" i="1"/>
  <c r="CJ191" i="1"/>
  <c r="CK191" i="1"/>
  <c r="CL191" i="1"/>
  <c r="CM191" i="1" s="1"/>
  <c r="CN191" i="1"/>
  <c r="CO191" i="1"/>
  <c r="CP191" i="1" s="1"/>
  <c r="CQ191" i="1"/>
  <c r="CR191" i="1"/>
  <c r="CS191" i="1" s="1"/>
  <c r="CT191" i="1"/>
  <c r="CU191" i="1"/>
  <c r="CV191" i="1" s="1"/>
  <c r="CW191" i="1"/>
  <c r="CX191" i="1"/>
  <c r="CY191" i="1" s="1"/>
  <c r="CZ191" i="1"/>
  <c r="DA191" i="1"/>
  <c r="DB191" i="1" s="1"/>
  <c r="DC191" i="1"/>
  <c r="BT192" i="1"/>
  <c r="BU192" i="1" s="1"/>
  <c r="BV192" i="1"/>
  <c r="BW192" i="1"/>
  <c r="BX192" i="1" s="1"/>
  <c r="BY192" i="1"/>
  <c r="BZ192" i="1"/>
  <c r="CA192" i="1" s="1"/>
  <c r="CB192" i="1"/>
  <c r="CC192" i="1"/>
  <c r="CD192" i="1" s="1"/>
  <c r="CE192" i="1"/>
  <c r="CF192" i="1"/>
  <c r="CG192" i="1" s="1"/>
  <c r="CH192" i="1"/>
  <c r="CJ192" i="1" s="1"/>
  <c r="CK192" i="1"/>
  <c r="CL192" i="1"/>
  <c r="CM192" i="1" s="1"/>
  <c r="CN192" i="1"/>
  <c r="CO192" i="1"/>
  <c r="CP192" i="1" s="1"/>
  <c r="CQ192" i="1"/>
  <c r="CR192" i="1"/>
  <c r="CS192" i="1" s="1"/>
  <c r="CT192" i="1"/>
  <c r="CU192" i="1"/>
  <c r="CV192" i="1" s="1"/>
  <c r="CW192" i="1"/>
  <c r="CX192" i="1"/>
  <c r="CY192" i="1" s="1"/>
  <c r="CZ192" i="1"/>
  <c r="DA192" i="1"/>
  <c r="DB192" i="1" s="1"/>
  <c r="DC192" i="1"/>
  <c r="BT193" i="1"/>
  <c r="BU193" i="1" s="1"/>
  <c r="BV193" i="1"/>
  <c r="BW193" i="1"/>
  <c r="BX193" i="1" s="1"/>
  <c r="BY193" i="1"/>
  <c r="BZ193" i="1"/>
  <c r="CA193" i="1" s="1"/>
  <c r="CB193" i="1"/>
  <c r="CC193" i="1"/>
  <c r="CD193" i="1" s="1"/>
  <c r="CE193" i="1"/>
  <c r="CF193" i="1"/>
  <c r="CG193" i="1" s="1"/>
  <c r="CH193" i="1"/>
  <c r="CJ193" i="1"/>
  <c r="CK193" i="1"/>
  <c r="CL193" i="1"/>
  <c r="CM193" i="1" s="1"/>
  <c r="CN193" i="1"/>
  <c r="CO193" i="1"/>
  <c r="CP193" i="1" s="1"/>
  <c r="CQ193" i="1"/>
  <c r="CR193" i="1"/>
  <c r="CS193" i="1" s="1"/>
  <c r="CT193" i="1"/>
  <c r="CU193" i="1"/>
  <c r="CV193" i="1" s="1"/>
  <c r="CW193" i="1"/>
  <c r="CX193" i="1"/>
  <c r="CY193" i="1" s="1"/>
  <c r="CZ193" i="1"/>
  <c r="DA193" i="1"/>
  <c r="DB193" i="1" s="1"/>
  <c r="DC193" i="1"/>
  <c r="BT194" i="1"/>
  <c r="BU194" i="1" s="1"/>
  <c r="BV194" i="1"/>
  <c r="BW194" i="1"/>
  <c r="BX194" i="1" s="1"/>
  <c r="BY194" i="1"/>
  <c r="BZ194" i="1"/>
  <c r="CA194" i="1" s="1"/>
  <c r="CB194" i="1"/>
  <c r="CC194" i="1"/>
  <c r="CD194" i="1" s="1"/>
  <c r="CE194" i="1"/>
  <c r="CF194" i="1"/>
  <c r="CG194" i="1" s="1"/>
  <c r="CH194" i="1"/>
  <c r="CK194" i="1"/>
  <c r="CL194" i="1"/>
  <c r="CM194" i="1" s="1"/>
  <c r="CN194" i="1"/>
  <c r="CO194" i="1"/>
  <c r="CP194" i="1" s="1"/>
  <c r="CQ194" i="1"/>
  <c r="CR194" i="1"/>
  <c r="CS194" i="1" s="1"/>
  <c r="CT194" i="1"/>
  <c r="CU194" i="1"/>
  <c r="CV194" i="1" s="1"/>
  <c r="CW194" i="1"/>
  <c r="CX194" i="1"/>
  <c r="CY194" i="1" s="1"/>
  <c r="CZ194" i="1"/>
  <c r="DA194" i="1"/>
  <c r="DB194" i="1" s="1"/>
  <c r="DC194" i="1"/>
  <c r="BT195" i="1"/>
  <c r="BU195" i="1" s="1"/>
  <c r="BV195" i="1"/>
  <c r="BW195" i="1"/>
  <c r="BX195" i="1" s="1"/>
  <c r="BY195" i="1"/>
  <c r="BZ195" i="1"/>
  <c r="CA195" i="1" s="1"/>
  <c r="CB195" i="1"/>
  <c r="CC195" i="1"/>
  <c r="CD195" i="1" s="1"/>
  <c r="CE195" i="1"/>
  <c r="CF195" i="1"/>
  <c r="CG195" i="1" s="1"/>
  <c r="CH195" i="1"/>
  <c r="CK195" i="1"/>
  <c r="CL195" i="1"/>
  <c r="CM195" i="1" s="1"/>
  <c r="CN195" i="1"/>
  <c r="CO195" i="1"/>
  <c r="CP195" i="1" s="1"/>
  <c r="CQ195" i="1"/>
  <c r="CR195" i="1"/>
  <c r="CS195" i="1" s="1"/>
  <c r="CT195" i="1"/>
  <c r="CU195" i="1"/>
  <c r="CV195" i="1" s="1"/>
  <c r="CW195" i="1"/>
  <c r="CX195" i="1"/>
  <c r="CY195" i="1" s="1"/>
  <c r="CZ195" i="1"/>
  <c r="DA195" i="1"/>
  <c r="DB195" i="1" s="1"/>
  <c r="DC195" i="1"/>
  <c r="BT196" i="1"/>
  <c r="BU196" i="1" s="1"/>
  <c r="BV196" i="1"/>
  <c r="BW196" i="1"/>
  <c r="BX196" i="1" s="1"/>
  <c r="BY196" i="1"/>
  <c r="BZ196" i="1"/>
  <c r="CA196" i="1" s="1"/>
  <c r="CB196" i="1"/>
  <c r="CC196" i="1"/>
  <c r="CD196" i="1" s="1"/>
  <c r="CE196" i="1"/>
  <c r="CF196" i="1"/>
  <c r="CG196" i="1" s="1"/>
  <c r="CH196" i="1"/>
  <c r="CK196" i="1"/>
  <c r="CL196" i="1"/>
  <c r="CM196" i="1" s="1"/>
  <c r="CN196" i="1"/>
  <c r="CO196" i="1"/>
  <c r="CP196" i="1" s="1"/>
  <c r="CQ196" i="1"/>
  <c r="CR196" i="1"/>
  <c r="CS196" i="1" s="1"/>
  <c r="CT196" i="1"/>
  <c r="CU196" i="1"/>
  <c r="CV196" i="1" s="1"/>
  <c r="CW196" i="1"/>
  <c r="CX196" i="1"/>
  <c r="CY196" i="1" s="1"/>
  <c r="CZ196" i="1"/>
  <c r="DA196" i="1"/>
  <c r="DB196" i="1" s="1"/>
  <c r="DC196" i="1"/>
  <c r="BT197" i="1"/>
  <c r="BU197" i="1" s="1"/>
  <c r="BV197" i="1"/>
  <c r="BW197" i="1"/>
  <c r="BX197" i="1" s="1"/>
  <c r="BY197" i="1"/>
  <c r="BZ197" i="1"/>
  <c r="CA197" i="1" s="1"/>
  <c r="CB197" i="1"/>
  <c r="CC197" i="1"/>
  <c r="CD197" i="1" s="1"/>
  <c r="CE197" i="1"/>
  <c r="CF197" i="1"/>
  <c r="CG197" i="1" s="1"/>
  <c r="CH197" i="1"/>
  <c r="CK197" i="1"/>
  <c r="CL197" i="1"/>
  <c r="CM197" i="1" s="1"/>
  <c r="CN197" i="1"/>
  <c r="CO197" i="1"/>
  <c r="CP197" i="1" s="1"/>
  <c r="CQ197" i="1"/>
  <c r="CR197" i="1"/>
  <c r="CS197" i="1" s="1"/>
  <c r="CT197" i="1"/>
  <c r="CU197" i="1"/>
  <c r="CV197" i="1" s="1"/>
  <c r="CW197" i="1"/>
  <c r="CX197" i="1"/>
  <c r="CY197" i="1" s="1"/>
  <c r="CZ197" i="1"/>
  <c r="DA197" i="1"/>
  <c r="DB197" i="1" s="1"/>
  <c r="DC197" i="1"/>
  <c r="BT198" i="1"/>
  <c r="BU198" i="1" s="1"/>
  <c r="BV198" i="1"/>
  <c r="BW198" i="1"/>
  <c r="BX198" i="1" s="1"/>
  <c r="BY198" i="1"/>
  <c r="BZ198" i="1"/>
  <c r="CA198" i="1" s="1"/>
  <c r="CB198" i="1"/>
  <c r="CC198" i="1"/>
  <c r="CD198" i="1" s="1"/>
  <c r="CE198" i="1"/>
  <c r="CF198" i="1"/>
  <c r="CG198" i="1" s="1"/>
  <c r="CH198" i="1"/>
  <c r="CK198" i="1"/>
  <c r="CL198" i="1"/>
  <c r="CM198" i="1" s="1"/>
  <c r="CN198" i="1"/>
  <c r="CO198" i="1"/>
  <c r="CP198" i="1" s="1"/>
  <c r="CQ198" i="1"/>
  <c r="CR198" i="1"/>
  <c r="CS198" i="1" s="1"/>
  <c r="CT198" i="1"/>
  <c r="CU198" i="1"/>
  <c r="CV198" i="1" s="1"/>
  <c r="CW198" i="1"/>
  <c r="CX198" i="1"/>
  <c r="CY198" i="1" s="1"/>
  <c r="CZ198" i="1"/>
  <c r="DA198" i="1"/>
  <c r="DB198" i="1" s="1"/>
  <c r="DC198" i="1"/>
  <c r="BT199" i="1"/>
  <c r="BU199" i="1" s="1"/>
  <c r="BV199" i="1"/>
  <c r="BW199" i="1"/>
  <c r="BX199" i="1" s="1"/>
  <c r="BY199" i="1"/>
  <c r="BZ199" i="1"/>
  <c r="CA199" i="1" s="1"/>
  <c r="CB199" i="1"/>
  <c r="CC199" i="1"/>
  <c r="CD199" i="1" s="1"/>
  <c r="CE199" i="1"/>
  <c r="CF199" i="1"/>
  <c r="CG199" i="1" s="1"/>
  <c r="CH199" i="1"/>
  <c r="CJ199" i="1"/>
  <c r="CK199" i="1"/>
  <c r="CL199" i="1"/>
  <c r="CM199" i="1" s="1"/>
  <c r="CN199" i="1"/>
  <c r="CO199" i="1"/>
  <c r="CP199" i="1" s="1"/>
  <c r="CQ199" i="1"/>
  <c r="CR199" i="1"/>
  <c r="CS199" i="1" s="1"/>
  <c r="CT199" i="1"/>
  <c r="CU199" i="1"/>
  <c r="CV199" i="1" s="1"/>
  <c r="CW199" i="1"/>
  <c r="CX199" i="1"/>
  <c r="CY199" i="1" s="1"/>
  <c r="CZ199" i="1"/>
  <c r="DA199" i="1"/>
  <c r="DB199" i="1" s="1"/>
  <c r="DC199" i="1"/>
  <c r="BT200" i="1"/>
  <c r="BU200" i="1" s="1"/>
  <c r="BV200" i="1"/>
  <c r="BW200" i="1"/>
  <c r="BX200" i="1" s="1"/>
  <c r="BY200" i="1"/>
  <c r="BZ200" i="1"/>
  <c r="CA200" i="1" s="1"/>
  <c r="CB200" i="1"/>
  <c r="CC200" i="1"/>
  <c r="CD200" i="1" s="1"/>
  <c r="CE200" i="1"/>
  <c r="CF200" i="1"/>
  <c r="CG200" i="1" s="1"/>
  <c r="CH200" i="1"/>
  <c r="CJ200" i="1" s="1"/>
  <c r="CK200" i="1"/>
  <c r="CL200" i="1"/>
  <c r="CM200" i="1" s="1"/>
  <c r="CN200" i="1"/>
  <c r="CO200" i="1"/>
  <c r="CP200" i="1" s="1"/>
  <c r="CQ200" i="1"/>
  <c r="CR200" i="1"/>
  <c r="CS200" i="1" s="1"/>
  <c r="CT200" i="1"/>
  <c r="CU200" i="1"/>
  <c r="CV200" i="1" s="1"/>
  <c r="CW200" i="1"/>
  <c r="CX200" i="1"/>
  <c r="CY200" i="1" s="1"/>
  <c r="CZ200" i="1"/>
  <c r="DA200" i="1"/>
  <c r="DB200" i="1" s="1"/>
  <c r="DC200" i="1"/>
  <c r="BT201" i="1"/>
  <c r="BU201" i="1" s="1"/>
  <c r="BV201" i="1"/>
  <c r="BW201" i="1"/>
  <c r="BX201" i="1" s="1"/>
  <c r="BY201" i="1"/>
  <c r="BZ201" i="1"/>
  <c r="CA201" i="1" s="1"/>
  <c r="CB201" i="1"/>
  <c r="CC201" i="1"/>
  <c r="CD201" i="1" s="1"/>
  <c r="CE201" i="1"/>
  <c r="CF201" i="1"/>
  <c r="CG201" i="1" s="1"/>
  <c r="CH201" i="1"/>
  <c r="CJ201" i="1"/>
  <c r="CK201" i="1"/>
  <c r="CL201" i="1"/>
  <c r="CM201" i="1" s="1"/>
  <c r="CN201" i="1"/>
  <c r="CO201" i="1"/>
  <c r="CP201" i="1" s="1"/>
  <c r="CQ201" i="1"/>
  <c r="CR201" i="1"/>
  <c r="CS201" i="1" s="1"/>
  <c r="CT201" i="1"/>
  <c r="CU201" i="1"/>
  <c r="CV201" i="1" s="1"/>
  <c r="CW201" i="1"/>
  <c r="CX201" i="1"/>
  <c r="CY201" i="1" s="1"/>
  <c r="CZ201" i="1"/>
  <c r="DA201" i="1"/>
  <c r="DB201" i="1" s="1"/>
  <c r="DC201" i="1"/>
  <c r="BT202" i="1"/>
  <c r="BU202" i="1" s="1"/>
  <c r="BV202" i="1"/>
  <c r="BW202" i="1"/>
  <c r="BX202" i="1" s="1"/>
  <c r="BY202" i="1"/>
  <c r="BZ202" i="1"/>
  <c r="CA202" i="1" s="1"/>
  <c r="CB202" i="1"/>
  <c r="CC202" i="1"/>
  <c r="CD202" i="1" s="1"/>
  <c r="CE202" i="1"/>
  <c r="CF202" i="1"/>
  <c r="CG202" i="1" s="1"/>
  <c r="CH202" i="1"/>
  <c r="CK202" i="1"/>
  <c r="CL202" i="1"/>
  <c r="CM202" i="1" s="1"/>
  <c r="CN202" i="1"/>
  <c r="CO202" i="1"/>
  <c r="CP202" i="1" s="1"/>
  <c r="CQ202" i="1"/>
  <c r="CR202" i="1"/>
  <c r="CS202" i="1" s="1"/>
  <c r="CT202" i="1"/>
  <c r="CU202" i="1"/>
  <c r="CV202" i="1" s="1"/>
  <c r="CW202" i="1"/>
  <c r="CX202" i="1"/>
  <c r="CY202" i="1" s="1"/>
  <c r="CZ202" i="1"/>
  <c r="DA202" i="1"/>
  <c r="DB202" i="1" s="1"/>
  <c r="DC202" i="1"/>
  <c r="BT203" i="1"/>
  <c r="BU203" i="1" s="1"/>
  <c r="BV203" i="1"/>
  <c r="BW203" i="1"/>
  <c r="BX203" i="1" s="1"/>
  <c r="BY203" i="1"/>
  <c r="BZ203" i="1"/>
  <c r="CA203" i="1" s="1"/>
  <c r="CB203" i="1"/>
  <c r="CC203" i="1"/>
  <c r="CD203" i="1" s="1"/>
  <c r="CE203" i="1"/>
  <c r="CF203" i="1"/>
  <c r="CG203" i="1" s="1"/>
  <c r="CH203" i="1"/>
  <c r="CK203" i="1"/>
  <c r="CL203" i="1"/>
  <c r="CM203" i="1" s="1"/>
  <c r="CN203" i="1"/>
  <c r="CO203" i="1"/>
  <c r="CP203" i="1" s="1"/>
  <c r="CQ203" i="1"/>
  <c r="CR203" i="1"/>
  <c r="CS203" i="1" s="1"/>
  <c r="CT203" i="1"/>
  <c r="CU203" i="1"/>
  <c r="CV203" i="1" s="1"/>
  <c r="CW203" i="1"/>
  <c r="CX203" i="1"/>
  <c r="CY203" i="1" s="1"/>
  <c r="CZ203" i="1"/>
  <c r="DA203" i="1"/>
  <c r="DB203" i="1" s="1"/>
  <c r="DC203" i="1"/>
  <c r="BT204" i="1"/>
  <c r="BU204" i="1" s="1"/>
  <c r="BV204" i="1"/>
  <c r="BW204" i="1"/>
  <c r="BX204" i="1" s="1"/>
  <c r="BY204" i="1"/>
  <c r="BZ204" i="1"/>
  <c r="CA204" i="1" s="1"/>
  <c r="CB204" i="1"/>
  <c r="CC204" i="1"/>
  <c r="CD204" i="1" s="1"/>
  <c r="CE204" i="1"/>
  <c r="CF204" i="1"/>
  <c r="CG204" i="1" s="1"/>
  <c r="CH204" i="1"/>
  <c r="CK204" i="1"/>
  <c r="CL204" i="1"/>
  <c r="CM204" i="1" s="1"/>
  <c r="CN204" i="1"/>
  <c r="CO204" i="1"/>
  <c r="CP204" i="1" s="1"/>
  <c r="CQ204" i="1"/>
  <c r="CR204" i="1"/>
  <c r="CS204" i="1" s="1"/>
  <c r="CT204" i="1"/>
  <c r="CU204" i="1"/>
  <c r="CV204" i="1" s="1"/>
  <c r="CW204" i="1"/>
  <c r="CX204" i="1"/>
  <c r="CY204" i="1" s="1"/>
  <c r="CZ204" i="1"/>
  <c r="DA204" i="1"/>
  <c r="DB204" i="1" s="1"/>
  <c r="DC204" i="1"/>
  <c r="BT205" i="1"/>
  <c r="BU205" i="1" s="1"/>
  <c r="BV205" i="1"/>
  <c r="BW205" i="1"/>
  <c r="BX205" i="1" s="1"/>
  <c r="BY205" i="1"/>
  <c r="BZ205" i="1"/>
  <c r="CA205" i="1" s="1"/>
  <c r="CB205" i="1"/>
  <c r="CC205" i="1"/>
  <c r="CD205" i="1" s="1"/>
  <c r="CE205" i="1"/>
  <c r="CF205" i="1"/>
  <c r="CG205" i="1" s="1"/>
  <c r="CH205" i="1"/>
  <c r="CK205" i="1"/>
  <c r="CL205" i="1"/>
  <c r="CM205" i="1" s="1"/>
  <c r="CN205" i="1"/>
  <c r="CO205" i="1"/>
  <c r="CP205" i="1" s="1"/>
  <c r="CQ205" i="1"/>
  <c r="CR205" i="1"/>
  <c r="CS205" i="1" s="1"/>
  <c r="CT205" i="1"/>
  <c r="CU205" i="1"/>
  <c r="CV205" i="1" s="1"/>
  <c r="CW205" i="1"/>
  <c r="CX205" i="1"/>
  <c r="CY205" i="1" s="1"/>
  <c r="CZ205" i="1"/>
  <c r="DA205" i="1"/>
  <c r="DB205" i="1" s="1"/>
  <c r="DC205" i="1"/>
  <c r="BT206" i="1"/>
  <c r="BU206" i="1" s="1"/>
  <c r="BV206" i="1"/>
  <c r="BW206" i="1"/>
  <c r="BX206" i="1" s="1"/>
  <c r="BY206" i="1"/>
  <c r="BZ206" i="1"/>
  <c r="CA206" i="1" s="1"/>
  <c r="CB206" i="1"/>
  <c r="CC206" i="1"/>
  <c r="CD206" i="1" s="1"/>
  <c r="CE206" i="1"/>
  <c r="CF206" i="1"/>
  <c r="CG206" i="1" s="1"/>
  <c r="CH206" i="1"/>
  <c r="CK206" i="1"/>
  <c r="CL206" i="1"/>
  <c r="CM206" i="1" s="1"/>
  <c r="CN206" i="1"/>
  <c r="CO206" i="1"/>
  <c r="CP206" i="1" s="1"/>
  <c r="CQ206" i="1"/>
  <c r="CR206" i="1"/>
  <c r="CS206" i="1" s="1"/>
  <c r="CT206" i="1"/>
  <c r="CU206" i="1"/>
  <c r="CV206" i="1" s="1"/>
  <c r="CW206" i="1"/>
  <c r="CX206" i="1"/>
  <c r="CY206" i="1" s="1"/>
  <c r="CZ206" i="1"/>
  <c r="DA206" i="1"/>
  <c r="DB206" i="1" s="1"/>
  <c r="DC206" i="1"/>
  <c r="BT207" i="1"/>
  <c r="BU207" i="1" s="1"/>
  <c r="BV207" i="1"/>
  <c r="BW207" i="1"/>
  <c r="BX207" i="1" s="1"/>
  <c r="BY207" i="1"/>
  <c r="BZ207" i="1"/>
  <c r="CA207" i="1" s="1"/>
  <c r="CB207" i="1"/>
  <c r="CC207" i="1"/>
  <c r="CD207" i="1" s="1"/>
  <c r="CE207" i="1"/>
  <c r="CF207" i="1"/>
  <c r="CG207" i="1" s="1"/>
  <c r="CH207" i="1"/>
  <c r="CJ207" i="1"/>
  <c r="CK207" i="1"/>
  <c r="CL207" i="1"/>
  <c r="CM207" i="1" s="1"/>
  <c r="CN207" i="1"/>
  <c r="CO207" i="1"/>
  <c r="CP207" i="1" s="1"/>
  <c r="CQ207" i="1"/>
  <c r="CR207" i="1"/>
  <c r="CS207" i="1" s="1"/>
  <c r="CT207" i="1"/>
  <c r="CU207" i="1"/>
  <c r="CV207" i="1" s="1"/>
  <c r="CW207" i="1"/>
  <c r="CX207" i="1"/>
  <c r="CY207" i="1" s="1"/>
  <c r="CZ207" i="1"/>
  <c r="DA207" i="1"/>
  <c r="DB207" i="1" s="1"/>
  <c r="DC207" i="1"/>
  <c r="BT208" i="1"/>
  <c r="BU208" i="1" s="1"/>
  <c r="BV208" i="1"/>
  <c r="BW208" i="1"/>
  <c r="BX208" i="1" s="1"/>
  <c r="BY208" i="1"/>
  <c r="BZ208" i="1"/>
  <c r="CA208" i="1" s="1"/>
  <c r="CB208" i="1"/>
  <c r="CC208" i="1"/>
  <c r="CD208" i="1" s="1"/>
  <c r="CE208" i="1"/>
  <c r="CF208" i="1"/>
  <c r="CG208" i="1" s="1"/>
  <c r="CH208" i="1"/>
  <c r="CJ208" i="1" s="1"/>
  <c r="CK208" i="1"/>
  <c r="CL208" i="1"/>
  <c r="CM208" i="1" s="1"/>
  <c r="CN208" i="1"/>
  <c r="CO208" i="1"/>
  <c r="CP208" i="1" s="1"/>
  <c r="CQ208" i="1"/>
  <c r="CR208" i="1"/>
  <c r="CS208" i="1" s="1"/>
  <c r="CT208" i="1"/>
  <c r="CU208" i="1"/>
  <c r="CV208" i="1" s="1"/>
  <c r="CW208" i="1"/>
  <c r="CX208" i="1"/>
  <c r="CY208" i="1" s="1"/>
  <c r="CZ208" i="1"/>
  <c r="DA208" i="1"/>
  <c r="DB208" i="1" s="1"/>
  <c r="DC208" i="1"/>
  <c r="BT209" i="1"/>
  <c r="BU209" i="1" s="1"/>
  <c r="BV209" i="1"/>
  <c r="BW209" i="1"/>
  <c r="BX209" i="1" s="1"/>
  <c r="BY209" i="1"/>
  <c r="BZ209" i="1"/>
  <c r="CA209" i="1" s="1"/>
  <c r="CB209" i="1"/>
  <c r="CC209" i="1"/>
  <c r="CD209" i="1" s="1"/>
  <c r="CE209" i="1"/>
  <c r="CF209" i="1"/>
  <c r="CG209" i="1" s="1"/>
  <c r="CH209" i="1"/>
  <c r="CJ209" i="1"/>
  <c r="CK209" i="1"/>
  <c r="CL209" i="1"/>
  <c r="CM209" i="1" s="1"/>
  <c r="CN209" i="1"/>
  <c r="CO209" i="1"/>
  <c r="CP209" i="1" s="1"/>
  <c r="CQ209" i="1"/>
  <c r="CR209" i="1"/>
  <c r="CS209" i="1" s="1"/>
  <c r="CT209" i="1"/>
  <c r="CU209" i="1"/>
  <c r="CV209" i="1" s="1"/>
  <c r="CW209" i="1"/>
  <c r="CX209" i="1"/>
  <c r="CY209" i="1" s="1"/>
  <c r="CZ209" i="1"/>
  <c r="DA209" i="1"/>
  <c r="DB209" i="1" s="1"/>
  <c r="DC209" i="1"/>
  <c r="BT210" i="1"/>
  <c r="BU210" i="1" s="1"/>
  <c r="BV210" i="1"/>
  <c r="BW210" i="1"/>
  <c r="BX210" i="1" s="1"/>
  <c r="BY210" i="1"/>
  <c r="BZ210" i="1"/>
  <c r="CA210" i="1" s="1"/>
  <c r="CB210" i="1"/>
  <c r="CC210" i="1"/>
  <c r="CD210" i="1" s="1"/>
  <c r="CE210" i="1"/>
  <c r="CF210" i="1"/>
  <c r="CG210" i="1" s="1"/>
  <c r="CH210" i="1"/>
  <c r="CK210" i="1"/>
  <c r="CL210" i="1"/>
  <c r="CM210" i="1" s="1"/>
  <c r="CN210" i="1"/>
  <c r="CO210" i="1"/>
  <c r="CP210" i="1" s="1"/>
  <c r="CQ210" i="1"/>
  <c r="CR210" i="1"/>
  <c r="CS210" i="1" s="1"/>
  <c r="CT210" i="1"/>
  <c r="CU210" i="1"/>
  <c r="CV210" i="1" s="1"/>
  <c r="CW210" i="1"/>
  <c r="CX210" i="1"/>
  <c r="CY210" i="1" s="1"/>
  <c r="CZ210" i="1"/>
  <c r="DA210" i="1"/>
  <c r="DB210" i="1" s="1"/>
  <c r="DC210" i="1"/>
  <c r="BT211" i="1"/>
  <c r="BU211" i="1" s="1"/>
  <c r="BV211" i="1"/>
  <c r="BW211" i="1"/>
  <c r="BX211" i="1" s="1"/>
  <c r="BY211" i="1"/>
  <c r="BZ211" i="1"/>
  <c r="CA211" i="1" s="1"/>
  <c r="CB211" i="1"/>
  <c r="CC211" i="1"/>
  <c r="CD211" i="1" s="1"/>
  <c r="CE211" i="1"/>
  <c r="CF211" i="1"/>
  <c r="CG211" i="1" s="1"/>
  <c r="CH211" i="1"/>
  <c r="CK211" i="1"/>
  <c r="CL211" i="1"/>
  <c r="CM211" i="1" s="1"/>
  <c r="CN211" i="1"/>
  <c r="CO211" i="1"/>
  <c r="CP211" i="1" s="1"/>
  <c r="CQ211" i="1"/>
  <c r="CR211" i="1"/>
  <c r="CS211" i="1" s="1"/>
  <c r="CT211" i="1"/>
  <c r="CU211" i="1"/>
  <c r="CV211" i="1" s="1"/>
  <c r="CW211" i="1"/>
  <c r="CX211" i="1"/>
  <c r="CY211" i="1" s="1"/>
  <c r="CZ211" i="1"/>
  <c r="DA211" i="1"/>
  <c r="DB211" i="1" s="1"/>
  <c r="DC211" i="1"/>
  <c r="BT212" i="1"/>
  <c r="BU212" i="1" s="1"/>
  <c r="BV212" i="1"/>
  <c r="BW212" i="1"/>
  <c r="BX212" i="1" s="1"/>
  <c r="BY212" i="1"/>
  <c r="BZ212" i="1"/>
  <c r="CA212" i="1" s="1"/>
  <c r="CB212" i="1"/>
  <c r="CC212" i="1"/>
  <c r="CD212" i="1" s="1"/>
  <c r="CE212" i="1"/>
  <c r="CF212" i="1"/>
  <c r="CG212" i="1" s="1"/>
  <c r="CH212" i="1"/>
  <c r="CK212" i="1"/>
  <c r="CL212" i="1"/>
  <c r="CM212" i="1" s="1"/>
  <c r="CN212" i="1"/>
  <c r="CO212" i="1"/>
  <c r="CP212" i="1" s="1"/>
  <c r="CQ212" i="1"/>
  <c r="CR212" i="1"/>
  <c r="CS212" i="1" s="1"/>
  <c r="CT212" i="1"/>
  <c r="CU212" i="1"/>
  <c r="CV212" i="1" s="1"/>
  <c r="CW212" i="1"/>
  <c r="CX212" i="1"/>
  <c r="CY212" i="1" s="1"/>
  <c r="CZ212" i="1"/>
  <c r="DA212" i="1"/>
  <c r="DB212" i="1" s="1"/>
  <c r="DC212" i="1"/>
  <c r="CL14" i="1"/>
  <c r="CM14" i="1" s="1"/>
  <c r="CE14" i="1"/>
  <c r="DC14" i="1"/>
  <c r="CW14" i="1"/>
  <c r="CZ14" i="1"/>
  <c r="CT14" i="1"/>
  <c r="CQ14" i="1"/>
  <c r="CN14" i="1"/>
  <c r="CK14" i="1"/>
  <c r="CH14" i="1"/>
  <c r="CB14" i="1"/>
  <c r="BY14" i="1"/>
  <c r="BV14" i="1"/>
  <c r="DA14" i="1"/>
  <c r="DB14" i="1" s="1"/>
  <c r="CX14" i="1"/>
  <c r="CY14" i="1" s="1"/>
  <c r="CU14" i="1"/>
  <c r="CV14" i="1" s="1"/>
  <c r="CR14" i="1"/>
  <c r="CS14" i="1" s="1"/>
  <c r="CO14" i="1"/>
  <c r="CP14" i="1" s="1"/>
  <c r="CF14" i="1"/>
  <c r="CG14" i="1" s="1"/>
  <c r="CC14" i="1"/>
  <c r="CD14" i="1" s="1"/>
  <c r="BZ14" i="1"/>
  <c r="CA14" i="1" s="1"/>
  <c r="BW14" i="1"/>
  <c r="BX14" i="1" s="1"/>
  <c r="BT14" i="1"/>
  <c r="BU14" i="1" s="1"/>
  <c r="BR14" i="1"/>
  <c r="AN14" i="1" s="1"/>
  <c r="BQ14" i="1"/>
  <c r="AM14" i="1" s="1"/>
  <c r="CJ155" i="1" l="1"/>
  <c r="DH187" i="11"/>
  <c r="DH191" i="11"/>
  <c r="DH204" i="11"/>
  <c r="DH133" i="11"/>
  <c r="DH203" i="11"/>
  <c r="DH152" i="11"/>
  <c r="DH208" i="11"/>
  <c r="DH130" i="11"/>
  <c r="CJ186" i="1"/>
  <c r="CJ210" i="1"/>
  <c r="CJ178" i="1"/>
  <c r="CJ202" i="1"/>
  <c r="CJ170" i="1"/>
  <c r="CJ162" i="1"/>
  <c r="CJ194" i="1"/>
  <c r="DH124" i="11"/>
  <c r="DH82" i="11"/>
  <c r="DH111" i="11"/>
  <c r="DH169" i="11"/>
  <c r="DH56" i="11"/>
  <c r="CJ139" i="1"/>
  <c r="AX15" i="1"/>
  <c r="DF13" i="11"/>
  <c r="DH13" i="11" s="1"/>
  <c r="DI13" i="11"/>
  <c r="DH100" i="11"/>
  <c r="DH67" i="11"/>
  <c r="DH93" i="11"/>
  <c r="DH186" i="11"/>
  <c r="DH206" i="11"/>
  <c r="DH16" i="11"/>
  <c r="DH184" i="11"/>
  <c r="DH136" i="11"/>
  <c r="DH117" i="11"/>
  <c r="DH185" i="11"/>
  <c r="DH50" i="11"/>
  <c r="DH101" i="11"/>
  <c r="DH163" i="11"/>
  <c r="DH87" i="11"/>
  <c r="DH180" i="11"/>
  <c r="DH24" i="11"/>
  <c r="DH46" i="11"/>
  <c r="DH78" i="11"/>
  <c r="DH107" i="11"/>
  <c r="DH75" i="11"/>
  <c r="DH28" i="11"/>
  <c r="DH192" i="11"/>
  <c r="DH115" i="11"/>
  <c r="DH15" i="11"/>
  <c r="DH57" i="11"/>
  <c r="DH173" i="11"/>
  <c r="DH154" i="11"/>
  <c r="DH84" i="11"/>
  <c r="DH83" i="11"/>
  <c r="DH121" i="11"/>
  <c r="DH128" i="11"/>
  <c r="DH65" i="11"/>
  <c r="DH119" i="11"/>
  <c r="DH89" i="11"/>
  <c r="DH20" i="11"/>
  <c r="DH149" i="11"/>
  <c r="DH198" i="11"/>
  <c r="DH31" i="11"/>
  <c r="DH19" i="11"/>
  <c r="DH114" i="11"/>
  <c r="DH162" i="11"/>
  <c r="DH97" i="11"/>
  <c r="DH112" i="11"/>
  <c r="DH160" i="11"/>
  <c r="DH105" i="11"/>
  <c r="DH141" i="11"/>
  <c r="DH210" i="11"/>
  <c r="DH106" i="11"/>
  <c r="DH189" i="11"/>
  <c r="DH116" i="11"/>
  <c r="DH70" i="11"/>
  <c r="DH138" i="11"/>
  <c r="DH129" i="11"/>
  <c r="DH52" i="11"/>
  <c r="DH103" i="11"/>
  <c r="DH183" i="11"/>
  <c r="DH48" i="11"/>
  <c r="DH80" i="11"/>
  <c r="DH132" i="11"/>
  <c r="DH181" i="11"/>
  <c r="DH179" i="11"/>
  <c r="DH42" i="11"/>
  <c r="DH74" i="11"/>
  <c r="DH155" i="11"/>
  <c r="DH55" i="11"/>
  <c r="DH38" i="11"/>
  <c r="DH14" i="11"/>
  <c r="DH33" i="11"/>
  <c r="DH66" i="11"/>
  <c r="DH79" i="11"/>
  <c r="DH196" i="11"/>
  <c r="DH144" i="11"/>
  <c r="DH61" i="11"/>
  <c r="DH102" i="11"/>
  <c r="DH120" i="11"/>
  <c r="DH122" i="11"/>
  <c r="DH194" i="11"/>
  <c r="DH142" i="11"/>
  <c r="DH59" i="11"/>
  <c r="DH143" i="11"/>
  <c r="DH44" i="11"/>
  <c r="DH76" i="11"/>
  <c r="DH176" i="11"/>
  <c r="DH177" i="11"/>
  <c r="DH110" i="11"/>
  <c r="DH158" i="11"/>
  <c r="DH90" i="11"/>
  <c r="DH23" i="11"/>
  <c r="DH153" i="11"/>
  <c r="DH98" i="11"/>
  <c r="DH148" i="11"/>
  <c r="DH151" i="11"/>
  <c r="DH200" i="11"/>
  <c r="DH127" i="11"/>
  <c r="DH201" i="11"/>
  <c r="DH166" i="11"/>
  <c r="DH34" i="11"/>
  <c r="DH146" i="11"/>
  <c r="DH29" i="11"/>
  <c r="DH157" i="11"/>
  <c r="DH73" i="11"/>
  <c r="DH190" i="11"/>
  <c r="DH205" i="11"/>
  <c r="DH131" i="11"/>
  <c r="DH202" i="11"/>
  <c r="DH35" i="11"/>
  <c r="DH168" i="11"/>
  <c r="DH165" i="11"/>
  <c r="DH21" i="11"/>
  <c r="DH81" i="11"/>
  <c r="DH182" i="11"/>
  <c r="DH134" i="11"/>
  <c r="DH47" i="11"/>
  <c r="DH125" i="11"/>
  <c r="DH199" i="11"/>
  <c r="DH99" i="11"/>
  <c r="DH32" i="11"/>
  <c r="DH64" i="11"/>
  <c r="DH161" i="11"/>
  <c r="DH123" i="11"/>
  <c r="DH139" i="11"/>
  <c r="DH211" i="11"/>
  <c r="DH30" i="11"/>
  <c r="DH62" i="11"/>
  <c r="DH159" i="11"/>
  <c r="DH195" i="11"/>
  <c r="DH137" i="11"/>
  <c r="DH209" i="11"/>
  <c r="DH147" i="11"/>
  <c r="DH92" i="11"/>
  <c r="DH41" i="11"/>
  <c r="DH172" i="11"/>
  <c r="DH58" i="11"/>
  <c r="DH69" i="11"/>
  <c r="DH27" i="11"/>
  <c r="DH150" i="11"/>
  <c r="DH167" i="11"/>
  <c r="DH68" i="11"/>
  <c r="DH96" i="11"/>
  <c r="DH49" i="11"/>
  <c r="DH104" i="11"/>
  <c r="DH197" i="11"/>
  <c r="DH145" i="11"/>
  <c r="DH178" i="11"/>
  <c r="DH207" i="11"/>
  <c r="DH113" i="11"/>
  <c r="DH39" i="11"/>
  <c r="DH26" i="11"/>
  <c r="DH54" i="11"/>
  <c r="DH174" i="11"/>
  <c r="DH86" i="11"/>
  <c r="DH91" i="11"/>
  <c r="DH36" i="11"/>
  <c r="DH126" i="11"/>
  <c r="DH25" i="11"/>
  <c r="DH164" i="11"/>
  <c r="DH109" i="11"/>
  <c r="DH45" i="11"/>
  <c r="DH94" i="11"/>
  <c r="DH43" i="11"/>
  <c r="DH18" i="11"/>
  <c r="DH60" i="11"/>
  <c r="DH193" i="11"/>
  <c r="DH135" i="11"/>
  <c r="DH71" i="11"/>
  <c r="CJ196" i="1"/>
  <c r="CJ212" i="1"/>
  <c r="CJ172" i="1"/>
  <c r="CJ188" i="1"/>
  <c r="CJ164" i="1"/>
  <c r="CJ204" i="1"/>
  <c r="CJ124" i="1"/>
  <c r="CJ163" i="1"/>
  <c r="CJ147" i="1"/>
  <c r="CJ131" i="1"/>
  <c r="CJ190" i="1"/>
  <c r="BB14" i="1"/>
  <c r="BC14" i="1"/>
  <c r="CJ198" i="1"/>
  <c r="CJ206" i="1"/>
  <c r="CJ182" i="1"/>
  <c r="CJ174" i="1"/>
  <c r="CJ149" i="1"/>
  <c r="CJ133" i="1"/>
  <c r="CJ157" i="1"/>
  <c r="CJ141" i="1"/>
  <c r="CJ165" i="1"/>
  <c r="CJ69" i="1"/>
  <c r="BN14" i="1" l="1"/>
  <c r="AJ14" i="1" s="1"/>
  <c r="BJ14" i="1"/>
  <c r="AF14" i="1" s="1"/>
  <c r="BI13" i="4" l="1"/>
  <c r="AY14" i="1"/>
  <c r="AU14" i="1"/>
  <c r="CT110" i="6" l="1"/>
  <c r="CS110" i="6"/>
  <c r="CR110" i="6"/>
  <c r="CQ110" i="6"/>
  <c r="CP110" i="6"/>
  <c r="CO110" i="6"/>
  <c r="CN110" i="6"/>
  <c r="CM110" i="6"/>
  <c r="CL110" i="6"/>
  <c r="CK110" i="6"/>
  <c r="CJ110" i="6"/>
  <c r="CI110" i="6"/>
  <c r="CH110" i="6"/>
  <c r="CG110" i="6"/>
  <c r="CF110" i="6"/>
  <c r="CE110" i="6"/>
  <c r="CD110" i="6"/>
  <c r="CC110" i="6"/>
  <c r="CB110" i="6"/>
  <c r="CA110" i="6"/>
  <c r="BZ110" i="6"/>
  <c r="BY110" i="6"/>
  <c r="BX110" i="6"/>
  <c r="BW110" i="6"/>
  <c r="BV110" i="6"/>
  <c r="BU110" i="6"/>
  <c r="BT110" i="6"/>
  <c r="BS110" i="6"/>
  <c r="BR110" i="6"/>
  <c r="CT109" i="6"/>
  <c r="CS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E109" i="6"/>
  <c r="CD109" i="6"/>
  <c r="CC109" i="6"/>
  <c r="CB109" i="6"/>
  <c r="CA109" i="6"/>
  <c r="BZ109" i="6"/>
  <c r="BY109" i="6"/>
  <c r="BX109" i="6"/>
  <c r="BW109" i="6"/>
  <c r="BV109" i="6"/>
  <c r="BU109" i="6"/>
  <c r="BT109" i="6"/>
  <c r="BS109" i="6"/>
  <c r="BR109" i="6"/>
  <c r="CT108" i="6"/>
  <c r="CS108" i="6"/>
  <c r="CR108" i="6"/>
  <c r="CQ108" i="6"/>
  <c r="CP108" i="6"/>
  <c r="CO108" i="6"/>
  <c r="CN108" i="6"/>
  <c r="CM108" i="6"/>
  <c r="CL108" i="6"/>
  <c r="CK108" i="6"/>
  <c r="CJ108" i="6"/>
  <c r="CI108" i="6"/>
  <c r="CH108" i="6"/>
  <c r="CG108" i="6"/>
  <c r="CF108" i="6"/>
  <c r="CE108" i="6"/>
  <c r="CD108" i="6"/>
  <c r="CC108" i="6"/>
  <c r="CB108" i="6"/>
  <c r="CA108" i="6"/>
  <c r="BZ108" i="6"/>
  <c r="BY108" i="6"/>
  <c r="BX108" i="6"/>
  <c r="BW108" i="6"/>
  <c r="BV108" i="6"/>
  <c r="BU108" i="6"/>
  <c r="BT108" i="6"/>
  <c r="BS108" i="6"/>
  <c r="BR108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H107" i="6"/>
  <c r="CG107" i="6"/>
  <c r="CF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CT106" i="6"/>
  <c r="CS106" i="6"/>
  <c r="CR106" i="6"/>
  <c r="CQ106" i="6"/>
  <c r="CP106" i="6"/>
  <c r="CO106" i="6"/>
  <c r="CN106" i="6"/>
  <c r="CM106" i="6"/>
  <c r="CL106" i="6"/>
  <c r="CK106" i="6"/>
  <c r="CJ106" i="6"/>
  <c r="CI106" i="6"/>
  <c r="CH106" i="6"/>
  <c r="CG106" i="6"/>
  <c r="CF106" i="6"/>
  <c r="CE106" i="6"/>
  <c r="CD106" i="6"/>
  <c r="CC106" i="6"/>
  <c r="CB106" i="6"/>
  <c r="CA106" i="6"/>
  <c r="BZ106" i="6"/>
  <c r="BY106" i="6"/>
  <c r="BX106" i="6"/>
  <c r="BW106" i="6"/>
  <c r="BV106" i="6"/>
  <c r="BU106" i="6"/>
  <c r="BT106" i="6"/>
  <c r="BS106" i="6"/>
  <c r="BR106" i="6"/>
  <c r="CT105" i="6"/>
  <c r="CS105" i="6"/>
  <c r="CR105" i="6"/>
  <c r="CQ105" i="6"/>
  <c r="CP105" i="6"/>
  <c r="CO105" i="6"/>
  <c r="CN105" i="6"/>
  <c r="CM105" i="6"/>
  <c r="CL105" i="6"/>
  <c r="CK105" i="6"/>
  <c r="CJ105" i="6"/>
  <c r="CI105" i="6"/>
  <c r="CH105" i="6"/>
  <c r="CG105" i="6"/>
  <c r="CF105" i="6"/>
  <c r="CE105" i="6"/>
  <c r="CD105" i="6"/>
  <c r="CC105" i="6"/>
  <c r="CB105" i="6"/>
  <c r="CA105" i="6"/>
  <c r="BZ105" i="6"/>
  <c r="BY105" i="6"/>
  <c r="BX105" i="6"/>
  <c r="BW105" i="6"/>
  <c r="BV105" i="6"/>
  <c r="BU105" i="6"/>
  <c r="BT105" i="6"/>
  <c r="BS105" i="6"/>
  <c r="BR105" i="6"/>
  <c r="CT104" i="6"/>
  <c r="CS104" i="6"/>
  <c r="CR104" i="6"/>
  <c r="CQ104" i="6"/>
  <c r="CP104" i="6"/>
  <c r="CO104" i="6"/>
  <c r="CN104" i="6"/>
  <c r="CM104" i="6"/>
  <c r="CL104" i="6"/>
  <c r="CK104" i="6"/>
  <c r="CJ104" i="6"/>
  <c r="CI104" i="6"/>
  <c r="CH104" i="6"/>
  <c r="CG104" i="6"/>
  <c r="CF104" i="6"/>
  <c r="CE104" i="6"/>
  <c r="CD104" i="6"/>
  <c r="CC104" i="6"/>
  <c r="CB104" i="6"/>
  <c r="CA104" i="6"/>
  <c r="BZ104" i="6"/>
  <c r="BY104" i="6"/>
  <c r="BX104" i="6"/>
  <c r="BW104" i="6"/>
  <c r="BV104" i="6"/>
  <c r="BU104" i="6"/>
  <c r="BT104" i="6"/>
  <c r="BS104" i="6"/>
  <c r="BR104" i="6"/>
  <c r="CT103" i="6"/>
  <c r="CS103" i="6"/>
  <c r="CR103" i="6"/>
  <c r="CQ103" i="6"/>
  <c r="CP103" i="6"/>
  <c r="CO103" i="6"/>
  <c r="CN103" i="6"/>
  <c r="CM103" i="6"/>
  <c r="CL103" i="6"/>
  <c r="CK103" i="6"/>
  <c r="CJ103" i="6"/>
  <c r="CI103" i="6"/>
  <c r="CH103" i="6"/>
  <c r="CG103" i="6"/>
  <c r="CF103" i="6"/>
  <c r="CE103" i="6"/>
  <c r="CD103" i="6"/>
  <c r="CC103" i="6"/>
  <c r="CB103" i="6"/>
  <c r="CA103" i="6"/>
  <c r="BZ103" i="6"/>
  <c r="BY103" i="6"/>
  <c r="BX103" i="6"/>
  <c r="BW103" i="6"/>
  <c r="BV103" i="6"/>
  <c r="BU103" i="6"/>
  <c r="BT103" i="6"/>
  <c r="BS103" i="6"/>
  <c r="BR103" i="6"/>
  <c r="CT102" i="6"/>
  <c r="CS102" i="6"/>
  <c r="CR102" i="6"/>
  <c r="CQ102" i="6"/>
  <c r="CP102" i="6"/>
  <c r="CO102" i="6"/>
  <c r="CN102" i="6"/>
  <c r="CM102" i="6"/>
  <c r="CL102" i="6"/>
  <c r="CK102" i="6"/>
  <c r="CJ102" i="6"/>
  <c r="CI102" i="6"/>
  <c r="CH102" i="6"/>
  <c r="CG102" i="6"/>
  <c r="CF102" i="6"/>
  <c r="CE102" i="6"/>
  <c r="CD102" i="6"/>
  <c r="CC102" i="6"/>
  <c r="CB102" i="6"/>
  <c r="CA102" i="6"/>
  <c r="BZ102" i="6"/>
  <c r="BY102" i="6"/>
  <c r="BX102" i="6"/>
  <c r="BW102" i="6"/>
  <c r="BV102" i="6"/>
  <c r="BU102" i="6"/>
  <c r="BT102" i="6"/>
  <c r="BS102" i="6"/>
  <c r="BR102" i="6"/>
  <c r="CT101" i="6"/>
  <c r="CS101" i="6"/>
  <c r="CR101" i="6"/>
  <c r="CQ101" i="6"/>
  <c r="CP101" i="6"/>
  <c r="CO101" i="6"/>
  <c r="CN101" i="6"/>
  <c r="CM101" i="6"/>
  <c r="CL101" i="6"/>
  <c r="CK101" i="6"/>
  <c r="CJ101" i="6"/>
  <c r="CI101" i="6"/>
  <c r="CH101" i="6"/>
  <c r="CG101" i="6"/>
  <c r="CF101" i="6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CT100" i="6"/>
  <c r="CS100" i="6"/>
  <c r="CR100" i="6"/>
  <c r="CQ100" i="6"/>
  <c r="CP100" i="6"/>
  <c r="CO100" i="6"/>
  <c r="CN100" i="6"/>
  <c r="CM100" i="6"/>
  <c r="CL100" i="6"/>
  <c r="CK100" i="6"/>
  <c r="CJ100" i="6"/>
  <c r="CI100" i="6"/>
  <c r="CH100" i="6"/>
  <c r="CG100" i="6"/>
  <c r="CF100" i="6"/>
  <c r="CE100" i="6"/>
  <c r="CD100" i="6"/>
  <c r="CC100" i="6"/>
  <c r="CB100" i="6"/>
  <c r="CA100" i="6"/>
  <c r="BZ100" i="6"/>
  <c r="BY100" i="6"/>
  <c r="BX100" i="6"/>
  <c r="BW100" i="6"/>
  <c r="BV100" i="6"/>
  <c r="BU100" i="6"/>
  <c r="BT100" i="6"/>
  <c r="BS100" i="6"/>
  <c r="BR100" i="6"/>
  <c r="CT99" i="6"/>
  <c r="CS99" i="6"/>
  <c r="CR99" i="6"/>
  <c r="CQ99" i="6"/>
  <c r="CP99" i="6"/>
  <c r="CO99" i="6"/>
  <c r="CN99" i="6"/>
  <c r="CM99" i="6"/>
  <c r="CL99" i="6"/>
  <c r="CK99" i="6"/>
  <c r="CJ99" i="6"/>
  <c r="CI99" i="6"/>
  <c r="CH99" i="6"/>
  <c r="CG99" i="6"/>
  <c r="CF99" i="6"/>
  <c r="CE99" i="6"/>
  <c r="CD99" i="6"/>
  <c r="CC99" i="6"/>
  <c r="CB99" i="6"/>
  <c r="CA99" i="6"/>
  <c r="BZ99" i="6"/>
  <c r="BY99" i="6"/>
  <c r="BX99" i="6"/>
  <c r="BW99" i="6"/>
  <c r="BV99" i="6"/>
  <c r="BU99" i="6"/>
  <c r="BT99" i="6"/>
  <c r="BS99" i="6"/>
  <c r="BR99" i="6"/>
  <c r="CT98" i="6"/>
  <c r="CS98" i="6"/>
  <c r="CR98" i="6"/>
  <c r="CQ98" i="6"/>
  <c r="CP98" i="6"/>
  <c r="CO98" i="6"/>
  <c r="CN98" i="6"/>
  <c r="CM98" i="6"/>
  <c r="CL98" i="6"/>
  <c r="CK98" i="6"/>
  <c r="CJ98" i="6"/>
  <c r="CI98" i="6"/>
  <c r="CH98" i="6"/>
  <c r="CG98" i="6"/>
  <c r="CF98" i="6"/>
  <c r="CE98" i="6"/>
  <c r="CD98" i="6"/>
  <c r="CC98" i="6"/>
  <c r="CB98" i="6"/>
  <c r="CA98" i="6"/>
  <c r="BZ98" i="6"/>
  <c r="BY98" i="6"/>
  <c r="BX98" i="6"/>
  <c r="BW98" i="6"/>
  <c r="BV98" i="6"/>
  <c r="BU98" i="6"/>
  <c r="BT98" i="6"/>
  <c r="BS98" i="6"/>
  <c r="BR98" i="6"/>
  <c r="CT97" i="6"/>
  <c r="CS97" i="6"/>
  <c r="CR97" i="6"/>
  <c r="CQ97" i="6"/>
  <c r="CP97" i="6"/>
  <c r="CO97" i="6"/>
  <c r="CN97" i="6"/>
  <c r="CM97" i="6"/>
  <c r="CL97" i="6"/>
  <c r="CK97" i="6"/>
  <c r="CJ97" i="6"/>
  <c r="CI97" i="6"/>
  <c r="CH97" i="6"/>
  <c r="CG97" i="6"/>
  <c r="CF97" i="6"/>
  <c r="CE97" i="6"/>
  <c r="CD97" i="6"/>
  <c r="CC97" i="6"/>
  <c r="CB97" i="6"/>
  <c r="CA97" i="6"/>
  <c r="BZ97" i="6"/>
  <c r="BY97" i="6"/>
  <c r="BX97" i="6"/>
  <c r="BW97" i="6"/>
  <c r="BV97" i="6"/>
  <c r="BU97" i="6"/>
  <c r="BT97" i="6"/>
  <c r="BS97" i="6"/>
  <c r="BR97" i="6"/>
  <c r="CT96" i="6"/>
  <c r="CS96" i="6"/>
  <c r="CR96" i="6"/>
  <c r="CQ96" i="6"/>
  <c r="CP96" i="6"/>
  <c r="CO96" i="6"/>
  <c r="CN96" i="6"/>
  <c r="CM96" i="6"/>
  <c r="CL96" i="6"/>
  <c r="CK96" i="6"/>
  <c r="CJ96" i="6"/>
  <c r="CI96" i="6"/>
  <c r="CH96" i="6"/>
  <c r="CG96" i="6"/>
  <c r="CF96" i="6"/>
  <c r="CE96" i="6"/>
  <c r="CD96" i="6"/>
  <c r="CC96" i="6"/>
  <c r="CB96" i="6"/>
  <c r="CA96" i="6"/>
  <c r="BZ96" i="6"/>
  <c r="BY96" i="6"/>
  <c r="BX96" i="6"/>
  <c r="BW96" i="6"/>
  <c r="BV96" i="6"/>
  <c r="BU96" i="6"/>
  <c r="BT96" i="6"/>
  <c r="BS96" i="6"/>
  <c r="BR96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CH95" i="6"/>
  <c r="CG95" i="6"/>
  <c r="CF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CT94" i="6"/>
  <c r="CS94" i="6"/>
  <c r="CR94" i="6"/>
  <c r="CQ94" i="6"/>
  <c r="CP94" i="6"/>
  <c r="CO94" i="6"/>
  <c r="CN94" i="6"/>
  <c r="CM94" i="6"/>
  <c r="CL94" i="6"/>
  <c r="CK94" i="6"/>
  <c r="CJ94" i="6"/>
  <c r="CI94" i="6"/>
  <c r="CH94" i="6"/>
  <c r="CG94" i="6"/>
  <c r="CF94" i="6"/>
  <c r="CE94" i="6"/>
  <c r="CD94" i="6"/>
  <c r="CC94" i="6"/>
  <c r="CB94" i="6"/>
  <c r="CA94" i="6"/>
  <c r="BZ94" i="6"/>
  <c r="BY94" i="6"/>
  <c r="BX94" i="6"/>
  <c r="BW94" i="6"/>
  <c r="BV94" i="6"/>
  <c r="BU94" i="6"/>
  <c r="BT94" i="6"/>
  <c r="BS94" i="6"/>
  <c r="BR94" i="6"/>
  <c r="CT93" i="6"/>
  <c r="CS93" i="6"/>
  <c r="CR93" i="6"/>
  <c r="CQ93" i="6"/>
  <c r="CP93" i="6"/>
  <c r="CO93" i="6"/>
  <c r="CN93" i="6"/>
  <c r="CM93" i="6"/>
  <c r="CL93" i="6"/>
  <c r="CK93" i="6"/>
  <c r="CJ93" i="6"/>
  <c r="CI93" i="6"/>
  <c r="CH93" i="6"/>
  <c r="CG93" i="6"/>
  <c r="CF93" i="6"/>
  <c r="CE93" i="6"/>
  <c r="CD93" i="6"/>
  <c r="CC93" i="6"/>
  <c r="CB93" i="6"/>
  <c r="CA93" i="6"/>
  <c r="BZ93" i="6"/>
  <c r="BY93" i="6"/>
  <c r="BX93" i="6"/>
  <c r="BW93" i="6"/>
  <c r="BV93" i="6"/>
  <c r="BU93" i="6"/>
  <c r="BT93" i="6"/>
  <c r="BS93" i="6"/>
  <c r="BR93" i="6"/>
  <c r="CT92" i="6"/>
  <c r="CS92" i="6"/>
  <c r="CR92" i="6"/>
  <c r="CQ92" i="6"/>
  <c r="CP92" i="6"/>
  <c r="CO92" i="6"/>
  <c r="CN92" i="6"/>
  <c r="CM92" i="6"/>
  <c r="CL92" i="6"/>
  <c r="CK92" i="6"/>
  <c r="CJ92" i="6"/>
  <c r="CI92" i="6"/>
  <c r="CH92" i="6"/>
  <c r="CG92" i="6"/>
  <c r="CF92" i="6"/>
  <c r="CE92" i="6"/>
  <c r="CD92" i="6"/>
  <c r="CC92" i="6"/>
  <c r="CB92" i="6"/>
  <c r="CA92" i="6"/>
  <c r="BZ92" i="6"/>
  <c r="BY92" i="6"/>
  <c r="BX92" i="6"/>
  <c r="BW92" i="6"/>
  <c r="BV92" i="6"/>
  <c r="BU92" i="6"/>
  <c r="BT92" i="6"/>
  <c r="BS92" i="6"/>
  <c r="BR92" i="6"/>
  <c r="CT91" i="6"/>
  <c r="CS91" i="6"/>
  <c r="CR91" i="6"/>
  <c r="CQ91" i="6"/>
  <c r="CP91" i="6"/>
  <c r="CO91" i="6"/>
  <c r="CN91" i="6"/>
  <c r="CM91" i="6"/>
  <c r="CL91" i="6"/>
  <c r="CK91" i="6"/>
  <c r="CJ91" i="6"/>
  <c r="CI91" i="6"/>
  <c r="CH91" i="6"/>
  <c r="CG91" i="6"/>
  <c r="CF91" i="6"/>
  <c r="CE91" i="6"/>
  <c r="CD91" i="6"/>
  <c r="CC91" i="6"/>
  <c r="CB91" i="6"/>
  <c r="CA91" i="6"/>
  <c r="BZ91" i="6"/>
  <c r="BY91" i="6"/>
  <c r="BX91" i="6"/>
  <c r="BW91" i="6"/>
  <c r="BV91" i="6"/>
  <c r="BU91" i="6"/>
  <c r="BT91" i="6"/>
  <c r="BS91" i="6"/>
  <c r="BR91" i="6"/>
  <c r="CT90" i="6"/>
  <c r="CS90" i="6"/>
  <c r="CR90" i="6"/>
  <c r="CQ90" i="6"/>
  <c r="CP90" i="6"/>
  <c r="CO90" i="6"/>
  <c r="CN90" i="6"/>
  <c r="CM90" i="6"/>
  <c r="CL90" i="6"/>
  <c r="CK90" i="6"/>
  <c r="CJ90" i="6"/>
  <c r="CI90" i="6"/>
  <c r="CH90" i="6"/>
  <c r="CG90" i="6"/>
  <c r="CF90" i="6"/>
  <c r="CE90" i="6"/>
  <c r="CD90" i="6"/>
  <c r="CC90" i="6"/>
  <c r="CB90" i="6"/>
  <c r="CA90" i="6"/>
  <c r="BZ90" i="6"/>
  <c r="BY90" i="6"/>
  <c r="BX90" i="6"/>
  <c r="BW90" i="6"/>
  <c r="BV90" i="6"/>
  <c r="BU90" i="6"/>
  <c r="BT90" i="6"/>
  <c r="BS90" i="6"/>
  <c r="BR90" i="6"/>
  <c r="CT89" i="6"/>
  <c r="CS89" i="6"/>
  <c r="CR89" i="6"/>
  <c r="CQ89" i="6"/>
  <c r="CP89" i="6"/>
  <c r="CO89" i="6"/>
  <c r="CN89" i="6"/>
  <c r="CM89" i="6"/>
  <c r="CL89" i="6"/>
  <c r="CK89" i="6"/>
  <c r="CJ89" i="6"/>
  <c r="CI89" i="6"/>
  <c r="CH89" i="6"/>
  <c r="CG89" i="6"/>
  <c r="CF89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CT88" i="6"/>
  <c r="CS88" i="6"/>
  <c r="CR88" i="6"/>
  <c r="CQ88" i="6"/>
  <c r="CP88" i="6"/>
  <c r="CO88" i="6"/>
  <c r="CN88" i="6"/>
  <c r="CM88" i="6"/>
  <c r="CL88" i="6"/>
  <c r="CK88" i="6"/>
  <c r="CJ88" i="6"/>
  <c r="CI88" i="6"/>
  <c r="CH88" i="6"/>
  <c r="CG88" i="6"/>
  <c r="CF88" i="6"/>
  <c r="CE88" i="6"/>
  <c r="CD88" i="6"/>
  <c r="CC88" i="6"/>
  <c r="CB88" i="6"/>
  <c r="CA88" i="6"/>
  <c r="BZ88" i="6"/>
  <c r="BY88" i="6"/>
  <c r="BX88" i="6"/>
  <c r="BW88" i="6"/>
  <c r="BV88" i="6"/>
  <c r="BU88" i="6"/>
  <c r="BT88" i="6"/>
  <c r="BS88" i="6"/>
  <c r="BR88" i="6"/>
  <c r="CT87" i="6"/>
  <c r="CS87" i="6"/>
  <c r="CR87" i="6"/>
  <c r="CQ87" i="6"/>
  <c r="CP87" i="6"/>
  <c r="CO87" i="6"/>
  <c r="CN87" i="6"/>
  <c r="CM87" i="6"/>
  <c r="CL87" i="6"/>
  <c r="CK87" i="6"/>
  <c r="CJ87" i="6"/>
  <c r="CI87" i="6"/>
  <c r="CH87" i="6"/>
  <c r="CG87" i="6"/>
  <c r="CF87" i="6"/>
  <c r="CE87" i="6"/>
  <c r="CD87" i="6"/>
  <c r="CC87" i="6"/>
  <c r="CB87" i="6"/>
  <c r="CA87" i="6"/>
  <c r="BZ87" i="6"/>
  <c r="BY87" i="6"/>
  <c r="BX87" i="6"/>
  <c r="BW87" i="6"/>
  <c r="BV87" i="6"/>
  <c r="BU87" i="6"/>
  <c r="BT87" i="6"/>
  <c r="BS87" i="6"/>
  <c r="BR87" i="6"/>
  <c r="CT86" i="6"/>
  <c r="CS86" i="6"/>
  <c r="CR86" i="6"/>
  <c r="CQ86" i="6"/>
  <c r="CP86" i="6"/>
  <c r="CO86" i="6"/>
  <c r="CN86" i="6"/>
  <c r="CM86" i="6"/>
  <c r="CL86" i="6"/>
  <c r="CK86" i="6"/>
  <c r="CJ86" i="6"/>
  <c r="CI86" i="6"/>
  <c r="CH86" i="6"/>
  <c r="CG86" i="6"/>
  <c r="CF86" i="6"/>
  <c r="CE86" i="6"/>
  <c r="CD86" i="6"/>
  <c r="CC86" i="6"/>
  <c r="CB86" i="6"/>
  <c r="CA86" i="6"/>
  <c r="BZ86" i="6"/>
  <c r="BY86" i="6"/>
  <c r="BX86" i="6"/>
  <c r="BW86" i="6"/>
  <c r="BV86" i="6"/>
  <c r="BU86" i="6"/>
  <c r="BT86" i="6"/>
  <c r="BS86" i="6"/>
  <c r="BR86" i="6"/>
  <c r="CT85" i="6"/>
  <c r="CS85" i="6"/>
  <c r="CR85" i="6"/>
  <c r="CQ85" i="6"/>
  <c r="CP85" i="6"/>
  <c r="CO85" i="6"/>
  <c r="CN85" i="6"/>
  <c r="CM85" i="6"/>
  <c r="CL85" i="6"/>
  <c r="CK85" i="6"/>
  <c r="CJ85" i="6"/>
  <c r="CI85" i="6"/>
  <c r="CH85" i="6"/>
  <c r="CG85" i="6"/>
  <c r="CF85" i="6"/>
  <c r="CE85" i="6"/>
  <c r="CD85" i="6"/>
  <c r="CC85" i="6"/>
  <c r="CB85" i="6"/>
  <c r="CA85" i="6"/>
  <c r="BZ85" i="6"/>
  <c r="BY85" i="6"/>
  <c r="BX85" i="6"/>
  <c r="BW85" i="6"/>
  <c r="BV85" i="6"/>
  <c r="BU85" i="6"/>
  <c r="BT85" i="6"/>
  <c r="BS85" i="6"/>
  <c r="BR85" i="6"/>
  <c r="CT84" i="6"/>
  <c r="CS84" i="6"/>
  <c r="CR84" i="6"/>
  <c r="CQ84" i="6"/>
  <c r="CP84" i="6"/>
  <c r="CO84" i="6"/>
  <c r="CN84" i="6"/>
  <c r="CM84" i="6"/>
  <c r="CL84" i="6"/>
  <c r="CK84" i="6"/>
  <c r="CJ84" i="6"/>
  <c r="CI84" i="6"/>
  <c r="CH84" i="6"/>
  <c r="CG84" i="6"/>
  <c r="CF84" i="6"/>
  <c r="CE84" i="6"/>
  <c r="CD84" i="6"/>
  <c r="CC84" i="6"/>
  <c r="CB84" i="6"/>
  <c r="CA84" i="6"/>
  <c r="BZ84" i="6"/>
  <c r="BY84" i="6"/>
  <c r="BX84" i="6"/>
  <c r="BW84" i="6"/>
  <c r="BV84" i="6"/>
  <c r="BU84" i="6"/>
  <c r="BT84" i="6"/>
  <c r="BS84" i="6"/>
  <c r="BR84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CH83" i="6"/>
  <c r="CG83" i="6"/>
  <c r="CF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CT82" i="6"/>
  <c r="CS82" i="6"/>
  <c r="CR82" i="6"/>
  <c r="CQ82" i="6"/>
  <c r="CP82" i="6"/>
  <c r="CO82" i="6"/>
  <c r="CN82" i="6"/>
  <c r="CM82" i="6"/>
  <c r="CL82" i="6"/>
  <c r="CK82" i="6"/>
  <c r="CJ82" i="6"/>
  <c r="CI82" i="6"/>
  <c r="CH82" i="6"/>
  <c r="CG82" i="6"/>
  <c r="CF82" i="6"/>
  <c r="CE82" i="6"/>
  <c r="CD82" i="6"/>
  <c r="CC82" i="6"/>
  <c r="CB82" i="6"/>
  <c r="CA82" i="6"/>
  <c r="BZ82" i="6"/>
  <c r="BY82" i="6"/>
  <c r="BX82" i="6"/>
  <c r="BW82" i="6"/>
  <c r="BV82" i="6"/>
  <c r="BU82" i="6"/>
  <c r="BT82" i="6"/>
  <c r="BS82" i="6"/>
  <c r="BR82" i="6"/>
  <c r="CT81" i="6"/>
  <c r="CS81" i="6"/>
  <c r="CR81" i="6"/>
  <c r="CQ81" i="6"/>
  <c r="CP81" i="6"/>
  <c r="CO81" i="6"/>
  <c r="CN81" i="6"/>
  <c r="CM81" i="6"/>
  <c r="CL81" i="6"/>
  <c r="CK81" i="6"/>
  <c r="CJ81" i="6"/>
  <c r="CI81" i="6"/>
  <c r="CH81" i="6"/>
  <c r="CG81" i="6"/>
  <c r="CF81" i="6"/>
  <c r="CE81" i="6"/>
  <c r="CD81" i="6"/>
  <c r="CC81" i="6"/>
  <c r="CB81" i="6"/>
  <c r="CA81" i="6"/>
  <c r="BZ81" i="6"/>
  <c r="BY81" i="6"/>
  <c r="BX81" i="6"/>
  <c r="BW81" i="6"/>
  <c r="BV81" i="6"/>
  <c r="BU81" i="6"/>
  <c r="BT81" i="6"/>
  <c r="BS81" i="6"/>
  <c r="BR81" i="6"/>
  <c r="CT80" i="6"/>
  <c r="CS80" i="6"/>
  <c r="CR80" i="6"/>
  <c r="CQ80" i="6"/>
  <c r="CP80" i="6"/>
  <c r="CO80" i="6"/>
  <c r="CN80" i="6"/>
  <c r="CM80" i="6"/>
  <c r="CL80" i="6"/>
  <c r="CK80" i="6"/>
  <c r="CJ80" i="6"/>
  <c r="CI80" i="6"/>
  <c r="CH80" i="6"/>
  <c r="CG80" i="6"/>
  <c r="CF80" i="6"/>
  <c r="CE80" i="6"/>
  <c r="CD80" i="6"/>
  <c r="CC80" i="6"/>
  <c r="CB80" i="6"/>
  <c r="CA80" i="6"/>
  <c r="BZ80" i="6"/>
  <c r="BY80" i="6"/>
  <c r="BX80" i="6"/>
  <c r="BW80" i="6"/>
  <c r="BV80" i="6"/>
  <c r="BU80" i="6"/>
  <c r="BT80" i="6"/>
  <c r="BS80" i="6"/>
  <c r="BR80" i="6"/>
  <c r="CT79" i="6"/>
  <c r="CS79" i="6"/>
  <c r="CR79" i="6"/>
  <c r="CQ79" i="6"/>
  <c r="CP79" i="6"/>
  <c r="CO79" i="6"/>
  <c r="CN79" i="6"/>
  <c r="CM79" i="6"/>
  <c r="CL79" i="6"/>
  <c r="CK79" i="6"/>
  <c r="CJ79" i="6"/>
  <c r="CI79" i="6"/>
  <c r="CH79" i="6"/>
  <c r="CG79" i="6"/>
  <c r="CF79" i="6"/>
  <c r="CE79" i="6"/>
  <c r="CD79" i="6"/>
  <c r="CC79" i="6"/>
  <c r="CB79" i="6"/>
  <c r="CA79" i="6"/>
  <c r="BZ79" i="6"/>
  <c r="BY79" i="6"/>
  <c r="BX79" i="6"/>
  <c r="BW79" i="6"/>
  <c r="BV79" i="6"/>
  <c r="BU79" i="6"/>
  <c r="BT79" i="6"/>
  <c r="BS79" i="6"/>
  <c r="BR79" i="6"/>
  <c r="CT78" i="6"/>
  <c r="CS78" i="6"/>
  <c r="CR78" i="6"/>
  <c r="CQ78" i="6"/>
  <c r="CP78" i="6"/>
  <c r="CO78" i="6"/>
  <c r="CN78" i="6"/>
  <c r="CM78" i="6"/>
  <c r="CL78" i="6"/>
  <c r="CK78" i="6"/>
  <c r="CJ78" i="6"/>
  <c r="CI78" i="6"/>
  <c r="CH78" i="6"/>
  <c r="CG78" i="6"/>
  <c r="CF78" i="6"/>
  <c r="CE78" i="6"/>
  <c r="CD78" i="6"/>
  <c r="CC78" i="6"/>
  <c r="CB78" i="6"/>
  <c r="CA78" i="6"/>
  <c r="BZ78" i="6"/>
  <c r="BY78" i="6"/>
  <c r="BX78" i="6"/>
  <c r="BW78" i="6"/>
  <c r="BV78" i="6"/>
  <c r="BU78" i="6"/>
  <c r="BT78" i="6"/>
  <c r="BS78" i="6"/>
  <c r="BR78" i="6"/>
  <c r="CT77" i="6"/>
  <c r="CS77" i="6"/>
  <c r="CR77" i="6"/>
  <c r="CQ77" i="6"/>
  <c r="CP77" i="6"/>
  <c r="CO77" i="6"/>
  <c r="CN77" i="6"/>
  <c r="CM77" i="6"/>
  <c r="CL77" i="6"/>
  <c r="CK77" i="6"/>
  <c r="CJ77" i="6"/>
  <c r="CI77" i="6"/>
  <c r="CH77" i="6"/>
  <c r="CG77" i="6"/>
  <c r="CF77" i="6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CT76" i="6"/>
  <c r="CS76" i="6"/>
  <c r="CR76" i="6"/>
  <c r="CQ76" i="6"/>
  <c r="CP76" i="6"/>
  <c r="CO76" i="6"/>
  <c r="CN76" i="6"/>
  <c r="CM76" i="6"/>
  <c r="CL76" i="6"/>
  <c r="CK76" i="6"/>
  <c r="CJ76" i="6"/>
  <c r="CI76" i="6"/>
  <c r="CH76" i="6"/>
  <c r="CG76" i="6"/>
  <c r="CF76" i="6"/>
  <c r="CE76" i="6"/>
  <c r="CD76" i="6"/>
  <c r="CC76" i="6"/>
  <c r="CB76" i="6"/>
  <c r="CA76" i="6"/>
  <c r="BZ76" i="6"/>
  <c r="BY76" i="6"/>
  <c r="BX76" i="6"/>
  <c r="BW76" i="6"/>
  <c r="BV76" i="6"/>
  <c r="BU76" i="6"/>
  <c r="BT76" i="6"/>
  <c r="BS76" i="6"/>
  <c r="BR76" i="6"/>
  <c r="CT75" i="6"/>
  <c r="CS75" i="6"/>
  <c r="CR75" i="6"/>
  <c r="CQ75" i="6"/>
  <c r="CP75" i="6"/>
  <c r="CO75" i="6"/>
  <c r="CN75" i="6"/>
  <c r="CM75" i="6"/>
  <c r="CL75" i="6"/>
  <c r="CK75" i="6"/>
  <c r="CJ75" i="6"/>
  <c r="CI75" i="6"/>
  <c r="CH75" i="6"/>
  <c r="CG75" i="6"/>
  <c r="CF75" i="6"/>
  <c r="CE75" i="6"/>
  <c r="CD75" i="6"/>
  <c r="CC75" i="6"/>
  <c r="CB75" i="6"/>
  <c r="CA75" i="6"/>
  <c r="BZ75" i="6"/>
  <c r="BY75" i="6"/>
  <c r="BX75" i="6"/>
  <c r="BW75" i="6"/>
  <c r="BV75" i="6"/>
  <c r="BU75" i="6"/>
  <c r="BT75" i="6"/>
  <c r="BS75" i="6"/>
  <c r="BR75" i="6"/>
  <c r="CT74" i="6"/>
  <c r="CS74" i="6"/>
  <c r="CR74" i="6"/>
  <c r="CQ74" i="6"/>
  <c r="CP74" i="6"/>
  <c r="CO74" i="6"/>
  <c r="CN74" i="6"/>
  <c r="CM74" i="6"/>
  <c r="CL74" i="6"/>
  <c r="CK74" i="6"/>
  <c r="CJ74" i="6"/>
  <c r="CI74" i="6"/>
  <c r="CH74" i="6"/>
  <c r="CG74" i="6"/>
  <c r="CF74" i="6"/>
  <c r="CE74" i="6"/>
  <c r="CD74" i="6"/>
  <c r="CC74" i="6"/>
  <c r="CB74" i="6"/>
  <c r="CA74" i="6"/>
  <c r="BZ74" i="6"/>
  <c r="BY74" i="6"/>
  <c r="BX74" i="6"/>
  <c r="BW74" i="6"/>
  <c r="BV74" i="6"/>
  <c r="BU74" i="6"/>
  <c r="BT74" i="6"/>
  <c r="BS74" i="6"/>
  <c r="BR74" i="6"/>
  <c r="CT73" i="6"/>
  <c r="CS73" i="6"/>
  <c r="CR73" i="6"/>
  <c r="CQ73" i="6"/>
  <c r="CP73" i="6"/>
  <c r="CO73" i="6"/>
  <c r="CN73" i="6"/>
  <c r="CM73" i="6"/>
  <c r="CL73" i="6"/>
  <c r="CK73" i="6"/>
  <c r="CJ73" i="6"/>
  <c r="CI73" i="6"/>
  <c r="CH73" i="6"/>
  <c r="CG73" i="6"/>
  <c r="CF73" i="6"/>
  <c r="CE73" i="6"/>
  <c r="CD73" i="6"/>
  <c r="CC73" i="6"/>
  <c r="CB73" i="6"/>
  <c r="CA73" i="6"/>
  <c r="BZ73" i="6"/>
  <c r="BY73" i="6"/>
  <c r="BX73" i="6"/>
  <c r="BW73" i="6"/>
  <c r="BV73" i="6"/>
  <c r="BU73" i="6"/>
  <c r="BT73" i="6"/>
  <c r="BS73" i="6"/>
  <c r="BR73" i="6"/>
  <c r="CT72" i="6"/>
  <c r="CS72" i="6"/>
  <c r="CR72" i="6"/>
  <c r="CQ72" i="6"/>
  <c r="CP72" i="6"/>
  <c r="CO72" i="6"/>
  <c r="CN72" i="6"/>
  <c r="CM72" i="6"/>
  <c r="CL72" i="6"/>
  <c r="CK72" i="6"/>
  <c r="CJ72" i="6"/>
  <c r="CI72" i="6"/>
  <c r="CH72" i="6"/>
  <c r="CG72" i="6"/>
  <c r="CF72" i="6"/>
  <c r="CE72" i="6"/>
  <c r="CD72" i="6"/>
  <c r="CC72" i="6"/>
  <c r="CB72" i="6"/>
  <c r="CA72" i="6"/>
  <c r="BZ72" i="6"/>
  <c r="BY72" i="6"/>
  <c r="BX72" i="6"/>
  <c r="BW72" i="6"/>
  <c r="BV72" i="6"/>
  <c r="BU72" i="6"/>
  <c r="BT72" i="6"/>
  <c r="BS72" i="6"/>
  <c r="BR72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CH71" i="6"/>
  <c r="CG71" i="6"/>
  <c r="CF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CT70" i="6"/>
  <c r="CS70" i="6"/>
  <c r="CR70" i="6"/>
  <c r="CQ70" i="6"/>
  <c r="CP70" i="6"/>
  <c r="CO70" i="6"/>
  <c r="CN70" i="6"/>
  <c r="CM70" i="6"/>
  <c r="CL70" i="6"/>
  <c r="CK70" i="6"/>
  <c r="CJ70" i="6"/>
  <c r="CI70" i="6"/>
  <c r="CH70" i="6"/>
  <c r="CG70" i="6"/>
  <c r="CF70" i="6"/>
  <c r="CE70" i="6"/>
  <c r="CD70" i="6"/>
  <c r="CC70" i="6"/>
  <c r="CB70" i="6"/>
  <c r="CA70" i="6"/>
  <c r="BZ70" i="6"/>
  <c r="BY70" i="6"/>
  <c r="BX70" i="6"/>
  <c r="BW70" i="6"/>
  <c r="BV70" i="6"/>
  <c r="BU70" i="6"/>
  <c r="BT70" i="6"/>
  <c r="BS70" i="6"/>
  <c r="BR70" i="6"/>
  <c r="CT69" i="6"/>
  <c r="CS69" i="6"/>
  <c r="CR69" i="6"/>
  <c r="CQ69" i="6"/>
  <c r="CP69" i="6"/>
  <c r="CO69" i="6"/>
  <c r="CN69" i="6"/>
  <c r="CM69" i="6"/>
  <c r="CL69" i="6"/>
  <c r="CK69" i="6"/>
  <c r="CJ69" i="6"/>
  <c r="CI69" i="6"/>
  <c r="CH69" i="6"/>
  <c r="CG69" i="6"/>
  <c r="CF69" i="6"/>
  <c r="CE69" i="6"/>
  <c r="CD69" i="6"/>
  <c r="CC69" i="6"/>
  <c r="CB69" i="6"/>
  <c r="CA69" i="6"/>
  <c r="BZ69" i="6"/>
  <c r="BY69" i="6"/>
  <c r="BX69" i="6"/>
  <c r="BW69" i="6"/>
  <c r="BV69" i="6"/>
  <c r="BU69" i="6"/>
  <c r="BT69" i="6"/>
  <c r="BS69" i="6"/>
  <c r="BR69" i="6"/>
  <c r="CT68" i="6"/>
  <c r="CS68" i="6"/>
  <c r="CR68" i="6"/>
  <c r="CQ68" i="6"/>
  <c r="CP68" i="6"/>
  <c r="CO68" i="6"/>
  <c r="CN68" i="6"/>
  <c r="CM68" i="6"/>
  <c r="CL68" i="6"/>
  <c r="CK68" i="6"/>
  <c r="CJ68" i="6"/>
  <c r="CI68" i="6"/>
  <c r="CH68" i="6"/>
  <c r="CG68" i="6"/>
  <c r="CF68" i="6"/>
  <c r="CE68" i="6"/>
  <c r="CD68" i="6"/>
  <c r="CC68" i="6"/>
  <c r="CB68" i="6"/>
  <c r="CA68" i="6"/>
  <c r="BZ68" i="6"/>
  <c r="BY68" i="6"/>
  <c r="BX68" i="6"/>
  <c r="BW68" i="6"/>
  <c r="BV68" i="6"/>
  <c r="BU68" i="6"/>
  <c r="BT68" i="6"/>
  <c r="BS68" i="6"/>
  <c r="BR68" i="6"/>
  <c r="CT67" i="6"/>
  <c r="CS67" i="6"/>
  <c r="CR67" i="6"/>
  <c r="CQ67" i="6"/>
  <c r="CP67" i="6"/>
  <c r="CO67" i="6"/>
  <c r="CN67" i="6"/>
  <c r="CM67" i="6"/>
  <c r="CL67" i="6"/>
  <c r="CK67" i="6"/>
  <c r="CJ67" i="6"/>
  <c r="CI67" i="6"/>
  <c r="CH67" i="6"/>
  <c r="CG67" i="6"/>
  <c r="CF67" i="6"/>
  <c r="CE67" i="6"/>
  <c r="CD67" i="6"/>
  <c r="CC67" i="6"/>
  <c r="CB67" i="6"/>
  <c r="CA67" i="6"/>
  <c r="BZ67" i="6"/>
  <c r="BY67" i="6"/>
  <c r="BX67" i="6"/>
  <c r="BW67" i="6"/>
  <c r="BV67" i="6"/>
  <c r="BU67" i="6"/>
  <c r="BT67" i="6"/>
  <c r="BS67" i="6"/>
  <c r="BR67" i="6"/>
  <c r="CT66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E66" i="6"/>
  <c r="CD66" i="6"/>
  <c r="CC66" i="6"/>
  <c r="CB66" i="6"/>
  <c r="CA66" i="6"/>
  <c r="BZ66" i="6"/>
  <c r="BY66" i="6"/>
  <c r="BX66" i="6"/>
  <c r="BW66" i="6"/>
  <c r="BV66" i="6"/>
  <c r="BU66" i="6"/>
  <c r="BT66" i="6"/>
  <c r="BS66" i="6"/>
  <c r="BR66" i="6"/>
  <c r="CT65" i="6"/>
  <c r="CS65" i="6"/>
  <c r="CR65" i="6"/>
  <c r="CQ65" i="6"/>
  <c r="CP65" i="6"/>
  <c r="CO65" i="6"/>
  <c r="CN65" i="6"/>
  <c r="CM65" i="6"/>
  <c r="CL65" i="6"/>
  <c r="CK65" i="6"/>
  <c r="CJ65" i="6"/>
  <c r="CI65" i="6"/>
  <c r="CH65" i="6"/>
  <c r="CG65" i="6"/>
  <c r="CF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CT64" i="6"/>
  <c r="CS64" i="6"/>
  <c r="CR64" i="6"/>
  <c r="CQ64" i="6"/>
  <c r="CP64" i="6"/>
  <c r="CO64" i="6"/>
  <c r="CN64" i="6"/>
  <c r="CM64" i="6"/>
  <c r="CL64" i="6"/>
  <c r="CK64" i="6"/>
  <c r="CJ64" i="6"/>
  <c r="CI64" i="6"/>
  <c r="CH64" i="6"/>
  <c r="CG64" i="6"/>
  <c r="CF64" i="6"/>
  <c r="CE64" i="6"/>
  <c r="CD64" i="6"/>
  <c r="CC64" i="6"/>
  <c r="CB64" i="6"/>
  <c r="CA64" i="6"/>
  <c r="BZ64" i="6"/>
  <c r="BY64" i="6"/>
  <c r="BX64" i="6"/>
  <c r="BW64" i="6"/>
  <c r="BV64" i="6"/>
  <c r="BU64" i="6"/>
  <c r="BT64" i="6"/>
  <c r="BS64" i="6"/>
  <c r="BR64" i="6"/>
  <c r="CT63" i="6"/>
  <c r="CS63" i="6"/>
  <c r="CR63" i="6"/>
  <c r="CQ63" i="6"/>
  <c r="CP63" i="6"/>
  <c r="CO63" i="6"/>
  <c r="CN63" i="6"/>
  <c r="CM63" i="6"/>
  <c r="CL63" i="6"/>
  <c r="CK63" i="6"/>
  <c r="CJ63" i="6"/>
  <c r="CI63" i="6"/>
  <c r="CH63" i="6"/>
  <c r="CG63" i="6"/>
  <c r="CF63" i="6"/>
  <c r="CE63" i="6"/>
  <c r="CD63" i="6"/>
  <c r="CC63" i="6"/>
  <c r="CB63" i="6"/>
  <c r="CA63" i="6"/>
  <c r="BZ63" i="6"/>
  <c r="BY63" i="6"/>
  <c r="BX63" i="6"/>
  <c r="BW63" i="6"/>
  <c r="BV63" i="6"/>
  <c r="BU63" i="6"/>
  <c r="BT63" i="6"/>
  <c r="BS63" i="6"/>
  <c r="BR63" i="6"/>
  <c r="CT62" i="6"/>
  <c r="CS62" i="6"/>
  <c r="CR62" i="6"/>
  <c r="CQ62" i="6"/>
  <c r="CP62" i="6"/>
  <c r="CO62" i="6"/>
  <c r="CN62" i="6"/>
  <c r="CM62" i="6"/>
  <c r="CL62" i="6"/>
  <c r="CK62" i="6"/>
  <c r="CJ62" i="6"/>
  <c r="CI62" i="6"/>
  <c r="CH62" i="6"/>
  <c r="CG62" i="6"/>
  <c r="CF62" i="6"/>
  <c r="CE62" i="6"/>
  <c r="CD62" i="6"/>
  <c r="CC62" i="6"/>
  <c r="CB62" i="6"/>
  <c r="CA62" i="6"/>
  <c r="BZ62" i="6"/>
  <c r="BY62" i="6"/>
  <c r="BX62" i="6"/>
  <c r="BW62" i="6"/>
  <c r="BV62" i="6"/>
  <c r="BU62" i="6"/>
  <c r="BT62" i="6"/>
  <c r="BS62" i="6"/>
  <c r="BR62" i="6"/>
  <c r="CT61" i="6"/>
  <c r="CS61" i="6"/>
  <c r="CR61" i="6"/>
  <c r="CQ61" i="6"/>
  <c r="CP61" i="6"/>
  <c r="CO61" i="6"/>
  <c r="CN61" i="6"/>
  <c r="CM61" i="6"/>
  <c r="CL61" i="6"/>
  <c r="CK61" i="6"/>
  <c r="CJ61" i="6"/>
  <c r="CI61" i="6"/>
  <c r="CH61" i="6"/>
  <c r="CG61" i="6"/>
  <c r="CF61" i="6"/>
  <c r="CE61" i="6"/>
  <c r="CD61" i="6"/>
  <c r="CC61" i="6"/>
  <c r="CB61" i="6"/>
  <c r="CA61" i="6"/>
  <c r="BZ61" i="6"/>
  <c r="BY61" i="6"/>
  <c r="BX61" i="6"/>
  <c r="BW61" i="6"/>
  <c r="BV61" i="6"/>
  <c r="BU61" i="6"/>
  <c r="BT61" i="6"/>
  <c r="BS61" i="6"/>
  <c r="BR61" i="6"/>
  <c r="CT60" i="6"/>
  <c r="CS60" i="6"/>
  <c r="CR60" i="6"/>
  <c r="CQ60" i="6"/>
  <c r="CP60" i="6"/>
  <c r="CO60" i="6"/>
  <c r="CN60" i="6"/>
  <c r="CM60" i="6"/>
  <c r="CL60" i="6"/>
  <c r="CK60" i="6"/>
  <c r="CJ60" i="6"/>
  <c r="CI60" i="6"/>
  <c r="CH60" i="6"/>
  <c r="CG60" i="6"/>
  <c r="CF60" i="6"/>
  <c r="CE60" i="6"/>
  <c r="CD60" i="6"/>
  <c r="CC60" i="6"/>
  <c r="CB60" i="6"/>
  <c r="CA60" i="6"/>
  <c r="BZ60" i="6"/>
  <c r="BY60" i="6"/>
  <c r="BX60" i="6"/>
  <c r="BW60" i="6"/>
  <c r="BV60" i="6"/>
  <c r="BU60" i="6"/>
  <c r="BT60" i="6"/>
  <c r="BS60" i="6"/>
  <c r="BR60" i="6"/>
  <c r="CT59" i="6"/>
  <c r="CS59" i="6"/>
  <c r="CR59" i="6"/>
  <c r="CQ59" i="6"/>
  <c r="CP59" i="6"/>
  <c r="CO59" i="6"/>
  <c r="CN59" i="6"/>
  <c r="CM59" i="6"/>
  <c r="CL59" i="6"/>
  <c r="CK59" i="6"/>
  <c r="CJ59" i="6"/>
  <c r="CI59" i="6"/>
  <c r="CH59" i="6"/>
  <c r="CG59" i="6"/>
  <c r="CF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CT58" i="6"/>
  <c r="CS58" i="6"/>
  <c r="CR58" i="6"/>
  <c r="CQ58" i="6"/>
  <c r="CP58" i="6"/>
  <c r="CO58" i="6"/>
  <c r="CN58" i="6"/>
  <c r="CM58" i="6"/>
  <c r="CL58" i="6"/>
  <c r="CK58" i="6"/>
  <c r="CJ58" i="6"/>
  <c r="CI58" i="6"/>
  <c r="CH58" i="6"/>
  <c r="CG58" i="6"/>
  <c r="CF58" i="6"/>
  <c r="CE58" i="6"/>
  <c r="CD58" i="6"/>
  <c r="CC58" i="6"/>
  <c r="CB58" i="6"/>
  <c r="CA58" i="6"/>
  <c r="BZ58" i="6"/>
  <c r="BY58" i="6"/>
  <c r="BX58" i="6"/>
  <c r="BW58" i="6"/>
  <c r="BV58" i="6"/>
  <c r="BU58" i="6"/>
  <c r="BT58" i="6"/>
  <c r="BS58" i="6"/>
  <c r="BR58" i="6"/>
  <c r="CT57" i="6"/>
  <c r="CS57" i="6"/>
  <c r="CR57" i="6"/>
  <c r="CQ57" i="6"/>
  <c r="CP57" i="6"/>
  <c r="CO57" i="6"/>
  <c r="CN57" i="6"/>
  <c r="CM57" i="6"/>
  <c r="CL57" i="6"/>
  <c r="CK57" i="6"/>
  <c r="CJ57" i="6"/>
  <c r="CI57" i="6"/>
  <c r="CH57" i="6"/>
  <c r="CG57" i="6"/>
  <c r="CF57" i="6"/>
  <c r="CE57" i="6"/>
  <c r="CD57" i="6"/>
  <c r="CC57" i="6"/>
  <c r="CB57" i="6"/>
  <c r="CA57" i="6"/>
  <c r="BZ57" i="6"/>
  <c r="BY57" i="6"/>
  <c r="BX57" i="6"/>
  <c r="BW57" i="6"/>
  <c r="BV57" i="6"/>
  <c r="BU57" i="6"/>
  <c r="BT57" i="6"/>
  <c r="BS57" i="6"/>
  <c r="BR57" i="6"/>
  <c r="CT56" i="6"/>
  <c r="CS56" i="6"/>
  <c r="CR56" i="6"/>
  <c r="CQ56" i="6"/>
  <c r="CP56" i="6"/>
  <c r="CO56" i="6"/>
  <c r="CN56" i="6"/>
  <c r="CM56" i="6"/>
  <c r="CL56" i="6"/>
  <c r="CK56" i="6"/>
  <c r="CJ56" i="6"/>
  <c r="CI56" i="6"/>
  <c r="CH56" i="6"/>
  <c r="CG56" i="6"/>
  <c r="CF56" i="6"/>
  <c r="CE56" i="6"/>
  <c r="CD56" i="6"/>
  <c r="CC56" i="6"/>
  <c r="CB56" i="6"/>
  <c r="CA56" i="6"/>
  <c r="BZ56" i="6"/>
  <c r="BY56" i="6"/>
  <c r="BX56" i="6"/>
  <c r="BW56" i="6"/>
  <c r="BV56" i="6"/>
  <c r="BU56" i="6"/>
  <c r="BT56" i="6"/>
  <c r="BS56" i="6"/>
  <c r="BR56" i="6"/>
  <c r="CT55" i="6"/>
  <c r="CS55" i="6"/>
  <c r="CR55" i="6"/>
  <c r="CQ55" i="6"/>
  <c r="CP55" i="6"/>
  <c r="CO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B55" i="6"/>
  <c r="CA55" i="6"/>
  <c r="BZ55" i="6"/>
  <c r="BY55" i="6"/>
  <c r="BX55" i="6"/>
  <c r="BW55" i="6"/>
  <c r="BV55" i="6"/>
  <c r="BU55" i="6"/>
  <c r="BT55" i="6"/>
  <c r="BS55" i="6"/>
  <c r="BR55" i="6"/>
  <c r="CT54" i="6"/>
  <c r="CS54" i="6"/>
  <c r="CR54" i="6"/>
  <c r="CQ54" i="6"/>
  <c r="CP54" i="6"/>
  <c r="CO54" i="6"/>
  <c r="CN54" i="6"/>
  <c r="CM54" i="6"/>
  <c r="CL54" i="6"/>
  <c r="CK54" i="6"/>
  <c r="CJ54" i="6"/>
  <c r="CI54" i="6"/>
  <c r="CH54" i="6"/>
  <c r="CG54" i="6"/>
  <c r="CF54" i="6"/>
  <c r="CE54" i="6"/>
  <c r="CD54" i="6"/>
  <c r="CC54" i="6"/>
  <c r="CB54" i="6"/>
  <c r="CA54" i="6"/>
  <c r="BZ54" i="6"/>
  <c r="BY54" i="6"/>
  <c r="BX54" i="6"/>
  <c r="BW54" i="6"/>
  <c r="BV54" i="6"/>
  <c r="BU54" i="6"/>
  <c r="BT54" i="6"/>
  <c r="BS54" i="6"/>
  <c r="BR54" i="6"/>
  <c r="CT53" i="6"/>
  <c r="CS53" i="6"/>
  <c r="CR53" i="6"/>
  <c r="CQ53" i="6"/>
  <c r="CP53" i="6"/>
  <c r="CO53" i="6"/>
  <c r="CN53" i="6"/>
  <c r="CM53" i="6"/>
  <c r="CL53" i="6"/>
  <c r="CK53" i="6"/>
  <c r="CJ53" i="6"/>
  <c r="CI53" i="6"/>
  <c r="CH53" i="6"/>
  <c r="CG53" i="6"/>
  <c r="CF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CT52" i="6"/>
  <c r="CS52" i="6"/>
  <c r="CR52" i="6"/>
  <c r="CQ52" i="6"/>
  <c r="CP52" i="6"/>
  <c r="CO52" i="6"/>
  <c r="CN52" i="6"/>
  <c r="CM52" i="6"/>
  <c r="CL52" i="6"/>
  <c r="CK52" i="6"/>
  <c r="CJ52" i="6"/>
  <c r="CI52" i="6"/>
  <c r="CH52" i="6"/>
  <c r="CG52" i="6"/>
  <c r="CF52" i="6"/>
  <c r="CE52" i="6"/>
  <c r="CD52" i="6"/>
  <c r="CC52" i="6"/>
  <c r="CB52" i="6"/>
  <c r="CA52" i="6"/>
  <c r="BZ52" i="6"/>
  <c r="BY52" i="6"/>
  <c r="BX52" i="6"/>
  <c r="BW52" i="6"/>
  <c r="BV52" i="6"/>
  <c r="BU52" i="6"/>
  <c r="BT52" i="6"/>
  <c r="BS52" i="6"/>
  <c r="BR52" i="6"/>
  <c r="CT51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E51" i="6"/>
  <c r="CD51" i="6"/>
  <c r="CC51" i="6"/>
  <c r="CB51" i="6"/>
  <c r="CA51" i="6"/>
  <c r="BZ51" i="6"/>
  <c r="BY51" i="6"/>
  <c r="BX51" i="6"/>
  <c r="BW51" i="6"/>
  <c r="BV51" i="6"/>
  <c r="BU51" i="6"/>
  <c r="BT51" i="6"/>
  <c r="BS51" i="6"/>
  <c r="BR51" i="6"/>
  <c r="CT50" i="6"/>
  <c r="CS50" i="6"/>
  <c r="CR50" i="6"/>
  <c r="CQ50" i="6"/>
  <c r="CP50" i="6"/>
  <c r="CO50" i="6"/>
  <c r="CN50" i="6"/>
  <c r="CM50" i="6"/>
  <c r="CL50" i="6"/>
  <c r="CK50" i="6"/>
  <c r="CJ50" i="6"/>
  <c r="CI50" i="6"/>
  <c r="CH50" i="6"/>
  <c r="CG50" i="6"/>
  <c r="CF50" i="6"/>
  <c r="CE50" i="6"/>
  <c r="CD50" i="6"/>
  <c r="CC50" i="6"/>
  <c r="CB50" i="6"/>
  <c r="CA50" i="6"/>
  <c r="BZ50" i="6"/>
  <c r="BY50" i="6"/>
  <c r="BX50" i="6"/>
  <c r="BW50" i="6"/>
  <c r="BV50" i="6"/>
  <c r="BU50" i="6"/>
  <c r="BT50" i="6"/>
  <c r="BS50" i="6"/>
  <c r="BR50" i="6"/>
  <c r="CT49" i="6"/>
  <c r="CS49" i="6"/>
  <c r="CR49" i="6"/>
  <c r="CQ49" i="6"/>
  <c r="CP49" i="6"/>
  <c r="CO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B49" i="6"/>
  <c r="CA49" i="6"/>
  <c r="BZ49" i="6"/>
  <c r="BY49" i="6"/>
  <c r="BX49" i="6"/>
  <c r="BW49" i="6"/>
  <c r="BV49" i="6"/>
  <c r="BU49" i="6"/>
  <c r="BT49" i="6"/>
  <c r="BS49" i="6"/>
  <c r="BR49" i="6"/>
  <c r="CT48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S48" i="6"/>
  <c r="BR48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CT46" i="6"/>
  <c r="CS46" i="6"/>
  <c r="CR46" i="6"/>
  <c r="CQ46" i="6"/>
  <c r="CP46" i="6"/>
  <c r="CO46" i="6"/>
  <c r="CN46" i="6"/>
  <c r="CM46" i="6"/>
  <c r="CL46" i="6"/>
  <c r="CK46" i="6"/>
  <c r="CJ46" i="6"/>
  <c r="CI46" i="6"/>
  <c r="CH46" i="6"/>
  <c r="CG46" i="6"/>
  <c r="CF46" i="6"/>
  <c r="CE46" i="6"/>
  <c r="CD46" i="6"/>
  <c r="CC46" i="6"/>
  <c r="CB46" i="6"/>
  <c r="CA46" i="6"/>
  <c r="BZ46" i="6"/>
  <c r="BY46" i="6"/>
  <c r="BX46" i="6"/>
  <c r="BW46" i="6"/>
  <c r="BV46" i="6"/>
  <c r="BU46" i="6"/>
  <c r="BT46" i="6"/>
  <c r="BS46" i="6"/>
  <c r="BR46" i="6"/>
  <c r="CT45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E45" i="6"/>
  <c r="CD45" i="6"/>
  <c r="CC45" i="6"/>
  <c r="CB45" i="6"/>
  <c r="CA45" i="6"/>
  <c r="BZ45" i="6"/>
  <c r="BY45" i="6"/>
  <c r="BX45" i="6"/>
  <c r="BW45" i="6"/>
  <c r="BV45" i="6"/>
  <c r="BU45" i="6"/>
  <c r="BT45" i="6"/>
  <c r="BS45" i="6"/>
  <c r="BR45" i="6"/>
  <c r="CT44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B44" i="6"/>
  <c r="CA44" i="6"/>
  <c r="BZ44" i="6"/>
  <c r="BY44" i="6"/>
  <c r="BX44" i="6"/>
  <c r="BW44" i="6"/>
  <c r="BV44" i="6"/>
  <c r="BU44" i="6"/>
  <c r="BT44" i="6"/>
  <c r="BS44" i="6"/>
  <c r="BR44" i="6"/>
  <c r="CT43" i="6"/>
  <c r="CS43" i="6"/>
  <c r="CR43" i="6"/>
  <c r="CQ43" i="6"/>
  <c r="CP43" i="6"/>
  <c r="CO43" i="6"/>
  <c r="CN43" i="6"/>
  <c r="CM43" i="6"/>
  <c r="CL43" i="6"/>
  <c r="CK43" i="6"/>
  <c r="CJ43" i="6"/>
  <c r="CI43" i="6"/>
  <c r="CH43" i="6"/>
  <c r="CG43" i="6"/>
  <c r="CF43" i="6"/>
  <c r="CE43" i="6"/>
  <c r="CD43" i="6"/>
  <c r="CC43" i="6"/>
  <c r="CB43" i="6"/>
  <c r="CA43" i="6"/>
  <c r="BZ43" i="6"/>
  <c r="BY43" i="6"/>
  <c r="BX43" i="6"/>
  <c r="BW43" i="6"/>
  <c r="BV43" i="6"/>
  <c r="BU43" i="6"/>
  <c r="BT43" i="6"/>
  <c r="BS43" i="6"/>
  <c r="BR43" i="6"/>
  <c r="CT42" i="6"/>
  <c r="CS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CE42" i="6"/>
  <c r="CD42" i="6"/>
  <c r="CC42" i="6"/>
  <c r="CB42" i="6"/>
  <c r="CA42" i="6"/>
  <c r="BZ42" i="6"/>
  <c r="BY42" i="6"/>
  <c r="BX42" i="6"/>
  <c r="BW42" i="6"/>
  <c r="BV42" i="6"/>
  <c r="BU42" i="6"/>
  <c r="BT42" i="6"/>
  <c r="BS42" i="6"/>
  <c r="BR42" i="6"/>
  <c r="CT41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CT40" i="6"/>
  <c r="CS40" i="6"/>
  <c r="CR40" i="6"/>
  <c r="CQ40" i="6"/>
  <c r="CP40" i="6"/>
  <c r="CO40" i="6"/>
  <c r="CN40" i="6"/>
  <c r="CM40" i="6"/>
  <c r="CL40" i="6"/>
  <c r="CK40" i="6"/>
  <c r="CJ40" i="6"/>
  <c r="CI40" i="6"/>
  <c r="CH40" i="6"/>
  <c r="CG40" i="6"/>
  <c r="CF40" i="6"/>
  <c r="CE40" i="6"/>
  <c r="CD40" i="6"/>
  <c r="CC40" i="6"/>
  <c r="CB40" i="6"/>
  <c r="CA40" i="6"/>
  <c r="BZ40" i="6"/>
  <c r="BY40" i="6"/>
  <c r="BX40" i="6"/>
  <c r="BW40" i="6"/>
  <c r="BV40" i="6"/>
  <c r="BU40" i="6"/>
  <c r="BT40" i="6"/>
  <c r="BS40" i="6"/>
  <c r="BR40" i="6"/>
  <c r="CT39" i="6"/>
  <c r="CS39" i="6"/>
  <c r="CR39" i="6"/>
  <c r="CQ39" i="6"/>
  <c r="CP39" i="6"/>
  <c r="CO39" i="6"/>
  <c r="CN39" i="6"/>
  <c r="CM39" i="6"/>
  <c r="CL39" i="6"/>
  <c r="CK39" i="6"/>
  <c r="CJ39" i="6"/>
  <c r="CI39" i="6"/>
  <c r="CH39" i="6"/>
  <c r="CG39" i="6"/>
  <c r="CF39" i="6"/>
  <c r="CE39" i="6"/>
  <c r="CD39" i="6"/>
  <c r="CC39" i="6"/>
  <c r="CB39" i="6"/>
  <c r="CA39" i="6"/>
  <c r="BZ39" i="6"/>
  <c r="BY39" i="6"/>
  <c r="BX39" i="6"/>
  <c r="BW39" i="6"/>
  <c r="BV39" i="6"/>
  <c r="BU39" i="6"/>
  <c r="BT39" i="6"/>
  <c r="BS39" i="6"/>
  <c r="BR39" i="6"/>
  <c r="CT38" i="6"/>
  <c r="CS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B38" i="6"/>
  <c r="CA38" i="6"/>
  <c r="BZ38" i="6"/>
  <c r="BY38" i="6"/>
  <c r="BX38" i="6"/>
  <c r="BW38" i="6"/>
  <c r="BV38" i="6"/>
  <c r="BU38" i="6"/>
  <c r="BT38" i="6"/>
  <c r="BS38" i="6"/>
  <c r="BR38" i="6"/>
  <c r="CT37" i="6"/>
  <c r="CS37" i="6"/>
  <c r="CR37" i="6"/>
  <c r="CQ37" i="6"/>
  <c r="CP37" i="6"/>
  <c r="CO37" i="6"/>
  <c r="CN37" i="6"/>
  <c r="CM37" i="6"/>
  <c r="CL37" i="6"/>
  <c r="CK37" i="6"/>
  <c r="CJ37" i="6"/>
  <c r="CI37" i="6"/>
  <c r="CH37" i="6"/>
  <c r="CG37" i="6"/>
  <c r="CF37" i="6"/>
  <c r="CE37" i="6"/>
  <c r="CD37" i="6"/>
  <c r="CC37" i="6"/>
  <c r="CB37" i="6"/>
  <c r="CA37" i="6"/>
  <c r="BZ37" i="6"/>
  <c r="BY37" i="6"/>
  <c r="BX37" i="6"/>
  <c r="BW37" i="6"/>
  <c r="BV37" i="6"/>
  <c r="BU37" i="6"/>
  <c r="BT37" i="6"/>
  <c r="BS37" i="6"/>
  <c r="BR37" i="6"/>
  <c r="CT36" i="6"/>
  <c r="CS36" i="6"/>
  <c r="CR36" i="6"/>
  <c r="CQ36" i="6"/>
  <c r="CP36" i="6"/>
  <c r="CO36" i="6"/>
  <c r="CN36" i="6"/>
  <c r="CM36" i="6"/>
  <c r="CL36" i="6"/>
  <c r="CK36" i="6"/>
  <c r="CJ36" i="6"/>
  <c r="CI36" i="6"/>
  <c r="CH36" i="6"/>
  <c r="CG36" i="6"/>
  <c r="CF36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CT16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O8" i="7"/>
  <c r="P8" i="7" s="1"/>
  <c r="O9" i="7"/>
  <c r="P9" i="7" s="1"/>
  <c r="O10" i="7"/>
  <c r="P10" i="7" s="1"/>
  <c r="O11" i="7"/>
  <c r="P11" i="7" s="1"/>
  <c r="O12" i="7"/>
  <c r="P12" i="7" s="1"/>
  <c r="O13" i="7"/>
  <c r="P13" i="7" s="1"/>
  <c r="O14" i="7"/>
  <c r="P14" i="7" s="1"/>
  <c r="O15" i="7"/>
  <c r="P15" i="7" s="1"/>
  <c r="O16" i="7"/>
  <c r="P16" i="7" s="1"/>
  <c r="O17" i="7"/>
  <c r="P17" i="7" s="1"/>
  <c r="O18" i="7"/>
  <c r="P18" i="7" s="1"/>
  <c r="O19" i="7"/>
  <c r="P19" i="7" s="1"/>
  <c r="O20" i="7"/>
  <c r="P20" i="7" s="1"/>
  <c r="O21" i="7"/>
  <c r="P21" i="7" s="1"/>
  <c r="O22" i="7"/>
  <c r="P22" i="7" s="1"/>
  <c r="O23" i="7"/>
  <c r="P23" i="7" s="1"/>
  <c r="O24" i="7"/>
  <c r="P24" i="7" s="1"/>
  <c r="O25" i="7"/>
  <c r="P25" i="7" s="1"/>
  <c r="O26" i="7"/>
  <c r="P26" i="7" s="1"/>
  <c r="O27" i="7"/>
  <c r="P27" i="7" s="1"/>
  <c r="O28" i="7"/>
  <c r="P28" i="7" s="1"/>
  <c r="O29" i="7"/>
  <c r="P29" i="7" s="1"/>
  <c r="O30" i="7"/>
  <c r="P30" i="7" s="1"/>
  <c r="O31" i="7"/>
  <c r="P31" i="7" s="1"/>
  <c r="O32" i="7"/>
  <c r="P32" i="7" s="1"/>
  <c r="O33" i="7"/>
  <c r="P33" i="7" s="1"/>
  <c r="O34" i="7"/>
  <c r="P34" i="7" s="1"/>
  <c r="O35" i="7"/>
  <c r="P35" i="7" s="1"/>
  <c r="O36" i="7"/>
  <c r="P36" i="7" s="1"/>
  <c r="O37" i="7"/>
  <c r="P37" i="7" s="1"/>
  <c r="O38" i="7"/>
  <c r="P38" i="7" s="1"/>
  <c r="O39" i="7"/>
  <c r="P39" i="7" s="1"/>
  <c r="O40" i="7"/>
  <c r="P40" i="7" s="1"/>
  <c r="O41" i="7"/>
  <c r="P41" i="7" s="1"/>
  <c r="O42" i="7"/>
  <c r="P42" i="7" s="1"/>
  <c r="O43" i="7"/>
  <c r="P43" i="7" s="1"/>
  <c r="O44" i="7"/>
  <c r="P44" i="7" s="1"/>
  <c r="O45" i="7"/>
  <c r="P45" i="7" s="1"/>
  <c r="O46" i="7"/>
  <c r="P46" i="7" s="1"/>
  <c r="O47" i="7"/>
  <c r="P47" i="7" s="1"/>
  <c r="O48" i="7"/>
  <c r="P48" i="7" s="1"/>
  <c r="O49" i="7"/>
  <c r="P49" i="7" s="1"/>
  <c r="O50" i="7"/>
  <c r="P50" i="7" s="1"/>
  <c r="O51" i="7"/>
  <c r="P51" i="7" s="1"/>
  <c r="O52" i="7"/>
  <c r="P52" i="7" s="1"/>
  <c r="O53" i="7"/>
  <c r="P53" i="7" s="1"/>
  <c r="O54" i="7"/>
  <c r="P54" i="7" s="1"/>
  <c r="O55" i="7"/>
  <c r="P55" i="7" s="1"/>
  <c r="O56" i="7"/>
  <c r="P56" i="7" s="1"/>
  <c r="O57" i="7"/>
  <c r="P57" i="7" s="1"/>
  <c r="O58" i="7"/>
  <c r="P58" i="7" s="1"/>
  <c r="O59" i="7"/>
  <c r="P59" i="7" s="1"/>
  <c r="O60" i="7"/>
  <c r="P60" i="7" s="1"/>
  <c r="O61" i="7"/>
  <c r="P61" i="7" s="1"/>
  <c r="O62" i="7"/>
  <c r="P62" i="7" s="1"/>
  <c r="O63" i="7"/>
  <c r="P63" i="7" s="1"/>
  <c r="O64" i="7"/>
  <c r="P64" i="7" s="1"/>
  <c r="O65" i="7"/>
  <c r="P65" i="7" s="1"/>
  <c r="O66" i="7"/>
  <c r="P66" i="7" s="1"/>
  <c r="O67" i="7"/>
  <c r="P67" i="7" s="1"/>
  <c r="O68" i="7"/>
  <c r="P68" i="7" s="1"/>
  <c r="O69" i="7"/>
  <c r="P69" i="7" s="1"/>
  <c r="O70" i="7"/>
  <c r="P70" i="7" s="1"/>
  <c r="O71" i="7"/>
  <c r="P71" i="7" s="1"/>
  <c r="O72" i="7"/>
  <c r="P72" i="7" s="1"/>
  <c r="O73" i="7"/>
  <c r="P73" i="7" s="1"/>
  <c r="O74" i="7"/>
  <c r="P74" i="7" s="1"/>
  <c r="O75" i="7"/>
  <c r="P75" i="7" s="1"/>
  <c r="O76" i="7"/>
  <c r="P76" i="7" s="1"/>
  <c r="O77" i="7"/>
  <c r="P77" i="7" s="1"/>
  <c r="O78" i="7"/>
  <c r="P78" i="7" s="1"/>
  <c r="O79" i="7"/>
  <c r="P79" i="7" s="1"/>
  <c r="O80" i="7"/>
  <c r="P80" i="7" s="1"/>
  <c r="O81" i="7"/>
  <c r="P81" i="7" s="1"/>
  <c r="O82" i="7"/>
  <c r="P82" i="7" s="1"/>
  <c r="O83" i="7"/>
  <c r="P83" i="7" s="1"/>
  <c r="O84" i="7"/>
  <c r="P84" i="7" s="1"/>
  <c r="O85" i="7"/>
  <c r="P85" i="7" s="1"/>
  <c r="O86" i="7"/>
  <c r="P86" i="7" s="1"/>
  <c r="O87" i="7"/>
  <c r="P87" i="7" s="1"/>
  <c r="O88" i="7"/>
  <c r="P88" i="7" s="1"/>
  <c r="O89" i="7"/>
  <c r="P89" i="7" s="1"/>
  <c r="O90" i="7"/>
  <c r="P90" i="7" s="1"/>
  <c r="O91" i="7"/>
  <c r="P91" i="7" s="1"/>
  <c r="O92" i="7"/>
  <c r="P92" i="7" s="1"/>
  <c r="O93" i="7"/>
  <c r="P93" i="7" s="1"/>
  <c r="O94" i="7"/>
  <c r="P94" i="7" s="1"/>
  <c r="O95" i="7"/>
  <c r="P95" i="7" s="1"/>
  <c r="O96" i="7"/>
  <c r="P96" i="7" s="1"/>
  <c r="O97" i="7"/>
  <c r="P97" i="7" s="1"/>
  <c r="O98" i="7"/>
  <c r="P98" i="7" s="1"/>
  <c r="O99" i="7"/>
  <c r="P99" i="7" s="1"/>
  <c r="O100" i="7"/>
  <c r="P100" i="7" s="1"/>
  <c r="O101" i="7"/>
  <c r="P101" i="7" s="1"/>
  <c r="O102" i="7"/>
  <c r="P102" i="7" s="1"/>
  <c r="O103" i="7"/>
  <c r="P103" i="7" s="1"/>
  <c r="O104" i="7"/>
  <c r="P104" i="7" s="1"/>
  <c r="O105" i="7"/>
  <c r="P105" i="7" s="1"/>
  <c r="O106" i="7"/>
  <c r="P106" i="7" s="1"/>
  <c r="O107" i="7"/>
  <c r="P107" i="7" s="1"/>
  <c r="O7" i="7"/>
  <c r="P7" i="7" s="1"/>
  <c r="M12" i="5"/>
  <c r="N12" i="5" s="1"/>
  <c r="M13" i="5"/>
  <c r="N13" i="5" s="1"/>
  <c r="M14" i="5"/>
  <c r="N14" i="5" s="1"/>
  <c r="M15" i="5"/>
  <c r="N15" i="5" s="1"/>
  <c r="M16" i="5"/>
  <c r="N16" i="5" s="1"/>
  <c r="M17" i="5"/>
  <c r="N17" i="5" s="1"/>
  <c r="M18" i="5"/>
  <c r="N18" i="5" s="1"/>
  <c r="M19" i="5"/>
  <c r="N19" i="5" s="1"/>
  <c r="M20" i="5"/>
  <c r="N20" i="5" s="1"/>
  <c r="M21" i="5"/>
  <c r="N21" i="5" s="1"/>
  <c r="M22" i="5"/>
  <c r="N22" i="5" s="1"/>
  <c r="M23" i="5"/>
  <c r="N23" i="5" s="1"/>
  <c r="M24" i="5"/>
  <c r="N24" i="5" s="1"/>
  <c r="M25" i="5"/>
  <c r="N25" i="5" s="1"/>
  <c r="M26" i="5"/>
  <c r="N26" i="5" s="1"/>
  <c r="M27" i="5"/>
  <c r="N27" i="5" s="1"/>
  <c r="M28" i="5"/>
  <c r="N28" i="5" s="1"/>
  <c r="M29" i="5"/>
  <c r="N29" i="5" s="1"/>
  <c r="M30" i="5"/>
  <c r="N30" i="5" s="1"/>
  <c r="M31" i="5"/>
  <c r="N31" i="5" s="1"/>
  <c r="M32" i="5"/>
  <c r="N32" i="5" s="1"/>
  <c r="M33" i="5"/>
  <c r="N33" i="5" s="1"/>
  <c r="M34" i="5"/>
  <c r="N34" i="5" s="1"/>
  <c r="M35" i="5"/>
  <c r="N35" i="5" s="1"/>
  <c r="M36" i="5"/>
  <c r="N36" i="5" s="1"/>
  <c r="M37" i="5"/>
  <c r="N37" i="5" s="1"/>
  <c r="M38" i="5"/>
  <c r="N38" i="5" s="1"/>
  <c r="M39" i="5"/>
  <c r="N39" i="5" s="1"/>
  <c r="M40" i="5"/>
  <c r="N40" i="5" s="1"/>
  <c r="M41" i="5"/>
  <c r="N41" i="5" s="1"/>
  <c r="M42" i="5"/>
  <c r="N42" i="5" s="1"/>
  <c r="M43" i="5"/>
  <c r="N43" i="5" s="1"/>
  <c r="M44" i="5"/>
  <c r="N44" i="5" s="1"/>
  <c r="M45" i="5"/>
  <c r="N45" i="5" s="1"/>
  <c r="M46" i="5"/>
  <c r="N46" i="5" s="1"/>
  <c r="M47" i="5"/>
  <c r="N47" i="5" s="1"/>
  <c r="M48" i="5"/>
  <c r="N48" i="5" s="1"/>
  <c r="M49" i="5"/>
  <c r="N49" i="5" s="1"/>
  <c r="M50" i="5"/>
  <c r="N50" i="5" s="1"/>
  <c r="M51" i="5"/>
  <c r="N51" i="5" s="1"/>
  <c r="M52" i="5"/>
  <c r="N52" i="5" s="1"/>
  <c r="M53" i="5"/>
  <c r="N53" i="5" s="1"/>
  <c r="M54" i="5"/>
  <c r="N54" i="5" s="1"/>
  <c r="M55" i="5"/>
  <c r="N55" i="5" s="1"/>
  <c r="M56" i="5"/>
  <c r="N56" i="5" s="1"/>
  <c r="M57" i="5"/>
  <c r="N57" i="5" s="1"/>
  <c r="M58" i="5"/>
  <c r="N58" i="5" s="1"/>
  <c r="M59" i="5"/>
  <c r="N59" i="5" s="1"/>
  <c r="M60" i="5"/>
  <c r="N60" i="5" s="1"/>
  <c r="M61" i="5"/>
  <c r="N61" i="5" s="1"/>
  <c r="M62" i="5"/>
  <c r="N62" i="5" s="1"/>
  <c r="M63" i="5"/>
  <c r="N63" i="5" s="1"/>
  <c r="M64" i="5"/>
  <c r="N64" i="5" s="1"/>
  <c r="M65" i="5"/>
  <c r="N65" i="5" s="1"/>
  <c r="M66" i="5"/>
  <c r="N66" i="5" s="1"/>
  <c r="M67" i="5"/>
  <c r="N67" i="5" s="1"/>
  <c r="M68" i="5"/>
  <c r="N68" i="5" s="1"/>
  <c r="M69" i="5"/>
  <c r="N69" i="5" s="1"/>
  <c r="M70" i="5"/>
  <c r="N70" i="5" s="1"/>
  <c r="M71" i="5"/>
  <c r="N71" i="5" s="1"/>
  <c r="M72" i="5"/>
  <c r="N72" i="5" s="1"/>
  <c r="M73" i="5"/>
  <c r="N73" i="5" s="1"/>
  <c r="M74" i="5"/>
  <c r="N74" i="5" s="1"/>
  <c r="M75" i="5"/>
  <c r="N75" i="5" s="1"/>
  <c r="M76" i="5"/>
  <c r="N76" i="5" s="1"/>
  <c r="M77" i="5"/>
  <c r="N77" i="5" s="1"/>
  <c r="M78" i="5"/>
  <c r="N78" i="5" s="1"/>
  <c r="M79" i="5"/>
  <c r="N79" i="5" s="1"/>
  <c r="M80" i="5"/>
  <c r="N80" i="5" s="1"/>
  <c r="M81" i="5"/>
  <c r="N81" i="5" s="1"/>
  <c r="M82" i="5"/>
  <c r="N82" i="5" s="1"/>
  <c r="M83" i="5"/>
  <c r="N83" i="5" s="1"/>
  <c r="M84" i="5"/>
  <c r="N84" i="5" s="1"/>
  <c r="M85" i="5"/>
  <c r="N85" i="5" s="1"/>
  <c r="M86" i="5"/>
  <c r="N86" i="5" s="1"/>
  <c r="M87" i="5"/>
  <c r="N87" i="5" s="1"/>
  <c r="M88" i="5"/>
  <c r="N88" i="5" s="1"/>
  <c r="M89" i="5"/>
  <c r="N89" i="5" s="1"/>
  <c r="M90" i="5"/>
  <c r="N90" i="5" s="1"/>
  <c r="M91" i="5"/>
  <c r="N91" i="5" s="1"/>
  <c r="M92" i="5"/>
  <c r="N92" i="5" s="1"/>
  <c r="M93" i="5"/>
  <c r="N93" i="5" s="1"/>
  <c r="M94" i="5"/>
  <c r="N94" i="5" s="1"/>
  <c r="M95" i="5"/>
  <c r="N95" i="5" s="1"/>
  <c r="M96" i="5"/>
  <c r="N96" i="5" s="1"/>
  <c r="M97" i="5"/>
  <c r="N97" i="5" s="1"/>
  <c r="M98" i="5"/>
  <c r="N98" i="5" s="1"/>
  <c r="M99" i="5"/>
  <c r="N99" i="5" s="1"/>
  <c r="M100" i="5"/>
  <c r="N100" i="5" s="1"/>
  <c r="M101" i="5"/>
  <c r="N101" i="5" s="1"/>
  <c r="M102" i="5"/>
  <c r="N102" i="5" s="1"/>
  <c r="M103" i="5"/>
  <c r="N103" i="5" s="1"/>
  <c r="M104" i="5"/>
  <c r="N104" i="5" s="1"/>
  <c r="M105" i="5"/>
  <c r="N105" i="5" s="1"/>
  <c r="M106" i="5"/>
  <c r="N106" i="5" s="1"/>
  <c r="M107" i="5"/>
  <c r="N107" i="5" s="1"/>
  <c r="M108" i="5"/>
  <c r="N108" i="5" s="1"/>
  <c r="M109" i="5"/>
  <c r="N109" i="5" s="1"/>
  <c r="M110" i="5"/>
  <c r="N110" i="5" s="1"/>
  <c r="M11" i="5"/>
  <c r="N11" i="5" s="1"/>
  <c r="AE11" i="1" l="1"/>
  <c r="BG15" i="1"/>
  <c r="AC15" i="1" s="1"/>
  <c r="BH15" i="1"/>
  <c r="BI15" i="1"/>
  <c r="AE15" i="1" s="1"/>
  <c r="BJ15" i="1"/>
  <c r="AF15" i="1" s="1"/>
  <c r="BK15" i="1"/>
  <c r="AG15" i="1" s="1"/>
  <c r="BL15" i="1"/>
  <c r="AH15" i="1" s="1"/>
  <c r="BN15" i="1"/>
  <c r="AJ15" i="1" s="1"/>
  <c r="BO15" i="1"/>
  <c r="BP15" i="1"/>
  <c r="BQ15" i="1"/>
  <c r="AM15" i="1" s="1"/>
  <c r="BR15" i="1"/>
  <c r="AN15" i="1" s="1"/>
  <c r="BG16" i="1"/>
  <c r="AC16" i="1" s="1"/>
  <c r="BH16" i="1"/>
  <c r="BI16" i="1"/>
  <c r="AE16" i="1" s="1"/>
  <c r="BJ16" i="1"/>
  <c r="AF16" i="1" s="1"/>
  <c r="BK16" i="1"/>
  <c r="AG16" i="1" s="1"/>
  <c r="BL16" i="1"/>
  <c r="AH16" i="1" s="1"/>
  <c r="BM16" i="1"/>
  <c r="AI16" i="1" s="1"/>
  <c r="BN16" i="1"/>
  <c r="AJ16" i="1" s="1"/>
  <c r="BO16" i="1"/>
  <c r="BP16" i="1"/>
  <c r="BQ16" i="1"/>
  <c r="AM16" i="1" s="1"/>
  <c r="BR16" i="1"/>
  <c r="AN16" i="1" s="1"/>
  <c r="BG17" i="1"/>
  <c r="AC17" i="1" s="1"/>
  <c r="BH17" i="1"/>
  <c r="BI17" i="1"/>
  <c r="AE17" i="1" s="1"/>
  <c r="BJ17" i="1"/>
  <c r="AF17" i="1" s="1"/>
  <c r="BK17" i="1"/>
  <c r="AG17" i="1" s="1"/>
  <c r="BL17" i="1"/>
  <c r="AH17" i="1" s="1"/>
  <c r="BM17" i="1"/>
  <c r="AI17" i="1" s="1"/>
  <c r="BN17" i="1"/>
  <c r="AJ17" i="1" s="1"/>
  <c r="BO17" i="1"/>
  <c r="BP17" i="1"/>
  <c r="BQ17" i="1"/>
  <c r="AM17" i="1" s="1"/>
  <c r="BR17" i="1"/>
  <c r="AN17" i="1" s="1"/>
  <c r="BG18" i="1"/>
  <c r="AC18" i="1" s="1"/>
  <c r="BH18" i="1"/>
  <c r="BI18" i="1"/>
  <c r="AE18" i="1" s="1"/>
  <c r="BJ18" i="1"/>
  <c r="AF18" i="1" s="1"/>
  <c r="BK18" i="1"/>
  <c r="AG18" i="1" s="1"/>
  <c r="BL18" i="1"/>
  <c r="AH18" i="1" s="1"/>
  <c r="BM18" i="1"/>
  <c r="AI18" i="1" s="1"/>
  <c r="BN18" i="1"/>
  <c r="AJ18" i="1" s="1"/>
  <c r="BO18" i="1"/>
  <c r="BP18" i="1"/>
  <c r="BQ18" i="1"/>
  <c r="AM18" i="1" s="1"/>
  <c r="BR18" i="1"/>
  <c r="AN18" i="1" s="1"/>
  <c r="BG19" i="1"/>
  <c r="AC19" i="1" s="1"/>
  <c r="BH19" i="1"/>
  <c r="BI19" i="1"/>
  <c r="AE19" i="1" s="1"/>
  <c r="BJ19" i="1"/>
  <c r="AF19" i="1" s="1"/>
  <c r="BK19" i="1"/>
  <c r="AG19" i="1" s="1"/>
  <c r="BL19" i="1"/>
  <c r="AH19" i="1" s="1"/>
  <c r="BM19" i="1"/>
  <c r="AI19" i="1" s="1"/>
  <c r="BN19" i="1"/>
  <c r="AJ19" i="1" s="1"/>
  <c r="BO19" i="1"/>
  <c r="BP19" i="1"/>
  <c r="BQ19" i="1"/>
  <c r="AM19" i="1" s="1"/>
  <c r="BR19" i="1"/>
  <c r="AN19" i="1" s="1"/>
  <c r="BG20" i="1"/>
  <c r="AC20" i="1" s="1"/>
  <c r="BH20" i="1"/>
  <c r="BI20" i="1"/>
  <c r="AE20" i="1" s="1"/>
  <c r="BJ20" i="1"/>
  <c r="AF20" i="1" s="1"/>
  <c r="BK20" i="1"/>
  <c r="AG20" i="1" s="1"/>
  <c r="BL20" i="1"/>
  <c r="AH20" i="1" s="1"/>
  <c r="BM20" i="1"/>
  <c r="AI20" i="1" s="1"/>
  <c r="BN20" i="1"/>
  <c r="AJ20" i="1" s="1"/>
  <c r="BO20" i="1"/>
  <c r="BP20" i="1"/>
  <c r="BQ20" i="1"/>
  <c r="AM20" i="1" s="1"/>
  <c r="BR20" i="1"/>
  <c r="AN20" i="1" s="1"/>
  <c r="BG21" i="1"/>
  <c r="AC21" i="1" s="1"/>
  <c r="BH21" i="1"/>
  <c r="BI21" i="1"/>
  <c r="AE21" i="1" s="1"/>
  <c r="BJ21" i="1"/>
  <c r="AF21" i="1" s="1"/>
  <c r="BK21" i="1"/>
  <c r="AG21" i="1" s="1"/>
  <c r="BL21" i="1"/>
  <c r="AH21" i="1" s="1"/>
  <c r="BM21" i="1"/>
  <c r="AI21" i="1" s="1"/>
  <c r="BN21" i="1"/>
  <c r="AJ21" i="1" s="1"/>
  <c r="BO21" i="1"/>
  <c r="BP21" i="1"/>
  <c r="BQ21" i="1"/>
  <c r="AM21" i="1" s="1"/>
  <c r="BR21" i="1"/>
  <c r="AN21" i="1" s="1"/>
  <c r="BG22" i="1"/>
  <c r="AC22" i="1" s="1"/>
  <c r="BH22" i="1"/>
  <c r="BI22" i="1"/>
  <c r="AE22" i="1" s="1"/>
  <c r="BJ22" i="1"/>
  <c r="AF22" i="1" s="1"/>
  <c r="BK22" i="1"/>
  <c r="AG22" i="1" s="1"/>
  <c r="BL22" i="1"/>
  <c r="AH22" i="1" s="1"/>
  <c r="BM22" i="1"/>
  <c r="AI22" i="1" s="1"/>
  <c r="BN22" i="1"/>
  <c r="AJ22" i="1" s="1"/>
  <c r="BO22" i="1"/>
  <c r="BP22" i="1"/>
  <c r="BQ22" i="1"/>
  <c r="AM22" i="1" s="1"/>
  <c r="BR22" i="1"/>
  <c r="AN22" i="1" s="1"/>
  <c r="BG23" i="1"/>
  <c r="AC23" i="1" s="1"/>
  <c r="BH23" i="1"/>
  <c r="BI23" i="1"/>
  <c r="AE23" i="1" s="1"/>
  <c r="BJ23" i="1"/>
  <c r="AF23" i="1" s="1"/>
  <c r="BK23" i="1"/>
  <c r="AG23" i="1" s="1"/>
  <c r="BL23" i="1"/>
  <c r="AH23" i="1" s="1"/>
  <c r="BM23" i="1"/>
  <c r="AI23" i="1" s="1"/>
  <c r="BN23" i="1"/>
  <c r="AJ23" i="1" s="1"/>
  <c r="BO23" i="1"/>
  <c r="BP23" i="1"/>
  <c r="BQ23" i="1"/>
  <c r="AM23" i="1" s="1"/>
  <c r="BR23" i="1"/>
  <c r="AN23" i="1" s="1"/>
  <c r="BG24" i="1"/>
  <c r="AC24" i="1" s="1"/>
  <c r="BH24" i="1"/>
  <c r="BI24" i="1"/>
  <c r="AE24" i="1" s="1"/>
  <c r="BJ24" i="1"/>
  <c r="AF24" i="1" s="1"/>
  <c r="BK24" i="1"/>
  <c r="AG24" i="1" s="1"/>
  <c r="BL24" i="1"/>
  <c r="AH24" i="1" s="1"/>
  <c r="BM24" i="1"/>
  <c r="AI24" i="1" s="1"/>
  <c r="BN24" i="1"/>
  <c r="AJ24" i="1" s="1"/>
  <c r="BO24" i="1"/>
  <c r="BP24" i="1"/>
  <c r="BQ24" i="1"/>
  <c r="AM24" i="1" s="1"/>
  <c r="BR24" i="1"/>
  <c r="AN24" i="1" s="1"/>
  <c r="BG25" i="1"/>
  <c r="AC25" i="1" s="1"/>
  <c r="BH25" i="1"/>
  <c r="BI25" i="1"/>
  <c r="AE25" i="1" s="1"/>
  <c r="BJ25" i="1"/>
  <c r="AF25" i="1" s="1"/>
  <c r="BK25" i="1"/>
  <c r="AG25" i="1" s="1"/>
  <c r="BL25" i="1"/>
  <c r="AH25" i="1" s="1"/>
  <c r="BM25" i="1"/>
  <c r="AI25" i="1" s="1"/>
  <c r="BN25" i="1"/>
  <c r="AJ25" i="1" s="1"/>
  <c r="BO25" i="1"/>
  <c r="BP25" i="1"/>
  <c r="BQ25" i="1"/>
  <c r="AM25" i="1" s="1"/>
  <c r="BR25" i="1"/>
  <c r="AN25" i="1" s="1"/>
  <c r="BG26" i="1"/>
  <c r="AC26" i="1" s="1"/>
  <c r="BH26" i="1"/>
  <c r="BI26" i="1"/>
  <c r="AE26" i="1" s="1"/>
  <c r="BJ26" i="1"/>
  <c r="AF26" i="1" s="1"/>
  <c r="BK26" i="1"/>
  <c r="AG26" i="1" s="1"/>
  <c r="BL26" i="1"/>
  <c r="AH26" i="1" s="1"/>
  <c r="BM26" i="1"/>
  <c r="AI26" i="1" s="1"/>
  <c r="BN26" i="1"/>
  <c r="AJ26" i="1" s="1"/>
  <c r="BO26" i="1"/>
  <c r="BP26" i="1"/>
  <c r="BQ26" i="1"/>
  <c r="AM26" i="1" s="1"/>
  <c r="BR26" i="1"/>
  <c r="AN26" i="1" s="1"/>
  <c r="BG27" i="1"/>
  <c r="AC27" i="1" s="1"/>
  <c r="BH27" i="1"/>
  <c r="BI27" i="1"/>
  <c r="AE27" i="1" s="1"/>
  <c r="BJ27" i="1"/>
  <c r="AF27" i="1" s="1"/>
  <c r="BK27" i="1"/>
  <c r="AG27" i="1" s="1"/>
  <c r="BL27" i="1"/>
  <c r="AH27" i="1" s="1"/>
  <c r="BM27" i="1"/>
  <c r="AI27" i="1" s="1"/>
  <c r="BN27" i="1"/>
  <c r="AJ27" i="1" s="1"/>
  <c r="BO27" i="1"/>
  <c r="BP27" i="1"/>
  <c r="BQ27" i="1"/>
  <c r="AM27" i="1" s="1"/>
  <c r="BR27" i="1"/>
  <c r="AN27" i="1" s="1"/>
  <c r="BG28" i="1"/>
  <c r="AC28" i="1" s="1"/>
  <c r="BH28" i="1"/>
  <c r="BI28" i="1"/>
  <c r="AE28" i="1" s="1"/>
  <c r="BJ28" i="1"/>
  <c r="AF28" i="1" s="1"/>
  <c r="BK28" i="1"/>
  <c r="AG28" i="1" s="1"/>
  <c r="BL28" i="1"/>
  <c r="AH28" i="1" s="1"/>
  <c r="BM28" i="1"/>
  <c r="AI28" i="1" s="1"/>
  <c r="BN28" i="1"/>
  <c r="AJ28" i="1" s="1"/>
  <c r="BO28" i="1"/>
  <c r="BP28" i="1"/>
  <c r="BQ28" i="1"/>
  <c r="AM28" i="1" s="1"/>
  <c r="BR28" i="1"/>
  <c r="AN28" i="1" s="1"/>
  <c r="BG29" i="1"/>
  <c r="AC29" i="1" s="1"/>
  <c r="BH29" i="1"/>
  <c r="BI29" i="1"/>
  <c r="AE29" i="1" s="1"/>
  <c r="BJ29" i="1"/>
  <c r="AF29" i="1" s="1"/>
  <c r="BK29" i="1"/>
  <c r="AG29" i="1" s="1"/>
  <c r="BL29" i="1"/>
  <c r="AH29" i="1" s="1"/>
  <c r="BM29" i="1"/>
  <c r="AI29" i="1" s="1"/>
  <c r="BN29" i="1"/>
  <c r="AJ29" i="1" s="1"/>
  <c r="BO29" i="1"/>
  <c r="BP29" i="1"/>
  <c r="BQ29" i="1"/>
  <c r="AM29" i="1" s="1"/>
  <c r="BR29" i="1"/>
  <c r="AN29" i="1" s="1"/>
  <c r="BG30" i="1"/>
  <c r="AC30" i="1" s="1"/>
  <c r="BH30" i="1"/>
  <c r="BI30" i="1"/>
  <c r="AE30" i="1" s="1"/>
  <c r="BJ30" i="1"/>
  <c r="AF30" i="1" s="1"/>
  <c r="BK30" i="1"/>
  <c r="AG30" i="1" s="1"/>
  <c r="BL30" i="1"/>
  <c r="AH30" i="1" s="1"/>
  <c r="BM30" i="1"/>
  <c r="AI30" i="1" s="1"/>
  <c r="BN30" i="1"/>
  <c r="AJ30" i="1" s="1"/>
  <c r="BO30" i="1"/>
  <c r="BP30" i="1"/>
  <c r="BQ30" i="1"/>
  <c r="AM30" i="1" s="1"/>
  <c r="BR30" i="1"/>
  <c r="AN30" i="1" s="1"/>
  <c r="BG31" i="1"/>
  <c r="AC31" i="1" s="1"/>
  <c r="BH31" i="1"/>
  <c r="BI31" i="1"/>
  <c r="AE31" i="1" s="1"/>
  <c r="BJ31" i="1"/>
  <c r="AF31" i="1" s="1"/>
  <c r="BK31" i="1"/>
  <c r="AG31" i="1" s="1"/>
  <c r="BL31" i="1"/>
  <c r="AH31" i="1" s="1"/>
  <c r="BM31" i="1"/>
  <c r="AI31" i="1" s="1"/>
  <c r="BN31" i="1"/>
  <c r="AJ31" i="1" s="1"/>
  <c r="BO31" i="1"/>
  <c r="BP31" i="1"/>
  <c r="BQ31" i="1"/>
  <c r="AM31" i="1" s="1"/>
  <c r="BR31" i="1"/>
  <c r="AN31" i="1" s="1"/>
  <c r="BG32" i="1"/>
  <c r="AC32" i="1" s="1"/>
  <c r="BH32" i="1"/>
  <c r="BI32" i="1"/>
  <c r="AE32" i="1" s="1"/>
  <c r="BJ32" i="1"/>
  <c r="AF32" i="1" s="1"/>
  <c r="BK32" i="1"/>
  <c r="AG32" i="1" s="1"/>
  <c r="BL32" i="1"/>
  <c r="AH32" i="1" s="1"/>
  <c r="BM32" i="1"/>
  <c r="AI32" i="1" s="1"/>
  <c r="BN32" i="1"/>
  <c r="AJ32" i="1" s="1"/>
  <c r="BO32" i="1"/>
  <c r="BP32" i="1"/>
  <c r="BQ32" i="1"/>
  <c r="AM32" i="1" s="1"/>
  <c r="BR32" i="1"/>
  <c r="AN32" i="1" s="1"/>
  <c r="BG33" i="1"/>
  <c r="AC33" i="1" s="1"/>
  <c r="BH33" i="1"/>
  <c r="BI33" i="1"/>
  <c r="AE33" i="1" s="1"/>
  <c r="BJ33" i="1"/>
  <c r="AF33" i="1" s="1"/>
  <c r="BK33" i="1"/>
  <c r="AG33" i="1" s="1"/>
  <c r="BL33" i="1"/>
  <c r="AH33" i="1" s="1"/>
  <c r="BM33" i="1"/>
  <c r="AI33" i="1" s="1"/>
  <c r="BN33" i="1"/>
  <c r="AJ33" i="1" s="1"/>
  <c r="BO33" i="1"/>
  <c r="BP33" i="1"/>
  <c r="BQ33" i="1"/>
  <c r="AM33" i="1" s="1"/>
  <c r="BR33" i="1"/>
  <c r="AN33" i="1" s="1"/>
  <c r="BG34" i="1"/>
  <c r="AC34" i="1" s="1"/>
  <c r="BH34" i="1"/>
  <c r="BI34" i="1"/>
  <c r="AE34" i="1" s="1"/>
  <c r="BJ34" i="1"/>
  <c r="AF34" i="1" s="1"/>
  <c r="BK34" i="1"/>
  <c r="AG34" i="1" s="1"/>
  <c r="BL34" i="1"/>
  <c r="AH34" i="1" s="1"/>
  <c r="BM34" i="1"/>
  <c r="AI34" i="1" s="1"/>
  <c r="BN34" i="1"/>
  <c r="AJ34" i="1" s="1"/>
  <c r="BO34" i="1"/>
  <c r="BP34" i="1"/>
  <c r="BQ34" i="1"/>
  <c r="AM34" i="1" s="1"/>
  <c r="BR34" i="1"/>
  <c r="AN34" i="1" s="1"/>
  <c r="BG35" i="1"/>
  <c r="AC35" i="1" s="1"/>
  <c r="BH35" i="1"/>
  <c r="BI35" i="1"/>
  <c r="AE35" i="1" s="1"/>
  <c r="BJ35" i="1"/>
  <c r="AF35" i="1" s="1"/>
  <c r="BK35" i="1"/>
  <c r="AG35" i="1" s="1"/>
  <c r="BL35" i="1"/>
  <c r="AH35" i="1" s="1"/>
  <c r="BM35" i="1"/>
  <c r="AI35" i="1" s="1"/>
  <c r="BN35" i="1"/>
  <c r="AJ35" i="1" s="1"/>
  <c r="BO35" i="1"/>
  <c r="BP35" i="1"/>
  <c r="BQ35" i="1"/>
  <c r="AM35" i="1" s="1"/>
  <c r="BR35" i="1"/>
  <c r="AN35" i="1" s="1"/>
  <c r="BG36" i="1"/>
  <c r="AC36" i="1" s="1"/>
  <c r="BH36" i="1"/>
  <c r="BI36" i="1"/>
  <c r="AE36" i="1" s="1"/>
  <c r="BJ36" i="1"/>
  <c r="AF36" i="1" s="1"/>
  <c r="BK36" i="1"/>
  <c r="AG36" i="1" s="1"/>
  <c r="BL36" i="1"/>
  <c r="AH36" i="1" s="1"/>
  <c r="BM36" i="1"/>
  <c r="AI36" i="1" s="1"/>
  <c r="BN36" i="1"/>
  <c r="AJ36" i="1" s="1"/>
  <c r="BO36" i="1"/>
  <c r="BP36" i="1"/>
  <c r="BQ36" i="1"/>
  <c r="AM36" i="1" s="1"/>
  <c r="BR36" i="1"/>
  <c r="AN36" i="1" s="1"/>
  <c r="BG37" i="1"/>
  <c r="AC37" i="1" s="1"/>
  <c r="BH37" i="1"/>
  <c r="BI37" i="1"/>
  <c r="AE37" i="1" s="1"/>
  <c r="BJ37" i="1"/>
  <c r="AF37" i="1" s="1"/>
  <c r="BK37" i="1"/>
  <c r="AG37" i="1" s="1"/>
  <c r="BL37" i="1"/>
  <c r="AH37" i="1" s="1"/>
  <c r="BM37" i="1"/>
  <c r="AI37" i="1" s="1"/>
  <c r="BN37" i="1"/>
  <c r="AJ37" i="1" s="1"/>
  <c r="BO37" i="1"/>
  <c r="BP37" i="1"/>
  <c r="BQ37" i="1"/>
  <c r="AM37" i="1" s="1"/>
  <c r="BR37" i="1"/>
  <c r="AN37" i="1" s="1"/>
  <c r="BG38" i="1"/>
  <c r="AC38" i="1" s="1"/>
  <c r="BH38" i="1"/>
  <c r="BI38" i="1"/>
  <c r="AE38" i="1" s="1"/>
  <c r="BJ38" i="1"/>
  <c r="AF38" i="1" s="1"/>
  <c r="BK38" i="1"/>
  <c r="AG38" i="1" s="1"/>
  <c r="BL38" i="1"/>
  <c r="AH38" i="1" s="1"/>
  <c r="BM38" i="1"/>
  <c r="AI38" i="1" s="1"/>
  <c r="BN38" i="1"/>
  <c r="AJ38" i="1" s="1"/>
  <c r="BO38" i="1"/>
  <c r="BP38" i="1"/>
  <c r="BQ38" i="1"/>
  <c r="AM38" i="1" s="1"/>
  <c r="BR38" i="1"/>
  <c r="AN38" i="1" s="1"/>
  <c r="BG39" i="1"/>
  <c r="AC39" i="1" s="1"/>
  <c r="BH39" i="1"/>
  <c r="BI39" i="1"/>
  <c r="AE39" i="1" s="1"/>
  <c r="BJ39" i="1"/>
  <c r="AF39" i="1" s="1"/>
  <c r="BK39" i="1"/>
  <c r="AG39" i="1" s="1"/>
  <c r="BL39" i="1"/>
  <c r="AH39" i="1" s="1"/>
  <c r="BM39" i="1"/>
  <c r="AI39" i="1" s="1"/>
  <c r="BN39" i="1"/>
  <c r="AJ39" i="1" s="1"/>
  <c r="BO39" i="1"/>
  <c r="BP39" i="1"/>
  <c r="BQ39" i="1"/>
  <c r="AM39" i="1" s="1"/>
  <c r="BR39" i="1"/>
  <c r="AN39" i="1" s="1"/>
  <c r="BG40" i="1"/>
  <c r="AC40" i="1" s="1"/>
  <c r="BH40" i="1"/>
  <c r="BI40" i="1"/>
  <c r="AE40" i="1" s="1"/>
  <c r="BJ40" i="1"/>
  <c r="AF40" i="1" s="1"/>
  <c r="BK40" i="1"/>
  <c r="AG40" i="1" s="1"/>
  <c r="BL40" i="1"/>
  <c r="AH40" i="1" s="1"/>
  <c r="BM40" i="1"/>
  <c r="AI40" i="1" s="1"/>
  <c r="BN40" i="1"/>
  <c r="AJ40" i="1" s="1"/>
  <c r="BO40" i="1"/>
  <c r="BP40" i="1"/>
  <c r="BQ40" i="1"/>
  <c r="AM40" i="1" s="1"/>
  <c r="BR40" i="1"/>
  <c r="AN40" i="1" s="1"/>
  <c r="BG41" i="1"/>
  <c r="AC41" i="1" s="1"/>
  <c r="BH41" i="1"/>
  <c r="BI41" i="1"/>
  <c r="AE41" i="1" s="1"/>
  <c r="BJ41" i="1"/>
  <c r="AF41" i="1" s="1"/>
  <c r="BK41" i="1"/>
  <c r="AG41" i="1" s="1"/>
  <c r="BL41" i="1"/>
  <c r="AH41" i="1" s="1"/>
  <c r="BM41" i="1"/>
  <c r="AI41" i="1" s="1"/>
  <c r="BN41" i="1"/>
  <c r="AJ41" i="1" s="1"/>
  <c r="BO41" i="1"/>
  <c r="BP41" i="1"/>
  <c r="BQ41" i="1"/>
  <c r="AM41" i="1" s="1"/>
  <c r="BR41" i="1"/>
  <c r="AN41" i="1" s="1"/>
  <c r="BG42" i="1"/>
  <c r="AC42" i="1" s="1"/>
  <c r="BH42" i="1"/>
  <c r="BI42" i="1"/>
  <c r="AE42" i="1" s="1"/>
  <c r="BJ42" i="1"/>
  <c r="AF42" i="1" s="1"/>
  <c r="BK42" i="1"/>
  <c r="AG42" i="1" s="1"/>
  <c r="BL42" i="1"/>
  <c r="AH42" i="1" s="1"/>
  <c r="BM42" i="1"/>
  <c r="AI42" i="1" s="1"/>
  <c r="BN42" i="1"/>
  <c r="AJ42" i="1" s="1"/>
  <c r="BO42" i="1"/>
  <c r="BP42" i="1"/>
  <c r="BQ42" i="1"/>
  <c r="AM42" i="1" s="1"/>
  <c r="BR42" i="1"/>
  <c r="AN42" i="1" s="1"/>
  <c r="BG43" i="1"/>
  <c r="AC43" i="1" s="1"/>
  <c r="BH43" i="1"/>
  <c r="BI43" i="1"/>
  <c r="AE43" i="1" s="1"/>
  <c r="BJ43" i="1"/>
  <c r="AF43" i="1" s="1"/>
  <c r="BK43" i="1"/>
  <c r="AG43" i="1" s="1"/>
  <c r="BL43" i="1"/>
  <c r="AH43" i="1" s="1"/>
  <c r="BM43" i="1"/>
  <c r="AI43" i="1" s="1"/>
  <c r="BN43" i="1"/>
  <c r="AJ43" i="1" s="1"/>
  <c r="BO43" i="1"/>
  <c r="BP43" i="1"/>
  <c r="BQ43" i="1"/>
  <c r="AM43" i="1" s="1"/>
  <c r="BR43" i="1"/>
  <c r="AN43" i="1" s="1"/>
  <c r="BG44" i="1"/>
  <c r="AC44" i="1" s="1"/>
  <c r="BH44" i="1"/>
  <c r="BI44" i="1"/>
  <c r="AE44" i="1" s="1"/>
  <c r="BJ44" i="1"/>
  <c r="AF44" i="1" s="1"/>
  <c r="BK44" i="1"/>
  <c r="AG44" i="1" s="1"/>
  <c r="BL44" i="1"/>
  <c r="AH44" i="1" s="1"/>
  <c r="BM44" i="1"/>
  <c r="AI44" i="1" s="1"/>
  <c r="BN44" i="1"/>
  <c r="AJ44" i="1" s="1"/>
  <c r="BO44" i="1"/>
  <c r="BP44" i="1"/>
  <c r="BQ44" i="1"/>
  <c r="AM44" i="1" s="1"/>
  <c r="BR44" i="1"/>
  <c r="AN44" i="1" s="1"/>
  <c r="BG45" i="1"/>
  <c r="AC45" i="1" s="1"/>
  <c r="BH45" i="1"/>
  <c r="BI45" i="1"/>
  <c r="AE45" i="1" s="1"/>
  <c r="BJ45" i="1"/>
  <c r="AF45" i="1" s="1"/>
  <c r="BK45" i="1"/>
  <c r="AG45" i="1" s="1"/>
  <c r="BL45" i="1"/>
  <c r="AH45" i="1" s="1"/>
  <c r="BM45" i="1"/>
  <c r="AI45" i="1" s="1"/>
  <c r="BN45" i="1"/>
  <c r="AJ45" i="1" s="1"/>
  <c r="BO45" i="1"/>
  <c r="BP45" i="1"/>
  <c r="BQ45" i="1"/>
  <c r="AM45" i="1" s="1"/>
  <c r="BR45" i="1"/>
  <c r="AN45" i="1" s="1"/>
  <c r="BG46" i="1"/>
  <c r="AC46" i="1" s="1"/>
  <c r="BH46" i="1"/>
  <c r="BI46" i="1"/>
  <c r="AE46" i="1" s="1"/>
  <c r="BJ46" i="1"/>
  <c r="AF46" i="1" s="1"/>
  <c r="BK46" i="1"/>
  <c r="AG46" i="1" s="1"/>
  <c r="BL46" i="1"/>
  <c r="AH46" i="1" s="1"/>
  <c r="BM46" i="1"/>
  <c r="AI46" i="1" s="1"/>
  <c r="BN46" i="1"/>
  <c r="AJ46" i="1" s="1"/>
  <c r="BO46" i="1"/>
  <c r="BP46" i="1"/>
  <c r="BQ46" i="1"/>
  <c r="AM46" i="1" s="1"/>
  <c r="BR46" i="1"/>
  <c r="AN46" i="1" s="1"/>
  <c r="BG47" i="1"/>
  <c r="AC47" i="1" s="1"/>
  <c r="BH47" i="1"/>
  <c r="BI47" i="1"/>
  <c r="AE47" i="1" s="1"/>
  <c r="BJ47" i="1"/>
  <c r="AF47" i="1" s="1"/>
  <c r="BK47" i="1"/>
  <c r="AG47" i="1" s="1"/>
  <c r="BL47" i="1"/>
  <c r="AH47" i="1" s="1"/>
  <c r="BM47" i="1"/>
  <c r="AI47" i="1" s="1"/>
  <c r="BN47" i="1"/>
  <c r="AJ47" i="1" s="1"/>
  <c r="BO47" i="1"/>
  <c r="BP47" i="1"/>
  <c r="BQ47" i="1"/>
  <c r="AM47" i="1" s="1"/>
  <c r="BR47" i="1"/>
  <c r="AN47" i="1" s="1"/>
  <c r="BG48" i="1"/>
  <c r="AC48" i="1" s="1"/>
  <c r="BH48" i="1"/>
  <c r="BI48" i="1"/>
  <c r="AE48" i="1" s="1"/>
  <c r="BJ48" i="1"/>
  <c r="AF48" i="1" s="1"/>
  <c r="BK48" i="1"/>
  <c r="AG48" i="1" s="1"/>
  <c r="BL48" i="1"/>
  <c r="AH48" i="1" s="1"/>
  <c r="BM48" i="1"/>
  <c r="AI48" i="1" s="1"/>
  <c r="BN48" i="1"/>
  <c r="AJ48" i="1" s="1"/>
  <c r="BO48" i="1"/>
  <c r="BP48" i="1"/>
  <c r="BQ48" i="1"/>
  <c r="AM48" i="1" s="1"/>
  <c r="BR48" i="1"/>
  <c r="AN48" i="1" s="1"/>
  <c r="BG49" i="1"/>
  <c r="AC49" i="1" s="1"/>
  <c r="BH49" i="1"/>
  <c r="BI49" i="1"/>
  <c r="AE49" i="1" s="1"/>
  <c r="BJ49" i="1"/>
  <c r="AF49" i="1" s="1"/>
  <c r="BK49" i="1"/>
  <c r="AG49" i="1" s="1"/>
  <c r="BL49" i="1"/>
  <c r="AH49" i="1" s="1"/>
  <c r="BM49" i="1"/>
  <c r="AI49" i="1" s="1"/>
  <c r="BN49" i="1"/>
  <c r="AJ49" i="1" s="1"/>
  <c r="BO49" i="1"/>
  <c r="BP49" i="1"/>
  <c r="BQ49" i="1"/>
  <c r="AM49" i="1" s="1"/>
  <c r="BR49" i="1"/>
  <c r="AN49" i="1" s="1"/>
  <c r="BG50" i="1"/>
  <c r="AC50" i="1" s="1"/>
  <c r="BH50" i="1"/>
  <c r="BI50" i="1"/>
  <c r="AE50" i="1" s="1"/>
  <c r="BJ50" i="1"/>
  <c r="AF50" i="1" s="1"/>
  <c r="BK50" i="1"/>
  <c r="AG50" i="1" s="1"/>
  <c r="BL50" i="1"/>
  <c r="AH50" i="1" s="1"/>
  <c r="BM50" i="1"/>
  <c r="AI50" i="1" s="1"/>
  <c r="BN50" i="1"/>
  <c r="AJ50" i="1" s="1"/>
  <c r="BO50" i="1"/>
  <c r="BP50" i="1"/>
  <c r="BQ50" i="1"/>
  <c r="AM50" i="1" s="1"/>
  <c r="BR50" i="1"/>
  <c r="AN50" i="1" s="1"/>
  <c r="BG51" i="1"/>
  <c r="AC51" i="1" s="1"/>
  <c r="BH51" i="1"/>
  <c r="BI51" i="1"/>
  <c r="AE51" i="1" s="1"/>
  <c r="BJ51" i="1"/>
  <c r="AF51" i="1" s="1"/>
  <c r="BK51" i="1"/>
  <c r="AG51" i="1" s="1"/>
  <c r="BL51" i="1"/>
  <c r="AH51" i="1" s="1"/>
  <c r="BM51" i="1"/>
  <c r="AI51" i="1" s="1"/>
  <c r="BN51" i="1"/>
  <c r="AJ51" i="1" s="1"/>
  <c r="BO51" i="1"/>
  <c r="BP51" i="1"/>
  <c r="BQ51" i="1"/>
  <c r="AM51" i="1" s="1"/>
  <c r="BR51" i="1"/>
  <c r="AN51" i="1" s="1"/>
  <c r="BG52" i="1"/>
  <c r="AC52" i="1" s="1"/>
  <c r="BH52" i="1"/>
  <c r="BI52" i="1"/>
  <c r="AE52" i="1" s="1"/>
  <c r="BJ52" i="1"/>
  <c r="AF52" i="1" s="1"/>
  <c r="BK52" i="1"/>
  <c r="AG52" i="1" s="1"/>
  <c r="BL52" i="1"/>
  <c r="AH52" i="1" s="1"/>
  <c r="BM52" i="1"/>
  <c r="AI52" i="1" s="1"/>
  <c r="BN52" i="1"/>
  <c r="AJ52" i="1" s="1"/>
  <c r="BO52" i="1"/>
  <c r="BP52" i="1"/>
  <c r="BQ52" i="1"/>
  <c r="AM52" i="1" s="1"/>
  <c r="BR52" i="1"/>
  <c r="AN52" i="1" s="1"/>
  <c r="BG53" i="1"/>
  <c r="AC53" i="1" s="1"/>
  <c r="BH53" i="1"/>
  <c r="BI53" i="1"/>
  <c r="AE53" i="1" s="1"/>
  <c r="BJ53" i="1"/>
  <c r="AF53" i="1" s="1"/>
  <c r="BK53" i="1"/>
  <c r="AG53" i="1" s="1"/>
  <c r="BL53" i="1"/>
  <c r="AH53" i="1" s="1"/>
  <c r="BM53" i="1"/>
  <c r="AI53" i="1" s="1"/>
  <c r="BN53" i="1"/>
  <c r="AJ53" i="1" s="1"/>
  <c r="BO53" i="1"/>
  <c r="BP53" i="1"/>
  <c r="BQ53" i="1"/>
  <c r="AM53" i="1" s="1"/>
  <c r="BR53" i="1"/>
  <c r="AN53" i="1" s="1"/>
  <c r="BG54" i="1"/>
  <c r="AC54" i="1" s="1"/>
  <c r="BH54" i="1"/>
  <c r="BI54" i="1"/>
  <c r="AE54" i="1" s="1"/>
  <c r="BJ54" i="1"/>
  <c r="AF54" i="1" s="1"/>
  <c r="BK54" i="1"/>
  <c r="AG54" i="1" s="1"/>
  <c r="BL54" i="1"/>
  <c r="AH54" i="1" s="1"/>
  <c r="BM54" i="1"/>
  <c r="AI54" i="1" s="1"/>
  <c r="BN54" i="1"/>
  <c r="AJ54" i="1" s="1"/>
  <c r="BO54" i="1"/>
  <c r="BP54" i="1"/>
  <c r="BQ54" i="1"/>
  <c r="AM54" i="1" s="1"/>
  <c r="BR54" i="1"/>
  <c r="AN54" i="1" s="1"/>
  <c r="BG55" i="1"/>
  <c r="AC55" i="1" s="1"/>
  <c r="BH55" i="1"/>
  <c r="BI55" i="1"/>
  <c r="AE55" i="1" s="1"/>
  <c r="BJ55" i="1"/>
  <c r="AF55" i="1" s="1"/>
  <c r="BK55" i="1"/>
  <c r="AG55" i="1" s="1"/>
  <c r="BL55" i="1"/>
  <c r="AH55" i="1" s="1"/>
  <c r="BM55" i="1"/>
  <c r="AI55" i="1" s="1"/>
  <c r="BN55" i="1"/>
  <c r="AJ55" i="1" s="1"/>
  <c r="BO55" i="1"/>
  <c r="BP55" i="1"/>
  <c r="BQ55" i="1"/>
  <c r="AM55" i="1" s="1"/>
  <c r="BR55" i="1"/>
  <c r="AN55" i="1" s="1"/>
  <c r="BG56" i="1"/>
  <c r="AC56" i="1" s="1"/>
  <c r="BH56" i="1"/>
  <c r="BI56" i="1"/>
  <c r="AE56" i="1" s="1"/>
  <c r="BJ56" i="1"/>
  <c r="AF56" i="1" s="1"/>
  <c r="BK56" i="1"/>
  <c r="AG56" i="1" s="1"/>
  <c r="BL56" i="1"/>
  <c r="AH56" i="1" s="1"/>
  <c r="BM56" i="1"/>
  <c r="AI56" i="1" s="1"/>
  <c r="BN56" i="1"/>
  <c r="AJ56" i="1" s="1"/>
  <c r="BO56" i="1"/>
  <c r="BP56" i="1"/>
  <c r="BQ56" i="1"/>
  <c r="AM56" i="1" s="1"/>
  <c r="BR56" i="1"/>
  <c r="AN56" i="1" s="1"/>
  <c r="BG57" i="1"/>
  <c r="AC57" i="1" s="1"/>
  <c r="BH57" i="1"/>
  <c r="BI57" i="1"/>
  <c r="AE57" i="1" s="1"/>
  <c r="BJ57" i="1"/>
  <c r="AF57" i="1" s="1"/>
  <c r="BK57" i="1"/>
  <c r="AG57" i="1" s="1"/>
  <c r="BL57" i="1"/>
  <c r="AH57" i="1" s="1"/>
  <c r="BM57" i="1"/>
  <c r="AI57" i="1" s="1"/>
  <c r="BN57" i="1"/>
  <c r="AJ57" i="1" s="1"/>
  <c r="BO57" i="1"/>
  <c r="BP57" i="1"/>
  <c r="BQ57" i="1"/>
  <c r="AM57" i="1" s="1"/>
  <c r="BR57" i="1"/>
  <c r="AN57" i="1" s="1"/>
  <c r="BG58" i="1"/>
  <c r="AC58" i="1" s="1"/>
  <c r="BH58" i="1"/>
  <c r="BI58" i="1"/>
  <c r="AE58" i="1" s="1"/>
  <c r="BJ58" i="1"/>
  <c r="AF58" i="1" s="1"/>
  <c r="BK58" i="1"/>
  <c r="AG58" i="1" s="1"/>
  <c r="BL58" i="1"/>
  <c r="AH58" i="1" s="1"/>
  <c r="BM58" i="1"/>
  <c r="AI58" i="1" s="1"/>
  <c r="BN58" i="1"/>
  <c r="AJ58" i="1" s="1"/>
  <c r="BO58" i="1"/>
  <c r="BP58" i="1"/>
  <c r="BQ58" i="1"/>
  <c r="AM58" i="1" s="1"/>
  <c r="BR58" i="1"/>
  <c r="AN58" i="1" s="1"/>
  <c r="BG59" i="1"/>
  <c r="AC59" i="1" s="1"/>
  <c r="BH59" i="1"/>
  <c r="BI59" i="1"/>
  <c r="AE59" i="1" s="1"/>
  <c r="BJ59" i="1"/>
  <c r="AF59" i="1" s="1"/>
  <c r="BK59" i="1"/>
  <c r="AG59" i="1" s="1"/>
  <c r="BL59" i="1"/>
  <c r="AH59" i="1" s="1"/>
  <c r="BM59" i="1"/>
  <c r="AI59" i="1" s="1"/>
  <c r="BN59" i="1"/>
  <c r="AJ59" i="1" s="1"/>
  <c r="BO59" i="1"/>
  <c r="BP59" i="1"/>
  <c r="BQ59" i="1"/>
  <c r="AM59" i="1" s="1"/>
  <c r="BR59" i="1"/>
  <c r="AN59" i="1" s="1"/>
  <c r="BG60" i="1"/>
  <c r="AC60" i="1" s="1"/>
  <c r="BH60" i="1"/>
  <c r="BI60" i="1"/>
  <c r="AE60" i="1" s="1"/>
  <c r="BJ60" i="1"/>
  <c r="AF60" i="1" s="1"/>
  <c r="BK60" i="1"/>
  <c r="AG60" i="1" s="1"/>
  <c r="BL60" i="1"/>
  <c r="AH60" i="1" s="1"/>
  <c r="BM60" i="1"/>
  <c r="AI60" i="1" s="1"/>
  <c r="BN60" i="1"/>
  <c r="AJ60" i="1" s="1"/>
  <c r="BO60" i="1"/>
  <c r="BP60" i="1"/>
  <c r="BQ60" i="1"/>
  <c r="AM60" i="1" s="1"/>
  <c r="BR60" i="1"/>
  <c r="AN60" i="1" s="1"/>
  <c r="BG61" i="1"/>
  <c r="AC61" i="1" s="1"/>
  <c r="BH61" i="1"/>
  <c r="BI61" i="1"/>
  <c r="AE61" i="1" s="1"/>
  <c r="BJ61" i="1"/>
  <c r="AF61" i="1" s="1"/>
  <c r="BK61" i="1"/>
  <c r="AG61" i="1" s="1"/>
  <c r="BL61" i="1"/>
  <c r="AH61" i="1" s="1"/>
  <c r="BM61" i="1"/>
  <c r="AI61" i="1" s="1"/>
  <c r="BN61" i="1"/>
  <c r="AJ61" i="1" s="1"/>
  <c r="BO61" i="1"/>
  <c r="BP61" i="1"/>
  <c r="BQ61" i="1"/>
  <c r="AM61" i="1" s="1"/>
  <c r="BR61" i="1"/>
  <c r="AN61" i="1" s="1"/>
  <c r="BG62" i="1"/>
  <c r="AC62" i="1" s="1"/>
  <c r="BH62" i="1"/>
  <c r="BI62" i="1"/>
  <c r="AE62" i="1" s="1"/>
  <c r="BJ62" i="1"/>
  <c r="AF62" i="1" s="1"/>
  <c r="BK62" i="1"/>
  <c r="AG62" i="1" s="1"/>
  <c r="BL62" i="1"/>
  <c r="AH62" i="1" s="1"/>
  <c r="BM62" i="1"/>
  <c r="AI62" i="1" s="1"/>
  <c r="BN62" i="1"/>
  <c r="AJ62" i="1" s="1"/>
  <c r="BO62" i="1"/>
  <c r="BP62" i="1"/>
  <c r="BQ62" i="1"/>
  <c r="AM62" i="1" s="1"/>
  <c r="BR62" i="1"/>
  <c r="AN62" i="1" s="1"/>
  <c r="BG63" i="1"/>
  <c r="AC63" i="1" s="1"/>
  <c r="BH63" i="1"/>
  <c r="BI63" i="1"/>
  <c r="AE63" i="1" s="1"/>
  <c r="BJ63" i="1"/>
  <c r="AF63" i="1" s="1"/>
  <c r="BK63" i="1"/>
  <c r="AG63" i="1" s="1"/>
  <c r="BL63" i="1"/>
  <c r="AH63" i="1" s="1"/>
  <c r="BM63" i="1"/>
  <c r="AI63" i="1" s="1"/>
  <c r="BN63" i="1"/>
  <c r="AJ63" i="1" s="1"/>
  <c r="BO63" i="1"/>
  <c r="BP63" i="1"/>
  <c r="BQ63" i="1"/>
  <c r="AM63" i="1" s="1"/>
  <c r="BR63" i="1"/>
  <c r="AN63" i="1" s="1"/>
  <c r="BG64" i="1"/>
  <c r="AC64" i="1" s="1"/>
  <c r="BH64" i="1"/>
  <c r="BI64" i="1"/>
  <c r="AE64" i="1" s="1"/>
  <c r="BJ64" i="1"/>
  <c r="AF64" i="1" s="1"/>
  <c r="BK64" i="1"/>
  <c r="AG64" i="1" s="1"/>
  <c r="BL64" i="1"/>
  <c r="AH64" i="1" s="1"/>
  <c r="BM64" i="1"/>
  <c r="AI64" i="1" s="1"/>
  <c r="BN64" i="1"/>
  <c r="AJ64" i="1" s="1"/>
  <c r="BO64" i="1"/>
  <c r="BP64" i="1"/>
  <c r="BQ64" i="1"/>
  <c r="AM64" i="1" s="1"/>
  <c r="BR64" i="1"/>
  <c r="AN64" i="1" s="1"/>
  <c r="BG65" i="1"/>
  <c r="AC65" i="1" s="1"/>
  <c r="BH65" i="1"/>
  <c r="BI65" i="1"/>
  <c r="AE65" i="1" s="1"/>
  <c r="BJ65" i="1"/>
  <c r="AF65" i="1" s="1"/>
  <c r="BK65" i="1"/>
  <c r="AG65" i="1" s="1"/>
  <c r="BL65" i="1"/>
  <c r="AH65" i="1" s="1"/>
  <c r="BM65" i="1"/>
  <c r="AI65" i="1" s="1"/>
  <c r="BN65" i="1"/>
  <c r="AJ65" i="1" s="1"/>
  <c r="BO65" i="1"/>
  <c r="BP65" i="1"/>
  <c r="BQ65" i="1"/>
  <c r="AM65" i="1" s="1"/>
  <c r="BR65" i="1"/>
  <c r="AN65" i="1" s="1"/>
  <c r="BG66" i="1"/>
  <c r="AC66" i="1" s="1"/>
  <c r="BH66" i="1"/>
  <c r="BI66" i="1"/>
  <c r="AE66" i="1" s="1"/>
  <c r="BJ66" i="1"/>
  <c r="AF66" i="1" s="1"/>
  <c r="BK66" i="1"/>
  <c r="AG66" i="1" s="1"/>
  <c r="BL66" i="1"/>
  <c r="AH66" i="1" s="1"/>
  <c r="BM66" i="1"/>
  <c r="AI66" i="1" s="1"/>
  <c r="BN66" i="1"/>
  <c r="AJ66" i="1" s="1"/>
  <c r="BO66" i="1"/>
  <c r="BP66" i="1"/>
  <c r="BQ66" i="1"/>
  <c r="AM66" i="1" s="1"/>
  <c r="BR66" i="1"/>
  <c r="AN66" i="1" s="1"/>
  <c r="BG67" i="1"/>
  <c r="AC67" i="1" s="1"/>
  <c r="BH67" i="1"/>
  <c r="BI67" i="1"/>
  <c r="AE67" i="1" s="1"/>
  <c r="BJ67" i="1"/>
  <c r="AF67" i="1" s="1"/>
  <c r="BK67" i="1"/>
  <c r="AG67" i="1" s="1"/>
  <c r="BL67" i="1"/>
  <c r="AH67" i="1" s="1"/>
  <c r="BM67" i="1"/>
  <c r="AI67" i="1" s="1"/>
  <c r="BN67" i="1"/>
  <c r="AJ67" i="1" s="1"/>
  <c r="BO67" i="1"/>
  <c r="BP67" i="1"/>
  <c r="BQ67" i="1"/>
  <c r="AM67" i="1" s="1"/>
  <c r="BR67" i="1"/>
  <c r="AN67" i="1" s="1"/>
  <c r="BG68" i="1"/>
  <c r="AC68" i="1" s="1"/>
  <c r="BH68" i="1"/>
  <c r="BI68" i="1"/>
  <c r="AE68" i="1" s="1"/>
  <c r="BJ68" i="1"/>
  <c r="AF68" i="1" s="1"/>
  <c r="BK68" i="1"/>
  <c r="AG68" i="1" s="1"/>
  <c r="BL68" i="1"/>
  <c r="AH68" i="1" s="1"/>
  <c r="BM68" i="1"/>
  <c r="AI68" i="1" s="1"/>
  <c r="BN68" i="1"/>
  <c r="AJ68" i="1" s="1"/>
  <c r="BO68" i="1"/>
  <c r="BP68" i="1"/>
  <c r="BQ68" i="1"/>
  <c r="AM68" i="1" s="1"/>
  <c r="BR68" i="1"/>
  <c r="AN68" i="1" s="1"/>
  <c r="BG69" i="1"/>
  <c r="AC69" i="1" s="1"/>
  <c r="BH69" i="1"/>
  <c r="BI69" i="1"/>
  <c r="AE69" i="1" s="1"/>
  <c r="BJ69" i="1"/>
  <c r="AF69" i="1" s="1"/>
  <c r="BK69" i="1"/>
  <c r="AG69" i="1" s="1"/>
  <c r="BL69" i="1"/>
  <c r="AH69" i="1" s="1"/>
  <c r="BM69" i="1"/>
  <c r="AI69" i="1" s="1"/>
  <c r="BN69" i="1"/>
  <c r="AJ69" i="1" s="1"/>
  <c r="BO69" i="1"/>
  <c r="BP69" i="1"/>
  <c r="BQ69" i="1"/>
  <c r="AM69" i="1" s="1"/>
  <c r="BR69" i="1"/>
  <c r="AN69" i="1" s="1"/>
  <c r="BG70" i="1"/>
  <c r="AC70" i="1" s="1"/>
  <c r="BH70" i="1"/>
  <c r="BI70" i="1"/>
  <c r="AE70" i="1" s="1"/>
  <c r="BJ70" i="1"/>
  <c r="AF70" i="1" s="1"/>
  <c r="BK70" i="1"/>
  <c r="AG70" i="1" s="1"/>
  <c r="BL70" i="1"/>
  <c r="AH70" i="1" s="1"/>
  <c r="BM70" i="1"/>
  <c r="AI70" i="1" s="1"/>
  <c r="BN70" i="1"/>
  <c r="AJ70" i="1" s="1"/>
  <c r="BO70" i="1"/>
  <c r="BP70" i="1"/>
  <c r="BQ70" i="1"/>
  <c r="AM70" i="1" s="1"/>
  <c r="BR70" i="1"/>
  <c r="AN70" i="1" s="1"/>
  <c r="BG71" i="1"/>
  <c r="AC71" i="1" s="1"/>
  <c r="BH71" i="1"/>
  <c r="BI71" i="1"/>
  <c r="AE71" i="1" s="1"/>
  <c r="BJ71" i="1"/>
  <c r="AF71" i="1" s="1"/>
  <c r="BK71" i="1"/>
  <c r="AG71" i="1" s="1"/>
  <c r="BL71" i="1"/>
  <c r="AH71" i="1" s="1"/>
  <c r="BM71" i="1"/>
  <c r="AI71" i="1" s="1"/>
  <c r="BN71" i="1"/>
  <c r="AJ71" i="1" s="1"/>
  <c r="BO71" i="1"/>
  <c r="BP71" i="1"/>
  <c r="BQ71" i="1"/>
  <c r="AM71" i="1" s="1"/>
  <c r="BR71" i="1"/>
  <c r="AN71" i="1" s="1"/>
  <c r="BG72" i="1"/>
  <c r="AC72" i="1" s="1"/>
  <c r="BH72" i="1"/>
  <c r="BI72" i="1"/>
  <c r="AE72" i="1" s="1"/>
  <c r="BJ72" i="1"/>
  <c r="AF72" i="1" s="1"/>
  <c r="BK72" i="1"/>
  <c r="AG72" i="1" s="1"/>
  <c r="BL72" i="1"/>
  <c r="AH72" i="1" s="1"/>
  <c r="BM72" i="1"/>
  <c r="AI72" i="1" s="1"/>
  <c r="BN72" i="1"/>
  <c r="AJ72" i="1" s="1"/>
  <c r="BO72" i="1"/>
  <c r="BP72" i="1"/>
  <c r="BQ72" i="1"/>
  <c r="AM72" i="1" s="1"/>
  <c r="BR72" i="1"/>
  <c r="AN72" i="1" s="1"/>
  <c r="BG73" i="1"/>
  <c r="AC73" i="1" s="1"/>
  <c r="BH73" i="1"/>
  <c r="BI73" i="1"/>
  <c r="AE73" i="1" s="1"/>
  <c r="BJ73" i="1"/>
  <c r="AF73" i="1" s="1"/>
  <c r="BK73" i="1"/>
  <c r="AG73" i="1" s="1"/>
  <c r="BL73" i="1"/>
  <c r="AH73" i="1" s="1"/>
  <c r="BM73" i="1"/>
  <c r="AI73" i="1" s="1"/>
  <c r="BN73" i="1"/>
  <c r="AJ73" i="1" s="1"/>
  <c r="BO73" i="1"/>
  <c r="BP73" i="1"/>
  <c r="BQ73" i="1"/>
  <c r="AM73" i="1" s="1"/>
  <c r="BR73" i="1"/>
  <c r="AN73" i="1" s="1"/>
  <c r="BG74" i="1"/>
  <c r="AC74" i="1" s="1"/>
  <c r="BH74" i="1"/>
  <c r="BI74" i="1"/>
  <c r="AE74" i="1" s="1"/>
  <c r="BJ74" i="1"/>
  <c r="AF74" i="1" s="1"/>
  <c r="BK74" i="1"/>
  <c r="AG74" i="1" s="1"/>
  <c r="BL74" i="1"/>
  <c r="AH74" i="1" s="1"/>
  <c r="BM74" i="1"/>
  <c r="AI74" i="1" s="1"/>
  <c r="BN74" i="1"/>
  <c r="AJ74" i="1" s="1"/>
  <c r="BO74" i="1"/>
  <c r="BP74" i="1"/>
  <c r="BQ74" i="1"/>
  <c r="AM74" i="1" s="1"/>
  <c r="BR74" i="1"/>
  <c r="AN74" i="1" s="1"/>
  <c r="BG75" i="1"/>
  <c r="AC75" i="1" s="1"/>
  <c r="BH75" i="1"/>
  <c r="BI75" i="1"/>
  <c r="AE75" i="1" s="1"/>
  <c r="BJ75" i="1"/>
  <c r="AF75" i="1" s="1"/>
  <c r="BK75" i="1"/>
  <c r="AG75" i="1" s="1"/>
  <c r="BL75" i="1"/>
  <c r="AH75" i="1" s="1"/>
  <c r="BM75" i="1"/>
  <c r="AI75" i="1" s="1"/>
  <c r="BN75" i="1"/>
  <c r="AJ75" i="1" s="1"/>
  <c r="BO75" i="1"/>
  <c r="BP75" i="1"/>
  <c r="BQ75" i="1"/>
  <c r="AM75" i="1" s="1"/>
  <c r="BR75" i="1"/>
  <c r="AN75" i="1" s="1"/>
  <c r="BG76" i="1"/>
  <c r="AC76" i="1" s="1"/>
  <c r="BH76" i="1"/>
  <c r="BI76" i="1"/>
  <c r="AE76" i="1" s="1"/>
  <c r="BJ76" i="1"/>
  <c r="AF76" i="1" s="1"/>
  <c r="BK76" i="1"/>
  <c r="AG76" i="1" s="1"/>
  <c r="BL76" i="1"/>
  <c r="AH76" i="1" s="1"/>
  <c r="BM76" i="1"/>
  <c r="AI76" i="1" s="1"/>
  <c r="BN76" i="1"/>
  <c r="AJ76" i="1" s="1"/>
  <c r="BO76" i="1"/>
  <c r="BP76" i="1"/>
  <c r="BQ76" i="1"/>
  <c r="AM76" i="1" s="1"/>
  <c r="BR76" i="1"/>
  <c r="AN76" i="1" s="1"/>
  <c r="BG77" i="1"/>
  <c r="AC77" i="1" s="1"/>
  <c r="BH77" i="1"/>
  <c r="BI77" i="1"/>
  <c r="AE77" i="1" s="1"/>
  <c r="BJ77" i="1"/>
  <c r="AF77" i="1" s="1"/>
  <c r="BK77" i="1"/>
  <c r="AG77" i="1" s="1"/>
  <c r="BL77" i="1"/>
  <c r="AH77" i="1" s="1"/>
  <c r="BM77" i="1"/>
  <c r="AI77" i="1" s="1"/>
  <c r="BN77" i="1"/>
  <c r="AJ77" i="1" s="1"/>
  <c r="BO77" i="1"/>
  <c r="BP77" i="1"/>
  <c r="BQ77" i="1"/>
  <c r="AM77" i="1" s="1"/>
  <c r="BR77" i="1"/>
  <c r="AN77" i="1" s="1"/>
  <c r="BG78" i="1"/>
  <c r="AC78" i="1" s="1"/>
  <c r="BH78" i="1"/>
  <c r="BI78" i="1"/>
  <c r="AE78" i="1" s="1"/>
  <c r="BJ78" i="1"/>
  <c r="AF78" i="1" s="1"/>
  <c r="BK78" i="1"/>
  <c r="AG78" i="1" s="1"/>
  <c r="BL78" i="1"/>
  <c r="AH78" i="1" s="1"/>
  <c r="BM78" i="1"/>
  <c r="AI78" i="1" s="1"/>
  <c r="BN78" i="1"/>
  <c r="AJ78" i="1" s="1"/>
  <c r="BO78" i="1"/>
  <c r="BP78" i="1"/>
  <c r="BQ78" i="1"/>
  <c r="AM78" i="1" s="1"/>
  <c r="BR78" i="1"/>
  <c r="AN78" i="1" s="1"/>
  <c r="BG79" i="1"/>
  <c r="AC79" i="1" s="1"/>
  <c r="BH79" i="1"/>
  <c r="BI79" i="1"/>
  <c r="AE79" i="1" s="1"/>
  <c r="BJ79" i="1"/>
  <c r="AF79" i="1" s="1"/>
  <c r="BK79" i="1"/>
  <c r="AG79" i="1" s="1"/>
  <c r="BL79" i="1"/>
  <c r="AH79" i="1" s="1"/>
  <c r="BM79" i="1"/>
  <c r="AI79" i="1" s="1"/>
  <c r="BN79" i="1"/>
  <c r="AJ79" i="1" s="1"/>
  <c r="BO79" i="1"/>
  <c r="BP79" i="1"/>
  <c r="BQ79" i="1"/>
  <c r="AM79" i="1" s="1"/>
  <c r="BR79" i="1"/>
  <c r="AN79" i="1" s="1"/>
  <c r="BG80" i="1"/>
  <c r="AC80" i="1" s="1"/>
  <c r="BH80" i="1"/>
  <c r="BI80" i="1"/>
  <c r="AE80" i="1" s="1"/>
  <c r="BJ80" i="1"/>
  <c r="AF80" i="1" s="1"/>
  <c r="BK80" i="1"/>
  <c r="AG80" i="1" s="1"/>
  <c r="BL80" i="1"/>
  <c r="AH80" i="1" s="1"/>
  <c r="BM80" i="1"/>
  <c r="AI80" i="1" s="1"/>
  <c r="BN80" i="1"/>
  <c r="AJ80" i="1" s="1"/>
  <c r="BO80" i="1"/>
  <c r="BP80" i="1"/>
  <c r="BQ80" i="1"/>
  <c r="AM80" i="1" s="1"/>
  <c r="BR80" i="1"/>
  <c r="AN80" i="1" s="1"/>
  <c r="BG81" i="1"/>
  <c r="AC81" i="1" s="1"/>
  <c r="BH81" i="1"/>
  <c r="BI81" i="1"/>
  <c r="AE81" i="1" s="1"/>
  <c r="BJ81" i="1"/>
  <c r="AF81" i="1" s="1"/>
  <c r="BK81" i="1"/>
  <c r="AG81" i="1" s="1"/>
  <c r="BL81" i="1"/>
  <c r="AH81" i="1" s="1"/>
  <c r="BM81" i="1"/>
  <c r="AI81" i="1" s="1"/>
  <c r="BN81" i="1"/>
  <c r="AJ81" i="1" s="1"/>
  <c r="BO81" i="1"/>
  <c r="BP81" i="1"/>
  <c r="BQ81" i="1"/>
  <c r="AM81" i="1" s="1"/>
  <c r="BR81" i="1"/>
  <c r="AN81" i="1" s="1"/>
  <c r="BG82" i="1"/>
  <c r="AC82" i="1" s="1"/>
  <c r="BH82" i="1"/>
  <c r="BI82" i="1"/>
  <c r="AE82" i="1" s="1"/>
  <c r="BJ82" i="1"/>
  <c r="AF82" i="1" s="1"/>
  <c r="BK82" i="1"/>
  <c r="AG82" i="1" s="1"/>
  <c r="BL82" i="1"/>
  <c r="AH82" i="1" s="1"/>
  <c r="BM82" i="1"/>
  <c r="AI82" i="1" s="1"/>
  <c r="BN82" i="1"/>
  <c r="AJ82" i="1" s="1"/>
  <c r="BO82" i="1"/>
  <c r="BP82" i="1"/>
  <c r="BQ82" i="1"/>
  <c r="AM82" i="1" s="1"/>
  <c r="BR82" i="1"/>
  <c r="AN82" i="1" s="1"/>
  <c r="BG83" i="1"/>
  <c r="AC83" i="1" s="1"/>
  <c r="BH83" i="1"/>
  <c r="BI83" i="1"/>
  <c r="AE83" i="1" s="1"/>
  <c r="BJ83" i="1"/>
  <c r="AF83" i="1" s="1"/>
  <c r="BK83" i="1"/>
  <c r="AG83" i="1" s="1"/>
  <c r="BL83" i="1"/>
  <c r="AH83" i="1" s="1"/>
  <c r="BM83" i="1"/>
  <c r="AI83" i="1" s="1"/>
  <c r="BN83" i="1"/>
  <c r="AJ83" i="1" s="1"/>
  <c r="BO83" i="1"/>
  <c r="BP83" i="1"/>
  <c r="BQ83" i="1"/>
  <c r="AM83" i="1" s="1"/>
  <c r="BR83" i="1"/>
  <c r="AN83" i="1" s="1"/>
  <c r="BG84" i="1"/>
  <c r="AC84" i="1" s="1"/>
  <c r="BH84" i="1"/>
  <c r="BI84" i="1"/>
  <c r="AE84" i="1" s="1"/>
  <c r="BJ84" i="1"/>
  <c r="AF84" i="1" s="1"/>
  <c r="BK84" i="1"/>
  <c r="AG84" i="1" s="1"/>
  <c r="BL84" i="1"/>
  <c r="AH84" i="1" s="1"/>
  <c r="BM84" i="1"/>
  <c r="AI84" i="1" s="1"/>
  <c r="BN84" i="1"/>
  <c r="AJ84" i="1" s="1"/>
  <c r="BO84" i="1"/>
  <c r="BP84" i="1"/>
  <c r="BQ84" i="1"/>
  <c r="AM84" i="1" s="1"/>
  <c r="BR84" i="1"/>
  <c r="AN84" i="1" s="1"/>
  <c r="BG85" i="1"/>
  <c r="AC85" i="1" s="1"/>
  <c r="BH85" i="1"/>
  <c r="BI85" i="1"/>
  <c r="AE85" i="1" s="1"/>
  <c r="BJ85" i="1"/>
  <c r="AF85" i="1" s="1"/>
  <c r="BK85" i="1"/>
  <c r="AG85" i="1" s="1"/>
  <c r="BL85" i="1"/>
  <c r="AH85" i="1" s="1"/>
  <c r="BM85" i="1"/>
  <c r="AI85" i="1" s="1"/>
  <c r="BN85" i="1"/>
  <c r="AJ85" i="1" s="1"/>
  <c r="BO85" i="1"/>
  <c r="BP85" i="1"/>
  <c r="BQ85" i="1"/>
  <c r="AM85" i="1" s="1"/>
  <c r="BR85" i="1"/>
  <c r="AN85" i="1" s="1"/>
  <c r="BG86" i="1"/>
  <c r="AC86" i="1" s="1"/>
  <c r="BH86" i="1"/>
  <c r="BI86" i="1"/>
  <c r="AE86" i="1" s="1"/>
  <c r="BJ86" i="1"/>
  <c r="AF86" i="1" s="1"/>
  <c r="BK86" i="1"/>
  <c r="AG86" i="1" s="1"/>
  <c r="BL86" i="1"/>
  <c r="AH86" i="1" s="1"/>
  <c r="BM86" i="1"/>
  <c r="AI86" i="1" s="1"/>
  <c r="BN86" i="1"/>
  <c r="AJ86" i="1" s="1"/>
  <c r="BO86" i="1"/>
  <c r="BP86" i="1"/>
  <c r="BQ86" i="1"/>
  <c r="AM86" i="1" s="1"/>
  <c r="BR86" i="1"/>
  <c r="AN86" i="1" s="1"/>
  <c r="BG87" i="1"/>
  <c r="AC87" i="1" s="1"/>
  <c r="BH87" i="1"/>
  <c r="BI87" i="1"/>
  <c r="AE87" i="1" s="1"/>
  <c r="BJ87" i="1"/>
  <c r="AF87" i="1" s="1"/>
  <c r="BK87" i="1"/>
  <c r="AG87" i="1" s="1"/>
  <c r="BL87" i="1"/>
  <c r="AH87" i="1" s="1"/>
  <c r="BM87" i="1"/>
  <c r="AI87" i="1" s="1"/>
  <c r="BN87" i="1"/>
  <c r="AJ87" i="1" s="1"/>
  <c r="BO87" i="1"/>
  <c r="BP87" i="1"/>
  <c r="BQ87" i="1"/>
  <c r="AM87" i="1" s="1"/>
  <c r="BR87" i="1"/>
  <c r="AN87" i="1" s="1"/>
  <c r="BG88" i="1"/>
  <c r="AC88" i="1" s="1"/>
  <c r="BH88" i="1"/>
  <c r="BI88" i="1"/>
  <c r="AE88" i="1" s="1"/>
  <c r="BJ88" i="1"/>
  <c r="AF88" i="1" s="1"/>
  <c r="BK88" i="1"/>
  <c r="AG88" i="1" s="1"/>
  <c r="BL88" i="1"/>
  <c r="AH88" i="1" s="1"/>
  <c r="BM88" i="1"/>
  <c r="AI88" i="1" s="1"/>
  <c r="BN88" i="1"/>
  <c r="AJ88" i="1" s="1"/>
  <c r="BO88" i="1"/>
  <c r="BP88" i="1"/>
  <c r="BQ88" i="1"/>
  <c r="AM88" i="1" s="1"/>
  <c r="BR88" i="1"/>
  <c r="AN88" i="1" s="1"/>
  <c r="BG89" i="1"/>
  <c r="AC89" i="1" s="1"/>
  <c r="BH89" i="1"/>
  <c r="BI89" i="1"/>
  <c r="AE89" i="1" s="1"/>
  <c r="BJ89" i="1"/>
  <c r="AF89" i="1" s="1"/>
  <c r="BK89" i="1"/>
  <c r="AG89" i="1" s="1"/>
  <c r="BL89" i="1"/>
  <c r="AH89" i="1" s="1"/>
  <c r="BM89" i="1"/>
  <c r="AI89" i="1" s="1"/>
  <c r="BN89" i="1"/>
  <c r="AJ89" i="1" s="1"/>
  <c r="BO89" i="1"/>
  <c r="BP89" i="1"/>
  <c r="BQ89" i="1"/>
  <c r="AM89" i="1" s="1"/>
  <c r="BR89" i="1"/>
  <c r="AN89" i="1" s="1"/>
  <c r="BG90" i="1"/>
  <c r="AC90" i="1" s="1"/>
  <c r="BH90" i="1"/>
  <c r="BI90" i="1"/>
  <c r="AE90" i="1" s="1"/>
  <c r="BJ90" i="1"/>
  <c r="AF90" i="1" s="1"/>
  <c r="BK90" i="1"/>
  <c r="AG90" i="1" s="1"/>
  <c r="BL90" i="1"/>
  <c r="AH90" i="1" s="1"/>
  <c r="BM90" i="1"/>
  <c r="AI90" i="1" s="1"/>
  <c r="BN90" i="1"/>
  <c r="AJ90" i="1" s="1"/>
  <c r="BO90" i="1"/>
  <c r="BP90" i="1"/>
  <c r="BQ90" i="1"/>
  <c r="AM90" i="1" s="1"/>
  <c r="BR90" i="1"/>
  <c r="AN90" i="1" s="1"/>
  <c r="BG91" i="1"/>
  <c r="AC91" i="1" s="1"/>
  <c r="BH91" i="1"/>
  <c r="BI91" i="1"/>
  <c r="AE91" i="1" s="1"/>
  <c r="BJ91" i="1"/>
  <c r="AF91" i="1" s="1"/>
  <c r="BK91" i="1"/>
  <c r="AG91" i="1" s="1"/>
  <c r="BL91" i="1"/>
  <c r="AH91" i="1" s="1"/>
  <c r="BM91" i="1"/>
  <c r="AI91" i="1" s="1"/>
  <c r="BN91" i="1"/>
  <c r="AJ91" i="1" s="1"/>
  <c r="BO91" i="1"/>
  <c r="BP91" i="1"/>
  <c r="BQ91" i="1"/>
  <c r="AM91" i="1" s="1"/>
  <c r="BR91" i="1"/>
  <c r="AN91" i="1" s="1"/>
  <c r="BG92" i="1"/>
  <c r="AC92" i="1" s="1"/>
  <c r="BH92" i="1"/>
  <c r="BI92" i="1"/>
  <c r="AE92" i="1" s="1"/>
  <c r="BJ92" i="1"/>
  <c r="AF92" i="1" s="1"/>
  <c r="BK92" i="1"/>
  <c r="AG92" i="1" s="1"/>
  <c r="BL92" i="1"/>
  <c r="AH92" i="1" s="1"/>
  <c r="BM92" i="1"/>
  <c r="AI92" i="1" s="1"/>
  <c r="BN92" i="1"/>
  <c r="AJ92" i="1" s="1"/>
  <c r="BO92" i="1"/>
  <c r="BP92" i="1"/>
  <c r="BQ92" i="1"/>
  <c r="AM92" i="1" s="1"/>
  <c r="BR92" i="1"/>
  <c r="AN92" i="1" s="1"/>
  <c r="BG93" i="1"/>
  <c r="AC93" i="1" s="1"/>
  <c r="BH93" i="1"/>
  <c r="BI93" i="1"/>
  <c r="AE93" i="1" s="1"/>
  <c r="BJ93" i="1"/>
  <c r="AF93" i="1" s="1"/>
  <c r="BK93" i="1"/>
  <c r="AG93" i="1" s="1"/>
  <c r="BL93" i="1"/>
  <c r="AH93" i="1" s="1"/>
  <c r="BM93" i="1"/>
  <c r="AI93" i="1" s="1"/>
  <c r="BN93" i="1"/>
  <c r="AJ93" i="1" s="1"/>
  <c r="BO93" i="1"/>
  <c r="BP93" i="1"/>
  <c r="BQ93" i="1"/>
  <c r="AM93" i="1" s="1"/>
  <c r="BR93" i="1"/>
  <c r="AN93" i="1" s="1"/>
  <c r="BG94" i="1"/>
  <c r="AC94" i="1" s="1"/>
  <c r="BH94" i="1"/>
  <c r="BI94" i="1"/>
  <c r="AE94" i="1" s="1"/>
  <c r="BJ94" i="1"/>
  <c r="AF94" i="1" s="1"/>
  <c r="BK94" i="1"/>
  <c r="AG94" i="1" s="1"/>
  <c r="BL94" i="1"/>
  <c r="AH94" i="1" s="1"/>
  <c r="BM94" i="1"/>
  <c r="AI94" i="1" s="1"/>
  <c r="BN94" i="1"/>
  <c r="AJ94" i="1" s="1"/>
  <c r="BO94" i="1"/>
  <c r="BP94" i="1"/>
  <c r="BQ94" i="1"/>
  <c r="AM94" i="1" s="1"/>
  <c r="BR94" i="1"/>
  <c r="AN94" i="1" s="1"/>
  <c r="BG95" i="1"/>
  <c r="AC95" i="1" s="1"/>
  <c r="BH95" i="1"/>
  <c r="BI95" i="1"/>
  <c r="AE95" i="1" s="1"/>
  <c r="BJ95" i="1"/>
  <c r="AF95" i="1" s="1"/>
  <c r="BK95" i="1"/>
  <c r="AG95" i="1" s="1"/>
  <c r="BL95" i="1"/>
  <c r="AH95" i="1" s="1"/>
  <c r="BM95" i="1"/>
  <c r="AI95" i="1" s="1"/>
  <c r="BN95" i="1"/>
  <c r="AJ95" i="1" s="1"/>
  <c r="BO95" i="1"/>
  <c r="BP95" i="1"/>
  <c r="BQ95" i="1"/>
  <c r="AM95" i="1" s="1"/>
  <c r="BR95" i="1"/>
  <c r="AN95" i="1" s="1"/>
  <c r="BG96" i="1"/>
  <c r="AC96" i="1" s="1"/>
  <c r="BH96" i="1"/>
  <c r="BI96" i="1"/>
  <c r="AE96" i="1" s="1"/>
  <c r="BJ96" i="1"/>
  <c r="AF96" i="1" s="1"/>
  <c r="BK96" i="1"/>
  <c r="AG96" i="1" s="1"/>
  <c r="BL96" i="1"/>
  <c r="AH96" i="1" s="1"/>
  <c r="BM96" i="1"/>
  <c r="AI96" i="1" s="1"/>
  <c r="BN96" i="1"/>
  <c r="AJ96" i="1" s="1"/>
  <c r="BO96" i="1"/>
  <c r="BP96" i="1"/>
  <c r="BQ96" i="1"/>
  <c r="AM96" i="1" s="1"/>
  <c r="BR96" i="1"/>
  <c r="AN96" i="1" s="1"/>
  <c r="BG97" i="1"/>
  <c r="AC97" i="1" s="1"/>
  <c r="BH97" i="1"/>
  <c r="BI97" i="1"/>
  <c r="AE97" i="1" s="1"/>
  <c r="BJ97" i="1"/>
  <c r="AF97" i="1" s="1"/>
  <c r="BK97" i="1"/>
  <c r="AG97" i="1" s="1"/>
  <c r="BL97" i="1"/>
  <c r="AH97" i="1" s="1"/>
  <c r="BM97" i="1"/>
  <c r="AI97" i="1" s="1"/>
  <c r="BN97" i="1"/>
  <c r="AJ97" i="1" s="1"/>
  <c r="BO97" i="1"/>
  <c r="BP97" i="1"/>
  <c r="BQ97" i="1"/>
  <c r="AM97" i="1" s="1"/>
  <c r="BR97" i="1"/>
  <c r="AN97" i="1" s="1"/>
  <c r="BG98" i="1"/>
  <c r="AC98" i="1" s="1"/>
  <c r="BH98" i="1"/>
  <c r="BI98" i="1"/>
  <c r="AE98" i="1" s="1"/>
  <c r="BJ98" i="1"/>
  <c r="AF98" i="1" s="1"/>
  <c r="BK98" i="1"/>
  <c r="AG98" i="1" s="1"/>
  <c r="BL98" i="1"/>
  <c r="AH98" i="1" s="1"/>
  <c r="BM98" i="1"/>
  <c r="AI98" i="1" s="1"/>
  <c r="BN98" i="1"/>
  <c r="AJ98" i="1" s="1"/>
  <c r="BO98" i="1"/>
  <c r="BP98" i="1"/>
  <c r="BQ98" i="1"/>
  <c r="AM98" i="1" s="1"/>
  <c r="BR98" i="1"/>
  <c r="AN98" i="1" s="1"/>
  <c r="BG99" i="1"/>
  <c r="AC99" i="1" s="1"/>
  <c r="BH99" i="1"/>
  <c r="BI99" i="1"/>
  <c r="AE99" i="1" s="1"/>
  <c r="BJ99" i="1"/>
  <c r="AF99" i="1" s="1"/>
  <c r="BK99" i="1"/>
  <c r="AG99" i="1" s="1"/>
  <c r="BL99" i="1"/>
  <c r="AH99" i="1" s="1"/>
  <c r="BM99" i="1"/>
  <c r="AI99" i="1" s="1"/>
  <c r="BN99" i="1"/>
  <c r="AJ99" i="1" s="1"/>
  <c r="BO99" i="1"/>
  <c r="BP99" i="1"/>
  <c r="BQ99" i="1"/>
  <c r="AM99" i="1" s="1"/>
  <c r="BR99" i="1"/>
  <c r="AN99" i="1" s="1"/>
  <c r="BG100" i="1"/>
  <c r="AC100" i="1" s="1"/>
  <c r="BH100" i="1"/>
  <c r="BI100" i="1"/>
  <c r="AE100" i="1" s="1"/>
  <c r="BJ100" i="1"/>
  <c r="AF100" i="1" s="1"/>
  <c r="BK100" i="1"/>
  <c r="AG100" i="1" s="1"/>
  <c r="BL100" i="1"/>
  <c r="AH100" i="1" s="1"/>
  <c r="BM100" i="1"/>
  <c r="AI100" i="1" s="1"/>
  <c r="BN100" i="1"/>
  <c r="AJ100" i="1" s="1"/>
  <c r="BO100" i="1"/>
  <c r="BP100" i="1"/>
  <c r="BQ100" i="1"/>
  <c r="AM100" i="1" s="1"/>
  <c r="BR100" i="1"/>
  <c r="AN100" i="1" s="1"/>
  <c r="BG101" i="1"/>
  <c r="AC101" i="1" s="1"/>
  <c r="BH101" i="1"/>
  <c r="BI101" i="1"/>
  <c r="AE101" i="1" s="1"/>
  <c r="BJ101" i="1"/>
  <c r="AF101" i="1" s="1"/>
  <c r="BK101" i="1"/>
  <c r="AG101" i="1" s="1"/>
  <c r="BL101" i="1"/>
  <c r="AH101" i="1" s="1"/>
  <c r="BM101" i="1"/>
  <c r="AI101" i="1" s="1"/>
  <c r="BN101" i="1"/>
  <c r="AJ101" i="1" s="1"/>
  <c r="BO101" i="1"/>
  <c r="BP101" i="1"/>
  <c r="BQ101" i="1"/>
  <c r="AM101" i="1" s="1"/>
  <c r="BR101" i="1"/>
  <c r="AN101" i="1" s="1"/>
  <c r="BG102" i="1"/>
  <c r="AC102" i="1" s="1"/>
  <c r="BH102" i="1"/>
  <c r="BI102" i="1"/>
  <c r="AE102" i="1" s="1"/>
  <c r="BJ102" i="1"/>
  <c r="AF102" i="1" s="1"/>
  <c r="BK102" i="1"/>
  <c r="AG102" i="1" s="1"/>
  <c r="BL102" i="1"/>
  <c r="AH102" i="1" s="1"/>
  <c r="BM102" i="1"/>
  <c r="AI102" i="1" s="1"/>
  <c r="BN102" i="1"/>
  <c r="AJ102" i="1" s="1"/>
  <c r="BO102" i="1"/>
  <c r="BP102" i="1"/>
  <c r="BQ102" i="1"/>
  <c r="AM102" i="1" s="1"/>
  <c r="BR102" i="1"/>
  <c r="AN102" i="1" s="1"/>
  <c r="BG103" i="1"/>
  <c r="AC103" i="1" s="1"/>
  <c r="BH103" i="1"/>
  <c r="BI103" i="1"/>
  <c r="AE103" i="1" s="1"/>
  <c r="BJ103" i="1"/>
  <c r="AF103" i="1" s="1"/>
  <c r="BK103" i="1"/>
  <c r="AG103" i="1" s="1"/>
  <c r="BL103" i="1"/>
  <c r="AH103" i="1" s="1"/>
  <c r="BM103" i="1"/>
  <c r="AI103" i="1" s="1"/>
  <c r="BN103" i="1"/>
  <c r="AJ103" i="1" s="1"/>
  <c r="BO103" i="1"/>
  <c r="BP103" i="1"/>
  <c r="BQ103" i="1"/>
  <c r="AM103" i="1" s="1"/>
  <c r="BR103" i="1"/>
  <c r="AN103" i="1" s="1"/>
  <c r="BG104" i="1"/>
  <c r="AC104" i="1" s="1"/>
  <c r="BH104" i="1"/>
  <c r="BI104" i="1"/>
  <c r="AE104" i="1" s="1"/>
  <c r="BJ104" i="1"/>
  <c r="AF104" i="1" s="1"/>
  <c r="BK104" i="1"/>
  <c r="AG104" i="1" s="1"/>
  <c r="BL104" i="1"/>
  <c r="AH104" i="1" s="1"/>
  <c r="BM104" i="1"/>
  <c r="AI104" i="1" s="1"/>
  <c r="BN104" i="1"/>
  <c r="AJ104" i="1" s="1"/>
  <c r="BO104" i="1"/>
  <c r="BP104" i="1"/>
  <c r="BQ104" i="1"/>
  <c r="AM104" i="1" s="1"/>
  <c r="BR104" i="1"/>
  <c r="AN104" i="1" s="1"/>
  <c r="BG105" i="1"/>
  <c r="AC105" i="1" s="1"/>
  <c r="BH105" i="1"/>
  <c r="BI105" i="1"/>
  <c r="AE105" i="1" s="1"/>
  <c r="BJ105" i="1"/>
  <c r="AF105" i="1" s="1"/>
  <c r="BK105" i="1"/>
  <c r="AG105" i="1" s="1"/>
  <c r="BL105" i="1"/>
  <c r="AH105" i="1" s="1"/>
  <c r="BM105" i="1"/>
  <c r="AI105" i="1" s="1"/>
  <c r="BN105" i="1"/>
  <c r="AJ105" i="1" s="1"/>
  <c r="BO105" i="1"/>
  <c r="BP105" i="1"/>
  <c r="BQ105" i="1"/>
  <c r="AM105" i="1" s="1"/>
  <c r="BR105" i="1"/>
  <c r="AN105" i="1" s="1"/>
  <c r="BG106" i="1"/>
  <c r="AC106" i="1" s="1"/>
  <c r="BH106" i="1"/>
  <c r="BI106" i="1"/>
  <c r="AE106" i="1" s="1"/>
  <c r="BJ106" i="1"/>
  <c r="AF106" i="1" s="1"/>
  <c r="BK106" i="1"/>
  <c r="AG106" i="1" s="1"/>
  <c r="BL106" i="1"/>
  <c r="AH106" i="1" s="1"/>
  <c r="BM106" i="1"/>
  <c r="AI106" i="1" s="1"/>
  <c r="BN106" i="1"/>
  <c r="AJ106" i="1" s="1"/>
  <c r="BO106" i="1"/>
  <c r="BP106" i="1"/>
  <c r="BQ106" i="1"/>
  <c r="AM106" i="1" s="1"/>
  <c r="BR106" i="1"/>
  <c r="AN106" i="1" s="1"/>
  <c r="BG107" i="1"/>
  <c r="AC107" i="1" s="1"/>
  <c r="BH107" i="1"/>
  <c r="BI107" i="1"/>
  <c r="AE107" i="1" s="1"/>
  <c r="BJ107" i="1"/>
  <c r="AF107" i="1" s="1"/>
  <c r="BK107" i="1"/>
  <c r="AG107" i="1" s="1"/>
  <c r="BL107" i="1"/>
  <c r="AH107" i="1" s="1"/>
  <c r="BM107" i="1"/>
  <c r="AI107" i="1" s="1"/>
  <c r="BN107" i="1"/>
  <c r="AJ107" i="1" s="1"/>
  <c r="BO107" i="1"/>
  <c r="BP107" i="1"/>
  <c r="BQ107" i="1"/>
  <c r="AM107" i="1" s="1"/>
  <c r="BR107" i="1"/>
  <c r="AN107" i="1" s="1"/>
  <c r="BG108" i="1"/>
  <c r="AC108" i="1" s="1"/>
  <c r="BH108" i="1"/>
  <c r="BI108" i="1"/>
  <c r="AE108" i="1" s="1"/>
  <c r="BJ108" i="1"/>
  <c r="AF108" i="1" s="1"/>
  <c r="BK108" i="1"/>
  <c r="AG108" i="1" s="1"/>
  <c r="BL108" i="1"/>
  <c r="AH108" i="1" s="1"/>
  <c r="BM108" i="1"/>
  <c r="AI108" i="1" s="1"/>
  <c r="BN108" i="1"/>
  <c r="AJ108" i="1" s="1"/>
  <c r="BO108" i="1"/>
  <c r="BP108" i="1"/>
  <c r="BQ108" i="1"/>
  <c r="AM108" i="1" s="1"/>
  <c r="BR108" i="1"/>
  <c r="AN108" i="1" s="1"/>
  <c r="BG109" i="1"/>
  <c r="AC109" i="1" s="1"/>
  <c r="BH109" i="1"/>
  <c r="BI109" i="1"/>
  <c r="AE109" i="1" s="1"/>
  <c r="BJ109" i="1"/>
  <c r="AF109" i="1" s="1"/>
  <c r="BK109" i="1"/>
  <c r="AG109" i="1" s="1"/>
  <c r="BL109" i="1"/>
  <c r="AH109" i="1" s="1"/>
  <c r="BM109" i="1"/>
  <c r="AI109" i="1" s="1"/>
  <c r="BN109" i="1"/>
  <c r="AJ109" i="1" s="1"/>
  <c r="BO109" i="1"/>
  <c r="BP109" i="1"/>
  <c r="BQ109" i="1"/>
  <c r="AM109" i="1" s="1"/>
  <c r="BR109" i="1"/>
  <c r="AN109" i="1" s="1"/>
  <c r="BG110" i="1"/>
  <c r="AC110" i="1" s="1"/>
  <c r="BH110" i="1"/>
  <c r="BI110" i="1"/>
  <c r="AE110" i="1" s="1"/>
  <c r="BJ110" i="1"/>
  <c r="AF110" i="1" s="1"/>
  <c r="BK110" i="1"/>
  <c r="AG110" i="1" s="1"/>
  <c r="BL110" i="1"/>
  <c r="AH110" i="1" s="1"/>
  <c r="BM110" i="1"/>
  <c r="AI110" i="1" s="1"/>
  <c r="BN110" i="1"/>
  <c r="AJ110" i="1" s="1"/>
  <c r="BO110" i="1"/>
  <c r="BP110" i="1"/>
  <c r="BQ110" i="1"/>
  <c r="AM110" i="1" s="1"/>
  <c r="BR110" i="1"/>
  <c r="AN110" i="1" s="1"/>
  <c r="BG111" i="1"/>
  <c r="AC111" i="1" s="1"/>
  <c r="BH111" i="1"/>
  <c r="BI111" i="1"/>
  <c r="AE111" i="1" s="1"/>
  <c r="BJ111" i="1"/>
  <c r="AF111" i="1" s="1"/>
  <c r="BK111" i="1"/>
  <c r="AG111" i="1" s="1"/>
  <c r="BL111" i="1"/>
  <c r="AH111" i="1" s="1"/>
  <c r="BM111" i="1"/>
  <c r="AI111" i="1" s="1"/>
  <c r="BN111" i="1"/>
  <c r="AJ111" i="1" s="1"/>
  <c r="BO111" i="1"/>
  <c r="BP111" i="1"/>
  <c r="BQ111" i="1"/>
  <c r="AM111" i="1" s="1"/>
  <c r="BR111" i="1"/>
  <c r="AN111" i="1" s="1"/>
  <c r="BG112" i="1"/>
  <c r="AC112" i="1" s="1"/>
  <c r="BH112" i="1"/>
  <c r="BI112" i="1"/>
  <c r="AE112" i="1" s="1"/>
  <c r="BJ112" i="1"/>
  <c r="AF112" i="1" s="1"/>
  <c r="BK112" i="1"/>
  <c r="AG112" i="1" s="1"/>
  <c r="BL112" i="1"/>
  <c r="AH112" i="1" s="1"/>
  <c r="BM112" i="1"/>
  <c r="AI112" i="1" s="1"/>
  <c r="BN112" i="1"/>
  <c r="AJ112" i="1" s="1"/>
  <c r="BO112" i="1"/>
  <c r="BP112" i="1"/>
  <c r="BQ112" i="1"/>
  <c r="AM112" i="1" s="1"/>
  <c r="BR112" i="1"/>
  <c r="AN112" i="1" s="1"/>
  <c r="BG113" i="1"/>
  <c r="AC113" i="1" s="1"/>
  <c r="BH113" i="1"/>
  <c r="BI113" i="1"/>
  <c r="AE113" i="1" s="1"/>
  <c r="BJ113" i="1"/>
  <c r="AF113" i="1" s="1"/>
  <c r="BK113" i="1"/>
  <c r="AG113" i="1" s="1"/>
  <c r="BL113" i="1"/>
  <c r="AH113" i="1" s="1"/>
  <c r="BM113" i="1"/>
  <c r="AI113" i="1" s="1"/>
  <c r="BN113" i="1"/>
  <c r="AJ113" i="1" s="1"/>
  <c r="BO113" i="1"/>
  <c r="BP113" i="1"/>
  <c r="BQ113" i="1"/>
  <c r="AM113" i="1" s="1"/>
  <c r="BR113" i="1"/>
  <c r="AN113" i="1" s="1"/>
  <c r="BG114" i="1"/>
  <c r="AC114" i="1" s="1"/>
  <c r="BH114" i="1"/>
  <c r="BI114" i="1"/>
  <c r="AE114" i="1" s="1"/>
  <c r="BJ114" i="1"/>
  <c r="AF114" i="1" s="1"/>
  <c r="BK114" i="1"/>
  <c r="AG114" i="1" s="1"/>
  <c r="BL114" i="1"/>
  <c r="AH114" i="1" s="1"/>
  <c r="BM114" i="1"/>
  <c r="AI114" i="1" s="1"/>
  <c r="BN114" i="1"/>
  <c r="AJ114" i="1" s="1"/>
  <c r="BO114" i="1"/>
  <c r="BP114" i="1"/>
  <c r="BQ114" i="1"/>
  <c r="AM114" i="1" s="1"/>
  <c r="BR114" i="1"/>
  <c r="AN114" i="1" s="1"/>
  <c r="BG115" i="1"/>
  <c r="AC115" i="1" s="1"/>
  <c r="BH115" i="1"/>
  <c r="BI115" i="1"/>
  <c r="AE115" i="1" s="1"/>
  <c r="BJ115" i="1"/>
  <c r="AF115" i="1" s="1"/>
  <c r="BK115" i="1"/>
  <c r="AG115" i="1" s="1"/>
  <c r="BL115" i="1"/>
  <c r="AH115" i="1" s="1"/>
  <c r="BM115" i="1"/>
  <c r="AI115" i="1" s="1"/>
  <c r="BN115" i="1"/>
  <c r="AJ115" i="1" s="1"/>
  <c r="BO115" i="1"/>
  <c r="BP115" i="1"/>
  <c r="BQ115" i="1"/>
  <c r="AM115" i="1" s="1"/>
  <c r="BR115" i="1"/>
  <c r="AN115" i="1" s="1"/>
  <c r="BG116" i="1"/>
  <c r="AC116" i="1" s="1"/>
  <c r="BH116" i="1"/>
  <c r="BI116" i="1"/>
  <c r="AE116" i="1" s="1"/>
  <c r="BJ116" i="1"/>
  <c r="AF116" i="1" s="1"/>
  <c r="BK116" i="1"/>
  <c r="AG116" i="1" s="1"/>
  <c r="BL116" i="1"/>
  <c r="AH116" i="1" s="1"/>
  <c r="BM116" i="1"/>
  <c r="AI116" i="1" s="1"/>
  <c r="BN116" i="1"/>
  <c r="AJ116" i="1" s="1"/>
  <c r="BO116" i="1"/>
  <c r="BP116" i="1"/>
  <c r="BQ116" i="1"/>
  <c r="AM116" i="1" s="1"/>
  <c r="BR116" i="1"/>
  <c r="AN116" i="1" s="1"/>
  <c r="BG117" i="1"/>
  <c r="AC117" i="1" s="1"/>
  <c r="BH117" i="1"/>
  <c r="BI117" i="1"/>
  <c r="AE117" i="1" s="1"/>
  <c r="BJ117" i="1"/>
  <c r="AF117" i="1" s="1"/>
  <c r="BK117" i="1"/>
  <c r="AG117" i="1" s="1"/>
  <c r="BL117" i="1"/>
  <c r="AH117" i="1" s="1"/>
  <c r="BM117" i="1"/>
  <c r="AI117" i="1" s="1"/>
  <c r="BN117" i="1"/>
  <c r="AJ117" i="1" s="1"/>
  <c r="BO117" i="1"/>
  <c r="BP117" i="1"/>
  <c r="BQ117" i="1"/>
  <c r="AM117" i="1" s="1"/>
  <c r="BR117" i="1"/>
  <c r="AN117" i="1" s="1"/>
  <c r="BG118" i="1"/>
  <c r="AC118" i="1" s="1"/>
  <c r="BH118" i="1"/>
  <c r="BI118" i="1"/>
  <c r="AE118" i="1" s="1"/>
  <c r="BJ118" i="1"/>
  <c r="AF118" i="1" s="1"/>
  <c r="BK118" i="1"/>
  <c r="AG118" i="1" s="1"/>
  <c r="BL118" i="1"/>
  <c r="AH118" i="1" s="1"/>
  <c r="BM118" i="1"/>
  <c r="AI118" i="1" s="1"/>
  <c r="BN118" i="1"/>
  <c r="AJ118" i="1" s="1"/>
  <c r="BO118" i="1"/>
  <c r="BP118" i="1"/>
  <c r="BQ118" i="1"/>
  <c r="AM118" i="1" s="1"/>
  <c r="BR118" i="1"/>
  <c r="AN118" i="1" s="1"/>
  <c r="BG119" i="1"/>
  <c r="AC119" i="1" s="1"/>
  <c r="BH119" i="1"/>
  <c r="BI119" i="1"/>
  <c r="AE119" i="1" s="1"/>
  <c r="BJ119" i="1"/>
  <c r="AF119" i="1" s="1"/>
  <c r="BK119" i="1"/>
  <c r="AG119" i="1" s="1"/>
  <c r="BL119" i="1"/>
  <c r="AH119" i="1" s="1"/>
  <c r="BM119" i="1"/>
  <c r="AI119" i="1" s="1"/>
  <c r="BN119" i="1"/>
  <c r="AJ119" i="1" s="1"/>
  <c r="BO119" i="1"/>
  <c r="BP119" i="1"/>
  <c r="BQ119" i="1"/>
  <c r="AM119" i="1" s="1"/>
  <c r="BR119" i="1"/>
  <c r="AN119" i="1" s="1"/>
  <c r="BG120" i="1"/>
  <c r="AC120" i="1" s="1"/>
  <c r="BH120" i="1"/>
  <c r="BI120" i="1"/>
  <c r="AE120" i="1" s="1"/>
  <c r="BJ120" i="1"/>
  <c r="AF120" i="1" s="1"/>
  <c r="BK120" i="1"/>
  <c r="AG120" i="1" s="1"/>
  <c r="BL120" i="1"/>
  <c r="AH120" i="1" s="1"/>
  <c r="BM120" i="1"/>
  <c r="AI120" i="1" s="1"/>
  <c r="BN120" i="1"/>
  <c r="AJ120" i="1" s="1"/>
  <c r="BO120" i="1"/>
  <c r="BP120" i="1"/>
  <c r="BQ120" i="1"/>
  <c r="AM120" i="1" s="1"/>
  <c r="BR120" i="1"/>
  <c r="AN120" i="1" s="1"/>
  <c r="BG121" i="1"/>
  <c r="AC121" i="1" s="1"/>
  <c r="BH121" i="1"/>
  <c r="BI121" i="1"/>
  <c r="AE121" i="1" s="1"/>
  <c r="BJ121" i="1"/>
  <c r="AF121" i="1" s="1"/>
  <c r="BK121" i="1"/>
  <c r="AG121" i="1" s="1"/>
  <c r="BL121" i="1"/>
  <c r="AH121" i="1" s="1"/>
  <c r="BM121" i="1"/>
  <c r="AI121" i="1" s="1"/>
  <c r="BN121" i="1"/>
  <c r="AJ121" i="1" s="1"/>
  <c r="BO121" i="1"/>
  <c r="BP121" i="1"/>
  <c r="BQ121" i="1"/>
  <c r="AM121" i="1" s="1"/>
  <c r="BR121" i="1"/>
  <c r="AN121" i="1" s="1"/>
  <c r="BG122" i="1"/>
  <c r="AC122" i="1" s="1"/>
  <c r="BH122" i="1"/>
  <c r="BI122" i="1"/>
  <c r="AE122" i="1" s="1"/>
  <c r="BJ122" i="1"/>
  <c r="AF122" i="1" s="1"/>
  <c r="BK122" i="1"/>
  <c r="AG122" i="1" s="1"/>
  <c r="BL122" i="1"/>
  <c r="AH122" i="1" s="1"/>
  <c r="BM122" i="1"/>
  <c r="AI122" i="1" s="1"/>
  <c r="BN122" i="1"/>
  <c r="AJ122" i="1" s="1"/>
  <c r="BO122" i="1"/>
  <c r="BP122" i="1"/>
  <c r="BQ122" i="1"/>
  <c r="AM122" i="1" s="1"/>
  <c r="BR122" i="1"/>
  <c r="AN122" i="1" s="1"/>
  <c r="BG123" i="1"/>
  <c r="AC123" i="1" s="1"/>
  <c r="BH123" i="1"/>
  <c r="BI123" i="1"/>
  <c r="AE123" i="1" s="1"/>
  <c r="BJ123" i="1"/>
  <c r="AF123" i="1" s="1"/>
  <c r="BK123" i="1"/>
  <c r="AG123" i="1" s="1"/>
  <c r="BL123" i="1"/>
  <c r="AH123" i="1" s="1"/>
  <c r="BM123" i="1"/>
  <c r="AI123" i="1" s="1"/>
  <c r="BN123" i="1"/>
  <c r="AJ123" i="1" s="1"/>
  <c r="BO123" i="1"/>
  <c r="BP123" i="1"/>
  <c r="BQ123" i="1"/>
  <c r="AM123" i="1" s="1"/>
  <c r="BR123" i="1"/>
  <c r="AN123" i="1" s="1"/>
  <c r="BG124" i="1"/>
  <c r="AC124" i="1" s="1"/>
  <c r="BH124" i="1"/>
  <c r="BI124" i="1"/>
  <c r="AE124" i="1" s="1"/>
  <c r="BJ124" i="1"/>
  <c r="AF124" i="1" s="1"/>
  <c r="BK124" i="1"/>
  <c r="AG124" i="1" s="1"/>
  <c r="BL124" i="1"/>
  <c r="AH124" i="1" s="1"/>
  <c r="BM124" i="1"/>
  <c r="AI124" i="1" s="1"/>
  <c r="BN124" i="1"/>
  <c r="AJ124" i="1" s="1"/>
  <c r="BO124" i="1"/>
  <c r="BP124" i="1"/>
  <c r="BQ124" i="1"/>
  <c r="AM124" i="1" s="1"/>
  <c r="BR124" i="1"/>
  <c r="AN124" i="1" s="1"/>
  <c r="BG125" i="1"/>
  <c r="AC125" i="1" s="1"/>
  <c r="BH125" i="1"/>
  <c r="BI125" i="1"/>
  <c r="AE125" i="1" s="1"/>
  <c r="BJ125" i="1"/>
  <c r="AF125" i="1" s="1"/>
  <c r="BK125" i="1"/>
  <c r="AG125" i="1" s="1"/>
  <c r="BL125" i="1"/>
  <c r="AH125" i="1" s="1"/>
  <c r="BM125" i="1"/>
  <c r="AI125" i="1" s="1"/>
  <c r="BN125" i="1"/>
  <c r="AJ125" i="1" s="1"/>
  <c r="BO125" i="1"/>
  <c r="BP125" i="1"/>
  <c r="BQ125" i="1"/>
  <c r="AM125" i="1" s="1"/>
  <c r="BR125" i="1"/>
  <c r="AN125" i="1" s="1"/>
  <c r="BG126" i="1"/>
  <c r="AC126" i="1" s="1"/>
  <c r="BH126" i="1"/>
  <c r="BI126" i="1"/>
  <c r="AE126" i="1" s="1"/>
  <c r="BJ126" i="1"/>
  <c r="AF126" i="1" s="1"/>
  <c r="BK126" i="1"/>
  <c r="AG126" i="1" s="1"/>
  <c r="BL126" i="1"/>
  <c r="AH126" i="1" s="1"/>
  <c r="BM126" i="1"/>
  <c r="AI126" i="1" s="1"/>
  <c r="BN126" i="1"/>
  <c r="AJ126" i="1" s="1"/>
  <c r="BO126" i="1"/>
  <c r="BP126" i="1"/>
  <c r="BQ126" i="1"/>
  <c r="AM126" i="1" s="1"/>
  <c r="BR126" i="1"/>
  <c r="AN126" i="1" s="1"/>
  <c r="BG127" i="1"/>
  <c r="AC127" i="1" s="1"/>
  <c r="BH127" i="1"/>
  <c r="BI127" i="1"/>
  <c r="AE127" i="1" s="1"/>
  <c r="BJ127" i="1"/>
  <c r="AF127" i="1" s="1"/>
  <c r="BK127" i="1"/>
  <c r="AG127" i="1" s="1"/>
  <c r="BL127" i="1"/>
  <c r="AH127" i="1" s="1"/>
  <c r="BM127" i="1"/>
  <c r="AI127" i="1" s="1"/>
  <c r="BN127" i="1"/>
  <c r="AJ127" i="1" s="1"/>
  <c r="BO127" i="1"/>
  <c r="BP127" i="1"/>
  <c r="BQ127" i="1"/>
  <c r="AM127" i="1" s="1"/>
  <c r="BR127" i="1"/>
  <c r="AN127" i="1" s="1"/>
  <c r="BG128" i="1"/>
  <c r="AC128" i="1" s="1"/>
  <c r="BH128" i="1"/>
  <c r="BI128" i="1"/>
  <c r="AE128" i="1" s="1"/>
  <c r="BJ128" i="1"/>
  <c r="AF128" i="1" s="1"/>
  <c r="BK128" i="1"/>
  <c r="AG128" i="1" s="1"/>
  <c r="BL128" i="1"/>
  <c r="AH128" i="1" s="1"/>
  <c r="BM128" i="1"/>
  <c r="AI128" i="1" s="1"/>
  <c r="BN128" i="1"/>
  <c r="AJ128" i="1" s="1"/>
  <c r="BO128" i="1"/>
  <c r="BP128" i="1"/>
  <c r="BQ128" i="1"/>
  <c r="AM128" i="1" s="1"/>
  <c r="BR128" i="1"/>
  <c r="AN128" i="1" s="1"/>
  <c r="BG129" i="1"/>
  <c r="AC129" i="1" s="1"/>
  <c r="BH129" i="1"/>
  <c r="BI129" i="1"/>
  <c r="AE129" i="1" s="1"/>
  <c r="BJ129" i="1"/>
  <c r="AF129" i="1" s="1"/>
  <c r="BK129" i="1"/>
  <c r="AG129" i="1" s="1"/>
  <c r="BL129" i="1"/>
  <c r="AH129" i="1" s="1"/>
  <c r="BM129" i="1"/>
  <c r="AI129" i="1" s="1"/>
  <c r="BN129" i="1"/>
  <c r="AJ129" i="1" s="1"/>
  <c r="BO129" i="1"/>
  <c r="BP129" i="1"/>
  <c r="BQ129" i="1"/>
  <c r="AM129" i="1" s="1"/>
  <c r="BR129" i="1"/>
  <c r="AN129" i="1" s="1"/>
  <c r="BG130" i="1"/>
  <c r="AC130" i="1" s="1"/>
  <c r="BH130" i="1"/>
  <c r="BI130" i="1"/>
  <c r="AE130" i="1" s="1"/>
  <c r="BJ130" i="1"/>
  <c r="AF130" i="1" s="1"/>
  <c r="BK130" i="1"/>
  <c r="AG130" i="1" s="1"/>
  <c r="BL130" i="1"/>
  <c r="AH130" i="1" s="1"/>
  <c r="BM130" i="1"/>
  <c r="AI130" i="1" s="1"/>
  <c r="BN130" i="1"/>
  <c r="AJ130" i="1" s="1"/>
  <c r="BO130" i="1"/>
  <c r="BP130" i="1"/>
  <c r="BQ130" i="1"/>
  <c r="AM130" i="1" s="1"/>
  <c r="BR130" i="1"/>
  <c r="AN130" i="1" s="1"/>
  <c r="BG131" i="1"/>
  <c r="AC131" i="1" s="1"/>
  <c r="BH131" i="1"/>
  <c r="BI131" i="1"/>
  <c r="AE131" i="1" s="1"/>
  <c r="BJ131" i="1"/>
  <c r="AF131" i="1" s="1"/>
  <c r="BK131" i="1"/>
  <c r="AG131" i="1" s="1"/>
  <c r="BL131" i="1"/>
  <c r="AH131" i="1" s="1"/>
  <c r="BM131" i="1"/>
  <c r="AI131" i="1" s="1"/>
  <c r="BN131" i="1"/>
  <c r="AJ131" i="1" s="1"/>
  <c r="BO131" i="1"/>
  <c r="BP131" i="1"/>
  <c r="BQ131" i="1"/>
  <c r="AM131" i="1" s="1"/>
  <c r="BR131" i="1"/>
  <c r="AN131" i="1" s="1"/>
  <c r="BG132" i="1"/>
  <c r="AC132" i="1" s="1"/>
  <c r="BH132" i="1"/>
  <c r="BI132" i="1"/>
  <c r="AE132" i="1" s="1"/>
  <c r="BJ132" i="1"/>
  <c r="AF132" i="1" s="1"/>
  <c r="BK132" i="1"/>
  <c r="AG132" i="1" s="1"/>
  <c r="BL132" i="1"/>
  <c r="AH132" i="1" s="1"/>
  <c r="BM132" i="1"/>
  <c r="AI132" i="1" s="1"/>
  <c r="BN132" i="1"/>
  <c r="AJ132" i="1" s="1"/>
  <c r="BO132" i="1"/>
  <c r="BP132" i="1"/>
  <c r="BQ132" i="1"/>
  <c r="AM132" i="1" s="1"/>
  <c r="BR132" i="1"/>
  <c r="AN132" i="1" s="1"/>
  <c r="BG133" i="1"/>
  <c r="AC133" i="1" s="1"/>
  <c r="BH133" i="1"/>
  <c r="BI133" i="1"/>
  <c r="AE133" i="1" s="1"/>
  <c r="BJ133" i="1"/>
  <c r="AF133" i="1" s="1"/>
  <c r="BK133" i="1"/>
  <c r="AG133" i="1" s="1"/>
  <c r="BL133" i="1"/>
  <c r="AH133" i="1" s="1"/>
  <c r="BM133" i="1"/>
  <c r="AI133" i="1" s="1"/>
  <c r="BN133" i="1"/>
  <c r="AJ133" i="1" s="1"/>
  <c r="BO133" i="1"/>
  <c r="BP133" i="1"/>
  <c r="BQ133" i="1"/>
  <c r="AM133" i="1" s="1"/>
  <c r="BR133" i="1"/>
  <c r="AN133" i="1" s="1"/>
  <c r="BG134" i="1"/>
  <c r="AC134" i="1" s="1"/>
  <c r="BH134" i="1"/>
  <c r="BI134" i="1"/>
  <c r="AE134" i="1" s="1"/>
  <c r="BJ134" i="1"/>
  <c r="AF134" i="1" s="1"/>
  <c r="BK134" i="1"/>
  <c r="AG134" i="1" s="1"/>
  <c r="BL134" i="1"/>
  <c r="AH134" i="1" s="1"/>
  <c r="BM134" i="1"/>
  <c r="AI134" i="1" s="1"/>
  <c r="BN134" i="1"/>
  <c r="AJ134" i="1" s="1"/>
  <c r="BO134" i="1"/>
  <c r="BP134" i="1"/>
  <c r="BQ134" i="1"/>
  <c r="AM134" i="1" s="1"/>
  <c r="BR134" i="1"/>
  <c r="AN134" i="1" s="1"/>
  <c r="BG135" i="1"/>
  <c r="AC135" i="1" s="1"/>
  <c r="BH135" i="1"/>
  <c r="BI135" i="1"/>
  <c r="AE135" i="1" s="1"/>
  <c r="BJ135" i="1"/>
  <c r="AF135" i="1" s="1"/>
  <c r="BK135" i="1"/>
  <c r="AG135" i="1" s="1"/>
  <c r="BL135" i="1"/>
  <c r="AH135" i="1" s="1"/>
  <c r="BM135" i="1"/>
  <c r="AI135" i="1" s="1"/>
  <c r="BN135" i="1"/>
  <c r="AJ135" i="1" s="1"/>
  <c r="BO135" i="1"/>
  <c r="BP135" i="1"/>
  <c r="BQ135" i="1"/>
  <c r="AM135" i="1" s="1"/>
  <c r="BR135" i="1"/>
  <c r="AN135" i="1" s="1"/>
  <c r="BG136" i="1"/>
  <c r="AC136" i="1" s="1"/>
  <c r="BH136" i="1"/>
  <c r="BI136" i="1"/>
  <c r="AE136" i="1" s="1"/>
  <c r="BJ136" i="1"/>
  <c r="AF136" i="1" s="1"/>
  <c r="BK136" i="1"/>
  <c r="AG136" i="1" s="1"/>
  <c r="BL136" i="1"/>
  <c r="AH136" i="1" s="1"/>
  <c r="BM136" i="1"/>
  <c r="AI136" i="1" s="1"/>
  <c r="BN136" i="1"/>
  <c r="AJ136" i="1" s="1"/>
  <c r="BO136" i="1"/>
  <c r="BP136" i="1"/>
  <c r="BQ136" i="1"/>
  <c r="AM136" i="1" s="1"/>
  <c r="BR136" i="1"/>
  <c r="AN136" i="1" s="1"/>
  <c r="BG137" i="1"/>
  <c r="AC137" i="1" s="1"/>
  <c r="BH137" i="1"/>
  <c r="BI137" i="1"/>
  <c r="AE137" i="1" s="1"/>
  <c r="BJ137" i="1"/>
  <c r="AF137" i="1" s="1"/>
  <c r="BK137" i="1"/>
  <c r="AG137" i="1" s="1"/>
  <c r="BL137" i="1"/>
  <c r="AH137" i="1" s="1"/>
  <c r="BM137" i="1"/>
  <c r="AI137" i="1" s="1"/>
  <c r="BN137" i="1"/>
  <c r="AJ137" i="1" s="1"/>
  <c r="BO137" i="1"/>
  <c r="BP137" i="1"/>
  <c r="BQ137" i="1"/>
  <c r="AM137" i="1" s="1"/>
  <c r="BR137" i="1"/>
  <c r="AN137" i="1" s="1"/>
  <c r="BG138" i="1"/>
  <c r="AC138" i="1" s="1"/>
  <c r="BH138" i="1"/>
  <c r="BI138" i="1"/>
  <c r="AE138" i="1" s="1"/>
  <c r="BJ138" i="1"/>
  <c r="AF138" i="1" s="1"/>
  <c r="BK138" i="1"/>
  <c r="AG138" i="1" s="1"/>
  <c r="BL138" i="1"/>
  <c r="AH138" i="1" s="1"/>
  <c r="BM138" i="1"/>
  <c r="AI138" i="1" s="1"/>
  <c r="BN138" i="1"/>
  <c r="AJ138" i="1" s="1"/>
  <c r="BO138" i="1"/>
  <c r="BP138" i="1"/>
  <c r="BQ138" i="1"/>
  <c r="AM138" i="1" s="1"/>
  <c r="BR138" i="1"/>
  <c r="AN138" i="1" s="1"/>
  <c r="BG139" i="1"/>
  <c r="AC139" i="1" s="1"/>
  <c r="BH139" i="1"/>
  <c r="BI139" i="1"/>
  <c r="AE139" i="1" s="1"/>
  <c r="BJ139" i="1"/>
  <c r="AF139" i="1" s="1"/>
  <c r="BK139" i="1"/>
  <c r="AG139" i="1" s="1"/>
  <c r="BL139" i="1"/>
  <c r="AH139" i="1" s="1"/>
  <c r="BM139" i="1"/>
  <c r="AI139" i="1" s="1"/>
  <c r="BN139" i="1"/>
  <c r="AJ139" i="1" s="1"/>
  <c r="BO139" i="1"/>
  <c r="BP139" i="1"/>
  <c r="BQ139" i="1"/>
  <c r="AM139" i="1" s="1"/>
  <c r="BR139" i="1"/>
  <c r="AN139" i="1" s="1"/>
  <c r="BG140" i="1"/>
  <c r="AC140" i="1" s="1"/>
  <c r="BH140" i="1"/>
  <c r="BI140" i="1"/>
  <c r="AE140" i="1" s="1"/>
  <c r="BJ140" i="1"/>
  <c r="AF140" i="1" s="1"/>
  <c r="BK140" i="1"/>
  <c r="AG140" i="1" s="1"/>
  <c r="BL140" i="1"/>
  <c r="AH140" i="1" s="1"/>
  <c r="BM140" i="1"/>
  <c r="AI140" i="1" s="1"/>
  <c r="BN140" i="1"/>
  <c r="AJ140" i="1" s="1"/>
  <c r="BO140" i="1"/>
  <c r="BP140" i="1"/>
  <c r="BQ140" i="1"/>
  <c r="AM140" i="1" s="1"/>
  <c r="BR140" i="1"/>
  <c r="AN140" i="1" s="1"/>
  <c r="BG141" i="1"/>
  <c r="AC141" i="1" s="1"/>
  <c r="BH141" i="1"/>
  <c r="BI141" i="1"/>
  <c r="AE141" i="1" s="1"/>
  <c r="BJ141" i="1"/>
  <c r="AF141" i="1" s="1"/>
  <c r="BK141" i="1"/>
  <c r="AG141" i="1" s="1"/>
  <c r="BL141" i="1"/>
  <c r="AH141" i="1" s="1"/>
  <c r="BM141" i="1"/>
  <c r="AI141" i="1" s="1"/>
  <c r="BN141" i="1"/>
  <c r="AJ141" i="1" s="1"/>
  <c r="BO141" i="1"/>
  <c r="BP141" i="1"/>
  <c r="BQ141" i="1"/>
  <c r="AM141" i="1" s="1"/>
  <c r="BR141" i="1"/>
  <c r="AN141" i="1" s="1"/>
  <c r="BG142" i="1"/>
  <c r="AC142" i="1" s="1"/>
  <c r="BH142" i="1"/>
  <c r="BI142" i="1"/>
  <c r="AE142" i="1" s="1"/>
  <c r="BJ142" i="1"/>
  <c r="AF142" i="1" s="1"/>
  <c r="BK142" i="1"/>
  <c r="AG142" i="1" s="1"/>
  <c r="BL142" i="1"/>
  <c r="AH142" i="1" s="1"/>
  <c r="BM142" i="1"/>
  <c r="AI142" i="1" s="1"/>
  <c r="BN142" i="1"/>
  <c r="AJ142" i="1" s="1"/>
  <c r="BO142" i="1"/>
  <c r="BP142" i="1"/>
  <c r="BQ142" i="1"/>
  <c r="AM142" i="1" s="1"/>
  <c r="BR142" i="1"/>
  <c r="AN142" i="1" s="1"/>
  <c r="BG143" i="1"/>
  <c r="AC143" i="1" s="1"/>
  <c r="BH143" i="1"/>
  <c r="BI143" i="1"/>
  <c r="AE143" i="1" s="1"/>
  <c r="BJ143" i="1"/>
  <c r="AF143" i="1" s="1"/>
  <c r="BK143" i="1"/>
  <c r="AG143" i="1" s="1"/>
  <c r="BL143" i="1"/>
  <c r="AH143" i="1" s="1"/>
  <c r="BM143" i="1"/>
  <c r="AI143" i="1" s="1"/>
  <c r="BN143" i="1"/>
  <c r="AJ143" i="1" s="1"/>
  <c r="BO143" i="1"/>
  <c r="BP143" i="1"/>
  <c r="BQ143" i="1"/>
  <c r="AM143" i="1" s="1"/>
  <c r="BR143" i="1"/>
  <c r="AN143" i="1" s="1"/>
  <c r="BG144" i="1"/>
  <c r="AC144" i="1" s="1"/>
  <c r="BH144" i="1"/>
  <c r="BI144" i="1"/>
  <c r="AE144" i="1" s="1"/>
  <c r="BJ144" i="1"/>
  <c r="AF144" i="1" s="1"/>
  <c r="BK144" i="1"/>
  <c r="AG144" i="1" s="1"/>
  <c r="BL144" i="1"/>
  <c r="AH144" i="1" s="1"/>
  <c r="BM144" i="1"/>
  <c r="AI144" i="1" s="1"/>
  <c r="BN144" i="1"/>
  <c r="AJ144" i="1" s="1"/>
  <c r="BO144" i="1"/>
  <c r="BP144" i="1"/>
  <c r="BQ144" i="1"/>
  <c r="AM144" i="1" s="1"/>
  <c r="BR144" i="1"/>
  <c r="AN144" i="1" s="1"/>
  <c r="BG145" i="1"/>
  <c r="AC145" i="1" s="1"/>
  <c r="BH145" i="1"/>
  <c r="BI145" i="1"/>
  <c r="AE145" i="1" s="1"/>
  <c r="BJ145" i="1"/>
  <c r="AF145" i="1" s="1"/>
  <c r="BK145" i="1"/>
  <c r="AG145" i="1" s="1"/>
  <c r="BL145" i="1"/>
  <c r="AH145" i="1" s="1"/>
  <c r="BM145" i="1"/>
  <c r="AI145" i="1" s="1"/>
  <c r="BN145" i="1"/>
  <c r="AJ145" i="1" s="1"/>
  <c r="BO145" i="1"/>
  <c r="BP145" i="1"/>
  <c r="BQ145" i="1"/>
  <c r="AM145" i="1" s="1"/>
  <c r="BR145" i="1"/>
  <c r="AN145" i="1" s="1"/>
  <c r="BG146" i="1"/>
  <c r="AC146" i="1" s="1"/>
  <c r="BH146" i="1"/>
  <c r="BI146" i="1"/>
  <c r="AE146" i="1" s="1"/>
  <c r="BJ146" i="1"/>
  <c r="AF146" i="1" s="1"/>
  <c r="BK146" i="1"/>
  <c r="AG146" i="1" s="1"/>
  <c r="BL146" i="1"/>
  <c r="AH146" i="1" s="1"/>
  <c r="BM146" i="1"/>
  <c r="AI146" i="1" s="1"/>
  <c r="BN146" i="1"/>
  <c r="AJ146" i="1" s="1"/>
  <c r="BO146" i="1"/>
  <c r="BP146" i="1"/>
  <c r="BQ146" i="1"/>
  <c r="AM146" i="1" s="1"/>
  <c r="BR146" i="1"/>
  <c r="AN146" i="1" s="1"/>
  <c r="BG147" i="1"/>
  <c r="AC147" i="1" s="1"/>
  <c r="BH147" i="1"/>
  <c r="BI147" i="1"/>
  <c r="AE147" i="1" s="1"/>
  <c r="BJ147" i="1"/>
  <c r="AF147" i="1" s="1"/>
  <c r="BK147" i="1"/>
  <c r="AG147" i="1" s="1"/>
  <c r="BL147" i="1"/>
  <c r="AH147" i="1" s="1"/>
  <c r="BM147" i="1"/>
  <c r="AI147" i="1" s="1"/>
  <c r="BN147" i="1"/>
  <c r="AJ147" i="1" s="1"/>
  <c r="BO147" i="1"/>
  <c r="BP147" i="1"/>
  <c r="BQ147" i="1"/>
  <c r="AM147" i="1" s="1"/>
  <c r="BR147" i="1"/>
  <c r="AN147" i="1" s="1"/>
  <c r="BG148" i="1"/>
  <c r="AC148" i="1" s="1"/>
  <c r="BH148" i="1"/>
  <c r="BI148" i="1"/>
  <c r="AE148" i="1" s="1"/>
  <c r="BJ148" i="1"/>
  <c r="AF148" i="1" s="1"/>
  <c r="BK148" i="1"/>
  <c r="AG148" i="1" s="1"/>
  <c r="BL148" i="1"/>
  <c r="AH148" i="1" s="1"/>
  <c r="BM148" i="1"/>
  <c r="AI148" i="1" s="1"/>
  <c r="BN148" i="1"/>
  <c r="AJ148" i="1" s="1"/>
  <c r="BO148" i="1"/>
  <c r="BP148" i="1"/>
  <c r="BQ148" i="1"/>
  <c r="AM148" i="1" s="1"/>
  <c r="BR148" i="1"/>
  <c r="AN148" i="1" s="1"/>
  <c r="BG149" i="1"/>
  <c r="AC149" i="1" s="1"/>
  <c r="BH149" i="1"/>
  <c r="BI149" i="1"/>
  <c r="AE149" i="1" s="1"/>
  <c r="BJ149" i="1"/>
  <c r="AF149" i="1" s="1"/>
  <c r="BK149" i="1"/>
  <c r="AG149" i="1" s="1"/>
  <c r="BL149" i="1"/>
  <c r="AH149" i="1" s="1"/>
  <c r="BM149" i="1"/>
  <c r="AI149" i="1" s="1"/>
  <c r="BN149" i="1"/>
  <c r="AJ149" i="1" s="1"/>
  <c r="BO149" i="1"/>
  <c r="BP149" i="1"/>
  <c r="BQ149" i="1"/>
  <c r="AM149" i="1" s="1"/>
  <c r="BR149" i="1"/>
  <c r="AN149" i="1" s="1"/>
  <c r="BG150" i="1"/>
  <c r="AC150" i="1" s="1"/>
  <c r="BH150" i="1"/>
  <c r="BI150" i="1"/>
  <c r="AE150" i="1" s="1"/>
  <c r="BJ150" i="1"/>
  <c r="AF150" i="1" s="1"/>
  <c r="BK150" i="1"/>
  <c r="AG150" i="1" s="1"/>
  <c r="BL150" i="1"/>
  <c r="AH150" i="1" s="1"/>
  <c r="BM150" i="1"/>
  <c r="AI150" i="1" s="1"/>
  <c r="BN150" i="1"/>
  <c r="AJ150" i="1" s="1"/>
  <c r="BO150" i="1"/>
  <c r="BP150" i="1"/>
  <c r="BQ150" i="1"/>
  <c r="AM150" i="1" s="1"/>
  <c r="BR150" i="1"/>
  <c r="AN150" i="1" s="1"/>
  <c r="BG151" i="1"/>
  <c r="AC151" i="1" s="1"/>
  <c r="BH151" i="1"/>
  <c r="BI151" i="1"/>
  <c r="AE151" i="1" s="1"/>
  <c r="BJ151" i="1"/>
  <c r="AF151" i="1" s="1"/>
  <c r="BK151" i="1"/>
  <c r="AG151" i="1" s="1"/>
  <c r="BL151" i="1"/>
  <c r="AH151" i="1" s="1"/>
  <c r="BM151" i="1"/>
  <c r="AI151" i="1" s="1"/>
  <c r="BN151" i="1"/>
  <c r="AJ151" i="1" s="1"/>
  <c r="BO151" i="1"/>
  <c r="BP151" i="1"/>
  <c r="BQ151" i="1"/>
  <c r="AM151" i="1" s="1"/>
  <c r="BR151" i="1"/>
  <c r="AN151" i="1" s="1"/>
  <c r="BG152" i="1"/>
  <c r="AC152" i="1" s="1"/>
  <c r="BH152" i="1"/>
  <c r="BI152" i="1"/>
  <c r="AE152" i="1" s="1"/>
  <c r="BJ152" i="1"/>
  <c r="AF152" i="1" s="1"/>
  <c r="BK152" i="1"/>
  <c r="AG152" i="1" s="1"/>
  <c r="BL152" i="1"/>
  <c r="AH152" i="1" s="1"/>
  <c r="BM152" i="1"/>
  <c r="AI152" i="1" s="1"/>
  <c r="BN152" i="1"/>
  <c r="AJ152" i="1" s="1"/>
  <c r="BO152" i="1"/>
  <c r="BP152" i="1"/>
  <c r="BQ152" i="1"/>
  <c r="AM152" i="1" s="1"/>
  <c r="BR152" i="1"/>
  <c r="AN152" i="1" s="1"/>
  <c r="BG153" i="1"/>
  <c r="AC153" i="1" s="1"/>
  <c r="BH153" i="1"/>
  <c r="BI153" i="1"/>
  <c r="AE153" i="1" s="1"/>
  <c r="BJ153" i="1"/>
  <c r="AF153" i="1" s="1"/>
  <c r="BK153" i="1"/>
  <c r="AG153" i="1" s="1"/>
  <c r="BL153" i="1"/>
  <c r="AH153" i="1" s="1"/>
  <c r="BM153" i="1"/>
  <c r="AI153" i="1" s="1"/>
  <c r="BN153" i="1"/>
  <c r="AJ153" i="1" s="1"/>
  <c r="BO153" i="1"/>
  <c r="BP153" i="1"/>
  <c r="BQ153" i="1"/>
  <c r="AM153" i="1" s="1"/>
  <c r="BR153" i="1"/>
  <c r="AN153" i="1" s="1"/>
  <c r="BG154" i="1"/>
  <c r="AC154" i="1" s="1"/>
  <c r="BH154" i="1"/>
  <c r="BI154" i="1"/>
  <c r="AE154" i="1" s="1"/>
  <c r="BJ154" i="1"/>
  <c r="AF154" i="1" s="1"/>
  <c r="BK154" i="1"/>
  <c r="AG154" i="1" s="1"/>
  <c r="BL154" i="1"/>
  <c r="AH154" i="1" s="1"/>
  <c r="BM154" i="1"/>
  <c r="AI154" i="1" s="1"/>
  <c r="BN154" i="1"/>
  <c r="AJ154" i="1" s="1"/>
  <c r="BO154" i="1"/>
  <c r="BP154" i="1"/>
  <c r="BQ154" i="1"/>
  <c r="AM154" i="1" s="1"/>
  <c r="BR154" i="1"/>
  <c r="AN154" i="1" s="1"/>
  <c r="BG155" i="1"/>
  <c r="AC155" i="1" s="1"/>
  <c r="BH155" i="1"/>
  <c r="BI155" i="1"/>
  <c r="AE155" i="1" s="1"/>
  <c r="BJ155" i="1"/>
  <c r="AF155" i="1" s="1"/>
  <c r="BK155" i="1"/>
  <c r="AG155" i="1" s="1"/>
  <c r="BL155" i="1"/>
  <c r="AH155" i="1" s="1"/>
  <c r="BM155" i="1"/>
  <c r="AI155" i="1" s="1"/>
  <c r="BN155" i="1"/>
  <c r="AJ155" i="1" s="1"/>
  <c r="BO155" i="1"/>
  <c r="BP155" i="1"/>
  <c r="BQ155" i="1"/>
  <c r="AM155" i="1" s="1"/>
  <c r="BR155" i="1"/>
  <c r="AN155" i="1" s="1"/>
  <c r="BG156" i="1"/>
  <c r="AC156" i="1" s="1"/>
  <c r="BH156" i="1"/>
  <c r="BI156" i="1"/>
  <c r="AE156" i="1" s="1"/>
  <c r="BJ156" i="1"/>
  <c r="AF156" i="1" s="1"/>
  <c r="BK156" i="1"/>
  <c r="AG156" i="1" s="1"/>
  <c r="BL156" i="1"/>
  <c r="AH156" i="1" s="1"/>
  <c r="BM156" i="1"/>
  <c r="AI156" i="1" s="1"/>
  <c r="BN156" i="1"/>
  <c r="AJ156" i="1" s="1"/>
  <c r="BO156" i="1"/>
  <c r="BP156" i="1"/>
  <c r="BQ156" i="1"/>
  <c r="AM156" i="1" s="1"/>
  <c r="BR156" i="1"/>
  <c r="AN156" i="1" s="1"/>
  <c r="BG157" i="1"/>
  <c r="AC157" i="1" s="1"/>
  <c r="BH157" i="1"/>
  <c r="BI157" i="1"/>
  <c r="AE157" i="1" s="1"/>
  <c r="BJ157" i="1"/>
  <c r="AF157" i="1" s="1"/>
  <c r="BK157" i="1"/>
  <c r="AG157" i="1" s="1"/>
  <c r="BL157" i="1"/>
  <c r="AH157" i="1" s="1"/>
  <c r="BM157" i="1"/>
  <c r="AI157" i="1" s="1"/>
  <c r="BN157" i="1"/>
  <c r="AJ157" i="1" s="1"/>
  <c r="BO157" i="1"/>
  <c r="BP157" i="1"/>
  <c r="BQ157" i="1"/>
  <c r="AM157" i="1" s="1"/>
  <c r="BR157" i="1"/>
  <c r="AN157" i="1" s="1"/>
  <c r="BG158" i="1"/>
  <c r="AC158" i="1" s="1"/>
  <c r="BH158" i="1"/>
  <c r="BI158" i="1"/>
  <c r="AE158" i="1" s="1"/>
  <c r="BJ158" i="1"/>
  <c r="AF158" i="1" s="1"/>
  <c r="BK158" i="1"/>
  <c r="AG158" i="1" s="1"/>
  <c r="BL158" i="1"/>
  <c r="AH158" i="1" s="1"/>
  <c r="BM158" i="1"/>
  <c r="AI158" i="1" s="1"/>
  <c r="BN158" i="1"/>
  <c r="AJ158" i="1" s="1"/>
  <c r="BO158" i="1"/>
  <c r="BP158" i="1"/>
  <c r="BQ158" i="1"/>
  <c r="AM158" i="1" s="1"/>
  <c r="BR158" i="1"/>
  <c r="AN158" i="1" s="1"/>
  <c r="BG159" i="1"/>
  <c r="AC159" i="1" s="1"/>
  <c r="BH159" i="1"/>
  <c r="BI159" i="1"/>
  <c r="AE159" i="1" s="1"/>
  <c r="BJ159" i="1"/>
  <c r="AF159" i="1" s="1"/>
  <c r="BK159" i="1"/>
  <c r="AG159" i="1" s="1"/>
  <c r="BL159" i="1"/>
  <c r="AH159" i="1" s="1"/>
  <c r="BM159" i="1"/>
  <c r="AI159" i="1" s="1"/>
  <c r="BN159" i="1"/>
  <c r="AJ159" i="1" s="1"/>
  <c r="BO159" i="1"/>
  <c r="BP159" i="1"/>
  <c r="BQ159" i="1"/>
  <c r="AM159" i="1" s="1"/>
  <c r="BR159" i="1"/>
  <c r="AN159" i="1" s="1"/>
  <c r="BG160" i="1"/>
  <c r="AC160" i="1" s="1"/>
  <c r="BH160" i="1"/>
  <c r="BI160" i="1"/>
  <c r="AE160" i="1" s="1"/>
  <c r="BJ160" i="1"/>
  <c r="AF160" i="1" s="1"/>
  <c r="BK160" i="1"/>
  <c r="AG160" i="1" s="1"/>
  <c r="BL160" i="1"/>
  <c r="AH160" i="1" s="1"/>
  <c r="BM160" i="1"/>
  <c r="AI160" i="1" s="1"/>
  <c r="BN160" i="1"/>
  <c r="AJ160" i="1" s="1"/>
  <c r="BO160" i="1"/>
  <c r="BP160" i="1"/>
  <c r="BQ160" i="1"/>
  <c r="AM160" i="1" s="1"/>
  <c r="BR160" i="1"/>
  <c r="AN160" i="1" s="1"/>
  <c r="BG161" i="1"/>
  <c r="AC161" i="1" s="1"/>
  <c r="BH161" i="1"/>
  <c r="BI161" i="1"/>
  <c r="AE161" i="1" s="1"/>
  <c r="BJ161" i="1"/>
  <c r="AF161" i="1" s="1"/>
  <c r="BK161" i="1"/>
  <c r="AG161" i="1" s="1"/>
  <c r="BL161" i="1"/>
  <c r="AH161" i="1" s="1"/>
  <c r="BM161" i="1"/>
  <c r="AI161" i="1" s="1"/>
  <c r="BN161" i="1"/>
  <c r="AJ161" i="1" s="1"/>
  <c r="BO161" i="1"/>
  <c r="BP161" i="1"/>
  <c r="BQ161" i="1"/>
  <c r="AM161" i="1" s="1"/>
  <c r="BR161" i="1"/>
  <c r="AN161" i="1" s="1"/>
  <c r="BG162" i="1"/>
  <c r="AC162" i="1" s="1"/>
  <c r="BH162" i="1"/>
  <c r="BI162" i="1"/>
  <c r="AE162" i="1" s="1"/>
  <c r="BJ162" i="1"/>
  <c r="AF162" i="1" s="1"/>
  <c r="BK162" i="1"/>
  <c r="AG162" i="1" s="1"/>
  <c r="BL162" i="1"/>
  <c r="AH162" i="1" s="1"/>
  <c r="BM162" i="1"/>
  <c r="AI162" i="1" s="1"/>
  <c r="BN162" i="1"/>
  <c r="AJ162" i="1" s="1"/>
  <c r="BO162" i="1"/>
  <c r="BP162" i="1"/>
  <c r="BQ162" i="1"/>
  <c r="AM162" i="1" s="1"/>
  <c r="BR162" i="1"/>
  <c r="AN162" i="1" s="1"/>
  <c r="BG163" i="1"/>
  <c r="AC163" i="1" s="1"/>
  <c r="BH163" i="1"/>
  <c r="BI163" i="1"/>
  <c r="AE163" i="1" s="1"/>
  <c r="BJ163" i="1"/>
  <c r="AF163" i="1" s="1"/>
  <c r="BK163" i="1"/>
  <c r="AG163" i="1" s="1"/>
  <c r="BL163" i="1"/>
  <c r="AH163" i="1" s="1"/>
  <c r="BM163" i="1"/>
  <c r="AI163" i="1" s="1"/>
  <c r="BN163" i="1"/>
  <c r="AJ163" i="1" s="1"/>
  <c r="BO163" i="1"/>
  <c r="BP163" i="1"/>
  <c r="BQ163" i="1"/>
  <c r="AM163" i="1" s="1"/>
  <c r="BR163" i="1"/>
  <c r="AN163" i="1" s="1"/>
  <c r="BG164" i="1"/>
  <c r="AC164" i="1" s="1"/>
  <c r="BH164" i="1"/>
  <c r="BI164" i="1"/>
  <c r="AE164" i="1" s="1"/>
  <c r="BJ164" i="1"/>
  <c r="AF164" i="1" s="1"/>
  <c r="BK164" i="1"/>
  <c r="AG164" i="1" s="1"/>
  <c r="BL164" i="1"/>
  <c r="AH164" i="1" s="1"/>
  <c r="BM164" i="1"/>
  <c r="AI164" i="1" s="1"/>
  <c r="BN164" i="1"/>
  <c r="AJ164" i="1" s="1"/>
  <c r="BO164" i="1"/>
  <c r="BP164" i="1"/>
  <c r="BQ164" i="1"/>
  <c r="AM164" i="1" s="1"/>
  <c r="BR164" i="1"/>
  <c r="AN164" i="1" s="1"/>
  <c r="BG165" i="1"/>
  <c r="AC165" i="1" s="1"/>
  <c r="BH165" i="1"/>
  <c r="BI165" i="1"/>
  <c r="AE165" i="1" s="1"/>
  <c r="BJ165" i="1"/>
  <c r="AF165" i="1" s="1"/>
  <c r="BK165" i="1"/>
  <c r="AG165" i="1" s="1"/>
  <c r="BL165" i="1"/>
  <c r="AH165" i="1" s="1"/>
  <c r="BM165" i="1"/>
  <c r="AI165" i="1" s="1"/>
  <c r="BN165" i="1"/>
  <c r="AJ165" i="1" s="1"/>
  <c r="BO165" i="1"/>
  <c r="BP165" i="1"/>
  <c r="BQ165" i="1"/>
  <c r="AM165" i="1" s="1"/>
  <c r="BR165" i="1"/>
  <c r="AN165" i="1" s="1"/>
  <c r="BG166" i="1"/>
  <c r="AC166" i="1" s="1"/>
  <c r="BH166" i="1"/>
  <c r="BI166" i="1"/>
  <c r="AE166" i="1" s="1"/>
  <c r="BJ166" i="1"/>
  <c r="AF166" i="1" s="1"/>
  <c r="BK166" i="1"/>
  <c r="AG166" i="1" s="1"/>
  <c r="BL166" i="1"/>
  <c r="AH166" i="1" s="1"/>
  <c r="BM166" i="1"/>
  <c r="AI166" i="1" s="1"/>
  <c r="BN166" i="1"/>
  <c r="AJ166" i="1" s="1"/>
  <c r="BO166" i="1"/>
  <c r="BP166" i="1"/>
  <c r="BQ166" i="1"/>
  <c r="AM166" i="1" s="1"/>
  <c r="BR166" i="1"/>
  <c r="AN166" i="1" s="1"/>
  <c r="BG167" i="1"/>
  <c r="AC167" i="1" s="1"/>
  <c r="BH167" i="1"/>
  <c r="BI167" i="1"/>
  <c r="AE167" i="1" s="1"/>
  <c r="BJ167" i="1"/>
  <c r="AF167" i="1" s="1"/>
  <c r="BK167" i="1"/>
  <c r="AG167" i="1" s="1"/>
  <c r="BL167" i="1"/>
  <c r="AH167" i="1" s="1"/>
  <c r="BM167" i="1"/>
  <c r="AI167" i="1" s="1"/>
  <c r="BN167" i="1"/>
  <c r="AJ167" i="1" s="1"/>
  <c r="BO167" i="1"/>
  <c r="BP167" i="1"/>
  <c r="BQ167" i="1"/>
  <c r="AM167" i="1" s="1"/>
  <c r="BR167" i="1"/>
  <c r="AN167" i="1" s="1"/>
  <c r="BG168" i="1"/>
  <c r="AC168" i="1" s="1"/>
  <c r="BH168" i="1"/>
  <c r="BI168" i="1"/>
  <c r="AE168" i="1" s="1"/>
  <c r="BJ168" i="1"/>
  <c r="AF168" i="1" s="1"/>
  <c r="BK168" i="1"/>
  <c r="AG168" i="1" s="1"/>
  <c r="BL168" i="1"/>
  <c r="AH168" i="1" s="1"/>
  <c r="BM168" i="1"/>
  <c r="AI168" i="1" s="1"/>
  <c r="BN168" i="1"/>
  <c r="AJ168" i="1" s="1"/>
  <c r="BO168" i="1"/>
  <c r="BP168" i="1"/>
  <c r="BQ168" i="1"/>
  <c r="AM168" i="1" s="1"/>
  <c r="BR168" i="1"/>
  <c r="AN168" i="1" s="1"/>
  <c r="BG169" i="1"/>
  <c r="AC169" i="1" s="1"/>
  <c r="BH169" i="1"/>
  <c r="BI169" i="1"/>
  <c r="AE169" i="1" s="1"/>
  <c r="BJ169" i="1"/>
  <c r="AF169" i="1" s="1"/>
  <c r="BK169" i="1"/>
  <c r="AG169" i="1" s="1"/>
  <c r="BL169" i="1"/>
  <c r="AH169" i="1" s="1"/>
  <c r="BM169" i="1"/>
  <c r="AI169" i="1" s="1"/>
  <c r="BN169" i="1"/>
  <c r="AJ169" i="1" s="1"/>
  <c r="BO169" i="1"/>
  <c r="BP169" i="1"/>
  <c r="BQ169" i="1"/>
  <c r="AM169" i="1" s="1"/>
  <c r="BR169" i="1"/>
  <c r="AN169" i="1" s="1"/>
  <c r="BG170" i="1"/>
  <c r="AC170" i="1" s="1"/>
  <c r="BH170" i="1"/>
  <c r="BI170" i="1"/>
  <c r="AE170" i="1" s="1"/>
  <c r="BJ170" i="1"/>
  <c r="AF170" i="1" s="1"/>
  <c r="BK170" i="1"/>
  <c r="AG170" i="1" s="1"/>
  <c r="BL170" i="1"/>
  <c r="AH170" i="1" s="1"/>
  <c r="BM170" i="1"/>
  <c r="AI170" i="1" s="1"/>
  <c r="BN170" i="1"/>
  <c r="AJ170" i="1" s="1"/>
  <c r="BO170" i="1"/>
  <c r="BP170" i="1"/>
  <c r="BQ170" i="1"/>
  <c r="AM170" i="1" s="1"/>
  <c r="BR170" i="1"/>
  <c r="AN170" i="1" s="1"/>
  <c r="BG171" i="1"/>
  <c r="AC171" i="1" s="1"/>
  <c r="BH171" i="1"/>
  <c r="BI171" i="1"/>
  <c r="AE171" i="1" s="1"/>
  <c r="BJ171" i="1"/>
  <c r="AF171" i="1" s="1"/>
  <c r="BK171" i="1"/>
  <c r="AG171" i="1" s="1"/>
  <c r="BL171" i="1"/>
  <c r="AH171" i="1" s="1"/>
  <c r="BM171" i="1"/>
  <c r="AI171" i="1" s="1"/>
  <c r="BN171" i="1"/>
  <c r="AJ171" i="1" s="1"/>
  <c r="BO171" i="1"/>
  <c r="BP171" i="1"/>
  <c r="BQ171" i="1"/>
  <c r="AM171" i="1" s="1"/>
  <c r="BR171" i="1"/>
  <c r="AN171" i="1" s="1"/>
  <c r="BG172" i="1"/>
  <c r="AC172" i="1" s="1"/>
  <c r="BH172" i="1"/>
  <c r="BI172" i="1"/>
  <c r="AE172" i="1" s="1"/>
  <c r="BJ172" i="1"/>
  <c r="AF172" i="1" s="1"/>
  <c r="BK172" i="1"/>
  <c r="AG172" i="1" s="1"/>
  <c r="BL172" i="1"/>
  <c r="AH172" i="1" s="1"/>
  <c r="BM172" i="1"/>
  <c r="AI172" i="1" s="1"/>
  <c r="BN172" i="1"/>
  <c r="AJ172" i="1" s="1"/>
  <c r="BO172" i="1"/>
  <c r="BP172" i="1"/>
  <c r="BQ172" i="1"/>
  <c r="AM172" i="1" s="1"/>
  <c r="BR172" i="1"/>
  <c r="AN172" i="1" s="1"/>
  <c r="BG173" i="1"/>
  <c r="AC173" i="1" s="1"/>
  <c r="BH173" i="1"/>
  <c r="BI173" i="1"/>
  <c r="AE173" i="1" s="1"/>
  <c r="BJ173" i="1"/>
  <c r="AF173" i="1" s="1"/>
  <c r="BK173" i="1"/>
  <c r="AG173" i="1" s="1"/>
  <c r="BL173" i="1"/>
  <c r="AH173" i="1" s="1"/>
  <c r="BM173" i="1"/>
  <c r="AI173" i="1" s="1"/>
  <c r="BN173" i="1"/>
  <c r="AJ173" i="1" s="1"/>
  <c r="BO173" i="1"/>
  <c r="BP173" i="1"/>
  <c r="BQ173" i="1"/>
  <c r="AM173" i="1" s="1"/>
  <c r="BR173" i="1"/>
  <c r="AN173" i="1" s="1"/>
  <c r="BG174" i="1"/>
  <c r="AC174" i="1" s="1"/>
  <c r="BH174" i="1"/>
  <c r="BI174" i="1"/>
  <c r="AE174" i="1" s="1"/>
  <c r="BJ174" i="1"/>
  <c r="AF174" i="1" s="1"/>
  <c r="BK174" i="1"/>
  <c r="AG174" i="1" s="1"/>
  <c r="BL174" i="1"/>
  <c r="AH174" i="1" s="1"/>
  <c r="BM174" i="1"/>
  <c r="AI174" i="1" s="1"/>
  <c r="BN174" i="1"/>
  <c r="AJ174" i="1" s="1"/>
  <c r="BO174" i="1"/>
  <c r="BP174" i="1"/>
  <c r="BQ174" i="1"/>
  <c r="AM174" i="1" s="1"/>
  <c r="BR174" i="1"/>
  <c r="AN174" i="1" s="1"/>
  <c r="BG175" i="1"/>
  <c r="AC175" i="1" s="1"/>
  <c r="BH175" i="1"/>
  <c r="BI175" i="1"/>
  <c r="AE175" i="1" s="1"/>
  <c r="BJ175" i="1"/>
  <c r="AF175" i="1" s="1"/>
  <c r="BK175" i="1"/>
  <c r="AG175" i="1" s="1"/>
  <c r="BL175" i="1"/>
  <c r="AH175" i="1" s="1"/>
  <c r="BM175" i="1"/>
  <c r="AI175" i="1" s="1"/>
  <c r="BN175" i="1"/>
  <c r="AJ175" i="1" s="1"/>
  <c r="BO175" i="1"/>
  <c r="BP175" i="1"/>
  <c r="BQ175" i="1"/>
  <c r="AM175" i="1" s="1"/>
  <c r="BR175" i="1"/>
  <c r="AN175" i="1" s="1"/>
  <c r="BG176" i="1"/>
  <c r="AC176" i="1" s="1"/>
  <c r="BH176" i="1"/>
  <c r="BI176" i="1"/>
  <c r="AE176" i="1" s="1"/>
  <c r="BJ176" i="1"/>
  <c r="AF176" i="1" s="1"/>
  <c r="BK176" i="1"/>
  <c r="AG176" i="1" s="1"/>
  <c r="BL176" i="1"/>
  <c r="AH176" i="1" s="1"/>
  <c r="BM176" i="1"/>
  <c r="AI176" i="1" s="1"/>
  <c r="BN176" i="1"/>
  <c r="AJ176" i="1" s="1"/>
  <c r="BO176" i="1"/>
  <c r="BP176" i="1"/>
  <c r="BQ176" i="1"/>
  <c r="AM176" i="1" s="1"/>
  <c r="BR176" i="1"/>
  <c r="AN176" i="1" s="1"/>
  <c r="BG177" i="1"/>
  <c r="AC177" i="1" s="1"/>
  <c r="BH177" i="1"/>
  <c r="BI177" i="1"/>
  <c r="AE177" i="1" s="1"/>
  <c r="BJ177" i="1"/>
  <c r="AF177" i="1" s="1"/>
  <c r="BK177" i="1"/>
  <c r="AG177" i="1" s="1"/>
  <c r="BL177" i="1"/>
  <c r="AH177" i="1" s="1"/>
  <c r="BM177" i="1"/>
  <c r="AI177" i="1" s="1"/>
  <c r="BN177" i="1"/>
  <c r="AJ177" i="1" s="1"/>
  <c r="BO177" i="1"/>
  <c r="BP177" i="1"/>
  <c r="BQ177" i="1"/>
  <c r="AM177" i="1" s="1"/>
  <c r="BR177" i="1"/>
  <c r="AN177" i="1" s="1"/>
  <c r="BG178" i="1"/>
  <c r="AC178" i="1" s="1"/>
  <c r="BH178" i="1"/>
  <c r="BI178" i="1"/>
  <c r="AE178" i="1" s="1"/>
  <c r="BJ178" i="1"/>
  <c r="AF178" i="1" s="1"/>
  <c r="BK178" i="1"/>
  <c r="AG178" i="1" s="1"/>
  <c r="BL178" i="1"/>
  <c r="AH178" i="1" s="1"/>
  <c r="BM178" i="1"/>
  <c r="AI178" i="1" s="1"/>
  <c r="BN178" i="1"/>
  <c r="AJ178" i="1" s="1"/>
  <c r="BO178" i="1"/>
  <c r="BP178" i="1"/>
  <c r="BQ178" i="1"/>
  <c r="AM178" i="1" s="1"/>
  <c r="BR178" i="1"/>
  <c r="AN178" i="1" s="1"/>
  <c r="BG179" i="1"/>
  <c r="AC179" i="1" s="1"/>
  <c r="BH179" i="1"/>
  <c r="BI179" i="1"/>
  <c r="AE179" i="1" s="1"/>
  <c r="BJ179" i="1"/>
  <c r="AF179" i="1" s="1"/>
  <c r="BK179" i="1"/>
  <c r="AG179" i="1" s="1"/>
  <c r="BL179" i="1"/>
  <c r="AH179" i="1" s="1"/>
  <c r="BM179" i="1"/>
  <c r="AI179" i="1" s="1"/>
  <c r="BN179" i="1"/>
  <c r="AJ179" i="1" s="1"/>
  <c r="BO179" i="1"/>
  <c r="BP179" i="1"/>
  <c r="BQ179" i="1"/>
  <c r="AM179" i="1" s="1"/>
  <c r="BR179" i="1"/>
  <c r="AN179" i="1" s="1"/>
  <c r="BG180" i="1"/>
  <c r="AC180" i="1" s="1"/>
  <c r="BH180" i="1"/>
  <c r="BI180" i="1"/>
  <c r="AE180" i="1" s="1"/>
  <c r="BJ180" i="1"/>
  <c r="AF180" i="1" s="1"/>
  <c r="BK180" i="1"/>
  <c r="AG180" i="1" s="1"/>
  <c r="BL180" i="1"/>
  <c r="AH180" i="1" s="1"/>
  <c r="BM180" i="1"/>
  <c r="AI180" i="1" s="1"/>
  <c r="BN180" i="1"/>
  <c r="AJ180" i="1" s="1"/>
  <c r="BO180" i="1"/>
  <c r="BP180" i="1"/>
  <c r="BQ180" i="1"/>
  <c r="AM180" i="1" s="1"/>
  <c r="BR180" i="1"/>
  <c r="AN180" i="1" s="1"/>
  <c r="BG181" i="1"/>
  <c r="AC181" i="1" s="1"/>
  <c r="BH181" i="1"/>
  <c r="BI181" i="1"/>
  <c r="AE181" i="1" s="1"/>
  <c r="BJ181" i="1"/>
  <c r="AF181" i="1" s="1"/>
  <c r="BK181" i="1"/>
  <c r="AG181" i="1" s="1"/>
  <c r="BL181" i="1"/>
  <c r="AH181" i="1" s="1"/>
  <c r="BM181" i="1"/>
  <c r="AI181" i="1" s="1"/>
  <c r="BN181" i="1"/>
  <c r="AJ181" i="1" s="1"/>
  <c r="BO181" i="1"/>
  <c r="BP181" i="1"/>
  <c r="BQ181" i="1"/>
  <c r="AM181" i="1" s="1"/>
  <c r="BR181" i="1"/>
  <c r="AN181" i="1" s="1"/>
  <c r="BG182" i="1"/>
  <c r="AC182" i="1" s="1"/>
  <c r="BH182" i="1"/>
  <c r="BI182" i="1"/>
  <c r="AE182" i="1" s="1"/>
  <c r="BJ182" i="1"/>
  <c r="AF182" i="1" s="1"/>
  <c r="BK182" i="1"/>
  <c r="AG182" i="1" s="1"/>
  <c r="BL182" i="1"/>
  <c r="AH182" i="1" s="1"/>
  <c r="BM182" i="1"/>
  <c r="AI182" i="1" s="1"/>
  <c r="BN182" i="1"/>
  <c r="AJ182" i="1" s="1"/>
  <c r="BO182" i="1"/>
  <c r="BP182" i="1"/>
  <c r="BQ182" i="1"/>
  <c r="AM182" i="1" s="1"/>
  <c r="BR182" i="1"/>
  <c r="AN182" i="1" s="1"/>
  <c r="BG183" i="1"/>
  <c r="AC183" i="1" s="1"/>
  <c r="BH183" i="1"/>
  <c r="BI183" i="1"/>
  <c r="AE183" i="1" s="1"/>
  <c r="BJ183" i="1"/>
  <c r="AF183" i="1" s="1"/>
  <c r="BK183" i="1"/>
  <c r="AG183" i="1" s="1"/>
  <c r="BL183" i="1"/>
  <c r="AH183" i="1" s="1"/>
  <c r="BM183" i="1"/>
  <c r="AI183" i="1" s="1"/>
  <c r="BN183" i="1"/>
  <c r="AJ183" i="1" s="1"/>
  <c r="BO183" i="1"/>
  <c r="BP183" i="1"/>
  <c r="BQ183" i="1"/>
  <c r="AM183" i="1" s="1"/>
  <c r="BR183" i="1"/>
  <c r="AN183" i="1" s="1"/>
  <c r="BG184" i="1"/>
  <c r="AC184" i="1" s="1"/>
  <c r="BH184" i="1"/>
  <c r="BI184" i="1"/>
  <c r="AE184" i="1" s="1"/>
  <c r="BJ184" i="1"/>
  <c r="AF184" i="1" s="1"/>
  <c r="BK184" i="1"/>
  <c r="AG184" i="1" s="1"/>
  <c r="BL184" i="1"/>
  <c r="AH184" i="1" s="1"/>
  <c r="BM184" i="1"/>
  <c r="AI184" i="1" s="1"/>
  <c r="BN184" i="1"/>
  <c r="AJ184" i="1" s="1"/>
  <c r="BO184" i="1"/>
  <c r="BP184" i="1"/>
  <c r="BQ184" i="1"/>
  <c r="AM184" i="1" s="1"/>
  <c r="BR184" i="1"/>
  <c r="AN184" i="1" s="1"/>
  <c r="BG185" i="1"/>
  <c r="AC185" i="1" s="1"/>
  <c r="BH185" i="1"/>
  <c r="BI185" i="1"/>
  <c r="AE185" i="1" s="1"/>
  <c r="BJ185" i="1"/>
  <c r="AF185" i="1" s="1"/>
  <c r="BK185" i="1"/>
  <c r="AG185" i="1" s="1"/>
  <c r="BL185" i="1"/>
  <c r="AH185" i="1" s="1"/>
  <c r="BM185" i="1"/>
  <c r="AI185" i="1" s="1"/>
  <c r="BN185" i="1"/>
  <c r="AJ185" i="1" s="1"/>
  <c r="BO185" i="1"/>
  <c r="BP185" i="1"/>
  <c r="BQ185" i="1"/>
  <c r="AM185" i="1" s="1"/>
  <c r="BR185" i="1"/>
  <c r="AN185" i="1" s="1"/>
  <c r="BG186" i="1"/>
  <c r="AC186" i="1" s="1"/>
  <c r="BH186" i="1"/>
  <c r="BI186" i="1"/>
  <c r="AE186" i="1" s="1"/>
  <c r="BJ186" i="1"/>
  <c r="AF186" i="1" s="1"/>
  <c r="BK186" i="1"/>
  <c r="AG186" i="1" s="1"/>
  <c r="BL186" i="1"/>
  <c r="AH186" i="1" s="1"/>
  <c r="BM186" i="1"/>
  <c r="AI186" i="1" s="1"/>
  <c r="BN186" i="1"/>
  <c r="AJ186" i="1" s="1"/>
  <c r="BO186" i="1"/>
  <c r="BP186" i="1"/>
  <c r="BQ186" i="1"/>
  <c r="AM186" i="1" s="1"/>
  <c r="BR186" i="1"/>
  <c r="AN186" i="1" s="1"/>
  <c r="BG187" i="1"/>
  <c r="AC187" i="1" s="1"/>
  <c r="BH187" i="1"/>
  <c r="BI187" i="1"/>
  <c r="AE187" i="1" s="1"/>
  <c r="BJ187" i="1"/>
  <c r="AF187" i="1" s="1"/>
  <c r="BK187" i="1"/>
  <c r="AG187" i="1" s="1"/>
  <c r="BL187" i="1"/>
  <c r="AH187" i="1" s="1"/>
  <c r="BM187" i="1"/>
  <c r="AI187" i="1" s="1"/>
  <c r="BN187" i="1"/>
  <c r="AJ187" i="1" s="1"/>
  <c r="BO187" i="1"/>
  <c r="BP187" i="1"/>
  <c r="BQ187" i="1"/>
  <c r="AM187" i="1" s="1"/>
  <c r="BR187" i="1"/>
  <c r="AN187" i="1" s="1"/>
  <c r="BG188" i="1"/>
  <c r="AC188" i="1" s="1"/>
  <c r="BH188" i="1"/>
  <c r="BI188" i="1"/>
  <c r="AE188" i="1" s="1"/>
  <c r="BJ188" i="1"/>
  <c r="AF188" i="1" s="1"/>
  <c r="BK188" i="1"/>
  <c r="AG188" i="1" s="1"/>
  <c r="BL188" i="1"/>
  <c r="AH188" i="1" s="1"/>
  <c r="BM188" i="1"/>
  <c r="AI188" i="1" s="1"/>
  <c r="BN188" i="1"/>
  <c r="AJ188" i="1" s="1"/>
  <c r="BO188" i="1"/>
  <c r="BP188" i="1"/>
  <c r="BQ188" i="1"/>
  <c r="AM188" i="1" s="1"/>
  <c r="BR188" i="1"/>
  <c r="AN188" i="1" s="1"/>
  <c r="BG189" i="1"/>
  <c r="AC189" i="1" s="1"/>
  <c r="BH189" i="1"/>
  <c r="BI189" i="1"/>
  <c r="AE189" i="1" s="1"/>
  <c r="BJ189" i="1"/>
  <c r="AF189" i="1" s="1"/>
  <c r="BK189" i="1"/>
  <c r="AG189" i="1" s="1"/>
  <c r="BL189" i="1"/>
  <c r="AH189" i="1" s="1"/>
  <c r="BM189" i="1"/>
  <c r="AI189" i="1" s="1"/>
  <c r="BN189" i="1"/>
  <c r="AJ189" i="1" s="1"/>
  <c r="BO189" i="1"/>
  <c r="BP189" i="1"/>
  <c r="BQ189" i="1"/>
  <c r="AM189" i="1" s="1"/>
  <c r="BR189" i="1"/>
  <c r="AN189" i="1" s="1"/>
  <c r="BG190" i="1"/>
  <c r="AC190" i="1" s="1"/>
  <c r="BH190" i="1"/>
  <c r="BI190" i="1"/>
  <c r="AE190" i="1" s="1"/>
  <c r="BJ190" i="1"/>
  <c r="AF190" i="1" s="1"/>
  <c r="BK190" i="1"/>
  <c r="AG190" i="1" s="1"/>
  <c r="BL190" i="1"/>
  <c r="AH190" i="1" s="1"/>
  <c r="BM190" i="1"/>
  <c r="AI190" i="1" s="1"/>
  <c r="BN190" i="1"/>
  <c r="AJ190" i="1" s="1"/>
  <c r="BO190" i="1"/>
  <c r="BP190" i="1"/>
  <c r="BQ190" i="1"/>
  <c r="AM190" i="1" s="1"/>
  <c r="BR190" i="1"/>
  <c r="AN190" i="1" s="1"/>
  <c r="BG191" i="1"/>
  <c r="AC191" i="1" s="1"/>
  <c r="BH191" i="1"/>
  <c r="BI191" i="1"/>
  <c r="AE191" i="1" s="1"/>
  <c r="BJ191" i="1"/>
  <c r="AF191" i="1" s="1"/>
  <c r="BK191" i="1"/>
  <c r="AG191" i="1" s="1"/>
  <c r="BL191" i="1"/>
  <c r="AH191" i="1" s="1"/>
  <c r="BM191" i="1"/>
  <c r="AI191" i="1" s="1"/>
  <c r="BN191" i="1"/>
  <c r="AJ191" i="1" s="1"/>
  <c r="BO191" i="1"/>
  <c r="BP191" i="1"/>
  <c r="BQ191" i="1"/>
  <c r="AM191" i="1" s="1"/>
  <c r="BR191" i="1"/>
  <c r="AN191" i="1" s="1"/>
  <c r="BG192" i="1"/>
  <c r="AC192" i="1" s="1"/>
  <c r="BH192" i="1"/>
  <c r="BI192" i="1"/>
  <c r="AE192" i="1" s="1"/>
  <c r="BJ192" i="1"/>
  <c r="AF192" i="1" s="1"/>
  <c r="BK192" i="1"/>
  <c r="AG192" i="1" s="1"/>
  <c r="BL192" i="1"/>
  <c r="AH192" i="1" s="1"/>
  <c r="BM192" i="1"/>
  <c r="AI192" i="1" s="1"/>
  <c r="BN192" i="1"/>
  <c r="AJ192" i="1" s="1"/>
  <c r="BO192" i="1"/>
  <c r="BP192" i="1"/>
  <c r="BQ192" i="1"/>
  <c r="AM192" i="1" s="1"/>
  <c r="BR192" i="1"/>
  <c r="AN192" i="1" s="1"/>
  <c r="BG193" i="1"/>
  <c r="AC193" i="1" s="1"/>
  <c r="BH193" i="1"/>
  <c r="BI193" i="1"/>
  <c r="AE193" i="1" s="1"/>
  <c r="BJ193" i="1"/>
  <c r="AF193" i="1" s="1"/>
  <c r="BK193" i="1"/>
  <c r="AG193" i="1" s="1"/>
  <c r="BL193" i="1"/>
  <c r="AH193" i="1" s="1"/>
  <c r="BM193" i="1"/>
  <c r="AI193" i="1" s="1"/>
  <c r="BN193" i="1"/>
  <c r="AJ193" i="1" s="1"/>
  <c r="BO193" i="1"/>
  <c r="BP193" i="1"/>
  <c r="BQ193" i="1"/>
  <c r="AM193" i="1" s="1"/>
  <c r="BR193" i="1"/>
  <c r="AN193" i="1" s="1"/>
  <c r="BG194" i="1"/>
  <c r="AC194" i="1" s="1"/>
  <c r="BH194" i="1"/>
  <c r="BI194" i="1"/>
  <c r="AE194" i="1" s="1"/>
  <c r="BJ194" i="1"/>
  <c r="AF194" i="1" s="1"/>
  <c r="BK194" i="1"/>
  <c r="AG194" i="1" s="1"/>
  <c r="BL194" i="1"/>
  <c r="AH194" i="1" s="1"/>
  <c r="BM194" i="1"/>
  <c r="AI194" i="1" s="1"/>
  <c r="BN194" i="1"/>
  <c r="AJ194" i="1" s="1"/>
  <c r="BO194" i="1"/>
  <c r="BP194" i="1"/>
  <c r="BQ194" i="1"/>
  <c r="AM194" i="1" s="1"/>
  <c r="BR194" i="1"/>
  <c r="AN194" i="1" s="1"/>
  <c r="BG195" i="1"/>
  <c r="AC195" i="1" s="1"/>
  <c r="BH195" i="1"/>
  <c r="BI195" i="1"/>
  <c r="AE195" i="1" s="1"/>
  <c r="BJ195" i="1"/>
  <c r="AF195" i="1" s="1"/>
  <c r="BK195" i="1"/>
  <c r="AG195" i="1" s="1"/>
  <c r="BL195" i="1"/>
  <c r="AH195" i="1" s="1"/>
  <c r="BM195" i="1"/>
  <c r="AI195" i="1" s="1"/>
  <c r="BN195" i="1"/>
  <c r="AJ195" i="1" s="1"/>
  <c r="BO195" i="1"/>
  <c r="BP195" i="1"/>
  <c r="BQ195" i="1"/>
  <c r="AM195" i="1" s="1"/>
  <c r="BR195" i="1"/>
  <c r="AN195" i="1" s="1"/>
  <c r="BG196" i="1"/>
  <c r="AC196" i="1" s="1"/>
  <c r="BH196" i="1"/>
  <c r="BI196" i="1"/>
  <c r="AE196" i="1" s="1"/>
  <c r="BJ196" i="1"/>
  <c r="AF196" i="1" s="1"/>
  <c r="BK196" i="1"/>
  <c r="AG196" i="1" s="1"/>
  <c r="BL196" i="1"/>
  <c r="AH196" i="1" s="1"/>
  <c r="BM196" i="1"/>
  <c r="AI196" i="1" s="1"/>
  <c r="BN196" i="1"/>
  <c r="AJ196" i="1" s="1"/>
  <c r="BO196" i="1"/>
  <c r="BP196" i="1"/>
  <c r="BQ196" i="1"/>
  <c r="AM196" i="1" s="1"/>
  <c r="BR196" i="1"/>
  <c r="AN196" i="1" s="1"/>
  <c r="BG197" i="1"/>
  <c r="AC197" i="1" s="1"/>
  <c r="BH197" i="1"/>
  <c r="BI197" i="1"/>
  <c r="AE197" i="1" s="1"/>
  <c r="BJ197" i="1"/>
  <c r="AF197" i="1" s="1"/>
  <c r="BK197" i="1"/>
  <c r="AG197" i="1" s="1"/>
  <c r="BL197" i="1"/>
  <c r="AH197" i="1" s="1"/>
  <c r="BM197" i="1"/>
  <c r="AI197" i="1" s="1"/>
  <c r="BN197" i="1"/>
  <c r="AJ197" i="1" s="1"/>
  <c r="BO197" i="1"/>
  <c r="BP197" i="1"/>
  <c r="BQ197" i="1"/>
  <c r="AM197" i="1" s="1"/>
  <c r="BR197" i="1"/>
  <c r="AN197" i="1" s="1"/>
  <c r="BG198" i="1"/>
  <c r="AC198" i="1" s="1"/>
  <c r="BH198" i="1"/>
  <c r="BI198" i="1"/>
  <c r="AE198" i="1" s="1"/>
  <c r="BJ198" i="1"/>
  <c r="AF198" i="1" s="1"/>
  <c r="BK198" i="1"/>
  <c r="AG198" i="1" s="1"/>
  <c r="BL198" i="1"/>
  <c r="AH198" i="1" s="1"/>
  <c r="BM198" i="1"/>
  <c r="AI198" i="1" s="1"/>
  <c r="BN198" i="1"/>
  <c r="AJ198" i="1" s="1"/>
  <c r="BO198" i="1"/>
  <c r="BP198" i="1"/>
  <c r="BQ198" i="1"/>
  <c r="AM198" i="1" s="1"/>
  <c r="BR198" i="1"/>
  <c r="AN198" i="1" s="1"/>
  <c r="BG199" i="1"/>
  <c r="AC199" i="1" s="1"/>
  <c r="BH199" i="1"/>
  <c r="BI199" i="1"/>
  <c r="AE199" i="1" s="1"/>
  <c r="BJ199" i="1"/>
  <c r="AF199" i="1" s="1"/>
  <c r="BK199" i="1"/>
  <c r="AG199" i="1" s="1"/>
  <c r="BL199" i="1"/>
  <c r="AH199" i="1" s="1"/>
  <c r="BM199" i="1"/>
  <c r="AI199" i="1" s="1"/>
  <c r="BN199" i="1"/>
  <c r="AJ199" i="1" s="1"/>
  <c r="BO199" i="1"/>
  <c r="BP199" i="1"/>
  <c r="BQ199" i="1"/>
  <c r="AM199" i="1" s="1"/>
  <c r="BR199" i="1"/>
  <c r="AN199" i="1" s="1"/>
  <c r="BG200" i="1"/>
  <c r="AC200" i="1" s="1"/>
  <c r="BH200" i="1"/>
  <c r="BI200" i="1"/>
  <c r="AE200" i="1" s="1"/>
  <c r="BJ200" i="1"/>
  <c r="AF200" i="1" s="1"/>
  <c r="BK200" i="1"/>
  <c r="AG200" i="1" s="1"/>
  <c r="BL200" i="1"/>
  <c r="AH200" i="1" s="1"/>
  <c r="BM200" i="1"/>
  <c r="AI200" i="1" s="1"/>
  <c r="BN200" i="1"/>
  <c r="AJ200" i="1" s="1"/>
  <c r="BO200" i="1"/>
  <c r="BP200" i="1"/>
  <c r="BQ200" i="1"/>
  <c r="AM200" i="1" s="1"/>
  <c r="BR200" i="1"/>
  <c r="AN200" i="1" s="1"/>
  <c r="BG201" i="1"/>
  <c r="AC201" i="1" s="1"/>
  <c r="BH201" i="1"/>
  <c r="BI201" i="1"/>
  <c r="AE201" i="1" s="1"/>
  <c r="BJ201" i="1"/>
  <c r="AF201" i="1" s="1"/>
  <c r="BK201" i="1"/>
  <c r="AG201" i="1" s="1"/>
  <c r="BL201" i="1"/>
  <c r="AH201" i="1" s="1"/>
  <c r="BM201" i="1"/>
  <c r="AI201" i="1" s="1"/>
  <c r="BN201" i="1"/>
  <c r="AJ201" i="1" s="1"/>
  <c r="BO201" i="1"/>
  <c r="BP201" i="1"/>
  <c r="BQ201" i="1"/>
  <c r="AM201" i="1" s="1"/>
  <c r="BR201" i="1"/>
  <c r="AN201" i="1" s="1"/>
  <c r="BG202" i="1"/>
  <c r="AC202" i="1" s="1"/>
  <c r="BH202" i="1"/>
  <c r="BI202" i="1"/>
  <c r="AE202" i="1" s="1"/>
  <c r="BJ202" i="1"/>
  <c r="AF202" i="1" s="1"/>
  <c r="BK202" i="1"/>
  <c r="AG202" i="1" s="1"/>
  <c r="BL202" i="1"/>
  <c r="AH202" i="1" s="1"/>
  <c r="BM202" i="1"/>
  <c r="AI202" i="1" s="1"/>
  <c r="BN202" i="1"/>
  <c r="AJ202" i="1" s="1"/>
  <c r="BO202" i="1"/>
  <c r="BP202" i="1"/>
  <c r="BQ202" i="1"/>
  <c r="AM202" i="1" s="1"/>
  <c r="BR202" i="1"/>
  <c r="AN202" i="1" s="1"/>
  <c r="BG203" i="1"/>
  <c r="AC203" i="1" s="1"/>
  <c r="BH203" i="1"/>
  <c r="BI203" i="1"/>
  <c r="AE203" i="1" s="1"/>
  <c r="BJ203" i="1"/>
  <c r="AF203" i="1" s="1"/>
  <c r="BK203" i="1"/>
  <c r="AG203" i="1" s="1"/>
  <c r="BL203" i="1"/>
  <c r="AH203" i="1" s="1"/>
  <c r="BM203" i="1"/>
  <c r="AI203" i="1" s="1"/>
  <c r="BN203" i="1"/>
  <c r="AJ203" i="1" s="1"/>
  <c r="BO203" i="1"/>
  <c r="BP203" i="1"/>
  <c r="BQ203" i="1"/>
  <c r="AM203" i="1" s="1"/>
  <c r="BR203" i="1"/>
  <c r="AN203" i="1" s="1"/>
  <c r="BG204" i="1"/>
  <c r="AC204" i="1" s="1"/>
  <c r="BH204" i="1"/>
  <c r="BI204" i="1"/>
  <c r="AE204" i="1" s="1"/>
  <c r="BJ204" i="1"/>
  <c r="AF204" i="1" s="1"/>
  <c r="BK204" i="1"/>
  <c r="AG204" i="1" s="1"/>
  <c r="BL204" i="1"/>
  <c r="AH204" i="1" s="1"/>
  <c r="BM204" i="1"/>
  <c r="AI204" i="1" s="1"/>
  <c r="BN204" i="1"/>
  <c r="AJ204" i="1" s="1"/>
  <c r="BO204" i="1"/>
  <c r="BP204" i="1"/>
  <c r="BQ204" i="1"/>
  <c r="AM204" i="1" s="1"/>
  <c r="BR204" i="1"/>
  <c r="AN204" i="1" s="1"/>
  <c r="BG205" i="1"/>
  <c r="AC205" i="1" s="1"/>
  <c r="BH205" i="1"/>
  <c r="BI205" i="1"/>
  <c r="AE205" i="1" s="1"/>
  <c r="BJ205" i="1"/>
  <c r="AF205" i="1" s="1"/>
  <c r="BK205" i="1"/>
  <c r="AG205" i="1" s="1"/>
  <c r="BL205" i="1"/>
  <c r="AH205" i="1" s="1"/>
  <c r="BM205" i="1"/>
  <c r="AI205" i="1" s="1"/>
  <c r="BN205" i="1"/>
  <c r="AJ205" i="1" s="1"/>
  <c r="BO205" i="1"/>
  <c r="BP205" i="1"/>
  <c r="BQ205" i="1"/>
  <c r="AM205" i="1" s="1"/>
  <c r="BR205" i="1"/>
  <c r="AN205" i="1" s="1"/>
  <c r="BG206" i="1"/>
  <c r="AC206" i="1" s="1"/>
  <c r="BH206" i="1"/>
  <c r="BI206" i="1"/>
  <c r="AE206" i="1" s="1"/>
  <c r="BJ206" i="1"/>
  <c r="AF206" i="1" s="1"/>
  <c r="BK206" i="1"/>
  <c r="AG206" i="1" s="1"/>
  <c r="BL206" i="1"/>
  <c r="AH206" i="1" s="1"/>
  <c r="BM206" i="1"/>
  <c r="AI206" i="1" s="1"/>
  <c r="BN206" i="1"/>
  <c r="AJ206" i="1" s="1"/>
  <c r="BO206" i="1"/>
  <c r="BP206" i="1"/>
  <c r="BQ206" i="1"/>
  <c r="AM206" i="1" s="1"/>
  <c r="BR206" i="1"/>
  <c r="AN206" i="1" s="1"/>
  <c r="BG207" i="1"/>
  <c r="AC207" i="1" s="1"/>
  <c r="BH207" i="1"/>
  <c r="BI207" i="1"/>
  <c r="AE207" i="1" s="1"/>
  <c r="BJ207" i="1"/>
  <c r="AF207" i="1" s="1"/>
  <c r="BK207" i="1"/>
  <c r="AG207" i="1" s="1"/>
  <c r="BL207" i="1"/>
  <c r="AH207" i="1" s="1"/>
  <c r="BM207" i="1"/>
  <c r="AI207" i="1" s="1"/>
  <c r="BN207" i="1"/>
  <c r="AJ207" i="1" s="1"/>
  <c r="BO207" i="1"/>
  <c r="BP207" i="1"/>
  <c r="BQ207" i="1"/>
  <c r="AM207" i="1" s="1"/>
  <c r="BR207" i="1"/>
  <c r="AN207" i="1" s="1"/>
  <c r="BG208" i="1"/>
  <c r="AC208" i="1" s="1"/>
  <c r="BH208" i="1"/>
  <c r="BI208" i="1"/>
  <c r="AE208" i="1" s="1"/>
  <c r="BJ208" i="1"/>
  <c r="AF208" i="1" s="1"/>
  <c r="BK208" i="1"/>
  <c r="AG208" i="1" s="1"/>
  <c r="BL208" i="1"/>
  <c r="AH208" i="1" s="1"/>
  <c r="BM208" i="1"/>
  <c r="AI208" i="1" s="1"/>
  <c r="BN208" i="1"/>
  <c r="AJ208" i="1" s="1"/>
  <c r="BO208" i="1"/>
  <c r="BP208" i="1"/>
  <c r="BQ208" i="1"/>
  <c r="AM208" i="1" s="1"/>
  <c r="BR208" i="1"/>
  <c r="AN208" i="1" s="1"/>
  <c r="BG209" i="1"/>
  <c r="AC209" i="1" s="1"/>
  <c r="BH209" i="1"/>
  <c r="BI209" i="1"/>
  <c r="AE209" i="1" s="1"/>
  <c r="BJ209" i="1"/>
  <c r="AF209" i="1" s="1"/>
  <c r="BK209" i="1"/>
  <c r="AG209" i="1" s="1"/>
  <c r="BL209" i="1"/>
  <c r="AH209" i="1" s="1"/>
  <c r="BM209" i="1"/>
  <c r="AI209" i="1" s="1"/>
  <c r="BN209" i="1"/>
  <c r="AJ209" i="1" s="1"/>
  <c r="BO209" i="1"/>
  <c r="BP209" i="1"/>
  <c r="BQ209" i="1"/>
  <c r="AM209" i="1" s="1"/>
  <c r="BR209" i="1"/>
  <c r="AN209" i="1" s="1"/>
  <c r="BG210" i="1"/>
  <c r="AC210" i="1" s="1"/>
  <c r="BH210" i="1"/>
  <c r="BI210" i="1"/>
  <c r="AE210" i="1" s="1"/>
  <c r="BJ210" i="1"/>
  <c r="AF210" i="1" s="1"/>
  <c r="BK210" i="1"/>
  <c r="AG210" i="1" s="1"/>
  <c r="BL210" i="1"/>
  <c r="AH210" i="1" s="1"/>
  <c r="BM210" i="1"/>
  <c r="AI210" i="1" s="1"/>
  <c r="BN210" i="1"/>
  <c r="AJ210" i="1" s="1"/>
  <c r="BO210" i="1"/>
  <c r="BP210" i="1"/>
  <c r="BQ210" i="1"/>
  <c r="AM210" i="1" s="1"/>
  <c r="BR210" i="1"/>
  <c r="AN210" i="1" s="1"/>
  <c r="BG211" i="1"/>
  <c r="AC211" i="1" s="1"/>
  <c r="BH211" i="1"/>
  <c r="BI211" i="1"/>
  <c r="AE211" i="1" s="1"/>
  <c r="BJ211" i="1"/>
  <c r="AF211" i="1" s="1"/>
  <c r="BK211" i="1"/>
  <c r="AG211" i="1" s="1"/>
  <c r="BL211" i="1"/>
  <c r="AH211" i="1" s="1"/>
  <c r="BM211" i="1"/>
  <c r="AI211" i="1" s="1"/>
  <c r="BN211" i="1"/>
  <c r="AJ211" i="1" s="1"/>
  <c r="BO211" i="1"/>
  <c r="BP211" i="1"/>
  <c r="BQ211" i="1"/>
  <c r="AM211" i="1" s="1"/>
  <c r="BR211" i="1"/>
  <c r="AN211" i="1" s="1"/>
  <c r="BG212" i="1"/>
  <c r="AC212" i="1" s="1"/>
  <c r="BH212" i="1"/>
  <c r="BI212" i="1"/>
  <c r="AE212" i="1" s="1"/>
  <c r="BJ212" i="1"/>
  <c r="AF212" i="1" s="1"/>
  <c r="BK212" i="1"/>
  <c r="AG212" i="1" s="1"/>
  <c r="BL212" i="1"/>
  <c r="AH212" i="1" s="1"/>
  <c r="BM212" i="1"/>
  <c r="AI212" i="1" s="1"/>
  <c r="BN212" i="1"/>
  <c r="AJ212" i="1" s="1"/>
  <c r="BO212" i="1"/>
  <c r="BP212" i="1"/>
  <c r="BQ212" i="1"/>
  <c r="AM212" i="1" s="1"/>
  <c r="BR212" i="1"/>
  <c r="BM14" i="1"/>
  <c r="AI14" i="1" s="1"/>
  <c r="BP14" i="1"/>
  <c r="BO14" i="1"/>
  <c r="BL14" i="1"/>
  <c r="AH14" i="1" s="1"/>
  <c r="BK14" i="1"/>
  <c r="AG14" i="1" s="1"/>
  <c r="BI14" i="1"/>
  <c r="AE14" i="1" s="1"/>
  <c r="BH14" i="1"/>
  <c r="BG14" i="1"/>
  <c r="AC14" i="1" s="1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" i="5"/>
  <c r="BA212" i="1" l="1"/>
  <c r="AL212" i="1"/>
  <c r="AS212" i="1"/>
  <c r="AD212" i="1"/>
  <c r="BA210" i="1"/>
  <c r="AL210" i="1"/>
  <c r="AS210" i="1"/>
  <c r="AD210" i="1"/>
  <c r="BA208" i="1"/>
  <c r="AL208" i="1"/>
  <c r="AS208" i="1"/>
  <c r="AD208" i="1"/>
  <c r="BA206" i="1"/>
  <c r="AL206" i="1"/>
  <c r="AS206" i="1"/>
  <c r="AD206" i="1"/>
  <c r="BA204" i="1"/>
  <c r="AL204" i="1"/>
  <c r="AS204" i="1"/>
  <c r="AD204" i="1"/>
  <c r="BA202" i="1"/>
  <c r="AL202" i="1"/>
  <c r="AS202" i="1"/>
  <c r="AD202" i="1"/>
  <c r="BA200" i="1"/>
  <c r="AL200" i="1"/>
  <c r="AS200" i="1"/>
  <c r="AD200" i="1"/>
  <c r="BA198" i="1"/>
  <c r="AL198" i="1"/>
  <c r="AS198" i="1"/>
  <c r="AD198" i="1"/>
  <c r="BA196" i="1"/>
  <c r="AL196" i="1"/>
  <c r="AS196" i="1"/>
  <c r="AD196" i="1"/>
  <c r="BA194" i="1"/>
  <c r="AL194" i="1"/>
  <c r="AS194" i="1"/>
  <c r="AD194" i="1"/>
  <c r="BA192" i="1"/>
  <c r="AL192" i="1"/>
  <c r="AS192" i="1"/>
  <c r="AD192" i="1"/>
  <c r="BA190" i="1"/>
  <c r="AL190" i="1"/>
  <c r="AS190" i="1"/>
  <c r="AD190" i="1"/>
  <c r="BA188" i="1"/>
  <c r="AL188" i="1"/>
  <c r="AS188" i="1"/>
  <c r="AD188" i="1"/>
  <c r="BA186" i="1"/>
  <c r="AL186" i="1"/>
  <c r="AS186" i="1"/>
  <c r="AD186" i="1"/>
  <c r="BA184" i="1"/>
  <c r="AL184" i="1"/>
  <c r="AS184" i="1"/>
  <c r="AD184" i="1"/>
  <c r="BA182" i="1"/>
  <c r="AL182" i="1"/>
  <c r="AS182" i="1"/>
  <c r="AD182" i="1"/>
  <c r="BA180" i="1"/>
  <c r="AL180" i="1"/>
  <c r="AS180" i="1"/>
  <c r="AD180" i="1"/>
  <c r="BA178" i="1"/>
  <c r="AL178" i="1"/>
  <c r="AS178" i="1"/>
  <c r="AD178" i="1"/>
  <c r="BA176" i="1"/>
  <c r="AL176" i="1"/>
  <c r="AS176" i="1"/>
  <c r="AD176" i="1"/>
  <c r="BA174" i="1"/>
  <c r="AL174" i="1"/>
  <c r="AS174" i="1"/>
  <c r="AD174" i="1"/>
  <c r="BA172" i="1"/>
  <c r="AL172" i="1"/>
  <c r="AS172" i="1"/>
  <c r="AD172" i="1"/>
  <c r="BA170" i="1"/>
  <c r="AL170" i="1"/>
  <c r="AS170" i="1"/>
  <c r="AD170" i="1"/>
  <c r="BA168" i="1"/>
  <c r="AL168" i="1"/>
  <c r="AS168" i="1"/>
  <c r="AD168" i="1"/>
  <c r="BA166" i="1"/>
  <c r="AL166" i="1"/>
  <c r="AS166" i="1"/>
  <c r="AD166" i="1"/>
  <c r="BA164" i="1"/>
  <c r="AL164" i="1"/>
  <c r="AS164" i="1"/>
  <c r="AD164" i="1"/>
  <c r="BA162" i="1"/>
  <c r="AL162" i="1"/>
  <c r="AS162" i="1"/>
  <c r="AD162" i="1"/>
  <c r="BA160" i="1"/>
  <c r="AL160" i="1"/>
  <c r="AS160" i="1"/>
  <c r="AD160" i="1"/>
  <c r="BA158" i="1"/>
  <c r="AL158" i="1"/>
  <c r="AS158" i="1"/>
  <c r="AD158" i="1"/>
  <c r="BA156" i="1"/>
  <c r="AL156" i="1"/>
  <c r="AS156" i="1"/>
  <c r="AD156" i="1"/>
  <c r="BA154" i="1"/>
  <c r="AL154" i="1"/>
  <c r="AS154" i="1"/>
  <c r="AD154" i="1"/>
  <c r="BA152" i="1"/>
  <c r="AL152" i="1"/>
  <c r="AS152" i="1"/>
  <c r="AD152" i="1"/>
  <c r="BA150" i="1"/>
  <c r="AL150" i="1"/>
  <c r="AS150" i="1"/>
  <c r="AD150" i="1"/>
  <c r="BA148" i="1"/>
  <c r="AL148" i="1"/>
  <c r="AS148" i="1"/>
  <c r="AD148" i="1"/>
  <c r="BA146" i="1"/>
  <c r="AL146" i="1"/>
  <c r="AS146" i="1"/>
  <c r="AD146" i="1"/>
  <c r="BA144" i="1"/>
  <c r="AL144" i="1"/>
  <c r="AS144" i="1"/>
  <c r="AD144" i="1"/>
  <c r="BA142" i="1"/>
  <c r="AL142" i="1"/>
  <c r="AS142" i="1"/>
  <c r="AD142" i="1"/>
  <c r="BA140" i="1"/>
  <c r="AL140" i="1"/>
  <c r="AS140" i="1"/>
  <c r="AD140" i="1"/>
  <c r="BA138" i="1"/>
  <c r="AL138" i="1"/>
  <c r="AS138" i="1"/>
  <c r="AD138" i="1"/>
  <c r="BA136" i="1"/>
  <c r="AL136" i="1"/>
  <c r="AS136" i="1"/>
  <c r="AD136" i="1"/>
  <c r="BA134" i="1"/>
  <c r="AL134" i="1"/>
  <c r="AS134" i="1"/>
  <c r="AD134" i="1"/>
  <c r="BA132" i="1"/>
  <c r="AL132" i="1"/>
  <c r="AS132" i="1"/>
  <c r="AD132" i="1"/>
  <c r="BA130" i="1"/>
  <c r="AL130" i="1"/>
  <c r="AS130" i="1"/>
  <c r="AD130" i="1"/>
  <c r="BA128" i="1"/>
  <c r="AL128" i="1"/>
  <c r="AS128" i="1"/>
  <c r="AD128" i="1"/>
  <c r="BA126" i="1"/>
  <c r="AL126" i="1"/>
  <c r="AS126" i="1"/>
  <c r="AD126" i="1"/>
  <c r="BA124" i="1"/>
  <c r="AL124" i="1"/>
  <c r="AS124" i="1"/>
  <c r="AD124" i="1"/>
  <c r="BA122" i="1"/>
  <c r="AL122" i="1"/>
  <c r="AS122" i="1"/>
  <c r="AD122" i="1"/>
  <c r="BA120" i="1"/>
  <c r="AL120" i="1"/>
  <c r="AS120" i="1"/>
  <c r="AD120" i="1"/>
  <c r="BA118" i="1"/>
  <c r="AL118" i="1"/>
  <c r="AS118" i="1"/>
  <c r="AD118" i="1"/>
  <c r="BA116" i="1"/>
  <c r="AL116" i="1"/>
  <c r="AS116" i="1"/>
  <c r="AD116" i="1"/>
  <c r="BA114" i="1"/>
  <c r="AL114" i="1"/>
  <c r="AS114" i="1"/>
  <c r="AD114" i="1"/>
  <c r="BA112" i="1"/>
  <c r="AL112" i="1"/>
  <c r="AS112" i="1"/>
  <c r="AD112" i="1"/>
  <c r="BA110" i="1"/>
  <c r="AL110" i="1"/>
  <c r="AS110" i="1"/>
  <c r="AD110" i="1"/>
  <c r="BA108" i="1"/>
  <c r="AL108" i="1"/>
  <c r="AS108" i="1"/>
  <c r="AD108" i="1"/>
  <c r="BA106" i="1"/>
  <c r="AL106" i="1"/>
  <c r="AS106" i="1"/>
  <c r="AD106" i="1"/>
  <c r="BA104" i="1"/>
  <c r="AL104" i="1"/>
  <c r="AS104" i="1"/>
  <c r="AD104" i="1"/>
  <c r="BA102" i="1"/>
  <c r="AL102" i="1"/>
  <c r="AS102" i="1"/>
  <c r="AD102" i="1"/>
  <c r="BA100" i="1"/>
  <c r="AL100" i="1"/>
  <c r="AS100" i="1"/>
  <c r="AD100" i="1"/>
  <c r="BA98" i="1"/>
  <c r="AL98" i="1"/>
  <c r="AS98" i="1"/>
  <c r="AD98" i="1"/>
  <c r="BA96" i="1"/>
  <c r="AL96" i="1"/>
  <c r="AS96" i="1"/>
  <c r="AD96" i="1"/>
  <c r="BA94" i="1"/>
  <c r="AL94" i="1"/>
  <c r="AS94" i="1"/>
  <c r="AD94" i="1"/>
  <c r="BA92" i="1"/>
  <c r="AL92" i="1"/>
  <c r="AS92" i="1"/>
  <c r="AD92" i="1"/>
  <c r="BA90" i="1"/>
  <c r="AL90" i="1"/>
  <c r="AS90" i="1"/>
  <c r="AD90" i="1"/>
  <c r="BA88" i="1"/>
  <c r="AL88" i="1"/>
  <c r="AS88" i="1"/>
  <c r="AD88" i="1"/>
  <c r="BA86" i="1"/>
  <c r="AL86" i="1"/>
  <c r="AS86" i="1"/>
  <c r="AD86" i="1"/>
  <c r="BA84" i="1"/>
  <c r="AL84" i="1"/>
  <c r="AS84" i="1"/>
  <c r="AD84" i="1"/>
  <c r="BA82" i="1"/>
  <c r="AL82" i="1"/>
  <c r="AS82" i="1"/>
  <c r="AD82" i="1"/>
  <c r="BA80" i="1"/>
  <c r="AL80" i="1"/>
  <c r="AS80" i="1"/>
  <c r="AD80" i="1"/>
  <c r="BA78" i="1"/>
  <c r="AL78" i="1"/>
  <c r="AS78" i="1"/>
  <c r="AD78" i="1"/>
  <c r="BA76" i="1"/>
  <c r="AL76" i="1"/>
  <c r="AS76" i="1"/>
  <c r="AD76" i="1"/>
  <c r="BA74" i="1"/>
  <c r="AL74" i="1"/>
  <c r="AS74" i="1"/>
  <c r="AD74" i="1"/>
  <c r="BA72" i="1"/>
  <c r="AL72" i="1"/>
  <c r="AS72" i="1"/>
  <c r="AD72" i="1"/>
  <c r="BA70" i="1"/>
  <c r="AL70" i="1"/>
  <c r="AS70" i="1"/>
  <c r="AD70" i="1"/>
  <c r="BA68" i="1"/>
  <c r="AL68" i="1"/>
  <c r="AS68" i="1"/>
  <c r="AD68" i="1"/>
  <c r="BA66" i="1"/>
  <c r="AL66" i="1"/>
  <c r="AS66" i="1"/>
  <c r="AD66" i="1"/>
  <c r="BA64" i="1"/>
  <c r="AL64" i="1"/>
  <c r="AS64" i="1"/>
  <c r="AD64" i="1"/>
  <c r="BA62" i="1"/>
  <c r="AL62" i="1"/>
  <c r="AS62" i="1"/>
  <c r="AD62" i="1"/>
  <c r="BA60" i="1"/>
  <c r="AL60" i="1"/>
  <c r="AS60" i="1"/>
  <c r="AD60" i="1"/>
  <c r="BA58" i="1"/>
  <c r="AL58" i="1"/>
  <c r="AS58" i="1"/>
  <c r="AD58" i="1"/>
  <c r="BA56" i="1"/>
  <c r="AL56" i="1"/>
  <c r="AD56" i="1"/>
  <c r="AS56" i="1"/>
  <c r="BA54" i="1"/>
  <c r="AL54" i="1"/>
  <c r="AS54" i="1"/>
  <c r="AD54" i="1"/>
  <c r="BA52" i="1"/>
  <c r="AL52" i="1"/>
  <c r="AS52" i="1"/>
  <c r="AD52" i="1"/>
  <c r="BA50" i="1"/>
  <c r="AL50" i="1"/>
  <c r="AS50" i="1"/>
  <c r="AD50" i="1"/>
  <c r="BA48" i="1"/>
  <c r="AL48" i="1"/>
  <c r="AD48" i="1"/>
  <c r="AS48" i="1"/>
  <c r="BA46" i="1"/>
  <c r="AL46" i="1"/>
  <c r="AS46" i="1"/>
  <c r="AD46" i="1"/>
  <c r="BA44" i="1"/>
  <c r="AL44" i="1"/>
  <c r="AS44" i="1"/>
  <c r="AD44" i="1"/>
  <c r="BA42" i="1"/>
  <c r="AL42" i="1"/>
  <c r="AS42" i="1"/>
  <c r="AD42" i="1"/>
  <c r="BA40" i="1"/>
  <c r="AL40" i="1"/>
  <c r="AD40" i="1"/>
  <c r="AS40" i="1"/>
  <c r="BA38" i="1"/>
  <c r="AL38" i="1"/>
  <c r="AD38" i="1"/>
  <c r="AS38" i="1"/>
  <c r="AL36" i="1"/>
  <c r="BA36" i="1"/>
  <c r="AS36" i="1"/>
  <c r="AD36" i="1"/>
  <c r="BA34" i="1"/>
  <c r="AL34" i="1"/>
  <c r="AS34" i="1"/>
  <c r="AD34" i="1"/>
  <c r="BA32" i="1"/>
  <c r="AL32" i="1"/>
  <c r="AD32" i="1"/>
  <c r="AS32" i="1"/>
  <c r="AL30" i="1"/>
  <c r="BA30" i="1"/>
  <c r="AD30" i="1"/>
  <c r="AS30" i="1"/>
  <c r="AL28" i="1"/>
  <c r="BA28" i="1"/>
  <c r="AS28" i="1"/>
  <c r="AD28" i="1"/>
  <c r="BA26" i="1"/>
  <c r="AL26" i="1"/>
  <c r="AS26" i="1"/>
  <c r="AD26" i="1"/>
  <c r="BA24" i="1"/>
  <c r="AL24" i="1"/>
  <c r="AD24" i="1"/>
  <c r="AS24" i="1"/>
  <c r="AL22" i="1"/>
  <c r="BA22" i="1"/>
  <c r="AD22" i="1"/>
  <c r="AS22" i="1"/>
  <c r="AL20" i="1"/>
  <c r="BA20" i="1"/>
  <c r="AS20" i="1"/>
  <c r="AD20" i="1"/>
  <c r="BA18" i="1"/>
  <c r="AL18" i="1"/>
  <c r="AS18" i="1"/>
  <c r="AD18" i="1"/>
  <c r="BA16" i="1"/>
  <c r="AL16" i="1"/>
  <c r="AD16" i="1"/>
  <c r="AS16" i="1"/>
  <c r="AS14" i="1"/>
  <c r="AD14" i="1"/>
  <c r="AZ212" i="1"/>
  <c r="BN211" i="4" s="1"/>
  <c r="BP211" i="4" s="1"/>
  <c r="DA211" i="4" s="1"/>
  <c r="AK212" i="1"/>
  <c r="AZ210" i="1"/>
  <c r="BN209" i="4" s="1"/>
  <c r="BP209" i="4" s="1"/>
  <c r="DA209" i="4" s="1"/>
  <c r="AK210" i="1"/>
  <c r="AZ208" i="1"/>
  <c r="BN207" i="4" s="1"/>
  <c r="BP207" i="4" s="1"/>
  <c r="DA207" i="4" s="1"/>
  <c r="AK208" i="1"/>
  <c r="AZ206" i="1"/>
  <c r="BN205" i="4" s="1"/>
  <c r="BP205" i="4" s="1"/>
  <c r="DA205" i="4" s="1"/>
  <c r="AK206" i="1"/>
  <c r="AZ204" i="1"/>
  <c r="BN203" i="4" s="1"/>
  <c r="BP203" i="4" s="1"/>
  <c r="DA203" i="4" s="1"/>
  <c r="AK204" i="1"/>
  <c r="AZ202" i="1"/>
  <c r="BN201" i="4" s="1"/>
  <c r="BP201" i="4" s="1"/>
  <c r="DA201" i="4" s="1"/>
  <c r="AK202" i="1"/>
  <c r="AZ200" i="1"/>
  <c r="BN199" i="4" s="1"/>
  <c r="BP199" i="4" s="1"/>
  <c r="DA199" i="4" s="1"/>
  <c r="AK200" i="1"/>
  <c r="AZ198" i="1"/>
  <c r="BN197" i="4" s="1"/>
  <c r="BP197" i="4" s="1"/>
  <c r="DA197" i="4" s="1"/>
  <c r="AK198" i="1"/>
  <c r="AZ196" i="1"/>
  <c r="BN195" i="4" s="1"/>
  <c r="BP195" i="4" s="1"/>
  <c r="DA195" i="4" s="1"/>
  <c r="AK196" i="1"/>
  <c r="AZ194" i="1"/>
  <c r="BN193" i="4" s="1"/>
  <c r="BP193" i="4" s="1"/>
  <c r="DA193" i="4" s="1"/>
  <c r="AK194" i="1"/>
  <c r="AZ192" i="1"/>
  <c r="BN191" i="4" s="1"/>
  <c r="BP191" i="4" s="1"/>
  <c r="DA191" i="4" s="1"/>
  <c r="AK192" i="1"/>
  <c r="AZ190" i="1"/>
  <c r="BN189" i="4" s="1"/>
  <c r="BP189" i="4" s="1"/>
  <c r="DA189" i="4" s="1"/>
  <c r="AK190" i="1"/>
  <c r="AZ188" i="1"/>
  <c r="BN187" i="4" s="1"/>
  <c r="BP187" i="4" s="1"/>
  <c r="DA187" i="4" s="1"/>
  <c r="AK188" i="1"/>
  <c r="AZ186" i="1"/>
  <c r="BN185" i="4" s="1"/>
  <c r="BP185" i="4" s="1"/>
  <c r="DA185" i="4" s="1"/>
  <c r="AK186" i="1"/>
  <c r="AZ184" i="1"/>
  <c r="BN183" i="4" s="1"/>
  <c r="BP183" i="4" s="1"/>
  <c r="DA183" i="4" s="1"/>
  <c r="AK184" i="1"/>
  <c r="AZ182" i="1"/>
  <c r="BN181" i="4" s="1"/>
  <c r="BP181" i="4" s="1"/>
  <c r="DA181" i="4" s="1"/>
  <c r="AK182" i="1"/>
  <c r="AZ180" i="1"/>
  <c r="BN179" i="4" s="1"/>
  <c r="BP179" i="4" s="1"/>
  <c r="DA179" i="4" s="1"/>
  <c r="AK180" i="1"/>
  <c r="AZ178" i="1"/>
  <c r="BN177" i="4" s="1"/>
  <c r="BP177" i="4" s="1"/>
  <c r="DA177" i="4" s="1"/>
  <c r="AK178" i="1"/>
  <c r="AZ176" i="1"/>
  <c r="BN175" i="4" s="1"/>
  <c r="BP175" i="4" s="1"/>
  <c r="DA175" i="4" s="1"/>
  <c r="AK176" i="1"/>
  <c r="AZ174" i="1"/>
  <c r="BN173" i="4" s="1"/>
  <c r="BP173" i="4" s="1"/>
  <c r="DA173" i="4" s="1"/>
  <c r="AK174" i="1"/>
  <c r="AZ172" i="1"/>
  <c r="BN171" i="4" s="1"/>
  <c r="BP171" i="4" s="1"/>
  <c r="DA171" i="4" s="1"/>
  <c r="AK172" i="1"/>
  <c r="AZ170" i="1"/>
  <c r="BN169" i="4" s="1"/>
  <c r="BP169" i="4" s="1"/>
  <c r="DA169" i="4" s="1"/>
  <c r="AK170" i="1"/>
  <c r="AZ168" i="1"/>
  <c r="BN167" i="4" s="1"/>
  <c r="BP167" i="4" s="1"/>
  <c r="DA167" i="4" s="1"/>
  <c r="AK168" i="1"/>
  <c r="AZ166" i="1"/>
  <c r="BN165" i="4" s="1"/>
  <c r="BP165" i="4" s="1"/>
  <c r="DA165" i="4" s="1"/>
  <c r="AK166" i="1"/>
  <c r="AZ164" i="1"/>
  <c r="BN163" i="4" s="1"/>
  <c r="BP163" i="4" s="1"/>
  <c r="DA163" i="4" s="1"/>
  <c r="AK164" i="1"/>
  <c r="AZ162" i="1"/>
  <c r="BN161" i="4" s="1"/>
  <c r="BP161" i="4" s="1"/>
  <c r="DA161" i="4" s="1"/>
  <c r="AK162" i="1"/>
  <c r="AZ160" i="1"/>
  <c r="BN159" i="4" s="1"/>
  <c r="BP159" i="4" s="1"/>
  <c r="DA159" i="4" s="1"/>
  <c r="AK160" i="1"/>
  <c r="AZ158" i="1"/>
  <c r="BN157" i="4" s="1"/>
  <c r="BP157" i="4" s="1"/>
  <c r="DA157" i="4" s="1"/>
  <c r="AK158" i="1"/>
  <c r="AZ156" i="1"/>
  <c r="BN155" i="4" s="1"/>
  <c r="BP155" i="4" s="1"/>
  <c r="DA155" i="4" s="1"/>
  <c r="AK156" i="1"/>
  <c r="AZ154" i="1"/>
  <c r="BN153" i="4" s="1"/>
  <c r="BP153" i="4" s="1"/>
  <c r="DA153" i="4" s="1"/>
  <c r="AK154" i="1"/>
  <c r="AZ152" i="1"/>
  <c r="BN151" i="4" s="1"/>
  <c r="BP151" i="4" s="1"/>
  <c r="DA151" i="4" s="1"/>
  <c r="AK152" i="1"/>
  <c r="AZ150" i="1"/>
  <c r="BN149" i="4" s="1"/>
  <c r="BP149" i="4" s="1"/>
  <c r="DA149" i="4" s="1"/>
  <c r="AK150" i="1"/>
  <c r="AZ148" i="1"/>
  <c r="BN147" i="4" s="1"/>
  <c r="BP147" i="4" s="1"/>
  <c r="DA147" i="4" s="1"/>
  <c r="AK148" i="1"/>
  <c r="AZ146" i="1"/>
  <c r="BN145" i="4" s="1"/>
  <c r="BP145" i="4" s="1"/>
  <c r="DA145" i="4" s="1"/>
  <c r="AK146" i="1"/>
  <c r="AZ144" i="1"/>
  <c r="BN143" i="4" s="1"/>
  <c r="BP143" i="4" s="1"/>
  <c r="DA143" i="4" s="1"/>
  <c r="AK144" i="1"/>
  <c r="AZ142" i="1"/>
  <c r="BN141" i="4" s="1"/>
  <c r="BP141" i="4" s="1"/>
  <c r="DA141" i="4" s="1"/>
  <c r="AK142" i="1"/>
  <c r="AZ140" i="1"/>
  <c r="BN139" i="4" s="1"/>
  <c r="BP139" i="4" s="1"/>
  <c r="DA139" i="4" s="1"/>
  <c r="AK140" i="1"/>
  <c r="AZ138" i="1"/>
  <c r="BN137" i="4" s="1"/>
  <c r="BP137" i="4" s="1"/>
  <c r="DA137" i="4" s="1"/>
  <c r="AK138" i="1"/>
  <c r="AZ136" i="1"/>
  <c r="BN135" i="4" s="1"/>
  <c r="BP135" i="4" s="1"/>
  <c r="DA135" i="4" s="1"/>
  <c r="AK136" i="1"/>
  <c r="AZ134" i="1"/>
  <c r="BN133" i="4" s="1"/>
  <c r="BP133" i="4" s="1"/>
  <c r="DA133" i="4" s="1"/>
  <c r="AK134" i="1"/>
  <c r="AZ132" i="1"/>
  <c r="BN131" i="4" s="1"/>
  <c r="BP131" i="4" s="1"/>
  <c r="DA131" i="4" s="1"/>
  <c r="AK132" i="1"/>
  <c r="AZ130" i="1"/>
  <c r="BN129" i="4" s="1"/>
  <c r="BP129" i="4" s="1"/>
  <c r="DA129" i="4" s="1"/>
  <c r="AK130" i="1"/>
  <c r="AZ128" i="1"/>
  <c r="BN127" i="4" s="1"/>
  <c r="BP127" i="4" s="1"/>
  <c r="DA127" i="4" s="1"/>
  <c r="AK128" i="1"/>
  <c r="AZ126" i="1"/>
  <c r="BN125" i="4" s="1"/>
  <c r="BP125" i="4" s="1"/>
  <c r="DA125" i="4" s="1"/>
  <c r="AK126" i="1"/>
  <c r="AZ124" i="1"/>
  <c r="BN123" i="4" s="1"/>
  <c r="BP123" i="4" s="1"/>
  <c r="DA123" i="4" s="1"/>
  <c r="AK124" i="1"/>
  <c r="AZ122" i="1"/>
  <c r="BN121" i="4" s="1"/>
  <c r="BP121" i="4" s="1"/>
  <c r="DA121" i="4" s="1"/>
  <c r="AK122" i="1"/>
  <c r="AZ120" i="1"/>
  <c r="BN119" i="4" s="1"/>
  <c r="BP119" i="4" s="1"/>
  <c r="DA119" i="4" s="1"/>
  <c r="AK120" i="1"/>
  <c r="AZ118" i="1"/>
  <c r="BN117" i="4" s="1"/>
  <c r="BP117" i="4" s="1"/>
  <c r="DA117" i="4" s="1"/>
  <c r="AK118" i="1"/>
  <c r="AZ116" i="1"/>
  <c r="BN115" i="4" s="1"/>
  <c r="BP115" i="4" s="1"/>
  <c r="DA115" i="4" s="1"/>
  <c r="AK116" i="1"/>
  <c r="AZ114" i="1"/>
  <c r="BN113" i="4" s="1"/>
  <c r="BP113" i="4" s="1"/>
  <c r="DA113" i="4" s="1"/>
  <c r="AK114" i="1"/>
  <c r="AZ112" i="1"/>
  <c r="BN111" i="4" s="1"/>
  <c r="BP111" i="4" s="1"/>
  <c r="DA111" i="4" s="1"/>
  <c r="AK112" i="1"/>
  <c r="AZ110" i="1"/>
  <c r="BN109" i="4" s="1"/>
  <c r="BP109" i="4" s="1"/>
  <c r="DA109" i="4" s="1"/>
  <c r="AK110" i="1"/>
  <c r="AZ108" i="1"/>
  <c r="BN107" i="4" s="1"/>
  <c r="BP107" i="4" s="1"/>
  <c r="DA107" i="4" s="1"/>
  <c r="AK108" i="1"/>
  <c r="AZ106" i="1"/>
  <c r="BN105" i="4" s="1"/>
  <c r="BP105" i="4" s="1"/>
  <c r="DA105" i="4" s="1"/>
  <c r="AK106" i="1"/>
  <c r="AZ104" i="1"/>
  <c r="BN103" i="4" s="1"/>
  <c r="BP103" i="4" s="1"/>
  <c r="DA103" i="4" s="1"/>
  <c r="AK104" i="1"/>
  <c r="AZ102" i="1"/>
  <c r="BN101" i="4" s="1"/>
  <c r="BP101" i="4" s="1"/>
  <c r="DA101" i="4" s="1"/>
  <c r="AK102" i="1"/>
  <c r="AZ100" i="1"/>
  <c r="BN99" i="4" s="1"/>
  <c r="BP99" i="4" s="1"/>
  <c r="DA99" i="4" s="1"/>
  <c r="AK100" i="1"/>
  <c r="AZ98" i="1"/>
  <c r="BN97" i="4" s="1"/>
  <c r="BP97" i="4" s="1"/>
  <c r="DA97" i="4" s="1"/>
  <c r="AK98" i="1"/>
  <c r="AZ96" i="1"/>
  <c r="BN95" i="4" s="1"/>
  <c r="BP95" i="4" s="1"/>
  <c r="DA95" i="4" s="1"/>
  <c r="AK96" i="1"/>
  <c r="AZ94" i="1"/>
  <c r="BN93" i="4" s="1"/>
  <c r="BP93" i="4" s="1"/>
  <c r="DA93" i="4" s="1"/>
  <c r="AK94" i="1"/>
  <c r="AZ92" i="1"/>
  <c r="BN91" i="4" s="1"/>
  <c r="BP91" i="4" s="1"/>
  <c r="DA91" i="4" s="1"/>
  <c r="AK92" i="1"/>
  <c r="AZ90" i="1"/>
  <c r="BN89" i="4" s="1"/>
  <c r="BP89" i="4" s="1"/>
  <c r="DA89" i="4" s="1"/>
  <c r="AK90" i="1"/>
  <c r="AZ88" i="1"/>
  <c r="BN87" i="4" s="1"/>
  <c r="BP87" i="4" s="1"/>
  <c r="DA87" i="4" s="1"/>
  <c r="AK88" i="1"/>
  <c r="AZ86" i="1"/>
  <c r="BN85" i="4" s="1"/>
  <c r="BP85" i="4" s="1"/>
  <c r="DA85" i="4" s="1"/>
  <c r="AK86" i="1"/>
  <c r="AZ84" i="1"/>
  <c r="BN83" i="4" s="1"/>
  <c r="BP83" i="4" s="1"/>
  <c r="DA83" i="4" s="1"/>
  <c r="AK84" i="1"/>
  <c r="AZ82" i="1"/>
  <c r="BN81" i="4" s="1"/>
  <c r="BP81" i="4" s="1"/>
  <c r="DA81" i="4" s="1"/>
  <c r="AK82" i="1"/>
  <c r="AZ80" i="1"/>
  <c r="BN79" i="4" s="1"/>
  <c r="BP79" i="4" s="1"/>
  <c r="DA79" i="4" s="1"/>
  <c r="AK80" i="1"/>
  <c r="AZ78" i="1"/>
  <c r="BN77" i="4" s="1"/>
  <c r="BP77" i="4" s="1"/>
  <c r="DA77" i="4" s="1"/>
  <c r="AK78" i="1"/>
  <c r="AZ76" i="1"/>
  <c r="BN75" i="4" s="1"/>
  <c r="BP75" i="4" s="1"/>
  <c r="DA75" i="4" s="1"/>
  <c r="AK76" i="1"/>
  <c r="AZ74" i="1"/>
  <c r="BN73" i="4" s="1"/>
  <c r="BP73" i="4" s="1"/>
  <c r="DA73" i="4" s="1"/>
  <c r="AK74" i="1"/>
  <c r="AZ72" i="1"/>
  <c r="BN71" i="4" s="1"/>
  <c r="BP71" i="4" s="1"/>
  <c r="DA71" i="4" s="1"/>
  <c r="AK72" i="1"/>
  <c r="AZ70" i="1"/>
  <c r="BN69" i="4" s="1"/>
  <c r="BP69" i="4" s="1"/>
  <c r="DA69" i="4" s="1"/>
  <c r="AK70" i="1"/>
  <c r="AZ68" i="1"/>
  <c r="BN67" i="4" s="1"/>
  <c r="BP67" i="4" s="1"/>
  <c r="DA67" i="4" s="1"/>
  <c r="AK68" i="1"/>
  <c r="AZ66" i="1"/>
  <c r="BN65" i="4" s="1"/>
  <c r="BP65" i="4" s="1"/>
  <c r="DA65" i="4" s="1"/>
  <c r="AK66" i="1"/>
  <c r="AZ64" i="1"/>
  <c r="BN63" i="4" s="1"/>
  <c r="BP63" i="4" s="1"/>
  <c r="DA63" i="4" s="1"/>
  <c r="AK64" i="1"/>
  <c r="AZ62" i="1"/>
  <c r="BN61" i="4" s="1"/>
  <c r="BP61" i="4" s="1"/>
  <c r="DA61" i="4" s="1"/>
  <c r="AK62" i="1"/>
  <c r="AZ60" i="1"/>
  <c r="BN59" i="4" s="1"/>
  <c r="BP59" i="4" s="1"/>
  <c r="DA59" i="4" s="1"/>
  <c r="AK60" i="1"/>
  <c r="AZ58" i="1"/>
  <c r="BN57" i="4" s="1"/>
  <c r="BP57" i="4" s="1"/>
  <c r="DA57" i="4" s="1"/>
  <c r="AK58" i="1"/>
  <c r="AZ56" i="1"/>
  <c r="BN55" i="4" s="1"/>
  <c r="BP55" i="4" s="1"/>
  <c r="DA55" i="4" s="1"/>
  <c r="AK56" i="1"/>
  <c r="AZ54" i="1"/>
  <c r="BN53" i="4" s="1"/>
  <c r="BP53" i="4" s="1"/>
  <c r="DA53" i="4" s="1"/>
  <c r="AK54" i="1"/>
  <c r="AZ52" i="1"/>
  <c r="BN51" i="4" s="1"/>
  <c r="BP51" i="4" s="1"/>
  <c r="DA51" i="4" s="1"/>
  <c r="AK52" i="1"/>
  <c r="AZ50" i="1"/>
  <c r="BN49" i="4" s="1"/>
  <c r="BP49" i="4" s="1"/>
  <c r="DA49" i="4" s="1"/>
  <c r="AK50" i="1"/>
  <c r="AZ48" i="1"/>
  <c r="BN47" i="4" s="1"/>
  <c r="BP47" i="4" s="1"/>
  <c r="DA47" i="4" s="1"/>
  <c r="AK48" i="1"/>
  <c r="AZ46" i="1"/>
  <c r="BN45" i="4" s="1"/>
  <c r="BP45" i="4" s="1"/>
  <c r="DA45" i="4" s="1"/>
  <c r="AK46" i="1"/>
  <c r="AZ44" i="1"/>
  <c r="BN43" i="4" s="1"/>
  <c r="BP43" i="4" s="1"/>
  <c r="DA43" i="4" s="1"/>
  <c r="AK44" i="1"/>
  <c r="AZ42" i="1"/>
  <c r="BN41" i="4" s="1"/>
  <c r="BP41" i="4" s="1"/>
  <c r="DA41" i="4" s="1"/>
  <c r="AK42" i="1"/>
  <c r="AZ40" i="1"/>
  <c r="BN39" i="4" s="1"/>
  <c r="BP39" i="4" s="1"/>
  <c r="DA39" i="4" s="1"/>
  <c r="AK40" i="1"/>
  <c r="AZ38" i="1"/>
  <c r="BN37" i="4" s="1"/>
  <c r="BP37" i="4" s="1"/>
  <c r="DA37" i="4" s="1"/>
  <c r="AK38" i="1"/>
  <c r="AZ36" i="1"/>
  <c r="BN35" i="4" s="1"/>
  <c r="BP35" i="4" s="1"/>
  <c r="DA35" i="4" s="1"/>
  <c r="AK36" i="1"/>
  <c r="AZ34" i="1"/>
  <c r="BN33" i="4" s="1"/>
  <c r="BP33" i="4" s="1"/>
  <c r="DA33" i="4" s="1"/>
  <c r="AK34" i="1"/>
  <c r="AZ32" i="1"/>
  <c r="BN31" i="4" s="1"/>
  <c r="BP31" i="4" s="1"/>
  <c r="DA31" i="4" s="1"/>
  <c r="AK32" i="1"/>
  <c r="AZ30" i="1"/>
  <c r="BN29" i="4" s="1"/>
  <c r="BP29" i="4" s="1"/>
  <c r="DA29" i="4" s="1"/>
  <c r="AK30" i="1"/>
  <c r="AZ28" i="1"/>
  <c r="BN27" i="4" s="1"/>
  <c r="BP27" i="4" s="1"/>
  <c r="DA27" i="4" s="1"/>
  <c r="AK28" i="1"/>
  <c r="AZ26" i="1"/>
  <c r="BN25" i="4" s="1"/>
  <c r="BP25" i="4" s="1"/>
  <c r="DA25" i="4" s="1"/>
  <c r="AK26" i="1"/>
  <c r="AZ24" i="1"/>
  <c r="BN23" i="4" s="1"/>
  <c r="BP23" i="4" s="1"/>
  <c r="DA23" i="4" s="1"/>
  <c r="AK24" i="1"/>
  <c r="AZ22" i="1"/>
  <c r="BN21" i="4" s="1"/>
  <c r="BP21" i="4" s="1"/>
  <c r="DA21" i="4" s="1"/>
  <c r="AK22" i="1"/>
  <c r="AZ20" i="1"/>
  <c r="BN19" i="4" s="1"/>
  <c r="BP19" i="4" s="1"/>
  <c r="DA19" i="4" s="1"/>
  <c r="AK20" i="1"/>
  <c r="AZ18" i="1"/>
  <c r="BN17" i="4" s="1"/>
  <c r="BP17" i="4" s="1"/>
  <c r="DA17" i="4" s="1"/>
  <c r="AK18" i="1"/>
  <c r="AZ16" i="1"/>
  <c r="BN15" i="4" s="1"/>
  <c r="BP15" i="4" s="1"/>
  <c r="DA15" i="4" s="1"/>
  <c r="AK16" i="1"/>
  <c r="AZ14" i="1"/>
  <c r="BN13" i="4" s="1"/>
  <c r="BP13" i="4" s="1"/>
  <c r="DA13" i="4" s="1"/>
  <c r="AK14" i="1"/>
  <c r="AS15" i="1"/>
  <c r="AD15" i="1"/>
  <c r="BA14" i="1"/>
  <c r="AL14" i="1"/>
  <c r="BA211" i="1"/>
  <c r="AL211" i="1"/>
  <c r="AS211" i="1"/>
  <c r="AD211" i="1"/>
  <c r="BA209" i="1"/>
  <c r="AL209" i="1"/>
  <c r="AS209" i="1"/>
  <c r="AD209" i="1"/>
  <c r="BA207" i="1"/>
  <c r="AL207" i="1"/>
  <c r="AS207" i="1"/>
  <c r="AD207" i="1"/>
  <c r="BA205" i="1"/>
  <c r="AL205" i="1"/>
  <c r="AS205" i="1"/>
  <c r="AD205" i="1"/>
  <c r="BA203" i="1"/>
  <c r="AL203" i="1"/>
  <c r="AS203" i="1"/>
  <c r="AD203" i="1"/>
  <c r="BA201" i="1"/>
  <c r="AL201" i="1"/>
  <c r="AS201" i="1"/>
  <c r="AD201" i="1"/>
  <c r="BA199" i="1"/>
  <c r="AL199" i="1"/>
  <c r="AS199" i="1"/>
  <c r="AD199" i="1"/>
  <c r="BA197" i="1"/>
  <c r="AL197" i="1"/>
  <c r="AS197" i="1"/>
  <c r="AD197" i="1"/>
  <c r="BA195" i="1"/>
  <c r="AL195" i="1"/>
  <c r="AS195" i="1"/>
  <c r="AD195" i="1"/>
  <c r="BA193" i="1"/>
  <c r="AL193" i="1"/>
  <c r="AS193" i="1"/>
  <c r="AD193" i="1"/>
  <c r="BA191" i="1"/>
  <c r="AL191" i="1"/>
  <c r="AS191" i="1"/>
  <c r="AD191" i="1"/>
  <c r="BA189" i="1"/>
  <c r="AL189" i="1"/>
  <c r="AS189" i="1"/>
  <c r="AD189" i="1"/>
  <c r="BA187" i="1"/>
  <c r="AL187" i="1"/>
  <c r="AS187" i="1"/>
  <c r="AD187" i="1"/>
  <c r="BA185" i="1"/>
  <c r="AL185" i="1"/>
  <c r="AS185" i="1"/>
  <c r="AD185" i="1"/>
  <c r="BA183" i="1"/>
  <c r="AL183" i="1"/>
  <c r="AS183" i="1"/>
  <c r="AD183" i="1"/>
  <c r="BA181" i="1"/>
  <c r="AL181" i="1"/>
  <c r="AS181" i="1"/>
  <c r="AD181" i="1"/>
  <c r="BA179" i="1"/>
  <c r="AL179" i="1"/>
  <c r="AS179" i="1"/>
  <c r="AD179" i="1"/>
  <c r="BA177" i="1"/>
  <c r="AL177" i="1"/>
  <c r="AS177" i="1"/>
  <c r="AD177" i="1"/>
  <c r="BA175" i="1"/>
  <c r="AL175" i="1"/>
  <c r="AS175" i="1"/>
  <c r="AD175" i="1"/>
  <c r="BA173" i="1"/>
  <c r="AL173" i="1"/>
  <c r="AS173" i="1"/>
  <c r="AD173" i="1"/>
  <c r="BA171" i="1"/>
  <c r="AL171" i="1"/>
  <c r="AS171" i="1"/>
  <c r="AD171" i="1"/>
  <c r="BA169" i="1"/>
  <c r="AL169" i="1"/>
  <c r="AS169" i="1"/>
  <c r="AD169" i="1"/>
  <c r="BA167" i="1"/>
  <c r="AL167" i="1"/>
  <c r="AS167" i="1"/>
  <c r="AD167" i="1"/>
  <c r="BA165" i="1"/>
  <c r="AL165" i="1"/>
  <c r="AS165" i="1"/>
  <c r="AD165" i="1"/>
  <c r="BA163" i="1"/>
  <c r="AL163" i="1"/>
  <c r="AS163" i="1"/>
  <c r="AD163" i="1"/>
  <c r="BA161" i="1"/>
  <c r="AL161" i="1"/>
  <c r="AS161" i="1"/>
  <c r="AD161" i="1"/>
  <c r="BA159" i="1"/>
  <c r="AL159" i="1"/>
  <c r="AS159" i="1"/>
  <c r="AD159" i="1"/>
  <c r="BA157" i="1"/>
  <c r="AL157" i="1"/>
  <c r="AS157" i="1"/>
  <c r="AD157" i="1"/>
  <c r="BA155" i="1"/>
  <c r="AL155" i="1"/>
  <c r="AS155" i="1"/>
  <c r="AD155" i="1"/>
  <c r="BA153" i="1"/>
  <c r="AL153" i="1"/>
  <c r="AS153" i="1"/>
  <c r="AD153" i="1"/>
  <c r="BA151" i="1"/>
  <c r="AL151" i="1"/>
  <c r="AS151" i="1"/>
  <c r="AD151" i="1"/>
  <c r="BA149" i="1"/>
  <c r="AL149" i="1"/>
  <c r="AS149" i="1"/>
  <c r="AD149" i="1"/>
  <c r="BA147" i="1"/>
  <c r="AL147" i="1"/>
  <c r="AS147" i="1"/>
  <c r="AD147" i="1"/>
  <c r="BA145" i="1"/>
  <c r="AL145" i="1"/>
  <c r="AS145" i="1"/>
  <c r="AD145" i="1"/>
  <c r="BA143" i="1"/>
  <c r="AL143" i="1"/>
  <c r="AS143" i="1"/>
  <c r="AD143" i="1"/>
  <c r="BA141" i="1"/>
  <c r="AL141" i="1"/>
  <c r="AS141" i="1"/>
  <c r="AD141" i="1"/>
  <c r="BA139" i="1"/>
  <c r="AL139" i="1"/>
  <c r="AS139" i="1"/>
  <c r="AD139" i="1"/>
  <c r="BA137" i="1"/>
  <c r="AL137" i="1"/>
  <c r="AS137" i="1"/>
  <c r="AD137" i="1"/>
  <c r="BA135" i="1"/>
  <c r="AL135" i="1"/>
  <c r="AS135" i="1"/>
  <c r="AD135" i="1"/>
  <c r="BA133" i="1"/>
  <c r="AL133" i="1"/>
  <c r="AS133" i="1"/>
  <c r="AD133" i="1"/>
  <c r="BA131" i="1"/>
  <c r="AL131" i="1"/>
  <c r="AS131" i="1"/>
  <c r="AD131" i="1"/>
  <c r="BA129" i="1"/>
  <c r="AL129" i="1"/>
  <c r="AS129" i="1"/>
  <c r="AD129" i="1"/>
  <c r="BA127" i="1"/>
  <c r="AL127" i="1"/>
  <c r="AS127" i="1"/>
  <c r="AD127" i="1"/>
  <c r="BA125" i="1"/>
  <c r="AL125" i="1"/>
  <c r="AS125" i="1"/>
  <c r="AD125" i="1"/>
  <c r="BA123" i="1"/>
  <c r="AL123" i="1"/>
  <c r="AS123" i="1"/>
  <c r="AD123" i="1"/>
  <c r="BA121" i="1"/>
  <c r="AL121" i="1"/>
  <c r="AS121" i="1"/>
  <c r="AD121" i="1"/>
  <c r="BA119" i="1"/>
  <c r="AL119" i="1"/>
  <c r="AS119" i="1"/>
  <c r="AD119" i="1"/>
  <c r="BA117" i="1"/>
  <c r="AL117" i="1"/>
  <c r="AS117" i="1"/>
  <c r="AD117" i="1"/>
  <c r="BA115" i="1"/>
  <c r="AL115" i="1"/>
  <c r="AS115" i="1"/>
  <c r="AD115" i="1"/>
  <c r="BA113" i="1"/>
  <c r="AL113" i="1"/>
  <c r="AS113" i="1"/>
  <c r="AD113" i="1"/>
  <c r="BA111" i="1"/>
  <c r="AL111" i="1"/>
  <c r="AS111" i="1"/>
  <c r="AD111" i="1"/>
  <c r="BA109" i="1"/>
  <c r="AL109" i="1"/>
  <c r="AS109" i="1"/>
  <c r="AD109" i="1"/>
  <c r="BA107" i="1"/>
  <c r="AL107" i="1"/>
  <c r="AS107" i="1"/>
  <c r="AD107" i="1"/>
  <c r="BA105" i="1"/>
  <c r="AL105" i="1"/>
  <c r="AS105" i="1"/>
  <c r="AD105" i="1"/>
  <c r="BA103" i="1"/>
  <c r="AL103" i="1"/>
  <c r="AS103" i="1"/>
  <c r="AD103" i="1"/>
  <c r="BA101" i="1"/>
  <c r="AL101" i="1"/>
  <c r="AS101" i="1"/>
  <c r="AD101" i="1"/>
  <c r="BA99" i="1"/>
  <c r="AL99" i="1"/>
  <c r="AS99" i="1"/>
  <c r="AD99" i="1"/>
  <c r="BA97" i="1"/>
  <c r="AL97" i="1"/>
  <c r="AS97" i="1"/>
  <c r="AD97" i="1"/>
  <c r="BA95" i="1"/>
  <c r="AL95" i="1"/>
  <c r="AS95" i="1"/>
  <c r="AD95" i="1"/>
  <c r="BA93" i="1"/>
  <c r="AL93" i="1"/>
  <c r="AS93" i="1"/>
  <c r="AD93" i="1"/>
  <c r="BA91" i="1"/>
  <c r="AL91" i="1"/>
  <c r="AS91" i="1"/>
  <c r="AD91" i="1"/>
  <c r="BA89" i="1"/>
  <c r="AL89" i="1"/>
  <c r="AS89" i="1"/>
  <c r="AD89" i="1"/>
  <c r="BA87" i="1"/>
  <c r="AL87" i="1"/>
  <c r="AS87" i="1"/>
  <c r="AD87" i="1"/>
  <c r="BA85" i="1"/>
  <c r="AL85" i="1"/>
  <c r="AS85" i="1"/>
  <c r="AD85" i="1"/>
  <c r="BA83" i="1"/>
  <c r="AL83" i="1"/>
  <c r="AS83" i="1"/>
  <c r="AD83" i="1"/>
  <c r="BA81" i="1"/>
  <c r="AL81" i="1"/>
  <c r="AS81" i="1"/>
  <c r="AD81" i="1"/>
  <c r="BA79" i="1"/>
  <c r="AL79" i="1"/>
  <c r="AS79" i="1"/>
  <c r="AD79" i="1"/>
  <c r="BA77" i="1"/>
  <c r="AL77" i="1"/>
  <c r="AS77" i="1"/>
  <c r="AD77" i="1"/>
  <c r="BA75" i="1"/>
  <c r="AL75" i="1"/>
  <c r="AS75" i="1"/>
  <c r="AD75" i="1"/>
  <c r="BA73" i="1"/>
  <c r="AL73" i="1"/>
  <c r="AS73" i="1"/>
  <c r="AD73" i="1"/>
  <c r="BA71" i="1"/>
  <c r="AL71" i="1"/>
  <c r="AS71" i="1"/>
  <c r="AD71" i="1"/>
  <c r="BA69" i="1"/>
  <c r="AL69" i="1"/>
  <c r="AS69" i="1"/>
  <c r="AD69" i="1"/>
  <c r="BA67" i="1"/>
  <c r="AL67" i="1"/>
  <c r="AS67" i="1"/>
  <c r="AD67" i="1"/>
  <c r="BA65" i="1"/>
  <c r="AL65" i="1"/>
  <c r="AS65" i="1"/>
  <c r="AD65" i="1"/>
  <c r="BA63" i="1"/>
  <c r="AL63" i="1"/>
  <c r="AS63" i="1"/>
  <c r="AD63" i="1"/>
  <c r="BA61" i="1"/>
  <c r="AL61" i="1"/>
  <c r="AS61" i="1"/>
  <c r="AD61" i="1"/>
  <c r="BA59" i="1"/>
  <c r="AL59" i="1"/>
  <c r="AS59" i="1"/>
  <c r="AD59" i="1"/>
  <c r="BA57" i="1"/>
  <c r="AL57" i="1"/>
  <c r="AS57" i="1"/>
  <c r="AD57" i="1"/>
  <c r="BA55" i="1"/>
  <c r="AL55" i="1"/>
  <c r="AS55" i="1"/>
  <c r="AD55" i="1"/>
  <c r="BA53" i="1"/>
  <c r="AL53" i="1"/>
  <c r="AS53" i="1"/>
  <c r="AD53" i="1"/>
  <c r="BA51" i="1"/>
  <c r="AL51" i="1"/>
  <c r="AS51" i="1"/>
  <c r="AD51" i="1"/>
  <c r="BA49" i="1"/>
  <c r="AL49" i="1"/>
  <c r="AS49" i="1"/>
  <c r="AD49" i="1"/>
  <c r="BA47" i="1"/>
  <c r="AL47" i="1"/>
  <c r="AS47" i="1"/>
  <c r="AD47" i="1"/>
  <c r="BA45" i="1"/>
  <c r="AL45" i="1"/>
  <c r="AS45" i="1"/>
  <c r="AD45" i="1"/>
  <c r="BA43" i="1"/>
  <c r="AL43" i="1"/>
  <c r="AS43" i="1"/>
  <c r="AD43" i="1"/>
  <c r="BA41" i="1"/>
  <c r="AL41" i="1"/>
  <c r="AS41" i="1"/>
  <c r="AD41" i="1"/>
  <c r="BA39" i="1"/>
  <c r="AL39" i="1"/>
  <c r="AS39" i="1"/>
  <c r="AD39" i="1"/>
  <c r="BA37" i="1"/>
  <c r="AL37" i="1"/>
  <c r="AS37" i="1"/>
  <c r="AD37" i="1"/>
  <c r="BA35" i="1"/>
  <c r="AL35" i="1"/>
  <c r="AS35" i="1"/>
  <c r="AD35" i="1"/>
  <c r="BA33" i="1"/>
  <c r="AL33" i="1"/>
  <c r="AS33" i="1"/>
  <c r="AD33" i="1"/>
  <c r="BA31" i="1"/>
  <c r="AL31" i="1"/>
  <c r="AS31" i="1"/>
  <c r="AD31" i="1"/>
  <c r="BA29" i="1"/>
  <c r="AL29" i="1"/>
  <c r="AS29" i="1"/>
  <c r="AD29" i="1"/>
  <c r="BA27" i="1"/>
  <c r="AL27" i="1"/>
  <c r="AS27" i="1"/>
  <c r="AD27" i="1"/>
  <c r="BA25" i="1"/>
  <c r="AL25" i="1"/>
  <c r="AS25" i="1"/>
  <c r="AD25" i="1"/>
  <c r="BA23" i="1"/>
  <c r="AL23" i="1"/>
  <c r="AS23" i="1"/>
  <c r="AD23" i="1"/>
  <c r="BA21" i="1"/>
  <c r="AL21" i="1"/>
  <c r="AS21" i="1"/>
  <c r="AD21" i="1"/>
  <c r="BA19" i="1"/>
  <c r="AL19" i="1"/>
  <c r="AS19" i="1"/>
  <c r="AD19" i="1"/>
  <c r="BA17" i="1"/>
  <c r="AL17" i="1"/>
  <c r="AS17" i="1"/>
  <c r="AD17" i="1"/>
  <c r="BA15" i="1"/>
  <c r="AL15" i="1"/>
  <c r="AZ211" i="1"/>
  <c r="BN210" i="4" s="1"/>
  <c r="BP210" i="4" s="1"/>
  <c r="DA210" i="4" s="1"/>
  <c r="AK211" i="1"/>
  <c r="AZ209" i="1"/>
  <c r="BN208" i="4" s="1"/>
  <c r="BP208" i="4" s="1"/>
  <c r="DA208" i="4" s="1"/>
  <c r="AK209" i="1"/>
  <c r="AZ207" i="1"/>
  <c r="BN206" i="4" s="1"/>
  <c r="BP206" i="4" s="1"/>
  <c r="DA206" i="4" s="1"/>
  <c r="AK207" i="1"/>
  <c r="AZ205" i="1"/>
  <c r="BN204" i="4" s="1"/>
  <c r="BP204" i="4" s="1"/>
  <c r="DA204" i="4" s="1"/>
  <c r="AK205" i="1"/>
  <c r="AZ203" i="1"/>
  <c r="BN202" i="4" s="1"/>
  <c r="BP202" i="4" s="1"/>
  <c r="DA202" i="4" s="1"/>
  <c r="AK203" i="1"/>
  <c r="AZ201" i="1"/>
  <c r="BN200" i="4" s="1"/>
  <c r="BP200" i="4" s="1"/>
  <c r="DA200" i="4" s="1"/>
  <c r="AK201" i="1"/>
  <c r="AZ199" i="1"/>
  <c r="BN198" i="4" s="1"/>
  <c r="BP198" i="4" s="1"/>
  <c r="DA198" i="4" s="1"/>
  <c r="AK199" i="1"/>
  <c r="AZ197" i="1"/>
  <c r="BN196" i="4" s="1"/>
  <c r="BP196" i="4" s="1"/>
  <c r="DA196" i="4" s="1"/>
  <c r="AK197" i="1"/>
  <c r="AZ195" i="1"/>
  <c r="BN194" i="4" s="1"/>
  <c r="BP194" i="4" s="1"/>
  <c r="DA194" i="4" s="1"/>
  <c r="AK195" i="1"/>
  <c r="AZ193" i="1"/>
  <c r="BN192" i="4" s="1"/>
  <c r="BP192" i="4" s="1"/>
  <c r="DA192" i="4" s="1"/>
  <c r="AK193" i="1"/>
  <c r="AZ191" i="1"/>
  <c r="BN190" i="4" s="1"/>
  <c r="BP190" i="4" s="1"/>
  <c r="DA190" i="4" s="1"/>
  <c r="AK191" i="1"/>
  <c r="AZ189" i="1"/>
  <c r="BN188" i="4" s="1"/>
  <c r="BP188" i="4" s="1"/>
  <c r="DA188" i="4" s="1"/>
  <c r="AK189" i="1"/>
  <c r="AZ187" i="1"/>
  <c r="BN186" i="4" s="1"/>
  <c r="BP186" i="4" s="1"/>
  <c r="DA186" i="4" s="1"/>
  <c r="AK187" i="1"/>
  <c r="AZ185" i="1"/>
  <c r="BN184" i="4" s="1"/>
  <c r="BP184" i="4" s="1"/>
  <c r="DA184" i="4" s="1"/>
  <c r="AK185" i="1"/>
  <c r="AZ183" i="1"/>
  <c r="BN182" i="4" s="1"/>
  <c r="BP182" i="4" s="1"/>
  <c r="DA182" i="4" s="1"/>
  <c r="AK183" i="1"/>
  <c r="AZ181" i="1"/>
  <c r="BN180" i="4" s="1"/>
  <c r="BP180" i="4" s="1"/>
  <c r="DA180" i="4" s="1"/>
  <c r="AK181" i="1"/>
  <c r="AZ179" i="1"/>
  <c r="BN178" i="4" s="1"/>
  <c r="BP178" i="4" s="1"/>
  <c r="DA178" i="4" s="1"/>
  <c r="AK179" i="1"/>
  <c r="AZ177" i="1"/>
  <c r="BN176" i="4" s="1"/>
  <c r="BP176" i="4" s="1"/>
  <c r="DA176" i="4" s="1"/>
  <c r="AK177" i="1"/>
  <c r="AZ175" i="1"/>
  <c r="BN174" i="4" s="1"/>
  <c r="BP174" i="4" s="1"/>
  <c r="DA174" i="4" s="1"/>
  <c r="AK175" i="1"/>
  <c r="AZ173" i="1"/>
  <c r="BN172" i="4" s="1"/>
  <c r="BP172" i="4" s="1"/>
  <c r="DA172" i="4" s="1"/>
  <c r="AK173" i="1"/>
  <c r="AZ171" i="1"/>
  <c r="BN170" i="4" s="1"/>
  <c r="BP170" i="4" s="1"/>
  <c r="DA170" i="4" s="1"/>
  <c r="AK171" i="1"/>
  <c r="AZ169" i="1"/>
  <c r="BN168" i="4" s="1"/>
  <c r="BP168" i="4" s="1"/>
  <c r="DA168" i="4" s="1"/>
  <c r="AK169" i="1"/>
  <c r="AZ167" i="1"/>
  <c r="BN166" i="4" s="1"/>
  <c r="BP166" i="4" s="1"/>
  <c r="DA166" i="4" s="1"/>
  <c r="AK167" i="1"/>
  <c r="AZ165" i="1"/>
  <c r="BN164" i="4" s="1"/>
  <c r="BP164" i="4" s="1"/>
  <c r="DA164" i="4" s="1"/>
  <c r="AK165" i="1"/>
  <c r="AZ163" i="1"/>
  <c r="BN162" i="4" s="1"/>
  <c r="BP162" i="4" s="1"/>
  <c r="DA162" i="4" s="1"/>
  <c r="AK163" i="1"/>
  <c r="AZ161" i="1"/>
  <c r="BN160" i="4" s="1"/>
  <c r="BP160" i="4" s="1"/>
  <c r="DA160" i="4" s="1"/>
  <c r="AK161" i="1"/>
  <c r="AZ159" i="1"/>
  <c r="BN158" i="4" s="1"/>
  <c r="BP158" i="4" s="1"/>
  <c r="DA158" i="4" s="1"/>
  <c r="AK159" i="1"/>
  <c r="AZ157" i="1"/>
  <c r="BN156" i="4" s="1"/>
  <c r="BP156" i="4" s="1"/>
  <c r="DA156" i="4" s="1"/>
  <c r="AK157" i="1"/>
  <c r="AZ155" i="1"/>
  <c r="BN154" i="4" s="1"/>
  <c r="BP154" i="4" s="1"/>
  <c r="DA154" i="4" s="1"/>
  <c r="AK155" i="1"/>
  <c r="AZ153" i="1"/>
  <c r="BN152" i="4" s="1"/>
  <c r="BP152" i="4" s="1"/>
  <c r="DA152" i="4" s="1"/>
  <c r="AK153" i="1"/>
  <c r="AZ151" i="1"/>
  <c r="BN150" i="4" s="1"/>
  <c r="BP150" i="4" s="1"/>
  <c r="DA150" i="4" s="1"/>
  <c r="AK151" i="1"/>
  <c r="AZ149" i="1"/>
  <c r="BN148" i="4" s="1"/>
  <c r="BP148" i="4" s="1"/>
  <c r="DA148" i="4" s="1"/>
  <c r="AK149" i="1"/>
  <c r="AZ147" i="1"/>
  <c r="BN146" i="4" s="1"/>
  <c r="BP146" i="4" s="1"/>
  <c r="DA146" i="4" s="1"/>
  <c r="AK147" i="1"/>
  <c r="AZ145" i="1"/>
  <c r="BN144" i="4" s="1"/>
  <c r="BP144" i="4" s="1"/>
  <c r="DA144" i="4" s="1"/>
  <c r="AK145" i="1"/>
  <c r="AZ143" i="1"/>
  <c r="BN142" i="4" s="1"/>
  <c r="BP142" i="4" s="1"/>
  <c r="DA142" i="4" s="1"/>
  <c r="AK143" i="1"/>
  <c r="AZ141" i="1"/>
  <c r="BN140" i="4" s="1"/>
  <c r="BP140" i="4" s="1"/>
  <c r="DA140" i="4" s="1"/>
  <c r="AK141" i="1"/>
  <c r="AZ139" i="1"/>
  <c r="BN138" i="4" s="1"/>
  <c r="BP138" i="4" s="1"/>
  <c r="DA138" i="4" s="1"/>
  <c r="AK139" i="1"/>
  <c r="AZ137" i="1"/>
  <c r="BN136" i="4" s="1"/>
  <c r="BP136" i="4" s="1"/>
  <c r="DA136" i="4" s="1"/>
  <c r="AK137" i="1"/>
  <c r="AZ135" i="1"/>
  <c r="BN134" i="4" s="1"/>
  <c r="BP134" i="4" s="1"/>
  <c r="DA134" i="4" s="1"/>
  <c r="AK135" i="1"/>
  <c r="AZ133" i="1"/>
  <c r="BN132" i="4" s="1"/>
  <c r="BP132" i="4" s="1"/>
  <c r="DA132" i="4" s="1"/>
  <c r="AK133" i="1"/>
  <c r="AZ131" i="1"/>
  <c r="BN130" i="4" s="1"/>
  <c r="BP130" i="4" s="1"/>
  <c r="DA130" i="4" s="1"/>
  <c r="AK131" i="1"/>
  <c r="AZ129" i="1"/>
  <c r="BN128" i="4" s="1"/>
  <c r="BP128" i="4" s="1"/>
  <c r="DA128" i="4" s="1"/>
  <c r="AK129" i="1"/>
  <c r="AZ127" i="1"/>
  <c r="BN126" i="4" s="1"/>
  <c r="BP126" i="4" s="1"/>
  <c r="DA126" i="4" s="1"/>
  <c r="AK127" i="1"/>
  <c r="AZ125" i="1"/>
  <c r="BN124" i="4" s="1"/>
  <c r="BP124" i="4" s="1"/>
  <c r="DA124" i="4" s="1"/>
  <c r="AK125" i="1"/>
  <c r="AZ123" i="1"/>
  <c r="BN122" i="4" s="1"/>
  <c r="BP122" i="4" s="1"/>
  <c r="DA122" i="4" s="1"/>
  <c r="AK123" i="1"/>
  <c r="AZ121" i="1"/>
  <c r="BN120" i="4" s="1"/>
  <c r="BP120" i="4" s="1"/>
  <c r="DA120" i="4" s="1"/>
  <c r="AK121" i="1"/>
  <c r="AZ119" i="1"/>
  <c r="BN118" i="4" s="1"/>
  <c r="BP118" i="4" s="1"/>
  <c r="DA118" i="4" s="1"/>
  <c r="AK119" i="1"/>
  <c r="AZ117" i="1"/>
  <c r="BN116" i="4" s="1"/>
  <c r="BP116" i="4" s="1"/>
  <c r="DA116" i="4" s="1"/>
  <c r="AK117" i="1"/>
  <c r="AZ115" i="1"/>
  <c r="BN114" i="4" s="1"/>
  <c r="BP114" i="4" s="1"/>
  <c r="DA114" i="4" s="1"/>
  <c r="AK115" i="1"/>
  <c r="AZ113" i="1"/>
  <c r="BN112" i="4" s="1"/>
  <c r="BP112" i="4" s="1"/>
  <c r="DA112" i="4" s="1"/>
  <c r="AK113" i="1"/>
  <c r="AZ111" i="1"/>
  <c r="BN110" i="4" s="1"/>
  <c r="BP110" i="4" s="1"/>
  <c r="DA110" i="4" s="1"/>
  <c r="AK111" i="1"/>
  <c r="AZ109" i="1"/>
  <c r="BN108" i="4" s="1"/>
  <c r="BP108" i="4" s="1"/>
  <c r="DA108" i="4" s="1"/>
  <c r="AK109" i="1"/>
  <c r="AZ107" i="1"/>
  <c r="BN106" i="4" s="1"/>
  <c r="BP106" i="4" s="1"/>
  <c r="DA106" i="4" s="1"/>
  <c r="AK107" i="1"/>
  <c r="AZ105" i="1"/>
  <c r="BN104" i="4" s="1"/>
  <c r="BP104" i="4" s="1"/>
  <c r="DA104" i="4" s="1"/>
  <c r="AK105" i="1"/>
  <c r="AZ103" i="1"/>
  <c r="BN102" i="4" s="1"/>
  <c r="BP102" i="4" s="1"/>
  <c r="DA102" i="4" s="1"/>
  <c r="AK103" i="1"/>
  <c r="AZ101" i="1"/>
  <c r="BN100" i="4" s="1"/>
  <c r="BP100" i="4" s="1"/>
  <c r="DA100" i="4" s="1"/>
  <c r="AK101" i="1"/>
  <c r="AZ99" i="1"/>
  <c r="BN98" i="4" s="1"/>
  <c r="BP98" i="4" s="1"/>
  <c r="DA98" i="4" s="1"/>
  <c r="AK99" i="1"/>
  <c r="AZ97" i="1"/>
  <c r="BN96" i="4" s="1"/>
  <c r="BP96" i="4" s="1"/>
  <c r="DA96" i="4" s="1"/>
  <c r="AK97" i="1"/>
  <c r="AZ95" i="1"/>
  <c r="BN94" i="4" s="1"/>
  <c r="BP94" i="4" s="1"/>
  <c r="DA94" i="4" s="1"/>
  <c r="AK95" i="1"/>
  <c r="AZ93" i="1"/>
  <c r="BN92" i="4" s="1"/>
  <c r="BP92" i="4" s="1"/>
  <c r="DA92" i="4" s="1"/>
  <c r="AK93" i="1"/>
  <c r="AZ91" i="1"/>
  <c r="BN90" i="4" s="1"/>
  <c r="BP90" i="4" s="1"/>
  <c r="DA90" i="4" s="1"/>
  <c r="AK91" i="1"/>
  <c r="AZ89" i="1"/>
  <c r="BN88" i="4" s="1"/>
  <c r="BP88" i="4" s="1"/>
  <c r="DA88" i="4" s="1"/>
  <c r="AK89" i="1"/>
  <c r="AZ87" i="1"/>
  <c r="BN86" i="4" s="1"/>
  <c r="BP86" i="4" s="1"/>
  <c r="DA86" i="4" s="1"/>
  <c r="AK87" i="1"/>
  <c r="AZ85" i="1"/>
  <c r="BN84" i="4" s="1"/>
  <c r="BP84" i="4" s="1"/>
  <c r="DA84" i="4" s="1"/>
  <c r="AK85" i="1"/>
  <c r="AZ83" i="1"/>
  <c r="BN82" i="4" s="1"/>
  <c r="BP82" i="4" s="1"/>
  <c r="DA82" i="4" s="1"/>
  <c r="AK83" i="1"/>
  <c r="AZ81" i="1"/>
  <c r="BN80" i="4" s="1"/>
  <c r="BP80" i="4" s="1"/>
  <c r="DA80" i="4" s="1"/>
  <c r="AK81" i="1"/>
  <c r="AZ79" i="1"/>
  <c r="BN78" i="4" s="1"/>
  <c r="BP78" i="4" s="1"/>
  <c r="DA78" i="4" s="1"/>
  <c r="AK79" i="1"/>
  <c r="AZ77" i="1"/>
  <c r="BN76" i="4" s="1"/>
  <c r="BP76" i="4" s="1"/>
  <c r="DA76" i="4" s="1"/>
  <c r="AK77" i="1"/>
  <c r="AZ75" i="1"/>
  <c r="BN74" i="4" s="1"/>
  <c r="BP74" i="4" s="1"/>
  <c r="DA74" i="4" s="1"/>
  <c r="AK75" i="1"/>
  <c r="AZ73" i="1"/>
  <c r="BN72" i="4" s="1"/>
  <c r="BP72" i="4" s="1"/>
  <c r="DA72" i="4" s="1"/>
  <c r="AK73" i="1"/>
  <c r="AZ71" i="1"/>
  <c r="BN70" i="4" s="1"/>
  <c r="BP70" i="4" s="1"/>
  <c r="DA70" i="4" s="1"/>
  <c r="AK71" i="1"/>
  <c r="AZ69" i="1"/>
  <c r="BN68" i="4" s="1"/>
  <c r="BP68" i="4" s="1"/>
  <c r="DA68" i="4" s="1"/>
  <c r="AK69" i="1"/>
  <c r="AZ67" i="1"/>
  <c r="BN66" i="4" s="1"/>
  <c r="BP66" i="4" s="1"/>
  <c r="DA66" i="4" s="1"/>
  <c r="AK67" i="1"/>
  <c r="AZ65" i="1"/>
  <c r="BN64" i="4" s="1"/>
  <c r="BP64" i="4" s="1"/>
  <c r="DA64" i="4" s="1"/>
  <c r="AK65" i="1"/>
  <c r="AZ63" i="1"/>
  <c r="BN62" i="4" s="1"/>
  <c r="BP62" i="4" s="1"/>
  <c r="DA62" i="4" s="1"/>
  <c r="AK63" i="1"/>
  <c r="AZ61" i="1"/>
  <c r="BN60" i="4" s="1"/>
  <c r="BP60" i="4" s="1"/>
  <c r="DA60" i="4" s="1"/>
  <c r="AK61" i="1"/>
  <c r="AZ59" i="1"/>
  <c r="BN58" i="4" s="1"/>
  <c r="BP58" i="4" s="1"/>
  <c r="DA58" i="4" s="1"/>
  <c r="AK59" i="1"/>
  <c r="AZ57" i="1"/>
  <c r="BN56" i="4" s="1"/>
  <c r="BP56" i="4" s="1"/>
  <c r="DA56" i="4" s="1"/>
  <c r="AK57" i="1"/>
  <c r="AZ55" i="1"/>
  <c r="BN54" i="4" s="1"/>
  <c r="BP54" i="4" s="1"/>
  <c r="DA54" i="4" s="1"/>
  <c r="AK55" i="1"/>
  <c r="AZ53" i="1"/>
  <c r="BN52" i="4" s="1"/>
  <c r="BP52" i="4" s="1"/>
  <c r="DA52" i="4" s="1"/>
  <c r="AK53" i="1"/>
  <c r="AZ51" i="1"/>
  <c r="BN50" i="4" s="1"/>
  <c r="BP50" i="4" s="1"/>
  <c r="DA50" i="4" s="1"/>
  <c r="AK51" i="1"/>
  <c r="AZ49" i="1"/>
  <c r="BN48" i="4" s="1"/>
  <c r="BP48" i="4" s="1"/>
  <c r="DA48" i="4" s="1"/>
  <c r="AK49" i="1"/>
  <c r="AZ47" i="1"/>
  <c r="BN46" i="4" s="1"/>
  <c r="BP46" i="4" s="1"/>
  <c r="DA46" i="4" s="1"/>
  <c r="AK47" i="1"/>
  <c r="AZ45" i="1"/>
  <c r="BN44" i="4" s="1"/>
  <c r="BP44" i="4" s="1"/>
  <c r="DA44" i="4" s="1"/>
  <c r="AK45" i="1"/>
  <c r="AZ43" i="1"/>
  <c r="BN42" i="4" s="1"/>
  <c r="BP42" i="4" s="1"/>
  <c r="DA42" i="4" s="1"/>
  <c r="AK43" i="1"/>
  <c r="AZ41" i="1"/>
  <c r="BN40" i="4" s="1"/>
  <c r="BP40" i="4" s="1"/>
  <c r="DA40" i="4" s="1"/>
  <c r="AK41" i="1"/>
  <c r="AZ39" i="1"/>
  <c r="BN38" i="4" s="1"/>
  <c r="BP38" i="4" s="1"/>
  <c r="DA38" i="4" s="1"/>
  <c r="AK39" i="1"/>
  <c r="AZ37" i="1"/>
  <c r="BN36" i="4" s="1"/>
  <c r="BP36" i="4" s="1"/>
  <c r="DA36" i="4" s="1"/>
  <c r="AK37" i="1"/>
  <c r="AZ35" i="1"/>
  <c r="BN34" i="4" s="1"/>
  <c r="BP34" i="4" s="1"/>
  <c r="DA34" i="4" s="1"/>
  <c r="AK35" i="1"/>
  <c r="AZ33" i="1"/>
  <c r="BN32" i="4" s="1"/>
  <c r="BP32" i="4" s="1"/>
  <c r="DA32" i="4" s="1"/>
  <c r="AK33" i="1"/>
  <c r="AZ31" i="1"/>
  <c r="BN30" i="4" s="1"/>
  <c r="BP30" i="4" s="1"/>
  <c r="DA30" i="4" s="1"/>
  <c r="AK31" i="1"/>
  <c r="AZ29" i="1"/>
  <c r="BN28" i="4" s="1"/>
  <c r="BP28" i="4" s="1"/>
  <c r="DA28" i="4" s="1"/>
  <c r="AK29" i="1"/>
  <c r="AZ27" i="1"/>
  <c r="BN26" i="4" s="1"/>
  <c r="BP26" i="4" s="1"/>
  <c r="DA26" i="4" s="1"/>
  <c r="AK27" i="1"/>
  <c r="AZ25" i="1"/>
  <c r="BN24" i="4" s="1"/>
  <c r="BP24" i="4" s="1"/>
  <c r="DA24" i="4" s="1"/>
  <c r="AK25" i="1"/>
  <c r="AZ23" i="1"/>
  <c r="BN22" i="4" s="1"/>
  <c r="BP22" i="4" s="1"/>
  <c r="DA22" i="4" s="1"/>
  <c r="AK23" i="1"/>
  <c r="AZ21" i="1"/>
  <c r="BN20" i="4" s="1"/>
  <c r="BP20" i="4" s="1"/>
  <c r="DA20" i="4" s="1"/>
  <c r="AK21" i="1"/>
  <c r="AZ19" i="1"/>
  <c r="BN18" i="4" s="1"/>
  <c r="BP18" i="4" s="1"/>
  <c r="DA18" i="4" s="1"/>
  <c r="AK19" i="1"/>
  <c r="AZ17" i="1"/>
  <c r="BN16" i="4" s="1"/>
  <c r="BP16" i="4" s="1"/>
  <c r="DA16" i="4" s="1"/>
  <c r="AK17" i="1"/>
  <c r="AZ15" i="1"/>
  <c r="BN14" i="4" s="1"/>
  <c r="BP14" i="4" s="1"/>
  <c r="DA14" i="4" s="1"/>
  <c r="AK15" i="1"/>
  <c r="AX212" i="1"/>
  <c r="AX208" i="1"/>
  <c r="BB203" i="1"/>
  <c r="AT199" i="1"/>
  <c r="BB193" i="1"/>
  <c r="AX190" i="1"/>
  <c r="BB185" i="1"/>
  <c r="AT181" i="1"/>
  <c r="AT177" i="1"/>
  <c r="AX172" i="1"/>
  <c r="AX168" i="1"/>
  <c r="BB165" i="1"/>
  <c r="AX162" i="1"/>
  <c r="BB157" i="1"/>
  <c r="AX154" i="1"/>
  <c r="AX148" i="1"/>
  <c r="AV212" i="1"/>
  <c r="AR211" i="1"/>
  <c r="AV206" i="1"/>
  <c r="AR205" i="1"/>
  <c r="AV204" i="1"/>
  <c r="AR203" i="1"/>
  <c r="AV200" i="1"/>
  <c r="AR199" i="1"/>
  <c r="AV196" i="1"/>
  <c r="AV194" i="1"/>
  <c r="AV192" i="1"/>
  <c r="AV188" i="1"/>
  <c r="BC212" i="1"/>
  <c r="AU212" i="1"/>
  <c r="AY211" i="1"/>
  <c r="BC210" i="1"/>
  <c r="AU210" i="1"/>
  <c r="AY209" i="1"/>
  <c r="BC208" i="1"/>
  <c r="AU208" i="1"/>
  <c r="AY207" i="1"/>
  <c r="BC206" i="1"/>
  <c r="AU206" i="1"/>
  <c r="AY205" i="1"/>
  <c r="BC204" i="1"/>
  <c r="AU204" i="1"/>
  <c r="AY203" i="1"/>
  <c r="BC202" i="1"/>
  <c r="AU202" i="1"/>
  <c r="AY201" i="1"/>
  <c r="BC200" i="1"/>
  <c r="AU200" i="1"/>
  <c r="AY199" i="1"/>
  <c r="BC198" i="1"/>
  <c r="AU198" i="1"/>
  <c r="AY197" i="1"/>
  <c r="BC196" i="1"/>
  <c r="AU196" i="1"/>
  <c r="AY195" i="1"/>
  <c r="BC194" i="1"/>
  <c r="AU194" i="1"/>
  <c r="AY193" i="1"/>
  <c r="BC192" i="1"/>
  <c r="AU192" i="1"/>
  <c r="AY191" i="1"/>
  <c r="BC190" i="1"/>
  <c r="AU190" i="1"/>
  <c r="AY189" i="1"/>
  <c r="BC188" i="1"/>
  <c r="AU188" i="1"/>
  <c r="AY187" i="1"/>
  <c r="BC186" i="1"/>
  <c r="AU186" i="1"/>
  <c r="AY185" i="1"/>
  <c r="BC184" i="1"/>
  <c r="AU184" i="1"/>
  <c r="AY183" i="1"/>
  <c r="BC182" i="1"/>
  <c r="AU182" i="1"/>
  <c r="AY181" i="1"/>
  <c r="BC180" i="1"/>
  <c r="AU180" i="1"/>
  <c r="AY179" i="1"/>
  <c r="BC178" i="1"/>
  <c r="AU178" i="1"/>
  <c r="AY177" i="1"/>
  <c r="BC176" i="1"/>
  <c r="AU176" i="1"/>
  <c r="AY175" i="1"/>
  <c r="BC174" i="1"/>
  <c r="AU174" i="1"/>
  <c r="AY173" i="1"/>
  <c r="BC172" i="1"/>
  <c r="AU172" i="1"/>
  <c r="AY171" i="1"/>
  <c r="BC170" i="1"/>
  <c r="AU170" i="1"/>
  <c r="AY169" i="1"/>
  <c r="BC168" i="1"/>
  <c r="AU168" i="1"/>
  <c r="AY167" i="1"/>
  <c r="BC166" i="1"/>
  <c r="AU166" i="1"/>
  <c r="AY165" i="1"/>
  <c r="BC164" i="1"/>
  <c r="AU164" i="1"/>
  <c r="AY163" i="1"/>
  <c r="BC162" i="1"/>
  <c r="AU162" i="1"/>
  <c r="AY161" i="1"/>
  <c r="BC160" i="1"/>
  <c r="AU160" i="1"/>
  <c r="AY159" i="1"/>
  <c r="BC158" i="1"/>
  <c r="AU158" i="1"/>
  <c r="AY157" i="1"/>
  <c r="BC156" i="1"/>
  <c r="AU156" i="1"/>
  <c r="AY155" i="1"/>
  <c r="BC154" i="1"/>
  <c r="AU154" i="1"/>
  <c r="AY153" i="1"/>
  <c r="BC152" i="1"/>
  <c r="AU152" i="1"/>
  <c r="AY151" i="1"/>
  <c r="BC150" i="1"/>
  <c r="AU150" i="1"/>
  <c r="AY149" i="1"/>
  <c r="BC148" i="1"/>
  <c r="AU148" i="1"/>
  <c r="AY147" i="1"/>
  <c r="BC146" i="1"/>
  <c r="AU146" i="1"/>
  <c r="AY145" i="1"/>
  <c r="BC144" i="1"/>
  <c r="AU144" i="1"/>
  <c r="AY143" i="1"/>
  <c r="BC142" i="1"/>
  <c r="AU142" i="1"/>
  <c r="AY141" i="1"/>
  <c r="BC140" i="1"/>
  <c r="AU140" i="1"/>
  <c r="AY139" i="1"/>
  <c r="BC138" i="1"/>
  <c r="AU138" i="1"/>
  <c r="AY137" i="1"/>
  <c r="BC136" i="1"/>
  <c r="AU136" i="1"/>
  <c r="AY135" i="1"/>
  <c r="BC134" i="1"/>
  <c r="AU134" i="1"/>
  <c r="AY133" i="1"/>
  <c r="BC132" i="1"/>
  <c r="AU132" i="1"/>
  <c r="AY131" i="1"/>
  <c r="BC130" i="1"/>
  <c r="AU130" i="1"/>
  <c r="AY129" i="1"/>
  <c r="BC128" i="1"/>
  <c r="AU128" i="1"/>
  <c r="AY127" i="1"/>
  <c r="BC126" i="1"/>
  <c r="AU126" i="1"/>
  <c r="AY125" i="1"/>
  <c r="BC124" i="1"/>
  <c r="AU124" i="1"/>
  <c r="AY123" i="1"/>
  <c r="BC122" i="1"/>
  <c r="AU122" i="1"/>
  <c r="AY121" i="1"/>
  <c r="BC120" i="1"/>
  <c r="AU120" i="1"/>
  <c r="AY119" i="1"/>
  <c r="BC118" i="1"/>
  <c r="AU118" i="1"/>
  <c r="AY117" i="1"/>
  <c r="BC116" i="1"/>
  <c r="AU116" i="1"/>
  <c r="AY115" i="1"/>
  <c r="BC114" i="1"/>
  <c r="AU114" i="1"/>
  <c r="AY113" i="1"/>
  <c r="BC112" i="1"/>
  <c r="AU112" i="1"/>
  <c r="AY111" i="1"/>
  <c r="BC110" i="1"/>
  <c r="AU110" i="1"/>
  <c r="AY109" i="1"/>
  <c r="BC108" i="1"/>
  <c r="AU108" i="1"/>
  <c r="AY107" i="1"/>
  <c r="BC106" i="1"/>
  <c r="AU106" i="1"/>
  <c r="AY105" i="1"/>
  <c r="BC104" i="1"/>
  <c r="AU104" i="1"/>
  <c r="AY103" i="1"/>
  <c r="BC102" i="1"/>
  <c r="AU102" i="1"/>
  <c r="AY101" i="1"/>
  <c r="BC100" i="1"/>
  <c r="AU100" i="1"/>
  <c r="AY99" i="1"/>
  <c r="BC98" i="1"/>
  <c r="AU98" i="1"/>
  <c r="AY97" i="1"/>
  <c r="BC96" i="1"/>
  <c r="AU96" i="1"/>
  <c r="AY95" i="1"/>
  <c r="BC94" i="1"/>
  <c r="AU94" i="1"/>
  <c r="AY93" i="1"/>
  <c r="BC92" i="1"/>
  <c r="AU92" i="1"/>
  <c r="AY91" i="1"/>
  <c r="BC90" i="1"/>
  <c r="AU90" i="1"/>
  <c r="AY89" i="1"/>
  <c r="BC88" i="1"/>
  <c r="AU88" i="1"/>
  <c r="AY87" i="1"/>
  <c r="BC86" i="1"/>
  <c r="AU86" i="1"/>
  <c r="AY85" i="1"/>
  <c r="BC84" i="1"/>
  <c r="AU84" i="1"/>
  <c r="AY83" i="1"/>
  <c r="BC82" i="1"/>
  <c r="AU82" i="1"/>
  <c r="AY81" i="1"/>
  <c r="BC80" i="1"/>
  <c r="AU80" i="1"/>
  <c r="AY79" i="1"/>
  <c r="BC78" i="1"/>
  <c r="AU78" i="1"/>
  <c r="AY77" i="1"/>
  <c r="BC76" i="1"/>
  <c r="AU76" i="1"/>
  <c r="AY75" i="1"/>
  <c r="BC74" i="1"/>
  <c r="AU74" i="1"/>
  <c r="AY73" i="1"/>
  <c r="BC72" i="1"/>
  <c r="AU72" i="1"/>
  <c r="AY71" i="1"/>
  <c r="BC70" i="1"/>
  <c r="AU70" i="1"/>
  <c r="AY69" i="1"/>
  <c r="BC68" i="1"/>
  <c r="AU68" i="1"/>
  <c r="AY67" i="1"/>
  <c r="BC66" i="1"/>
  <c r="AU66" i="1"/>
  <c r="AY65" i="1"/>
  <c r="BC64" i="1"/>
  <c r="AU64" i="1"/>
  <c r="AY63" i="1"/>
  <c r="BC62" i="1"/>
  <c r="AU62" i="1"/>
  <c r="AY61" i="1"/>
  <c r="BC60" i="1"/>
  <c r="AU60" i="1"/>
  <c r="AY59" i="1"/>
  <c r="BC58" i="1"/>
  <c r="AU58" i="1"/>
  <c r="AY57" i="1"/>
  <c r="BC56" i="1"/>
  <c r="AU56" i="1"/>
  <c r="AY55" i="1"/>
  <c r="BC54" i="1"/>
  <c r="AU54" i="1"/>
  <c r="AY53" i="1"/>
  <c r="BC52" i="1"/>
  <c r="AU52" i="1"/>
  <c r="AY51" i="1"/>
  <c r="BC50" i="1"/>
  <c r="AU50" i="1"/>
  <c r="AY49" i="1"/>
  <c r="BC48" i="1"/>
  <c r="AU48" i="1"/>
  <c r="AY47" i="1"/>
  <c r="BC46" i="1"/>
  <c r="AU46" i="1"/>
  <c r="AY45" i="1"/>
  <c r="BC44" i="1"/>
  <c r="AU44" i="1"/>
  <c r="AY43" i="1"/>
  <c r="BC42" i="1"/>
  <c r="AU42" i="1"/>
  <c r="AY41" i="1"/>
  <c r="BC40" i="1"/>
  <c r="AU40" i="1"/>
  <c r="AY39" i="1"/>
  <c r="BC38" i="1"/>
  <c r="AU38" i="1"/>
  <c r="AY37" i="1"/>
  <c r="BC36" i="1"/>
  <c r="AU36" i="1"/>
  <c r="AY35" i="1"/>
  <c r="BC34" i="1"/>
  <c r="AU34" i="1"/>
  <c r="AY33" i="1"/>
  <c r="BC32" i="1"/>
  <c r="AU32" i="1"/>
  <c r="AY31" i="1"/>
  <c r="BC30" i="1"/>
  <c r="AU30" i="1"/>
  <c r="AY29" i="1"/>
  <c r="BC28" i="1"/>
  <c r="AU28" i="1"/>
  <c r="AY27" i="1"/>
  <c r="BC26" i="1"/>
  <c r="AU26" i="1"/>
  <c r="AY25" i="1"/>
  <c r="BC24" i="1"/>
  <c r="AU24" i="1"/>
  <c r="AY23" i="1"/>
  <c r="BC22" i="1"/>
  <c r="AU22" i="1"/>
  <c r="AY21" i="1"/>
  <c r="BC20" i="1"/>
  <c r="AU20" i="1"/>
  <c r="AY19" i="1"/>
  <c r="BC18" i="1"/>
  <c r="AU18" i="1"/>
  <c r="AY17" i="1"/>
  <c r="BC16" i="1"/>
  <c r="AU16" i="1"/>
  <c r="AY15" i="1"/>
  <c r="BB209" i="1"/>
  <c r="BB205" i="1"/>
  <c r="BB201" i="1"/>
  <c r="BB195" i="1"/>
  <c r="BB191" i="1"/>
  <c r="BB187" i="1"/>
  <c r="AT183" i="1"/>
  <c r="BB167" i="1"/>
  <c r="AT204" i="1"/>
  <c r="AX203" i="1"/>
  <c r="BB202" i="1"/>
  <c r="AT202" i="1"/>
  <c r="AX201" i="1"/>
  <c r="BB200" i="1"/>
  <c r="AT200" i="1"/>
  <c r="AX199" i="1"/>
  <c r="BB198" i="1"/>
  <c r="AT198" i="1"/>
  <c r="AX197" i="1"/>
  <c r="BB196" i="1"/>
  <c r="AT196" i="1"/>
  <c r="AX195" i="1"/>
  <c r="BB194" i="1"/>
  <c r="AT194" i="1"/>
  <c r="AX193" i="1"/>
  <c r="BB192" i="1"/>
  <c r="AT192" i="1"/>
  <c r="AX191" i="1"/>
  <c r="BB190" i="1"/>
  <c r="AT190" i="1"/>
  <c r="AX189" i="1"/>
  <c r="BB188" i="1"/>
  <c r="AT188" i="1"/>
  <c r="AX187" i="1"/>
  <c r="BB186" i="1"/>
  <c r="AT186" i="1"/>
  <c r="AX185" i="1"/>
  <c r="BB184" i="1"/>
  <c r="AT184" i="1"/>
  <c r="AX183" i="1"/>
  <c r="BB182" i="1"/>
  <c r="AT182" i="1"/>
  <c r="AX181" i="1"/>
  <c r="BB180" i="1"/>
  <c r="AT180" i="1"/>
  <c r="AX179" i="1"/>
  <c r="BB178" i="1"/>
  <c r="AT178" i="1"/>
  <c r="AX177" i="1"/>
  <c r="BB176" i="1"/>
  <c r="AT176" i="1"/>
  <c r="AX175" i="1"/>
  <c r="BB174" i="1"/>
  <c r="AT174" i="1"/>
  <c r="AX173" i="1"/>
  <c r="BB172" i="1"/>
  <c r="AT172" i="1"/>
  <c r="AX171" i="1"/>
  <c r="BB170" i="1"/>
  <c r="AT170" i="1"/>
  <c r="AX169" i="1"/>
  <c r="BB168" i="1"/>
  <c r="AT168" i="1"/>
  <c r="AX167" i="1"/>
  <c r="BB166" i="1"/>
  <c r="AT166" i="1"/>
  <c r="AX165" i="1"/>
  <c r="BB164" i="1"/>
  <c r="AT164" i="1"/>
  <c r="AX163" i="1"/>
  <c r="BB162" i="1"/>
  <c r="AT162" i="1"/>
  <c r="AX161" i="1"/>
  <c r="BB160" i="1"/>
  <c r="AT160" i="1"/>
  <c r="AX159" i="1"/>
  <c r="BB158" i="1"/>
  <c r="AT158" i="1"/>
  <c r="AX157" i="1"/>
  <c r="BB156" i="1"/>
  <c r="AT156" i="1"/>
  <c r="AX155" i="1"/>
  <c r="BB154" i="1"/>
  <c r="AT154" i="1"/>
  <c r="AX153" i="1"/>
  <c r="BB152" i="1"/>
  <c r="AT152" i="1"/>
  <c r="AX151" i="1"/>
  <c r="BB150" i="1"/>
  <c r="AT150" i="1"/>
  <c r="AX149" i="1"/>
  <c r="BB148" i="1"/>
  <c r="AT148" i="1"/>
  <c r="AX147" i="1"/>
  <c r="BB146" i="1"/>
  <c r="AT146" i="1"/>
  <c r="AX145" i="1"/>
  <c r="BB144" i="1"/>
  <c r="AT144" i="1"/>
  <c r="AX143" i="1"/>
  <c r="BB142" i="1"/>
  <c r="AT142" i="1"/>
  <c r="AX141" i="1"/>
  <c r="BB140" i="1"/>
  <c r="AT140" i="1"/>
  <c r="AX139" i="1"/>
  <c r="BB138" i="1"/>
  <c r="AT138" i="1"/>
  <c r="AX137" i="1"/>
  <c r="BB136" i="1"/>
  <c r="AT136" i="1"/>
  <c r="AX135" i="1"/>
  <c r="BB134" i="1"/>
  <c r="AT134" i="1"/>
  <c r="AX133" i="1"/>
  <c r="BB132" i="1"/>
  <c r="AT132" i="1"/>
  <c r="AX131" i="1"/>
  <c r="BB130" i="1"/>
  <c r="AT130" i="1"/>
  <c r="AX129" i="1"/>
  <c r="BB128" i="1"/>
  <c r="AT128" i="1"/>
  <c r="AX127" i="1"/>
  <c r="BB126" i="1"/>
  <c r="AT126" i="1"/>
  <c r="AX125" i="1"/>
  <c r="BB124" i="1"/>
  <c r="AT124" i="1"/>
  <c r="AX123" i="1"/>
  <c r="BB122" i="1"/>
  <c r="AT122" i="1"/>
  <c r="AX121" i="1"/>
  <c r="BB120" i="1"/>
  <c r="AT120" i="1"/>
  <c r="AX119" i="1"/>
  <c r="BB118" i="1"/>
  <c r="AT118" i="1"/>
  <c r="AX117" i="1"/>
  <c r="BB116" i="1"/>
  <c r="AT116" i="1"/>
  <c r="AX115" i="1"/>
  <c r="BB114" i="1"/>
  <c r="AT114" i="1"/>
  <c r="AX113" i="1"/>
  <c r="BB112" i="1"/>
  <c r="AT112" i="1"/>
  <c r="AX111" i="1"/>
  <c r="BB110" i="1"/>
  <c r="AT110" i="1"/>
  <c r="AX109" i="1"/>
  <c r="BB108" i="1"/>
  <c r="AT108" i="1"/>
  <c r="AX107" i="1"/>
  <c r="BB106" i="1"/>
  <c r="AT106" i="1"/>
  <c r="AX105" i="1"/>
  <c r="BB104" i="1"/>
  <c r="AT104" i="1"/>
  <c r="AX103" i="1"/>
  <c r="BB102" i="1"/>
  <c r="AT102" i="1"/>
  <c r="AX101" i="1"/>
  <c r="BB100" i="1"/>
  <c r="AT100" i="1"/>
  <c r="AX99" i="1"/>
  <c r="BB98" i="1"/>
  <c r="AT98" i="1"/>
  <c r="AX97" i="1"/>
  <c r="BB96" i="1"/>
  <c r="AT96" i="1"/>
  <c r="AX95" i="1"/>
  <c r="BB94" i="1"/>
  <c r="AT94" i="1"/>
  <c r="AX93" i="1"/>
  <c r="BB92" i="1"/>
  <c r="AT92" i="1"/>
  <c r="AX91" i="1"/>
  <c r="BB90" i="1"/>
  <c r="AT90" i="1"/>
  <c r="AX89" i="1"/>
  <c r="BB88" i="1"/>
  <c r="AT88" i="1"/>
  <c r="AX87" i="1"/>
  <c r="BB86" i="1"/>
  <c r="AT86" i="1"/>
  <c r="AX85" i="1"/>
  <c r="BB84" i="1"/>
  <c r="AT84" i="1"/>
  <c r="AX83" i="1"/>
  <c r="BB82" i="1"/>
  <c r="AT82" i="1"/>
  <c r="AX81" i="1"/>
  <c r="BB80" i="1"/>
  <c r="AT80" i="1"/>
  <c r="AX79" i="1"/>
  <c r="BB78" i="1"/>
  <c r="AT78" i="1"/>
  <c r="AX77" i="1"/>
  <c r="BB76" i="1"/>
  <c r="AT76" i="1"/>
  <c r="AX75" i="1"/>
  <c r="BB74" i="1"/>
  <c r="AT74" i="1"/>
  <c r="AX73" i="1"/>
  <c r="BB72" i="1"/>
  <c r="AT72" i="1"/>
  <c r="AX71" i="1"/>
  <c r="BB70" i="1"/>
  <c r="AT70" i="1"/>
  <c r="AX69" i="1"/>
  <c r="BB68" i="1"/>
  <c r="AT68" i="1"/>
  <c r="AX67" i="1"/>
  <c r="BB66" i="1"/>
  <c r="AT66" i="1"/>
  <c r="AX65" i="1"/>
  <c r="BB64" i="1"/>
  <c r="AT64" i="1"/>
  <c r="AX63" i="1"/>
  <c r="BB62" i="1"/>
  <c r="AT62" i="1"/>
  <c r="AX61" i="1"/>
  <c r="BB60" i="1"/>
  <c r="AT60" i="1"/>
  <c r="AX59" i="1"/>
  <c r="BB58" i="1"/>
  <c r="AT58" i="1"/>
  <c r="AX57" i="1"/>
  <c r="BB56" i="1"/>
  <c r="AT56" i="1"/>
  <c r="AX55" i="1"/>
  <c r="BB54" i="1"/>
  <c r="AT54" i="1"/>
  <c r="AX53" i="1"/>
  <c r="BB52" i="1"/>
  <c r="AT52" i="1"/>
  <c r="AX51" i="1"/>
  <c r="BB50" i="1"/>
  <c r="AT50" i="1"/>
  <c r="AX49" i="1"/>
  <c r="BB48" i="1"/>
  <c r="AT48" i="1"/>
  <c r="AX47" i="1"/>
  <c r="BB46" i="1"/>
  <c r="AT46" i="1"/>
  <c r="AX45" i="1"/>
  <c r="BB44" i="1"/>
  <c r="AT44" i="1"/>
  <c r="AX43" i="1"/>
  <c r="BB42" i="1"/>
  <c r="AT42" i="1"/>
  <c r="AX41" i="1"/>
  <c r="BB40" i="1"/>
  <c r="AT40" i="1"/>
  <c r="AX39" i="1"/>
  <c r="BB38" i="1"/>
  <c r="AT38" i="1"/>
  <c r="AX37" i="1"/>
  <c r="BB36" i="1"/>
  <c r="AT36" i="1"/>
  <c r="AX35" i="1"/>
  <c r="BB34" i="1"/>
  <c r="AT34" i="1"/>
  <c r="AX33" i="1"/>
  <c r="BB32" i="1"/>
  <c r="AT32" i="1"/>
  <c r="AX31" i="1"/>
  <c r="BB30" i="1"/>
  <c r="AT30" i="1"/>
  <c r="AX29" i="1"/>
  <c r="BB28" i="1"/>
  <c r="AT28" i="1"/>
  <c r="AX27" i="1"/>
  <c r="BB26" i="1"/>
  <c r="AT26" i="1"/>
  <c r="AX25" i="1"/>
  <c r="BB24" i="1"/>
  <c r="AT24" i="1"/>
  <c r="AX23" i="1"/>
  <c r="BB22" i="1"/>
  <c r="AT22" i="1"/>
  <c r="AX21" i="1"/>
  <c r="BB20" i="1"/>
  <c r="AT20" i="1"/>
  <c r="AX19" i="1"/>
  <c r="BB18" i="1"/>
  <c r="AT18" i="1"/>
  <c r="AX17" i="1"/>
  <c r="BB16" i="1"/>
  <c r="AT16" i="1"/>
  <c r="AW15" i="1"/>
  <c r="BB207" i="1"/>
  <c r="BB199" i="1"/>
  <c r="AX192" i="1"/>
  <c r="BB183" i="1"/>
  <c r="BB177" i="1"/>
  <c r="AT171" i="1"/>
  <c r="AT161" i="1"/>
  <c r="BB149" i="1"/>
  <c r="AT212" i="1"/>
  <c r="AX209" i="1"/>
  <c r="AT206" i="1"/>
  <c r="AW207" i="1"/>
  <c r="AW193" i="1"/>
  <c r="AW191" i="1"/>
  <c r="AW189" i="1"/>
  <c r="AW187" i="1"/>
  <c r="AW185" i="1"/>
  <c r="AW183" i="1"/>
  <c r="AW181" i="1"/>
  <c r="AW179" i="1"/>
  <c r="AW177" i="1"/>
  <c r="AW175" i="1"/>
  <c r="AW173" i="1"/>
  <c r="AW171" i="1"/>
  <c r="AW169" i="1"/>
  <c r="AW167" i="1"/>
  <c r="AW165" i="1"/>
  <c r="AW163" i="1"/>
  <c r="AW161" i="1"/>
  <c r="AW159" i="1"/>
  <c r="AW157" i="1"/>
  <c r="AW155" i="1"/>
  <c r="AW153" i="1"/>
  <c r="AW151" i="1"/>
  <c r="AW149" i="1"/>
  <c r="AW147" i="1"/>
  <c r="AW145" i="1"/>
  <c r="AW143" i="1"/>
  <c r="AW141" i="1"/>
  <c r="AW139" i="1"/>
  <c r="AW137" i="1"/>
  <c r="AW135" i="1"/>
  <c r="AW133" i="1"/>
  <c r="AW131" i="1"/>
  <c r="AW129" i="1"/>
  <c r="AW127" i="1"/>
  <c r="AW125" i="1"/>
  <c r="AW123" i="1"/>
  <c r="AW121" i="1"/>
  <c r="AW119" i="1"/>
  <c r="AW117" i="1"/>
  <c r="AW115" i="1"/>
  <c r="AW113" i="1"/>
  <c r="AW111" i="1"/>
  <c r="AW109" i="1"/>
  <c r="AW107" i="1"/>
  <c r="AW105" i="1"/>
  <c r="AW103" i="1"/>
  <c r="AW101" i="1"/>
  <c r="AW99" i="1"/>
  <c r="AW97" i="1"/>
  <c r="AW95" i="1"/>
  <c r="AW93" i="1"/>
  <c r="AW91" i="1"/>
  <c r="AW89" i="1"/>
  <c r="AW87" i="1"/>
  <c r="AW85" i="1"/>
  <c r="AW83" i="1"/>
  <c r="AW81" i="1"/>
  <c r="AW79" i="1"/>
  <c r="AW77" i="1"/>
  <c r="AW75" i="1"/>
  <c r="AW73" i="1"/>
  <c r="AW71" i="1"/>
  <c r="AW69" i="1"/>
  <c r="AW67" i="1"/>
  <c r="AW65" i="1"/>
  <c r="AW63" i="1"/>
  <c r="AW61" i="1"/>
  <c r="AW59" i="1"/>
  <c r="AW57" i="1"/>
  <c r="AW55" i="1"/>
  <c r="AW53" i="1"/>
  <c r="AW51" i="1"/>
  <c r="AW49" i="1"/>
  <c r="AW47" i="1"/>
  <c r="AW45" i="1"/>
  <c r="AW43" i="1"/>
  <c r="AW41" i="1"/>
  <c r="AW39" i="1"/>
  <c r="AW37" i="1"/>
  <c r="AW35" i="1"/>
  <c r="AW33" i="1"/>
  <c r="AW31" i="1"/>
  <c r="AW29" i="1"/>
  <c r="AW27" i="1"/>
  <c r="AW25" i="1"/>
  <c r="AW23" i="1"/>
  <c r="AW21" i="1"/>
  <c r="AW19" i="1"/>
  <c r="AW17" i="1"/>
  <c r="AV15" i="1"/>
  <c r="AT211" i="1"/>
  <c r="AX206" i="1"/>
  <c r="AT203" i="1"/>
  <c r="BB197" i="1"/>
  <c r="AT193" i="1"/>
  <c r="AT189" i="1"/>
  <c r="AT185" i="1"/>
  <c r="BB179" i="1"/>
  <c r="BB175" i="1"/>
  <c r="BB173" i="1"/>
  <c r="BB169" i="1"/>
  <c r="AT167" i="1"/>
  <c r="BB163" i="1"/>
  <c r="BB159" i="1"/>
  <c r="AX156" i="1"/>
  <c r="AT153" i="1"/>
  <c r="AT149" i="1"/>
  <c r="BB212" i="1"/>
  <c r="BB210" i="1"/>
  <c r="BB208" i="1"/>
  <c r="AX207" i="1"/>
  <c r="BB204" i="1"/>
  <c r="AW205" i="1"/>
  <c r="AW203" i="1"/>
  <c r="AW201" i="1"/>
  <c r="AW199" i="1"/>
  <c r="AW195" i="1"/>
  <c r="AR212" i="1"/>
  <c r="AV211" i="1"/>
  <c r="AR210" i="1"/>
  <c r="AV209" i="1"/>
  <c r="AR208" i="1"/>
  <c r="AV207" i="1"/>
  <c r="AR206" i="1"/>
  <c r="AV205" i="1"/>
  <c r="AR204" i="1"/>
  <c r="AV203" i="1"/>
  <c r="AR202" i="1"/>
  <c r="AV201" i="1"/>
  <c r="AR200" i="1"/>
  <c r="AV199" i="1"/>
  <c r="AR198" i="1"/>
  <c r="AV197" i="1"/>
  <c r="AR196" i="1"/>
  <c r="AV195" i="1"/>
  <c r="AR194" i="1"/>
  <c r="AV193" i="1"/>
  <c r="AR192" i="1"/>
  <c r="AV191" i="1"/>
  <c r="AR190" i="1"/>
  <c r="AV189" i="1"/>
  <c r="AR188" i="1"/>
  <c r="AV187" i="1"/>
  <c r="AR186" i="1"/>
  <c r="AV185" i="1"/>
  <c r="AR184" i="1"/>
  <c r="AV183" i="1"/>
  <c r="AR182" i="1"/>
  <c r="AV181" i="1"/>
  <c r="AR180" i="1"/>
  <c r="AV179" i="1"/>
  <c r="AR178" i="1"/>
  <c r="AV177" i="1"/>
  <c r="AR176" i="1"/>
  <c r="AV175" i="1"/>
  <c r="AR174" i="1"/>
  <c r="AV173" i="1"/>
  <c r="AR172" i="1"/>
  <c r="AV171" i="1"/>
  <c r="AR170" i="1"/>
  <c r="AV169" i="1"/>
  <c r="AR168" i="1"/>
  <c r="AV167" i="1"/>
  <c r="AR166" i="1"/>
  <c r="AV165" i="1"/>
  <c r="AR164" i="1"/>
  <c r="AV163" i="1"/>
  <c r="AR162" i="1"/>
  <c r="AV161" i="1"/>
  <c r="AR160" i="1"/>
  <c r="AV159" i="1"/>
  <c r="AR158" i="1"/>
  <c r="AV157" i="1"/>
  <c r="AR156" i="1"/>
  <c r="AV155" i="1"/>
  <c r="AR154" i="1"/>
  <c r="AV153" i="1"/>
  <c r="AR152" i="1"/>
  <c r="AV151" i="1"/>
  <c r="AR150" i="1"/>
  <c r="AV149" i="1"/>
  <c r="AR148" i="1"/>
  <c r="AV147" i="1"/>
  <c r="AR146" i="1"/>
  <c r="AV145" i="1"/>
  <c r="AR144" i="1"/>
  <c r="AV143" i="1"/>
  <c r="AR142" i="1"/>
  <c r="AV141" i="1"/>
  <c r="AR140" i="1"/>
  <c r="AV139" i="1"/>
  <c r="AR138" i="1"/>
  <c r="AV137" i="1"/>
  <c r="AR136" i="1"/>
  <c r="AV135" i="1"/>
  <c r="AR134" i="1"/>
  <c r="AV133" i="1"/>
  <c r="AR132" i="1"/>
  <c r="AV131" i="1"/>
  <c r="AR130" i="1"/>
  <c r="AV129" i="1"/>
  <c r="AR128" i="1"/>
  <c r="AV127" i="1"/>
  <c r="AR126" i="1"/>
  <c r="AV125" i="1"/>
  <c r="AR124" i="1"/>
  <c r="AV123" i="1"/>
  <c r="AR122" i="1"/>
  <c r="AV121" i="1"/>
  <c r="AR120" i="1"/>
  <c r="AV119" i="1"/>
  <c r="AR118" i="1"/>
  <c r="AV117" i="1"/>
  <c r="AR116" i="1"/>
  <c r="AV115" i="1"/>
  <c r="AR114" i="1"/>
  <c r="AV113" i="1"/>
  <c r="AR112" i="1"/>
  <c r="AV111" i="1"/>
  <c r="AR110" i="1"/>
  <c r="AV109" i="1"/>
  <c r="AR108" i="1"/>
  <c r="AV107" i="1"/>
  <c r="AR106" i="1"/>
  <c r="AV105" i="1"/>
  <c r="AR104" i="1"/>
  <c r="AV103" i="1"/>
  <c r="AR102" i="1"/>
  <c r="AV101" i="1"/>
  <c r="AR100" i="1"/>
  <c r="AV99" i="1"/>
  <c r="AR98" i="1"/>
  <c r="AV97" i="1"/>
  <c r="AR96" i="1"/>
  <c r="AV95" i="1"/>
  <c r="AR94" i="1"/>
  <c r="AV93" i="1"/>
  <c r="AR92" i="1"/>
  <c r="AV91" i="1"/>
  <c r="AR90" i="1"/>
  <c r="AV89" i="1"/>
  <c r="AR88" i="1"/>
  <c r="AV87" i="1"/>
  <c r="AR86" i="1"/>
  <c r="AV85" i="1"/>
  <c r="AR84" i="1"/>
  <c r="AV83" i="1"/>
  <c r="AR82" i="1"/>
  <c r="AV81" i="1"/>
  <c r="AR80" i="1"/>
  <c r="AV79" i="1"/>
  <c r="AR78" i="1"/>
  <c r="AV77" i="1"/>
  <c r="AR76" i="1"/>
  <c r="AV75" i="1"/>
  <c r="AR74" i="1"/>
  <c r="AV73" i="1"/>
  <c r="AR72" i="1"/>
  <c r="AV71" i="1"/>
  <c r="AR70" i="1"/>
  <c r="AV69" i="1"/>
  <c r="AR68" i="1"/>
  <c r="AV67" i="1"/>
  <c r="AR66" i="1"/>
  <c r="AV65" i="1"/>
  <c r="AR64" i="1"/>
  <c r="AV63" i="1"/>
  <c r="AR62" i="1"/>
  <c r="AV61" i="1"/>
  <c r="AR60" i="1"/>
  <c r="AV59" i="1"/>
  <c r="AR58" i="1"/>
  <c r="AV57" i="1"/>
  <c r="AR56" i="1"/>
  <c r="AV55" i="1"/>
  <c r="AR54" i="1"/>
  <c r="AV53" i="1"/>
  <c r="AR52" i="1"/>
  <c r="AV51" i="1"/>
  <c r="AR50" i="1"/>
  <c r="AV49" i="1"/>
  <c r="AR48" i="1"/>
  <c r="AV47" i="1"/>
  <c r="AR46" i="1"/>
  <c r="AV45" i="1"/>
  <c r="AR44" i="1"/>
  <c r="AV43" i="1"/>
  <c r="AR42" i="1"/>
  <c r="AV41" i="1"/>
  <c r="AR40" i="1"/>
  <c r="AV39" i="1"/>
  <c r="AR38" i="1"/>
  <c r="AV37" i="1"/>
  <c r="AR36" i="1"/>
  <c r="AV35" i="1"/>
  <c r="AR34" i="1"/>
  <c r="AV33" i="1"/>
  <c r="AR32" i="1"/>
  <c r="AV31" i="1"/>
  <c r="AR30" i="1"/>
  <c r="AV29" i="1"/>
  <c r="AR28" i="1"/>
  <c r="AV27" i="1"/>
  <c r="AR26" i="1"/>
  <c r="AV25" i="1"/>
  <c r="AR24" i="1"/>
  <c r="AV23" i="1"/>
  <c r="AR22" i="1"/>
  <c r="AV21" i="1"/>
  <c r="AR20" i="1"/>
  <c r="AV19" i="1"/>
  <c r="AR18" i="1"/>
  <c r="AV17" i="1"/>
  <c r="AR16" i="1"/>
  <c r="AU15" i="1"/>
  <c r="AT209" i="1"/>
  <c r="AX204" i="1"/>
  <c r="AT201" i="1"/>
  <c r="AT197" i="1"/>
  <c r="AX194" i="1"/>
  <c r="BB189" i="1"/>
  <c r="AX186" i="1"/>
  <c r="AX182" i="1"/>
  <c r="AT179" i="1"/>
  <c r="AT175" i="1"/>
  <c r="AT173" i="1"/>
  <c r="AT169" i="1"/>
  <c r="AT165" i="1"/>
  <c r="BB161" i="1"/>
  <c r="AX158" i="1"/>
  <c r="AT155" i="1"/>
  <c r="AX150" i="1"/>
  <c r="AX211" i="1"/>
  <c r="AT210" i="1"/>
  <c r="AT208" i="1"/>
  <c r="BB206" i="1"/>
  <c r="AX205" i="1"/>
  <c r="AW211" i="1"/>
  <c r="AW209" i="1"/>
  <c r="AW197" i="1"/>
  <c r="AY212" i="1"/>
  <c r="BC211" i="1"/>
  <c r="AU211" i="1"/>
  <c r="AY210" i="1"/>
  <c r="BC209" i="1"/>
  <c r="AU209" i="1"/>
  <c r="AY208" i="1"/>
  <c r="BC207" i="1"/>
  <c r="AU207" i="1"/>
  <c r="AY206" i="1"/>
  <c r="BC205" i="1"/>
  <c r="AU205" i="1"/>
  <c r="AY204" i="1"/>
  <c r="BC203" i="1"/>
  <c r="AU203" i="1"/>
  <c r="AY202" i="1"/>
  <c r="BC201" i="1"/>
  <c r="AU201" i="1"/>
  <c r="AY200" i="1"/>
  <c r="BC199" i="1"/>
  <c r="AU199" i="1"/>
  <c r="AY198" i="1"/>
  <c r="BC197" i="1"/>
  <c r="AU197" i="1"/>
  <c r="AY196" i="1"/>
  <c r="BC195" i="1"/>
  <c r="AU195" i="1"/>
  <c r="AY194" i="1"/>
  <c r="BC193" i="1"/>
  <c r="AU193" i="1"/>
  <c r="AY192" i="1"/>
  <c r="BC191" i="1"/>
  <c r="AU191" i="1"/>
  <c r="AY190" i="1"/>
  <c r="BC189" i="1"/>
  <c r="AU189" i="1"/>
  <c r="AY188" i="1"/>
  <c r="BC187" i="1"/>
  <c r="AU187" i="1"/>
  <c r="AY186" i="1"/>
  <c r="BC185" i="1"/>
  <c r="AU185" i="1"/>
  <c r="AY184" i="1"/>
  <c r="BC183" i="1"/>
  <c r="AU183" i="1"/>
  <c r="AY182" i="1"/>
  <c r="BC181" i="1"/>
  <c r="AU181" i="1"/>
  <c r="AY180" i="1"/>
  <c r="BC179" i="1"/>
  <c r="AU179" i="1"/>
  <c r="AY178" i="1"/>
  <c r="BC177" i="1"/>
  <c r="AU177" i="1"/>
  <c r="AY176" i="1"/>
  <c r="BC175" i="1"/>
  <c r="AU175" i="1"/>
  <c r="AY174" i="1"/>
  <c r="BC173" i="1"/>
  <c r="AU173" i="1"/>
  <c r="AY172" i="1"/>
  <c r="BC171" i="1"/>
  <c r="AU171" i="1"/>
  <c r="AY170" i="1"/>
  <c r="BC169" i="1"/>
  <c r="AU169" i="1"/>
  <c r="AY168" i="1"/>
  <c r="BC167" i="1"/>
  <c r="AU167" i="1"/>
  <c r="AY166" i="1"/>
  <c r="BC165" i="1"/>
  <c r="AU165" i="1"/>
  <c r="AY164" i="1"/>
  <c r="BC163" i="1"/>
  <c r="AU163" i="1"/>
  <c r="AY162" i="1"/>
  <c r="BC161" i="1"/>
  <c r="AU161" i="1"/>
  <c r="AY160" i="1"/>
  <c r="BC159" i="1"/>
  <c r="AU159" i="1"/>
  <c r="AY158" i="1"/>
  <c r="BC157" i="1"/>
  <c r="AU157" i="1"/>
  <c r="AY156" i="1"/>
  <c r="BC155" i="1"/>
  <c r="AU155" i="1"/>
  <c r="AY154" i="1"/>
  <c r="BC153" i="1"/>
  <c r="AU153" i="1"/>
  <c r="AY152" i="1"/>
  <c r="BC151" i="1"/>
  <c r="AU151" i="1"/>
  <c r="AY150" i="1"/>
  <c r="BC149" i="1"/>
  <c r="AU149" i="1"/>
  <c r="AY148" i="1"/>
  <c r="BC147" i="1"/>
  <c r="AU147" i="1"/>
  <c r="AY146" i="1"/>
  <c r="BC145" i="1"/>
  <c r="AU145" i="1"/>
  <c r="AY144" i="1"/>
  <c r="BC143" i="1"/>
  <c r="AU143" i="1"/>
  <c r="AY142" i="1"/>
  <c r="BC141" i="1"/>
  <c r="AU141" i="1"/>
  <c r="AY140" i="1"/>
  <c r="BC139" i="1"/>
  <c r="AU139" i="1"/>
  <c r="AY138" i="1"/>
  <c r="BC137" i="1"/>
  <c r="AU137" i="1"/>
  <c r="AY136" i="1"/>
  <c r="BC135" i="1"/>
  <c r="AU135" i="1"/>
  <c r="AY134" i="1"/>
  <c r="BC133" i="1"/>
  <c r="AU133" i="1"/>
  <c r="AY132" i="1"/>
  <c r="BC131" i="1"/>
  <c r="AU131" i="1"/>
  <c r="AY130" i="1"/>
  <c r="BC129" i="1"/>
  <c r="AU129" i="1"/>
  <c r="AY128" i="1"/>
  <c r="BC127" i="1"/>
  <c r="AU127" i="1"/>
  <c r="AY126" i="1"/>
  <c r="BC125" i="1"/>
  <c r="AU125" i="1"/>
  <c r="AY124" i="1"/>
  <c r="BC123" i="1"/>
  <c r="AU123" i="1"/>
  <c r="AY122" i="1"/>
  <c r="BC121" i="1"/>
  <c r="AU121" i="1"/>
  <c r="AY120" i="1"/>
  <c r="BC119" i="1"/>
  <c r="AU119" i="1"/>
  <c r="AY118" i="1"/>
  <c r="BC117" i="1"/>
  <c r="AU117" i="1"/>
  <c r="AY116" i="1"/>
  <c r="BC115" i="1"/>
  <c r="AU115" i="1"/>
  <c r="AY114" i="1"/>
  <c r="BC113" i="1"/>
  <c r="AU113" i="1"/>
  <c r="AY112" i="1"/>
  <c r="BC111" i="1"/>
  <c r="AU111" i="1"/>
  <c r="AY110" i="1"/>
  <c r="BC109" i="1"/>
  <c r="AU109" i="1"/>
  <c r="AY108" i="1"/>
  <c r="BC107" i="1"/>
  <c r="AU107" i="1"/>
  <c r="AY106" i="1"/>
  <c r="BC105" i="1"/>
  <c r="AU105" i="1"/>
  <c r="AY104" i="1"/>
  <c r="BC103" i="1"/>
  <c r="AU103" i="1"/>
  <c r="AY102" i="1"/>
  <c r="BC101" i="1"/>
  <c r="AU101" i="1"/>
  <c r="AY100" i="1"/>
  <c r="BC99" i="1"/>
  <c r="AU99" i="1"/>
  <c r="AY98" i="1"/>
  <c r="BC97" i="1"/>
  <c r="AU97" i="1"/>
  <c r="AY96" i="1"/>
  <c r="BC95" i="1"/>
  <c r="AU95" i="1"/>
  <c r="AY94" i="1"/>
  <c r="BC93" i="1"/>
  <c r="AU93" i="1"/>
  <c r="AY92" i="1"/>
  <c r="BC91" i="1"/>
  <c r="AU91" i="1"/>
  <c r="AY90" i="1"/>
  <c r="BC89" i="1"/>
  <c r="AU89" i="1"/>
  <c r="AY88" i="1"/>
  <c r="BC87" i="1"/>
  <c r="AU87" i="1"/>
  <c r="AY86" i="1"/>
  <c r="BC85" i="1"/>
  <c r="AU85" i="1"/>
  <c r="AY84" i="1"/>
  <c r="BC83" i="1"/>
  <c r="AU83" i="1"/>
  <c r="AY82" i="1"/>
  <c r="BC81" i="1"/>
  <c r="AU81" i="1"/>
  <c r="AY80" i="1"/>
  <c r="BC79" i="1"/>
  <c r="AU79" i="1"/>
  <c r="AY78" i="1"/>
  <c r="BC77" i="1"/>
  <c r="AU77" i="1"/>
  <c r="AY76" i="1"/>
  <c r="BC75" i="1"/>
  <c r="AU75" i="1"/>
  <c r="AY74" i="1"/>
  <c r="BC73" i="1"/>
  <c r="AU73" i="1"/>
  <c r="AY72" i="1"/>
  <c r="BC71" i="1"/>
  <c r="AU71" i="1"/>
  <c r="AY70" i="1"/>
  <c r="BC69" i="1"/>
  <c r="AU69" i="1"/>
  <c r="AY68" i="1"/>
  <c r="BC67" i="1"/>
  <c r="AU67" i="1"/>
  <c r="AY66" i="1"/>
  <c r="BC65" i="1"/>
  <c r="AU65" i="1"/>
  <c r="AY64" i="1"/>
  <c r="BC63" i="1"/>
  <c r="AU63" i="1"/>
  <c r="AY62" i="1"/>
  <c r="BC61" i="1"/>
  <c r="AU61" i="1"/>
  <c r="AY60" i="1"/>
  <c r="BC59" i="1"/>
  <c r="AU59" i="1"/>
  <c r="AY58" i="1"/>
  <c r="BC57" i="1"/>
  <c r="AU57" i="1"/>
  <c r="AY56" i="1"/>
  <c r="BC55" i="1"/>
  <c r="AU55" i="1"/>
  <c r="AY54" i="1"/>
  <c r="BC53" i="1"/>
  <c r="AU53" i="1"/>
  <c r="AY52" i="1"/>
  <c r="BC51" i="1"/>
  <c r="AU51" i="1"/>
  <c r="AY50" i="1"/>
  <c r="BC49" i="1"/>
  <c r="AU49" i="1"/>
  <c r="AY48" i="1"/>
  <c r="BC47" i="1"/>
  <c r="AU47" i="1"/>
  <c r="AY46" i="1"/>
  <c r="BC45" i="1"/>
  <c r="AU45" i="1"/>
  <c r="AY44" i="1"/>
  <c r="BC43" i="1"/>
  <c r="AU43" i="1"/>
  <c r="AY42" i="1"/>
  <c r="BC41" i="1"/>
  <c r="AU41" i="1"/>
  <c r="AY40" i="1"/>
  <c r="BC39" i="1"/>
  <c r="AU39" i="1"/>
  <c r="AY38" i="1"/>
  <c r="BC37" i="1"/>
  <c r="AU37" i="1"/>
  <c r="AY36" i="1"/>
  <c r="BC35" i="1"/>
  <c r="AU35" i="1"/>
  <c r="AY34" i="1"/>
  <c r="BC33" i="1"/>
  <c r="AU33" i="1"/>
  <c r="AY32" i="1"/>
  <c r="BC31" i="1"/>
  <c r="AU31" i="1"/>
  <c r="AY30" i="1"/>
  <c r="BC29" i="1"/>
  <c r="AU29" i="1"/>
  <c r="AY28" i="1"/>
  <c r="BC27" i="1"/>
  <c r="AU27" i="1"/>
  <c r="AY26" i="1"/>
  <c r="BC25" i="1"/>
  <c r="AU25" i="1"/>
  <c r="AY24" i="1"/>
  <c r="BC23" i="1"/>
  <c r="AU23" i="1"/>
  <c r="AY22" i="1"/>
  <c r="BC21" i="1"/>
  <c r="AU21" i="1"/>
  <c r="AY20" i="1"/>
  <c r="BC19" i="1"/>
  <c r="AU19" i="1"/>
  <c r="AY18" i="1"/>
  <c r="BC17" i="1"/>
  <c r="AU17" i="1"/>
  <c r="AY16" i="1"/>
  <c r="BC15" i="1"/>
  <c r="AT15" i="1"/>
  <c r="AX146" i="1"/>
  <c r="BB145" i="1"/>
  <c r="AT145" i="1"/>
  <c r="AX144" i="1"/>
  <c r="BB143" i="1"/>
  <c r="AT143" i="1"/>
  <c r="AX142" i="1"/>
  <c r="BB141" i="1"/>
  <c r="AT141" i="1"/>
  <c r="AX140" i="1"/>
  <c r="BB139" i="1"/>
  <c r="AT139" i="1"/>
  <c r="AX138" i="1"/>
  <c r="BB137" i="1"/>
  <c r="AT137" i="1"/>
  <c r="AX136" i="1"/>
  <c r="BB135" i="1"/>
  <c r="AT135" i="1"/>
  <c r="AX134" i="1"/>
  <c r="BB133" i="1"/>
  <c r="AT133" i="1"/>
  <c r="AX132" i="1"/>
  <c r="BB131" i="1"/>
  <c r="AT131" i="1"/>
  <c r="AX130" i="1"/>
  <c r="BB129" i="1"/>
  <c r="AT129" i="1"/>
  <c r="AX128" i="1"/>
  <c r="BB127" i="1"/>
  <c r="AT127" i="1"/>
  <c r="AX126" i="1"/>
  <c r="BB125" i="1"/>
  <c r="AT125" i="1"/>
  <c r="AX124" i="1"/>
  <c r="BB123" i="1"/>
  <c r="AT123" i="1"/>
  <c r="AX122" i="1"/>
  <c r="BB121" i="1"/>
  <c r="AT121" i="1"/>
  <c r="AX120" i="1"/>
  <c r="BB119" i="1"/>
  <c r="AT119" i="1"/>
  <c r="AX118" i="1"/>
  <c r="BB117" i="1"/>
  <c r="AT117" i="1"/>
  <c r="AX116" i="1"/>
  <c r="BB115" i="1"/>
  <c r="AT115" i="1"/>
  <c r="AX114" i="1"/>
  <c r="BB113" i="1"/>
  <c r="AT113" i="1"/>
  <c r="AX112" i="1"/>
  <c r="BB111" i="1"/>
  <c r="AT111" i="1"/>
  <c r="AX110" i="1"/>
  <c r="BB109" i="1"/>
  <c r="AT109" i="1"/>
  <c r="AX108" i="1"/>
  <c r="BB107" i="1"/>
  <c r="AT107" i="1"/>
  <c r="AX106" i="1"/>
  <c r="BB105" i="1"/>
  <c r="AT105" i="1"/>
  <c r="AX104" i="1"/>
  <c r="BB103" i="1"/>
  <c r="AT103" i="1"/>
  <c r="AX102" i="1"/>
  <c r="BB101" i="1"/>
  <c r="AT101" i="1"/>
  <c r="AX100" i="1"/>
  <c r="BB99" i="1"/>
  <c r="AT99" i="1"/>
  <c r="AX98" i="1"/>
  <c r="BB97" i="1"/>
  <c r="AT97" i="1"/>
  <c r="AX96" i="1"/>
  <c r="BB95" i="1"/>
  <c r="AT95" i="1"/>
  <c r="AX94" i="1"/>
  <c r="BB93" i="1"/>
  <c r="AT93" i="1"/>
  <c r="AX92" i="1"/>
  <c r="BB91" i="1"/>
  <c r="AT91" i="1"/>
  <c r="AX90" i="1"/>
  <c r="BB89" i="1"/>
  <c r="AT89" i="1"/>
  <c r="AX88" i="1"/>
  <c r="BB87" i="1"/>
  <c r="AT87" i="1"/>
  <c r="AX86" i="1"/>
  <c r="BB85" i="1"/>
  <c r="AT85" i="1"/>
  <c r="AX84" i="1"/>
  <c r="BB83" i="1"/>
  <c r="AT83" i="1"/>
  <c r="AX82" i="1"/>
  <c r="BB81" i="1"/>
  <c r="AT81" i="1"/>
  <c r="AX80" i="1"/>
  <c r="BB79" i="1"/>
  <c r="AT79" i="1"/>
  <c r="AX78" i="1"/>
  <c r="BB77" i="1"/>
  <c r="AT77" i="1"/>
  <c r="AX76" i="1"/>
  <c r="BB75" i="1"/>
  <c r="AT75" i="1"/>
  <c r="AX74" i="1"/>
  <c r="BB73" i="1"/>
  <c r="AT73" i="1"/>
  <c r="AX72" i="1"/>
  <c r="BB71" i="1"/>
  <c r="AT71" i="1"/>
  <c r="AX70" i="1"/>
  <c r="BB69" i="1"/>
  <c r="AT69" i="1"/>
  <c r="AX68" i="1"/>
  <c r="BB67" i="1"/>
  <c r="AT67" i="1"/>
  <c r="AX66" i="1"/>
  <c r="BB65" i="1"/>
  <c r="AT65" i="1"/>
  <c r="AX64" i="1"/>
  <c r="BB63" i="1"/>
  <c r="AT63" i="1"/>
  <c r="AX62" i="1"/>
  <c r="BB61" i="1"/>
  <c r="AT61" i="1"/>
  <c r="AX60" i="1"/>
  <c r="BB59" i="1"/>
  <c r="AT59" i="1"/>
  <c r="AX58" i="1"/>
  <c r="BB57" i="1"/>
  <c r="AT57" i="1"/>
  <c r="AX56" i="1"/>
  <c r="BB55" i="1"/>
  <c r="AT55" i="1"/>
  <c r="AX54" i="1"/>
  <c r="BB53" i="1"/>
  <c r="AT53" i="1"/>
  <c r="AX52" i="1"/>
  <c r="BB51" i="1"/>
  <c r="AT51" i="1"/>
  <c r="AX50" i="1"/>
  <c r="BB49" i="1"/>
  <c r="AT49" i="1"/>
  <c r="AX48" i="1"/>
  <c r="BB47" i="1"/>
  <c r="AT47" i="1"/>
  <c r="AX46" i="1"/>
  <c r="BB45" i="1"/>
  <c r="AT45" i="1"/>
  <c r="AX44" i="1"/>
  <c r="BB43" i="1"/>
  <c r="AT43" i="1"/>
  <c r="AX42" i="1"/>
  <c r="BB41" i="1"/>
  <c r="AT41" i="1"/>
  <c r="AX40" i="1"/>
  <c r="BB39" i="1"/>
  <c r="AT39" i="1"/>
  <c r="AX38" i="1"/>
  <c r="BB37" i="1"/>
  <c r="AT37" i="1"/>
  <c r="AX36" i="1"/>
  <c r="BB35" i="1"/>
  <c r="AT35" i="1"/>
  <c r="AX34" i="1"/>
  <c r="BB33" i="1"/>
  <c r="AT33" i="1"/>
  <c r="AX32" i="1"/>
  <c r="BB31" i="1"/>
  <c r="AT31" i="1"/>
  <c r="AX30" i="1"/>
  <c r="BB29" i="1"/>
  <c r="AT29" i="1"/>
  <c r="AX28" i="1"/>
  <c r="BB27" i="1"/>
  <c r="AT27" i="1"/>
  <c r="AX26" i="1"/>
  <c r="BB25" i="1"/>
  <c r="AT25" i="1"/>
  <c r="AX24" i="1"/>
  <c r="BB23" i="1"/>
  <c r="AT23" i="1"/>
  <c r="AX22" i="1"/>
  <c r="BB21" i="1"/>
  <c r="AT21" i="1"/>
  <c r="AX20" i="1"/>
  <c r="BB19" i="1"/>
  <c r="AT19" i="1"/>
  <c r="AX18" i="1"/>
  <c r="BB17" i="1"/>
  <c r="AT17" i="1"/>
  <c r="AX16" i="1"/>
  <c r="BB15" i="1"/>
  <c r="AX210" i="1"/>
  <c r="AT205" i="1"/>
  <c r="AX200" i="1"/>
  <c r="AX196" i="1"/>
  <c r="AT191" i="1"/>
  <c r="AT187" i="1"/>
  <c r="BB181" i="1"/>
  <c r="AX178" i="1"/>
  <c r="BB171" i="1"/>
  <c r="AX164" i="1"/>
  <c r="AX160" i="1"/>
  <c r="BB155" i="1"/>
  <c r="AT147" i="1"/>
  <c r="AW212" i="1"/>
  <c r="AW210" i="1"/>
  <c r="AW208" i="1"/>
  <c r="AW206" i="1"/>
  <c r="AW204" i="1"/>
  <c r="AW202" i="1"/>
  <c r="AW200" i="1"/>
  <c r="AW198" i="1"/>
  <c r="AW196" i="1"/>
  <c r="AW194" i="1"/>
  <c r="AW192" i="1"/>
  <c r="AW190" i="1"/>
  <c r="AW188" i="1"/>
  <c r="AW186" i="1"/>
  <c r="AW184" i="1"/>
  <c r="AW182" i="1"/>
  <c r="AW180" i="1"/>
  <c r="AW178" i="1"/>
  <c r="AW176" i="1"/>
  <c r="AW174" i="1"/>
  <c r="AW172" i="1"/>
  <c r="AW170" i="1"/>
  <c r="AW168" i="1"/>
  <c r="AW166" i="1"/>
  <c r="AW164" i="1"/>
  <c r="AW162" i="1"/>
  <c r="AW160" i="1"/>
  <c r="AW158" i="1"/>
  <c r="AW156" i="1"/>
  <c r="AW154" i="1"/>
  <c r="AW152" i="1"/>
  <c r="AW150" i="1"/>
  <c r="AW148" i="1"/>
  <c r="AW146" i="1"/>
  <c r="AW144" i="1"/>
  <c r="AW142" i="1"/>
  <c r="AW140" i="1"/>
  <c r="AW138" i="1"/>
  <c r="AW136" i="1"/>
  <c r="AW134" i="1"/>
  <c r="AW132" i="1"/>
  <c r="AW130" i="1"/>
  <c r="AW128" i="1"/>
  <c r="AW126" i="1"/>
  <c r="AW124" i="1"/>
  <c r="AW122" i="1"/>
  <c r="AW120" i="1"/>
  <c r="AW118" i="1"/>
  <c r="AW116" i="1"/>
  <c r="AW114" i="1"/>
  <c r="AW112" i="1"/>
  <c r="AW110" i="1"/>
  <c r="AW108" i="1"/>
  <c r="AW106" i="1"/>
  <c r="AW104" i="1"/>
  <c r="AW102" i="1"/>
  <c r="AW100" i="1"/>
  <c r="AW98" i="1"/>
  <c r="AW96" i="1"/>
  <c r="AW94" i="1"/>
  <c r="AW92" i="1"/>
  <c r="AW90" i="1"/>
  <c r="AW88" i="1"/>
  <c r="AW86" i="1"/>
  <c r="AW84" i="1"/>
  <c r="AW82" i="1"/>
  <c r="AW80" i="1"/>
  <c r="AW78" i="1"/>
  <c r="AW76" i="1"/>
  <c r="AW74" i="1"/>
  <c r="AW72" i="1"/>
  <c r="AW70" i="1"/>
  <c r="AW68" i="1"/>
  <c r="AW66" i="1"/>
  <c r="AW64" i="1"/>
  <c r="AW62" i="1"/>
  <c r="AW60" i="1"/>
  <c r="AW58" i="1"/>
  <c r="AW56" i="1"/>
  <c r="AW54" i="1"/>
  <c r="AW52" i="1"/>
  <c r="AW50" i="1"/>
  <c r="AW48" i="1"/>
  <c r="AW46" i="1"/>
  <c r="AW44" i="1"/>
  <c r="AW42" i="1"/>
  <c r="AW40" i="1"/>
  <c r="AW38" i="1"/>
  <c r="AW36" i="1"/>
  <c r="AW34" i="1"/>
  <c r="AW32" i="1"/>
  <c r="AW30" i="1"/>
  <c r="AW28" i="1"/>
  <c r="AW26" i="1"/>
  <c r="AW24" i="1"/>
  <c r="AW22" i="1"/>
  <c r="AW20" i="1"/>
  <c r="AW18" i="1"/>
  <c r="AW16" i="1"/>
  <c r="AR15" i="1"/>
  <c r="BB211" i="1"/>
  <c r="AT207" i="1"/>
  <c r="AX202" i="1"/>
  <c r="AX198" i="1"/>
  <c r="AT195" i="1"/>
  <c r="AX188" i="1"/>
  <c r="AX184" i="1"/>
  <c r="AX180" i="1"/>
  <c r="AX176" i="1"/>
  <c r="AX174" i="1"/>
  <c r="AX170" i="1"/>
  <c r="AX166" i="1"/>
  <c r="AT163" i="1"/>
  <c r="AT159" i="1"/>
  <c r="AT157" i="1"/>
  <c r="BB153" i="1"/>
  <c r="AX152" i="1"/>
  <c r="BB151" i="1"/>
  <c r="AT151" i="1"/>
  <c r="BB147" i="1"/>
  <c r="AV210" i="1"/>
  <c r="AR209" i="1"/>
  <c r="AV208" i="1"/>
  <c r="AR207" i="1"/>
  <c r="AV202" i="1"/>
  <c r="AR201" i="1"/>
  <c r="AV198" i="1"/>
  <c r="AR197" i="1"/>
  <c r="AR195" i="1"/>
  <c r="AR193" i="1"/>
  <c r="AR191" i="1"/>
  <c r="AV190" i="1"/>
  <c r="AR189" i="1"/>
  <c r="AR187" i="1"/>
  <c r="AV186" i="1"/>
  <c r="AR185" i="1"/>
  <c r="AV184" i="1"/>
  <c r="AR183" i="1"/>
  <c r="AV182" i="1"/>
  <c r="AR181" i="1"/>
  <c r="AV180" i="1"/>
  <c r="AR179" i="1"/>
  <c r="AV178" i="1"/>
  <c r="AR177" i="1"/>
  <c r="AV176" i="1"/>
  <c r="AR175" i="1"/>
  <c r="AV174" i="1"/>
  <c r="AR173" i="1"/>
  <c r="AV172" i="1"/>
  <c r="AR171" i="1"/>
  <c r="AV170" i="1"/>
  <c r="AR169" i="1"/>
  <c r="AV168" i="1"/>
  <c r="AR167" i="1"/>
  <c r="AV166" i="1"/>
  <c r="AR165" i="1"/>
  <c r="AV164" i="1"/>
  <c r="AR163" i="1"/>
  <c r="AV162" i="1"/>
  <c r="AR161" i="1"/>
  <c r="AV160" i="1"/>
  <c r="AR159" i="1"/>
  <c r="AV158" i="1"/>
  <c r="AR157" i="1"/>
  <c r="AV156" i="1"/>
  <c r="AR155" i="1"/>
  <c r="AV154" i="1"/>
  <c r="AR153" i="1"/>
  <c r="AV152" i="1"/>
  <c r="AR151" i="1"/>
  <c r="AV150" i="1"/>
  <c r="AR149" i="1"/>
  <c r="AV148" i="1"/>
  <c r="AR147" i="1"/>
  <c r="AV146" i="1"/>
  <c r="AR145" i="1"/>
  <c r="AV144" i="1"/>
  <c r="AR143" i="1"/>
  <c r="AV142" i="1"/>
  <c r="AR141" i="1"/>
  <c r="AV140" i="1"/>
  <c r="AR139" i="1"/>
  <c r="AV138" i="1"/>
  <c r="AR137" i="1"/>
  <c r="AV136" i="1"/>
  <c r="AR135" i="1"/>
  <c r="AV134" i="1"/>
  <c r="AR133" i="1"/>
  <c r="AV132" i="1"/>
  <c r="AR131" i="1"/>
  <c r="AV130" i="1"/>
  <c r="AR129" i="1"/>
  <c r="AV128" i="1"/>
  <c r="AR127" i="1"/>
  <c r="AV126" i="1"/>
  <c r="AR125" i="1"/>
  <c r="AV124" i="1"/>
  <c r="AR123" i="1"/>
  <c r="AV122" i="1"/>
  <c r="AR121" i="1"/>
  <c r="AV120" i="1"/>
  <c r="AR119" i="1"/>
  <c r="AV118" i="1"/>
  <c r="AR117" i="1"/>
  <c r="AV116" i="1"/>
  <c r="AR115" i="1"/>
  <c r="AV114" i="1"/>
  <c r="AR113" i="1"/>
  <c r="AV112" i="1"/>
  <c r="AR111" i="1"/>
  <c r="AV110" i="1"/>
  <c r="AR109" i="1"/>
  <c r="AV108" i="1"/>
  <c r="AR107" i="1"/>
  <c r="AV106" i="1"/>
  <c r="AR105" i="1"/>
  <c r="AV104" i="1"/>
  <c r="AR103" i="1"/>
  <c r="AV102" i="1"/>
  <c r="AR101" i="1"/>
  <c r="AV100" i="1"/>
  <c r="AR99" i="1"/>
  <c r="AV98" i="1"/>
  <c r="AR97" i="1"/>
  <c r="AV96" i="1"/>
  <c r="AR95" i="1"/>
  <c r="AV94" i="1"/>
  <c r="AR93" i="1"/>
  <c r="AV92" i="1"/>
  <c r="AR91" i="1"/>
  <c r="AV90" i="1"/>
  <c r="AR89" i="1"/>
  <c r="AV88" i="1"/>
  <c r="AR87" i="1"/>
  <c r="AV86" i="1"/>
  <c r="AR85" i="1"/>
  <c r="AV84" i="1"/>
  <c r="AR83" i="1"/>
  <c r="AV82" i="1"/>
  <c r="AR81" i="1"/>
  <c r="AV80" i="1"/>
  <c r="AR79" i="1"/>
  <c r="AV78" i="1"/>
  <c r="AR77" i="1"/>
  <c r="AV76" i="1"/>
  <c r="AR75" i="1"/>
  <c r="AV74" i="1"/>
  <c r="AR73" i="1"/>
  <c r="AV72" i="1"/>
  <c r="AR71" i="1"/>
  <c r="AV70" i="1"/>
  <c r="AR69" i="1"/>
  <c r="AV68" i="1"/>
  <c r="AR67" i="1"/>
  <c r="AV66" i="1"/>
  <c r="AR65" i="1"/>
  <c r="AV64" i="1"/>
  <c r="AR63" i="1"/>
  <c r="AV62" i="1"/>
  <c r="AR61" i="1"/>
  <c r="AV60" i="1"/>
  <c r="AR59" i="1"/>
  <c r="AV58" i="1"/>
  <c r="AR57" i="1"/>
  <c r="AV56" i="1"/>
  <c r="AR55" i="1"/>
  <c r="AV54" i="1"/>
  <c r="AR53" i="1"/>
  <c r="AV52" i="1"/>
  <c r="AR51" i="1"/>
  <c r="AV50" i="1"/>
  <c r="AR49" i="1"/>
  <c r="AV48" i="1"/>
  <c r="AR47" i="1"/>
  <c r="AV46" i="1"/>
  <c r="AR45" i="1"/>
  <c r="AV44" i="1"/>
  <c r="AR43" i="1"/>
  <c r="AV42" i="1"/>
  <c r="AR41" i="1"/>
  <c r="AV40" i="1"/>
  <c r="AR39" i="1"/>
  <c r="AV38" i="1"/>
  <c r="AR37" i="1"/>
  <c r="AV36" i="1"/>
  <c r="AR35" i="1"/>
  <c r="AV34" i="1"/>
  <c r="AR33" i="1"/>
  <c r="AV32" i="1"/>
  <c r="AR31" i="1"/>
  <c r="AV30" i="1"/>
  <c r="AR29" i="1"/>
  <c r="AV28" i="1"/>
  <c r="AR27" i="1"/>
  <c r="AV26" i="1"/>
  <c r="AR25" i="1"/>
  <c r="AV24" i="1"/>
  <c r="AR23" i="1"/>
  <c r="AV22" i="1"/>
  <c r="AR21" i="1"/>
  <c r="AV20" i="1"/>
  <c r="AR19" i="1"/>
  <c r="AV18" i="1"/>
  <c r="AR17" i="1"/>
  <c r="AV16" i="1"/>
  <c r="AX14" i="1"/>
  <c r="AT14" i="1"/>
  <c r="AV14" i="1"/>
  <c r="AR14" i="1"/>
  <c r="AW14" i="1"/>
  <c r="AO11" i="6"/>
  <c r="AR11" i="6"/>
  <c r="AS11" i="6"/>
  <c r="AW11" i="6"/>
  <c r="AZ11" i="6"/>
  <c r="BA11" i="6"/>
  <c r="BH11" i="6"/>
  <c r="BI11" i="6"/>
  <c r="BM11" i="6"/>
  <c r="AN12" i="6"/>
  <c r="AR12" i="6"/>
  <c r="AV12" i="6"/>
  <c r="AZ12" i="6"/>
  <c r="BD12" i="6"/>
  <c r="BH12" i="6"/>
  <c r="BI12" i="6"/>
  <c r="BL12" i="6"/>
  <c r="AM13" i="6"/>
  <c r="AQ13" i="6"/>
  <c r="AU13" i="6"/>
  <c r="AY13" i="6"/>
  <c r="BC13" i="6"/>
  <c r="BG13" i="6"/>
  <c r="BK13" i="6"/>
  <c r="AL14" i="6"/>
  <c r="AP14" i="6"/>
  <c r="AT14" i="6"/>
  <c r="AX14" i="6"/>
  <c r="BB14" i="6"/>
  <c r="BJ14" i="6"/>
  <c r="BN14" i="6"/>
  <c r="AO15" i="6"/>
  <c r="AS15" i="6"/>
  <c r="AW15" i="6"/>
  <c r="BA15" i="6"/>
  <c r="BE15" i="6"/>
  <c r="BI15" i="6"/>
  <c r="BM15" i="6"/>
  <c r="AN16" i="6"/>
  <c r="AR16" i="6"/>
  <c r="AZ16" i="6"/>
  <c r="BD16" i="6"/>
  <c r="BH16" i="6"/>
  <c r="BL16" i="6"/>
  <c r="AM17" i="6"/>
  <c r="AQ17" i="6"/>
  <c r="AU17" i="6"/>
  <c r="AY17" i="6"/>
  <c r="BC17" i="6"/>
  <c r="BG17" i="6"/>
  <c r="BK17" i="6"/>
  <c r="AL18" i="6"/>
  <c r="AP18" i="6"/>
  <c r="AT18" i="6"/>
  <c r="AX18" i="6"/>
  <c r="BB18" i="6"/>
  <c r="BF18" i="6"/>
  <c r="BJ18" i="6"/>
  <c r="BN18" i="6"/>
  <c r="AO19" i="6"/>
  <c r="AS19" i="6"/>
  <c r="AW19" i="6"/>
  <c r="BA19" i="6"/>
  <c r="BE19" i="6"/>
  <c r="BI19" i="6"/>
  <c r="BM19" i="6"/>
  <c r="AN20" i="6"/>
  <c r="AR20" i="6"/>
  <c r="AV20" i="6"/>
  <c r="AZ20" i="6"/>
  <c r="BD20" i="6"/>
  <c r="BH20" i="6"/>
  <c r="BL20" i="6"/>
  <c r="AM21" i="6"/>
  <c r="AQ21" i="6"/>
  <c r="AU21" i="6"/>
  <c r="AY21" i="6"/>
  <c r="BC21" i="6"/>
  <c r="BG21" i="6"/>
  <c r="BK21" i="6"/>
  <c r="AL22" i="6"/>
  <c r="AP22" i="6"/>
  <c r="AT22" i="6"/>
  <c r="AX22" i="6"/>
  <c r="BB22" i="6"/>
  <c r="BF22" i="6"/>
  <c r="BJ22" i="6"/>
  <c r="BN22" i="6"/>
  <c r="AO23" i="6"/>
  <c r="AS23" i="6"/>
  <c r="AW23" i="6"/>
  <c r="BA23" i="6"/>
  <c r="BE23" i="6"/>
  <c r="BM23" i="6"/>
  <c r="AN24" i="6"/>
  <c r="AR24" i="6"/>
  <c r="AV24" i="6"/>
  <c r="AZ24" i="6"/>
  <c r="BD24" i="6"/>
  <c r="BH24" i="6"/>
  <c r="BL24" i="6"/>
  <c r="AM25" i="6"/>
  <c r="AQ25" i="6"/>
  <c r="AU25" i="6"/>
  <c r="AY25" i="6"/>
  <c r="BC25" i="6"/>
  <c r="BG25" i="6"/>
  <c r="BK25" i="6"/>
  <c r="AL26" i="6"/>
  <c r="AP26" i="6"/>
  <c r="AT26" i="6"/>
  <c r="AX26" i="6"/>
  <c r="BB26" i="6"/>
  <c r="BF26" i="6"/>
  <c r="BJ26" i="6"/>
  <c r="BN26" i="6"/>
  <c r="AO27" i="6"/>
  <c r="AS27" i="6"/>
  <c r="AW27" i="6"/>
  <c r="BA27" i="6"/>
  <c r="BE27" i="6"/>
  <c r="BI27" i="6"/>
  <c r="BM27" i="6"/>
  <c r="AN28" i="6"/>
  <c r="AR28" i="6"/>
  <c r="AV28" i="6"/>
  <c r="AZ28" i="6"/>
  <c r="BD28" i="6"/>
  <c r="BH28" i="6"/>
  <c r="BL28" i="6"/>
  <c r="AM29" i="6"/>
  <c r="AQ29" i="6"/>
  <c r="AU29" i="6"/>
  <c r="AY29" i="6"/>
  <c r="BC29" i="6"/>
  <c r="BG29" i="6"/>
  <c r="BK29" i="6"/>
  <c r="AL30" i="6"/>
  <c r="AP30" i="6"/>
  <c r="AT30" i="6"/>
  <c r="AX30" i="6"/>
  <c r="BB30" i="6"/>
  <c r="BF30" i="6"/>
  <c r="BJ30" i="6"/>
  <c r="BN30" i="6"/>
  <c r="AO31" i="6"/>
  <c r="AS31" i="6"/>
  <c r="AW31" i="6"/>
  <c r="BA31" i="6"/>
  <c r="BE31" i="6"/>
  <c r="BI31" i="6"/>
  <c r="BM31" i="6"/>
  <c r="AN32" i="6"/>
  <c r="AR32" i="6"/>
  <c r="AV32" i="6"/>
  <c r="AZ32" i="6"/>
  <c r="BH32" i="6"/>
  <c r="BL32" i="6"/>
  <c r="AM33" i="6"/>
  <c r="AQ33" i="6"/>
  <c r="AU33" i="6"/>
  <c r="AY33" i="6"/>
  <c r="BC33" i="6"/>
  <c r="BG33" i="6"/>
  <c r="BK33" i="6"/>
  <c r="AL34" i="6"/>
  <c r="AP34" i="6"/>
  <c r="AT34" i="6"/>
  <c r="AX34" i="6"/>
  <c r="BB34" i="6"/>
  <c r="BF34" i="6"/>
  <c r="BJ34" i="6"/>
  <c r="BN34" i="6"/>
  <c r="AO35" i="6"/>
  <c r="AS35" i="6"/>
  <c r="AW35" i="6"/>
  <c r="BA35" i="6"/>
  <c r="BE35" i="6"/>
  <c r="BI35" i="6"/>
  <c r="BM35" i="6"/>
  <c r="AN36" i="6"/>
  <c r="AR36" i="6"/>
  <c r="AV36" i="6"/>
  <c r="AZ36" i="6"/>
  <c r="BD36" i="6"/>
  <c r="BH36" i="6"/>
  <c r="BL36" i="6"/>
  <c r="AM37" i="6"/>
  <c r="AQ37" i="6"/>
  <c r="AU37" i="6"/>
  <c r="AY37" i="6"/>
  <c r="BC37" i="6"/>
  <c r="BG37" i="6"/>
  <c r="BK37" i="6"/>
  <c r="AL38" i="6"/>
  <c r="AP38" i="6"/>
  <c r="AT38" i="6"/>
  <c r="AX38" i="6"/>
  <c r="BB38" i="6"/>
  <c r="BF38" i="6"/>
  <c r="BJ38" i="6"/>
  <c r="BN38" i="6"/>
  <c r="AO39" i="6"/>
  <c r="AS39" i="6"/>
  <c r="AW39" i="6"/>
  <c r="BA39" i="6"/>
  <c r="BE39" i="6"/>
  <c r="BI39" i="6"/>
  <c r="BM39" i="6"/>
  <c r="AN40" i="6"/>
  <c r="AR40" i="6"/>
  <c r="AZ40" i="6"/>
  <c r="BD40" i="6"/>
  <c r="BH40" i="6"/>
  <c r="BL40" i="6"/>
  <c r="AM41" i="6"/>
  <c r="AQ41" i="6"/>
  <c r="AU41" i="6"/>
  <c r="AY41" i="6"/>
  <c r="BC41" i="6"/>
  <c r="BK41" i="6"/>
  <c r="AP42" i="6"/>
  <c r="AT42" i="6"/>
  <c r="AX42" i="6"/>
  <c r="BB42" i="6"/>
  <c r="BF42" i="6"/>
  <c r="BJ42" i="6"/>
  <c r="BN42" i="6"/>
  <c r="AO43" i="6"/>
  <c r="AS43" i="6"/>
  <c r="AW43" i="6"/>
  <c r="BA43" i="6"/>
  <c r="BE43" i="6"/>
  <c r="BI43" i="6"/>
  <c r="BM43" i="6"/>
  <c r="AN44" i="6"/>
  <c r="AR44" i="6"/>
  <c r="AV44" i="6"/>
  <c r="AZ44" i="6"/>
  <c r="BD44" i="6"/>
  <c r="BH44" i="6"/>
  <c r="BL44" i="6"/>
  <c r="AM45" i="6"/>
  <c r="AQ45" i="6"/>
  <c r="AU45" i="6"/>
  <c r="AY45" i="6"/>
  <c r="BC45" i="6"/>
  <c r="BG45" i="6"/>
  <c r="BK45" i="6"/>
  <c r="AL46" i="6"/>
  <c r="AP46" i="6"/>
  <c r="AT46" i="6"/>
  <c r="AX46" i="6"/>
  <c r="BB46" i="6"/>
  <c r="BF46" i="6"/>
  <c r="BJ46" i="6"/>
  <c r="BN46" i="6"/>
  <c r="AO47" i="6"/>
  <c r="AS47" i="6"/>
  <c r="AW47" i="6"/>
  <c r="BA47" i="6"/>
  <c r="BE47" i="6"/>
  <c r="BI47" i="6"/>
  <c r="BM47" i="6"/>
  <c r="AN48" i="6"/>
  <c r="AR48" i="6"/>
  <c r="AV48" i="6"/>
  <c r="AZ48" i="6"/>
  <c r="BD48" i="6"/>
  <c r="BH48" i="6"/>
  <c r="BL48" i="6"/>
  <c r="AM49" i="6"/>
  <c r="AQ49" i="6"/>
  <c r="AU49" i="6"/>
  <c r="BC49" i="6"/>
  <c r="BG49" i="6"/>
  <c r="BK49" i="6"/>
  <c r="AL50" i="6"/>
  <c r="AP50" i="6"/>
  <c r="AT50" i="6"/>
  <c r="AX50" i="6"/>
  <c r="BB50" i="6"/>
  <c r="BF50" i="6"/>
  <c r="BJ50" i="6"/>
  <c r="BN50" i="6"/>
  <c r="AO51" i="6"/>
  <c r="AS51" i="6"/>
  <c r="AW51" i="6"/>
  <c r="BA51" i="6"/>
  <c r="BE51" i="6"/>
  <c r="BI51" i="6"/>
  <c r="BM51" i="6"/>
  <c r="AN52" i="6"/>
  <c r="AR52" i="6"/>
  <c r="AV52" i="6"/>
  <c r="AZ52" i="6"/>
  <c r="BD52" i="6"/>
  <c r="BH52" i="6"/>
  <c r="BL52" i="6"/>
  <c r="AM53" i="6"/>
  <c r="AQ53" i="6"/>
  <c r="AU53" i="6"/>
  <c r="AY53" i="6"/>
  <c r="BC53" i="6"/>
  <c r="BG53" i="6"/>
  <c r="BK53" i="6"/>
  <c r="AL54" i="6"/>
  <c r="AP54" i="6"/>
  <c r="AT54" i="6"/>
  <c r="AX54" i="6"/>
  <c r="BB54" i="6"/>
  <c r="BF54" i="6"/>
  <c r="BJ54" i="6"/>
  <c r="BN54" i="6"/>
  <c r="AO55" i="6"/>
  <c r="AS55" i="6"/>
  <c r="AW55" i="6"/>
  <c r="BA55" i="6"/>
  <c r="BE55" i="6"/>
  <c r="BM55" i="6"/>
  <c r="AN56" i="6"/>
  <c r="AR56" i="6"/>
  <c r="AV56" i="6"/>
  <c r="AZ56" i="6"/>
  <c r="BD56" i="6"/>
  <c r="BH56" i="6"/>
  <c r="BL56" i="6"/>
  <c r="AM57" i="6"/>
  <c r="AQ57" i="6"/>
  <c r="AU57" i="6"/>
  <c r="AY57" i="6"/>
  <c r="BC57" i="6"/>
  <c r="BG57" i="6"/>
  <c r="BK57" i="6"/>
  <c r="AL58" i="6"/>
  <c r="AP58" i="6"/>
  <c r="AT58" i="6"/>
  <c r="AX58" i="6"/>
  <c r="BB58" i="6"/>
  <c r="BF58" i="6"/>
  <c r="BJ58" i="6"/>
  <c r="BN58" i="6"/>
  <c r="AO59" i="6"/>
  <c r="AS59" i="6"/>
  <c r="AW59" i="6"/>
  <c r="BA59" i="6"/>
  <c r="BE59" i="6"/>
  <c r="BI59" i="6"/>
  <c r="BM59" i="6"/>
  <c r="AN60" i="6"/>
  <c r="AR60" i="6"/>
  <c r="AV60" i="6"/>
  <c r="AZ60" i="6"/>
  <c r="BD60" i="6"/>
  <c r="BH60" i="6"/>
  <c r="BL60" i="6"/>
  <c r="AM61" i="6"/>
  <c r="AQ61" i="6"/>
  <c r="AU61" i="6"/>
  <c r="AY61" i="6"/>
  <c r="BC61" i="6"/>
  <c r="BG61" i="6"/>
  <c r="BK61" i="6"/>
  <c r="AL62" i="6"/>
  <c r="AP62" i="6"/>
  <c r="AT62" i="6"/>
  <c r="AX62" i="6"/>
  <c r="BB62" i="6"/>
  <c r="BF62" i="6"/>
  <c r="BJ62" i="6"/>
  <c r="BN62" i="6"/>
  <c r="AO63" i="6"/>
  <c r="AS63" i="6"/>
  <c r="AW63" i="6"/>
  <c r="BA63" i="6"/>
  <c r="BE63" i="6"/>
  <c r="BI63" i="6"/>
  <c r="BM63" i="6"/>
  <c r="AN64" i="6"/>
  <c r="AR64" i="6"/>
  <c r="AV64" i="6"/>
  <c r="AZ64" i="6"/>
  <c r="BH64" i="6"/>
  <c r="BL64" i="6"/>
  <c r="AM65" i="6"/>
  <c r="AQ65" i="6"/>
  <c r="AU65" i="6"/>
  <c r="AY65" i="6"/>
  <c r="BC65" i="6"/>
  <c r="BG65" i="6"/>
  <c r="BK65" i="6"/>
  <c r="AL66" i="6"/>
  <c r="AP66" i="6"/>
  <c r="AT66" i="6"/>
  <c r="AX66" i="6"/>
  <c r="BB66" i="6"/>
  <c r="BF66" i="6"/>
  <c r="BJ66" i="6"/>
  <c r="BN66" i="6"/>
  <c r="AO67" i="6"/>
  <c r="AS67" i="6"/>
  <c r="AW67" i="6"/>
  <c r="BA67" i="6"/>
  <c r="BE67" i="6"/>
  <c r="BI67" i="6"/>
  <c r="BM67" i="6"/>
  <c r="AN68" i="6"/>
  <c r="AR68" i="6"/>
  <c r="AV68" i="6"/>
  <c r="AZ68" i="6"/>
  <c r="BD68" i="6"/>
  <c r="BH68" i="6"/>
  <c r="BL68" i="6"/>
  <c r="AM69" i="6"/>
  <c r="AQ69" i="6"/>
  <c r="AU69" i="6"/>
  <c r="AY69" i="6"/>
  <c r="BC69" i="6"/>
  <c r="BG69" i="6"/>
  <c r="BK69" i="6"/>
  <c r="AL70" i="6"/>
  <c r="AP70" i="6"/>
  <c r="AT70" i="6"/>
  <c r="AX70" i="6"/>
  <c r="BB70" i="6"/>
  <c r="BF70" i="6"/>
  <c r="BJ70" i="6"/>
  <c r="AO71" i="6"/>
  <c r="AS71" i="6"/>
  <c r="AW71" i="6"/>
  <c r="BA71" i="6"/>
  <c r="BE71" i="6"/>
  <c r="BI71" i="6"/>
  <c r="BM71" i="6"/>
  <c r="AN72" i="6"/>
  <c r="AR72" i="6"/>
  <c r="AV72" i="6"/>
  <c r="AZ72" i="6"/>
  <c r="BD72" i="6"/>
  <c r="BH72" i="6"/>
  <c r="BL72" i="6"/>
  <c r="AM73" i="6"/>
  <c r="AQ73" i="6"/>
  <c r="AU73" i="6"/>
  <c r="AY73" i="6"/>
  <c r="BC73" i="6"/>
  <c r="BG73" i="6"/>
  <c r="BK73" i="6"/>
  <c r="AL74" i="6"/>
  <c r="AP74" i="6"/>
  <c r="AT74" i="6"/>
  <c r="AX74" i="6"/>
  <c r="BB74" i="6"/>
  <c r="BF74" i="6"/>
  <c r="BJ74" i="6"/>
  <c r="BN74" i="6"/>
  <c r="AO75" i="6"/>
  <c r="AS75" i="6"/>
  <c r="AW75" i="6"/>
  <c r="BA75" i="6"/>
  <c r="BE75" i="6"/>
  <c r="BI75" i="6"/>
  <c r="BM75" i="6"/>
  <c r="AN76" i="6"/>
  <c r="AR76" i="6"/>
  <c r="AV76" i="6"/>
  <c r="AZ76" i="6"/>
  <c r="BD76" i="6"/>
  <c r="BH76" i="6"/>
  <c r="BL76" i="6"/>
  <c r="AM77" i="6"/>
  <c r="AQ77" i="6"/>
  <c r="AU77" i="6"/>
  <c r="AY77" i="6"/>
  <c r="BC77" i="6"/>
  <c r="BG77" i="6"/>
  <c r="BK77" i="6"/>
  <c r="AL78" i="6"/>
  <c r="AP78" i="6"/>
  <c r="AT78" i="6"/>
  <c r="AX78" i="6"/>
  <c r="BB78" i="6"/>
  <c r="BF78" i="6"/>
  <c r="BJ78" i="6"/>
  <c r="BN78" i="6"/>
  <c r="AO79" i="6"/>
  <c r="AS79" i="6"/>
  <c r="AW79" i="6"/>
  <c r="BA79" i="6"/>
  <c r="BE79" i="6"/>
  <c r="BI79" i="6"/>
  <c r="BM79" i="6"/>
  <c r="AN80" i="6"/>
  <c r="AR80" i="6"/>
  <c r="AV80" i="6"/>
  <c r="AZ80" i="6"/>
  <c r="BD80" i="6"/>
  <c r="BH80" i="6"/>
  <c r="BL80" i="6"/>
  <c r="AM81" i="6"/>
  <c r="AQ81" i="6"/>
  <c r="AU81" i="6"/>
  <c r="AY81" i="6"/>
  <c r="BC81" i="6"/>
  <c r="BG81" i="6"/>
  <c r="BK81" i="6"/>
  <c r="AL82" i="6"/>
  <c r="AP82" i="6"/>
  <c r="AT82" i="6"/>
  <c r="AX82" i="6"/>
  <c r="BB82" i="6"/>
  <c r="BF82" i="6"/>
  <c r="BJ82" i="6"/>
  <c r="BN82" i="6"/>
  <c r="AO83" i="6"/>
  <c r="AS83" i="6"/>
  <c r="AW83" i="6"/>
  <c r="BA83" i="6"/>
  <c r="BE83" i="6"/>
  <c r="BI83" i="6"/>
  <c r="BM83" i="6"/>
  <c r="AN84" i="6"/>
  <c r="AR84" i="6"/>
  <c r="AV84" i="6"/>
  <c r="AZ84" i="6"/>
  <c r="BD84" i="6"/>
  <c r="BH84" i="6"/>
  <c r="BL84" i="6"/>
  <c r="AM85" i="6"/>
  <c r="AQ85" i="6"/>
  <c r="AU85" i="6"/>
  <c r="AY85" i="6"/>
  <c r="BC85" i="6"/>
  <c r="BG85" i="6"/>
  <c r="BK85" i="6"/>
  <c r="AL86" i="6"/>
  <c r="AP86" i="6"/>
  <c r="AT86" i="6"/>
  <c r="AX86" i="6"/>
  <c r="BB86" i="6"/>
  <c r="BF86" i="6"/>
  <c r="BJ86" i="6"/>
  <c r="BN86" i="6"/>
  <c r="AO87" i="6"/>
  <c r="AS87" i="6"/>
  <c r="AW87" i="6"/>
  <c r="BA87" i="6"/>
  <c r="BE87" i="6"/>
  <c r="BI87" i="6"/>
  <c r="BM87" i="6"/>
  <c r="AN88" i="6"/>
  <c r="AR88" i="6"/>
  <c r="AV88" i="6"/>
  <c r="AZ88" i="6"/>
  <c r="BD88" i="6"/>
  <c r="BH88" i="6"/>
  <c r="BL88" i="6"/>
  <c r="AM89" i="6"/>
  <c r="AQ89" i="6"/>
  <c r="AU89" i="6"/>
  <c r="AY89" i="6"/>
  <c r="BC89" i="6"/>
  <c r="BG89" i="6"/>
  <c r="BK89" i="6"/>
  <c r="AL90" i="6"/>
  <c r="AP90" i="6"/>
  <c r="AT90" i="6"/>
  <c r="AX90" i="6"/>
  <c r="BB90" i="6"/>
  <c r="BF90" i="6"/>
  <c r="BJ90" i="6"/>
  <c r="BN90" i="6"/>
  <c r="AO91" i="6"/>
  <c r="AS91" i="6"/>
  <c r="BA91" i="6"/>
  <c r="BE91" i="6"/>
  <c r="BI91" i="6"/>
  <c r="BM91" i="6"/>
  <c r="AN92" i="6"/>
  <c r="AR92" i="6"/>
  <c r="AV92" i="6"/>
  <c r="AZ92" i="6"/>
  <c r="BD92" i="6"/>
  <c r="BH92" i="6"/>
  <c r="BL92" i="6"/>
  <c r="AM93" i="6"/>
  <c r="AQ93" i="6"/>
  <c r="AU93" i="6"/>
  <c r="AY93" i="6"/>
  <c r="BC93" i="6"/>
  <c r="BG93" i="6"/>
  <c r="BK93" i="6"/>
  <c r="AL94" i="6"/>
  <c r="AP94" i="6"/>
  <c r="AT94" i="6"/>
  <c r="AX94" i="6"/>
  <c r="BB94" i="6"/>
  <c r="BF94" i="6"/>
  <c r="BJ94" i="6"/>
  <c r="BN94" i="6"/>
  <c r="AO95" i="6"/>
  <c r="AS95" i="6"/>
  <c r="AW95" i="6"/>
  <c r="BA95" i="6"/>
  <c r="BE95" i="6"/>
  <c r="BI95" i="6"/>
  <c r="BM95" i="6"/>
  <c r="AN96" i="6"/>
  <c r="AR96" i="6"/>
  <c r="AV96" i="6"/>
  <c r="AZ96" i="6"/>
  <c r="BD96" i="6"/>
  <c r="BH96" i="6"/>
  <c r="BL96" i="6"/>
  <c r="AM97" i="6"/>
  <c r="AQ97" i="6"/>
  <c r="AU97" i="6"/>
  <c r="AY97" i="6"/>
  <c r="BC97" i="6"/>
  <c r="BG97" i="6"/>
  <c r="BK97" i="6"/>
  <c r="AL98" i="6"/>
  <c r="AP98" i="6"/>
  <c r="AT98" i="6"/>
  <c r="AX98" i="6"/>
  <c r="BF98" i="6"/>
  <c r="BJ98" i="6"/>
  <c r="BN98" i="6"/>
  <c r="AO99" i="6"/>
  <c r="AS99" i="6"/>
  <c r="AW99" i="6"/>
  <c r="BA99" i="6"/>
  <c r="BE99" i="6"/>
  <c r="BI99" i="6"/>
  <c r="BM99" i="6"/>
  <c r="AN100" i="6"/>
  <c r="AR100" i="6"/>
  <c r="AV100" i="6"/>
  <c r="AZ100" i="6"/>
  <c r="BD100" i="6"/>
  <c r="BH100" i="6"/>
  <c r="BL100" i="6"/>
  <c r="AM101" i="6"/>
  <c r="AQ101" i="6"/>
  <c r="AU101" i="6"/>
  <c r="AY101" i="6"/>
  <c r="BC101" i="6"/>
  <c r="BG101" i="6"/>
  <c r="AL102" i="6"/>
  <c r="AP102" i="6"/>
  <c r="AT102" i="6"/>
  <c r="AX102" i="6"/>
  <c r="BB102" i="6"/>
  <c r="BF102" i="6"/>
  <c r="BJ102" i="6"/>
  <c r="BN102" i="6"/>
  <c r="AO103" i="6"/>
  <c r="AS103" i="6"/>
  <c r="AW103" i="6"/>
  <c r="BA103" i="6"/>
  <c r="BE103" i="6"/>
  <c r="BI103" i="6"/>
  <c r="BM103" i="6"/>
  <c r="AN104" i="6"/>
  <c r="AR104" i="6"/>
  <c r="AV104" i="6"/>
  <c r="AZ104" i="6"/>
  <c r="BD104" i="6"/>
  <c r="BH104" i="6"/>
  <c r="BL104" i="6"/>
  <c r="AM105" i="6"/>
  <c r="AQ105" i="6"/>
  <c r="AU105" i="6"/>
  <c r="BC105" i="6"/>
  <c r="BG105" i="6"/>
  <c r="BK105" i="6"/>
  <c r="AP106" i="6"/>
  <c r="AT106" i="6"/>
  <c r="AX106" i="6"/>
  <c r="BB106" i="6"/>
  <c r="BF106" i="6"/>
  <c r="BJ106" i="6"/>
  <c r="BN106" i="6"/>
  <c r="AO107" i="6"/>
  <c r="AS107" i="6"/>
  <c r="AW107" i="6"/>
  <c r="BA107" i="6"/>
  <c r="BE107" i="6"/>
  <c r="BI107" i="6"/>
  <c r="BM107" i="6"/>
  <c r="AN108" i="6"/>
  <c r="AR108" i="6"/>
  <c r="AV108" i="6"/>
  <c r="AZ108" i="6"/>
  <c r="BD108" i="6"/>
  <c r="BH108" i="6"/>
  <c r="BL108" i="6"/>
  <c r="AQ109" i="6"/>
  <c r="AU109" i="6"/>
  <c r="AY109" i="6"/>
  <c r="BC109" i="6"/>
  <c r="BG109" i="6"/>
  <c r="BK109" i="6"/>
  <c r="AL110" i="6"/>
  <c r="AP110" i="6"/>
  <c r="AT110" i="6"/>
  <c r="AX110" i="6"/>
  <c r="BB110" i="6"/>
  <c r="BF110" i="6"/>
  <c r="BJ110" i="6"/>
  <c r="BN110" i="6"/>
  <c r="BS10" i="6"/>
  <c r="AM10" i="6" s="1"/>
  <c r="BT10" i="6"/>
  <c r="AN10" i="6" s="1"/>
  <c r="BU10" i="6"/>
  <c r="AO10" i="6" s="1"/>
  <c r="BV10" i="6"/>
  <c r="AP10" i="6" s="1"/>
  <c r="BW10" i="6"/>
  <c r="AQ10" i="6" s="1"/>
  <c r="BX10" i="6"/>
  <c r="AR10" i="6" s="1"/>
  <c r="BY10" i="6"/>
  <c r="AS10" i="6" s="1"/>
  <c r="BZ10" i="6"/>
  <c r="CA10" i="6"/>
  <c r="AU10" i="6" s="1"/>
  <c r="CB10" i="6"/>
  <c r="AV10" i="6" s="1"/>
  <c r="CC10" i="6"/>
  <c r="AW10" i="6" s="1"/>
  <c r="CD10" i="6"/>
  <c r="AX10" i="6" s="1"/>
  <c r="CE10" i="6"/>
  <c r="AY10" i="6" s="1"/>
  <c r="CF10" i="6"/>
  <c r="AZ10" i="6" s="1"/>
  <c r="CG10" i="6"/>
  <c r="BA10" i="6" s="1"/>
  <c r="CH10" i="6"/>
  <c r="BB10" i="6" s="1"/>
  <c r="CI10" i="6"/>
  <c r="BC10" i="6" s="1"/>
  <c r="CJ10" i="6"/>
  <c r="BD10" i="6" s="1"/>
  <c r="CK10" i="6"/>
  <c r="BE10" i="6" s="1"/>
  <c r="CL10" i="6"/>
  <c r="BF10" i="6" s="1"/>
  <c r="CM10" i="6"/>
  <c r="BG10" i="6" s="1"/>
  <c r="CN10" i="6"/>
  <c r="BH10" i="6" s="1"/>
  <c r="CO10" i="6"/>
  <c r="BI10" i="6" s="1"/>
  <c r="CP10" i="6"/>
  <c r="BJ10" i="6" s="1"/>
  <c r="CQ10" i="6"/>
  <c r="BK10" i="6" s="1"/>
  <c r="CR10" i="6"/>
  <c r="CS10" i="6"/>
  <c r="BM10" i="6" s="1"/>
  <c r="CT10" i="6"/>
  <c r="BM110" i="6"/>
  <c r="BL110" i="6"/>
  <c r="BK110" i="6"/>
  <c r="BI110" i="6"/>
  <c r="BH110" i="6"/>
  <c r="BG110" i="6"/>
  <c r="BE110" i="6"/>
  <c r="BD110" i="6"/>
  <c r="BC110" i="6"/>
  <c r="BA110" i="6"/>
  <c r="AZ110" i="6"/>
  <c r="AY110" i="6"/>
  <c r="AW110" i="6"/>
  <c r="AV110" i="6"/>
  <c r="AU110" i="6"/>
  <c r="AS110" i="6"/>
  <c r="AR110" i="6"/>
  <c r="AQ110" i="6"/>
  <c r="AO110" i="6"/>
  <c r="AN110" i="6"/>
  <c r="AM110" i="6"/>
  <c r="BN109" i="6"/>
  <c r="BM109" i="6"/>
  <c r="BL109" i="6"/>
  <c r="BJ109" i="6"/>
  <c r="BI109" i="6"/>
  <c r="BH109" i="6"/>
  <c r="BF109" i="6"/>
  <c r="BE109" i="6"/>
  <c r="BD109" i="6"/>
  <c r="BB109" i="6"/>
  <c r="BA109" i="6"/>
  <c r="AZ109" i="6"/>
  <c r="AX109" i="6"/>
  <c r="AW109" i="6"/>
  <c r="AV109" i="6"/>
  <c r="AT109" i="6"/>
  <c r="AS109" i="6"/>
  <c r="AR109" i="6"/>
  <c r="AP109" i="6"/>
  <c r="AO109" i="6"/>
  <c r="AN109" i="6"/>
  <c r="AM109" i="6"/>
  <c r="BN108" i="6"/>
  <c r="BM108" i="6"/>
  <c r="BK108" i="6"/>
  <c r="BJ108" i="6"/>
  <c r="BI108" i="6"/>
  <c r="BG108" i="6"/>
  <c r="BF108" i="6"/>
  <c r="BE108" i="6"/>
  <c r="BC108" i="6"/>
  <c r="BB108" i="6"/>
  <c r="BA108" i="6"/>
  <c r="AY108" i="6"/>
  <c r="AX108" i="6"/>
  <c r="AW108" i="6"/>
  <c r="AU108" i="6"/>
  <c r="AT108" i="6"/>
  <c r="AS108" i="6"/>
  <c r="AQ108" i="6"/>
  <c r="AP108" i="6"/>
  <c r="AO108" i="6"/>
  <c r="AM108" i="6"/>
  <c r="BN107" i="6"/>
  <c r="BL107" i="6"/>
  <c r="BK107" i="6"/>
  <c r="BJ107" i="6"/>
  <c r="BH107" i="6"/>
  <c r="BG107" i="6"/>
  <c r="BF107" i="6"/>
  <c r="BD107" i="6"/>
  <c r="BC107" i="6"/>
  <c r="BB107" i="6"/>
  <c r="AZ107" i="6"/>
  <c r="AY107" i="6"/>
  <c r="AX107" i="6"/>
  <c r="AV107" i="6"/>
  <c r="AU107" i="6"/>
  <c r="AT107" i="6"/>
  <c r="AR107" i="6"/>
  <c r="AQ107" i="6"/>
  <c r="AP107" i="6"/>
  <c r="AN107" i="6"/>
  <c r="AM107" i="6"/>
  <c r="BM106" i="6"/>
  <c r="BL106" i="6"/>
  <c r="BK106" i="6"/>
  <c r="BI106" i="6"/>
  <c r="BH106" i="6"/>
  <c r="BG106" i="6"/>
  <c r="BE106" i="6"/>
  <c r="BD106" i="6"/>
  <c r="BC106" i="6"/>
  <c r="BA106" i="6"/>
  <c r="AZ106" i="6"/>
  <c r="AY106" i="6"/>
  <c r="AW106" i="6"/>
  <c r="AV106" i="6"/>
  <c r="AU106" i="6"/>
  <c r="AS106" i="6"/>
  <c r="AR106" i="6"/>
  <c r="AQ106" i="6"/>
  <c r="AO106" i="6"/>
  <c r="AN106" i="6"/>
  <c r="AM106" i="6"/>
  <c r="BN105" i="6"/>
  <c r="BM105" i="6"/>
  <c r="BL105" i="6"/>
  <c r="BJ105" i="6"/>
  <c r="BI105" i="6"/>
  <c r="BH105" i="6"/>
  <c r="BF105" i="6"/>
  <c r="BE105" i="6"/>
  <c r="BD105" i="6"/>
  <c r="BB105" i="6"/>
  <c r="BA105" i="6"/>
  <c r="AZ105" i="6"/>
  <c r="AY105" i="6"/>
  <c r="AX105" i="6"/>
  <c r="AW105" i="6"/>
  <c r="AV105" i="6"/>
  <c r="AT105" i="6"/>
  <c r="AS105" i="6"/>
  <c r="AR105" i="6"/>
  <c r="AP105" i="6"/>
  <c r="AO105" i="6"/>
  <c r="AN105" i="6"/>
  <c r="BN104" i="6"/>
  <c r="BM104" i="6"/>
  <c r="BK104" i="6"/>
  <c r="BJ104" i="6"/>
  <c r="BI104" i="6"/>
  <c r="BG104" i="6"/>
  <c r="BF104" i="6"/>
  <c r="BE104" i="6"/>
  <c r="BC104" i="6"/>
  <c r="BB104" i="6"/>
  <c r="BA104" i="6"/>
  <c r="AY104" i="6"/>
  <c r="AX104" i="6"/>
  <c r="AW104" i="6"/>
  <c r="AU104" i="6"/>
  <c r="AT104" i="6"/>
  <c r="AS104" i="6"/>
  <c r="AQ104" i="6"/>
  <c r="AP104" i="6"/>
  <c r="AO104" i="6"/>
  <c r="AM104" i="6"/>
  <c r="BN103" i="6"/>
  <c r="BL103" i="6"/>
  <c r="BK103" i="6"/>
  <c r="BJ103" i="6"/>
  <c r="BH103" i="6"/>
  <c r="BG103" i="6"/>
  <c r="BF103" i="6"/>
  <c r="BD103" i="6"/>
  <c r="BC103" i="6"/>
  <c r="BB103" i="6"/>
  <c r="AZ103" i="6"/>
  <c r="AY103" i="6"/>
  <c r="AX103" i="6"/>
  <c r="AV103" i="6"/>
  <c r="AU103" i="6"/>
  <c r="AT103" i="6"/>
  <c r="AR103" i="6"/>
  <c r="AQ103" i="6"/>
  <c r="AP103" i="6"/>
  <c r="AN103" i="6"/>
  <c r="AM103" i="6"/>
  <c r="BM102" i="6"/>
  <c r="BL102" i="6"/>
  <c r="BK102" i="6"/>
  <c r="BI102" i="6"/>
  <c r="BH102" i="6"/>
  <c r="BG102" i="6"/>
  <c r="BE102" i="6"/>
  <c r="BD102" i="6"/>
  <c r="BC102" i="6"/>
  <c r="BA102" i="6"/>
  <c r="AZ102" i="6"/>
  <c r="AY102" i="6"/>
  <c r="AW102" i="6"/>
  <c r="AV102" i="6"/>
  <c r="AU102" i="6"/>
  <c r="AS102" i="6"/>
  <c r="AR102" i="6"/>
  <c r="AQ102" i="6"/>
  <c r="AO102" i="6"/>
  <c r="AN102" i="6"/>
  <c r="AM102" i="6"/>
  <c r="BN101" i="6"/>
  <c r="BM101" i="6"/>
  <c r="BL101" i="6"/>
  <c r="BK101" i="6"/>
  <c r="BJ101" i="6"/>
  <c r="BI101" i="6"/>
  <c r="BH101" i="6"/>
  <c r="BF101" i="6"/>
  <c r="BE101" i="6"/>
  <c r="BD101" i="6"/>
  <c r="BB101" i="6"/>
  <c r="BA101" i="6"/>
  <c r="AZ101" i="6"/>
  <c r="AX101" i="6"/>
  <c r="AW101" i="6"/>
  <c r="AV101" i="6"/>
  <c r="AT101" i="6"/>
  <c r="AS101" i="6"/>
  <c r="AR101" i="6"/>
  <c r="AP101" i="6"/>
  <c r="AO101" i="6"/>
  <c r="AN101" i="6"/>
  <c r="BN100" i="6"/>
  <c r="BM100" i="6"/>
  <c r="BK100" i="6"/>
  <c r="BJ100" i="6"/>
  <c r="BI100" i="6"/>
  <c r="BG100" i="6"/>
  <c r="BF100" i="6"/>
  <c r="BE100" i="6"/>
  <c r="BC100" i="6"/>
  <c r="BB100" i="6"/>
  <c r="BA100" i="6"/>
  <c r="AY100" i="6"/>
  <c r="AX100" i="6"/>
  <c r="AW100" i="6"/>
  <c r="AU100" i="6"/>
  <c r="AT100" i="6"/>
  <c r="AS100" i="6"/>
  <c r="AQ100" i="6"/>
  <c r="AP100" i="6"/>
  <c r="AO100" i="6"/>
  <c r="AM100" i="6"/>
  <c r="BN99" i="6"/>
  <c r="BL99" i="6"/>
  <c r="BK99" i="6"/>
  <c r="BJ99" i="6"/>
  <c r="BH99" i="6"/>
  <c r="BG99" i="6"/>
  <c r="BF99" i="6"/>
  <c r="BD99" i="6"/>
  <c r="BC99" i="6"/>
  <c r="BB99" i="6"/>
  <c r="AZ99" i="6"/>
  <c r="AY99" i="6"/>
  <c r="AX99" i="6"/>
  <c r="AV99" i="6"/>
  <c r="AU99" i="6"/>
  <c r="AT99" i="6"/>
  <c r="AR99" i="6"/>
  <c r="AQ99" i="6"/>
  <c r="AP99" i="6"/>
  <c r="AN99" i="6"/>
  <c r="AM99" i="6"/>
  <c r="BM98" i="6"/>
  <c r="BL98" i="6"/>
  <c r="BK98" i="6"/>
  <c r="BI98" i="6"/>
  <c r="BH98" i="6"/>
  <c r="BG98" i="6"/>
  <c r="BE98" i="6"/>
  <c r="BD98" i="6"/>
  <c r="BC98" i="6"/>
  <c r="BB98" i="6"/>
  <c r="BA98" i="6"/>
  <c r="AZ98" i="6"/>
  <c r="AY98" i="6"/>
  <c r="AW98" i="6"/>
  <c r="AV98" i="6"/>
  <c r="AU98" i="6"/>
  <c r="AS98" i="6"/>
  <c r="AR98" i="6"/>
  <c r="AQ98" i="6"/>
  <c r="AO98" i="6"/>
  <c r="AN98" i="6"/>
  <c r="AM98" i="6"/>
  <c r="BN97" i="6"/>
  <c r="BM97" i="6"/>
  <c r="BL97" i="6"/>
  <c r="BJ97" i="6"/>
  <c r="BI97" i="6"/>
  <c r="BH97" i="6"/>
  <c r="BF97" i="6"/>
  <c r="BE97" i="6"/>
  <c r="BD97" i="6"/>
  <c r="BB97" i="6"/>
  <c r="BA97" i="6"/>
  <c r="AZ97" i="6"/>
  <c r="AX97" i="6"/>
  <c r="AW97" i="6"/>
  <c r="AV97" i="6"/>
  <c r="AT97" i="6"/>
  <c r="AS97" i="6"/>
  <c r="AR97" i="6"/>
  <c r="AP97" i="6"/>
  <c r="AO97" i="6"/>
  <c r="AN97" i="6"/>
  <c r="BN96" i="6"/>
  <c r="BM96" i="6"/>
  <c r="BK96" i="6"/>
  <c r="BJ96" i="6"/>
  <c r="BI96" i="6"/>
  <c r="BG96" i="6"/>
  <c r="BF96" i="6"/>
  <c r="BE96" i="6"/>
  <c r="BC96" i="6"/>
  <c r="BB96" i="6"/>
  <c r="BA96" i="6"/>
  <c r="AY96" i="6"/>
  <c r="AX96" i="6"/>
  <c r="AW96" i="6"/>
  <c r="AU96" i="6"/>
  <c r="AT96" i="6"/>
  <c r="AS96" i="6"/>
  <c r="AQ96" i="6"/>
  <c r="AP96" i="6"/>
  <c r="AO96" i="6"/>
  <c r="AM96" i="6"/>
  <c r="BN95" i="6"/>
  <c r="BL95" i="6"/>
  <c r="BK95" i="6"/>
  <c r="BJ95" i="6"/>
  <c r="BH95" i="6"/>
  <c r="BG95" i="6"/>
  <c r="BF95" i="6"/>
  <c r="BD95" i="6"/>
  <c r="BC95" i="6"/>
  <c r="BB95" i="6"/>
  <c r="AZ95" i="6"/>
  <c r="AY95" i="6"/>
  <c r="AX95" i="6"/>
  <c r="AV95" i="6"/>
  <c r="AU95" i="6"/>
  <c r="AT95" i="6"/>
  <c r="AR95" i="6"/>
  <c r="AQ95" i="6"/>
  <c r="AP95" i="6"/>
  <c r="AN95" i="6"/>
  <c r="AM95" i="6"/>
  <c r="BM94" i="6"/>
  <c r="BL94" i="6"/>
  <c r="BK94" i="6"/>
  <c r="BI94" i="6"/>
  <c r="BH94" i="6"/>
  <c r="BG94" i="6"/>
  <c r="BE94" i="6"/>
  <c r="BD94" i="6"/>
  <c r="BC94" i="6"/>
  <c r="BA94" i="6"/>
  <c r="AZ94" i="6"/>
  <c r="AY94" i="6"/>
  <c r="AW94" i="6"/>
  <c r="AV94" i="6"/>
  <c r="AU94" i="6"/>
  <c r="AS94" i="6"/>
  <c r="AR94" i="6"/>
  <c r="AQ94" i="6"/>
  <c r="AO94" i="6"/>
  <c r="AN94" i="6"/>
  <c r="AM94" i="6"/>
  <c r="BN93" i="6"/>
  <c r="BM93" i="6"/>
  <c r="BL93" i="6"/>
  <c r="BJ93" i="6"/>
  <c r="BI93" i="6"/>
  <c r="BH93" i="6"/>
  <c r="BF93" i="6"/>
  <c r="BE93" i="6"/>
  <c r="BD93" i="6"/>
  <c r="BB93" i="6"/>
  <c r="BA93" i="6"/>
  <c r="AZ93" i="6"/>
  <c r="AX93" i="6"/>
  <c r="AW93" i="6"/>
  <c r="AV93" i="6"/>
  <c r="AT93" i="6"/>
  <c r="AS93" i="6"/>
  <c r="AR93" i="6"/>
  <c r="AP93" i="6"/>
  <c r="AO93" i="6"/>
  <c r="AN93" i="6"/>
  <c r="BN92" i="6"/>
  <c r="BM92" i="6"/>
  <c r="BK92" i="6"/>
  <c r="BJ92" i="6"/>
  <c r="BI92" i="6"/>
  <c r="BG92" i="6"/>
  <c r="BF92" i="6"/>
  <c r="BE92" i="6"/>
  <c r="BC92" i="6"/>
  <c r="BB92" i="6"/>
  <c r="BA92" i="6"/>
  <c r="AY92" i="6"/>
  <c r="AX92" i="6"/>
  <c r="AW92" i="6"/>
  <c r="AU92" i="6"/>
  <c r="AT92" i="6"/>
  <c r="AS92" i="6"/>
  <c r="AQ92" i="6"/>
  <c r="AP92" i="6"/>
  <c r="AO92" i="6"/>
  <c r="AM92" i="6"/>
  <c r="BN91" i="6"/>
  <c r="BL91" i="6"/>
  <c r="BK91" i="6"/>
  <c r="BJ91" i="6"/>
  <c r="BH91" i="6"/>
  <c r="BG91" i="6"/>
  <c r="BF91" i="6"/>
  <c r="BD91" i="6"/>
  <c r="BC91" i="6"/>
  <c r="BB91" i="6"/>
  <c r="AZ91" i="6"/>
  <c r="AY91" i="6"/>
  <c r="AX91" i="6"/>
  <c r="AW91" i="6"/>
  <c r="AV91" i="6"/>
  <c r="AU91" i="6"/>
  <c r="AT91" i="6"/>
  <c r="AR91" i="6"/>
  <c r="AQ91" i="6"/>
  <c r="AP91" i="6"/>
  <c r="AN91" i="6"/>
  <c r="AM91" i="6"/>
  <c r="BM90" i="6"/>
  <c r="BL90" i="6"/>
  <c r="BK90" i="6"/>
  <c r="BI90" i="6"/>
  <c r="BH90" i="6"/>
  <c r="BG90" i="6"/>
  <c r="BE90" i="6"/>
  <c r="BD90" i="6"/>
  <c r="BC90" i="6"/>
  <c r="BA90" i="6"/>
  <c r="AZ90" i="6"/>
  <c r="AY90" i="6"/>
  <c r="AW90" i="6"/>
  <c r="AV90" i="6"/>
  <c r="AU90" i="6"/>
  <c r="AS90" i="6"/>
  <c r="AR90" i="6"/>
  <c r="AQ90" i="6"/>
  <c r="AO90" i="6"/>
  <c r="AN90" i="6"/>
  <c r="AM90" i="6"/>
  <c r="BN89" i="6"/>
  <c r="BM89" i="6"/>
  <c r="BL89" i="6"/>
  <c r="BJ89" i="6"/>
  <c r="BI89" i="6"/>
  <c r="BH89" i="6"/>
  <c r="BF89" i="6"/>
  <c r="BE89" i="6"/>
  <c r="BD89" i="6"/>
  <c r="BB89" i="6"/>
  <c r="BA89" i="6"/>
  <c r="AZ89" i="6"/>
  <c r="AX89" i="6"/>
  <c r="AW89" i="6"/>
  <c r="AV89" i="6"/>
  <c r="AT89" i="6"/>
  <c r="AS89" i="6"/>
  <c r="AR89" i="6"/>
  <c r="AP89" i="6"/>
  <c r="AO89" i="6"/>
  <c r="AN89" i="6"/>
  <c r="BN88" i="6"/>
  <c r="BM88" i="6"/>
  <c r="BK88" i="6"/>
  <c r="BJ88" i="6"/>
  <c r="BI88" i="6"/>
  <c r="BG88" i="6"/>
  <c r="BF88" i="6"/>
  <c r="BE88" i="6"/>
  <c r="BC88" i="6"/>
  <c r="BB88" i="6"/>
  <c r="BA88" i="6"/>
  <c r="AY88" i="6"/>
  <c r="AX88" i="6"/>
  <c r="AW88" i="6"/>
  <c r="AU88" i="6"/>
  <c r="AT88" i="6"/>
  <c r="AS88" i="6"/>
  <c r="AQ88" i="6"/>
  <c r="AP88" i="6"/>
  <c r="AO88" i="6"/>
  <c r="AM88" i="6"/>
  <c r="BN87" i="6"/>
  <c r="BL87" i="6"/>
  <c r="BK87" i="6"/>
  <c r="BJ87" i="6"/>
  <c r="BH87" i="6"/>
  <c r="BG87" i="6"/>
  <c r="BF87" i="6"/>
  <c r="BD87" i="6"/>
  <c r="BC87" i="6"/>
  <c r="BB87" i="6"/>
  <c r="AZ87" i="6"/>
  <c r="AY87" i="6"/>
  <c r="AX87" i="6"/>
  <c r="AV87" i="6"/>
  <c r="AU87" i="6"/>
  <c r="AT87" i="6"/>
  <c r="AR87" i="6"/>
  <c r="AQ87" i="6"/>
  <c r="AP87" i="6"/>
  <c r="AN87" i="6"/>
  <c r="AM87" i="6"/>
  <c r="BM86" i="6"/>
  <c r="BL86" i="6"/>
  <c r="BK86" i="6"/>
  <c r="BI86" i="6"/>
  <c r="BH86" i="6"/>
  <c r="BG86" i="6"/>
  <c r="BE86" i="6"/>
  <c r="BD86" i="6"/>
  <c r="BC86" i="6"/>
  <c r="BA86" i="6"/>
  <c r="AZ86" i="6"/>
  <c r="AY86" i="6"/>
  <c r="AW86" i="6"/>
  <c r="AV86" i="6"/>
  <c r="AU86" i="6"/>
  <c r="AS86" i="6"/>
  <c r="AR86" i="6"/>
  <c r="AQ86" i="6"/>
  <c r="AO86" i="6"/>
  <c r="AN86" i="6"/>
  <c r="AM86" i="6"/>
  <c r="BN85" i="6"/>
  <c r="BM85" i="6"/>
  <c r="BL85" i="6"/>
  <c r="BJ85" i="6"/>
  <c r="BI85" i="6"/>
  <c r="BH85" i="6"/>
  <c r="BF85" i="6"/>
  <c r="BE85" i="6"/>
  <c r="BD85" i="6"/>
  <c r="BB85" i="6"/>
  <c r="BA85" i="6"/>
  <c r="AZ85" i="6"/>
  <c r="AX85" i="6"/>
  <c r="AW85" i="6"/>
  <c r="AV85" i="6"/>
  <c r="AT85" i="6"/>
  <c r="AS85" i="6"/>
  <c r="AR85" i="6"/>
  <c r="AP85" i="6"/>
  <c r="AO85" i="6"/>
  <c r="AN85" i="6"/>
  <c r="BN84" i="6"/>
  <c r="BM84" i="6"/>
  <c r="BK84" i="6"/>
  <c r="BJ84" i="6"/>
  <c r="BI84" i="6"/>
  <c r="BG84" i="6"/>
  <c r="BF84" i="6"/>
  <c r="BE84" i="6"/>
  <c r="BC84" i="6"/>
  <c r="BB84" i="6"/>
  <c r="BA84" i="6"/>
  <c r="AY84" i="6"/>
  <c r="AX84" i="6"/>
  <c r="AW84" i="6"/>
  <c r="AU84" i="6"/>
  <c r="AT84" i="6"/>
  <c r="AS84" i="6"/>
  <c r="AQ84" i="6"/>
  <c r="AP84" i="6"/>
  <c r="AO84" i="6"/>
  <c r="AM84" i="6"/>
  <c r="BN83" i="6"/>
  <c r="BL83" i="6"/>
  <c r="BK83" i="6"/>
  <c r="BJ83" i="6"/>
  <c r="BH83" i="6"/>
  <c r="BG83" i="6"/>
  <c r="BF83" i="6"/>
  <c r="BD83" i="6"/>
  <c r="BC83" i="6"/>
  <c r="BB83" i="6"/>
  <c r="AZ83" i="6"/>
  <c r="AY83" i="6"/>
  <c r="AX83" i="6"/>
  <c r="AV83" i="6"/>
  <c r="AU83" i="6"/>
  <c r="AT83" i="6"/>
  <c r="AR83" i="6"/>
  <c r="AQ83" i="6"/>
  <c r="AP83" i="6"/>
  <c r="AN83" i="6"/>
  <c r="AM83" i="6"/>
  <c r="BM82" i="6"/>
  <c r="BL82" i="6"/>
  <c r="BK82" i="6"/>
  <c r="BI82" i="6"/>
  <c r="BH82" i="6"/>
  <c r="BG82" i="6"/>
  <c r="BE82" i="6"/>
  <c r="BD82" i="6"/>
  <c r="BC82" i="6"/>
  <c r="BA82" i="6"/>
  <c r="AZ82" i="6"/>
  <c r="AY82" i="6"/>
  <c r="AW82" i="6"/>
  <c r="AV82" i="6"/>
  <c r="AU82" i="6"/>
  <c r="AS82" i="6"/>
  <c r="AR82" i="6"/>
  <c r="AQ82" i="6"/>
  <c r="AO82" i="6"/>
  <c r="AN82" i="6"/>
  <c r="AM82" i="6"/>
  <c r="BN81" i="6"/>
  <c r="BM81" i="6"/>
  <c r="BL81" i="6"/>
  <c r="BJ81" i="6"/>
  <c r="BI81" i="6"/>
  <c r="BH81" i="6"/>
  <c r="BF81" i="6"/>
  <c r="BE81" i="6"/>
  <c r="BD81" i="6"/>
  <c r="BB81" i="6"/>
  <c r="BA81" i="6"/>
  <c r="AZ81" i="6"/>
  <c r="AX81" i="6"/>
  <c r="AW81" i="6"/>
  <c r="AV81" i="6"/>
  <c r="AT81" i="6"/>
  <c r="AS81" i="6"/>
  <c r="AR81" i="6"/>
  <c r="AP81" i="6"/>
  <c r="AO81" i="6"/>
  <c r="AN81" i="6"/>
  <c r="BN80" i="6"/>
  <c r="BM80" i="6"/>
  <c r="BK80" i="6"/>
  <c r="BJ80" i="6"/>
  <c r="BI80" i="6"/>
  <c r="BG80" i="6"/>
  <c r="BF80" i="6"/>
  <c r="BE80" i="6"/>
  <c r="BC80" i="6"/>
  <c r="BB80" i="6"/>
  <c r="BA80" i="6"/>
  <c r="AY80" i="6"/>
  <c r="AX80" i="6"/>
  <c r="AW80" i="6"/>
  <c r="AU80" i="6"/>
  <c r="AT80" i="6"/>
  <c r="AS80" i="6"/>
  <c r="AQ80" i="6"/>
  <c r="AP80" i="6"/>
  <c r="AO80" i="6"/>
  <c r="AM80" i="6"/>
  <c r="BN79" i="6"/>
  <c r="BL79" i="6"/>
  <c r="BK79" i="6"/>
  <c r="BJ79" i="6"/>
  <c r="BH79" i="6"/>
  <c r="BG79" i="6"/>
  <c r="BF79" i="6"/>
  <c r="BD79" i="6"/>
  <c r="BC79" i="6"/>
  <c r="BB79" i="6"/>
  <c r="AZ79" i="6"/>
  <c r="AY79" i="6"/>
  <c r="AX79" i="6"/>
  <c r="AV79" i="6"/>
  <c r="AU79" i="6"/>
  <c r="AT79" i="6"/>
  <c r="AR79" i="6"/>
  <c r="AQ79" i="6"/>
  <c r="AP79" i="6"/>
  <c r="AN79" i="6"/>
  <c r="AM79" i="6"/>
  <c r="BM78" i="6"/>
  <c r="BL78" i="6"/>
  <c r="BK78" i="6"/>
  <c r="BI78" i="6"/>
  <c r="BH78" i="6"/>
  <c r="BG78" i="6"/>
  <c r="BE78" i="6"/>
  <c r="BD78" i="6"/>
  <c r="BC78" i="6"/>
  <c r="BA78" i="6"/>
  <c r="AZ78" i="6"/>
  <c r="AY78" i="6"/>
  <c r="AW78" i="6"/>
  <c r="AV78" i="6"/>
  <c r="AU78" i="6"/>
  <c r="AS78" i="6"/>
  <c r="AR78" i="6"/>
  <c r="AQ78" i="6"/>
  <c r="AO78" i="6"/>
  <c r="AN78" i="6"/>
  <c r="AM78" i="6"/>
  <c r="BN77" i="6"/>
  <c r="BM77" i="6"/>
  <c r="BL77" i="6"/>
  <c r="BJ77" i="6"/>
  <c r="BI77" i="6"/>
  <c r="BH77" i="6"/>
  <c r="BF77" i="6"/>
  <c r="BE77" i="6"/>
  <c r="BD77" i="6"/>
  <c r="BB77" i="6"/>
  <c r="BA77" i="6"/>
  <c r="AZ77" i="6"/>
  <c r="AX77" i="6"/>
  <c r="AW77" i="6"/>
  <c r="AV77" i="6"/>
  <c r="AT77" i="6"/>
  <c r="AS77" i="6"/>
  <c r="AR77" i="6"/>
  <c r="AP77" i="6"/>
  <c r="AO77" i="6"/>
  <c r="AN77" i="6"/>
  <c r="BN76" i="6"/>
  <c r="BM76" i="6"/>
  <c r="BK76" i="6"/>
  <c r="BJ76" i="6"/>
  <c r="BI76" i="6"/>
  <c r="BG76" i="6"/>
  <c r="BF76" i="6"/>
  <c r="BE76" i="6"/>
  <c r="BC76" i="6"/>
  <c r="BB76" i="6"/>
  <c r="BA76" i="6"/>
  <c r="AY76" i="6"/>
  <c r="AX76" i="6"/>
  <c r="AW76" i="6"/>
  <c r="AU76" i="6"/>
  <c r="AT76" i="6"/>
  <c r="AS76" i="6"/>
  <c r="AQ76" i="6"/>
  <c r="AP76" i="6"/>
  <c r="AO76" i="6"/>
  <c r="AM76" i="6"/>
  <c r="BN75" i="6"/>
  <c r="BL75" i="6"/>
  <c r="BK75" i="6"/>
  <c r="BJ75" i="6"/>
  <c r="BH75" i="6"/>
  <c r="BG75" i="6"/>
  <c r="BF75" i="6"/>
  <c r="BD75" i="6"/>
  <c r="BC75" i="6"/>
  <c r="BB75" i="6"/>
  <c r="AZ75" i="6"/>
  <c r="AY75" i="6"/>
  <c r="AX75" i="6"/>
  <c r="AV75" i="6"/>
  <c r="AU75" i="6"/>
  <c r="AT75" i="6"/>
  <c r="AR75" i="6"/>
  <c r="AQ75" i="6"/>
  <c r="AP75" i="6"/>
  <c r="AN75" i="6"/>
  <c r="AM75" i="6"/>
  <c r="BM74" i="6"/>
  <c r="BL74" i="6"/>
  <c r="BK74" i="6"/>
  <c r="BI74" i="6"/>
  <c r="BH74" i="6"/>
  <c r="BG74" i="6"/>
  <c r="BE74" i="6"/>
  <c r="BD74" i="6"/>
  <c r="BC74" i="6"/>
  <c r="BA74" i="6"/>
  <c r="AZ74" i="6"/>
  <c r="AY74" i="6"/>
  <c r="AW74" i="6"/>
  <c r="AV74" i="6"/>
  <c r="AU74" i="6"/>
  <c r="AS74" i="6"/>
  <c r="AR74" i="6"/>
  <c r="AQ74" i="6"/>
  <c r="AO74" i="6"/>
  <c r="AN74" i="6"/>
  <c r="AM74" i="6"/>
  <c r="BN73" i="6"/>
  <c r="BM73" i="6"/>
  <c r="BL73" i="6"/>
  <c r="BJ73" i="6"/>
  <c r="BI73" i="6"/>
  <c r="BH73" i="6"/>
  <c r="BF73" i="6"/>
  <c r="BE73" i="6"/>
  <c r="BD73" i="6"/>
  <c r="BB73" i="6"/>
  <c r="BA73" i="6"/>
  <c r="AZ73" i="6"/>
  <c r="AX73" i="6"/>
  <c r="AW73" i="6"/>
  <c r="AV73" i="6"/>
  <c r="AT73" i="6"/>
  <c r="AS73" i="6"/>
  <c r="AR73" i="6"/>
  <c r="AP73" i="6"/>
  <c r="AO73" i="6"/>
  <c r="AN73" i="6"/>
  <c r="BN72" i="6"/>
  <c r="BM72" i="6"/>
  <c r="BK72" i="6"/>
  <c r="BJ72" i="6"/>
  <c r="BI72" i="6"/>
  <c r="BG72" i="6"/>
  <c r="BF72" i="6"/>
  <c r="BE72" i="6"/>
  <c r="BC72" i="6"/>
  <c r="BB72" i="6"/>
  <c r="BA72" i="6"/>
  <c r="AY72" i="6"/>
  <c r="AX72" i="6"/>
  <c r="AW72" i="6"/>
  <c r="AU72" i="6"/>
  <c r="AT72" i="6"/>
  <c r="AS72" i="6"/>
  <c r="AQ72" i="6"/>
  <c r="AP72" i="6"/>
  <c r="AO72" i="6"/>
  <c r="AM72" i="6"/>
  <c r="BN71" i="6"/>
  <c r="BL71" i="6"/>
  <c r="BK71" i="6"/>
  <c r="BJ71" i="6"/>
  <c r="BH71" i="6"/>
  <c r="BG71" i="6"/>
  <c r="BF71" i="6"/>
  <c r="BD71" i="6"/>
  <c r="BC71" i="6"/>
  <c r="BB71" i="6"/>
  <c r="AZ71" i="6"/>
  <c r="AY71" i="6"/>
  <c r="AX71" i="6"/>
  <c r="AV71" i="6"/>
  <c r="AU71" i="6"/>
  <c r="AT71" i="6"/>
  <c r="AR71" i="6"/>
  <c r="AQ71" i="6"/>
  <c r="AP71" i="6"/>
  <c r="AN71" i="6"/>
  <c r="AM71" i="6"/>
  <c r="BN70" i="6"/>
  <c r="BM70" i="6"/>
  <c r="BL70" i="6"/>
  <c r="BK70" i="6"/>
  <c r="BI70" i="6"/>
  <c r="BH70" i="6"/>
  <c r="BG70" i="6"/>
  <c r="BE70" i="6"/>
  <c r="BD70" i="6"/>
  <c r="BC70" i="6"/>
  <c r="BA70" i="6"/>
  <c r="AZ70" i="6"/>
  <c r="AY70" i="6"/>
  <c r="AW70" i="6"/>
  <c r="AV70" i="6"/>
  <c r="AU70" i="6"/>
  <c r="AS70" i="6"/>
  <c r="AR70" i="6"/>
  <c r="AQ70" i="6"/>
  <c r="AO70" i="6"/>
  <c r="AN70" i="6"/>
  <c r="AM70" i="6"/>
  <c r="BN69" i="6"/>
  <c r="BM69" i="6"/>
  <c r="BL69" i="6"/>
  <c r="BJ69" i="6"/>
  <c r="BI69" i="6"/>
  <c r="BH69" i="6"/>
  <c r="BF69" i="6"/>
  <c r="BE69" i="6"/>
  <c r="BD69" i="6"/>
  <c r="BB69" i="6"/>
  <c r="BA69" i="6"/>
  <c r="AZ69" i="6"/>
  <c r="AX69" i="6"/>
  <c r="AW69" i="6"/>
  <c r="AV69" i="6"/>
  <c r="AT69" i="6"/>
  <c r="AS69" i="6"/>
  <c r="AR69" i="6"/>
  <c r="AP69" i="6"/>
  <c r="AO69" i="6"/>
  <c r="AN69" i="6"/>
  <c r="BN68" i="6"/>
  <c r="BM68" i="6"/>
  <c r="BK68" i="6"/>
  <c r="BJ68" i="6"/>
  <c r="BI68" i="6"/>
  <c r="BG68" i="6"/>
  <c r="BF68" i="6"/>
  <c r="BE68" i="6"/>
  <c r="BC68" i="6"/>
  <c r="BB68" i="6"/>
  <c r="BA68" i="6"/>
  <c r="AY68" i="6"/>
  <c r="AX68" i="6"/>
  <c r="AW68" i="6"/>
  <c r="AU68" i="6"/>
  <c r="AT68" i="6"/>
  <c r="AS68" i="6"/>
  <c r="AQ68" i="6"/>
  <c r="AP68" i="6"/>
  <c r="AO68" i="6"/>
  <c r="AM68" i="6"/>
  <c r="BN67" i="6"/>
  <c r="BL67" i="6"/>
  <c r="BK67" i="6"/>
  <c r="BJ67" i="6"/>
  <c r="BH67" i="6"/>
  <c r="BG67" i="6"/>
  <c r="BF67" i="6"/>
  <c r="BD67" i="6"/>
  <c r="BC67" i="6"/>
  <c r="BB67" i="6"/>
  <c r="AZ67" i="6"/>
  <c r="AY67" i="6"/>
  <c r="AX67" i="6"/>
  <c r="AV67" i="6"/>
  <c r="AU67" i="6"/>
  <c r="AT67" i="6"/>
  <c r="AR67" i="6"/>
  <c r="AQ67" i="6"/>
  <c r="AP67" i="6"/>
  <c r="AN67" i="6"/>
  <c r="AM67" i="6"/>
  <c r="BM66" i="6"/>
  <c r="BL66" i="6"/>
  <c r="BK66" i="6"/>
  <c r="BI66" i="6"/>
  <c r="BH66" i="6"/>
  <c r="BG66" i="6"/>
  <c r="BE66" i="6"/>
  <c r="BD66" i="6"/>
  <c r="BC66" i="6"/>
  <c r="BA66" i="6"/>
  <c r="AZ66" i="6"/>
  <c r="AY66" i="6"/>
  <c r="AW66" i="6"/>
  <c r="AV66" i="6"/>
  <c r="AU66" i="6"/>
  <c r="AS66" i="6"/>
  <c r="AR66" i="6"/>
  <c r="AQ66" i="6"/>
  <c r="AO66" i="6"/>
  <c r="AN66" i="6"/>
  <c r="AM66" i="6"/>
  <c r="BN65" i="6"/>
  <c r="BM65" i="6"/>
  <c r="BL65" i="6"/>
  <c r="BJ65" i="6"/>
  <c r="BI65" i="6"/>
  <c r="BH65" i="6"/>
  <c r="BF65" i="6"/>
  <c r="BE65" i="6"/>
  <c r="BD65" i="6"/>
  <c r="BB65" i="6"/>
  <c r="BA65" i="6"/>
  <c r="AZ65" i="6"/>
  <c r="AX65" i="6"/>
  <c r="AW65" i="6"/>
  <c r="AV65" i="6"/>
  <c r="AT65" i="6"/>
  <c r="AS65" i="6"/>
  <c r="AR65" i="6"/>
  <c r="AP65" i="6"/>
  <c r="AO65" i="6"/>
  <c r="AN65" i="6"/>
  <c r="BN64" i="6"/>
  <c r="BM64" i="6"/>
  <c r="BK64" i="6"/>
  <c r="BJ64" i="6"/>
  <c r="BI64" i="6"/>
  <c r="BG64" i="6"/>
  <c r="BF64" i="6"/>
  <c r="BE64" i="6"/>
  <c r="BD64" i="6"/>
  <c r="BC64" i="6"/>
  <c r="BB64" i="6"/>
  <c r="BA64" i="6"/>
  <c r="AY64" i="6"/>
  <c r="AX64" i="6"/>
  <c r="AW64" i="6"/>
  <c r="AU64" i="6"/>
  <c r="AT64" i="6"/>
  <c r="AS64" i="6"/>
  <c r="AQ64" i="6"/>
  <c r="AP64" i="6"/>
  <c r="AO64" i="6"/>
  <c r="AM64" i="6"/>
  <c r="BN63" i="6"/>
  <c r="BL63" i="6"/>
  <c r="BK63" i="6"/>
  <c r="BJ63" i="6"/>
  <c r="BH63" i="6"/>
  <c r="BG63" i="6"/>
  <c r="BF63" i="6"/>
  <c r="BD63" i="6"/>
  <c r="BC63" i="6"/>
  <c r="BB63" i="6"/>
  <c r="AZ63" i="6"/>
  <c r="AY63" i="6"/>
  <c r="AX63" i="6"/>
  <c r="AV63" i="6"/>
  <c r="AU63" i="6"/>
  <c r="AT63" i="6"/>
  <c r="AR63" i="6"/>
  <c r="AQ63" i="6"/>
  <c r="AP63" i="6"/>
  <c r="AN63" i="6"/>
  <c r="AM63" i="6"/>
  <c r="BM62" i="6"/>
  <c r="BL62" i="6"/>
  <c r="BK62" i="6"/>
  <c r="BI62" i="6"/>
  <c r="BH62" i="6"/>
  <c r="BG62" i="6"/>
  <c r="BE62" i="6"/>
  <c r="BD62" i="6"/>
  <c r="BC62" i="6"/>
  <c r="BA62" i="6"/>
  <c r="AZ62" i="6"/>
  <c r="AY62" i="6"/>
  <c r="AW62" i="6"/>
  <c r="AV62" i="6"/>
  <c r="AU62" i="6"/>
  <c r="AS62" i="6"/>
  <c r="AR62" i="6"/>
  <c r="AQ62" i="6"/>
  <c r="AO62" i="6"/>
  <c r="AN62" i="6"/>
  <c r="AM62" i="6"/>
  <c r="BN61" i="6"/>
  <c r="BM61" i="6"/>
  <c r="BL61" i="6"/>
  <c r="BJ61" i="6"/>
  <c r="BI61" i="6"/>
  <c r="BH61" i="6"/>
  <c r="BF61" i="6"/>
  <c r="BE61" i="6"/>
  <c r="BD61" i="6"/>
  <c r="BB61" i="6"/>
  <c r="BA61" i="6"/>
  <c r="AZ61" i="6"/>
  <c r="AX61" i="6"/>
  <c r="AW61" i="6"/>
  <c r="AV61" i="6"/>
  <c r="AT61" i="6"/>
  <c r="AS61" i="6"/>
  <c r="AR61" i="6"/>
  <c r="AP61" i="6"/>
  <c r="AO61" i="6"/>
  <c r="AN61" i="6"/>
  <c r="BN60" i="6"/>
  <c r="BM60" i="6"/>
  <c r="BK60" i="6"/>
  <c r="BJ60" i="6"/>
  <c r="BI60" i="6"/>
  <c r="BG60" i="6"/>
  <c r="BF60" i="6"/>
  <c r="BE60" i="6"/>
  <c r="BC60" i="6"/>
  <c r="BB60" i="6"/>
  <c r="BA60" i="6"/>
  <c r="AY60" i="6"/>
  <c r="AX60" i="6"/>
  <c r="AW60" i="6"/>
  <c r="AU60" i="6"/>
  <c r="AT60" i="6"/>
  <c r="AS60" i="6"/>
  <c r="AQ60" i="6"/>
  <c r="AP60" i="6"/>
  <c r="AO60" i="6"/>
  <c r="AM60" i="6"/>
  <c r="BN59" i="6"/>
  <c r="BL59" i="6"/>
  <c r="BK59" i="6"/>
  <c r="BJ59" i="6"/>
  <c r="BH59" i="6"/>
  <c r="BG59" i="6"/>
  <c r="BF59" i="6"/>
  <c r="BD59" i="6"/>
  <c r="BC59" i="6"/>
  <c r="BB59" i="6"/>
  <c r="AZ59" i="6"/>
  <c r="AY59" i="6"/>
  <c r="AX59" i="6"/>
  <c r="AV59" i="6"/>
  <c r="AU59" i="6"/>
  <c r="AT59" i="6"/>
  <c r="AR59" i="6"/>
  <c r="AQ59" i="6"/>
  <c r="AP59" i="6"/>
  <c r="AN59" i="6"/>
  <c r="AM59" i="6"/>
  <c r="BM58" i="6"/>
  <c r="BL58" i="6"/>
  <c r="BK58" i="6"/>
  <c r="BI58" i="6"/>
  <c r="BH58" i="6"/>
  <c r="BG58" i="6"/>
  <c r="BE58" i="6"/>
  <c r="BD58" i="6"/>
  <c r="BC58" i="6"/>
  <c r="BA58" i="6"/>
  <c r="AZ58" i="6"/>
  <c r="AY58" i="6"/>
  <c r="AW58" i="6"/>
  <c r="AV58" i="6"/>
  <c r="AU58" i="6"/>
  <c r="AS58" i="6"/>
  <c r="AR58" i="6"/>
  <c r="AQ58" i="6"/>
  <c r="AO58" i="6"/>
  <c r="AN58" i="6"/>
  <c r="AM58" i="6"/>
  <c r="BN57" i="6"/>
  <c r="BM57" i="6"/>
  <c r="BL57" i="6"/>
  <c r="BJ57" i="6"/>
  <c r="BI57" i="6"/>
  <c r="BH57" i="6"/>
  <c r="BF57" i="6"/>
  <c r="BE57" i="6"/>
  <c r="BD57" i="6"/>
  <c r="BB57" i="6"/>
  <c r="BA57" i="6"/>
  <c r="AZ57" i="6"/>
  <c r="AX57" i="6"/>
  <c r="AW57" i="6"/>
  <c r="AV57" i="6"/>
  <c r="AT57" i="6"/>
  <c r="AS57" i="6"/>
  <c r="AR57" i="6"/>
  <c r="AP57" i="6"/>
  <c r="AO57" i="6"/>
  <c r="AN57" i="6"/>
  <c r="BN56" i="6"/>
  <c r="BM56" i="6"/>
  <c r="BK56" i="6"/>
  <c r="BJ56" i="6"/>
  <c r="BI56" i="6"/>
  <c r="BG56" i="6"/>
  <c r="BF56" i="6"/>
  <c r="BE56" i="6"/>
  <c r="BC56" i="6"/>
  <c r="BB56" i="6"/>
  <c r="BA56" i="6"/>
  <c r="AY56" i="6"/>
  <c r="AX56" i="6"/>
  <c r="AW56" i="6"/>
  <c r="AU56" i="6"/>
  <c r="AT56" i="6"/>
  <c r="AS56" i="6"/>
  <c r="AQ56" i="6"/>
  <c r="AP56" i="6"/>
  <c r="AO56" i="6"/>
  <c r="AM56" i="6"/>
  <c r="BN55" i="6"/>
  <c r="BL55" i="6"/>
  <c r="BK55" i="6"/>
  <c r="BJ55" i="6"/>
  <c r="BI55" i="6"/>
  <c r="BH55" i="6"/>
  <c r="BG55" i="6"/>
  <c r="BF55" i="6"/>
  <c r="BD55" i="6"/>
  <c r="BC55" i="6"/>
  <c r="BB55" i="6"/>
  <c r="AZ55" i="6"/>
  <c r="AY55" i="6"/>
  <c r="AX55" i="6"/>
  <c r="AV55" i="6"/>
  <c r="AU55" i="6"/>
  <c r="AT55" i="6"/>
  <c r="AR55" i="6"/>
  <c r="AQ55" i="6"/>
  <c r="AP55" i="6"/>
  <c r="AN55" i="6"/>
  <c r="AM55" i="6"/>
  <c r="BM54" i="6"/>
  <c r="BL54" i="6"/>
  <c r="BK54" i="6"/>
  <c r="BI54" i="6"/>
  <c r="BH54" i="6"/>
  <c r="BG54" i="6"/>
  <c r="BE54" i="6"/>
  <c r="BD54" i="6"/>
  <c r="BC54" i="6"/>
  <c r="BA54" i="6"/>
  <c r="AZ54" i="6"/>
  <c r="AY54" i="6"/>
  <c r="AW54" i="6"/>
  <c r="AV54" i="6"/>
  <c r="AU54" i="6"/>
  <c r="AS54" i="6"/>
  <c r="AR54" i="6"/>
  <c r="AQ54" i="6"/>
  <c r="AO54" i="6"/>
  <c r="AN54" i="6"/>
  <c r="AM54" i="6"/>
  <c r="BN53" i="6"/>
  <c r="BM53" i="6"/>
  <c r="BL53" i="6"/>
  <c r="BJ53" i="6"/>
  <c r="BI53" i="6"/>
  <c r="BH53" i="6"/>
  <c r="BF53" i="6"/>
  <c r="BE53" i="6"/>
  <c r="BD53" i="6"/>
  <c r="BB53" i="6"/>
  <c r="BA53" i="6"/>
  <c r="AZ53" i="6"/>
  <c r="AX53" i="6"/>
  <c r="AW53" i="6"/>
  <c r="AV53" i="6"/>
  <c r="AT53" i="6"/>
  <c r="AS53" i="6"/>
  <c r="AR53" i="6"/>
  <c r="AP53" i="6"/>
  <c r="AO53" i="6"/>
  <c r="AN53" i="6"/>
  <c r="BN52" i="6"/>
  <c r="BM52" i="6"/>
  <c r="BK52" i="6"/>
  <c r="BJ52" i="6"/>
  <c r="BI52" i="6"/>
  <c r="BG52" i="6"/>
  <c r="BF52" i="6"/>
  <c r="BE52" i="6"/>
  <c r="BC52" i="6"/>
  <c r="BB52" i="6"/>
  <c r="BA52" i="6"/>
  <c r="AY52" i="6"/>
  <c r="AX52" i="6"/>
  <c r="AW52" i="6"/>
  <c r="AU52" i="6"/>
  <c r="AT52" i="6"/>
  <c r="AS52" i="6"/>
  <c r="AQ52" i="6"/>
  <c r="AP52" i="6"/>
  <c r="AO52" i="6"/>
  <c r="AM52" i="6"/>
  <c r="BN51" i="6"/>
  <c r="BL51" i="6"/>
  <c r="BK51" i="6"/>
  <c r="BJ51" i="6"/>
  <c r="BH51" i="6"/>
  <c r="BG51" i="6"/>
  <c r="BF51" i="6"/>
  <c r="BD51" i="6"/>
  <c r="BC51" i="6"/>
  <c r="BB51" i="6"/>
  <c r="AZ51" i="6"/>
  <c r="AY51" i="6"/>
  <c r="AX51" i="6"/>
  <c r="AV51" i="6"/>
  <c r="AU51" i="6"/>
  <c r="AT51" i="6"/>
  <c r="AR51" i="6"/>
  <c r="AQ51" i="6"/>
  <c r="AP51" i="6"/>
  <c r="AN51" i="6"/>
  <c r="AM51" i="6"/>
  <c r="BM50" i="6"/>
  <c r="BL50" i="6"/>
  <c r="BK50" i="6"/>
  <c r="BI50" i="6"/>
  <c r="BH50" i="6"/>
  <c r="BG50" i="6"/>
  <c r="BE50" i="6"/>
  <c r="BD50" i="6"/>
  <c r="BC50" i="6"/>
  <c r="BA50" i="6"/>
  <c r="AZ50" i="6"/>
  <c r="AY50" i="6"/>
  <c r="AW50" i="6"/>
  <c r="AV50" i="6"/>
  <c r="AU50" i="6"/>
  <c r="AS50" i="6"/>
  <c r="AR50" i="6"/>
  <c r="AQ50" i="6"/>
  <c r="AO50" i="6"/>
  <c r="AN50" i="6"/>
  <c r="AM50" i="6"/>
  <c r="BN49" i="6"/>
  <c r="BM49" i="6"/>
  <c r="BL49" i="6"/>
  <c r="BJ49" i="6"/>
  <c r="BI49" i="6"/>
  <c r="BH49" i="6"/>
  <c r="BF49" i="6"/>
  <c r="BE49" i="6"/>
  <c r="BD49" i="6"/>
  <c r="BB49" i="6"/>
  <c r="BA49" i="6"/>
  <c r="AZ49" i="6"/>
  <c r="AY49" i="6"/>
  <c r="AX49" i="6"/>
  <c r="AW49" i="6"/>
  <c r="AV49" i="6"/>
  <c r="AT49" i="6"/>
  <c r="AS49" i="6"/>
  <c r="AR49" i="6"/>
  <c r="AP49" i="6"/>
  <c r="AO49" i="6"/>
  <c r="AN49" i="6"/>
  <c r="BN48" i="6"/>
  <c r="BM48" i="6"/>
  <c r="BK48" i="6"/>
  <c r="BJ48" i="6"/>
  <c r="BI48" i="6"/>
  <c r="BG48" i="6"/>
  <c r="BF48" i="6"/>
  <c r="BE48" i="6"/>
  <c r="BC48" i="6"/>
  <c r="BB48" i="6"/>
  <c r="BA48" i="6"/>
  <c r="AY48" i="6"/>
  <c r="AX48" i="6"/>
  <c r="AW48" i="6"/>
  <c r="AU48" i="6"/>
  <c r="AT48" i="6"/>
  <c r="AS48" i="6"/>
  <c r="AQ48" i="6"/>
  <c r="AP48" i="6"/>
  <c r="AO48" i="6"/>
  <c r="AM48" i="6"/>
  <c r="BN47" i="6"/>
  <c r="BL47" i="6"/>
  <c r="BK47" i="6"/>
  <c r="BJ47" i="6"/>
  <c r="BH47" i="6"/>
  <c r="BG47" i="6"/>
  <c r="BF47" i="6"/>
  <c r="BD47" i="6"/>
  <c r="BC47" i="6"/>
  <c r="BB47" i="6"/>
  <c r="AZ47" i="6"/>
  <c r="AY47" i="6"/>
  <c r="AX47" i="6"/>
  <c r="AV47" i="6"/>
  <c r="AU47" i="6"/>
  <c r="AT47" i="6"/>
  <c r="AR47" i="6"/>
  <c r="AQ47" i="6"/>
  <c r="AP47" i="6"/>
  <c r="AN47" i="6"/>
  <c r="AM47" i="6"/>
  <c r="BM46" i="6"/>
  <c r="BL46" i="6"/>
  <c r="BK46" i="6"/>
  <c r="BI46" i="6"/>
  <c r="BH46" i="6"/>
  <c r="BG46" i="6"/>
  <c r="BE46" i="6"/>
  <c r="BD46" i="6"/>
  <c r="BC46" i="6"/>
  <c r="BA46" i="6"/>
  <c r="AZ46" i="6"/>
  <c r="AY46" i="6"/>
  <c r="AW46" i="6"/>
  <c r="AV46" i="6"/>
  <c r="AU46" i="6"/>
  <c r="AS46" i="6"/>
  <c r="AR46" i="6"/>
  <c r="AQ46" i="6"/>
  <c r="AO46" i="6"/>
  <c r="AN46" i="6"/>
  <c r="AM46" i="6"/>
  <c r="BN45" i="6"/>
  <c r="BM45" i="6"/>
  <c r="BL45" i="6"/>
  <c r="BJ45" i="6"/>
  <c r="BI45" i="6"/>
  <c r="BH45" i="6"/>
  <c r="BF45" i="6"/>
  <c r="BE45" i="6"/>
  <c r="BD45" i="6"/>
  <c r="BB45" i="6"/>
  <c r="BA45" i="6"/>
  <c r="AZ45" i="6"/>
  <c r="AX45" i="6"/>
  <c r="AW45" i="6"/>
  <c r="AV45" i="6"/>
  <c r="AT45" i="6"/>
  <c r="AS45" i="6"/>
  <c r="AR45" i="6"/>
  <c r="AP45" i="6"/>
  <c r="AO45" i="6"/>
  <c r="AN45" i="6"/>
  <c r="BN44" i="6"/>
  <c r="BM44" i="6"/>
  <c r="BK44" i="6"/>
  <c r="BJ44" i="6"/>
  <c r="BI44" i="6"/>
  <c r="BG44" i="6"/>
  <c r="BF44" i="6"/>
  <c r="BE44" i="6"/>
  <c r="BC44" i="6"/>
  <c r="BB44" i="6"/>
  <c r="BA44" i="6"/>
  <c r="AY44" i="6"/>
  <c r="AX44" i="6"/>
  <c r="AW44" i="6"/>
  <c r="AU44" i="6"/>
  <c r="AT44" i="6"/>
  <c r="AS44" i="6"/>
  <c r="AQ44" i="6"/>
  <c r="AP44" i="6"/>
  <c r="AO44" i="6"/>
  <c r="AM44" i="6"/>
  <c r="BN43" i="6"/>
  <c r="BL43" i="6"/>
  <c r="BK43" i="6"/>
  <c r="BJ43" i="6"/>
  <c r="BH43" i="6"/>
  <c r="BG43" i="6"/>
  <c r="BF43" i="6"/>
  <c r="BD43" i="6"/>
  <c r="BC43" i="6"/>
  <c r="BB43" i="6"/>
  <c r="AZ43" i="6"/>
  <c r="AY43" i="6"/>
  <c r="AX43" i="6"/>
  <c r="AV43" i="6"/>
  <c r="AU43" i="6"/>
  <c r="AT43" i="6"/>
  <c r="AR43" i="6"/>
  <c r="AQ43" i="6"/>
  <c r="AP43" i="6"/>
  <c r="AN43" i="6"/>
  <c r="AM43" i="6"/>
  <c r="BM42" i="6"/>
  <c r="BL42" i="6"/>
  <c r="BK42" i="6"/>
  <c r="BI42" i="6"/>
  <c r="BH42" i="6"/>
  <c r="BG42" i="6"/>
  <c r="BE42" i="6"/>
  <c r="BD42" i="6"/>
  <c r="BC42" i="6"/>
  <c r="BA42" i="6"/>
  <c r="AZ42" i="6"/>
  <c r="AY42" i="6"/>
  <c r="AW42" i="6"/>
  <c r="AV42" i="6"/>
  <c r="AU42" i="6"/>
  <c r="AS42" i="6"/>
  <c r="AR42" i="6"/>
  <c r="AQ42" i="6"/>
  <c r="AO42" i="6"/>
  <c r="AN42" i="6"/>
  <c r="AM42" i="6"/>
  <c r="BN41" i="6"/>
  <c r="BM41" i="6"/>
  <c r="BL41" i="6"/>
  <c r="BJ41" i="6"/>
  <c r="BI41" i="6"/>
  <c r="BH41" i="6"/>
  <c r="BG41" i="6"/>
  <c r="BF41" i="6"/>
  <c r="BE41" i="6"/>
  <c r="BD41" i="6"/>
  <c r="BB41" i="6"/>
  <c r="BA41" i="6"/>
  <c r="AZ41" i="6"/>
  <c r="AX41" i="6"/>
  <c r="AW41" i="6"/>
  <c r="AV41" i="6"/>
  <c r="AT41" i="6"/>
  <c r="AS41" i="6"/>
  <c r="AR41" i="6"/>
  <c r="AP41" i="6"/>
  <c r="AO41" i="6"/>
  <c r="AN41" i="6"/>
  <c r="BN40" i="6"/>
  <c r="BM40" i="6"/>
  <c r="BK40" i="6"/>
  <c r="BJ40" i="6"/>
  <c r="BI40" i="6"/>
  <c r="BG40" i="6"/>
  <c r="BF40" i="6"/>
  <c r="BE40" i="6"/>
  <c r="BC40" i="6"/>
  <c r="BB40" i="6"/>
  <c r="BA40" i="6"/>
  <c r="AY40" i="6"/>
  <c r="AX40" i="6"/>
  <c r="AW40" i="6"/>
  <c r="AV40" i="6"/>
  <c r="AU40" i="6"/>
  <c r="AT40" i="6"/>
  <c r="AS40" i="6"/>
  <c r="AQ40" i="6"/>
  <c r="AP40" i="6"/>
  <c r="AO40" i="6"/>
  <c r="AM40" i="6"/>
  <c r="BN39" i="6"/>
  <c r="BL39" i="6"/>
  <c r="BK39" i="6"/>
  <c r="BJ39" i="6"/>
  <c r="BH39" i="6"/>
  <c r="BG39" i="6"/>
  <c r="BF39" i="6"/>
  <c r="BD39" i="6"/>
  <c r="BC39" i="6"/>
  <c r="BB39" i="6"/>
  <c r="AZ39" i="6"/>
  <c r="AY39" i="6"/>
  <c r="AX39" i="6"/>
  <c r="AV39" i="6"/>
  <c r="AU39" i="6"/>
  <c r="AT39" i="6"/>
  <c r="AR39" i="6"/>
  <c r="AQ39" i="6"/>
  <c r="AP39" i="6"/>
  <c r="AN39" i="6"/>
  <c r="AM39" i="6"/>
  <c r="BM38" i="6"/>
  <c r="BL38" i="6"/>
  <c r="BK38" i="6"/>
  <c r="BI38" i="6"/>
  <c r="BH38" i="6"/>
  <c r="BG38" i="6"/>
  <c r="BE38" i="6"/>
  <c r="BD38" i="6"/>
  <c r="BC38" i="6"/>
  <c r="BA38" i="6"/>
  <c r="AZ38" i="6"/>
  <c r="AY38" i="6"/>
  <c r="AW38" i="6"/>
  <c r="AV38" i="6"/>
  <c r="AU38" i="6"/>
  <c r="AS38" i="6"/>
  <c r="AR38" i="6"/>
  <c r="AQ38" i="6"/>
  <c r="AO38" i="6"/>
  <c r="AN38" i="6"/>
  <c r="AM38" i="6"/>
  <c r="BN37" i="6"/>
  <c r="BM37" i="6"/>
  <c r="BL37" i="6"/>
  <c r="BJ37" i="6"/>
  <c r="BI37" i="6"/>
  <c r="BH37" i="6"/>
  <c r="BF37" i="6"/>
  <c r="BE37" i="6"/>
  <c r="BD37" i="6"/>
  <c r="BB37" i="6"/>
  <c r="BA37" i="6"/>
  <c r="AZ37" i="6"/>
  <c r="AX37" i="6"/>
  <c r="AW37" i="6"/>
  <c r="AV37" i="6"/>
  <c r="AT37" i="6"/>
  <c r="AS37" i="6"/>
  <c r="AR37" i="6"/>
  <c r="AP37" i="6"/>
  <c r="AO37" i="6"/>
  <c r="AN37" i="6"/>
  <c r="BN36" i="6"/>
  <c r="BM36" i="6"/>
  <c r="BK36" i="6"/>
  <c r="BJ36" i="6"/>
  <c r="BI36" i="6"/>
  <c r="BG36" i="6"/>
  <c r="BF36" i="6"/>
  <c r="BE36" i="6"/>
  <c r="BC36" i="6"/>
  <c r="BB36" i="6"/>
  <c r="BA36" i="6"/>
  <c r="AY36" i="6"/>
  <c r="AX36" i="6"/>
  <c r="AW36" i="6"/>
  <c r="AU36" i="6"/>
  <c r="AT36" i="6"/>
  <c r="AS36" i="6"/>
  <c r="AQ36" i="6"/>
  <c r="AP36" i="6"/>
  <c r="AO36" i="6"/>
  <c r="AM36" i="6"/>
  <c r="BN35" i="6"/>
  <c r="BL35" i="6"/>
  <c r="BK35" i="6"/>
  <c r="BJ35" i="6"/>
  <c r="BH35" i="6"/>
  <c r="BG35" i="6"/>
  <c r="BF35" i="6"/>
  <c r="BD35" i="6"/>
  <c r="BC35" i="6"/>
  <c r="BB35" i="6"/>
  <c r="AZ35" i="6"/>
  <c r="AY35" i="6"/>
  <c r="AX35" i="6"/>
  <c r="AV35" i="6"/>
  <c r="AU35" i="6"/>
  <c r="AT35" i="6"/>
  <c r="AR35" i="6"/>
  <c r="AQ35" i="6"/>
  <c r="AP35" i="6"/>
  <c r="AN35" i="6"/>
  <c r="AM35" i="6"/>
  <c r="BM34" i="6"/>
  <c r="BL34" i="6"/>
  <c r="BK34" i="6"/>
  <c r="BI34" i="6"/>
  <c r="BH34" i="6"/>
  <c r="BG34" i="6"/>
  <c r="BE34" i="6"/>
  <c r="BD34" i="6"/>
  <c r="BC34" i="6"/>
  <c r="BA34" i="6"/>
  <c r="AZ34" i="6"/>
  <c r="AY34" i="6"/>
  <c r="AW34" i="6"/>
  <c r="AV34" i="6"/>
  <c r="AU34" i="6"/>
  <c r="AS34" i="6"/>
  <c r="AR34" i="6"/>
  <c r="AQ34" i="6"/>
  <c r="AO34" i="6"/>
  <c r="AN34" i="6"/>
  <c r="AM34" i="6"/>
  <c r="BN33" i="6"/>
  <c r="BM33" i="6"/>
  <c r="BL33" i="6"/>
  <c r="BJ33" i="6"/>
  <c r="BI33" i="6"/>
  <c r="BH33" i="6"/>
  <c r="BF33" i="6"/>
  <c r="BE33" i="6"/>
  <c r="BD33" i="6"/>
  <c r="BB33" i="6"/>
  <c r="BA33" i="6"/>
  <c r="AZ33" i="6"/>
  <c r="AX33" i="6"/>
  <c r="AW33" i="6"/>
  <c r="AV33" i="6"/>
  <c r="AT33" i="6"/>
  <c r="AS33" i="6"/>
  <c r="AR33" i="6"/>
  <c r="AP33" i="6"/>
  <c r="AO33" i="6"/>
  <c r="AN33" i="6"/>
  <c r="BN32" i="6"/>
  <c r="BM32" i="6"/>
  <c r="BK32" i="6"/>
  <c r="BJ32" i="6"/>
  <c r="BI32" i="6"/>
  <c r="BG32" i="6"/>
  <c r="BF32" i="6"/>
  <c r="BE32" i="6"/>
  <c r="BD32" i="6"/>
  <c r="BC32" i="6"/>
  <c r="BB32" i="6"/>
  <c r="BA32" i="6"/>
  <c r="AY32" i="6"/>
  <c r="AX32" i="6"/>
  <c r="AW32" i="6"/>
  <c r="AU32" i="6"/>
  <c r="AT32" i="6"/>
  <c r="AS32" i="6"/>
  <c r="AQ32" i="6"/>
  <c r="AP32" i="6"/>
  <c r="AO32" i="6"/>
  <c r="AM32" i="6"/>
  <c r="BN31" i="6"/>
  <c r="BL31" i="6"/>
  <c r="BK31" i="6"/>
  <c r="BJ31" i="6"/>
  <c r="BH31" i="6"/>
  <c r="BG31" i="6"/>
  <c r="BF31" i="6"/>
  <c r="BD31" i="6"/>
  <c r="BC31" i="6"/>
  <c r="BB31" i="6"/>
  <c r="AZ31" i="6"/>
  <c r="AY31" i="6"/>
  <c r="AX31" i="6"/>
  <c r="AV31" i="6"/>
  <c r="AU31" i="6"/>
  <c r="AT31" i="6"/>
  <c r="AR31" i="6"/>
  <c r="AQ31" i="6"/>
  <c r="AP31" i="6"/>
  <c r="AN31" i="6"/>
  <c r="AM31" i="6"/>
  <c r="BM30" i="6"/>
  <c r="BL30" i="6"/>
  <c r="BK30" i="6"/>
  <c r="BI30" i="6"/>
  <c r="BH30" i="6"/>
  <c r="BG30" i="6"/>
  <c r="BE30" i="6"/>
  <c r="BD30" i="6"/>
  <c r="BC30" i="6"/>
  <c r="BA30" i="6"/>
  <c r="AZ30" i="6"/>
  <c r="AY30" i="6"/>
  <c r="AW30" i="6"/>
  <c r="AV30" i="6"/>
  <c r="AU30" i="6"/>
  <c r="AS30" i="6"/>
  <c r="AR30" i="6"/>
  <c r="AQ30" i="6"/>
  <c r="AO30" i="6"/>
  <c r="AN30" i="6"/>
  <c r="AM30" i="6"/>
  <c r="BN29" i="6"/>
  <c r="BM29" i="6"/>
  <c r="BL29" i="6"/>
  <c r="BJ29" i="6"/>
  <c r="BI29" i="6"/>
  <c r="BH29" i="6"/>
  <c r="BF29" i="6"/>
  <c r="BE29" i="6"/>
  <c r="BD29" i="6"/>
  <c r="BB29" i="6"/>
  <c r="BA29" i="6"/>
  <c r="AZ29" i="6"/>
  <c r="AX29" i="6"/>
  <c r="AW29" i="6"/>
  <c r="AV29" i="6"/>
  <c r="AT29" i="6"/>
  <c r="AS29" i="6"/>
  <c r="AR29" i="6"/>
  <c r="AP29" i="6"/>
  <c r="AO29" i="6"/>
  <c r="AN29" i="6"/>
  <c r="BN28" i="6"/>
  <c r="BM28" i="6"/>
  <c r="BK28" i="6"/>
  <c r="BJ28" i="6"/>
  <c r="BI28" i="6"/>
  <c r="BG28" i="6"/>
  <c r="BF28" i="6"/>
  <c r="BE28" i="6"/>
  <c r="BC28" i="6"/>
  <c r="BB28" i="6"/>
  <c r="BA28" i="6"/>
  <c r="AY28" i="6"/>
  <c r="AX28" i="6"/>
  <c r="AW28" i="6"/>
  <c r="AU28" i="6"/>
  <c r="AT28" i="6"/>
  <c r="AS28" i="6"/>
  <c r="AQ28" i="6"/>
  <c r="AP28" i="6"/>
  <c r="AO28" i="6"/>
  <c r="AM28" i="6"/>
  <c r="BN27" i="6"/>
  <c r="BL27" i="6"/>
  <c r="BK27" i="6"/>
  <c r="BJ27" i="6"/>
  <c r="BH27" i="6"/>
  <c r="BG27" i="6"/>
  <c r="BF27" i="6"/>
  <c r="BD27" i="6"/>
  <c r="BC27" i="6"/>
  <c r="BB27" i="6"/>
  <c r="AZ27" i="6"/>
  <c r="AY27" i="6"/>
  <c r="AX27" i="6"/>
  <c r="AV27" i="6"/>
  <c r="AU27" i="6"/>
  <c r="AT27" i="6"/>
  <c r="AR27" i="6"/>
  <c r="AQ27" i="6"/>
  <c r="AP27" i="6"/>
  <c r="AN27" i="6"/>
  <c r="AM27" i="6"/>
  <c r="BM26" i="6"/>
  <c r="BL26" i="6"/>
  <c r="BK26" i="6"/>
  <c r="BI26" i="6"/>
  <c r="BH26" i="6"/>
  <c r="BG26" i="6"/>
  <c r="BE26" i="6"/>
  <c r="BD26" i="6"/>
  <c r="BC26" i="6"/>
  <c r="BA26" i="6"/>
  <c r="AZ26" i="6"/>
  <c r="AY26" i="6"/>
  <c r="AW26" i="6"/>
  <c r="AV26" i="6"/>
  <c r="AU26" i="6"/>
  <c r="AS26" i="6"/>
  <c r="AR26" i="6"/>
  <c r="AQ26" i="6"/>
  <c r="AO26" i="6"/>
  <c r="AN26" i="6"/>
  <c r="AM26" i="6"/>
  <c r="BN25" i="6"/>
  <c r="BM25" i="6"/>
  <c r="BL25" i="6"/>
  <c r="BJ25" i="6"/>
  <c r="BI25" i="6"/>
  <c r="BH25" i="6"/>
  <c r="BF25" i="6"/>
  <c r="BE25" i="6"/>
  <c r="BD25" i="6"/>
  <c r="BB25" i="6"/>
  <c r="BA25" i="6"/>
  <c r="AZ25" i="6"/>
  <c r="AX25" i="6"/>
  <c r="AW25" i="6"/>
  <c r="AV25" i="6"/>
  <c r="AT25" i="6"/>
  <c r="AS25" i="6"/>
  <c r="AR25" i="6"/>
  <c r="AP25" i="6"/>
  <c r="AO25" i="6"/>
  <c r="AN25" i="6"/>
  <c r="BN24" i="6"/>
  <c r="BM24" i="6"/>
  <c r="BK24" i="6"/>
  <c r="BJ24" i="6"/>
  <c r="BI24" i="6"/>
  <c r="BG24" i="6"/>
  <c r="BF24" i="6"/>
  <c r="BE24" i="6"/>
  <c r="BC24" i="6"/>
  <c r="BB24" i="6"/>
  <c r="BA24" i="6"/>
  <c r="AY24" i="6"/>
  <c r="AX24" i="6"/>
  <c r="AW24" i="6"/>
  <c r="AU24" i="6"/>
  <c r="AT24" i="6"/>
  <c r="AS24" i="6"/>
  <c r="AQ24" i="6"/>
  <c r="AP24" i="6"/>
  <c r="AO24" i="6"/>
  <c r="AM24" i="6"/>
  <c r="BN23" i="6"/>
  <c r="BL23" i="6"/>
  <c r="BK23" i="6"/>
  <c r="BJ23" i="6"/>
  <c r="BI23" i="6"/>
  <c r="BH23" i="6"/>
  <c r="BG23" i="6"/>
  <c r="BF23" i="6"/>
  <c r="BD23" i="6"/>
  <c r="BC23" i="6"/>
  <c r="BB23" i="6"/>
  <c r="AZ23" i="6"/>
  <c r="AY23" i="6"/>
  <c r="AX23" i="6"/>
  <c r="AV23" i="6"/>
  <c r="AU23" i="6"/>
  <c r="AT23" i="6"/>
  <c r="AR23" i="6"/>
  <c r="AQ23" i="6"/>
  <c r="AP23" i="6"/>
  <c r="AN23" i="6"/>
  <c r="AM23" i="6"/>
  <c r="BM22" i="6"/>
  <c r="BL22" i="6"/>
  <c r="BK22" i="6"/>
  <c r="BI22" i="6"/>
  <c r="BH22" i="6"/>
  <c r="BG22" i="6"/>
  <c r="BE22" i="6"/>
  <c r="BD22" i="6"/>
  <c r="BC22" i="6"/>
  <c r="BA22" i="6"/>
  <c r="AZ22" i="6"/>
  <c r="AY22" i="6"/>
  <c r="AW22" i="6"/>
  <c r="AV22" i="6"/>
  <c r="AU22" i="6"/>
  <c r="AS22" i="6"/>
  <c r="AR22" i="6"/>
  <c r="AQ22" i="6"/>
  <c r="AO22" i="6"/>
  <c r="AN22" i="6"/>
  <c r="AM22" i="6"/>
  <c r="BN21" i="6"/>
  <c r="BM21" i="6"/>
  <c r="BL21" i="6"/>
  <c r="BJ21" i="6"/>
  <c r="BI21" i="6"/>
  <c r="BH21" i="6"/>
  <c r="BF21" i="6"/>
  <c r="BE21" i="6"/>
  <c r="BD21" i="6"/>
  <c r="BB21" i="6"/>
  <c r="BA21" i="6"/>
  <c r="AZ21" i="6"/>
  <c r="AX21" i="6"/>
  <c r="AW21" i="6"/>
  <c r="AV21" i="6"/>
  <c r="AT21" i="6"/>
  <c r="AS21" i="6"/>
  <c r="AR21" i="6"/>
  <c r="AP21" i="6"/>
  <c r="AO21" i="6"/>
  <c r="AN21" i="6"/>
  <c r="BN20" i="6"/>
  <c r="BM20" i="6"/>
  <c r="BK20" i="6"/>
  <c r="BJ20" i="6"/>
  <c r="BI20" i="6"/>
  <c r="BG20" i="6"/>
  <c r="BF20" i="6"/>
  <c r="BE20" i="6"/>
  <c r="BC20" i="6"/>
  <c r="BB20" i="6"/>
  <c r="BA20" i="6"/>
  <c r="AY20" i="6"/>
  <c r="AX20" i="6"/>
  <c r="AW20" i="6"/>
  <c r="AU20" i="6"/>
  <c r="AT20" i="6"/>
  <c r="AS20" i="6"/>
  <c r="AQ20" i="6"/>
  <c r="AP20" i="6"/>
  <c r="AO20" i="6"/>
  <c r="AM20" i="6"/>
  <c r="BN19" i="6"/>
  <c r="BL19" i="6"/>
  <c r="BK19" i="6"/>
  <c r="BJ19" i="6"/>
  <c r="BH19" i="6"/>
  <c r="BG19" i="6"/>
  <c r="BF19" i="6"/>
  <c r="BD19" i="6"/>
  <c r="BC19" i="6"/>
  <c r="BB19" i="6"/>
  <c r="AZ19" i="6"/>
  <c r="AY19" i="6"/>
  <c r="AX19" i="6"/>
  <c r="AV19" i="6"/>
  <c r="AU19" i="6"/>
  <c r="AT19" i="6"/>
  <c r="AR19" i="6"/>
  <c r="AQ19" i="6"/>
  <c r="AP19" i="6"/>
  <c r="AN19" i="6"/>
  <c r="AM19" i="6"/>
  <c r="BM18" i="6"/>
  <c r="BL18" i="6"/>
  <c r="BK18" i="6"/>
  <c r="BI18" i="6"/>
  <c r="BH18" i="6"/>
  <c r="BG18" i="6"/>
  <c r="BE18" i="6"/>
  <c r="BD18" i="6"/>
  <c r="BC18" i="6"/>
  <c r="BA18" i="6"/>
  <c r="AZ18" i="6"/>
  <c r="AY18" i="6"/>
  <c r="AW18" i="6"/>
  <c r="AV18" i="6"/>
  <c r="AU18" i="6"/>
  <c r="AS18" i="6"/>
  <c r="AR18" i="6"/>
  <c r="AQ18" i="6"/>
  <c r="AO18" i="6"/>
  <c r="AN18" i="6"/>
  <c r="AM18" i="6"/>
  <c r="BN17" i="6"/>
  <c r="BM17" i="6"/>
  <c r="BL17" i="6"/>
  <c r="BJ17" i="6"/>
  <c r="BI17" i="6"/>
  <c r="BH17" i="6"/>
  <c r="BF17" i="6"/>
  <c r="BE17" i="6"/>
  <c r="BD17" i="6"/>
  <c r="BB17" i="6"/>
  <c r="BA17" i="6"/>
  <c r="AZ17" i="6"/>
  <c r="AX17" i="6"/>
  <c r="AW17" i="6"/>
  <c r="AV17" i="6"/>
  <c r="AT17" i="6"/>
  <c r="AS17" i="6"/>
  <c r="AR17" i="6"/>
  <c r="AP17" i="6"/>
  <c r="AO17" i="6"/>
  <c r="AN17" i="6"/>
  <c r="BN16" i="6"/>
  <c r="BM16" i="6"/>
  <c r="BK16" i="6"/>
  <c r="BJ16" i="6"/>
  <c r="BI16" i="6"/>
  <c r="BG16" i="6"/>
  <c r="BF16" i="6"/>
  <c r="BE16" i="6"/>
  <c r="BC16" i="6"/>
  <c r="BB16" i="6"/>
  <c r="BA16" i="6"/>
  <c r="AY16" i="6"/>
  <c r="AX16" i="6"/>
  <c r="AW16" i="6"/>
  <c r="AV16" i="6"/>
  <c r="AU16" i="6"/>
  <c r="AT16" i="6"/>
  <c r="AS16" i="6"/>
  <c r="AQ16" i="6"/>
  <c r="AP16" i="6"/>
  <c r="AO16" i="6"/>
  <c r="AM16" i="6"/>
  <c r="BN15" i="6"/>
  <c r="BL15" i="6"/>
  <c r="BK15" i="6"/>
  <c r="BJ15" i="6"/>
  <c r="BH15" i="6"/>
  <c r="BG15" i="6"/>
  <c r="BF15" i="6"/>
  <c r="BD15" i="6"/>
  <c r="BC15" i="6"/>
  <c r="BB15" i="6"/>
  <c r="AZ15" i="6"/>
  <c r="AY15" i="6"/>
  <c r="AX15" i="6"/>
  <c r="AV15" i="6"/>
  <c r="AU15" i="6"/>
  <c r="AT15" i="6"/>
  <c r="AR15" i="6"/>
  <c r="AQ15" i="6"/>
  <c r="AP15" i="6"/>
  <c r="AN15" i="6"/>
  <c r="AM15" i="6"/>
  <c r="BM14" i="6"/>
  <c r="BL14" i="6"/>
  <c r="BK14" i="6"/>
  <c r="BI14" i="6"/>
  <c r="BH14" i="6"/>
  <c r="BG14" i="6"/>
  <c r="BF14" i="6"/>
  <c r="BE14" i="6"/>
  <c r="BD14" i="6"/>
  <c r="BC14" i="6"/>
  <c r="BA14" i="6"/>
  <c r="AZ14" i="6"/>
  <c r="AY14" i="6"/>
  <c r="AW14" i="6"/>
  <c r="AV14" i="6"/>
  <c r="AU14" i="6"/>
  <c r="AS14" i="6"/>
  <c r="AR14" i="6"/>
  <c r="AQ14" i="6"/>
  <c r="AO14" i="6"/>
  <c r="AN14" i="6"/>
  <c r="AM14" i="6"/>
  <c r="BN13" i="6"/>
  <c r="BM13" i="6"/>
  <c r="BL13" i="6"/>
  <c r="BJ13" i="6"/>
  <c r="BI13" i="6"/>
  <c r="BH13" i="6"/>
  <c r="BF13" i="6"/>
  <c r="BE13" i="6"/>
  <c r="BD13" i="6"/>
  <c r="BB13" i="6"/>
  <c r="BA13" i="6"/>
  <c r="AZ13" i="6"/>
  <c r="AX13" i="6"/>
  <c r="AW13" i="6"/>
  <c r="AV13" i="6"/>
  <c r="AT13" i="6"/>
  <c r="AS13" i="6"/>
  <c r="AR13" i="6"/>
  <c r="AP13" i="6"/>
  <c r="AO13" i="6"/>
  <c r="AN13" i="6"/>
  <c r="BN12" i="6"/>
  <c r="BM12" i="6"/>
  <c r="BK12" i="6"/>
  <c r="BJ12" i="6"/>
  <c r="BG12" i="6"/>
  <c r="BF12" i="6"/>
  <c r="BE12" i="6"/>
  <c r="BC12" i="6"/>
  <c r="BB12" i="6"/>
  <c r="BA12" i="6"/>
  <c r="AY12" i="6"/>
  <c r="AX12" i="6"/>
  <c r="AW12" i="6"/>
  <c r="AU12" i="6"/>
  <c r="AT12" i="6"/>
  <c r="AS12" i="6"/>
  <c r="AQ12" i="6"/>
  <c r="AP12" i="6"/>
  <c r="AO12" i="6"/>
  <c r="AM12" i="6"/>
  <c r="BN11" i="6"/>
  <c r="BL11" i="6"/>
  <c r="BK11" i="6"/>
  <c r="BJ11" i="6"/>
  <c r="BG11" i="6"/>
  <c r="BF11" i="6"/>
  <c r="BE11" i="6"/>
  <c r="BD11" i="6"/>
  <c r="BC11" i="6"/>
  <c r="BB11" i="6"/>
  <c r="AY11" i="6"/>
  <c r="AX11" i="6"/>
  <c r="AV11" i="6"/>
  <c r="AU11" i="6"/>
  <c r="AT11" i="6"/>
  <c r="AQ11" i="6"/>
  <c r="AP11" i="6"/>
  <c r="AN11" i="6"/>
  <c r="AM11" i="6"/>
  <c r="AT10" i="6"/>
  <c r="AL11" i="6"/>
  <c r="AL12" i="6"/>
  <c r="AL13" i="6"/>
  <c r="AL15" i="6"/>
  <c r="AL19" i="6"/>
  <c r="AL20" i="6"/>
  <c r="AL21" i="6"/>
  <c r="AL23" i="6"/>
  <c r="AL24" i="6"/>
  <c r="AL25" i="6"/>
  <c r="AL27" i="6"/>
  <c r="AL28" i="6"/>
  <c r="AL29" i="6"/>
  <c r="AL31" i="6"/>
  <c r="AL32" i="6"/>
  <c r="AL33" i="6"/>
  <c r="AL35" i="6"/>
  <c r="AL36" i="6"/>
  <c r="AL37" i="6"/>
  <c r="AL39" i="6"/>
  <c r="AL40" i="6"/>
  <c r="AL41" i="6"/>
  <c r="AL42" i="6"/>
  <c r="AL43" i="6"/>
  <c r="AL44" i="6"/>
  <c r="AL45" i="6"/>
  <c r="AL47" i="6"/>
  <c r="AL48" i="6"/>
  <c r="AL49" i="6"/>
  <c r="AL51" i="6"/>
  <c r="AL52" i="6"/>
  <c r="AL53" i="6"/>
  <c r="AL55" i="6"/>
  <c r="AL56" i="6"/>
  <c r="AL57" i="6"/>
  <c r="AL59" i="6"/>
  <c r="AL60" i="6"/>
  <c r="AL61" i="6"/>
  <c r="AL63" i="6"/>
  <c r="AL64" i="6"/>
  <c r="AL65" i="6"/>
  <c r="AL67" i="6"/>
  <c r="AL68" i="6"/>
  <c r="AL69" i="6"/>
  <c r="AL71" i="6"/>
  <c r="AL72" i="6"/>
  <c r="AL73" i="6"/>
  <c r="AL75" i="6"/>
  <c r="AL76" i="6"/>
  <c r="AL77" i="6"/>
  <c r="AL79" i="6"/>
  <c r="AL80" i="6"/>
  <c r="AL81" i="6"/>
  <c r="AL83" i="6"/>
  <c r="AL84" i="6"/>
  <c r="AL85" i="6"/>
  <c r="AL87" i="6"/>
  <c r="AL88" i="6"/>
  <c r="AL89" i="6"/>
  <c r="AL91" i="6"/>
  <c r="AL92" i="6"/>
  <c r="AL93" i="6"/>
  <c r="AL95" i="6"/>
  <c r="AL96" i="6"/>
  <c r="AL97" i="6"/>
  <c r="AL99" i="6"/>
  <c r="AL100" i="6"/>
  <c r="AL101" i="6"/>
  <c r="AL103" i="6"/>
  <c r="AL104" i="6"/>
  <c r="AL105" i="6"/>
  <c r="AL106" i="6"/>
  <c r="AL107" i="6"/>
  <c r="AL108" i="6"/>
  <c r="AL109" i="6"/>
  <c r="AL16" i="6"/>
  <c r="AL17" i="6"/>
  <c r="BR10" i="6"/>
  <c r="AL10" i="6" s="1"/>
  <c r="BN10" i="6"/>
  <c r="BL10" i="6"/>
  <c r="N7" i="7"/>
  <c r="BP106" i="6" l="1"/>
  <c r="BQ106" i="6" s="1"/>
  <c r="BP97" i="6"/>
  <c r="BQ97" i="6" s="1"/>
  <c r="BP88" i="6"/>
  <c r="BQ88" i="6" s="1"/>
  <c r="BP79" i="6"/>
  <c r="BQ79" i="6" s="1"/>
  <c r="BP69" i="6"/>
  <c r="BQ69" i="6" s="1"/>
  <c r="BP60" i="6"/>
  <c r="BQ60" i="6" s="1"/>
  <c r="BP51" i="6"/>
  <c r="BQ51" i="6" s="1"/>
  <c r="BP42" i="6"/>
  <c r="BQ42" i="6" s="1"/>
  <c r="BP33" i="6"/>
  <c r="BQ33" i="6" s="1"/>
  <c r="BP24" i="6"/>
  <c r="BQ24" i="6" s="1"/>
  <c r="BP11" i="6"/>
  <c r="BQ11" i="6" s="1"/>
  <c r="BP16" i="6"/>
  <c r="BQ16" i="6" s="1"/>
  <c r="BP103" i="6"/>
  <c r="BQ103" i="6" s="1"/>
  <c r="BP93" i="6"/>
  <c r="BQ93" i="6" s="1"/>
  <c r="BP84" i="6"/>
  <c r="BQ84" i="6" s="1"/>
  <c r="BP75" i="6"/>
  <c r="BQ75" i="6" s="1"/>
  <c r="BP66" i="6"/>
  <c r="BQ66" i="6" s="1"/>
  <c r="BP57" i="6"/>
  <c r="BQ57" i="6" s="1"/>
  <c r="BP48" i="6"/>
  <c r="BQ48" i="6" s="1"/>
  <c r="BP39" i="6"/>
  <c r="BQ39" i="6" s="1"/>
  <c r="BP29" i="6"/>
  <c r="BQ29" i="6" s="1"/>
  <c r="BP20" i="6"/>
  <c r="BQ20" i="6" s="1"/>
  <c r="BP101" i="6"/>
  <c r="BQ101" i="6" s="1"/>
  <c r="BP92" i="6"/>
  <c r="BQ92" i="6" s="1"/>
  <c r="BP83" i="6"/>
  <c r="BQ83" i="6" s="1"/>
  <c r="BP74" i="6"/>
  <c r="BQ74" i="6" s="1"/>
  <c r="BP65" i="6"/>
  <c r="BQ65" i="6" s="1"/>
  <c r="BP56" i="6"/>
  <c r="BQ56" i="6" s="1"/>
  <c r="BP47" i="6"/>
  <c r="BQ47" i="6" s="1"/>
  <c r="BP37" i="6"/>
  <c r="BQ37" i="6" s="1"/>
  <c r="BP28" i="6"/>
  <c r="BQ28" i="6" s="1"/>
  <c r="BP19" i="6"/>
  <c r="BQ19" i="6" s="1"/>
  <c r="BP109" i="6"/>
  <c r="BQ109" i="6" s="1"/>
  <c r="BP100" i="6"/>
  <c r="BQ100" i="6" s="1"/>
  <c r="BP91" i="6"/>
  <c r="BQ91" i="6" s="1"/>
  <c r="BP82" i="6"/>
  <c r="BQ82" i="6" s="1"/>
  <c r="BP73" i="6"/>
  <c r="BQ73" i="6" s="1"/>
  <c r="BP64" i="6"/>
  <c r="BQ64" i="6" s="1"/>
  <c r="BP55" i="6"/>
  <c r="BQ55" i="6" s="1"/>
  <c r="BP45" i="6"/>
  <c r="BQ45" i="6" s="1"/>
  <c r="BP36" i="6"/>
  <c r="BQ36" i="6" s="1"/>
  <c r="BP27" i="6"/>
  <c r="BQ27" i="6" s="1"/>
  <c r="BP15" i="6"/>
  <c r="BQ15" i="6" s="1"/>
  <c r="BP18" i="6"/>
  <c r="BQ18" i="6" s="1"/>
  <c r="BP108" i="6"/>
  <c r="BQ108" i="6" s="1"/>
  <c r="BP99" i="6"/>
  <c r="BQ99" i="6" s="1"/>
  <c r="BP90" i="6"/>
  <c r="BQ90" i="6" s="1"/>
  <c r="BP81" i="6"/>
  <c r="BQ81" i="6" s="1"/>
  <c r="BP72" i="6"/>
  <c r="BQ72" i="6" s="1"/>
  <c r="BP63" i="6"/>
  <c r="BQ63" i="6" s="1"/>
  <c r="BP53" i="6"/>
  <c r="BQ53" i="6" s="1"/>
  <c r="BP44" i="6"/>
  <c r="BQ44" i="6" s="1"/>
  <c r="BP35" i="6"/>
  <c r="BQ35" i="6" s="1"/>
  <c r="BP26" i="6"/>
  <c r="BQ26" i="6" s="1"/>
  <c r="BP13" i="6"/>
  <c r="BQ13" i="6" s="1"/>
  <c r="BP107" i="6"/>
  <c r="BQ107" i="6" s="1"/>
  <c r="BP98" i="6"/>
  <c r="BQ98" i="6" s="1"/>
  <c r="BP89" i="6"/>
  <c r="BQ89" i="6" s="1"/>
  <c r="BP80" i="6"/>
  <c r="BQ80" i="6" s="1"/>
  <c r="BP71" i="6"/>
  <c r="BQ71" i="6" s="1"/>
  <c r="BP61" i="6"/>
  <c r="BQ61" i="6" s="1"/>
  <c r="BP52" i="6"/>
  <c r="BQ52" i="6" s="1"/>
  <c r="BP43" i="6"/>
  <c r="BQ43" i="6" s="1"/>
  <c r="BP34" i="6"/>
  <c r="BQ34" i="6" s="1"/>
  <c r="BP25" i="6"/>
  <c r="BQ25" i="6" s="1"/>
  <c r="BP110" i="6"/>
  <c r="BQ110" i="6" s="1"/>
  <c r="BP102" i="6"/>
  <c r="BQ102" i="6" s="1"/>
  <c r="BP94" i="6"/>
  <c r="BQ94" i="6" s="1"/>
  <c r="BP86" i="6"/>
  <c r="BQ86" i="6" s="1"/>
  <c r="BP78" i="6"/>
  <c r="BQ78" i="6" s="1"/>
  <c r="BP70" i="6"/>
  <c r="BQ70" i="6" s="1"/>
  <c r="BP62" i="6"/>
  <c r="BQ62" i="6" s="1"/>
  <c r="BP54" i="6"/>
  <c r="BQ54" i="6" s="1"/>
  <c r="BP46" i="6"/>
  <c r="BQ46" i="6" s="1"/>
  <c r="BP38" i="6"/>
  <c r="BQ38" i="6" s="1"/>
  <c r="BP30" i="6"/>
  <c r="BQ30" i="6" s="1"/>
  <c r="BP22" i="6"/>
  <c r="BQ22" i="6" s="1"/>
  <c r="BP14" i="6"/>
  <c r="BQ14" i="6" s="1"/>
  <c r="BP105" i="6"/>
  <c r="BQ105" i="6" s="1"/>
  <c r="BP96" i="6"/>
  <c r="BQ96" i="6" s="1"/>
  <c r="BP87" i="6"/>
  <c r="BQ87" i="6" s="1"/>
  <c r="BP77" i="6"/>
  <c r="BQ77" i="6" s="1"/>
  <c r="BP68" i="6"/>
  <c r="BQ68" i="6" s="1"/>
  <c r="BP59" i="6"/>
  <c r="BQ59" i="6" s="1"/>
  <c r="BP50" i="6"/>
  <c r="BQ50" i="6" s="1"/>
  <c r="BP41" i="6"/>
  <c r="BQ41" i="6" s="1"/>
  <c r="BP32" i="6"/>
  <c r="BQ32" i="6" s="1"/>
  <c r="BP23" i="6"/>
  <c r="BQ23" i="6" s="1"/>
  <c r="BP17" i="6"/>
  <c r="BQ17" i="6" s="1"/>
  <c r="BP104" i="6"/>
  <c r="BQ104" i="6" s="1"/>
  <c r="BP95" i="6"/>
  <c r="BQ95" i="6" s="1"/>
  <c r="BP85" i="6"/>
  <c r="BQ85" i="6" s="1"/>
  <c r="BP76" i="6"/>
  <c r="BQ76" i="6" s="1"/>
  <c r="BP67" i="6"/>
  <c r="BQ67" i="6" s="1"/>
  <c r="BP58" i="6"/>
  <c r="BQ58" i="6" s="1"/>
  <c r="BP49" i="6"/>
  <c r="BQ49" i="6" s="1"/>
  <c r="BP40" i="6"/>
  <c r="BQ40" i="6" s="1"/>
  <c r="BP31" i="6"/>
  <c r="BQ31" i="6" s="1"/>
  <c r="BP21" i="6"/>
  <c r="BQ21" i="6" s="1"/>
  <c r="BP12" i="6"/>
  <c r="BQ12" i="6" s="1"/>
  <c r="BO91" i="6" a="1"/>
  <c r="BO91" i="6" s="1"/>
  <c r="BO55" i="6" a="1"/>
  <c r="BO55" i="6" s="1"/>
  <c r="BO15" i="6" a="1"/>
  <c r="BO15" i="6" s="1"/>
  <c r="BO62" i="6" a="1"/>
  <c r="BO62" i="6" s="1"/>
  <c r="BO54" i="6" a="1"/>
  <c r="BO54" i="6" s="1"/>
  <c r="BO22" i="6" a="1"/>
  <c r="BO22" i="6" s="1"/>
  <c r="BO10" i="6" a="1"/>
  <c r="BO10" i="6" s="1"/>
  <c r="BP10" i="6"/>
  <c r="BQ10" i="6" s="1"/>
  <c r="BO101" i="6" a="1"/>
  <c r="BO101" i="6" s="1"/>
  <c r="BO92" i="6" a="1"/>
  <c r="BO92" i="6" s="1"/>
  <c r="BO83" i="6" a="1"/>
  <c r="BO83" i="6" s="1"/>
  <c r="BO74" i="6" a="1"/>
  <c r="BO74" i="6" s="1"/>
  <c r="BO65" i="6" a="1"/>
  <c r="BO65" i="6" s="1"/>
  <c r="BO56" i="6" a="1"/>
  <c r="BO56" i="6" s="1"/>
  <c r="BO47" i="6" a="1"/>
  <c r="BO47" i="6" s="1"/>
  <c r="BO37" i="6" a="1"/>
  <c r="BO37" i="6" s="1"/>
  <c r="BO28" i="6" a="1"/>
  <c r="BO28" i="6" s="1"/>
  <c r="BO19" i="6" a="1"/>
  <c r="BO19" i="6" s="1"/>
  <c r="BO82" i="6" a="1"/>
  <c r="BO82" i="6" s="1"/>
  <c r="BO45" i="6" a="1"/>
  <c r="BO45" i="6" s="1"/>
  <c r="BO110" i="6" a="1"/>
  <c r="BO110" i="6" s="1"/>
  <c r="BO70" i="6" a="1"/>
  <c r="BO70" i="6" s="1"/>
  <c r="BO30" i="6" a="1"/>
  <c r="BO30" i="6" s="1"/>
  <c r="BO108" i="6" a="1"/>
  <c r="BO108" i="6" s="1"/>
  <c r="BO99" i="6" a="1"/>
  <c r="BO99" i="6" s="1"/>
  <c r="BO90" i="6" a="1"/>
  <c r="BO90" i="6" s="1"/>
  <c r="BO81" i="6" a="1"/>
  <c r="BO81" i="6" s="1"/>
  <c r="BO72" i="6" a="1"/>
  <c r="BO72" i="6" s="1"/>
  <c r="BO63" i="6" a="1"/>
  <c r="BO63" i="6" s="1"/>
  <c r="BO53" i="6" a="1"/>
  <c r="BO53" i="6" s="1"/>
  <c r="BO44" i="6" a="1"/>
  <c r="BO44" i="6" s="1"/>
  <c r="BO35" i="6" a="1"/>
  <c r="BO35" i="6" s="1"/>
  <c r="BO26" i="6" a="1"/>
  <c r="BO26" i="6" s="1"/>
  <c r="BO13" i="6" a="1"/>
  <c r="BO13" i="6" s="1"/>
  <c r="BO14" i="6" a="1"/>
  <c r="BO14" i="6" s="1"/>
  <c r="BO107" i="6" a="1"/>
  <c r="BO107" i="6" s="1"/>
  <c r="BO98" i="6" a="1"/>
  <c r="BO98" i="6" s="1"/>
  <c r="BO89" i="6" a="1"/>
  <c r="BO89" i="6" s="1"/>
  <c r="BO80" i="6" a="1"/>
  <c r="BO80" i="6" s="1"/>
  <c r="BO71" i="6" a="1"/>
  <c r="BO71" i="6" s="1"/>
  <c r="BO61" i="6" a="1"/>
  <c r="BO61" i="6" s="1"/>
  <c r="BO52" i="6" a="1"/>
  <c r="BO52" i="6" s="1"/>
  <c r="BO43" i="6" a="1"/>
  <c r="BO43" i="6" s="1"/>
  <c r="BO34" i="6" a="1"/>
  <c r="BO34" i="6" s="1"/>
  <c r="BO25" i="6" a="1"/>
  <c r="BO25" i="6" s="1"/>
  <c r="BO12" i="6" a="1"/>
  <c r="BO12" i="6" s="1"/>
  <c r="BO46" i="6" a="1"/>
  <c r="BO46" i="6" s="1"/>
  <c r="BO106" i="6" a="1"/>
  <c r="BO106" i="6" s="1"/>
  <c r="BO97" i="6" a="1"/>
  <c r="BO97" i="6" s="1"/>
  <c r="BO88" i="6" a="1"/>
  <c r="BO88" i="6" s="1"/>
  <c r="BO79" i="6" a="1"/>
  <c r="BO79" i="6" s="1"/>
  <c r="BO69" i="6" a="1"/>
  <c r="BO69" i="6" s="1"/>
  <c r="BO60" i="6" a="1"/>
  <c r="BO60" i="6" s="1"/>
  <c r="BO51" i="6" a="1"/>
  <c r="BO51" i="6" s="1"/>
  <c r="BO42" i="6" a="1"/>
  <c r="BO42" i="6" s="1"/>
  <c r="BO33" i="6" a="1"/>
  <c r="BO33" i="6" s="1"/>
  <c r="BO24" i="6" a="1"/>
  <c r="BO24" i="6" s="1"/>
  <c r="BO11" i="6" a="1"/>
  <c r="BO11" i="6" s="1"/>
  <c r="BO100" i="6" a="1"/>
  <c r="BO100" i="6" s="1"/>
  <c r="BO102" i="6" a="1"/>
  <c r="BO102" i="6" s="1"/>
  <c r="BO86" i="6" a="1"/>
  <c r="BO86" i="6" s="1"/>
  <c r="BO78" i="6" a="1"/>
  <c r="BO78" i="6" s="1"/>
  <c r="BO38" i="6" a="1"/>
  <c r="BO38" i="6" s="1"/>
  <c r="BO105" i="6" a="1"/>
  <c r="BO105" i="6" s="1"/>
  <c r="BO96" i="6" a="1"/>
  <c r="BO96" i="6" s="1"/>
  <c r="BO87" i="6" a="1"/>
  <c r="BO87" i="6" s="1"/>
  <c r="BO77" i="6" a="1"/>
  <c r="BO77" i="6" s="1"/>
  <c r="BO68" i="6" a="1"/>
  <c r="BO68" i="6" s="1"/>
  <c r="BO59" i="6" a="1"/>
  <c r="BO59" i="6" s="1"/>
  <c r="BO50" i="6" a="1"/>
  <c r="BO50" i="6" s="1"/>
  <c r="BO41" i="6" a="1"/>
  <c r="BO41" i="6" s="1"/>
  <c r="BO32" i="6" a="1"/>
  <c r="BO32" i="6" s="1"/>
  <c r="BO23" i="6" a="1"/>
  <c r="BO23" i="6" s="1"/>
  <c r="BO73" i="6" a="1"/>
  <c r="BO73" i="6" s="1"/>
  <c r="BO36" i="6" a="1"/>
  <c r="BO36" i="6" s="1"/>
  <c r="BO17" i="6" a="1"/>
  <c r="BO17" i="6" s="1"/>
  <c r="BO104" i="6" a="1"/>
  <c r="BO104" i="6" s="1"/>
  <c r="BO95" i="6" a="1"/>
  <c r="BO95" i="6" s="1"/>
  <c r="BO85" i="6" a="1"/>
  <c r="BO85" i="6" s="1"/>
  <c r="BO76" i="6" a="1"/>
  <c r="BO76" i="6" s="1"/>
  <c r="BO67" i="6" a="1"/>
  <c r="BO67" i="6" s="1"/>
  <c r="BO58" i="6" a="1"/>
  <c r="BO58" i="6" s="1"/>
  <c r="BO49" i="6" a="1"/>
  <c r="BO49" i="6" s="1"/>
  <c r="BO40" i="6" a="1"/>
  <c r="BO40" i="6" s="1"/>
  <c r="BO31" i="6" a="1"/>
  <c r="BO31" i="6" s="1"/>
  <c r="BO21" i="6" a="1"/>
  <c r="BO21" i="6" s="1"/>
  <c r="BO18" i="6" a="1"/>
  <c r="BO18" i="6" s="1"/>
  <c r="BO109" i="6" a="1"/>
  <c r="BO109" i="6" s="1"/>
  <c r="BO64" i="6" a="1"/>
  <c r="BO64" i="6" s="1"/>
  <c r="BO27" i="6" a="1"/>
  <c r="BO27" i="6" s="1"/>
  <c r="BO94" i="6" a="1"/>
  <c r="BO94" i="6" s="1"/>
  <c r="BO16" i="6" a="1"/>
  <c r="BO16" i="6" s="1"/>
  <c r="BO103" i="6" a="1"/>
  <c r="BO103" i="6" s="1"/>
  <c r="BO93" i="6" a="1"/>
  <c r="BO93" i="6" s="1"/>
  <c r="BO84" i="6" a="1"/>
  <c r="BO84" i="6" s="1"/>
  <c r="BO75" i="6" a="1"/>
  <c r="BO75" i="6" s="1"/>
  <c r="BO66" i="6" a="1"/>
  <c r="BO66" i="6" s="1"/>
  <c r="BO57" i="6" a="1"/>
  <c r="BO57" i="6" s="1"/>
  <c r="BO48" i="6" a="1"/>
  <c r="BO48" i="6" s="1"/>
  <c r="BO39" i="6" a="1"/>
  <c r="BO39" i="6" s="1"/>
  <c r="BO29" i="6" a="1"/>
  <c r="BO29" i="6" s="1"/>
  <c r="BO20" i="6" a="1"/>
  <c r="BO20" i="6" s="1"/>
  <c r="BZ15" i="4" l="1"/>
  <c r="CB15" i="4" s="1"/>
  <c r="DD15" i="4" s="1"/>
  <c r="BR16" i="4"/>
  <c r="BV16" i="4"/>
  <c r="BX16" i="4" s="1"/>
  <c r="DC16" i="4" s="1"/>
  <c r="BV17" i="4"/>
  <c r="BX17" i="4" s="1"/>
  <c r="DC17" i="4" s="1"/>
  <c r="BV18" i="4"/>
  <c r="BX18" i="4" s="1"/>
  <c r="DC18" i="4" s="1"/>
  <c r="BZ18" i="4"/>
  <c r="CB18" i="4" s="1"/>
  <c r="DD18" i="4" s="1"/>
  <c r="BR19" i="4"/>
  <c r="BR20" i="4"/>
  <c r="BR21" i="4"/>
  <c r="BV21" i="4"/>
  <c r="BX21" i="4" s="1"/>
  <c r="DC21" i="4" s="1"/>
  <c r="BZ21" i="4"/>
  <c r="CB21" i="4" s="1"/>
  <c r="DD21" i="4" s="1"/>
  <c r="BZ23" i="4"/>
  <c r="CB23" i="4" s="1"/>
  <c r="DD23" i="4" s="1"/>
  <c r="BR24" i="4"/>
  <c r="BV24" i="4"/>
  <c r="BX24" i="4" s="1"/>
  <c r="DC24" i="4" s="1"/>
  <c r="BV25" i="4"/>
  <c r="BX25" i="4" s="1"/>
  <c r="DC25" i="4" s="1"/>
  <c r="BZ26" i="4"/>
  <c r="CB26" i="4" s="1"/>
  <c r="DD26" i="4" s="1"/>
  <c r="BR27" i="4"/>
  <c r="BR28" i="4"/>
  <c r="BR29" i="4"/>
  <c r="BV29" i="4"/>
  <c r="BX29" i="4" s="1"/>
  <c r="DC29" i="4" s="1"/>
  <c r="BZ29" i="4"/>
  <c r="CB29" i="4" s="1"/>
  <c r="DD29" i="4" s="1"/>
  <c r="BZ30" i="4"/>
  <c r="CB30" i="4" s="1"/>
  <c r="DD30" i="4" s="1"/>
  <c r="BZ31" i="4"/>
  <c r="BR32" i="4"/>
  <c r="BV32" i="4"/>
  <c r="BX32" i="4" s="1"/>
  <c r="DC32" i="4" s="1"/>
  <c r="BV33" i="4"/>
  <c r="BX33" i="4" s="1"/>
  <c r="DC33" i="4" s="1"/>
  <c r="BV34" i="4"/>
  <c r="BX34" i="4" s="1"/>
  <c r="DC34" i="4" s="1"/>
  <c r="BZ34" i="4"/>
  <c r="CB34" i="4" s="1"/>
  <c r="DD34" i="4" s="1"/>
  <c r="BR35" i="4"/>
  <c r="BR36" i="4"/>
  <c r="BR37" i="4"/>
  <c r="BV37" i="4"/>
  <c r="BX37" i="4" s="1"/>
  <c r="DC37" i="4" s="1"/>
  <c r="BZ37" i="4"/>
  <c r="CB37" i="4" s="1"/>
  <c r="DD37" i="4" s="1"/>
  <c r="BZ38" i="4"/>
  <c r="CB38" i="4" s="1"/>
  <c r="DD38" i="4" s="1"/>
  <c r="BR40" i="4"/>
  <c r="BV40" i="4"/>
  <c r="BX40" i="4" s="1"/>
  <c r="DC40" i="4" s="1"/>
  <c r="BV42" i="4"/>
  <c r="BX42" i="4" s="1"/>
  <c r="DC42" i="4" s="1"/>
  <c r="BZ42" i="4"/>
  <c r="CB42" i="4" s="1"/>
  <c r="DD42" i="4" s="1"/>
  <c r="BR43" i="4"/>
  <c r="BR44" i="4"/>
  <c r="BV45" i="4"/>
  <c r="BX45" i="4" s="1"/>
  <c r="DC45" i="4" s="1"/>
  <c r="BZ45" i="4"/>
  <c r="CB45" i="4" s="1"/>
  <c r="DD45" i="4" s="1"/>
  <c r="BZ46" i="4"/>
  <c r="CB46" i="4" s="1"/>
  <c r="DD46" i="4" s="1"/>
  <c r="BZ47" i="4"/>
  <c r="CB47" i="4" s="1"/>
  <c r="DD47" i="4" s="1"/>
  <c r="BR48" i="4"/>
  <c r="BV48" i="4"/>
  <c r="BX48" i="4" s="1"/>
  <c r="DC48" i="4" s="1"/>
  <c r="BV50" i="4"/>
  <c r="BX50" i="4" s="1"/>
  <c r="DC50" i="4" s="1"/>
  <c r="BZ50" i="4"/>
  <c r="CB50" i="4" s="1"/>
  <c r="DD50" i="4" s="1"/>
  <c r="BR51" i="4"/>
  <c r="BT51" i="4" s="1"/>
  <c r="DB51" i="4" s="1"/>
  <c r="BR52" i="4"/>
  <c r="BR53" i="4"/>
  <c r="BV53" i="4"/>
  <c r="BX53" i="4" s="1"/>
  <c r="DC53" i="4" s="1"/>
  <c r="BZ53" i="4"/>
  <c r="CB53" i="4" s="1"/>
  <c r="DD53" i="4" s="1"/>
  <c r="BZ54" i="4"/>
  <c r="CB54" i="4" s="1"/>
  <c r="DD54" i="4" s="1"/>
  <c r="BZ55" i="4"/>
  <c r="CB55" i="4" s="1"/>
  <c r="DD55" i="4" s="1"/>
  <c r="BR56" i="4"/>
  <c r="BV56" i="4"/>
  <c r="BX56" i="4" s="1"/>
  <c r="DC56" i="4" s="1"/>
  <c r="BV58" i="4"/>
  <c r="BX58" i="4" s="1"/>
  <c r="DC58" i="4" s="1"/>
  <c r="BZ58" i="4"/>
  <c r="CB58" i="4" s="1"/>
  <c r="DD58" i="4" s="1"/>
  <c r="BR59" i="4"/>
  <c r="BR60" i="4"/>
  <c r="BR61" i="4"/>
  <c r="BT61" i="4" s="1"/>
  <c r="DB61" i="4" s="1"/>
  <c r="BV61" i="4"/>
  <c r="BX61" i="4" s="1"/>
  <c r="DC61" i="4" s="1"/>
  <c r="BZ63" i="4"/>
  <c r="CB63" i="4" s="1"/>
  <c r="DD63" i="4" s="1"/>
  <c r="BR64" i="4"/>
  <c r="BV65" i="4"/>
  <c r="BX65" i="4" s="1"/>
  <c r="DC65" i="4" s="1"/>
  <c r="BV66" i="4"/>
  <c r="BX66" i="4" s="1"/>
  <c r="DC66" i="4" s="1"/>
  <c r="BZ66" i="4"/>
  <c r="CB66" i="4" s="1"/>
  <c r="DD66" i="4" s="1"/>
  <c r="BR67" i="4"/>
  <c r="BT67" i="4" s="1"/>
  <c r="DB67" i="4" s="1"/>
  <c r="BZ67" i="4"/>
  <c r="CB67" i="4" s="1"/>
  <c r="DD67" i="4" s="1"/>
  <c r="BV69" i="4"/>
  <c r="BX69" i="4" s="1"/>
  <c r="DC69" i="4" s="1"/>
  <c r="BZ71" i="4"/>
  <c r="CB71" i="4" s="1"/>
  <c r="DD71" i="4" s="1"/>
  <c r="BR72" i="4"/>
  <c r="BR73" i="4"/>
  <c r="BV74" i="4"/>
  <c r="BX74" i="4" s="1"/>
  <c r="DC74" i="4" s="1"/>
  <c r="BZ74" i="4"/>
  <c r="CB74" i="4" s="1"/>
  <c r="DD74" i="4" s="1"/>
  <c r="BR75" i="4"/>
  <c r="BR77" i="4"/>
  <c r="BT77" i="4" s="1"/>
  <c r="DB77" i="4" s="1"/>
  <c r="BV77" i="4"/>
  <c r="BX77" i="4" s="1"/>
  <c r="DC77" i="4" s="1"/>
  <c r="BZ79" i="4"/>
  <c r="CB79" i="4" s="1"/>
  <c r="DD79" i="4" s="1"/>
  <c r="BR80" i="4"/>
  <c r="BT80" i="4" s="1"/>
  <c r="DB80" i="4" s="1"/>
  <c r="BV82" i="4"/>
  <c r="BX82" i="4" s="1"/>
  <c r="DC82" i="4" s="1"/>
  <c r="BZ82" i="4"/>
  <c r="CB82" i="4" s="1"/>
  <c r="DD82" i="4" s="1"/>
  <c r="BR83" i="4"/>
  <c r="BT83" i="4" s="1"/>
  <c r="DB83" i="4" s="1"/>
  <c r="BR85" i="4"/>
  <c r="BT85" i="4" s="1"/>
  <c r="DB85" i="4" s="1"/>
  <c r="BV85" i="4"/>
  <c r="BX85" i="4" s="1"/>
  <c r="DC85" i="4" s="1"/>
  <c r="BZ87" i="4"/>
  <c r="CB87" i="4" s="1"/>
  <c r="DD87" i="4" s="1"/>
  <c r="BR88" i="4"/>
  <c r="BT88" i="4" s="1"/>
  <c r="DB88" i="4" s="1"/>
  <c r="BZ88" i="4"/>
  <c r="CB88" i="4" s="1"/>
  <c r="DD88" i="4" s="1"/>
  <c r="BV90" i="4"/>
  <c r="BX90" i="4" s="1"/>
  <c r="DC90" i="4" s="1"/>
  <c r="BZ90" i="4"/>
  <c r="CB90" i="4" s="1"/>
  <c r="DD90" i="4" s="1"/>
  <c r="BR91" i="4"/>
  <c r="BT91" i="4" s="1"/>
  <c r="DB91" i="4" s="1"/>
  <c r="BR93" i="4"/>
  <c r="BT93" i="4" s="1"/>
  <c r="DB93" i="4" s="1"/>
  <c r="BV93" i="4"/>
  <c r="BX93" i="4" s="1"/>
  <c r="DC93" i="4" s="1"/>
  <c r="BZ95" i="4"/>
  <c r="CB95" i="4" s="1"/>
  <c r="DD95" i="4" s="1"/>
  <c r="BR96" i="4"/>
  <c r="BT96" i="4" s="1"/>
  <c r="DB96" i="4" s="1"/>
  <c r="BZ96" i="4"/>
  <c r="CB96" i="4" s="1"/>
  <c r="DD96" i="4" s="1"/>
  <c r="BV98" i="4"/>
  <c r="BX98" i="4" s="1"/>
  <c r="DC98" i="4" s="1"/>
  <c r="BZ98" i="4"/>
  <c r="CB98" i="4" s="1"/>
  <c r="DD98" i="4" s="1"/>
  <c r="BR99" i="4"/>
  <c r="BT99" i="4" s="1"/>
  <c r="DB99" i="4" s="1"/>
  <c r="BR101" i="4"/>
  <c r="BT101" i="4" s="1"/>
  <c r="DB101" i="4" s="1"/>
  <c r="BV101" i="4"/>
  <c r="BX101" i="4" s="1"/>
  <c r="DC101" i="4" s="1"/>
  <c r="BZ103" i="4"/>
  <c r="CB103" i="4" s="1"/>
  <c r="DD103" i="4" s="1"/>
  <c r="BR104" i="4"/>
  <c r="BT104" i="4" s="1"/>
  <c r="DB104" i="4" s="1"/>
  <c r="BZ104" i="4"/>
  <c r="CB104" i="4" s="1"/>
  <c r="DD104" i="4" s="1"/>
  <c r="BR106" i="4"/>
  <c r="BT106" i="4" s="1"/>
  <c r="DB106" i="4" s="1"/>
  <c r="BV106" i="4"/>
  <c r="BX106" i="4" s="1"/>
  <c r="DC106" i="4" s="1"/>
  <c r="BZ106" i="4"/>
  <c r="CB106" i="4" s="1"/>
  <c r="DD106" i="4" s="1"/>
  <c r="BR107" i="4"/>
  <c r="BT107" i="4" s="1"/>
  <c r="DB107" i="4" s="1"/>
  <c r="BV108" i="4"/>
  <c r="BX108" i="4" s="1"/>
  <c r="DC108" i="4" s="1"/>
  <c r="BR109" i="4"/>
  <c r="BT109" i="4" s="1"/>
  <c r="DB109" i="4" s="1"/>
  <c r="BV109" i="4"/>
  <c r="BX109" i="4" s="1"/>
  <c r="DC109" i="4" s="1"/>
  <c r="BZ111" i="4"/>
  <c r="CB111" i="4" s="1"/>
  <c r="DD111" i="4" s="1"/>
  <c r="BR112" i="4"/>
  <c r="BT112" i="4" s="1"/>
  <c r="DB112" i="4" s="1"/>
  <c r="BZ112" i="4"/>
  <c r="CB112" i="4" s="1"/>
  <c r="DD112" i="4" s="1"/>
  <c r="BV114" i="4"/>
  <c r="BX114" i="4" s="1"/>
  <c r="DC114" i="4" s="1"/>
  <c r="BZ114" i="4"/>
  <c r="CB114" i="4" s="1"/>
  <c r="DD114" i="4" s="1"/>
  <c r="BR115" i="4"/>
  <c r="BT115" i="4" s="1"/>
  <c r="DB115" i="4" s="1"/>
  <c r="BZ115" i="4"/>
  <c r="CB115" i="4" s="1"/>
  <c r="DD115" i="4" s="1"/>
  <c r="BR117" i="4"/>
  <c r="BT117" i="4" s="1"/>
  <c r="DB117" i="4" s="1"/>
  <c r="BV117" i="4"/>
  <c r="BX117" i="4" s="1"/>
  <c r="DC117" i="4" s="1"/>
  <c r="BR120" i="4"/>
  <c r="BT120" i="4" s="1"/>
  <c r="DB120" i="4" s="1"/>
  <c r="BZ120" i="4"/>
  <c r="CB120" i="4" s="1"/>
  <c r="DD120" i="4" s="1"/>
  <c r="BV122" i="4"/>
  <c r="BX122" i="4" s="1"/>
  <c r="DC122" i="4" s="1"/>
  <c r="BZ122" i="4"/>
  <c r="CB122" i="4" s="1"/>
  <c r="DD122" i="4" s="1"/>
  <c r="BR123" i="4"/>
  <c r="BT123" i="4" s="1"/>
  <c r="DB123" i="4" s="1"/>
  <c r="BV125" i="4"/>
  <c r="BX125" i="4" s="1"/>
  <c r="DC125" i="4" s="1"/>
  <c r="BZ127" i="4"/>
  <c r="CB127" i="4" s="1"/>
  <c r="DD127" i="4" s="1"/>
  <c r="BR128" i="4"/>
  <c r="BT128" i="4" s="1"/>
  <c r="DB128" i="4" s="1"/>
  <c r="BZ128" i="4"/>
  <c r="CB128" i="4" s="1"/>
  <c r="DD128" i="4" s="1"/>
  <c r="BV130" i="4"/>
  <c r="BX130" i="4" s="1"/>
  <c r="DC130" i="4" s="1"/>
  <c r="BZ130" i="4"/>
  <c r="CB130" i="4" s="1"/>
  <c r="DD130" i="4" s="1"/>
  <c r="BR131" i="4"/>
  <c r="BT131" i="4" s="1"/>
  <c r="DB131" i="4" s="1"/>
  <c r="BR133" i="4"/>
  <c r="BT133" i="4" s="1"/>
  <c r="DB133" i="4" s="1"/>
  <c r="BV133" i="4"/>
  <c r="BX133" i="4" s="1"/>
  <c r="DC133" i="4" s="1"/>
  <c r="BZ135" i="4"/>
  <c r="CB135" i="4" s="1"/>
  <c r="DD135" i="4" s="1"/>
  <c r="BR136" i="4"/>
  <c r="BT136" i="4" s="1"/>
  <c r="DB136" i="4" s="1"/>
  <c r="BZ136" i="4"/>
  <c r="CB136" i="4" s="1"/>
  <c r="DD136" i="4" s="1"/>
  <c r="BR138" i="4"/>
  <c r="BT138" i="4" s="1"/>
  <c r="DB138" i="4" s="1"/>
  <c r="BV138" i="4"/>
  <c r="BX138" i="4" s="1"/>
  <c r="DC138" i="4" s="1"/>
  <c r="BZ138" i="4"/>
  <c r="CB138" i="4" s="1"/>
  <c r="DD138" i="4" s="1"/>
  <c r="BR139" i="4"/>
  <c r="BT139" i="4" s="1"/>
  <c r="DB139" i="4" s="1"/>
  <c r="BV140" i="4"/>
  <c r="BX140" i="4" s="1"/>
  <c r="DC140" i="4" s="1"/>
  <c r="BR141" i="4"/>
  <c r="BT141" i="4" s="1"/>
  <c r="DB141" i="4" s="1"/>
  <c r="BV141" i="4"/>
  <c r="BX141" i="4" s="1"/>
  <c r="DC141" i="4" s="1"/>
  <c r="BR144" i="4"/>
  <c r="BT144" i="4" s="1"/>
  <c r="DB144" i="4" s="1"/>
  <c r="BZ144" i="4"/>
  <c r="CB144" i="4" s="1"/>
  <c r="DD144" i="4" s="1"/>
  <c r="BV146" i="4"/>
  <c r="BX146" i="4" s="1"/>
  <c r="DC146" i="4" s="1"/>
  <c r="BZ146" i="4"/>
  <c r="CB146" i="4" s="1"/>
  <c r="DD146" i="4" s="1"/>
  <c r="BR147" i="4"/>
  <c r="BT147" i="4" s="1"/>
  <c r="DB147" i="4" s="1"/>
  <c r="BZ147" i="4"/>
  <c r="CB147" i="4" s="1"/>
  <c r="DD147" i="4" s="1"/>
  <c r="BV149" i="4"/>
  <c r="BX149" i="4" s="1"/>
  <c r="DC149" i="4" s="1"/>
  <c r="BZ151" i="4"/>
  <c r="CB151" i="4" s="1"/>
  <c r="DD151" i="4" s="1"/>
  <c r="BR152" i="4"/>
  <c r="BT152" i="4" s="1"/>
  <c r="DB152" i="4" s="1"/>
  <c r="BZ152" i="4"/>
  <c r="CB152" i="4" s="1"/>
  <c r="DD152" i="4" s="1"/>
  <c r="BV154" i="4"/>
  <c r="BX154" i="4" s="1"/>
  <c r="DC154" i="4" s="1"/>
  <c r="BZ154" i="4"/>
  <c r="CB154" i="4" s="1"/>
  <c r="DD154" i="4" s="1"/>
  <c r="BR155" i="4"/>
  <c r="BT155" i="4" s="1"/>
  <c r="DB155" i="4" s="1"/>
  <c r="BR157" i="4"/>
  <c r="BT157" i="4" s="1"/>
  <c r="DB157" i="4" s="1"/>
  <c r="BV157" i="4"/>
  <c r="BX157" i="4" s="1"/>
  <c r="DC157" i="4" s="1"/>
  <c r="BZ159" i="4"/>
  <c r="CB159" i="4" s="1"/>
  <c r="DD159" i="4" s="1"/>
  <c r="BR160" i="4"/>
  <c r="BT160" i="4" s="1"/>
  <c r="DB160" i="4" s="1"/>
  <c r="BZ160" i="4"/>
  <c r="CB160" i="4" s="1"/>
  <c r="DD160" i="4" s="1"/>
  <c r="BV162" i="4"/>
  <c r="BX162" i="4" s="1"/>
  <c r="DC162" i="4" s="1"/>
  <c r="BZ162" i="4"/>
  <c r="CB162" i="4" s="1"/>
  <c r="DD162" i="4" s="1"/>
  <c r="BR163" i="4"/>
  <c r="BT163" i="4" s="1"/>
  <c r="DB163" i="4" s="1"/>
  <c r="BR165" i="4"/>
  <c r="BT165" i="4" s="1"/>
  <c r="DB165" i="4" s="1"/>
  <c r="BV165" i="4"/>
  <c r="BX165" i="4" s="1"/>
  <c r="DC165" i="4" s="1"/>
  <c r="BZ167" i="4"/>
  <c r="CB167" i="4" s="1"/>
  <c r="DD167" i="4" s="1"/>
  <c r="BR168" i="4"/>
  <c r="BT168" i="4" s="1"/>
  <c r="DB168" i="4" s="1"/>
  <c r="BZ168" i="4"/>
  <c r="CB168" i="4" s="1"/>
  <c r="DD168" i="4" s="1"/>
  <c r="BR170" i="4"/>
  <c r="BT170" i="4" s="1"/>
  <c r="DB170" i="4" s="1"/>
  <c r="BV170" i="4"/>
  <c r="BX170" i="4" s="1"/>
  <c r="DC170" i="4" s="1"/>
  <c r="BZ170" i="4"/>
  <c r="CB170" i="4" s="1"/>
  <c r="DD170" i="4" s="1"/>
  <c r="BR171" i="4"/>
  <c r="BT171" i="4" s="1"/>
  <c r="DB171" i="4" s="1"/>
  <c r="BV172" i="4"/>
  <c r="BX172" i="4" s="1"/>
  <c r="DC172" i="4" s="1"/>
  <c r="BR173" i="4"/>
  <c r="BT173" i="4" s="1"/>
  <c r="DB173" i="4" s="1"/>
  <c r="BV173" i="4"/>
  <c r="BX173" i="4" s="1"/>
  <c r="DC173" i="4" s="1"/>
  <c r="BZ175" i="4"/>
  <c r="CB175" i="4" s="1"/>
  <c r="DD175" i="4" s="1"/>
  <c r="BR176" i="4"/>
  <c r="BT176" i="4" s="1"/>
  <c r="DB176" i="4" s="1"/>
  <c r="BZ176" i="4"/>
  <c r="CB176" i="4" s="1"/>
  <c r="DD176" i="4" s="1"/>
  <c r="BV178" i="4"/>
  <c r="BX178" i="4" s="1"/>
  <c r="DC178" i="4" s="1"/>
  <c r="BZ178" i="4"/>
  <c r="CB178" i="4" s="1"/>
  <c r="DD178" i="4" s="1"/>
  <c r="BR179" i="4"/>
  <c r="BT179" i="4" s="1"/>
  <c r="DB179" i="4" s="1"/>
  <c r="BZ179" i="4"/>
  <c r="CB179" i="4" s="1"/>
  <c r="DD179" i="4" s="1"/>
  <c r="BR181" i="4"/>
  <c r="BT181" i="4" s="1"/>
  <c r="DB181" i="4" s="1"/>
  <c r="BV181" i="4"/>
  <c r="BX181" i="4" s="1"/>
  <c r="DC181" i="4" s="1"/>
  <c r="BZ183" i="4"/>
  <c r="CB183" i="4" s="1"/>
  <c r="DD183" i="4" s="1"/>
  <c r="BR184" i="4"/>
  <c r="BT184" i="4" s="1"/>
  <c r="DB184" i="4" s="1"/>
  <c r="BZ184" i="4"/>
  <c r="CB184" i="4" s="1"/>
  <c r="DD184" i="4" s="1"/>
  <c r="BV186" i="4"/>
  <c r="BX186" i="4" s="1"/>
  <c r="DC186" i="4" s="1"/>
  <c r="BZ186" i="4"/>
  <c r="CB186" i="4" s="1"/>
  <c r="DD186" i="4" s="1"/>
  <c r="BR187" i="4"/>
  <c r="BT187" i="4" s="1"/>
  <c r="DB187" i="4" s="1"/>
  <c r="BR189" i="4"/>
  <c r="BT189" i="4" s="1"/>
  <c r="DB189" i="4" s="1"/>
  <c r="BV189" i="4"/>
  <c r="BX189" i="4" s="1"/>
  <c r="DC189" i="4" s="1"/>
  <c r="BZ191" i="4"/>
  <c r="CB191" i="4" s="1"/>
  <c r="DD191" i="4" s="1"/>
  <c r="BR192" i="4"/>
  <c r="BT192" i="4" s="1"/>
  <c r="DB192" i="4" s="1"/>
  <c r="BZ192" i="4"/>
  <c r="CB192" i="4" s="1"/>
  <c r="DD192" i="4" s="1"/>
  <c r="BV194" i="4"/>
  <c r="BX194" i="4" s="1"/>
  <c r="DC194" i="4" s="1"/>
  <c r="BZ194" i="4"/>
  <c r="CB194" i="4" s="1"/>
  <c r="DD194" i="4" s="1"/>
  <c r="BR195" i="4"/>
  <c r="BT195" i="4" s="1"/>
  <c r="DB195" i="4" s="1"/>
  <c r="BR197" i="4"/>
  <c r="BT197" i="4" s="1"/>
  <c r="DB197" i="4" s="1"/>
  <c r="BV197" i="4"/>
  <c r="BX197" i="4" s="1"/>
  <c r="DC197" i="4" s="1"/>
  <c r="BZ199" i="4"/>
  <c r="CB199" i="4" s="1"/>
  <c r="DD199" i="4" s="1"/>
  <c r="BR200" i="4"/>
  <c r="BT200" i="4" s="1"/>
  <c r="DB200" i="4" s="1"/>
  <c r="BZ200" i="4"/>
  <c r="CB200" i="4" s="1"/>
  <c r="DD200" i="4" s="1"/>
  <c r="BR202" i="4"/>
  <c r="BT202" i="4" s="1"/>
  <c r="DB202" i="4" s="1"/>
  <c r="BV202" i="4"/>
  <c r="BX202" i="4" s="1"/>
  <c r="DC202" i="4" s="1"/>
  <c r="BZ202" i="4"/>
  <c r="CB202" i="4" s="1"/>
  <c r="DD202" i="4" s="1"/>
  <c r="BR203" i="4"/>
  <c r="BT203" i="4" s="1"/>
  <c r="DB203" i="4" s="1"/>
  <c r="BV204" i="4"/>
  <c r="BX204" i="4" s="1"/>
  <c r="DC204" i="4" s="1"/>
  <c r="BR205" i="4"/>
  <c r="BT205" i="4" s="1"/>
  <c r="DB205" i="4" s="1"/>
  <c r="BV205" i="4"/>
  <c r="BX205" i="4" s="1"/>
  <c r="DC205" i="4" s="1"/>
  <c r="BR208" i="4"/>
  <c r="BT208" i="4" s="1"/>
  <c r="DB208" i="4" s="1"/>
  <c r="BZ208" i="4"/>
  <c r="CB208" i="4" s="1"/>
  <c r="DD208" i="4" s="1"/>
  <c r="BV209" i="4"/>
  <c r="BX209" i="4" s="1"/>
  <c r="DC209" i="4" s="1"/>
  <c r="BR210" i="4"/>
  <c r="BT210" i="4" s="1"/>
  <c r="DB210" i="4" s="1"/>
  <c r="BV210" i="4"/>
  <c r="BX210" i="4" s="1"/>
  <c r="DC210" i="4" s="1"/>
  <c r="BZ210" i="4"/>
  <c r="CB210" i="4" s="1"/>
  <c r="DD210" i="4" s="1"/>
  <c r="BR211" i="4"/>
  <c r="BT211" i="4" s="1"/>
  <c r="DB211" i="4" s="1"/>
  <c r="BZ211" i="4"/>
  <c r="CB211" i="4" s="1"/>
  <c r="DD211" i="4" s="1"/>
  <c r="BJ15" i="4"/>
  <c r="BJ16" i="4"/>
  <c r="BL16" i="4" s="1"/>
  <c r="CZ16" i="4" s="1"/>
  <c r="BJ17" i="4"/>
  <c r="BJ18" i="4"/>
  <c r="BJ22" i="4"/>
  <c r="BJ24" i="4"/>
  <c r="BJ25" i="4"/>
  <c r="BJ26" i="4"/>
  <c r="BJ29" i="4"/>
  <c r="BJ30" i="4"/>
  <c r="BJ31" i="4"/>
  <c r="BJ32" i="4"/>
  <c r="BJ33" i="4"/>
  <c r="BJ34" i="4"/>
  <c r="BJ37" i="4"/>
  <c r="BJ38" i="4"/>
  <c r="BJ39" i="4"/>
  <c r="BJ41" i="4"/>
  <c r="BJ42" i="4"/>
  <c r="BJ46" i="4"/>
  <c r="BJ47" i="4"/>
  <c r="BJ48" i="4"/>
  <c r="BJ49" i="4"/>
  <c r="BJ50" i="4"/>
  <c r="BJ53" i="4"/>
  <c r="BJ54" i="4"/>
  <c r="BJ55" i="4"/>
  <c r="BJ56" i="4"/>
  <c r="BJ57" i="4"/>
  <c r="BJ58" i="4"/>
  <c r="BJ61" i="4"/>
  <c r="BJ62" i="4"/>
  <c r="BL62" i="4" s="1"/>
  <c r="CZ62" i="4" s="1"/>
  <c r="BJ65" i="4"/>
  <c r="BJ66" i="4"/>
  <c r="BJ69" i="4"/>
  <c r="BJ70" i="4"/>
  <c r="BJ72" i="4"/>
  <c r="BJ73" i="4"/>
  <c r="BJ74" i="4"/>
  <c r="BJ77" i="4"/>
  <c r="BL77" i="4" s="1"/>
  <c r="CZ77" i="4" s="1"/>
  <c r="BJ78" i="4"/>
  <c r="BJ79" i="4"/>
  <c r="BJ80" i="4"/>
  <c r="BJ81" i="4"/>
  <c r="BJ82" i="4"/>
  <c r="BJ86" i="4"/>
  <c r="BJ87" i="4"/>
  <c r="BJ89" i="4"/>
  <c r="BJ90" i="4"/>
  <c r="BJ94" i="4"/>
  <c r="BJ95" i="4"/>
  <c r="BJ96" i="4"/>
  <c r="BJ97" i="4"/>
  <c r="BJ98" i="4"/>
  <c r="BJ101" i="4"/>
  <c r="BJ103" i="4"/>
  <c r="BJ105" i="4"/>
  <c r="BJ106" i="4"/>
  <c r="BJ109" i="4"/>
  <c r="BJ110" i="4"/>
  <c r="BJ112" i="4"/>
  <c r="BJ113" i="4"/>
  <c r="BJ114" i="4"/>
  <c r="BL114" i="4" s="1"/>
  <c r="CZ114" i="4" s="1"/>
  <c r="BJ118" i="4"/>
  <c r="BJ119" i="4"/>
  <c r="BJ121" i="4"/>
  <c r="BJ122" i="4"/>
  <c r="BJ126" i="4"/>
  <c r="BL126" i="4" s="1"/>
  <c r="CZ126" i="4" s="1"/>
  <c r="BJ127" i="4"/>
  <c r="BJ128" i="4"/>
  <c r="BL128" i="4" s="1"/>
  <c r="CZ128" i="4" s="1"/>
  <c r="BJ129" i="4"/>
  <c r="BJ130" i="4"/>
  <c r="BL130" i="4" s="1"/>
  <c r="CZ130" i="4" s="1"/>
  <c r="BJ133" i="4"/>
  <c r="BJ134" i="4"/>
  <c r="BL134" i="4" s="1"/>
  <c r="CZ134" i="4" s="1"/>
  <c r="BJ135" i="4"/>
  <c r="BJ136" i="4"/>
  <c r="BJ137" i="4"/>
  <c r="BJ138" i="4"/>
  <c r="BJ141" i="4"/>
  <c r="BJ143" i="4"/>
  <c r="BJ144" i="4"/>
  <c r="BJ145" i="4"/>
  <c r="BJ146" i="4"/>
  <c r="BJ149" i="4"/>
  <c r="BJ150" i="4"/>
  <c r="BJ152" i="4"/>
  <c r="BJ153" i="4"/>
  <c r="BJ154" i="4"/>
  <c r="BJ157" i="4"/>
  <c r="BJ159" i="4"/>
  <c r="BJ161" i="4"/>
  <c r="BJ162" i="4"/>
  <c r="BJ165" i="4"/>
  <c r="BJ167" i="4"/>
  <c r="BJ168" i="4"/>
  <c r="BJ169" i="4"/>
  <c r="BJ170" i="4"/>
  <c r="BJ173" i="4"/>
  <c r="BJ174" i="4"/>
  <c r="BJ175" i="4"/>
  <c r="BJ176" i="4"/>
  <c r="BJ177" i="4"/>
  <c r="BL177" i="4" s="1"/>
  <c r="CZ177" i="4" s="1"/>
  <c r="BJ178" i="4"/>
  <c r="BJ181" i="4"/>
  <c r="BJ182" i="4"/>
  <c r="BJ183" i="4"/>
  <c r="BJ185" i="4"/>
  <c r="BJ186" i="4"/>
  <c r="BJ189" i="4"/>
  <c r="BL189" i="4" s="1"/>
  <c r="CZ189" i="4" s="1"/>
  <c r="BJ190" i="4"/>
  <c r="BJ191" i="4"/>
  <c r="BL191" i="4" s="1"/>
  <c r="CZ191" i="4" s="1"/>
  <c r="BJ193" i="4"/>
  <c r="BL193" i="4" s="1"/>
  <c r="CZ193" i="4" s="1"/>
  <c r="BJ194" i="4"/>
  <c r="BJ197" i="4"/>
  <c r="BL197" i="4" s="1"/>
  <c r="CZ197" i="4" s="1"/>
  <c r="BJ198" i="4"/>
  <c r="BJ199" i="4"/>
  <c r="BJ200" i="4"/>
  <c r="BJ201" i="4"/>
  <c r="BJ202" i="4"/>
  <c r="BJ206" i="4"/>
  <c r="BJ207" i="4"/>
  <c r="BJ209" i="4"/>
  <c r="BJ210" i="4"/>
  <c r="BJ45" i="4"/>
  <c r="BJ71" i="4"/>
  <c r="BJ85" i="4"/>
  <c r="BJ93" i="4"/>
  <c r="BJ117" i="4"/>
  <c r="BL117" i="4" s="1"/>
  <c r="CZ117" i="4" s="1"/>
  <c r="AT14" i="4"/>
  <c r="AX14" i="4"/>
  <c r="BB14" i="4"/>
  <c r="BF14" i="4"/>
  <c r="AP15" i="4"/>
  <c r="AT15" i="4"/>
  <c r="AX15" i="4"/>
  <c r="BB15" i="4"/>
  <c r="AP16" i="4"/>
  <c r="AR16" i="4" s="1"/>
  <c r="CU16" i="4" s="1"/>
  <c r="AT16" i="4"/>
  <c r="AX16" i="4"/>
  <c r="BB16" i="4"/>
  <c r="BF16" i="4"/>
  <c r="BH16" i="4" s="1"/>
  <c r="CY16" i="4" s="1"/>
  <c r="AT17" i="4"/>
  <c r="BB17" i="4"/>
  <c r="BF17" i="4"/>
  <c r="BH17" i="4" s="1"/>
  <c r="CY17" i="4" s="1"/>
  <c r="AP18" i="4"/>
  <c r="AR18" i="4" s="1"/>
  <c r="CU18" i="4" s="1"/>
  <c r="AT18" i="4"/>
  <c r="AX18" i="4"/>
  <c r="BB18" i="4"/>
  <c r="BF18" i="4"/>
  <c r="AT19" i="4"/>
  <c r="AX19" i="4"/>
  <c r="BB19" i="4"/>
  <c r="BF19" i="4"/>
  <c r="BH19" i="4" s="1"/>
  <c r="CY19" i="4" s="1"/>
  <c r="AP20" i="4"/>
  <c r="AR20" i="4" s="1"/>
  <c r="CU20" i="4" s="1"/>
  <c r="AT20" i="4"/>
  <c r="AX20" i="4"/>
  <c r="BB20" i="4"/>
  <c r="BF20" i="4"/>
  <c r="BH20" i="4" s="1"/>
  <c r="CY20" i="4" s="1"/>
  <c r="AP21" i="4"/>
  <c r="AR21" i="4" s="1"/>
  <c r="CU21" i="4" s="1"/>
  <c r="AT21" i="4"/>
  <c r="AX21" i="4"/>
  <c r="BB21" i="4"/>
  <c r="BF21" i="4"/>
  <c r="BH21" i="4" s="1"/>
  <c r="CY21" i="4" s="1"/>
  <c r="AT22" i="4"/>
  <c r="BB22" i="4"/>
  <c r="BF22" i="4"/>
  <c r="BH22" i="4" s="1"/>
  <c r="CY22" i="4" s="1"/>
  <c r="AP23" i="4"/>
  <c r="AR23" i="4" s="1"/>
  <c r="CU23" i="4" s="1"/>
  <c r="AT23" i="4"/>
  <c r="BB23" i="4"/>
  <c r="AP24" i="4"/>
  <c r="AR24" i="4" s="1"/>
  <c r="CU24" i="4" s="1"/>
  <c r="AT24" i="4"/>
  <c r="AX24" i="4"/>
  <c r="BB24" i="4"/>
  <c r="BF24" i="4"/>
  <c r="BH24" i="4" s="1"/>
  <c r="CY24" i="4" s="1"/>
  <c r="AP25" i="4"/>
  <c r="AR25" i="4" s="1"/>
  <c r="CU25" i="4" s="1"/>
  <c r="AT25" i="4"/>
  <c r="BB25" i="4"/>
  <c r="BF25" i="4"/>
  <c r="BH25" i="4" s="1"/>
  <c r="CY25" i="4" s="1"/>
  <c r="AP26" i="4"/>
  <c r="AR26" i="4" s="1"/>
  <c r="CU26" i="4" s="1"/>
  <c r="AT26" i="4"/>
  <c r="AX26" i="4"/>
  <c r="BF26" i="4"/>
  <c r="BH26" i="4" s="1"/>
  <c r="CY26" i="4" s="1"/>
  <c r="AT27" i="4"/>
  <c r="AX27" i="4"/>
  <c r="BB27" i="4"/>
  <c r="BF27" i="4"/>
  <c r="BH27" i="4" s="1"/>
  <c r="CY27" i="4" s="1"/>
  <c r="AP28" i="4"/>
  <c r="AR28" i="4" s="1"/>
  <c r="CU28" i="4" s="1"/>
  <c r="AT28" i="4"/>
  <c r="AX28" i="4"/>
  <c r="BB28" i="4"/>
  <c r="BF28" i="4"/>
  <c r="BH28" i="4" s="1"/>
  <c r="CY28" i="4" s="1"/>
  <c r="AP29" i="4"/>
  <c r="AR29" i="4" s="1"/>
  <c r="CU29" i="4" s="1"/>
  <c r="AT29" i="4"/>
  <c r="AX29" i="4"/>
  <c r="BB29" i="4"/>
  <c r="BF29" i="4"/>
  <c r="BH29" i="4" s="1"/>
  <c r="CY29" i="4" s="1"/>
  <c r="AT30" i="4"/>
  <c r="AX30" i="4"/>
  <c r="BB30" i="4"/>
  <c r="BF30" i="4"/>
  <c r="BH30" i="4" s="1"/>
  <c r="CY30" i="4" s="1"/>
  <c r="AP31" i="4"/>
  <c r="AT31" i="4"/>
  <c r="AX31" i="4"/>
  <c r="BF31" i="4"/>
  <c r="AP32" i="4"/>
  <c r="AR32" i="4" s="1"/>
  <c r="CU32" i="4" s="1"/>
  <c r="AT32" i="4"/>
  <c r="AX32" i="4"/>
  <c r="BF32" i="4"/>
  <c r="BH32" i="4" s="1"/>
  <c r="CY32" i="4" s="1"/>
  <c r="AT33" i="4"/>
  <c r="BF33" i="4"/>
  <c r="BH33" i="4" s="1"/>
  <c r="CY33" i="4" s="1"/>
  <c r="AP34" i="4"/>
  <c r="AT34" i="4"/>
  <c r="AX34" i="4"/>
  <c r="BB34" i="4"/>
  <c r="BF34" i="4"/>
  <c r="AT35" i="4"/>
  <c r="AX35" i="4"/>
  <c r="BB35" i="4"/>
  <c r="AP36" i="4"/>
  <c r="AR36" i="4" s="1"/>
  <c r="CU36" i="4" s="1"/>
  <c r="AT36" i="4"/>
  <c r="AX36" i="4"/>
  <c r="BB36" i="4"/>
  <c r="BF36" i="4"/>
  <c r="BH36" i="4" s="1"/>
  <c r="CY36" i="4" s="1"/>
  <c r="AP37" i="4"/>
  <c r="AR37" i="4" s="1"/>
  <c r="CU37" i="4" s="1"/>
  <c r="AT37" i="4"/>
  <c r="AX37" i="4"/>
  <c r="BB37" i="4"/>
  <c r="BF37" i="4"/>
  <c r="BH37" i="4" s="1"/>
  <c r="CY37" i="4" s="1"/>
  <c r="AT38" i="4"/>
  <c r="AX38" i="4"/>
  <c r="BB38" i="4"/>
  <c r="BF38" i="4"/>
  <c r="AP39" i="4"/>
  <c r="AT39" i="4"/>
  <c r="BB39" i="4"/>
  <c r="AP40" i="4"/>
  <c r="AT40" i="4"/>
  <c r="AX40" i="4"/>
  <c r="BB40" i="4"/>
  <c r="BF40" i="4"/>
  <c r="AP41" i="4"/>
  <c r="AT41" i="4"/>
  <c r="AX41" i="4"/>
  <c r="BB41" i="4"/>
  <c r="BF41" i="4"/>
  <c r="AP42" i="4"/>
  <c r="AT42" i="4"/>
  <c r="AX42" i="4"/>
  <c r="AT43" i="4"/>
  <c r="AX43" i="4"/>
  <c r="BB43" i="4"/>
  <c r="BF43" i="4"/>
  <c r="BH43" i="4" s="1"/>
  <c r="CY43" i="4" s="1"/>
  <c r="AP44" i="4"/>
  <c r="AT44" i="4"/>
  <c r="AX44" i="4"/>
  <c r="BB44" i="4"/>
  <c r="BF44" i="4"/>
  <c r="AP45" i="4"/>
  <c r="AT45" i="4"/>
  <c r="AX45" i="4"/>
  <c r="BB45" i="4"/>
  <c r="BF45" i="4"/>
  <c r="AT46" i="4"/>
  <c r="AX46" i="4"/>
  <c r="BB46" i="4"/>
  <c r="BF46" i="4"/>
  <c r="BH46" i="4" s="1"/>
  <c r="CY46" i="4" s="1"/>
  <c r="AP47" i="4"/>
  <c r="AR47" i="4" s="1"/>
  <c r="CU47" i="4" s="1"/>
  <c r="AT47" i="4"/>
  <c r="AX47" i="4"/>
  <c r="BF47" i="4"/>
  <c r="BH47" i="4" s="1"/>
  <c r="CY47" i="4" s="1"/>
  <c r="AP48" i="4"/>
  <c r="AT48" i="4"/>
  <c r="AX48" i="4"/>
  <c r="BB48" i="4"/>
  <c r="BF48" i="4"/>
  <c r="AT49" i="4"/>
  <c r="BB49" i="4"/>
  <c r="BF49" i="4"/>
  <c r="AP50" i="4"/>
  <c r="AT50" i="4"/>
  <c r="AX50" i="4"/>
  <c r="BB50" i="4"/>
  <c r="AT51" i="4"/>
  <c r="AX51" i="4"/>
  <c r="AZ51" i="4" s="1"/>
  <c r="CW51" i="4" s="1"/>
  <c r="BB51" i="4"/>
  <c r="BF51" i="4"/>
  <c r="AP52" i="4"/>
  <c r="AR52" i="4" s="1"/>
  <c r="CU52" i="4" s="1"/>
  <c r="AT52" i="4"/>
  <c r="AX52" i="4"/>
  <c r="BB52" i="4"/>
  <c r="BF52" i="4"/>
  <c r="AP53" i="4"/>
  <c r="AR53" i="4" s="1"/>
  <c r="CU53" i="4" s="1"/>
  <c r="AT53" i="4"/>
  <c r="AX53" i="4"/>
  <c r="BB53" i="4"/>
  <c r="BF53" i="4"/>
  <c r="BH53" i="4" s="1"/>
  <c r="CY53" i="4" s="1"/>
  <c r="AT54" i="4"/>
  <c r="AX54" i="4"/>
  <c r="AZ54" i="4" s="1"/>
  <c r="CW54" i="4" s="1"/>
  <c r="BB54" i="4"/>
  <c r="BF54" i="4"/>
  <c r="AP55" i="4"/>
  <c r="AR55" i="4" s="1"/>
  <c r="CU55" i="4" s="1"/>
  <c r="AT55" i="4"/>
  <c r="AP56" i="4"/>
  <c r="AR56" i="4" s="1"/>
  <c r="CU56" i="4" s="1"/>
  <c r="AT56" i="4"/>
  <c r="AX56" i="4"/>
  <c r="BB56" i="4"/>
  <c r="BF56" i="4"/>
  <c r="BH56" i="4" s="1"/>
  <c r="CY56" i="4" s="1"/>
  <c r="AP57" i="4"/>
  <c r="AR57" i="4" s="1"/>
  <c r="CU57" i="4" s="1"/>
  <c r="AT57" i="4"/>
  <c r="AX57" i="4"/>
  <c r="BB57" i="4"/>
  <c r="BF57" i="4"/>
  <c r="BH57" i="4" s="1"/>
  <c r="CY57" i="4" s="1"/>
  <c r="AP58" i="4"/>
  <c r="AT58" i="4"/>
  <c r="AX58" i="4"/>
  <c r="AT59" i="4"/>
  <c r="AX59" i="4"/>
  <c r="BB59" i="4"/>
  <c r="BF59" i="4"/>
  <c r="AP60" i="4"/>
  <c r="AR60" i="4" s="1"/>
  <c r="CU60" i="4" s="1"/>
  <c r="AT60" i="4"/>
  <c r="AX60" i="4"/>
  <c r="BB60" i="4"/>
  <c r="BD60" i="4" s="1"/>
  <c r="CX60" i="4" s="1"/>
  <c r="BF60" i="4"/>
  <c r="AP61" i="4"/>
  <c r="AT61" i="4"/>
  <c r="AX61" i="4"/>
  <c r="AZ61" i="4" s="1"/>
  <c r="CW61" i="4" s="1"/>
  <c r="BB61" i="4"/>
  <c r="BF61" i="4"/>
  <c r="AT62" i="4"/>
  <c r="AX62" i="4"/>
  <c r="AZ62" i="4" s="1"/>
  <c r="CW62" i="4" s="1"/>
  <c r="BB62" i="4"/>
  <c r="BF62" i="4"/>
  <c r="BH62" i="4" s="1"/>
  <c r="CY62" i="4" s="1"/>
  <c r="AP63" i="4"/>
  <c r="AT63" i="4"/>
  <c r="AX63" i="4"/>
  <c r="AZ63" i="4" s="1"/>
  <c r="CW63" i="4" s="1"/>
  <c r="BF63" i="4"/>
  <c r="BH63" i="4" s="1"/>
  <c r="CY63" i="4" s="1"/>
  <c r="AP64" i="4"/>
  <c r="AT64" i="4"/>
  <c r="AX64" i="4"/>
  <c r="BB64" i="4"/>
  <c r="BF64" i="4"/>
  <c r="AT65" i="4"/>
  <c r="BB65" i="4"/>
  <c r="BF65" i="4"/>
  <c r="AP66" i="4"/>
  <c r="AT66" i="4"/>
  <c r="AX66" i="4"/>
  <c r="BB66" i="4"/>
  <c r="AT67" i="4"/>
  <c r="AX67" i="4"/>
  <c r="AZ67" i="4" s="1"/>
  <c r="CW67" i="4" s="1"/>
  <c r="BB67" i="4"/>
  <c r="BF67" i="4"/>
  <c r="BH67" i="4" s="1"/>
  <c r="CY67" i="4" s="1"/>
  <c r="AP68" i="4"/>
  <c r="AR68" i="4" s="1"/>
  <c r="CU68" i="4" s="1"/>
  <c r="AT68" i="4"/>
  <c r="AX68" i="4"/>
  <c r="BF68" i="4"/>
  <c r="BH68" i="4" s="1"/>
  <c r="CY68" i="4" s="1"/>
  <c r="AP69" i="4"/>
  <c r="AT69" i="4"/>
  <c r="AX69" i="4"/>
  <c r="AZ69" i="4" s="1"/>
  <c r="CW69" i="4" s="1"/>
  <c r="BB69" i="4"/>
  <c r="BF69" i="4"/>
  <c r="AT70" i="4"/>
  <c r="AX70" i="4"/>
  <c r="BB70" i="4"/>
  <c r="BF70" i="4"/>
  <c r="BH70" i="4" s="1"/>
  <c r="CY70" i="4" s="1"/>
  <c r="AP71" i="4"/>
  <c r="AT71" i="4"/>
  <c r="AP72" i="4"/>
  <c r="AR72" i="4" s="1"/>
  <c r="CU72" i="4" s="1"/>
  <c r="AT72" i="4"/>
  <c r="AX72" i="4"/>
  <c r="BB72" i="4"/>
  <c r="BF72" i="4"/>
  <c r="BH72" i="4" s="1"/>
  <c r="CY72" i="4" s="1"/>
  <c r="AP73" i="4"/>
  <c r="AR73" i="4" s="1"/>
  <c r="CU73" i="4" s="1"/>
  <c r="AT73" i="4"/>
  <c r="AX73" i="4"/>
  <c r="BB73" i="4"/>
  <c r="BD73" i="4" s="1"/>
  <c r="CX73" i="4" s="1"/>
  <c r="BF73" i="4"/>
  <c r="AP74" i="4"/>
  <c r="AR74" i="4" s="1"/>
  <c r="CU74" i="4" s="1"/>
  <c r="AT74" i="4"/>
  <c r="AX74" i="4"/>
  <c r="AT75" i="4"/>
  <c r="BB75" i="4"/>
  <c r="BD75" i="4" s="1"/>
  <c r="CX75" i="4" s="1"/>
  <c r="BF75" i="4"/>
  <c r="AP76" i="4"/>
  <c r="AR76" i="4" s="1"/>
  <c r="CU76" i="4" s="1"/>
  <c r="AT76" i="4"/>
  <c r="AX76" i="4"/>
  <c r="BB76" i="4"/>
  <c r="BF76" i="4"/>
  <c r="BH76" i="4" s="1"/>
  <c r="CY76" i="4" s="1"/>
  <c r="AP77" i="4"/>
  <c r="AT77" i="4"/>
  <c r="AV77" i="4" s="1"/>
  <c r="CV77" i="4" s="1"/>
  <c r="AX77" i="4"/>
  <c r="AZ77" i="4" s="1"/>
  <c r="CW77" i="4" s="1"/>
  <c r="BB77" i="4"/>
  <c r="AT78" i="4"/>
  <c r="AX78" i="4"/>
  <c r="BB78" i="4"/>
  <c r="BF78" i="4"/>
  <c r="BH78" i="4" s="1"/>
  <c r="CY78" i="4" s="1"/>
  <c r="AP79" i="4"/>
  <c r="AR79" i="4" s="1"/>
  <c r="CU79" i="4" s="1"/>
  <c r="AT79" i="4"/>
  <c r="AX79" i="4"/>
  <c r="BB79" i="4"/>
  <c r="BF79" i="4"/>
  <c r="BH79" i="4" s="1"/>
  <c r="CY79" i="4" s="1"/>
  <c r="AP80" i="4"/>
  <c r="AR80" i="4" s="1"/>
  <c r="CU80" i="4" s="1"/>
  <c r="AT80" i="4"/>
  <c r="AX80" i="4"/>
  <c r="BB80" i="4"/>
  <c r="BF80" i="4"/>
  <c r="BH80" i="4" s="1"/>
  <c r="CY80" i="4" s="1"/>
  <c r="AT81" i="4"/>
  <c r="BB81" i="4"/>
  <c r="BD81" i="4" s="1"/>
  <c r="CX81" i="4" s="1"/>
  <c r="BF81" i="4"/>
  <c r="BH81" i="4" s="1"/>
  <c r="CY81" i="4" s="1"/>
  <c r="AP82" i="4"/>
  <c r="AR82" i="4" s="1"/>
  <c r="CU82" i="4" s="1"/>
  <c r="AT82" i="4"/>
  <c r="AX82" i="4"/>
  <c r="BB82" i="4"/>
  <c r="BF82" i="4"/>
  <c r="BH82" i="4" s="1"/>
  <c r="CY82" i="4" s="1"/>
  <c r="AT83" i="4"/>
  <c r="AX83" i="4"/>
  <c r="BB83" i="4"/>
  <c r="BF83" i="4"/>
  <c r="BH83" i="4" s="1"/>
  <c r="CY83" i="4" s="1"/>
  <c r="AP84" i="4"/>
  <c r="AR84" i="4" s="1"/>
  <c r="CU84" i="4" s="1"/>
  <c r="AT84" i="4"/>
  <c r="AX84" i="4"/>
  <c r="BB84" i="4"/>
  <c r="AP85" i="4"/>
  <c r="AR85" i="4" s="1"/>
  <c r="CU85" i="4" s="1"/>
  <c r="AT85" i="4"/>
  <c r="AX85" i="4"/>
  <c r="BB85" i="4"/>
  <c r="BF85" i="4"/>
  <c r="BH85" i="4" s="1"/>
  <c r="CY85" i="4" s="1"/>
  <c r="AP86" i="4"/>
  <c r="AR86" i="4" s="1"/>
  <c r="CU86" i="4" s="1"/>
  <c r="AT86" i="4"/>
  <c r="BB86" i="4"/>
  <c r="BF86" i="4"/>
  <c r="BH86" i="4" s="1"/>
  <c r="CY86" i="4" s="1"/>
  <c r="AP87" i="4"/>
  <c r="AR87" i="4" s="1"/>
  <c r="CU87" i="4" s="1"/>
  <c r="AT87" i="4"/>
  <c r="AX87" i="4"/>
  <c r="BB87" i="4"/>
  <c r="BF87" i="4"/>
  <c r="BH87" i="4" s="1"/>
  <c r="CY87" i="4" s="1"/>
  <c r="AT88" i="4"/>
  <c r="AX88" i="4"/>
  <c r="BB88" i="4"/>
  <c r="BF88" i="4"/>
  <c r="BH88" i="4" s="1"/>
  <c r="CY88" i="4" s="1"/>
  <c r="AP89" i="4"/>
  <c r="AR89" i="4" s="1"/>
  <c r="CU89" i="4" s="1"/>
  <c r="AT89" i="4"/>
  <c r="AX89" i="4"/>
  <c r="BF89" i="4"/>
  <c r="BH89" i="4" s="1"/>
  <c r="CY89" i="4" s="1"/>
  <c r="AP90" i="4"/>
  <c r="AR90" i="4" s="1"/>
  <c r="CU90" i="4" s="1"/>
  <c r="AT90" i="4"/>
  <c r="AX90" i="4"/>
  <c r="BB90" i="4"/>
  <c r="BF90" i="4"/>
  <c r="BH90" i="4" s="1"/>
  <c r="CY90" i="4" s="1"/>
  <c r="AP91" i="4"/>
  <c r="AR91" i="4" s="1"/>
  <c r="CU91" i="4" s="1"/>
  <c r="AT91" i="4"/>
  <c r="AX91" i="4"/>
  <c r="BB91" i="4"/>
  <c r="BF91" i="4"/>
  <c r="BH91" i="4" s="1"/>
  <c r="CY91" i="4" s="1"/>
  <c r="AP92" i="4"/>
  <c r="AR92" i="4" s="1"/>
  <c r="CU92" i="4" s="1"/>
  <c r="AT92" i="4"/>
  <c r="AX92" i="4"/>
  <c r="BB92" i="4"/>
  <c r="AP93" i="4"/>
  <c r="AR93" i="4" s="1"/>
  <c r="CU93" i="4" s="1"/>
  <c r="AT93" i="4"/>
  <c r="AX93" i="4"/>
  <c r="BB93" i="4"/>
  <c r="BF93" i="4"/>
  <c r="BH93" i="4" s="1"/>
  <c r="CY93" i="4" s="1"/>
  <c r="AP94" i="4"/>
  <c r="AR94" i="4" s="1"/>
  <c r="CU94" i="4" s="1"/>
  <c r="AT94" i="4"/>
  <c r="AX94" i="4"/>
  <c r="BF94" i="4"/>
  <c r="BH94" i="4" s="1"/>
  <c r="CY94" i="4" s="1"/>
  <c r="AP95" i="4"/>
  <c r="AR95" i="4" s="1"/>
  <c r="CU95" i="4" s="1"/>
  <c r="AT95" i="4"/>
  <c r="AX95" i="4"/>
  <c r="BB95" i="4"/>
  <c r="AP96" i="4"/>
  <c r="AR96" i="4" s="1"/>
  <c r="CU96" i="4" s="1"/>
  <c r="AT96" i="4"/>
  <c r="AX96" i="4"/>
  <c r="BB96" i="4"/>
  <c r="BF96" i="4"/>
  <c r="BH96" i="4" s="1"/>
  <c r="CY96" i="4" s="1"/>
  <c r="AP97" i="4"/>
  <c r="AR97" i="4" s="1"/>
  <c r="CU97" i="4" s="1"/>
  <c r="AT97" i="4"/>
  <c r="AP98" i="4"/>
  <c r="AR98" i="4" s="1"/>
  <c r="CU98" i="4" s="1"/>
  <c r="AT98" i="4"/>
  <c r="AX98" i="4"/>
  <c r="BB98" i="4"/>
  <c r="BF98" i="4"/>
  <c r="BH98" i="4" s="1"/>
  <c r="CY98" i="4" s="1"/>
  <c r="AP99" i="4"/>
  <c r="AR99" i="4" s="1"/>
  <c r="CU99" i="4" s="1"/>
  <c r="AT99" i="4"/>
  <c r="BB99" i="4"/>
  <c r="BF99" i="4"/>
  <c r="BH99" i="4" s="1"/>
  <c r="CY99" i="4" s="1"/>
  <c r="AP100" i="4"/>
  <c r="AR100" i="4" s="1"/>
  <c r="CU100" i="4" s="1"/>
  <c r="AT100" i="4"/>
  <c r="AX100" i="4"/>
  <c r="BB100" i="4"/>
  <c r="BF100" i="4"/>
  <c r="BH100" i="4" s="1"/>
  <c r="CY100" i="4" s="1"/>
  <c r="AT101" i="4"/>
  <c r="AX101" i="4"/>
  <c r="BB101" i="4"/>
  <c r="BF101" i="4"/>
  <c r="BH101" i="4" s="1"/>
  <c r="CY101" i="4" s="1"/>
  <c r="AP102" i="4"/>
  <c r="AR102" i="4" s="1"/>
  <c r="CU102" i="4" s="1"/>
  <c r="AT102" i="4"/>
  <c r="AX102" i="4"/>
  <c r="BF102" i="4"/>
  <c r="BH102" i="4" s="1"/>
  <c r="CY102" i="4" s="1"/>
  <c r="AP103" i="4"/>
  <c r="AR103" i="4" s="1"/>
  <c r="CU103" i="4" s="1"/>
  <c r="AT103" i="4"/>
  <c r="AX103" i="4"/>
  <c r="BB103" i="4"/>
  <c r="AP104" i="4"/>
  <c r="AR104" i="4" s="1"/>
  <c r="CU104" i="4" s="1"/>
  <c r="AT104" i="4"/>
  <c r="AX104" i="4"/>
  <c r="BB104" i="4"/>
  <c r="BF104" i="4"/>
  <c r="BH104" i="4" s="1"/>
  <c r="CY104" i="4" s="1"/>
  <c r="AP105" i="4"/>
  <c r="AR105" i="4" s="1"/>
  <c r="CU105" i="4" s="1"/>
  <c r="AT105" i="4"/>
  <c r="BB105" i="4"/>
  <c r="AP106" i="4"/>
  <c r="AR106" i="4" s="1"/>
  <c r="CU106" i="4" s="1"/>
  <c r="AT106" i="4"/>
  <c r="AX106" i="4"/>
  <c r="BB106" i="4"/>
  <c r="BF106" i="4"/>
  <c r="BH106" i="4" s="1"/>
  <c r="CY106" i="4" s="1"/>
  <c r="AT107" i="4"/>
  <c r="BB107" i="4"/>
  <c r="BF107" i="4"/>
  <c r="BH107" i="4" s="1"/>
  <c r="CY107" i="4" s="1"/>
  <c r="AP108" i="4"/>
  <c r="AR108" i="4" s="1"/>
  <c r="CU108" i="4" s="1"/>
  <c r="AT108" i="4"/>
  <c r="AX108" i="4"/>
  <c r="BB108" i="4"/>
  <c r="BF108" i="4"/>
  <c r="BH108" i="4" s="1"/>
  <c r="CY108" i="4" s="1"/>
  <c r="AT109" i="4"/>
  <c r="AX109" i="4"/>
  <c r="BB109" i="4"/>
  <c r="BF109" i="4"/>
  <c r="BH109" i="4" s="1"/>
  <c r="CY109" i="4" s="1"/>
  <c r="AP110" i="4"/>
  <c r="AR110" i="4" s="1"/>
  <c r="CU110" i="4" s="1"/>
  <c r="AT110" i="4"/>
  <c r="AX110" i="4"/>
  <c r="BF110" i="4"/>
  <c r="BH110" i="4" s="1"/>
  <c r="CY110" i="4" s="1"/>
  <c r="AP111" i="4"/>
  <c r="AR111" i="4" s="1"/>
  <c r="CU111" i="4" s="1"/>
  <c r="AT111" i="4"/>
  <c r="AX111" i="4"/>
  <c r="BB111" i="4"/>
  <c r="AP112" i="4"/>
  <c r="AR112" i="4" s="1"/>
  <c r="CU112" i="4" s="1"/>
  <c r="AT112" i="4"/>
  <c r="AX112" i="4"/>
  <c r="BB112" i="4"/>
  <c r="BF112" i="4"/>
  <c r="BH112" i="4" s="1"/>
  <c r="CY112" i="4" s="1"/>
  <c r="AP113" i="4"/>
  <c r="AR113" i="4" s="1"/>
  <c r="CU113" i="4" s="1"/>
  <c r="AT113" i="4"/>
  <c r="BB113" i="4"/>
  <c r="BF113" i="4"/>
  <c r="BH113" i="4" s="1"/>
  <c r="CY113" i="4" s="1"/>
  <c r="AP114" i="4"/>
  <c r="AT114" i="4"/>
  <c r="AV114" i="4" s="1"/>
  <c r="CV114" i="4" s="1"/>
  <c r="AX114" i="4"/>
  <c r="AZ114" i="4" s="1"/>
  <c r="CW114" i="4" s="1"/>
  <c r="BB114" i="4"/>
  <c r="BF114" i="4"/>
  <c r="AT115" i="4"/>
  <c r="BB115" i="4"/>
  <c r="BF115" i="4"/>
  <c r="BH115" i="4" s="1"/>
  <c r="CY115" i="4" s="1"/>
  <c r="AP116" i="4"/>
  <c r="AR116" i="4" s="1"/>
  <c r="CU116" i="4" s="1"/>
  <c r="AT116" i="4"/>
  <c r="AX116" i="4"/>
  <c r="BB116" i="4"/>
  <c r="BF116" i="4"/>
  <c r="BH116" i="4" s="1"/>
  <c r="CY116" i="4" s="1"/>
  <c r="AT117" i="4"/>
  <c r="AV117" i="4" s="1"/>
  <c r="CV117" i="4" s="1"/>
  <c r="AX117" i="4"/>
  <c r="AZ117" i="4" s="1"/>
  <c r="CW117" i="4" s="1"/>
  <c r="BB117" i="4"/>
  <c r="BF117" i="4"/>
  <c r="AP118" i="4"/>
  <c r="AR118" i="4" s="1"/>
  <c r="CU118" i="4" s="1"/>
  <c r="AT118" i="4"/>
  <c r="AX118" i="4"/>
  <c r="BF118" i="4"/>
  <c r="BH118" i="4" s="1"/>
  <c r="CY118" i="4" s="1"/>
  <c r="AP119" i="4"/>
  <c r="AR119" i="4" s="1"/>
  <c r="CU119" i="4" s="1"/>
  <c r="AT119" i="4"/>
  <c r="AX119" i="4"/>
  <c r="BB119" i="4"/>
  <c r="AP120" i="4"/>
  <c r="AR120" i="4" s="1"/>
  <c r="CU120" i="4" s="1"/>
  <c r="AT120" i="4"/>
  <c r="AX120" i="4"/>
  <c r="BB120" i="4"/>
  <c r="BF120" i="4"/>
  <c r="BH120" i="4" s="1"/>
  <c r="CY120" i="4" s="1"/>
  <c r="AP121" i="4"/>
  <c r="AR121" i="4" s="1"/>
  <c r="CU121" i="4" s="1"/>
  <c r="AT121" i="4"/>
  <c r="BB121" i="4"/>
  <c r="AP122" i="4"/>
  <c r="AR122" i="4" s="1"/>
  <c r="CU122" i="4" s="1"/>
  <c r="AT122" i="4"/>
  <c r="AX122" i="4"/>
  <c r="BB122" i="4"/>
  <c r="BF122" i="4"/>
  <c r="BH122" i="4" s="1"/>
  <c r="CY122" i="4" s="1"/>
  <c r="AT123" i="4"/>
  <c r="BB123" i="4"/>
  <c r="BD123" i="4" s="1"/>
  <c r="CX123" i="4" s="1"/>
  <c r="BF123" i="4"/>
  <c r="BH123" i="4" s="1"/>
  <c r="CY123" i="4" s="1"/>
  <c r="AP124" i="4"/>
  <c r="AT124" i="4"/>
  <c r="AV124" i="4" s="1"/>
  <c r="CV124" i="4" s="1"/>
  <c r="AX124" i="4"/>
  <c r="AZ124" i="4" s="1"/>
  <c r="CW124" i="4" s="1"/>
  <c r="BB124" i="4"/>
  <c r="BF124" i="4"/>
  <c r="AT125" i="4"/>
  <c r="AV125" i="4" s="1"/>
  <c r="CV125" i="4" s="1"/>
  <c r="AX125" i="4"/>
  <c r="AZ125" i="4" s="1"/>
  <c r="CW125" i="4" s="1"/>
  <c r="BB125" i="4"/>
  <c r="BF125" i="4"/>
  <c r="BH125" i="4" s="1"/>
  <c r="CY125" i="4" s="1"/>
  <c r="AP126" i="4"/>
  <c r="AT126" i="4"/>
  <c r="AV126" i="4" s="1"/>
  <c r="CV126" i="4" s="1"/>
  <c r="BB126" i="4"/>
  <c r="BF126" i="4"/>
  <c r="BH126" i="4" s="1"/>
  <c r="CY126" i="4" s="1"/>
  <c r="AP127" i="4"/>
  <c r="AR127" i="4" s="1"/>
  <c r="CU127" i="4" s="1"/>
  <c r="AT127" i="4"/>
  <c r="AX127" i="4"/>
  <c r="BB127" i="4"/>
  <c r="AP128" i="4"/>
  <c r="AT128" i="4"/>
  <c r="AV128" i="4" s="1"/>
  <c r="CV128" i="4" s="1"/>
  <c r="AX128" i="4"/>
  <c r="AZ128" i="4" s="1"/>
  <c r="CW128" i="4" s="1"/>
  <c r="BB128" i="4"/>
  <c r="BF128" i="4"/>
  <c r="AP129" i="4"/>
  <c r="AR129" i="4" s="1"/>
  <c r="CU129" i="4" s="1"/>
  <c r="AT129" i="4"/>
  <c r="BB129" i="4"/>
  <c r="BF129" i="4"/>
  <c r="BH129" i="4" s="1"/>
  <c r="CY129" i="4" s="1"/>
  <c r="AP130" i="4"/>
  <c r="AT130" i="4"/>
  <c r="AV130" i="4" s="1"/>
  <c r="CV130" i="4" s="1"/>
  <c r="AX130" i="4"/>
  <c r="AZ130" i="4" s="1"/>
  <c r="CW130" i="4" s="1"/>
  <c r="BB130" i="4"/>
  <c r="BF130" i="4"/>
  <c r="BH130" i="4" s="1"/>
  <c r="CY130" i="4" s="1"/>
  <c r="AP131" i="4"/>
  <c r="AR131" i="4" s="1"/>
  <c r="CU131" i="4" s="1"/>
  <c r="AT131" i="4"/>
  <c r="BB131" i="4"/>
  <c r="BF131" i="4"/>
  <c r="BH131" i="4" s="1"/>
  <c r="CY131" i="4" s="1"/>
  <c r="AP132" i="4"/>
  <c r="AT132" i="4"/>
  <c r="AV132" i="4" s="1"/>
  <c r="CV132" i="4" s="1"/>
  <c r="AX132" i="4"/>
  <c r="AZ132" i="4" s="1"/>
  <c r="CW132" i="4" s="1"/>
  <c r="BB132" i="4"/>
  <c r="BF132" i="4"/>
  <c r="AT133" i="4"/>
  <c r="AX133" i="4"/>
  <c r="BB133" i="4"/>
  <c r="BF133" i="4"/>
  <c r="BH133" i="4" s="1"/>
  <c r="CY133" i="4" s="1"/>
  <c r="AP134" i="4"/>
  <c r="AT134" i="4"/>
  <c r="AV134" i="4" s="1"/>
  <c r="CV134" i="4" s="1"/>
  <c r="AX134" i="4"/>
  <c r="AZ134" i="4" s="1"/>
  <c r="CW134" i="4" s="1"/>
  <c r="BF134" i="4"/>
  <c r="AP135" i="4"/>
  <c r="AR135" i="4" s="1"/>
  <c r="CU135" i="4" s="1"/>
  <c r="AT135" i="4"/>
  <c r="AX135" i="4"/>
  <c r="BB135" i="4"/>
  <c r="AP136" i="4"/>
  <c r="AR136" i="4" s="1"/>
  <c r="CU136" i="4" s="1"/>
  <c r="AT136" i="4"/>
  <c r="AX136" i="4"/>
  <c r="BB136" i="4"/>
  <c r="BD136" i="4" s="1"/>
  <c r="CX136" i="4" s="1"/>
  <c r="BF136" i="4"/>
  <c r="BH136" i="4" s="1"/>
  <c r="CY136" i="4" s="1"/>
  <c r="AP137" i="4"/>
  <c r="AR137" i="4" s="1"/>
  <c r="CU137" i="4" s="1"/>
  <c r="AT137" i="4"/>
  <c r="BB137" i="4"/>
  <c r="AP138" i="4"/>
  <c r="AR138" i="4" s="1"/>
  <c r="CU138" i="4" s="1"/>
  <c r="AT138" i="4"/>
  <c r="AX138" i="4"/>
  <c r="BB138" i="4"/>
  <c r="BD138" i="4" s="1"/>
  <c r="CX138" i="4" s="1"/>
  <c r="BF138" i="4"/>
  <c r="BH138" i="4" s="1"/>
  <c r="CY138" i="4" s="1"/>
  <c r="AT139" i="4"/>
  <c r="BB139" i="4"/>
  <c r="BF139" i="4"/>
  <c r="BH139" i="4" s="1"/>
  <c r="CY139" i="4" s="1"/>
  <c r="AP140" i="4"/>
  <c r="AT140" i="4"/>
  <c r="AV140" i="4" s="1"/>
  <c r="CV140" i="4" s="1"/>
  <c r="AX140" i="4"/>
  <c r="AZ140" i="4" s="1"/>
  <c r="CW140" i="4" s="1"/>
  <c r="BB140" i="4"/>
  <c r="BF140" i="4"/>
  <c r="AT141" i="4"/>
  <c r="AX141" i="4"/>
  <c r="BB141" i="4"/>
  <c r="BF141" i="4"/>
  <c r="BH141" i="4" s="1"/>
  <c r="CY141" i="4" s="1"/>
  <c r="AP142" i="4"/>
  <c r="AR142" i="4" s="1"/>
  <c r="CU142" i="4" s="1"/>
  <c r="AT142" i="4"/>
  <c r="BF142" i="4"/>
  <c r="BH142" i="4" s="1"/>
  <c r="CY142" i="4" s="1"/>
  <c r="AP143" i="4"/>
  <c r="AR143" i="4" s="1"/>
  <c r="CU143" i="4" s="1"/>
  <c r="AT143" i="4"/>
  <c r="AX143" i="4"/>
  <c r="BB143" i="4"/>
  <c r="AP144" i="4"/>
  <c r="AR144" i="4" s="1"/>
  <c r="CU144" i="4" s="1"/>
  <c r="AT144" i="4"/>
  <c r="AX144" i="4"/>
  <c r="BB144" i="4"/>
  <c r="BD144" i="4" s="1"/>
  <c r="CX144" i="4" s="1"/>
  <c r="BF144" i="4"/>
  <c r="BH144" i="4" s="1"/>
  <c r="CY144" i="4" s="1"/>
  <c r="AP145" i="4"/>
  <c r="AR145" i="4" s="1"/>
  <c r="CU145" i="4" s="1"/>
  <c r="AT145" i="4"/>
  <c r="BB145" i="4"/>
  <c r="AP146" i="4"/>
  <c r="AR146" i="4" s="1"/>
  <c r="CU146" i="4" s="1"/>
  <c r="AT146" i="4"/>
  <c r="AX146" i="4"/>
  <c r="BB146" i="4"/>
  <c r="BF146" i="4"/>
  <c r="BH146" i="4" s="1"/>
  <c r="CY146" i="4" s="1"/>
  <c r="AT147" i="4"/>
  <c r="BB147" i="4"/>
  <c r="BF147" i="4"/>
  <c r="BH147" i="4" s="1"/>
  <c r="CY147" i="4" s="1"/>
  <c r="AP148" i="4"/>
  <c r="AR148" i="4" s="1"/>
  <c r="CU148" i="4" s="1"/>
  <c r="AT148" i="4"/>
  <c r="AX148" i="4"/>
  <c r="BB148" i="4"/>
  <c r="BF148" i="4"/>
  <c r="BH148" i="4" s="1"/>
  <c r="CY148" i="4" s="1"/>
  <c r="AT149" i="4"/>
  <c r="AX149" i="4"/>
  <c r="BB149" i="4"/>
  <c r="BF149" i="4"/>
  <c r="BH149" i="4" s="1"/>
  <c r="CY149" i="4" s="1"/>
  <c r="AP150" i="4"/>
  <c r="AR150" i="4" s="1"/>
  <c r="CU150" i="4" s="1"/>
  <c r="AT150" i="4"/>
  <c r="AX150" i="4"/>
  <c r="BF150" i="4"/>
  <c r="BH150" i="4" s="1"/>
  <c r="CY150" i="4" s="1"/>
  <c r="AP151" i="4"/>
  <c r="AR151" i="4" s="1"/>
  <c r="CU151" i="4" s="1"/>
  <c r="AT151" i="4"/>
  <c r="AX151" i="4"/>
  <c r="BB151" i="4"/>
  <c r="AT152" i="4"/>
  <c r="AX152" i="4"/>
  <c r="BB152" i="4"/>
  <c r="BF152" i="4"/>
  <c r="BH152" i="4" s="1"/>
  <c r="CY152" i="4" s="1"/>
  <c r="AP153" i="4"/>
  <c r="AR153" i="4" s="1"/>
  <c r="CU153" i="4" s="1"/>
  <c r="AT153" i="4"/>
  <c r="BB153" i="4"/>
  <c r="AP154" i="4"/>
  <c r="AR154" i="4" s="1"/>
  <c r="CU154" i="4" s="1"/>
  <c r="AT154" i="4"/>
  <c r="AX154" i="4"/>
  <c r="BB154" i="4"/>
  <c r="BF154" i="4"/>
  <c r="BH154" i="4" s="1"/>
  <c r="CY154" i="4" s="1"/>
  <c r="AT155" i="4"/>
  <c r="BB155" i="4"/>
  <c r="BF155" i="4"/>
  <c r="BH155" i="4" s="1"/>
  <c r="CY155" i="4" s="1"/>
  <c r="AP156" i="4"/>
  <c r="AR156" i="4" s="1"/>
  <c r="CU156" i="4" s="1"/>
  <c r="AT156" i="4"/>
  <c r="AX156" i="4"/>
  <c r="BB156" i="4"/>
  <c r="BF156" i="4"/>
  <c r="BH156" i="4" s="1"/>
  <c r="CY156" i="4" s="1"/>
  <c r="AT157" i="4"/>
  <c r="AX157" i="4"/>
  <c r="BB157" i="4"/>
  <c r="BF157" i="4"/>
  <c r="BH157" i="4" s="1"/>
  <c r="CY157" i="4" s="1"/>
  <c r="AP158" i="4"/>
  <c r="AR158" i="4" s="1"/>
  <c r="CU158" i="4" s="1"/>
  <c r="AT158" i="4"/>
  <c r="AX158" i="4"/>
  <c r="BF158" i="4"/>
  <c r="BH158" i="4" s="1"/>
  <c r="CY158" i="4" s="1"/>
  <c r="AP159" i="4"/>
  <c r="AR159" i="4" s="1"/>
  <c r="CU159" i="4" s="1"/>
  <c r="AT159" i="4"/>
  <c r="AX159" i="4"/>
  <c r="AP160" i="4"/>
  <c r="AR160" i="4" s="1"/>
  <c r="CU160" i="4" s="1"/>
  <c r="AT160" i="4"/>
  <c r="AX160" i="4"/>
  <c r="BB160" i="4"/>
  <c r="BF160" i="4"/>
  <c r="BH160" i="4" s="1"/>
  <c r="CY160" i="4" s="1"/>
  <c r="AP161" i="4"/>
  <c r="AR161" i="4" s="1"/>
  <c r="CU161" i="4" s="1"/>
  <c r="AT161" i="4"/>
  <c r="AP162" i="4"/>
  <c r="AR162" i="4" s="1"/>
  <c r="CU162" i="4" s="1"/>
  <c r="AT162" i="4"/>
  <c r="AX162" i="4"/>
  <c r="BB162" i="4"/>
  <c r="BF162" i="4"/>
  <c r="BH162" i="4" s="1"/>
  <c r="CY162" i="4" s="1"/>
  <c r="AT163" i="4"/>
  <c r="BB163" i="4"/>
  <c r="BF163" i="4"/>
  <c r="BH163" i="4" s="1"/>
  <c r="CY163" i="4" s="1"/>
  <c r="AP164" i="4"/>
  <c r="AR164" i="4" s="1"/>
  <c r="CU164" i="4" s="1"/>
  <c r="AT164" i="4"/>
  <c r="AX164" i="4"/>
  <c r="BB164" i="4"/>
  <c r="BF164" i="4"/>
  <c r="BH164" i="4" s="1"/>
  <c r="CY164" i="4" s="1"/>
  <c r="AP165" i="4"/>
  <c r="AR165" i="4" s="1"/>
  <c r="CU165" i="4" s="1"/>
  <c r="AT165" i="4"/>
  <c r="AX165" i="4"/>
  <c r="BB165" i="4"/>
  <c r="BF165" i="4"/>
  <c r="BH165" i="4" s="1"/>
  <c r="CY165" i="4" s="1"/>
  <c r="AP166" i="4"/>
  <c r="AR166" i="4" s="1"/>
  <c r="CU166" i="4" s="1"/>
  <c r="AT166" i="4"/>
  <c r="AX166" i="4"/>
  <c r="BB166" i="4"/>
  <c r="BF166" i="4"/>
  <c r="BH166" i="4" s="1"/>
  <c r="CY166" i="4" s="1"/>
  <c r="AP167" i="4"/>
  <c r="AR167" i="4" s="1"/>
  <c r="CU167" i="4" s="1"/>
  <c r="AT167" i="4"/>
  <c r="AX167" i="4"/>
  <c r="BF167" i="4"/>
  <c r="BH167" i="4" s="1"/>
  <c r="CY167" i="4" s="1"/>
  <c r="AP168" i="4"/>
  <c r="AR168" i="4" s="1"/>
  <c r="CU168" i="4" s="1"/>
  <c r="AT168" i="4"/>
  <c r="AX168" i="4"/>
  <c r="BB168" i="4"/>
  <c r="BF168" i="4"/>
  <c r="BH168" i="4" s="1"/>
  <c r="CY168" i="4" s="1"/>
  <c r="AP169" i="4"/>
  <c r="AR169" i="4" s="1"/>
  <c r="CU169" i="4" s="1"/>
  <c r="AT169" i="4"/>
  <c r="AX169" i="4"/>
  <c r="BB169" i="4"/>
  <c r="BF169" i="4"/>
  <c r="BH169" i="4" s="1"/>
  <c r="CY169" i="4" s="1"/>
  <c r="AP170" i="4"/>
  <c r="AR170" i="4" s="1"/>
  <c r="CU170" i="4" s="1"/>
  <c r="AT170" i="4"/>
  <c r="AX170" i="4"/>
  <c r="BB170" i="4"/>
  <c r="BF170" i="4"/>
  <c r="BH170" i="4" s="1"/>
  <c r="CY170" i="4" s="1"/>
  <c r="AT171" i="4"/>
  <c r="BB171" i="4"/>
  <c r="BF171" i="4"/>
  <c r="BH171" i="4" s="1"/>
  <c r="CY171" i="4" s="1"/>
  <c r="AP172" i="4"/>
  <c r="AR172" i="4" s="1"/>
  <c r="CU172" i="4" s="1"/>
  <c r="AT172" i="4"/>
  <c r="AX172" i="4"/>
  <c r="BB172" i="4"/>
  <c r="BF172" i="4"/>
  <c r="BH172" i="4" s="1"/>
  <c r="CY172" i="4" s="1"/>
  <c r="AP173" i="4"/>
  <c r="AR173" i="4" s="1"/>
  <c r="CU173" i="4" s="1"/>
  <c r="AT173" i="4"/>
  <c r="AX173" i="4"/>
  <c r="BB173" i="4"/>
  <c r="BF173" i="4"/>
  <c r="BH173" i="4" s="1"/>
  <c r="CY173" i="4" s="1"/>
  <c r="AP174" i="4"/>
  <c r="AR174" i="4" s="1"/>
  <c r="CU174" i="4" s="1"/>
  <c r="AT174" i="4"/>
  <c r="AX174" i="4"/>
  <c r="BB174" i="4"/>
  <c r="BF174" i="4"/>
  <c r="BH174" i="4" s="1"/>
  <c r="CY174" i="4" s="1"/>
  <c r="AP175" i="4"/>
  <c r="AR175" i="4" s="1"/>
  <c r="CU175" i="4" s="1"/>
  <c r="AT175" i="4"/>
  <c r="AX175" i="4"/>
  <c r="AP176" i="4"/>
  <c r="AR176" i="4" s="1"/>
  <c r="CU176" i="4" s="1"/>
  <c r="AT176" i="4"/>
  <c r="AX176" i="4"/>
  <c r="BB176" i="4"/>
  <c r="BF176" i="4"/>
  <c r="BH176" i="4" s="1"/>
  <c r="CY176" i="4" s="1"/>
  <c r="AP177" i="4"/>
  <c r="AT177" i="4"/>
  <c r="AV177" i="4" s="1"/>
  <c r="CV177" i="4" s="1"/>
  <c r="BF177" i="4"/>
  <c r="AP178" i="4"/>
  <c r="AR178" i="4" s="1"/>
  <c r="CU178" i="4" s="1"/>
  <c r="AT178" i="4"/>
  <c r="AX178" i="4"/>
  <c r="BB178" i="4"/>
  <c r="BF178" i="4"/>
  <c r="BH178" i="4" s="1"/>
  <c r="CY178" i="4" s="1"/>
  <c r="AT179" i="4"/>
  <c r="AX179" i="4"/>
  <c r="BB179" i="4"/>
  <c r="BF179" i="4"/>
  <c r="BH179" i="4" s="1"/>
  <c r="CY179" i="4" s="1"/>
  <c r="AP180" i="4"/>
  <c r="AT180" i="4"/>
  <c r="AV180" i="4" s="1"/>
  <c r="CV180" i="4" s="1"/>
  <c r="AX180" i="4"/>
  <c r="AZ180" i="4" s="1"/>
  <c r="CW180" i="4" s="1"/>
  <c r="BB180" i="4"/>
  <c r="BF180" i="4"/>
  <c r="AP181" i="4"/>
  <c r="AR181" i="4" s="1"/>
  <c r="CU181" i="4" s="1"/>
  <c r="AT181" i="4"/>
  <c r="AX181" i="4"/>
  <c r="BB181" i="4"/>
  <c r="BF181" i="4"/>
  <c r="BH181" i="4" s="1"/>
  <c r="CY181" i="4" s="1"/>
  <c r="AP182" i="4"/>
  <c r="AR182" i="4" s="1"/>
  <c r="CU182" i="4" s="1"/>
  <c r="AT182" i="4"/>
  <c r="BB182" i="4"/>
  <c r="BF182" i="4"/>
  <c r="BH182" i="4" s="1"/>
  <c r="CY182" i="4" s="1"/>
  <c r="AP183" i="4"/>
  <c r="AR183" i="4" s="1"/>
  <c r="CU183" i="4" s="1"/>
  <c r="AT183" i="4"/>
  <c r="AX183" i="4"/>
  <c r="AP184" i="4"/>
  <c r="AR184" i="4" s="1"/>
  <c r="CU184" i="4" s="1"/>
  <c r="AT184" i="4"/>
  <c r="AX184" i="4"/>
  <c r="BB184" i="4"/>
  <c r="BF184" i="4"/>
  <c r="BH184" i="4" s="1"/>
  <c r="CY184" i="4" s="1"/>
  <c r="AP185" i="4"/>
  <c r="AR185" i="4" s="1"/>
  <c r="CU185" i="4" s="1"/>
  <c r="AT185" i="4"/>
  <c r="BB185" i="4"/>
  <c r="BF185" i="4"/>
  <c r="BH185" i="4" s="1"/>
  <c r="CY185" i="4" s="1"/>
  <c r="AP186" i="4"/>
  <c r="AR186" i="4" s="1"/>
  <c r="CU186" i="4" s="1"/>
  <c r="AT186" i="4"/>
  <c r="AX186" i="4"/>
  <c r="BB186" i="4"/>
  <c r="BD186" i="4" s="1"/>
  <c r="CX186" i="4" s="1"/>
  <c r="BF186" i="4"/>
  <c r="BH186" i="4" s="1"/>
  <c r="CY186" i="4" s="1"/>
  <c r="AT187" i="4"/>
  <c r="AV187" i="4" s="1"/>
  <c r="CV187" i="4" s="1"/>
  <c r="BB187" i="4"/>
  <c r="BF187" i="4"/>
  <c r="AP188" i="4"/>
  <c r="AT188" i="4"/>
  <c r="AV188" i="4" s="1"/>
  <c r="CV188" i="4" s="1"/>
  <c r="AX188" i="4"/>
  <c r="AZ188" i="4" s="1"/>
  <c r="CW188" i="4" s="1"/>
  <c r="BB188" i="4"/>
  <c r="BF188" i="4"/>
  <c r="BH188" i="4" s="1"/>
  <c r="CY188" i="4" s="1"/>
  <c r="AP189" i="4"/>
  <c r="AT189" i="4"/>
  <c r="AV189" i="4" s="1"/>
  <c r="CV189" i="4" s="1"/>
  <c r="AX189" i="4"/>
  <c r="AZ189" i="4" s="1"/>
  <c r="CW189" i="4" s="1"/>
  <c r="BB189" i="4"/>
  <c r="BF189" i="4"/>
  <c r="BH189" i="4" s="1"/>
  <c r="CY189" i="4" s="1"/>
  <c r="AP190" i="4"/>
  <c r="AR190" i="4" s="1"/>
  <c r="CU190" i="4" s="1"/>
  <c r="AT190" i="4"/>
  <c r="BB190" i="4"/>
  <c r="BF190" i="4"/>
  <c r="BH190" i="4" s="1"/>
  <c r="CY190" i="4" s="1"/>
  <c r="AP191" i="4"/>
  <c r="AT191" i="4"/>
  <c r="AV191" i="4" s="1"/>
  <c r="CV191" i="4" s="1"/>
  <c r="AX191" i="4"/>
  <c r="AZ191" i="4" s="1"/>
  <c r="CW191" i="4" s="1"/>
  <c r="BB191" i="4"/>
  <c r="AP192" i="4"/>
  <c r="AR192" i="4" s="1"/>
  <c r="CU192" i="4" s="1"/>
  <c r="AT192" i="4"/>
  <c r="AX192" i="4"/>
  <c r="BB192" i="4"/>
  <c r="BF192" i="4"/>
  <c r="BH192" i="4" s="1"/>
  <c r="CY192" i="4" s="1"/>
  <c r="AP193" i="4"/>
  <c r="AT193" i="4"/>
  <c r="AV193" i="4" s="1"/>
  <c r="CV193" i="4" s="1"/>
  <c r="BB193" i="4"/>
  <c r="AP194" i="4"/>
  <c r="AR194" i="4" s="1"/>
  <c r="CU194" i="4" s="1"/>
  <c r="AT194" i="4"/>
  <c r="AX194" i="4"/>
  <c r="BB194" i="4"/>
  <c r="BF194" i="4"/>
  <c r="BH194" i="4" s="1"/>
  <c r="CY194" i="4" s="1"/>
  <c r="AT195" i="4"/>
  <c r="AV195" i="4" s="1"/>
  <c r="CV195" i="4" s="1"/>
  <c r="BB195" i="4"/>
  <c r="BF195" i="4"/>
  <c r="AP196" i="4"/>
  <c r="AR196" i="4" s="1"/>
  <c r="CU196" i="4" s="1"/>
  <c r="AT196" i="4"/>
  <c r="AX196" i="4"/>
  <c r="BB196" i="4"/>
  <c r="BF196" i="4"/>
  <c r="BH196" i="4" s="1"/>
  <c r="CY196" i="4" s="1"/>
  <c r="AT197" i="4"/>
  <c r="AV197" i="4" s="1"/>
  <c r="CV197" i="4" s="1"/>
  <c r="AX197" i="4"/>
  <c r="AZ197" i="4" s="1"/>
  <c r="CW197" i="4" s="1"/>
  <c r="BB197" i="4"/>
  <c r="BF197" i="4"/>
  <c r="AP198" i="4"/>
  <c r="AR198" i="4" s="1"/>
  <c r="CU198" i="4" s="1"/>
  <c r="AT198" i="4"/>
  <c r="AX198" i="4"/>
  <c r="BF198" i="4"/>
  <c r="BH198" i="4" s="1"/>
  <c r="CY198" i="4" s="1"/>
  <c r="AP199" i="4"/>
  <c r="AR199" i="4" s="1"/>
  <c r="CU199" i="4" s="1"/>
  <c r="AT199" i="4"/>
  <c r="AX199" i="4"/>
  <c r="BB199" i="4"/>
  <c r="BD199" i="4" s="1"/>
  <c r="CX199" i="4" s="1"/>
  <c r="AP200" i="4"/>
  <c r="AR200" i="4" s="1"/>
  <c r="CU200" i="4" s="1"/>
  <c r="AT200" i="4"/>
  <c r="AX200" i="4"/>
  <c r="BB200" i="4"/>
  <c r="BF200" i="4"/>
  <c r="BH200" i="4" s="1"/>
  <c r="CY200" i="4" s="1"/>
  <c r="AP201" i="4"/>
  <c r="AR201" i="4" s="1"/>
  <c r="CU201" i="4" s="1"/>
  <c r="AT201" i="4"/>
  <c r="AX201" i="4"/>
  <c r="AP202" i="4"/>
  <c r="AR202" i="4" s="1"/>
  <c r="CU202" i="4" s="1"/>
  <c r="AT202" i="4"/>
  <c r="AX202" i="4"/>
  <c r="BB202" i="4"/>
  <c r="AP203" i="4"/>
  <c r="AT203" i="4"/>
  <c r="AV203" i="4" s="1"/>
  <c r="CV203" i="4" s="1"/>
  <c r="BB203" i="4"/>
  <c r="BF203" i="4"/>
  <c r="AP204" i="4"/>
  <c r="AR204" i="4" s="1"/>
  <c r="CU204" i="4" s="1"/>
  <c r="AT204" i="4"/>
  <c r="AX204" i="4"/>
  <c r="BB204" i="4"/>
  <c r="AT205" i="4"/>
  <c r="AX205" i="4"/>
  <c r="BB205" i="4"/>
  <c r="BF205" i="4"/>
  <c r="BH205" i="4" s="1"/>
  <c r="CY205" i="4" s="1"/>
  <c r="AP206" i="4"/>
  <c r="AR206" i="4" s="1"/>
  <c r="CU206" i="4" s="1"/>
  <c r="AT206" i="4"/>
  <c r="BF206" i="4"/>
  <c r="BH206" i="4" s="1"/>
  <c r="CY206" i="4" s="1"/>
  <c r="AP207" i="4"/>
  <c r="AR207" i="4" s="1"/>
  <c r="CU207" i="4" s="1"/>
  <c r="AT207" i="4"/>
  <c r="AX207" i="4"/>
  <c r="BB207" i="4"/>
  <c r="BD207" i="4" s="1"/>
  <c r="CX207" i="4" s="1"/>
  <c r="BF207" i="4"/>
  <c r="BH207" i="4" s="1"/>
  <c r="CY207" i="4" s="1"/>
  <c r="AT208" i="4"/>
  <c r="AX208" i="4"/>
  <c r="BB208" i="4"/>
  <c r="BF208" i="4"/>
  <c r="BH208" i="4" s="1"/>
  <c r="CY208" i="4" s="1"/>
  <c r="AP209" i="4"/>
  <c r="AR209" i="4" s="1"/>
  <c r="CU209" i="4" s="1"/>
  <c r="AT209" i="4"/>
  <c r="AX209" i="4"/>
  <c r="AP210" i="4"/>
  <c r="AR210" i="4" s="1"/>
  <c r="CU210" i="4" s="1"/>
  <c r="AT210" i="4"/>
  <c r="AX210" i="4"/>
  <c r="BB210" i="4"/>
  <c r="AP211" i="4"/>
  <c r="AR211" i="4" s="1"/>
  <c r="CU211" i="4" s="1"/>
  <c r="AT211" i="4"/>
  <c r="BB211" i="4"/>
  <c r="BF211" i="4"/>
  <c r="BH211" i="4" s="1"/>
  <c r="CY211" i="4" s="1"/>
  <c r="AT13" i="4"/>
  <c r="AD15" i="4"/>
  <c r="AD16" i="4"/>
  <c r="AD17" i="4"/>
  <c r="AD18" i="4"/>
  <c r="AD19" i="4"/>
  <c r="AD21" i="4"/>
  <c r="AD22" i="4"/>
  <c r="AD23" i="4"/>
  <c r="AD24" i="4"/>
  <c r="AD25" i="4"/>
  <c r="AD27" i="4"/>
  <c r="AD28" i="4"/>
  <c r="AD29" i="4"/>
  <c r="AD31" i="4"/>
  <c r="AD32" i="4"/>
  <c r="AD33" i="4"/>
  <c r="AD35" i="4"/>
  <c r="AD36" i="4"/>
  <c r="AD39" i="4"/>
  <c r="AD40" i="4"/>
  <c r="AD41" i="4"/>
  <c r="AD43" i="4"/>
  <c r="AD44" i="4"/>
  <c r="AD45" i="4"/>
  <c r="AD47" i="4"/>
  <c r="AD48" i="4"/>
  <c r="AD49" i="4"/>
  <c r="AD51" i="4"/>
  <c r="AD52" i="4"/>
  <c r="AD53" i="4"/>
  <c r="AD55" i="4"/>
  <c r="AD56" i="4"/>
  <c r="AD57" i="4"/>
  <c r="AD59" i="4"/>
  <c r="AD60" i="4"/>
  <c r="AD61" i="4"/>
  <c r="AD63" i="4"/>
  <c r="AD64" i="4"/>
  <c r="AD65" i="4"/>
  <c r="AD67" i="4"/>
  <c r="AD68" i="4"/>
  <c r="AD69" i="4"/>
  <c r="AD71" i="4"/>
  <c r="AD73" i="4"/>
  <c r="AD75" i="4"/>
  <c r="AD76" i="4"/>
  <c r="AD78" i="4"/>
  <c r="AD79" i="4"/>
  <c r="AD80" i="4"/>
  <c r="AD81" i="4"/>
  <c r="AD83" i="4"/>
  <c r="AD84" i="4"/>
  <c r="AD85" i="4"/>
  <c r="AD88" i="4"/>
  <c r="AD89" i="4"/>
  <c r="AD91" i="4"/>
  <c r="AD92" i="4"/>
  <c r="AD93" i="4"/>
  <c r="AD94" i="4"/>
  <c r="AD96" i="4"/>
  <c r="AD98" i="4"/>
  <c r="AD99" i="4"/>
  <c r="AD100" i="4"/>
  <c r="AD102" i="4"/>
  <c r="AD104" i="4"/>
  <c r="AD106" i="4"/>
  <c r="AD107" i="4"/>
  <c r="AD108" i="4"/>
  <c r="AD112" i="4"/>
  <c r="AD113" i="4"/>
  <c r="AD114" i="4"/>
  <c r="AF114" i="4" s="1"/>
  <c r="CR114" i="4" s="1"/>
  <c r="AD115" i="4"/>
  <c r="AD116" i="4"/>
  <c r="AD120" i="4"/>
  <c r="AD122" i="4"/>
  <c r="AD123" i="4"/>
  <c r="AD124" i="4"/>
  <c r="AF124" i="4" s="1"/>
  <c r="CR124" i="4" s="1"/>
  <c r="AD128" i="4"/>
  <c r="AF128" i="4" s="1"/>
  <c r="CR128" i="4" s="1"/>
  <c r="AD130" i="4"/>
  <c r="AF130" i="4" s="1"/>
  <c r="CR130" i="4" s="1"/>
  <c r="AD131" i="4"/>
  <c r="AD138" i="4"/>
  <c r="AD139" i="4"/>
  <c r="AD140" i="4"/>
  <c r="AF140" i="4" s="1"/>
  <c r="CR140" i="4" s="1"/>
  <c r="AD144" i="4"/>
  <c r="AD146" i="4"/>
  <c r="AD147" i="4"/>
  <c r="AD148" i="4"/>
  <c r="AD152" i="4"/>
  <c r="AD153" i="4"/>
  <c r="AD154" i="4"/>
  <c r="AD155" i="4"/>
  <c r="AD156" i="4"/>
  <c r="AD157" i="4"/>
  <c r="AD159" i="4"/>
  <c r="AD160" i="4"/>
  <c r="AD163" i="4"/>
  <c r="AD165" i="4"/>
  <c r="AD166" i="4"/>
  <c r="AD167" i="4"/>
  <c r="AD169" i="4"/>
  <c r="AD171" i="4"/>
  <c r="AD173" i="4"/>
  <c r="AD176" i="4"/>
  <c r="AD178" i="4"/>
  <c r="AD179" i="4"/>
  <c r="AD181" i="4"/>
  <c r="AD182" i="4"/>
  <c r="AD183" i="4"/>
  <c r="AD185" i="4"/>
  <c r="AD187" i="4"/>
  <c r="AF187" i="4" s="1"/>
  <c r="CR187" i="4" s="1"/>
  <c r="AD191" i="4"/>
  <c r="AF191" i="4" s="1"/>
  <c r="CR191" i="4" s="1"/>
  <c r="AD193" i="4"/>
  <c r="AF193" i="4" s="1"/>
  <c r="CR193" i="4" s="1"/>
  <c r="AD195" i="4"/>
  <c r="AF195" i="4" s="1"/>
  <c r="CR195" i="4" s="1"/>
  <c r="AD197" i="4"/>
  <c r="AF197" i="4" s="1"/>
  <c r="CR197" i="4" s="1"/>
  <c r="AD199" i="4"/>
  <c r="AD201" i="4"/>
  <c r="AD203" i="4"/>
  <c r="AF203" i="4" s="1"/>
  <c r="CR203" i="4" s="1"/>
  <c r="AD205" i="4"/>
  <c r="AD207" i="4"/>
  <c r="AD209" i="4"/>
  <c r="BM14" i="4"/>
  <c r="BM15" i="4"/>
  <c r="BM16" i="4"/>
  <c r="BO16" i="4" s="1"/>
  <c r="BM17" i="4"/>
  <c r="BM18" i="4"/>
  <c r="BM19" i="4"/>
  <c r="BM20" i="4"/>
  <c r="BM21" i="4"/>
  <c r="BM22" i="4"/>
  <c r="BM23" i="4"/>
  <c r="BM24" i="4"/>
  <c r="BM25" i="4"/>
  <c r="BO25" i="4" s="1"/>
  <c r="BM26" i="4"/>
  <c r="BM27" i="4"/>
  <c r="BM28" i="4"/>
  <c r="BM29" i="4"/>
  <c r="BM31" i="4"/>
  <c r="BM32" i="4"/>
  <c r="BO32" i="4" s="1"/>
  <c r="BM33" i="4"/>
  <c r="BM35" i="4"/>
  <c r="BM36" i="4"/>
  <c r="BO36" i="4" s="1"/>
  <c r="BM37" i="4"/>
  <c r="BM38" i="4"/>
  <c r="BM39" i="4"/>
  <c r="BM40" i="4"/>
  <c r="BM41" i="4"/>
  <c r="BM43" i="4"/>
  <c r="BM44" i="4"/>
  <c r="BM45" i="4"/>
  <c r="BM47" i="4"/>
  <c r="BM48" i="4"/>
  <c r="BM49" i="4"/>
  <c r="BM51" i="4"/>
  <c r="BO51" i="4" s="1"/>
  <c r="BM52" i="4"/>
  <c r="BM53" i="4"/>
  <c r="BM54" i="4"/>
  <c r="BO54" i="4" s="1"/>
  <c r="BM55" i="4"/>
  <c r="BM56" i="4"/>
  <c r="BM57" i="4"/>
  <c r="BM59" i="4"/>
  <c r="BM60" i="4"/>
  <c r="BM61" i="4"/>
  <c r="BO61" i="4" s="1"/>
  <c r="BM63" i="4"/>
  <c r="BO63" i="4" s="1"/>
  <c r="BM64" i="4"/>
  <c r="BM65" i="4"/>
  <c r="BO65" i="4" s="1"/>
  <c r="BM67" i="4"/>
  <c r="BO67" i="4" s="1"/>
  <c r="BM68" i="4"/>
  <c r="BO68" i="4" s="1"/>
  <c r="BM69" i="4"/>
  <c r="BO69" i="4" s="1"/>
  <c r="BM70" i="4"/>
  <c r="BM71" i="4"/>
  <c r="BO71" i="4" s="1"/>
  <c r="BM72" i="4"/>
  <c r="BM73" i="4"/>
  <c r="BM74" i="4"/>
  <c r="BM75" i="4"/>
  <c r="BO75" i="4" s="1"/>
  <c r="BM76" i="4"/>
  <c r="BM77" i="4"/>
  <c r="BO77" i="4" s="1"/>
  <c r="BM79" i="4"/>
  <c r="BM80" i="4"/>
  <c r="BM81" i="4"/>
  <c r="BM83" i="4"/>
  <c r="BM84" i="4"/>
  <c r="BM85" i="4"/>
  <c r="BM86" i="4"/>
  <c r="BM87" i="4"/>
  <c r="BM88" i="4"/>
  <c r="BO88" i="4" s="1"/>
  <c r="BM89" i="4"/>
  <c r="BM91" i="4"/>
  <c r="BM92" i="4"/>
  <c r="BM93" i="4"/>
  <c r="BM95" i="4"/>
  <c r="BO95" i="4" s="1"/>
  <c r="BM96" i="4"/>
  <c r="BM97" i="4"/>
  <c r="BO97" i="4" s="1"/>
  <c r="BM99" i="4"/>
  <c r="BO99" i="4" s="1"/>
  <c r="BM100" i="4"/>
  <c r="BM101" i="4"/>
  <c r="BM102" i="4"/>
  <c r="BM103" i="4"/>
  <c r="BM104" i="4"/>
  <c r="BM105" i="4"/>
  <c r="BM107" i="4"/>
  <c r="BM108" i="4"/>
  <c r="BM109" i="4"/>
  <c r="BM111" i="4"/>
  <c r="BM112" i="4"/>
  <c r="BM113" i="4"/>
  <c r="BM115" i="4"/>
  <c r="BM116" i="4"/>
  <c r="BM117" i="4"/>
  <c r="BO117" i="4" s="1"/>
  <c r="BM118" i="4"/>
  <c r="BM119" i="4"/>
  <c r="BM120" i="4"/>
  <c r="BM121" i="4"/>
  <c r="BM122" i="4"/>
  <c r="BM123" i="4"/>
  <c r="BM124" i="4"/>
  <c r="BO124" i="4" s="1"/>
  <c r="BM125" i="4"/>
  <c r="BO125" i="4" s="1"/>
  <c r="BM126" i="4"/>
  <c r="BO126" i="4" s="1"/>
  <c r="BM127" i="4"/>
  <c r="BM128" i="4"/>
  <c r="BO128" i="4" s="1"/>
  <c r="BM129" i="4"/>
  <c r="BM130" i="4"/>
  <c r="BO130" i="4" s="1"/>
  <c r="BM131" i="4"/>
  <c r="BO131" i="4" s="1"/>
  <c r="BM132" i="4"/>
  <c r="BO132" i="4" s="1"/>
  <c r="BM133" i="4"/>
  <c r="BM134" i="4"/>
  <c r="BO134" i="4" s="1"/>
  <c r="BM135" i="4"/>
  <c r="BM136" i="4"/>
  <c r="BM137" i="4"/>
  <c r="BM138" i="4"/>
  <c r="BO138" i="4" s="1"/>
  <c r="BM139" i="4"/>
  <c r="BM140" i="4"/>
  <c r="BO140" i="4" s="1"/>
  <c r="BM141" i="4"/>
  <c r="BM143" i="4"/>
  <c r="BM144" i="4"/>
  <c r="BM145" i="4"/>
  <c r="BM146" i="4"/>
  <c r="BM147" i="4"/>
  <c r="BM148" i="4"/>
  <c r="BM149" i="4"/>
  <c r="BM150" i="4"/>
  <c r="BM151" i="4"/>
  <c r="BO151" i="4" s="1"/>
  <c r="BM152" i="4"/>
  <c r="BM153" i="4"/>
  <c r="BM155" i="4"/>
  <c r="BM156" i="4"/>
  <c r="BM157" i="4"/>
  <c r="BM159" i="4"/>
  <c r="BM160" i="4"/>
  <c r="BO160" i="4" s="1"/>
  <c r="BM161" i="4"/>
  <c r="BM163" i="4"/>
  <c r="BM164" i="4"/>
  <c r="BM165" i="4"/>
  <c r="BM166" i="4"/>
  <c r="BM167" i="4"/>
  <c r="BM168" i="4"/>
  <c r="BM169" i="4"/>
  <c r="BM171" i="4"/>
  <c r="BM172" i="4"/>
  <c r="BM173" i="4"/>
  <c r="BM175" i="4"/>
  <c r="BM176" i="4"/>
  <c r="BM177" i="4"/>
  <c r="BO177" i="4" s="1"/>
  <c r="BM178" i="4"/>
  <c r="BM179" i="4"/>
  <c r="BM180" i="4"/>
  <c r="BO180" i="4" s="1"/>
  <c r="BM181" i="4"/>
  <c r="BM182" i="4"/>
  <c r="BM183" i="4"/>
  <c r="BM184" i="4"/>
  <c r="BM185" i="4"/>
  <c r="BM186" i="4"/>
  <c r="BM187" i="4"/>
  <c r="BO187" i="4" s="1"/>
  <c r="BM188" i="4"/>
  <c r="BO188" i="4" s="1"/>
  <c r="BM189" i="4"/>
  <c r="BO189" i="4" s="1"/>
  <c r="BM191" i="4"/>
  <c r="BO191" i="4" s="1"/>
  <c r="BM192" i="4"/>
  <c r="BM193" i="4"/>
  <c r="BO193" i="4" s="1"/>
  <c r="BM194" i="4"/>
  <c r="BO194" i="4" s="1"/>
  <c r="BM195" i="4"/>
  <c r="BO195" i="4" s="1"/>
  <c r="BM196" i="4"/>
  <c r="BM197" i="4"/>
  <c r="BO197" i="4" s="1"/>
  <c r="BM198" i="4"/>
  <c r="BM199" i="4"/>
  <c r="BM200" i="4"/>
  <c r="BM201" i="4"/>
  <c r="BO201" i="4" s="1"/>
  <c r="BM202" i="4"/>
  <c r="BM203" i="4"/>
  <c r="BO203" i="4" s="1"/>
  <c r="BM204" i="4"/>
  <c r="BM205" i="4"/>
  <c r="BM206" i="4"/>
  <c r="BM207" i="4"/>
  <c r="BM208" i="4"/>
  <c r="BM209" i="4"/>
  <c r="BM211" i="4"/>
  <c r="AW13" i="4"/>
  <c r="AS14" i="4"/>
  <c r="AS15" i="4"/>
  <c r="AS16" i="4"/>
  <c r="AS17" i="4"/>
  <c r="AS18" i="4"/>
  <c r="AS19" i="4"/>
  <c r="AS20" i="4"/>
  <c r="AS21" i="4"/>
  <c r="AS22" i="4"/>
  <c r="AS23" i="4"/>
  <c r="AS24" i="4"/>
  <c r="AS25" i="4"/>
  <c r="AS26" i="4"/>
  <c r="AS27" i="4"/>
  <c r="AS28" i="4"/>
  <c r="AS29" i="4"/>
  <c r="AS30" i="4"/>
  <c r="AS31" i="4"/>
  <c r="AS32" i="4"/>
  <c r="AS33" i="4"/>
  <c r="AS34" i="4"/>
  <c r="AS35" i="4"/>
  <c r="AS36" i="4"/>
  <c r="AS37" i="4"/>
  <c r="AS38" i="4"/>
  <c r="AS39" i="4"/>
  <c r="AS40" i="4"/>
  <c r="AS41" i="4"/>
  <c r="AS42" i="4"/>
  <c r="AS43" i="4"/>
  <c r="AS44" i="4"/>
  <c r="AS45" i="4"/>
  <c r="AS46" i="4"/>
  <c r="AS47" i="4"/>
  <c r="AS48" i="4"/>
  <c r="AS49" i="4"/>
  <c r="AS50" i="4"/>
  <c r="AS51" i="4"/>
  <c r="AS52" i="4"/>
  <c r="AS53" i="4"/>
  <c r="AS54" i="4"/>
  <c r="AS55" i="4"/>
  <c r="AS56" i="4"/>
  <c r="AS57" i="4"/>
  <c r="AS58" i="4"/>
  <c r="AS59" i="4"/>
  <c r="AS60" i="4"/>
  <c r="AS61" i="4"/>
  <c r="AS62" i="4"/>
  <c r="AS63" i="4"/>
  <c r="AS64" i="4"/>
  <c r="AS65" i="4"/>
  <c r="AS66" i="4"/>
  <c r="AS67" i="4"/>
  <c r="AS68" i="4"/>
  <c r="AS69" i="4"/>
  <c r="AS70" i="4"/>
  <c r="AS71" i="4"/>
  <c r="AS72" i="4"/>
  <c r="AS73" i="4"/>
  <c r="AS74" i="4"/>
  <c r="AS75" i="4"/>
  <c r="AS76" i="4"/>
  <c r="AS77" i="4"/>
  <c r="AU77" i="4" s="1"/>
  <c r="CI77" i="4" s="1"/>
  <c r="AS78" i="4"/>
  <c r="AS79" i="4"/>
  <c r="AS80" i="4"/>
  <c r="AS81" i="4"/>
  <c r="AS82" i="4"/>
  <c r="AS83" i="4"/>
  <c r="AS84" i="4"/>
  <c r="AS85" i="4"/>
  <c r="AS86" i="4"/>
  <c r="AS87" i="4"/>
  <c r="AS88" i="4"/>
  <c r="AS89" i="4"/>
  <c r="AS90" i="4"/>
  <c r="AS91" i="4"/>
  <c r="AS92" i="4"/>
  <c r="AS93" i="4"/>
  <c r="AS94" i="4"/>
  <c r="AS95" i="4"/>
  <c r="AS96" i="4"/>
  <c r="AS97" i="4"/>
  <c r="AS98" i="4"/>
  <c r="AS99" i="4"/>
  <c r="AS100" i="4"/>
  <c r="AS101" i="4"/>
  <c r="AS102" i="4"/>
  <c r="AS103" i="4"/>
  <c r="AS104" i="4"/>
  <c r="AS105" i="4"/>
  <c r="AS106" i="4"/>
  <c r="AS107" i="4"/>
  <c r="AS108" i="4"/>
  <c r="AS109" i="4"/>
  <c r="AS110" i="4"/>
  <c r="AS111" i="4"/>
  <c r="AS112" i="4"/>
  <c r="AS113" i="4"/>
  <c r="AS114" i="4"/>
  <c r="AU114" i="4" s="1"/>
  <c r="CI114" i="4" s="1"/>
  <c r="AS115" i="4"/>
  <c r="AS116" i="4"/>
  <c r="AS117" i="4"/>
  <c r="AU117" i="4" s="1"/>
  <c r="CI117" i="4" s="1"/>
  <c r="AS118" i="4"/>
  <c r="AS119" i="4"/>
  <c r="AS120" i="4"/>
  <c r="AS121" i="4"/>
  <c r="AS122" i="4"/>
  <c r="AS123" i="4"/>
  <c r="AS124" i="4"/>
  <c r="AU124" i="4" s="1"/>
  <c r="CI124" i="4" s="1"/>
  <c r="AS125" i="4"/>
  <c r="AU125" i="4" s="1"/>
  <c r="CI125" i="4" s="1"/>
  <c r="AS126" i="4"/>
  <c r="AU126" i="4" s="1"/>
  <c r="CI126" i="4" s="1"/>
  <c r="AS127" i="4"/>
  <c r="AS128" i="4"/>
  <c r="AU128" i="4" s="1"/>
  <c r="CI128" i="4" s="1"/>
  <c r="AS129" i="4"/>
  <c r="AS130" i="4"/>
  <c r="AU130" i="4" s="1"/>
  <c r="CI130" i="4" s="1"/>
  <c r="AS131" i="4"/>
  <c r="AS132" i="4"/>
  <c r="AU132" i="4" s="1"/>
  <c r="CI132" i="4" s="1"/>
  <c r="AS133" i="4"/>
  <c r="AS134" i="4"/>
  <c r="AU134" i="4" s="1"/>
  <c r="CI134" i="4" s="1"/>
  <c r="AS135" i="4"/>
  <c r="AS136" i="4"/>
  <c r="AS137" i="4"/>
  <c r="AS138" i="4"/>
  <c r="AS139" i="4"/>
  <c r="AS140" i="4"/>
  <c r="AU140" i="4" s="1"/>
  <c r="CI140" i="4" s="1"/>
  <c r="AS141" i="4"/>
  <c r="AS142" i="4"/>
  <c r="AS143" i="4"/>
  <c r="AS144" i="4"/>
  <c r="AS145" i="4"/>
  <c r="AS146" i="4"/>
  <c r="AS147" i="4"/>
  <c r="AS148" i="4"/>
  <c r="AS149" i="4"/>
  <c r="AS150" i="4"/>
  <c r="AS151" i="4"/>
  <c r="AS152" i="4"/>
  <c r="AS153" i="4"/>
  <c r="AS154" i="4"/>
  <c r="AS155" i="4"/>
  <c r="AS156" i="4"/>
  <c r="AS157" i="4"/>
  <c r="AS158" i="4"/>
  <c r="AS159" i="4"/>
  <c r="AS160" i="4"/>
  <c r="AS161" i="4"/>
  <c r="AS162" i="4"/>
  <c r="AS163" i="4"/>
  <c r="AS164" i="4"/>
  <c r="AS165" i="4"/>
  <c r="AS166" i="4"/>
  <c r="AS167" i="4"/>
  <c r="AS168" i="4"/>
  <c r="AS169" i="4"/>
  <c r="AS170" i="4"/>
  <c r="AS171" i="4"/>
  <c r="AS172" i="4"/>
  <c r="AS173" i="4"/>
  <c r="AS174" i="4"/>
  <c r="AS175" i="4"/>
  <c r="AS176" i="4"/>
  <c r="AS177" i="4"/>
  <c r="AU177" i="4" s="1"/>
  <c r="CI177" i="4" s="1"/>
  <c r="AS178" i="4"/>
  <c r="AS179" i="4"/>
  <c r="AS180" i="4"/>
  <c r="AU180" i="4" s="1"/>
  <c r="CI180" i="4" s="1"/>
  <c r="AS181" i="4"/>
  <c r="AS182" i="4"/>
  <c r="AS183" i="4"/>
  <c r="AS184" i="4"/>
  <c r="AS185" i="4"/>
  <c r="AS186" i="4"/>
  <c r="AS187" i="4"/>
  <c r="AU187" i="4" s="1"/>
  <c r="CI187" i="4" s="1"/>
  <c r="AS188" i="4"/>
  <c r="AU188" i="4" s="1"/>
  <c r="CI188" i="4" s="1"/>
  <c r="AS189" i="4"/>
  <c r="AU189" i="4" s="1"/>
  <c r="CI189" i="4" s="1"/>
  <c r="AS190" i="4"/>
  <c r="AS191" i="4"/>
  <c r="AU191" i="4" s="1"/>
  <c r="CI191" i="4" s="1"/>
  <c r="AS192" i="4"/>
  <c r="AS193" i="4"/>
  <c r="AU193" i="4" s="1"/>
  <c r="CI193" i="4" s="1"/>
  <c r="AS194" i="4"/>
  <c r="AS195" i="4"/>
  <c r="AU195" i="4" s="1"/>
  <c r="CI195" i="4" s="1"/>
  <c r="AS196" i="4"/>
  <c r="AS197" i="4"/>
  <c r="AU197" i="4" s="1"/>
  <c r="CI197" i="4" s="1"/>
  <c r="AS198" i="4"/>
  <c r="AS199" i="4"/>
  <c r="AS200" i="4"/>
  <c r="AS201" i="4"/>
  <c r="AS202" i="4"/>
  <c r="AS203" i="4"/>
  <c r="AU203" i="4" s="1"/>
  <c r="CI203" i="4" s="1"/>
  <c r="AS204" i="4"/>
  <c r="AS205" i="4"/>
  <c r="AS206" i="4"/>
  <c r="AS207" i="4"/>
  <c r="AS208" i="4"/>
  <c r="AS209" i="4"/>
  <c r="AS210" i="4"/>
  <c r="AS211" i="4"/>
  <c r="AC18" i="4"/>
  <c r="AC19" i="4"/>
  <c r="AC20" i="4"/>
  <c r="AC21" i="4"/>
  <c r="AC22" i="4"/>
  <c r="AC23" i="4"/>
  <c r="AC24" i="4"/>
  <c r="AC25" i="4"/>
  <c r="AC26" i="4"/>
  <c r="AC27" i="4"/>
  <c r="AC28" i="4"/>
  <c r="AC29" i="4"/>
  <c r="AC30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C71" i="4"/>
  <c r="AC72" i="4"/>
  <c r="AC73" i="4"/>
  <c r="AC74" i="4"/>
  <c r="AC75" i="4"/>
  <c r="AC76" i="4"/>
  <c r="AC77" i="4"/>
  <c r="AE77" i="4" s="1"/>
  <c r="CE77" i="4" s="1"/>
  <c r="AC78" i="4"/>
  <c r="AC79" i="4"/>
  <c r="AC80" i="4"/>
  <c r="AC81" i="4"/>
  <c r="AC82" i="4"/>
  <c r="AC83" i="4"/>
  <c r="AC84" i="4"/>
  <c r="AC85" i="4"/>
  <c r="AC86" i="4"/>
  <c r="AC87" i="4"/>
  <c r="AC88" i="4"/>
  <c r="AC89" i="4"/>
  <c r="AC90" i="4"/>
  <c r="AC91" i="4"/>
  <c r="AC92" i="4"/>
  <c r="AC93" i="4"/>
  <c r="AC94" i="4"/>
  <c r="AC96" i="4"/>
  <c r="AC97" i="4"/>
  <c r="AC98" i="4"/>
  <c r="AC99" i="4"/>
  <c r="AC100" i="4"/>
  <c r="AC101" i="4"/>
  <c r="AC102" i="4"/>
  <c r="AC103" i="4"/>
  <c r="AC104" i="4"/>
  <c r="AC105" i="4"/>
  <c r="AC106" i="4"/>
  <c r="AC107" i="4"/>
  <c r="AC108" i="4"/>
  <c r="AC109" i="4"/>
  <c r="AC110" i="4"/>
  <c r="AC111" i="4"/>
  <c r="AC112" i="4"/>
  <c r="AC113" i="4"/>
  <c r="AC114" i="4"/>
  <c r="AE114" i="4" s="1"/>
  <c r="CE114" i="4" s="1"/>
  <c r="AC115" i="4"/>
  <c r="AC116" i="4"/>
  <c r="AC117" i="4"/>
  <c r="AE117" i="4" s="1"/>
  <c r="CE117" i="4" s="1"/>
  <c r="AC118" i="4"/>
  <c r="AC120" i="4"/>
  <c r="AC121" i="4"/>
  <c r="AC122" i="4"/>
  <c r="AC123" i="4"/>
  <c r="AC124" i="4"/>
  <c r="AE124" i="4" s="1"/>
  <c r="CE124" i="4" s="1"/>
  <c r="AC125" i="4"/>
  <c r="AE125" i="4" s="1"/>
  <c r="CE125" i="4" s="1"/>
  <c r="AC126" i="4"/>
  <c r="AE126" i="4" s="1"/>
  <c r="CE126" i="4" s="1"/>
  <c r="AC127" i="4"/>
  <c r="AC128" i="4"/>
  <c r="AE128" i="4" s="1"/>
  <c r="CE128" i="4" s="1"/>
  <c r="AC129" i="4"/>
  <c r="AC130" i="4"/>
  <c r="AE130" i="4" s="1"/>
  <c r="CE130" i="4" s="1"/>
  <c r="AC131" i="4"/>
  <c r="AC132" i="4"/>
  <c r="AE132" i="4" s="1"/>
  <c r="CE132" i="4" s="1"/>
  <c r="AC133" i="4"/>
  <c r="AC134" i="4"/>
  <c r="AE134" i="4" s="1"/>
  <c r="CE134" i="4" s="1"/>
  <c r="AC135" i="4"/>
  <c r="AC136" i="4"/>
  <c r="AC137" i="4"/>
  <c r="AC138" i="4"/>
  <c r="AC139" i="4"/>
  <c r="AC140" i="4"/>
  <c r="AE140" i="4" s="1"/>
  <c r="CE140" i="4" s="1"/>
  <c r="AC141" i="4"/>
  <c r="AC142" i="4"/>
  <c r="AC143" i="4"/>
  <c r="AC144" i="4"/>
  <c r="AC145" i="4"/>
  <c r="AC146" i="4"/>
  <c r="AC147" i="4"/>
  <c r="AC148" i="4"/>
  <c r="AC149" i="4"/>
  <c r="AC150" i="4"/>
  <c r="AC151" i="4"/>
  <c r="AC152" i="4"/>
  <c r="AC153" i="4"/>
  <c r="AC154" i="4"/>
  <c r="AC155" i="4"/>
  <c r="AC156" i="4"/>
  <c r="AC157" i="4"/>
  <c r="AC158" i="4"/>
  <c r="AC159" i="4"/>
  <c r="AC160" i="4"/>
  <c r="AC161" i="4"/>
  <c r="AC162" i="4"/>
  <c r="AC163" i="4"/>
  <c r="AC164" i="4"/>
  <c r="AC165" i="4"/>
  <c r="AC166" i="4"/>
  <c r="AC167" i="4"/>
  <c r="AC168" i="4"/>
  <c r="AC169" i="4"/>
  <c r="AC170" i="4"/>
  <c r="AC171" i="4"/>
  <c r="AC172" i="4"/>
  <c r="AC173" i="4"/>
  <c r="AC174" i="4"/>
  <c r="AC176" i="4"/>
  <c r="AC177" i="4"/>
  <c r="AE177" i="4" s="1"/>
  <c r="CE177" i="4" s="1"/>
  <c r="AC178" i="4"/>
  <c r="AC179" i="4"/>
  <c r="AC180" i="4"/>
  <c r="AE180" i="4" s="1"/>
  <c r="CE180" i="4" s="1"/>
  <c r="AC181" i="4"/>
  <c r="AC182" i="4"/>
  <c r="AC183" i="4"/>
  <c r="AC184" i="4"/>
  <c r="AC185" i="4"/>
  <c r="AC186" i="4"/>
  <c r="AC187" i="4"/>
  <c r="AE187" i="4" s="1"/>
  <c r="CE187" i="4" s="1"/>
  <c r="AC188" i="4"/>
  <c r="AE188" i="4" s="1"/>
  <c r="CE188" i="4" s="1"/>
  <c r="AC189" i="4"/>
  <c r="AE189" i="4" s="1"/>
  <c r="CE189" i="4" s="1"/>
  <c r="AC190" i="4"/>
  <c r="AC191" i="4"/>
  <c r="AE191" i="4" s="1"/>
  <c r="CE191" i="4" s="1"/>
  <c r="AC192" i="4"/>
  <c r="AC193" i="4"/>
  <c r="AE193" i="4" s="1"/>
  <c r="CE193" i="4" s="1"/>
  <c r="AC194" i="4"/>
  <c r="AC195" i="4"/>
  <c r="AE195" i="4" s="1"/>
  <c r="CE195" i="4" s="1"/>
  <c r="AC196" i="4"/>
  <c r="AC197" i="4"/>
  <c r="AE197" i="4" s="1"/>
  <c r="CE197" i="4" s="1"/>
  <c r="AC198" i="4"/>
  <c r="AC199" i="4"/>
  <c r="AC200" i="4"/>
  <c r="AC201" i="4"/>
  <c r="AC202" i="4"/>
  <c r="AC203" i="4"/>
  <c r="AE203" i="4" s="1"/>
  <c r="CE203" i="4" s="1"/>
  <c r="AC204" i="4"/>
  <c r="AC205" i="4"/>
  <c r="AC206" i="4"/>
  <c r="AC208" i="4"/>
  <c r="AC209" i="4"/>
  <c r="AC210" i="4"/>
  <c r="AC211" i="4"/>
  <c r="AS13" i="4"/>
  <c r="BR14" i="4"/>
  <c r="BR15" i="4"/>
  <c r="BR17" i="4"/>
  <c r="BR18" i="4"/>
  <c r="BR22" i="4"/>
  <c r="BR23" i="4"/>
  <c r="BR25" i="4"/>
  <c r="BR26" i="4"/>
  <c r="BR30" i="4"/>
  <c r="BR31" i="4"/>
  <c r="BR33" i="4"/>
  <c r="BR34" i="4"/>
  <c r="BR38" i="4"/>
  <c r="BR39" i="4"/>
  <c r="BR41" i="4"/>
  <c r="BR42" i="4"/>
  <c r="BR45" i="4"/>
  <c r="BR46" i="4"/>
  <c r="BR47" i="4"/>
  <c r="BR49" i="4"/>
  <c r="BR50" i="4"/>
  <c r="BR54" i="4"/>
  <c r="BT54" i="4" s="1"/>
  <c r="DB54" i="4" s="1"/>
  <c r="BR55" i="4"/>
  <c r="BR57" i="4"/>
  <c r="BR58" i="4"/>
  <c r="BR62" i="4"/>
  <c r="BT62" i="4" s="1"/>
  <c r="DB62" i="4" s="1"/>
  <c r="BR63" i="4"/>
  <c r="BT63" i="4" s="1"/>
  <c r="DB63" i="4" s="1"/>
  <c r="BR65" i="4"/>
  <c r="BT65" i="4" s="1"/>
  <c r="DB65" i="4" s="1"/>
  <c r="BR66" i="4"/>
  <c r="BR68" i="4"/>
  <c r="BR69" i="4"/>
  <c r="BT69" i="4" s="1"/>
  <c r="DB69" i="4" s="1"/>
  <c r="BR70" i="4"/>
  <c r="BR71" i="4"/>
  <c r="BT71" i="4" s="1"/>
  <c r="DB71" i="4" s="1"/>
  <c r="BR74" i="4"/>
  <c r="BR76" i="4"/>
  <c r="BT76" i="4" s="1"/>
  <c r="DB76" i="4" s="1"/>
  <c r="BR78" i="4"/>
  <c r="BT78" i="4" s="1"/>
  <c r="DB78" i="4" s="1"/>
  <c r="BR79" i="4"/>
  <c r="BT79" i="4" s="1"/>
  <c r="DB79" i="4" s="1"/>
  <c r="BR81" i="4"/>
  <c r="BT81" i="4" s="1"/>
  <c r="DB81" i="4" s="1"/>
  <c r="BR82" i="4"/>
  <c r="BT82" i="4" s="1"/>
  <c r="DB82" i="4" s="1"/>
  <c r="BR84" i="4"/>
  <c r="BT84" i="4" s="1"/>
  <c r="DB84" i="4" s="1"/>
  <c r="BR86" i="4"/>
  <c r="BT86" i="4" s="1"/>
  <c r="DB86" i="4" s="1"/>
  <c r="BR87" i="4"/>
  <c r="BT87" i="4" s="1"/>
  <c r="DB87" i="4" s="1"/>
  <c r="BR89" i="4"/>
  <c r="BT89" i="4" s="1"/>
  <c r="DB89" i="4" s="1"/>
  <c r="BR90" i="4"/>
  <c r="BT90" i="4" s="1"/>
  <c r="DB90" i="4" s="1"/>
  <c r="BR92" i="4"/>
  <c r="BT92" i="4" s="1"/>
  <c r="DB92" i="4" s="1"/>
  <c r="BR94" i="4"/>
  <c r="BT94" i="4" s="1"/>
  <c r="DB94" i="4" s="1"/>
  <c r="BR95" i="4"/>
  <c r="BT95" i="4" s="1"/>
  <c r="DB95" i="4" s="1"/>
  <c r="BR97" i="4"/>
  <c r="BT97" i="4" s="1"/>
  <c r="DB97" i="4" s="1"/>
  <c r="BR98" i="4"/>
  <c r="BT98" i="4" s="1"/>
  <c r="DB98" i="4" s="1"/>
  <c r="BR100" i="4"/>
  <c r="BT100" i="4" s="1"/>
  <c r="DB100" i="4" s="1"/>
  <c r="BR102" i="4"/>
  <c r="BT102" i="4" s="1"/>
  <c r="DB102" i="4" s="1"/>
  <c r="BR103" i="4"/>
  <c r="BT103" i="4" s="1"/>
  <c r="DB103" i="4" s="1"/>
  <c r="BR105" i="4"/>
  <c r="BT105" i="4" s="1"/>
  <c r="DB105" i="4" s="1"/>
  <c r="BR108" i="4"/>
  <c r="BT108" i="4" s="1"/>
  <c r="DB108" i="4" s="1"/>
  <c r="BR110" i="4"/>
  <c r="BT110" i="4" s="1"/>
  <c r="DB110" i="4" s="1"/>
  <c r="BR111" i="4"/>
  <c r="BT111" i="4" s="1"/>
  <c r="DB111" i="4" s="1"/>
  <c r="BR113" i="4"/>
  <c r="BT113" i="4" s="1"/>
  <c r="DB113" i="4" s="1"/>
  <c r="BR114" i="4"/>
  <c r="BT114" i="4" s="1"/>
  <c r="DB114" i="4" s="1"/>
  <c r="BR116" i="4"/>
  <c r="BT116" i="4" s="1"/>
  <c r="DB116" i="4" s="1"/>
  <c r="BR118" i="4"/>
  <c r="BT118" i="4" s="1"/>
  <c r="DB118" i="4" s="1"/>
  <c r="BR119" i="4"/>
  <c r="BT119" i="4" s="1"/>
  <c r="DB119" i="4" s="1"/>
  <c r="BR121" i="4"/>
  <c r="BT121" i="4" s="1"/>
  <c r="DB121" i="4" s="1"/>
  <c r="BR122" i="4"/>
  <c r="BT122" i="4" s="1"/>
  <c r="DB122" i="4" s="1"/>
  <c r="BR124" i="4"/>
  <c r="BT124" i="4" s="1"/>
  <c r="DB124" i="4" s="1"/>
  <c r="BR125" i="4"/>
  <c r="BT125" i="4" s="1"/>
  <c r="DB125" i="4" s="1"/>
  <c r="BR126" i="4"/>
  <c r="BT126" i="4" s="1"/>
  <c r="DB126" i="4" s="1"/>
  <c r="BR127" i="4"/>
  <c r="BT127" i="4" s="1"/>
  <c r="DB127" i="4" s="1"/>
  <c r="BR129" i="4"/>
  <c r="BT129" i="4" s="1"/>
  <c r="DB129" i="4" s="1"/>
  <c r="BR130" i="4"/>
  <c r="BT130" i="4" s="1"/>
  <c r="DB130" i="4" s="1"/>
  <c r="BR132" i="4"/>
  <c r="BT132" i="4" s="1"/>
  <c r="DB132" i="4" s="1"/>
  <c r="BR134" i="4"/>
  <c r="BT134" i="4" s="1"/>
  <c r="DB134" i="4" s="1"/>
  <c r="BR135" i="4"/>
  <c r="BT135" i="4" s="1"/>
  <c r="DB135" i="4" s="1"/>
  <c r="BR137" i="4"/>
  <c r="BT137" i="4" s="1"/>
  <c r="DB137" i="4" s="1"/>
  <c r="BR140" i="4"/>
  <c r="BT140" i="4" s="1"/>
  <c r="DB140" i="4" s="1"/>
  <c r="BR142" i="4"/>
  <c r="BT142" i="4" s="1"/>
  <c r="DB142" i="4" s="1"/>
  <c r="BR143" i="4"/>
  <c r="BT143" i="4" s="1"/>
  <c r="DB143" i="4" s="1"/>
  <c r="BR145" i="4"/>
  <c r="BT145" i="4" s="1"/>
  <c r="DB145" i="4" s="1"/>
  <c r="BR146" i="4"/>
  <c r="BT146" i="4" s="1"/>
  <c r="DB146" i="4" s="1"/>
  <c r="BR148" i="4"/>
  <c r="BT148" i="4" s="1"/>
  <c r="DB148" i="4" s="1"/>
  <c r="BR149" i="4"/>
  <c r="BT149" i="4" s="1"/>
  <c r="DB149" i="4" s="1"/>
  <c r="BR150" i="4"/>
  <c r="BT150" i="4" s="1"/>
  <c r="DB150" i="4" s="1"/>
  <c r="BR151" i="4"/>
  <c r="BT151" i="4" s="1"/>
  <c r="DB151" i="4" s="1"/>
  <c r="BR153" i="4"/>
  <c r="BT153" i="4" s="1"/>
  <c r="DB153" i="4" s="1"/>
  <c r="BR154" i="4"/>
  <c r="BT154" i="4" s="1"/>
  <c r="DB154" i="4" s="1"/>
  <c r="BR156" i="4"/>
  <c r="BT156" i="4" s="1"/>
  <c r="DB156" i="4" s="1"/>
  <c r="BR158" i="4"/>
  <c r="BT158" i="4" s="1"/>
  <c r="DB158" i="4" s="1"/>
  <c r="BR159" i="4"/>
  <c r="BT159" i="4" s="1"/>
  <c r="DB159" i="4" s="1"/>
  <c r="BR161" i="4"/>
  <c r="BT161" i="4" s="1"/>
  <c r="DB161" i="4" s="1"/>
  <c r="BR162" i="4"/>
  <c r="BT162" i="4" s="1"/>
  <c r="DB162" i="4" s="1"/>
  <c r="BR164" i="4"/>
  <c r="BT164" i="4" s="1"/>
  <c r="DB164" i="4" s="1"/>
  <c r="BR166" i="4"/>
  <c r="BT166" i="4" s="1"/>
  <c r="DB166" i="4" s="1"/>
  <c r="BR167" i="4"/>
  <c r="BT167" i="4" s="1"/>
  <c r="DB167" i="4" s="1"/>
  <c r="BR169" i="4"/>
  <c r="BT169" i="4" s="1"/>
  <c r="DB169" i="4" s="1"/>
  <c r="BR172" i="4"/>
  <c r="BT172" i="4" s="1"/>
  <c r="DB172" i="4" s="1"/>
  <c r="BR174" i="4"/>
  <c r="BT174" i="4" s="1"/>
  <c r="DB174" i="4" s="1"/>
  <c r="BR175" i="4"/>
  <c r="BT175" i="4" s="1"/>
  <c r="DB175" i="4" s="1"/>
  <c r="BR177" i="4"/>
  <c r="BT177" i="4" s="1"/>
  <c r="DB177" i="4" s="1"/>
  <c r="BR178" i="4"/>
  <c r="BT178" i="4" s="1"/>
  <c r="DB178" i="4" s="1"/>
  <c r="BR180" i="4"/>
  <c r="BT180" i="4" s="1"/>
  <c r="DB180" i="4" s="1"/>
  <c r="BR182" i="4"/>
  <c r="BT182" i="4" s="1"/>
  <c r="DB182" i="4" s="1"/>
  <c r="BR183" i="4"/>
  <c r="BT183" i="4" s="1"/>
  <c r="DB183" i="4" s="1"/>
  <c r="BR185" i="4"/>
  <c r="BT185" i="4" s="1"/>
  <c r="DB185" i="4" s="1"/>
  <c r="BR186" i="4"/>
  <c r="BT186" i="4" s="1"/>
  <c r="DB186" i="4" s="1"/>
  <c r="BR188" i="4"/>
  <c r="BT188" i="4" s="1"/>
  <c r="DB188" i="4" s="1"/>
  <c r="BR190" i="4"/>
  <c r="BT190" i="4" s="1"/>
  <c r="DB190" i="4" s="1"/>
  <c r="BR191" i="4"/>
  <c r="BT191" i="4" s="1"/>
  <c r="DB191" i="4" s="1"/>
  <c r="BR193" i="4"/>
  <c r="BT193" i="4" s="1"/>
  <c r="DB193" i="4" s="1"/>
  <c r="BR194" i="4"/>
  <c r="BT194" i="4" s="1"/>
  <c r="DB194" i="4" s="1"/>
  <c r="BR196" i="4"/>
  <c r="BT196" i="4" s="1"/>
  <c r="DB196" i="4" s="1"/>
  <c r="BR198" i="4"/>
  <c r="BT198" i="4" s="1"/>
  <c r="DB198" i="4" s="1"/>
  <c r="BR199" i="4"/>
  <c r="BT199" i="4" s="1"/>
  <c r="DB199" i="4" s="1"/>
  <c r="BR201" i="4"/>
  <c r="BT201" i="4" s="1"/>
  <c r="DB201" i="4" s="1"/>
  <c r="BR204" i="4"/>
  <c r="BT204" i="4" s="1"/>
  <c r="DB204" i="4" s="1"/>
  <c r="BR206" i="4"/>
  <c r="BT206" i="4" s="1"/>
  <c r="DB206" i="4" s="1"/>
  <c r="BR207" i="4"/>
  <c r="BT207" i="4" s="1"/>
  <c r="DB207" i="4" s="1"/>
  <c r="BR209" i="4"/>
  <c r="BT209" i="4" s="1"/>
  <c r="DB209" i="4" s="1"/>
  <c r="BM3" i="4"/>
  <c r="BM30" i="4"/>
  <c r="BM34" i="4"/>
  <c r="BO34" i="4" s="1"/>
  <c r="BM42" i="4"/>
  <c r="BM46" i="4"/>
  <c r="BM50" i="4"/>
  <c r="BM58" i="4"/>
  <c r="BM62" i="4"/>
  <c r="BO62" i="4" s="1"/>
  <c r="BM66" i="4"/>
  <c r="BM78" i="4"/>
  <c r="BM82" i="4"/>
  <c r="BM90" i="4"/>
  <c r="BM94" i="4"/>
  <c r="BM98" i="4"/>
  <c r="BM106" i="4"/>
  <c r="BM110" i="4"/>
  <c r="BM114" i="4"/>
  <c r="BO114" i="4" s="1"/>
  <c r="BM142" i="4"/>
  <c r="BM154" i="4"/>
  <c r="BM158" i="4"/>
  <c r="BO158" i="4" s="1"/>
  <c r="BM162" i="4"/>
  <c r="BO162" i="4" s="1"/>
  <c r="BM170" i="4"/>
  <c r="BM174" i="4"/>
  <c r="BM190" i="4"/>
  <c r="BM210" i="4"/>
  <c r="BF11" i="4"/>
  <c r="BF12" i="4"/>
  <c r="BB12" i="4"/>
  <c r="AX187" i="4"/>
  <c r="AZ187" i="4" s="1"/>
  <c r="CW187" i="4" s="1"/>
  <c r="AX5" i="4"/>
  <c r="AT5" i="4"/>
  <c r="AI12" i="4"/>
  <c r="AD14" i="4"/>
  <c r="AD26" i="4"/>
  <c r="AD82" i="4"/>
  <c r="AD86" i="4"/>
  <c r="AD90" i="4"/>
  <c r="AD97" i="4"/>
  <c r="AD101" i="4"/>
  <c r="AD105" i="4"/>
  <c r="AD109" i="4"/>
  <c r="AD117" i="4"/>
  <c r="AF117" i="4" s="1"/>
  <c r="CR117" i="4" s="1"/>
  <c r="AD121" i="4"/>
  <c r="AD125" i="4"/>
  <c r="AF125" i="4" s="1"/>
  <c r="CR125" i="4" s="1"/>
  <c r="AD129" i="4"/>
  <c r="AD133" i="4"/>
  <c r="AD137" i="4"/>
  <c r="AD141" i="4"/>
  <c r="AD145" i="4"/>
  <c r="BV211" i="4"/>
  <c r="BX211" i="4" s="1"/>
  <c r="DC211" i="4" s="1"/>
  <c r="BZ209" i="4"/>
  <c r="CB209" i="4" s="1"/>
  <c r="DD209" i="4" s="1"/>
  <c r="BZ207" i="4"/>
  <c r="CB207" i="4" s="1"/>
  <c r="DD207" i="4" s="1"/>
  <c r="BZ203" i="4"/>
  <c r="CB203" i="4" s="1"/>
  <c r="DD203" i="4" s="1"/>
  <c r="BV203" i="4"/>
  <c r="BX203" i="4" s="1"/>
  <c r="DC203" i="4" s="1"/>
  <c r="BZ201" i="4"/>
  <c r="CB201" i="4" s="1"/>
  <c r="DD201" i="4" s="1"/>
  <c r="BV201" i="4"/>
  <c r="BX201" i="4" s="1"/>
  <c r="DC201" i="4" s="1"/>
  <c r="BV196" i="4"/>
  <c r="BX196" i="4" s="1"/>
  <c r="DC196" i="4" s="1"/>
  <c r="BZ195" i="4"/>
  <c r="CB195" i="4" s="1"/>
  <c r="DD195" i="4" s="1"/>
  <c r="BV195" i="4"/>
  <c r="BX195" i="4" s="1"/>
  <c r="DC195" i="4" s="1"/>
  <c r="BZ193" i="4"/>
  <c r="CB193" i="4" s="1"/>
  <c r="DD193" i="4" s="1"/>
  <c r="BV193" i="4"/>
  <c r="BX193" i="4" s="1"/>
  <c r="DC193" i="4" s="1"/>
  <c r="BV188" i="4"/>
  <c r="BX188" i="4" s="1"/>
  <c r="DC188" i="4" s="1"/>
  <c r="BZ187" i="4"/>
  <c r="CB187" i="4" s="1"/>
  <c r="DD187" i="4" s="1"/>
  <c r="BV187" i="4"/>
  <c r="BX187" i="4" s="1"/>
  <c r="DC187" i="4" s="1"/>
  <c r="BZ185" i="4"/>
  <c r="CB185" i="4" s="1"/>
  <c r="DD185" i="4" s="1"/>
  <c r="BV185" i="4"/>
  <c r="BX185" i="4" s="1"/>
  <c r="DC185" i="4" s="1"/>
  <c r="BV180" i="4"/>
  <c r="BX180" i="4" s="1"/>
  <c r="DC180" i="4" s="1"/>
  <c r="BV179" i="4"/>
  <c r="BX179" i="4" s="1"/>
  <c r="DC179" i="4" s="1"/>
  <c r="BZ177" i="4"/>
  <c r="CB177" i="4" s="1"/>
  <c r="DD177" i="4" s="1"/>
  <c r="BV177" i="4"/>
  <c r="BX177" i="4" s="1"/>
  <c r="DC177" i="4" s="1"/>
  <c r="BZ171" i="4"/>
  <c r="CB171" i="4" s="1"/>
  <c r="DD171" i="4" s="1"/>
  <c r="BV171" i="4"/>
  <c r="BX171" i="4" s="1"/>
  <c r="DC171" i="4" s="1"/>
  <c r="BZ169" i="4"/>
  <c r="CB169" i="4" s="1"/>
  <c r="DD169" i="4" s="1"/>
  <c r="BV169" i="4"/>
  <c r="BX169" i="4" s="1"/>
  <c r="DC169" i="4" s="1"/>
  <c r="BV164" i="4"/>
  <c r="BX164" i="4" s="1"/>
  <c r="DC164" i="4" s="1"/>
  <c r="BZ163" i="4"/>
  <c r="CB163" i="4" s="1"/>
  <c r="DD163" i="4" s="1"/>
  <c r="BV163" i="4"/>
  <c r="BX163" i="4" s="1"/>
  <c r="DC163" i="4" s="1"/>
  <c r="BZ161" i="4"/>
  <c r="CB161" i="4" s="1"/>
  <c r="DD161" i="4" s="1"/>
  <c r="BV161" i="4"/>
  <c r="BX161" i="4" s="1"/>
  <c r="DC161" i="4" s="1"/>
  <c r="BV156" i="4"/>
  <c r="BX156" i="4" s="1"/>
  <c r="DC156" i="4" s="1"/>
  <c r="BZ155" i="4"/>
  <c r="CB155" i="4" s="1"/>
  <c r="DD155" i="4" s="1"/>
  <c r="BV155" i="4"/>
  <c r="BX155" i="4" s="1"/>
  <c r="DC155" i="4" s="1"/>
  <c r="BZ153" i="4"/>
  <c r="CB153" i="4" s="1"/>
  <c r="DD153" i="4" s="1"/>
  <c r="BV153" i="4"/>
  <c r="BX153" i="4" s="1"/>
  <c r="DC153" i="4" s="1"/>
  <c r="BV148" i="4"/>
  <c r="BX148" i="4" s="1"/>
  <c r="DC148" i="4" s="1"/>
  <c r="BV147" i="4"/>
  <c r="BX147" i="4" s="1"/>
  <c r="DC147" i="4" s="1"/>
  <c r="BZ145" i="4"/>
  <c r="CB145" i="4" s="1"/>
  <c r="DD145" i="4" s="1"/>
  <c r="BV145" i="4"/>
  <c r="BX145" i="4" s="1"/>
  <c r="DC145" i="4" s="1"/>
  <c r="BZ143" i="4"/>
  <c r="CB143" i="4" s="1"/>
  <c r="DD143" i="4" s="1"/>
  <c r="BZ139" i="4"/>
  <c r="CB139" i="4" s="1"/>
  <c r="DD139" i="4" s="1"/>
  <c r="BV139" i="4"/>
  <c r="BX139" i="4" s="1"/>
  <c r="DC139" i="4" s="1"/>
  <c r="BZ137" i="4"/>
  <c r="CB137" i="4" s="1"/>
  <c r="DD137" i="4" s="1"/>
  <c r="BV137" i="4"/>
  <c r="BX137" i="4" s="1"/>
  <c r="DC137" i="4" s="1"/>
  <c r="BV132" i="4"/>
  <c r="BX132" i="4" s="1"/>
  <c r="DC132" i="4" s="1"/>
  <c r="BZ131" i="4"/>
  <c r="CB131" i="4" s="1"/>
  <c r="DD131" i="4" s="1"/>
  <c r="BV131" i="4"/>
  <c r="BX131" i="4" s="1"/>
  <c r="DC131" i="4" s="1"/>
  <c r="BZ129" i="4"/>
  <c r="CB129" i="4" s="1"/>
  <c r="DD129" i="4" s="1"/>
  <c r="BV129" i="4"/>
  <c r="BX129" i="4" s="1"/>
  <c r="DC129" i="4" s="1"/>
  <c r="BV124" i="4"/>
  <c r="BX124" i="4" s="1"/>
  <c r="DC124" i="4" s="1"/>
  <c r="BZ123" i="4"/>
  <c r="CB123" i="4" s="1"/>
  <c r="DD123" i="4" s="1"/>
  <c r="BV123" i="4"/>
  <c r="BX123" i="4" s="1"/>
  <c r="DC123" i="4" s="1"/>
  <c r="BZ121" i="4"/>
  <c r="CB121" i="4" s="1"/>
  <c r="DD121" i="4" s="1"/>
  <c r="BV121" i="4"/>
  <c r="BX121" i="4" s="1"/>
  <c r="DC121" i="4" s="1"/>
  <c r="BZ119" i="4"/>
  <c r="CB119" i="4" s="1"/>
  <c r="DD119" i="4" s="1"/>
  <c r="BV116" i="4"/>
  <c r="BX116" i="4" s="1"/>
  <c r="DC116" i="4" s="1"/>
  <c r="BV115" i="4"/>
  <c r="BX115" i="4" s="1"/>
  <c r="DC115" i="4" s="1"/>
  <c r="BZ113" i="4"/>
  <c r="CB113" i="4" s="1"/>
  <c r="DD113" i="4" s="1"/>
  <c r="BV113" i="4"/>
  <c r="BX113" i="4" s="1"/>
  <c r="DC113" i="4" s="1"/>
  <c r="BZ107" i="4"/>
  <c r="CB107" i="4" s="1"/>
  <c r="DD107" i="4" s="1"/>
  <c r="BV107" i="4"/>
  <c r="BX107" i="4" s="1"/>
  <c r="DC107" i="4" s="1"/>
  <c r="BZ105" i="4"/>
  <c r="CB105" i="4" s="1"/>
  <c r="DD105" i="4" s="1"/>
  <c r="BV105" i="4"/>
  <c r="BX105" i="4" s="1"/>
  <c r="DC105" i="4" s="1"/>
  <c r="BV100" i="4"/>
  <c r="BX100" i="4" s="1"/>
  <c r="DC100" i="4" s="1"/>
  <c r="BZ99" i="4"/>
  <c r="CB99" i="4" s="1"/>
  <c r="DD99" i="4" s="1"/>
  <c r="BV99" i="4"/>
  <c r="BX99" i="4" s="1"/>
  <c r="DC99" i="4" s="1"/>
  <c r="BZ97" i="4"/>
  <c r="CB97" i="4" s="1"/>
  <c r="DD97" i="4" s="1"/>
  <c r="BV97" i="4"/>
  <c r="BX97" i="4" s="1"/>
  <c r="DC97" i="4" s="1"/>
  <c r="BV92" i="4"/>
  <c r="BX92" i="4" s="1"/>
  <c r="DC92" i="4" s="1"/>
  <c r="BZ91" i="4"/>
  <c r="CB91" i="4" s="1"/>
  <c r="DD91" i="4" s="1"/>
  <c r="BV91" i="4"/>
  <c r="BX91" i="4" s="1"/>
  <c r="DC91" i="4" s="1"/>
  <c r="BZ89" i="4"/>
  <c r="CB89" i="4" s="1"/>
  <c r="DD89" i="4" s="1"/>
  <c r="BV89" i="4"/>
  <c r="BX89" i="4" s="1"/>
  <c r="DC89" i="4" s="1"/>
  <c r="BZ84" i="4"/>
  <c r="CB84" i="4" s="1"/>
  <c r="DD84" i="4" s="1"/>
  <c r="BV84" i="4"/>
  <c r="BX84" i="4" s="1"/>
  <c r="DC84" i="4" s="1"/>
  <c r="BZ83" i="4"/>
  <c r="CB83" i="4" s="1"/>
  <c r="DD83" i="4" s="1"/>
  <c r="BV83" i="4"/>
  <c r="BX83" i="4" s="1"/>
  <c r="DC83" i="4" s="1"/>
  <c r="BZ81" i="4"/>
  <c r="CB81" i="4" s="1"/>
  <c r="DD81" i="4" s="1"/>
  <c r="BV81" i="4"/>
  <c r="BX81" i="4" s="1"/>
  <c r="DC81" i="4" s="1"/>
  <c r="BZ80" i="4"/>
  <c r="CB80" i="4" s="1"/>
  <c r="DD80" i="4" s="1"/>
  <c r="BZ76" i="4"/>
  <c r="CB76" i="4" s="1"/>
  <c r="DD76" i="4" s="1"/>
  <c r="BV76" i="4"/>
  <c r="BX76" i="4" s="1"/>
  <c r="DC76" i="4" s="1"/>
  <c r="BZ75" i="4"/>
  <c r="CB75" i="4" s="1"/>
  <c r="DD75" i="4" s="1"/>
  <c r="BV75" i="4"/>
  <c r="BX75" i="4" s="1"/>
  <c r="DC75" i="4" s="1"/>
  <c r="BZ73" i="4"/>
  <c r="CB73" i="4" s="1"/>
  <c r="DD73" i="4" s="1"/>
  <c r="BV73" i="4"/>
  <c r="BX73" i="4" s="1"/>
  <c r="DC73" i="4" s="1"/>
  <c r="BZ72" i="4"/>
  <c r="CB72" i="4" s="1"/>
  <c r="DD72" i="4" s="1"/>
  <c r="BZ68" i="4"/>
  <c r="CB68" i="4" s="1"/>
  <c r="DD68" i="4" s="1"/>
  <c r="BV68" i="4"/>
  <c r="BX68" i="4" s="1"/>
  <c r="DC68" i="4" s="1"/>
  <c r="BV67" i="4"/>
  <c r="BX67" i="4" s="1"/>
  <c r="DC67" i="4" s="1"/>
  <c r="BZ65" i="4"/>
  <c r="CB65" i="4" s="1"/>
  <c r="DD65" i="4" s="1"/>
  <c r="BZ64" i="4"/>
  <c r="CB64" i="4" s="1"/>
  <c r="DD64" i="4" s="1"/>
  <c r="BZ62" i="4"/>
  <c r="CB62" i="4" s="1"/>
  <c r="DD62" i="4" s="1"/>
  <c r="BV60" i="4"/>
  <c r="BX60" i="4" s="1"/>
  <c r="DC60" i="4" s="1"/>
  <c r="BZ59" i="4"/>
  <c r="CB59" i="4" s="1"/>
  <c r="DD59" i="4" s="1"/>
  <c r="BV59" i="4"/>
  <c r="BX59" i="4" s="1"/>
  <c r="DC59" i="4" s="1"/>
  <c r="BZ57" i="4"/>
  <c r="CB57" i="4" s="1"/>
  <c r="DD57" i="4" s="1"/>
  <c r="BV57" i="4"/>
  <c r="BX57" i="4" s="1"/>
  <c r="DC57" i="4" s="1"/>
  <c r="BZ56" i="4"/>
  <c r="CB56" i="4" s="1"/>
  <c r="DD56" i="4" s="1"/>
  <c r="BV55" i="4"/>
  <c r="BX55" i="4" s="1"/>
  <c r="DC55" i="4" s="1"/>
  <c r="BV54" i="4"/>
  <c r="BX54" i="4" s="1"/>
  <c r="DC54" i="4" s="1"/>
  <c r="BZ52" i="4"/>
  <c r="CB52" i="4" s="1"/>
  <c r="DD52" i="4" s="1"/>
  <c r="BV52" i="4"/>
  <c r="BX52" i="4" s="1"/>
  <c r="DC52" i="4" s="1"/>
  <c r="BZ51" i="4"/>
  <c r="CB51" i="4" s="1"/>
  <c r="DD51" i="4" s="1"/>
  <c r="BV51" i="4"/>
  <c r="BX51" i="4" s="1"/>
  <c r="DC51" i="4" s="1"/>
  <c r="BZ49" i="4"/>
  <c r="CB49" i="4" s="1"/>
  <c r="DD49" i="4" s="1"/>
  <c r="BV49" i="4"/>
  <c r="BX49" i="4" s="1"/>
  <c r="DC49" i="4" s="1"/>
  <c r="BZ48" i="4"/>
  <c r="CB48" i="4" s="1"/>
  <c r="DD48" i="4" s="1"/>
  <c r="BV47" i="4"/>
  <c r="BX47" i="4" s="1"/>
  <c r="DC47" i="4" s="1"/>
  <c r="BV46" i="4"/>
  <c r="BX46" i="4" s="1"/>
  <c r="DC46" i="4" s="1"/>
  <c r="BZ44" i="4"/>
  <c r="CB44" i="4" s="1"/>
  <c r="DD44" i="4" s="1"/>
  <c r="BV44" i="4"/>
  <c r="BX44" i="4" s="1"/>
  <c r="DC44" i="4" s="1"/>
  <c r="BZ43" i="4"/>
  <c r="CB43" i="4" s="1"/>
  <c r="DD43" i="4" s="1"/>
  <c r="BV43" i="4"/>
  <c r="BX43" i="4" s="1"/>
  <c r="DC43" i="4" s="1"/>
  <c r="BZ41" i="4"/>
  <c r="CB41" i="4" s="1"/>
  <c r="DD41" i="4" s="1"/>
  <c r="BV41" i="4"/>
  <c r="BX41" i="4" s="1"/>
  <c r="DC41" i="4" s="1"/>
  <c r="BZ40" i="4"/>
  <c r="CB40" i="4" s="1"/>
  <c r="DD40" i="4" s="1"/>
  <c r="BZ39" i="4"/>
  <c r="CB39" i="4" s="1"/>
  <c r="DD39" i="4" s="1"/>
  <c r="BV39" i="4"/>
  <c r="BX39" i="4" s="1"/>
  <c r="DC39" i="4" s="1"/>
  <c r="BZ36" i="4"/>
  <c r="CB36" i="4" s="1"/>
  <c r="DD36" i="4" s="1"/>
  <c r="BV36" i="4"/>
  <c r="BX36" i="4" s="1"/>
  <c r="DC36" i="4" s="1"/>
  <c r="BZ35" i="4"/>
  <c r="CB35" i="4" s="1"/>
  <c r="DD35" i="4" s="1"/>
  <c r="BV35" i="4"/>
  <c r="BX35" i="4" s="1"/>
  <c r="DC35" i="4" s="1"/>
  <c r="BZ33" i="4"/>
  <c r="CB33" i="4" s="1"/>
  <c r="DD33" i="4" s="1"/>
  <c r="BZ32" i="4"/>
  <c r="CB32" i="4" s="1"/>
  <c r="DD32" i="4" s="1"/>
  <c r="BV31" i="4"/>
  <c r="BX31" i="4" s="1"/>
  <c r="DC31" i="4" s="1"/>
  <c r="BV30" i="4"/>
  <c r="BX30" i="4" s="1"/>
  <c r="DC30" i="4" s="1"/>
  <c r="BV28" i="4"/>
  <c r="BX28" i="4" s="1"/>
  <c r="DC28" i="4" s="1"/>
  <c r="BZ27" i="4"/>
  <c r="CB27" i="4" s="1"/>
  <c r="DD27" i="4" s="1"/>
  <c r="BV27" i="4"/>
  <c r="BX27" i="4" s="1"/>
  <c r="DC27" i="4" s="1"/>
  <c r="BV26" i="4"/>
  <c r="BX26" i="4" s="1"/>
  <c r="DC26" i="4" s="1"/>
  <c r="BZ25" i="4"/>
  <c r="CB25" i="4" s="1"/>
  <c r="DD25" i="4" s="1"/>
  <c r="BZ24" i="4"/>
  <c r="CB24" i="4" s="1"/>
  <c r="DD24" i="4" s="1"/>
  <c r="BV23" i="4"/>
  <c r="BX23" i="4" s="1"/>
  <c r="DC23" i="4" s="1"/>
  <c r="BZ22" i="4"/>
  <c r="CB22" i="4" s="1"/>
  <c r="DD22" i="4" s="1"/>
  <c r="BV22" i="4"/>
  <c r="BX22" i="4" s="1"/>
  <c r="DC22" i="4" s="1"/>
  <c r="BZ20" i="4"/>
  <c r="CB20" i="4" s="1"/>
  <c r="DD20" i="4" s="1"/>
  <c r="BV20" i="4"/>
  <c r="BX20" i="4" s="1"/>
  <c r="DC20" i="4" s="1"/>
  <c r="BZ19" i="4"/>
  <c r="CB19" i="4" s="1"/>
  <c r="DD19" i="4" s="1"/>
  <c r="BV19" i="4"/>
  <c r="BX19" i="4" s="1"/>
  <c r="DC19" i="4" s="1"/>
  <c r="BZ17" i="4"/>
  <c r="CB17" i="4" s="1"/>
  <c r="DD17" i="4" s="1"/>
  <c r="BZ16" i="4"/>
  <c r="CB16" i="4" s="1"/>
  <c r="DD16" i="4" s="1"/>
  <c r="BV15" i="4"/>
  <c r="BX15" i="4" s="1"/>
  <c r="DC15" i="4" s="1"/>
  <c r="BZ14" i="4"/>
  <c r="BV14" i="4"/>
  <c r="AX211" i="4"/>
  <c r="BF210" i="4"/>
  <c r="BH210" i="4" s="1"/>
  <c r="CY210" i="4" s="1"/>
  <c r="BF209" i="4"/>
  <c r="BH209" i="4" s="1"/>
  <c r="CY209" i="4" s="1"/>
  <c r="BB209" i="4"/>
  <c r="BJ208" i="4"/>
  <c r="AP208" i="4"/>
  <c r="AR208" i="4" s="1"/>
  <c r="CU208" i="4" s="1"/>
  <c r="BB206" i="4"/>
  <c r="AX206" i="4"/>
  <c r="BJ205" i="4"/>
  <c r="AP205" i="4"/>
  <c r="AR205" i="4" s="1"/>
  <c r="CU205" i="4" s="1"/>
  <c r="BF204" i="4"/>
  <c r="BH204" i="4" s="1"/>
  <c r="CY204" i="4" s="1"/>
  <c r="AX203" i="4"/>
  <c r="AZ203" i="4" s="1"/>
  <c r="CW203" i="4" s="1"/>
  <c r="BF202" i="4"/>
  <c r="BH202" i="4" s="1"/>
  <c r="CY202" i="4" s="1"/>
  <c r="BF201" i="4"/>
  <c r="BH201" i="4" s="1"/>
  <c r="CY201" i="4" s="1"/>
  <c r="BB201" i="4"/>
  <c r="BD201" i="4" s="1"/>
  <c r="CX201" i="4" s="1"/>
  <c r="BF199" i="4"/>
  <c r="BH199" i="4" s="1"/>
  <c r="CY199" i="4" s="1"/>
  <c r="BB198" i="4"/>
  <c r="AP197" i="4"/>
  <c r="AX195" i="4"/>
  <c r="AZ195" i="4" s="1"/>
  <c r="CW195" i="4" s="1"/>
  <c r="AP195" i="4"/>
  <c r="BF193" i="4"/>
  <c r="BH193" i="4" s="1"/>
  <c r="CY193" i="4" s="1"/>
  <c r="AX193" i="4"/>
  <c r="AZ193" i="4" s="1"/>
  <c r="CW193" i="4" s="1"/>
  <c r="BJ192" i="4"/>
  <c r="BF191" i="4"/>
  <c r="AX190" i="4"/>
  <c r="AP187" i="4"/>
  <c r="AX185" i="4"/>
  <c r="BJ184" i="4"/>
  <c r="BF183" i="4"/>
  <c r="BH183" i="4" s="1"/>
  <c r="CY183" i="4" s="1"/>
  <c r="BB183" i="4"/>
  <c r="AX182" i="4"/>
  <c r="AP179" i="4"/>
  <c r="AR179" i="4" s="1"/>
  <c r="CU179" i="4" s="1"/>
  <c r="BB177" i="4"/>
  <c r="AX177" i="4"/>
  <c r="AZ177" i="4" s="1"/>
  <c r="CW177" i="4" s="1"/>
  <c r="BF175" i="4"/>
  <c r="BH175" i="4" s="1"/>
  <c r="CY175" i="4" s="1"/>
  <c r="BB175" i="4"/>
  <c r="AX171" i="4"/>
  <c r="AP171" i="4"/>
  <c r="AR171" i="4" s="1"/>
  <c r="CU171" i="4" s="1"/>
  <c r="BB167" i="4"/>
  <c r="BJ166" i="4"/>
  <c r="AX163" i="4"/>
  <c r="AP163" i="4"/>
  <c r="AR163" i="4" s="1"/>
  <c r="CU163" i="4" s="1"/>
  <c r="BF161" i="4"/>
  <c r="BH161" i="4" s="1"/>
  <c r="CY161" i="4" s="1"/>
  <c r="BB161" i="4"/>
  <c r="AX161" i="4"/>
  <c r="BJ160" i="4"/>
  <c r="BF159" i="4"/>
  <c r="BH159" i="4" s="1"/>
  <c r="CY159" i="4" s="1"/>
  <c r="BB159" i="4"/>
  <c r="BJ158" i="4"/>
  <c r="BB158" i="4"/>
  <c r="AP157" i="4"/>
  <c r="AR157" i="4" s="1"/>
  <c r="CU157" i="4" s="1"/>
  <c r="AX155" i="4"/>
  <c r="AP155" i="4"/>
  <c r="AR155" i="4" s="1"/>
  <c r="CU155" i="4" s="1"/>
  <c r="BF153" i="4"/>
  <c r="BH153" i="4" s="1"/>
  <c r="CY153" i="4" s="1"/>
  <c r="AX153" i="4"/>
  <c r="AP152" i="4"/>
  <c r="AR152" i="4" s="1"/>
  <c r="CU152" i="4" s="1"/>
  <c r="BJ151" i="4"/>
  <c r="BF151" i="4"/>
  <c r="BH151" i="4" s="1"/>
  <c r="CY151" i="4" s="1"/>
  <c r="BB150" i="4"/>
  <c r="AP149" i="4"/>
  <c r="AR149" i="4" s="1"/>
  <c r="CU149" i="4" s="1"/>
  <c r="AX147" i="4"/>
  <c r="AP147" i="4"/>
  <c r="AR147" i="4" s="1"/>
  <c r="CU147" i="4" s="1"/>
  <c r="BF145" i="4"/>
  <c r="BH145" i="4" s="1"/>
  <c r="CY145" i="4" s="1"/>
  <c r="AX145" i="4"/>
  <c r="BF143" i="4"/>
  <c r="BH143" i="4" s="1"/>
  <c r="CY143" i="4" s="1"/>
  <c r="BJ142" i="4"/>
  <c r="BB142" i="4"/>
  <c r="AX142" i="4"/>
  <c r="AP141" i="4"/>
  <c r="AR141" i="4" s="1"/>
  <c r="CU141" i="4" s="1"/>
  <c r="AX139" i="4"/>
  <c r="AP139" i="4"/>
  <c r="AR139" i="4" s="1"/>
  <c r="CU139" i="4" s="1"/>
  <c r="BF137" i="4"/>
  <c r="BH137" i="4" s="1"/>
  <c r="CY137" i="4" s="1"/>
  <c r="AX137" i="4"/>
  <c r="BF135" i="4"/>
  <c r="BH135" i="4" s="1"/>
  <c r="CY135" i="4" s="1"/>
  <c r="BB134" i="4"/>
  <c r="AP133" i="4"/>
  <c r="AR133" i="4" s="1"/>
  <c r="CU133" i="4" s="1"/>
  <c r="AX131" i="4"/>
  <c r="AX129" i="4"/>
  <c r="BF127" i="4"/>
  <c r="BH127" i="4" s="1"/>
  <c r="CY127" i="4" s="1"/>
  <c r="AX126" i="4"/>
  <c r="AZ126" i="4" s="1"/>
  <c r="CW126" i="4" s="1"/>
  <c r="BJ125" i="4"/>
  <c r="BL125" i="4" s="1"/>
  <c r="CZ125" i="4" s="1"/>
  <c r="AP125" i="4"/>
  <c r="AX123" i="4"/>
  <c r="AP123" i="4"/>
  <c r="AR123" i="4" s="1"/>
  <c r="CU123" i="4" s="1"/>
  <c r="BF121" i="4"/>
  <c r="BH121" i="4" s="1"/>
  <c r="CY121" i="4" s="1"/>
  <c r="AX121" i="4"/>
  <c r="BJ120" i="4"/>
  <c r="BF119" i="4"/>
  <c r="BH119" i="4" s="1"/>
  <c r="CY119" i="4" s="1"/>
  <c r="BB118" i="4"/>
  <c r="AP117" i="4"/>
  <c r="AX115" i="4"/>
  <c r="AP115" i="4"/>
  <c r="AR115" i="4" s="1"/>
  <c r="CU115" i="4" s="1"/>
  <c r="AX113" i="4"/>
  <c r="BJ111" i="4"/>
  <c r="BF111" i="4"/>
  <c r="BH111" i="4" s="1"/>
  <c r="CY111" i="4" s="1"/>
  <c r="BB110" i="4"/>
  <c r="AP109" i="4"/>
  <c r="AR109" i="4" s="1"/>
  <c r="CU109" i="4" s="1"/>
  <c r="AX107" i="4"/>
  <c r="AP107" i="4"/>
  <c r="AR107" i="4" s="1"/>
  <c r="CU107" i="4" s="1"/>
  <c r="BF105" i="4"/>
  <c r="BH105" i="4" s="1"/>
  <c r="CY105" i="4" s="1"/>
  <c r="AX105" i="4"/>
  <c r="BJ104" i="4"/>
  <c r="BF103" i="4"/>
  <c r="BH103" i="4" s="1"/>
  <c r="CY103" i="4" s="1"/>
  <c r="BJ102" i="4"/>
  <c r="BB102" i="4"/>
  <c r="AP101" i="4"/>
  <c r="AR101" i="4" s="1"/>
  <c r="CU101" i="4" s="1"/>
  <c r="AX99" i="4"/>
  <c r="BF97" i="4"/>
  <c r="BH97" i="4" s="1"/>
  <c r="CY97" i="4" s="1"/>
  <c r="BB97" i="4"/>
  <c r="AX97" i="4"/>
  <c r="BF95" i="4"/>
  <c r="BH95" i="4" s="1"/>
  <c r="CY95" i="4" s="1"/>
  <c r="BB94" i="4"/>
  <c r="BF92" i="4"/>
  <c r="BH92" i="4" s="1"/>
  <c r="CY92" i="4" s="1"/>
  <c r="BB89" i="4"/>
  <c r="BJ88" i="4"/>
  <c r="AP88" i="4"/>
  <c r="AR88" i="4" s="1"/>
  <c r="CU88" i="4" s="1"/>
  <c r="AX86" i="4"/>
  <c r="BF84" i="4"/>
  <c r="BH84" i="4" s="1"/>
  <c r="CY84" i="4" s="1"/>
  <c r="AP83" i="4"/>
  <c r="AR83" i="4" s="1"/>
  <c r="CU83" i="4" s="1"/>
  <c r="AX81" i="4"/>
  <c r="AP78" i="4"/>
  <c r="AR78" i="4" s="1"/>
  <c r="CU78" i="4" s="1"/>
  <c r="AX75" i="4"/>
  <c r="AP75" i="4"/>
  <c r="AR75" i="4" s="1"/>
  <c r="CU75" i="4" s="1"/>
  <c r="BF74" i="4"/>
  <c r="BH74" i="4" s="1"/>
  <c r="CY74" i="4" s="1"/>
  <c r="BF71" i="4"/>
  <c r="BB71" i="4"/>
  <c r="AP70" i="4"/>
  <c r="AR70" i="4" s="1"/>
  <c r="CU70" i="4" s="1"/>
  <c r="BB68" i="4"/>
  <c r="AP67" i="4"/>
  <c r="BF66" i="4"/>
  <c r="AX65" i="4"/>
  <c r="AZ65" i="4" s="1"/>
  <c r="CW65" i="4" s="1"/>
  <c r="BJ64" i="4"/>
  <c r="BJ63" i="4"/>
  <c r="BL63" i="4" s="1"/>
  <c r="CZ63" i="4" s="1"/>
  <c r="BB63" i="4"/>
  <c r="AP62" i="4"/>
  <c r="AP59" i="4"/>
  <c r="BF58" i="4"/>
  <c r="BF55" i="4"/>
  <c r="BH55" i="4" s="1"/>
  <c r="CY55" i="4" s="1"/>
  <c r="BB55" i="4"/>
  <c r="AP54" i="4"/>
  <c r="AP51" i="4"/>
  <c r="BF50" i="4"/>
  <c r="AX49" i="4"/>
  <c r="BB47" i="4"/>
  <c r="AP46" i="4"/>
  <c r="AR46" i="4" s="1"/>
  <c r="CU46" i="4" s="1"/>
  <c r="AP43" i="4"/>
  <c r="AR43" i="4" s="1"/>
  <c r="CU43" i="4" s="1"/>
  <c r="BF42" i="4"/>
  <c r="BJ40" i="4"/>
  <c r="BF39" i="4"/>
  <c r="AP38" i="4"/>
  <c r="AP35" i="4"/>
  <c r="BB33" i="4"/>
  <c r="AX33" i="4"/>
  <c r="BB31" i="4"/>
  <c r="AP30" i="4"/>
  <c r="AR30" i="4" s="1"/>
  <c r="CU30" i="4" s="1"/>
  <c r="AP27" i="4"/>
  <c r="AR27" i="4" s="1"/>
  <c r="CU27" i="4" s="1"/>
  <c r="AX25" i="4"/>
  <c r="BJ23" i="4"/>
  <c r="BF23" i="4"/>
  <c r="BH23" i="4" s="1"/>
  <c r="CY23" i="4" s="1"/>
  <c r="AX22" i="4"/>
  <c r="AP22" i="4"/>
  <c r="AR22" i="4" s="1"/>
  <c r="CU22" i="4" s="1"/>
  <c r="BJ21" i="4"/>
  <c r="AP19" i="4"/>
  <c r="AX17" i="4"/>
  <c r="BF15" i="4"/>
  <c r="BJ14" i="4"/>
  <c r="AP14" i="4"/>
  <c r="AD30" i="4"/>
  <c r="AD34" i="4"/>
  <c r="AD37" i="4"/>
  <c r="AD38" i="4"/>
  <c r="AD42" i="4"/>
  <c r="AD46" i="4"/>
  <c r="AD50" i="4"/>
  <c r="AD58" i="4"/>
  <c r="AD62" i="4"/>
  <c r="AD66" i="4"/>
  <c r="AD70" i="4"/>
  <c r="AD74" i="4"/>
  <c r="AD77" i="4"/>
  <c r="AF77" i="4" s="1"/>
  <c r="CR77" i="4" s="1"/>
  <c r="AC207" i="4"/>
  <c r="AC175" i="4"/>
  <c r="AC119" i="4"/>
  <c r="AC95" i="4"/>
  <c r="AC31" i="4"/>
  <c r="AE51" i="4" l="1"/>
  <c r="CE51" i="4" s="1"/>
  <c r="AZ16" i="4"/>
  <c r="CW16" i="4" s="1"/>
  <c r="AD202" i="4"/>
  <c r="AD194" i="4"/>
  <c r="AD186" i="4"/>
  <c r="AD72" i="4"/>
  <c r="AP81" i="4"/>
  <c r="AR81" i="4" s="1"/>
  <c r="CU81" i="4" s="1"/>
  <c r="BB42" i="4"/>
  <c r="AC16" i="4"/>
  <c r="BV208" i="4"/>
  <c r="BX208" i="4" s="1"/>
  <c r="DC208" i="4" s="1"/>
  <c r="BZ205" i="4"/>
  <c r="CB205" i="4" s="1"/>
  <c r="DD205" i="4" s="1"/>
  <c r="BV198" i="4"/>
  <c r="BX198" i="4" s="1"/>
  <c r="DC198" i="4" s="1"/>
  <c r="BV176" i="4"/>
  <c r="BX176" i="4" s="1"/>
  <c r="DC176" i="4" s="1"/>
  <c r="BZ173" i="4"/>
  <c r="CB173" i="4" s="1"/>
  <c r="DD173" i="4" s="1"/>
  <c r="BV166" i="4"/>
  <c r="BX166" i="4" s="1"/>
  <c r="DC166" i="4" s="1"/>
  <c r="BV144" i="4"/>
  <c r="BX144" i="4" s="1"/>
  <c r="DC144" i="4" s="1"/>
  <c r="BZ141" i="4"/>
  <c r="CB141" i="4" s="1"/>
  <c r="DD141" i="4" s="1"/>
  <c r="BV134" i="4"/>
  <c r="BX134" i="4" s="1"/>
  <c r="DC134" i="4" s="1"/>
  <c r="BV112" i="4"/>
  <c r="BX112" i="4" s="1"/>
  <c r="DC112" i="4" s="1"/>
  <c r="BZ109" i="4"/>
  <c r="CB109" i="4" s="1"/>
  <c r="DD109" i="4" s="1"/>
  <c r="BV102" i="4"/>
  <c r="BX102" i="4" s="1"/>
  <c r="DC102" i="4" s="1"/>
  <c r="BZ94" i="4"/>
  <c r="CB94" i="4" s="1"/>
  <c r="DD94" i="4" s="1"/>
  <c r="AD210" i="4"/>
  <c r="AD151" i="4"/>
  <c r="AD136" i="4"/>
  <c r="AD103" i="4"/>
  <c r="AD189" i="4"/>
  <c r="AF189" i="4" s="1"/>
  <c r="CR189" i="4" s="1"/>
  <c r="AD168" i="4"/>
  <c r="BV87" i="4"/>
  <c r="BX87" i="4" s="1"/>
  <c r="DC87" i="4" s="1"/>
  <c r="BV64" i="4"/>
  <c r="BX64" i="4" s="1"/>
  <c r="DC64" i="4" s="1"/>
  <c r="BZ61" i="4"/>
  <c r="CB61" i="4" s="1"/>
  <c r="DD61" i="4" s="1"/>
  <c r="AD208" i="4"/>
  <c r="AD204" i="4"/>
  <c r="AD200" i="4"/>
  <c r="AD196" i="4"/>
  <c r="AD192" i="4"/>
  <c r="AD188" i="4"/>
  <c r="AF188" i="4" s="1"/>
  <c r="CR188" i="4" s="1"/>
  <c r="AD184" i="4"/>
  <c r="AD177" i="4"/>
  <c r="AF177" i="4" s="1"/>
  <c r="CR177" i="4" s="1"/>
  <c r="AD149" i="4"/>
  <c r="AD110" i="4"/>
  <c r="AX39" i="4"/>
  <c r="BZ190" i="4"/>
  <c r="CB190" i="4" s="1"/>
  <c r="DD190" i="4" s="1"/>
  <c r="BV183" i="4"/>
  <c r="BX183" i="4" s="1"/>
  <c r="DC183" i="4" s="1"/>
  <c r="BZ180" i="4"/>
  <c r="CB180" i="4" s="1"/>
  <c r="DD180" i="4" s="1"/>
  <c r="BZ158" i="4"/>
  <c r="CB158" i="4" s="1"/>
  <c r="DD158" i="4" s="1"/>
  <c r="BV151" i="4"/>
  <c r="BX151" i="4" s="1"/>
  <c r="DC151" i="4" s="1"/>
  <c r="BZ148" i="4"/>
  <c r="CB148" i="4" s="1"/>
  <c r="DD148" i="4" s="1"/>
  <c r="BZ126" i="4"/>
  <c r="CB126" i="4" s="1"/>
  <c r="DD126" i="4" s="1"/>
  <c r="BV119" i="4"/>
  <c r="BX119" i="4" s="1"/>
  <c r="DC119" i="4" s="1"/>
  <c r="BZ116" i="4"/>
  <c r="CB116" i="4" s="1"/>
  <c r="DD116" i="4" s="1"/>
  <c r="AD95" i="4"/>
  <c r="AX13" i="4"/>
  <c r="BB58" i="4"/>
  <c r="AP33" i="4"/>
  <c r="AR33" i="4" s="1"/>
  <c r="CU33" i="4" s="1"/>
  <c r="BJ204" i="4"/>
  <c r="BJ196" i="4"/>
  <c r="BJ188" i="4"/>
  <c r="BL188" i="4" s="1"/>
  <c r="CZ188" i="4" s="1"/>
  <c r="BJ180" i="4"/>
  <c r="BL180" i="4" s="1"/>
  <c r="CZ180" i="4" s="1"/>
  <c r="BJ172" i="4"/>
  <c r="BJ164" i="4"/>
  <c r="BJ156" i="4"/>
  <c r="BJ148" i="4"/>
  <c r="BJ140" i="4"/>
  <c r="BL140" i="4" s="1"/>
  <c r="CZ140" i="4" s="1"/>
  <c r="BJ132" i="4"/>
  <c r="BL132" i="4" s="1"/>
  <c r="CZ132" i="4" s="1"/>
  <c r="BJ124" i="4"/>
  <c r="BL124" i="4" s="1"/>
  <c r="CZ124" i="4" s="1"/>
  <c r="BJ116" i="4"/>
  <c r="BJ108" i="4"/>
  <c r="BJ100" i="4"/>
  <c r="BJ92" i="4"/>
  <c r="BJ84" i="4"/>
  <c r="BJ76" i="4"/>
  <c r="BJ68" i="4"/>
  <c r="BJ60" i="4"/>
  <c r="BJ52" i="4"/>
  <c r="BJ44" i="4"/>
  <c r="BJ36" i="4"/>
  <c r="BJ28" i="4"/>
  <c r="BJ20" i="4"/>
  <c r="AD211" i="4"/>
  <c r="AD170" i="4"/>
  <c r="BB74" i="4"/>
  <c r="AX55" i="4"/>
  <c r="BF35" i="4"/>
  <c r="BJ211" i="4"/>
  <c r="BJ203" i="4"/>
  <c r="BL203" i="4" s="1"/>
  <c r="CZ203" i="4" s="1"/>
  <c r="BJ195" i="4"/>
  <c r="BL195" i="4" s="1"/>
  <c r="CZ195" i="4" s="1"/>
  <c r="BJ187" i="4"/>
  <c r="BL187" i="4" s="1"/>
  <c r="CZ187" i="4" s="1"/>
  <c r="BJ179" i="4"/>
  <c r="BJ171" i="4"/>
  <c r="BJ163" i="4"/>
  <c r="BJ155" i="4"/>
  <c r="BJ147" i="4"/>
  <c r="BJ139" i="4"/>
  <c r="BJ131" i="4"/>
  <c r="BJ123" i="4"/>
  <c r="BJ115" i="4"/>
  <c r="BJ107" i="4"/>
  <c r="BJ99" i="4"/>
  <c r="BJ91" i="4"/>
  <c r="BJ83" i="4"/>
  <c r="BJ75" i="4"/>
  <c r="BJ67" i="4"/>
  <c r="BL67" i="4" s="1"/>
  <c r="CZ67" i="4" s="1"/>
  <c r="BJ59" i="4"/>
  <c r="BJ51" i="4"/>
  <c r="BJ43" i="4"/>
  <c r="BJ35" i="4"/>
  <c r="BJ27" i="4"/>
  <c r="BJ19" i="4"/>
  <c r="AD162" i="4"/>
  <c r="AD126" i="4"/>
  <c r="AF126" i="4" s="1"/>
  <c r="CR126" i="4" s="1"/>
  <c r="AD119" i="4"/>
  <c r="AD87" i="4"/>
  <c r="BF13" i="4"/>
  <c r="AP49" i="4"/>
  <c r="BB32" i="4"/>
  <c r="AX71" i="4"/>
  <c r="AZ71" i="4" s="1"/>
  <c r="CW71" i="4" s="1"/>
  <c r="BB26" i="4"/>
  <c r="AX23" i="4"/>
  <c r="AP17" i="4"/>
  <c r="AR17" i="4" s="1"/>
  <c r="CU17" i="4" s="1"/>
  <c r="AD161" i="4"/>
  <c r="AD143" i="4"/>
  <c r="AP65" i="4"/>
  <c r="BV206" i="4"/>
  <c r="BX206" i="4" s="1"/>
  <c r="DC206" i="4" s="1"/>
  <c r="BV72" i="4"/>
  <c r="BX72" i="4" s="1"/>
  <c r="DC72" i="4" s="1"/>
  <c r="BZ69" i="4"/>
  <c r="CB69" i="4" s="1"/>
  <c r="DD69" i="4" s="1"/>
  <c r="BV38" i="4"/>
  <c r="BX38" i="4" s="1"/>
  <c r="DC38" i="4" s="1"/>
  <c r="BV200" i="4"/>
  <c r="BX200" i="4" s="1"/>
  <c r="DC200" i="4" s="1"/>
  <c r="BZ197" i="4"/>
  <c r="CB197" i="4" s="1"/>
  <c r="DD197" i="4" s="1"/>
  <c r="BV190" i="4"/>
  <c r="BX190" i="4" s="1"/>
  <c r="DC190" i="4" s="1"/>
  <c r="BV168" i="4"/>
  <c r="BX168" i="4" s="1"/>
  <c r="DC168" i="4" s="1"/>
  <c r="BZ165" i="4"/>
  <c r="CB165" i="4" s="1"/>
  <c r="DD165" i="4" s="1"/>
  <c r="BV158" i="4"/>
  <c r="BX158" i="4" s="1"/>
  <c r="DC158" i="4" s="1"/>
  <c r="BV136" i="4"/>
  <c r="BX136" i="4" s="1"/>
  <c r="DC136" i="4" s="1"/>
  <c r="BZ133" i="4"/>
  <c r="CB133" i="4" s="1"/>
  <c r="DD133" i="4" s="1"/>
  <c r="BV126" i="4"/>
  <c r="BX126" i="4" s="1"/>
  <c r="DC126" i="4" s="1"/>
  <c r="BV104" i="4"/>
  <c r="BX104" i="4" s="1"/>
  <c r="DC104" i="4" s="1"/>
  <c r="BZ101" i="4"/>
  <c r="CB101" i="4" s="1"/>
  <c r="DD101" i="4" s="1"/>
  <c r="BV94" i="4"/>
  <c r="BX94" i="4" s="1"/>
  <c r="DC94" i="4" s="1"/>
  <c r="BV79" i="4"/>
  <c r="BX79" i="4" s="1"/>
  <c r="DC79" i="4" s="1"/>
  <c r="BV207" i="4"/>
  <c r="BX207" i="4" s="1"/>
  <c r="DC207" i="4" s="1"/>
  <c r="BZ204" i="4"/>
  <c r="CB204" i="4" s="1"/>
  <c r="DD204" i="4" s="1"/>
  <c r="BZ182" i="4"/>
  <c r="CB182" i="4" s="1"/>
  <c r="DD182" i="4" s="1"/>
  <c r="BV175" i="4"/>
  <c r="BX175" i="4" s="1"/>
  <c r="DC175" i="4" s="1"/>
  <c r="BZ172" i="4"/>
  <c r="CB172" i="4" s="1"/>
  <c r="DD172" i="4" s="1"/>
  <c r="BZ150" i="4"/>
  <c r="CB150" i="4" s="1"/>
  <c r="DD150" i="4" s="1"/>
  <c r="BV143" i="4"/>
  <c r="BX143" i="4" s="1"/>
  <c r="DC143" i="4" s="1"/>
  <c r="BZ140" i="4"/>
  <c r="CB140" i="4" s="1"/>
  <c r="DD140" i="4" s="1"/>
  <c r="BZ118" i="4"/>
  <c r="CB118" i="4" s="1"/>
  <c r="DD118" i="4" s="1"/>
  <c r="BV111" i="4"/>
  <c r="BX111" i="4" s="1"/>
  <c r="DC111" i="4" s="1"/>
  <c r="BZ108" i="4"/>
  <c r="CB108" i="4" s="1"/>
  <c r="DD108" i="4" s="1"/>
  <c r="BZ86" i="4"/>
  <c r="CB86" i="4" s="1"/>
  <c r="DD86" i="4" s="1"/>
  <c r="BV71" i="4"/>
  <c r="BX71" i="4" s="1"/>
  <c r="DC71" i="4" s="1"/>
  <c r="BV192" i="4"/>
  <c r="BX192" i="4" s="1"/>
  <c r="DC192" i="4" s="1"/>
  <c r="BZ189" i="4"/>
  <c r="CB189" i="4" s="1"/>
  <c r="DD189" i="4" s="1"/>
  <c r="BV182" i="4"/>
  <c r="BX182" i="4" s="1"/>
  <c r="DC182" i="4" s="1"/>
  <c r="BV160" i="4"/>
  <c r="BX160" i="4" s="1"/>
  <c r="DC160" i="4" s="1"/>
  <c r="BZ157" i="4"/>
  <c r="CB157" i="4" s="1"/>
  <c r="DD157" i="4" s="1"/>
  <c r="BV150" i="4"/>
  <c r="BX150" i="4" s="1"/>
  <c r="DC150" i="4" s="1"/>
  <c r="BV128" i="4"/>
  <c r="BX128" i="4" s="1"/>
  <c r="DC128" i="4" s="1"/>
  <c r="BZ125" i="4"/>
  <c r="CB125" i="4" s="1"/>
  <c r="DD125" i="4" s="1"/>
  <c r="BV118" i="4"/>
  <c r="BX118" i="4" s="1"/>
  <c r="DC118" i="4" s="1"/>
  <c r="BV96" i="4"/>
  <c r="BX96" i="4" s="1"/>
  <c r="DC96" i="4" s="1"/>
  <c r="BZ93" i="4"/>
  <c r="CB93" i="4" s="1"/>
  <c r="DD93" i="4" s="1"/>
  <c r="BV86" i="4"/>
  <c r="BX86" i="4" s="1"/>
  <c r="DC86" i="4" s="1"/>
  <c r="BZ78" i="4"/>
  <c r="CB78" i="4" s="1"/>
  <c r="DD78" i="4" s="1"/>
  <c r="BV63" i="4"/>
  <c r="BX63" i="4" s="1"/>
  <c r="DC63" i="4" s="1"/>
  <c r="BZ60" i="4"/>
  <c r="CB60" i="4" s="1"/>
  <c r="DD60" i="4" s="1"/>
  <c r="BZ206" i="4"/>
  <c r="CB206" i="4" s="1"/>
  <c r="DD206" i="4" s="1"/>
  <c r="BV199" i="4"/>
  <c r="BX199" i="4" s="1"/>
  <c r="DC199" i="4" s="1"/>
  <c r="BZ196" i="4"/>
  <c r="CB196" i="4" s="1"/>
  <c r="DD196" i="4" s="1"/>
  <c r="BZ174" i="4"/>
  <c r="CB174" i="4" s="1"/>
  <c r="DD174" i="4" s="1"/>
  <c r="BV167" i="4"/>
  <c r="BX167" i="4" s="1"/>
  <c r="DC167" i="4" s="1"/>
  <c r="BZ164" i="4"/>
  <c r="CB164" i="4" s="1"/>
  <c r="DD164" i="4" s="1"/>
  <c r="BZ142" i="4"/>
  <c r="CB142" i="4" s="1"/>
  <c r="DD142" i="4" s="1"/>
  <c r="BV135" i="4"/>
  <c r="BX135" i="4" s="1"/>
  <c r="DC135" i="4" s="1"/>
  <c r="BZ132" i="4"/>
  <c r="CB132" i="4" s="1"/>
  <c r="DD132" i="4" s="1"/>
  <c r="BZ110" i="4"/>
  <c r="CB110" i="4" s="1"/>
  <c r="DD110" i="4" s="1"/>
  <c r="BV103" i="4"/>
  <c r="BX103" i="4" s="1"/>
  <c r="DC103" i="4" s="1"/>
  <c r="BZ100" i="4"/>
  <c r="CB100" i="4" s="1"/>
  <c r="DD100" i="4" s="1"/>
  <c r="BV78" i="4"/>
  <c r="BX78" i="4" s="1"/>
  <c r="DC78" i="4" s="1"/>
  <c r="BZ70" i="4"/>
  <c r="CB70" i="4" s="1"/>
  <c r="DD70" i="4" s="1"/>
  <c r="BZ28" i="4"/>
  <c r="CB28" i="4" s="1"/>
  <c r="DD28" i="4" s="1"/>
  <c r="BV184" i="4"/>
  <c r="BX184" i="4" s="1"/>
  <c r="DC184" i="4" s="1"/>
  <c r="BZ181" i="4"/>
  <c r="CB181" i="4" s="1"/>
  <c r="DD181" i="4" s="1"/>
  <c r="BV174" i="4"/>
  <c r="BX174" i="4" s="1"/>
  <c r="DC174" i="4" s="1"/>
  <c r="BV152" i="4"/>
  <c r="BX152" i="4" s="1"/>
  <c r="DC152" i="4" s="1"/>
  <c r="BZ149" i="4"/>
  <c r="CB149" i="4" s="1"/>
  <c r="DD149" i="4" s="1"/>
  <c r="BV142" i="4"/>
  <c r="BX142" i="4" s="1"/>
  <c r="DC142" i="4" s="1"/>
  <c r="BV120" i="4"/>
  <c r="BX120" i="4" s="1"/>
  <c r="DC120" i="4" s="1"/>
  <c r="BZ117" i="4"/>
  <c r="CB117" i="4" s="1"/>
  <c r="DD117" i="4" s="1"/>
  <c r="BV110" i="4"/>
  <c r="BX110" i="4" s="1"/>
  <c r="DC110" i="4" s="1"/>
  <c r="BV88" i="4"/>
  <c r="BX88" i="4" s="1"/>
  <c r="DC88" i="4" s="1"/>
  <c r="BZ85" i="4"/>
  <c r="CB85" i="4" s="1"/>
  <c r="DD85" i="4" s="1"/>
  <c r="BV70" i="4"/>
  <c r="BX70" i="4" s="1"/>
  <c r="DC70" i="4" s="1"/>
  <c r="BZ198" i="4"/>
  <c r="CB198" i="4" s="1"/>
  <c r="DD198" i="4" s="1"/>
  <c r="BV191" i="4"/>
  <c r="BX191" i="4" s="1"/>
  <c r="DC191" i="4" s="1"/>
  <c r="BZ188" i="4"/>
  <c r="CB188" i="4" s="1"/>
  <c r="DD188" i="4" s="1"/>
  <c r="BZ166" i="4"/>
  <c r="CB166" i="4" s="1"/>
  <c r="DD166" i="4" s="1"/>
  <c r="BV159" i="4"/>
  <c r="BX159" i="4" s="1"/>
  <c r="DC159" i="4" s="1"/>
  <c r="BZ156" i="4"/>
  <c r="CB156" i="4" s="1"/>
  <c r="DD156" i="4" s="1"/>
  <c r="BZ134" i="4"/>
  <c r="CB134" i="4" s="1"/>
  <c r="DD134" i="4" s="1"/>
  <c r="BV127" i="4"/>
  <c r="BX127" i="4" s="1"/>
  <c r="DC127" i="4" s="1"/>
  <c r="BZ124" i="4"/>
  <c r="CB124" i="4" s="1"/>
  <c r="DD124" i="4" s="1"/>
  <c r="BZ102" i="4"/>
  <c r="CB102" i="4" s="1"/>
  <c r="DD102" i="4" s="1"/>
  <c r="BV95" i="4"/>
  <c r="BX95" i="4" s="1"/>
  <c r="DC95" i="4" s="1"/>
  <c r="BZ92" i="4"/>
  <c r="CB92" i="4" s="1"/>
  <c r="DD92" i="4" s="1"/>
  <c r="BV80" i="4"/>
  <c r="BX80" i="4" s="1"/>
  <c r="DC80" i="4" s="1"/>
  <c r="BZ77" i="4"/>
  <c r="CB77" i="4" s="1"/>
  <c r="DD77" i="4" s="1"/>
  <c r="BV62" i="4"/>
  <c r="BX62" i="4" s="1"/>
  <c r="DC62" i="4" s="1"/>
  <c r="BT16" i="4"/>
  <c r="DB16" i="4" s="1"/>
  <c r="AD174" i="4"/>
  <c r="AD164" i="4"/>
  <c r="AD150" i="4"/>
  <c r="AD180" i="4"/>
  <c r="AF180" i="4" s="1"/>
  <c r="CR180" i="4" s="1"/>
  <c r="AD142" i="4"/>
  <c r="AD132" i="4"/>
  <c r="AF132" i="4" s="1"/>
  <c r="CR132" i="4" s="1"/>
  <c r="AD118" i="4"/>
  <c r="AD54" i="4"/>
  <c r="AD20" i="4"/>
  <c r="AD135" i="4"/>
  <c r="AD111" i="4"/>
  <c r="AD206" i="4"/>
  <c r="AD198" i="4"/>
  <c r="AD190" i="4"/>
  <c r="AD175" i="4"/>
  <c r="AD172" i="4"/>
  <c r="AD158" i="4"/>
  <c r="AD134" i="4"/>
  <c r="AF134" i="4" s="1"/>
  <c r="CR134" i="4" s="1"/>
  <c r="AD127" i="4"/>
  <c r="BF77" i="4"/>
  <c r="AP13" i="4"/>
  <c r="AR13" i="4" s="1"/>
  <c r="CU13" i="4" s="1"/>
  <c r="BB13" i="4"/>
  <c r="BM13" i="4"/>
  <c r="AC15" i="4"/>
  <c r="AC17" i="4"/>
  <c r="AC14" i="4"/>
  <c r="AD3" i="4"/>
  <c r="AD5" i="4"/>
  <c r="AD13" i="4"/>
  <c r="BN3" i="4"/>
  <c r="BY211" i="4"/>
  <c r="CA211" i="4" s="1"/>
  <c r="CQ211" i="4" s="1"/>
  <c r="BU211" i="4"/>
  <c r="BW211" i="4" s="1"/>
  <c r="CP211" i="4" s="1"/>
  <c r="BQ211" i="4"/>
  <c r="BS211" i="4" s="1"/>
  <c r="CO211" i="4" s="1"/>
  <c r="BI211" i="4"/>
  <c r="BE211" i="4"/>
  <c r="BG211" i="4" s="1"/>
  <c r="CL211" i="4" s="1"/>
  <c r="BA211" i="4"/>
  <c r="AW211" i="4"/>
  <c r="AO211" i="4"/>
  <c r="AQ211" i="4" s="1"/>
  <c r="CH211" i="4" s="1"/>
  <c r="Z211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K211" i="4"/>
  <c r="L211" i="4" s="1"/>
  <c r="J211" i="4"/>
  <c r="I211" i="4"/>
  <c r="G211" i="4"/>
  <c r="F211" i="4"/>
  <c r="E211" i="4"/>
  <c r="D211" i="4"/>
  <c r="C211" i="4"/>
  <c r="B211" i="4"/>
  <c r="A211" i="4"/>
  <c r="BY210" i="4"/>
  <c r="CA210" i="4" s="1"/>
  <c r="CQ210" i="4" s="1"/>
  <c r="BU210" i="4"/>
  <c r="BW210" i="4" s="1"/>
  <c r="CP210" i="4" s="1"/>
  <c r="BQ210" i="4"/>
  <c r="BS210" i="4" s="1"/>
  <c r="CO210" i="4" s="1"/>
  <c r="BI210" i="4"/>
  <c r="BE210" i="4"/>
  <c r="BG210" i="4" s="1"/>
  <c r="CL210" i="4" s="1"/>
  <c r="BA210" i="4"/>
  <c r="AW210" i="4"/>
  <c r="AO210" i="4"/>
  <c r="AQ210" i="4" s="1"/>
  <c r="CH210" i="4" s="1"/>
  <c r="Z210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K210" i="4"/>
  <c r="L210" i="4" s="1"/>
  <c r="J210" i="4"/>
  <c r="I210" i="4"/>
  <c r="G210" i="4"/>
  <c r="F210" i="4"/>
  <c r="E210" i="4"/>
  <c r="D210" i="4"/>
  <c r="C210" i="4"/>
  <c r="B210" i="4"/>
  <c r="A210" i="4"/>
  <c r="BY209" i="4"/>
  <c r="CA209" i="4" s="1"/>
  <c r="CQ209" i="4" s="1"/>
  <c r="BU209" i="4"/>
  <c r="BW209" i="4" s="1"/>
  <c r="CP209" i="4" s="1"/>
  <c r="BQ209" i="4"/>
  <c r="BS209" i="4" s="1"/>
  <c r="CO209" i="4" s="1"/>
  <c r="BI209" i="4"/>
  <c r="BE209" i="4"/>
  <c r="BG209" i="4" s="1"/>
  <c r="CL209" i="4" s="1"/>
  <c r="BA209" i="4"/>
  <c r="AW209" i="4"/>
  <c r="AO209" i="4"/>
  <c r="AQ209" i="4" s="1"/>
  <c r="CH209" i="4" s="1"/>
  <c r="Z209" i="4"/>
  <c r="Y209" i="4"/>
  <c r="X209" i="4"/>
  <c r="W209" i="4"/>
  <c r="V209" i="4"/>
  <c r="U209" i="4"/>
  <c r="T209" i="4"/>
  <c r="S209" i="4"/>
  <c r="R209" i="4"/>
  <c r="Q209" i="4"/>
  <c r="P209" i="4"/>
  <c r="O209" i="4"/>
  <c r="N209" i="4"/>
  <c r="M209" i="4"/>
  <c r="K209" i="4"/>
  <c r="L209" i="4" s="1"/>
  <c r="J209" i="4"/>
  <c r="I209" i="4"/>
  <c r="G209" i="4"/>
  <c r="F209" i="4"/>
  <c r="E209" i="4"/>
  <c r="D209" i="4"/>
  <c r="C209" i="4"/>
  <c r="B209" i="4"/>
  <c r="A209" i="4"/>
  <c r="BY208" i="4"/>
  <c r="CA208" i="4" s="1"/>
  <c r="CQ208" i="4" s="1"/>
  <c r="BU208" i="4"/>
  <c r="BW208" i="4" s="1"/>
  <c r="CP208" i="4" s="1"/>
  <c r="BQ208" i="4"/>
  <c r="BS208" i="4" s="1"/>
  <c r="CO208" i="4" s="1"/>
  <c r="BI208" i="4"/>
  <c r="BE208" i="4"/>
  <c r="BG208" i="4" s="1"/>
  <c r="CL208" i="4" s="1"/>
  <c r="BA208" i="4"/>
  <c r="AW208" i="4"/>
  <c r="AO208" i="4"/>
  <c r="AQ208" i="4" s="1"/>
  <c r="CH208" i="4" s="1"/>
  <c r="Z208" i="4"/>
  <c r="Y208" i="4"/>
  <c r="X208" i="4"/>
  <c r="W208" i="4"/>
  <c r="V208" i="4"/>
  <c r="U208" i="4"/>
  <c r="T208" i="4"/>
  <c r="S208" i="4"/>
  <c r="R208" i="4"/>
  <c r="Q208" i="4"/>
  <c r="P208" i="4"/>
  <c r="O208" i="4"/>
  <c r="N208" i="4"/>
  <c r="M208" i="4"/>
  <c r="K208" i="4"/>
  <c r="L208" i="4" s="1"/>
  <c r="J208" i="4"/>
  <c r="I208" i="4"/>
  <c r="G208" i="4"/>
  <c r="F208" i="4"/>
  <c r="E208" i="4"/>
  <c r="D208" i="4"/>
  <c r="C208" i="4"/>
  <c r="B208" i="4"/>
  <c r="A208" i="4"/>
  <c r="BY207" i="4"/>
  <c r="CA207" i="4" s="1"/>
  <c r="CQ207" i="4" s="1"/>
  <c r="BU207" i="4"/>
  <c r="BW207" i="4" s="1"/>
  <c r="CP207" i="4" s="1"/>
  <c r="BQ207" i="4"/>
  <c r="BS207" i="4" s="1"/>
  <c r="CO207" i="4" s="1"/>
  <c r="BI207" i="4"/>
  <c r="BE207" i="4"/>
  <c r="BG207" i="4" s="1"/>
  <c r="CL207" i="4" s="1"/>
  <c r="BA207" i="4"/>
  <c r="BC207" i="4" s="1"/>
  <c r="CK207" i="4" s="1"/>
  <c r="AW207" i="4"/>
  <c r="AO207" i="4"/>
  <c r="AQ207" i="4" s="1"/>
  <c r="CH207" i="4" s="1"/>
  <c r="Z207" i="4"/>
  <c r="Y207" i="4"/>
  <c r="X207" i="4"/>
  <c r="W207" i="4"/>
  <c r="V207" i="4"/>
  <c r="U207" i="4"/>
  <c r="T207" i="4"/>
  <c r="S207" i="4"/>
  <c r="R207" i="4"/>
  <c r="Q207" i="4"/>
  <c r="P207" i="4"/>
  <c r="O207" i="4"/>
  <c r="N207" i="4"/>
  <c r="M207" i="4"/>
  <c r="K207" i="4"/>
  <c r="L207" i="4" s="1"/>
  <c r="J207" i="4"/>
  <c r="I207" i="4"/>
  <c r="G207" i="4"/>
  <c r="F207" i="4"/>
  <c r="E207" i="4"/>
  <c r="D207" i="4"/>
  <c r="C207" i="4"/>
  <c r="B207" i="4"/>
  <c r="A207" i="4"/>
  <c r="BY206" i="4"/>
  <c r="CA206" i="4" s="1"/>
  <c r="CQ206" i="4" s="1"/>
  <c r="BU206" i="4"/>
  <c r="BW206" i="4" s="1"/>
  <c r="CP206" i="4" s="1"/>
  <c r="BQ206" i="4"/>
  <c r="BS206" i="4" s="1"/>
  <c r="CO206" i="4" s="1"/>
  <c r="BI206" i="4"/>
  <c r="BE206" i="4"/>
  <c r="BG206" i="4" s="1"/>
  <c r="CL206" i="4" s="1"/>
  <c r="BA206" i="4"/>
  <c r="AW206" i="4"/>
  <c r="AO206" i="4"/>
  <c r="AQ206" i="4" s="1"/>
  <c r="CH206" i="4" s="1"/>
  <c r="Z206" i="4"/>
  <c r="Y206" i="4"/>
  <c r="X206" i="4"/>
  <c r="W206" i="4"/>
  <c r="V206" i="4"/>
  <c r="U206" i="4"/>
  <c r="T206" i="4"/>
  <c r="S206" i="4"/>
  <c r="R206" i="4"/>
  <c r="Q206" i="4"/>
  <c r="P206" i="4"/>
  <c r="O206" i="4"/>
  <c r="N206" i="4"/>
  <c r="M206" i="4"/>
  <c r="K206" i="4"/>
  <c r="L206" i="4" s="1"/>
  <c r="J206" i="4"/>
  <c r="I206" i="4"/>
  <c r="G206" i="4"/>
  <c r="F206" i="4"/>
  <c r="E206" i="4"/>
  <c r="D206" i="4"/>
  <c r="C206" i="4"/>
  <c r="B206" i="4"/>
  <c r="A206" i="4"/>
  <c r="BY205" i="4"/>
  <c r="CA205" i="4" s="1"/>
  <c r="CQ205" i="4" s="1"/>
  <c r="BU205" i="4"/>
  <c r="BW205" i="4" s="1"/>
  <c r="CP205" i="4" s="1"/>
  <c r="BQ205" i="4"/>
  <c r="BS205" i="4" s="1"/>
  <c r="CO205" i="4" s="1"/>
  <c r="BI205" i="4"/>
  <c r="BE205" i="4"/>
  <c r="BG205" i="4" s="1"/>
  <c r="CL205" i="4" s="1"/>
  <c r="BA205" i="4"/>
  <c r="AW205" i="4"/>
  <c r="AO205" i="4"/>
  <c r="AQ205" i="4" s="1"/>
  <c r="CH205" i="4" s="1"/>
  <c r="Z205" i="4"/>
  <c r="Y205" i="4"/>
  <c r="X205" i="4"/>
  <c r="W205" i="4"/>
  <c r="V205" i="4"/>
  <c r="U205" i="4"/>
  <c r="T205" i="4"/>
  <c r="S205" i="4"/>
  <c r="R205" i="4"/>
  <c r="Q205" i="4"/>
  <c r="P205" i="4"/>
  <c r="O205" i="4"/>
  <c r="N205" i="4"/>
  <c r="M205" i="4"/>
  <c r="K205" i="4"/>
  <c r="L205" i="4" s="1"/>
  <c r="J205" i="4"/>
  <c r="I205" i="4"/>
  <c r="G205" i="4"/>
  <c r="F205" i="4"/>
  <c r="E205" i="4"/>
  <c r="D205" i="4"/>
  <c r="C205" i="4"/>
  <c r="B205" i="4"/>
  <c r="A205" i="4"/>
  <c r="BY204" i="4"/>
  <c r="CA204" i="4" s="1"/>
  <c r="CQ204" i="4" s="1"/>
  <c r="BU204" i="4"/>
  <c r="BW204" i="4" s="1"/>
  <c r="CP204" i="4" s="1"/>
  <c r="BQ204" i="4"/>
  <c r="BS204" i="4" s="1"/>
  <c r="CO204" i="4" s="1"/>
  <c r="BI204" i="4"/>
  <c r="BE204" i="4"/>
  <c r="BG204" i="4" s="1"/>
  <c r="CL204" i="4" s="1"/>
  <c r="BA204" i="4"/>
  <c r="AW204" i="4"/>
  <c r="Z204" i="4"/>
  <c r="Y204" i="4"/>
  <c r="X204" i="4"/>
  <c r="W204" i="4"/>
  <c r="V204" i="4"/>
  <c r="U204" i="4"/>
  <c r="T204" i="4"/>
  <c r="S204" i="4"/>
  <c r="R204" i="4"/>
  <c r="Q204" i="4"/>
  <c r="P204" i="4"/>
  <c r="O204" i="4"/>
  <c r="N204" i="4"/>
  <c r="M204" i="4"/>
  <c r="K204" i="4"/>
  <c r="L204" i="4" s="1"/>
  <c r="J204" i="4"/>
  <c r="I204" i="4"/>
  <c r="G204" i="4"/>
  <c r="F204" i="4"/>
  <c r="E204" i="4"/>
  <c r="D204" i="4"/>
  <c r="C204" i="4"/>
  <c r="B204" i="4"/>
  <c r="A204" i="4"/>
  <c r="BY203" i="4"/>
  <c r="CA203" i="4" s="1"/>
  <c r="CQ203" i="4" s="1"/>
  <c r="BU203" i="4"/>
  <c r="BW203" i="4" s="1"/>
  <c r="CP203" i="4" s="1"/>
  <c r="BQ203" i="4"/>
  <c r="BS203" i="4" s="1"/>
  <c r="CO203" i="4" s="1"/>
  <c r="BI203" i="4"/>
  <c r="BK203" i="4" s="1"/>
  <c r="CM203" i="4" s="1"/>
  <c r="BE203" i="4"/>
  <c r="BA203" i="4"/>
  <c r="BC203" i="4" s="1"/>
  <c r="CK203" i="4" s="1"/>
  <c r="AW203" i="4"/>
  <c r="AY203" i="4" s="1"/>
  <c r="CJ203" i="4" s="1"/>
  <c r="AO203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N203" i="4"/>
  <c r="M203" i="4"/>
  <c r="K203" i="4"/>
  <c r="L203" i="4" s="1"/>
  <c r="J203" i="4"/>
  <c r="I203" i="4"/>
  <c r="G203" i="4"/>
  <c r="F203" i="4"/>
  <c r="E203" i="4"/>
  <c r="D203" i="4"/>
  <c r="C203" i="4"/>
  <c r="B203" i="4"/>
  <c r="A203" i="4"/>
  <c r="BY202" i="4"/>
  <c r="CA202" i="4" s="1"/>
  <c r="CQ202" i="4" s="1"/>
  <c r="BU202" i="4"/>
  <c r="BW202" i="4" s="1"/>
  <c r="CP202" i="4" s="1"/>
  <c r="BQ202" i="4"/>
  <c r="BS202" i="4" s="1"/>
  <c r="CO202" i="4" s="1"/>
  <c r="BI202" i="4"/>
  <c r="BE202" i="4"/>
  <c r="BG202" i="4" s="1"/>
  <c r="CL202" i="4" s="1"/>
  <c r="BA202" i="4"/>
  <c r="AW202" i="4"/>
  <c r="AO202" i="4"/>
  <c r="AQ202" i="4" s="1"/>
  <c r="CH202" i="4" s="1"/>
  <c r="Z202" i="4"/>
  <c r="Y202" i="4"/>
  <c r="X202" i="4"/>
  <c r="W202" i="4"/>
  <c r="V202" i="4"/>
  <c r="U202" i="4"/>
  <c r="T202" i="4"/>
  <c r="S202" i="4"/>
  <c r="R202" i="4"/>
  <c r="Q202" i="4"/>
  <c r="P202" i="4"/>
  <c r="O202" i="4"/>
  <c r="N202" i="4"/>
  <c r="M202" i="4"/>
  <c r="K202" i="4"/>
  <c r="L202" i="4" s="1"/>
  <c r="J202" i="4"/>
  <c r="I202" i="4"/>
  <c r="G202" i="4"/>
  <c r="F202" i="4"/>
  <c r="E202" i="4"/>
  <c r="D202" i="4"/>
  <c r="C202" i="4"/>
  <c r="B202" i="4"/>
  <c r="A202" i="4"/>
  <c r="BY201" i="4"/>
  <c r="CA201" i="4" s="1"/>
  <c r="CQ201" i="4" s="1"/>
  <c r="BU201" i="4"/>
  <c r="BW201" i="4" s="1"/>
  <c r="CP201" i="4" s="1"/>
  <c r="BQ201" i="4"/>
  <c r="BS201" i="4" s="1"/>
  <c r="CO201" i="4" s="1"/>
  <c r="BI201" i="4"/>
  <c r="BE201" i="4"/>
  <c r="BG201" i="4" s="1"/>
  <c r="CL201" i="4" s="1"/>
  <c r="BA201" i="4"/>
  <c r="BC201" i="4" s="1"/>
  <c r="CK201" i="4" s="1"/>
  <c r="AW201" i="4"/>
  <c r="AO201" i="4"/>
  <c r="AQ201" i="4" s="1"/>
  <c r="CH201" i="4" s="1"/>
  <c r="Z201" i="4"/>
  <c r="Y201" i="4"/>
  <c r="X201" i="4"/>
  <c r="W201" i="4"/>
  <c r="V201" i="4"/>
  <c r="U201" i="4"/>
  <c r="T201" i="4"/>
  <c r="S201" i="4"/>
  <c r="R201" i="4"/>
  <c r="Q201" i="4"/>
  <c r="P201" i="4"/>
  <c r="O201" i="4"/>
  <c r="N201" i="4"/>
  <c r="M201" i="4"/>
  <c r="K201" i="4"/>
  <c r="L201" i="4" s="1"/>
  <c r="J201" i="4"/>
  <c r="I201" i="4"/>
  <c r="G201" i="4"/>
  <c r="F201" i="4"/>
  <c r="E201" i="4"/>
  <c r="D201" i="4"/>
  <c r="C201" i="4"/>
  <c r="B201" i="4"/>
  <c r="A201" i="4"/>
  <c r="BY200" i="4"/>
  <c r="CA200" i="4" s="1"/>
  <c r="CQ200" i="4" s="1"/>
  <c r="BU200" i="4"/>
  <c r="BW200" i="4" s="1"/>
  <c r="CP200" i="4" s="1"/>
  <c r="BQ200" i="4"/>
  <c r="BS200" i="4" s="1"/>
  <c r="CO200" i="4" s="1"/>
  <c r="BI200" i="4"/>
  <c r="BE200" i="4"/>
  <c r="BG200" i="4" s="1"/>
  <c r="CL200" i="4" s="1"/>
  <c r="BA200" i="4"/>
  <c r="AW200" i="4"/>
  <c r="AO200" i="4"/>
  <c r="AQ200" i="4" s="1"/>
  <c r="CH200" i="4" s="1"/>
  <c r="Z200" i="4"/>
  <c r="Y200" i="4"/>
  <c r="X200" i="4"/>
  <c r="W200" i="4"/>
  <c r="V200" i="4"/>
  <c r="U200" i="4"/>
  <c r="T200" i="4"/>
  <c r="S200" i="4"/>
  <c r="R200" i="4"/>
  <c r="Q200" i="4"/>
  <c r="P200" i="4"/>
  <c r="O200" i="4"/>
  <c r="N200" i="4"/>
  <c r="M200" i="4"/>
  <c r="K200" i="4"/>
  <c r="L200" i="4" s="1"/>
  <c r="J200" i="4"/>
  <c r="I200" i="4"/>
  <c r="G200" i="4"/>
  <c r="F200" i="4"/>
  <c r="E200" i="4"/>
  <c r="D200" i="4"/>
  <c r="C200" i="4"/>
  <c r="B200" i="4"/>
  <c r="A200" i="4"/>
  <c r="BY199" i="4"/>
  <c r="CA199" i="4" s="1"/>
  <c r="CQ199" i="4" s="1"/>
  <c r="BU199" i="4"/>
  <c r="BW199" i="4" s="1"/>
  <c r="CP199" i="4" s="1"/>
  <c r="BQ199" i="4"/>
  <c r="BS199" i="4" s="1"/>
  <c r="CO199" i="4" s="1"/>
  <c r="BI199" i="4"/>
  <c r="BE199" i="4"/>
  <c r="BG199" i="4" s="1"/>
  <c r="CL199" i="4" s="1"/>
  <c r="BA199" i="4"/>
  <c r="BC199" i="4" s="1"/>
  <c r="CK199" i="4" s="1"/>
  <c r="AW199" i="4"/>
  <c r="AO199" i="4"/>
  <c r="AQ199" i="4" s="1"/>
  <c r="CH199" i="4" s="1"/>
  <c r="Z199" i="4"/>
  <c r="Y199" i="4"/>
  <c r="X199" i="4"/>
  <c r="W199" i="4"/>
  <c r="V199" i="4"/>
  <c r="U199" i="4"/>
  <c r="T199" i="4"/>
  <c r="S199" i="4"/>
  <c r="R199" i="4"/>
  <c r="Q199" i="4"/>
  <c r="P199" i="4"/>
  <c r="O199" i="4"/>
  <c r="N199" i="4"/>
  <c r="M199" i="4"/>
  <c r="K199" i="4"/>
  <c r="L199" i="4" s="1"/>
  <c r="J199" i="4"/>
  <c r="I199" i="4"/>
  <c r="G199" i="4"/>
  <c r="F199" i="4"/>
  <c r="E199" i="4"/>
  <c r="D199" i="4"/>
  <c r="C199" i="4"/>
  <c r="B199" i="4"/>
  <c r="A199" i="4"/>
  <c r="BY198" i="4"/>
  <c r="CA198" i="4" s="1"/>
  <c r="CQ198" i="4" s="1"/>
  <c r="BU198" i="4"/>
  <c r="BW198" i="4" s="1"/>
  <c r="CP198" i="4" s="1"/>
  <c r="BQ198" i="4"/>
  <c r="BS198" i="4" s="1"/>
  <c r="CO198" i="4" s="1"/>
  <c r="BI198" i="4"/>
  <c r="BE198" i="4"/>
  <c r="BG198" i="4" s="1"/>
  <c r="CL198" i="4" s="1"/>
  <c r="BA198" i="4"/>
  <c r="AW198" i="4"/>
  <c r="AO198" i="4"/>
  <c r="AQ198" i="4" s="1"/>
  <c r="CH198" i="4" s="1"/>
  <c r="Z198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K198" i="4"/>
  <c r="L198" i="4" s="1"/>
  <c r="J198" i="4"/>
  <c r="I198" i="4"/>
  <c r="G198" i="4"/>
  <c r="F198" i="4"/>
  <c r="E198" i="4"/>
  <c r="D198" i="4"/>
  <c r="C198" i="4"/>
  <c r="B198" i="4"/>
  <c r="A198" i="4"/>
  <c r="BY197" i="4"/>
  <c r="CA197" i="4" s="1"/>
  <c r="CQ197" i="4" s="1"/>
  <c r="BU197" i="4"/>
  <c r="BW197" i="4" s="1"/>
  <c r="CP197" i="4" s="1"/>
  <c r="BQ197" i="4"/>
  <c r="BS197" i="4" s="1"/>
  <c r="CO197" i="4" s="1"/>
  <c r="BI197" i="4"/>
  <c r="BK197" i="4" s="1"/>
  <c r="CM197" i="4" s="1"/>
  <c r="BE197" i="4"/>
  <c r="BA197" i="4"/>
  <c r="BC197" i="4" s="1"/>
  <c r="CK197" i="4" s="1"/>
  <c r="AW197" i="4"/>
  <c r="AY197" i="4" s="1"/>
  <c r="CJ197" i="4" s="1"/>
  <c r="AO197" i="4"/>
  <c r="Z197" i="4"/>
  <c r="Y197" i="4"/>
  <c r="X197" i="4"/>
  <c r="W197" i="4"/>
  <c r="V197" i="4"/>
  <c r="U197" i="4"/>
  <c r="T197" i="4"/>
  <c r="S197" i="4"/>
  <c r="R197" i="4"/>
  <c r="Q197" i="4"/>
  <c r="P197" i="4"/>
  <c r="O197" i="4"/>
  <c r="N197" i="4"/>
  <c r="M197" i="4"/>
  <c r="K197" i="4"/>
  <c r="L197" i="4" s="1"/>
  <c r="J197" i="4"/>
  <c r="I197" i="4"/>
  <c r="G197" i="4"/>
  <c r="F197" i="4"/>
  <c r="E197" i="4"/>
  <c r="D197" i="4"/>
  <c r="C197" i="4"/>
  <c r="B197" i="4"/>
  <c r="A197" i="4"/>
  <c r="BY196" i="4"/>
  <c r="CA196" i="4" s="1"/>
  <c r="CQ196" i="4" s="1"/>
  <c r="BU196" i="4"/>
  <c r="BW196" i="4" s="1"/>
  <c r="CP196" i="4" s="1"/>
  <c r="BQ196" i="4"/>
  <c r="BS196" i="4" s="1"/>
  <c r="CO196" i="4" s="1"/>
  <c r="BI196" i="4"/>
  <c r="BE196" i="4"/>
  <c r="BG196" i="4" s="1"/>
  <c r="CL196" i="4" s="1"/>
  <c r="BA196" i="4"/>
  <c r="AW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K196" i="4"/>
  <c r="L196" i="4" s="1"/>
  <c r="J196" i="4"/>
  <c r="I196" i="4"/>
  <c r="G196" i="4"/>
  <c r="F196" i="4"/>
  <c r="E196" i="4"/>
  <c r="D196" i="4"/>
  <c r="C196" i="4"/>
  <c r="B196" i="4"/>
  <c r="A196" i="4"/>
  <c r="BY195" i="4"/>
  <c r="CA195" i="4" s="1"/>
  <c r="CQ195" i="4" s="1"/>
  <c r="BU195" i="4"/>
  <c r="BW195" i="4" s="1"/>
  <c r="CP195" i="4" s="1"/>
  <c r="BQ195" i="4"/>
  <c r="BS195" i="4" s="1"/>
  <c r="CO195" i="4" s="1"/>
  <c r="BI195" i="4"/>
  <c r="BK195" i="4" s="1"/>
  <c r="CM195" i="4" s="1"/>
  <c r="BE195" i="4"/>
  <c r="BA195" i="4"/>
  <c r="BC195" i="4" s="1"/>
  <c r="CK195" i="4" s="1"/>
  <c r="AW195" i="4"/>
  <c r="AY195" i="4" s="1"/>
  <c r="CJ195" i="4" s="1"/>
  <c r="AO195" i="4"/>
  <c r="Z195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K195" i="4"/>
  <c r="L195" i="4" s="1"/>
  <c r="J195" i="4"/>
  <c r="I195" i="4"/>
  <c r="G195" i="4"/>
  <c r="F195" i="4"/>
  <c r="E195" i="4"/>
  <c r="D195" i="4"/>
  <c r="C195" i="4"/>
  <c r="B195" i="4"/>
  <c r="A195" i="4"/>
  <c r="BY194" i="4"/>
  <c r="CA194" i="4" s="1"/>
  <c r="CQ194" i="4" s="1"/>
  <c r="BU194" i="4"/>
  <c r="BW194" i="4" s="1"/>
  <c r="CP194" i="4" s="1"/>
  <c r="BQ194" i="4"/>
  <c r="BS194" i="4" s="1"/>
  <c r="CO194" i="4" s="1"/>
  <c r="BI194" i="4"/>
  <c r="BE194" i="4"/>
  <c r="BG194" i="4" s="1"/>
  <c r="CL194" i="4" s="1"/>
  <c r="BA194" i="4"/>
  <c r="AW194" i="4"/>
  <c r="AO194" i="4"/>
  <c r="AQ194" i="4" s="1"/>
  <c r="CH194" i="4" s="1"/>
  <c r="Z194" i="4"/>
  <c r="Y194" i="4"/>
  <c r="X194" i="4"/>
  <c r="W194" i="4"/>
  <c r="V194" i="4"/>
  <c r="U194" i="4"/>
  <c r="T194" i="4"/>
  <c r="S194" i="4"/>
  <c r="R194" i="4"/>
  <c r="Q194" i="4"/>
  <c r="P194" i="4"/>
  <c r="O194" i="4"/>
  <c r="N194" i="4"/>
  <c r="M194" i="4"/>
  <c r="K194" i="4"/>
  <c r="L194" i="4" s="1"/>
  <c r="J194" i="4"/>
  <c r="I194" i="4"/>
  <c r="G194" i="4"/>
  <c r="F194" i="4"/>
  <c r="E194" i="4"/>
  <c r="D194" i="4"/>
  <c r="C194" i="4"/>
  <c r="B194" i="4"/>
  <c r="A194" i="4"/>
  <c r="BY193" i="4"/>
  <c r="CA193" i="4" s="1"/>
  <c r="CQ193" i="4" s="1"/>
  <c r="BU193" i="4"/>
  <c r="BW193" i="4" s="1"/>
  <c r="CP193" i="4" s="1"/>
  <c r="BQ193" i="4"/>
  <c r="BS193" i="4" s="1"/>
  <c r="CO193" i="4" s="1"/>
  <c r="BI193" i="4"/>
  <c r="BK193" i="4" s="1"/>
  <c r="CM193" i="4" s="1"/>
  <c r="BE193" i="4"/>
  <c r="BG193" i="4" s="1"/>
  <c r="CL193" i="4" s="1"/>
  <c r="BA193" i="4"/>
  <c r="BC193" i="4" s="1"/>
  <c r="CK193" i="4" s="1"/>
  <c r="AW193" i="4"/>
  <c r="AY193" i="4" s="1"/>
  <c r="CJ193" i="4" s="1"/>
  <c r="AO193" i="4"/>
  <c r="Z193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K193" i="4"/>
  <c r="L193" i="4" s="1"/>
  <c r="J193" i="4"/>
  <c r="I193" i="4"/>
  <c r="G193" i="4"/>
  <c r="F193" i="4"/>
  <c r="E193" i="4"/>
  <c r="D193" i="4"/>
  <c r="C193" i="4"/>
  <c r="B193" i="4"/>
  <c r="A193" i="4"/>
  <c r="BY192" i="4"/>
  <c r="CA192" i="4" s="1"/>
  <c r="CQ192" i="4" s="1"/>
  <c r="BU192" i="4"/>
  <c r="BW192" i="4" s="1"/>
  <c r="CP192" i="4" s="1"/>
  <c r="BQ192" i="4"/>
  <c r="BS192" i="4" s="1"/>
  <c r="CO192" i="4" s="1"/>
  <c r="BI192" i="4"/>
  <c r="BE192" i="4"/>
  <c r="BG192" i="4" s="1"/>
  <c r="CL192" i="4" s="1"/>
  <c r="BA192" i="4"/>
  <c r="AW192" i="4"/>
  <c r="AO192" i="4"/>
  <c r="AQ192" i="4" s="1"/>
  <c r="CH192" i="4" s="1"/>
  <c r="Z192" i="4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K192" i="4"/>
  <c r="L192" i="4" s="1"/>
  <c r="J192" i="4"/>
  <c r="I192" i="4"/>
  <c r="G192" i="4"/>
  <c r="F192" i="4"/>
  <c r="E192" i="4"/>
  <c r="D192" i="4"/>
  <c r="C192" i="4"/>
  <c r="B192" i="4"/>
  <c r="A192" i="4"/>
  <c r="BY191" i="4"/>
  <c r="CA191" i="4" s="1"/>
  <c r="CQ191" i="4" s="1"/>
  <c r="BU191" i="4"/>
  <c r="BW191" i="4" s="1"/>
  <c r="CP191" i="4" s="1"/>
  <c r="BQ191" i="4"/>
  <c r="BS191" i="4" s="1"/>
  <c r="CO191" i="4" s="1"/>
  <c r="BI191" i="4"/>
  <c r="BK191" i="4" s="1"/>
  <c r="CM191" i="4" s="1"/>
  <c r="BE191" i="4"/>
  <c r="BA191" i="4"/>
  <c r="BC191" i="4" s="1"/>
  <c r="CK191" i="4" s="1"/>
  <c r="AW191" i="4"/>
  <c r="AY191" i="4" s="1"/>
  <c r="CJ191" i="4" s="1"/>
  <c r="AO191" i="4"/>
  <c r="Z191" i="4"/>
  <c r="Y191" i="4"/>
  <c r="X191" i="4"/>
  <c r="W191" i="4"/>
  <c r="V191" i="4"/>
  <c r="U191" i="4"/>
  <c r="T191" i="4"/>
  <c r="S191" i="4"/>
  <c r="R191" i="4"/>
  <c r="Q191" i="4"/>
  <c r="P191" i="4"/>
  <c r="O191" i="4"/>
  <c r="N191" i="4"/>
  <c r="M191" i="4"/>
  <c r="K191" i="4"/>
  <c r="L191" i="4" s="1"/>
  <c r="J191" i="4"/>
  <c r="I191" i="4"/>
  <c r="G191" i="4"/>
  <c r="F191" i="4"/>
  <c r="E191" i="4"/>
  <c r="D191" i="4"/>
  <c r="C191" i="4"/>
  <c r="B191" i="4"/>
  <c r="A191" i="4"/>
  <c r="BY190" i="4"/>
  <c r="CA190" i="4" s="1"/>
  <c r="CQ190" i="4" s="1"/>
  <c r="BU190" i="4"/>
  <c r="BW190" i="4" s="1"/>
  <c r="CP190" i="4" s="1"/>
  <c r="BQ190" i="4"/>
  <c r="BS190" i="4" s="1"/>
  <c r="CO190" i="4" s="1"/>
  <c r="BI190" i="4"/>
  <c r="BE190" i="4"/>
  <c r="BG190" i="4" s="1"/>
  <c r="CL190" i="4" s="1"/>
  <c r="BA190" i="4"/>
  <c r="AW190" i="4"/>
  <c r="AO190" i="4"/>
  <c r="AQ190" i="4" s="1"/>
  <c r="CH190" i="4" s="1"/>
  <c r="Z190" i="4"/>
  <c r="Y190" i="4"/>
  <c r="X190" i="4"/>
  <c r="W190" i="4"/>
  <c r="V190" i="4"/>
  <c r="U190" i="4"/>
  <c r="T190" i="4"/>
  <c r="S190" i="4"/>
  <c r="R190" i="4"/>
  <c r="Q190" i="4"/>
  <c r="P190" i="4"/>
  <c r="O190" i="4"/>
  <c r="N190" i="4"/>
  <c r="M190" i="4"/>
  <c r="K190" i="4"/>
  <c r="L190" i="4" s="1"/>
  <c r="J190" i="4"/>
  <c r="I190" i="4"/>
  <c r="G190" i="4"/>
  <c r="F190" i="4"/>
  <c r="E190" i="4"/>
  <c r="D190" i="4"/>
  <c r="C190" i="4"/>
  <c r="B190" i="4"/>
  <c r="A190" i="4"/>
  <c r="BY189" i="4"/>
  <c r="CA189" i="4" s="1"/>
  <c r="CQ189" i="4" s="1"/>
  <c r="BU189" i="4"/>
  <c r="BW189" i="4" s="1"/>
  <c r="CP189" i="4" s="1"/>
  <c r="BQ189" i="4"/>
  <c r="BS189" i="4" s="1"/>
  <c r="CO189" i="4" s="1"/>
  <c r="BI189" i="4"/>
  <c r="BK189" i="4" s="1"/>
  <c r="CM189" i="4" s="1"/>
  <c r="BE189" i="4"/>
  <c r="BG189" i="4" s="1"/>
  <c r="CL189" i="4" s="1"/>
  <c r="BA189" i="4"/>
  <c r="BC189" i="4" s="1"/>
  <c r="CK189" i="4" s="1"/>
  <c r="AW189" i="4"/>
  <c r="AY189" i="4" s="1"/>
  <c r="CJ189" i="4" s="1"/>
  <c r="AO189" i="4"/>
  <c r="Z189" i="4"/>
  <c r="Y189" i="4"/>
  <c r="X189" i="4"/>
  <c r="W189" i="4"/>
  <c r="V189" i="4"/>
  <c r="U189" i="4"/>
  <c r="T189" i="4"/>
  <c r="S189" i="4"/>
  <c r="R189" i="4"/>
  <c r="Q189" i="4"/>
  <c r="P189" i="4"/>
  <c r="O189" i="4"/>
  <c r="N189" i="4"/>
  <c r="M189" i="4"/>
  <c r="K189" i="4"/>
  <c r="L189" i="4" s="1"/>
  <c r="J189" i="4"/>
  <c r="I189" i="4"/>
  <c r="G189" i="4"/>
  <c r="F189" i="4"/>
  <c r="E189" i="4"/>
  <c r="D189" i="4"/>
  <c r="C189" i="4"/>
  <c r="B189" i="4"/>
  <c r="A189" i="4"/>
  <c r="BY188" i="4"/>
  <c r="CA188" i="4" s="1"/>
  <c r="CQ188" i="4" s="1"/>
  <c r="BU188" i="4"/>
  <c r="BW188" i="4" s="1"/>
  <c r="CP188" i="4" s="1"/>
  <c r="BQ188" i="4"/>
  <c r="BS188" i="4" s="1"/>
  <c r="CO188" i="4" s="1"/>
  <c r="BI188" i="4"/>
  <c r="BK188" i="4" s="1"/>
  <c r="CM188" i="4" s="1"/>
  <c r="BE188" i="4"/>
  <c r="BG188" i="4" s="1"/>
  <c r="CL188" i="4" s="1"/>
  <c r="BA188" i="4"/>
  <c r="BC188" i="4" s="1"/>
  <c r="CK188" i="4" s="1"/>
  <c r="AW188" i="4"/>
  <c r="AY188" i="4" s="1"/>
  <c r="CJ188" i="4" s="1"/>
  <c r="AO188" i="4"/>
  <c r="Z188" i="4"/>
  <c r="Y188" i="4"/>
  <c r="X188" i="4"/>
  <c r="W188" i="4"/>
  <c r="V188" i="4"/>
  <c r="U188" i="4"/>
  <c r="T188" i="4"/>
  <c r="S188" i="4"/>
  <c r="R188" i="4"/>
  <c r="Q188" i="4"/>
  <c r="P188" i="4"/>
  <c r="O188" i="4"/>
  <c r="N188" i="4"/>
  <c r="M188" i="4"/>
  <c r="K188" i="4"/>
  <c r="L188" i="4" s="1"/>
  <c r="J188" i="4"/>
  <c r="I188" i="4"/>
  <c r="G188" i="4"/>
  <c r="F188" i="4"/>
  <c r="E188" i="4"/>
  <c r="D188" i="4"/>
  <c r="C188" i="4"/>
  <c r="B188" i="4"/>
  <c r="A188" i="4"/>
  <c r="BY187" i="4"/>
  <c r="CA187" i="4" s="1"/>
  <c r="CQ187" i="4" s="1"/>
  <c r="BU187" i="4"/>
  <c r="BW187" i="4" s="1"/>
  <c r="CP187" i="4" s="1"/>
  <c r="BQ187" i="4"/>
  <c r="BS187" i="4" s="1"/>
  <c r="CO187" i="4" s="1"/>
  <c r="BI187" i="4"/>
  <c r="BK187" i="4" s="1"/>
  <c r="CM187" i="4" s="1"/>
  <c r="BE187" i="4"/>
  <c r="BA187" i="4"/>
  <c r="BC187" i="4" s="1"/>
  <c r="CK187" i="4" s="1"/>
  <c r="AW187" i="4"/>
  <c r="AY187" i="4" s="1"/>
  <c r="CJ187" i="4" s="1"/>
  <c r="AO187" i="4"/>
  <c r="Z187" i="4"/>
  <c r="Y187" i="4"/>
  <c r="X187" i="4"/>
  <c r="W187" i="4"/>
  <c r="V187" i="4"/>
  <c r="U187" i="4"/>
  <c r="T187" i="4"/>
  <c r="S187" i="4"/>
  <c r="R187" i="4"/>
  <c r="Q187" i="4"/>
  <c r="P187" i="4"/>
  <c r="O187" i="4"/>
  <c r="N187" i="4"/>
  <c r="M187" i="4"/>
  <c r="K187" i="4"/>
  <c r="L187" i="4" s="1"/>
  <c r="J187" i="4"/>
  <c r="I187" i="4"/>
  <c r="G187" i="4"/>
  <c r="F187" i="4"/>
  <c r="E187" i="4"/>
  <c r="D187" i="4"/>
  <c r="C187" i="4"/>
  <c r="B187" i="4"/>
  <c r="A187" i="4"/>
  <c r="BY186" i="4"/>
  <c r="CA186" i="4" s="1"/>
  <c r="CQ186" i="4" s="1"/>
  <c r="BU186" i="4"/>
  <c r="BW186" i="4" s="1"/>
  <c r="CP186" i="4" s="1"/>
  <c r="BQ186" i="4"/>
  <c r="BS186" i="4" s="1"/>
  <c r="CO186" i="4" s="1"/>
  <c r="BI186" i="4"/>
  <c r="BE186" i="4"/>
  <c r="BG186" i="4" s="1"/>
  <c r="CL186" i="4" s="1"/>
  <c r="BA186" i="4"/>
  <c r="BC186" i="4" s="1"/>
  <c r="CK186" i="4" s="1"/>
  <c r="AW186" i="4"/>
  <c r="AO186" i="4"/>
  <c r="AQ186" i="4" s="1"/>
  <c r="CH186" i="4" s="1"/>
  <c r="Z186" i="4"/>
  <c r="Y186" i="4"/>
  <c r="X186" i="4"/>
  <c r="W186" i="4"/>
  <c r="V186" i="4"/>
  <c r="U186" i="4"/>
  <c r="T186" i="4"/>
  <c r="S186" i="4"/>
  <c r="R186" i="4"/>
  <c r="Q186" i="4"/>
  <c r="P186" i="4"/>
  <c r="O186" i="4"/>
  <c r="N186" i="4"/>
  <c r="M186" i="4"/>
  <c r="K186" i="4"/>
  <c r="L186" i="4" s="1"/>
  <c r="J186" i="4"/>
  <c r="I186" i="4"/>
  <c r="G186" i="4"/>
  <c r="F186" i="4"/>
  <c r="E186" i="4"/>
  <c r="D186" i="4"/>
  <c r="C186" i="4"/>
  <c r="B186" i="4"/>
  <c r="A186" i="4"/>
  <c r="BY185" i="4"/>
  <c r="CA185" i="4" s="1"/>
  <c r="CQ185" i="4" s="1"/>
  <c r="BU185" i="4"/>
  <c r="BW185" i="4" s="1"/>
  <c r="CP185" i="4" s="1"/>
  <c r="BQ185" i="4"/>
  <c r="BS185" i="4" s="1"/>
  <c r="CO185" i="4" s="1"/>
  <c r="BI185" i="4"/>
  <c r="BE185" i="4"/>
  <c r="BG185" i="4" s="1"/>
  <c r="CL185" i="4" s="1"/>
  <c r="BA185" i="4"/>
  <c r="AW185" i="4"/>
  <c r="AO185" i="4"/>
  <c r="AQ185" i="4" s="1"/>
  <c r="CH185" i="4" s="1"/>
  <c r="Z185" i="4"/>
  <c r="Y185" i="4"/>
  <c r="X185" i="4"/>
  <c r="W185" i="4"/>
  <c r="V185" i="4"/>
  <c r="U185" i="4"/>
  <c r="T185" i="4"/>
  <c r="S185" i="4"/>
  <c r="R185" i="4"/>
  <c r="Q185" i="4"/>
  <c r="P185" i="4"/>
  <c r="O185" i="4"/>
  <c r="N185" i="4"/>
  <c r="M185" i="4"/>
  <c r="K185" i="4"/>
  <c r="L185" i="4" s="1"/>
  <c r="J185" i="4"/>
  <c r="I185" i="4"/>
  <c r="G185" i="4"/>
  <c r="F185" i="4"/>
  <c r="E185" i="4"/>
  <c r="D185" i="4"/>
  <c r="C185" i="4"/>
  <c r="B185" i="4"/>
  <c r="A185" i="4"/>
  <c r="BY184" i="4"/>
  <c r="CA184" i="4" s="1"/>
  <c r="CQ184" i="4" s="1"/>
  <c r="BU184" i="4"/>
  <c r="BW184" i="4" s="1"/>
  <c r="CP184" i="4" s="1"/>
  <c r="BQ184" i="4"/>
  <c r="BS184" i="4" s="1"/>
  <c r="CO184" i="4" s="1"/>
  <c r="BI184" i="4"/>
  <c r="BE184" i="4"/>
  <c r="BG184" i="4" s="1"/>
  <c r="CL184" i="4" s="1"/>
  <c r="BA184" i="4"/>
  <c r="AW184" i="4"/>
  <c r="AO184" i="4"/>
  <c r="AQ184" i="4" s="1"/>
  <c r="CH184" i="4" s="1"/>
  <c r="Z184" i="4"/>
  <c r="Y184" i="4"/>
  <c r="X184" i="4"/>
  <c r="W184" i="4"/>
  <c r="V184" i="4"/>
  <c r="U184" i="4"/>
  <c r="T184" i="4"/>
  <c r="S184" i="4"/>
  <c r="R184" i="4"/>
  <c r="Q184" i="4"/>
  <c r="P184" i="4"/>
  <c r="O184" i="4"/>
  <c r="N184" i="4"/>
  <c r="M184" i="4"/>
  <c r="K184" i="4"/>
  <c r="L184" i="4" s="1"/>
  <c r="J184" i="4"/>
  <c r="I184" i="4"/>
  <c r="G184" i="4"/>
  <c r="F184" i="4"/>
  <c r="E184" i="4"/>
  <c r="D184" i="4"/>
  <c r="C184" i="4"/>
  <c r="B184" i="4"/>
  <c r="A184" i="4"/>
  <c r="BY183" i="4"/>
  <c r="CA183" i="4" s="1"/>
  <c r="CQ183" i="4" s="1"/>
  <c r="BU183" i="4"/>
  <c r="BW183" i="4" s="1"/>
  <c r="CP183" i="4" s="1"/>
  <c r="BQ183" i="4"/>
  <c r="BS183" i="4" s="1"/>
  <c r="CO183" i="4" s="1"/>
  <c r="BI183" i="4"/>
  <c r="BE183" i="4"/>
  <c r="BG183" i="4" s="1"/>
  <c r="CL183" i="4" s="1"/>
  <c r="BA183" i="4"/>
  <c r="AW183" i="4"/>
  <c r="AO183" i="4"/>
  <c r="AQ183" i="4" s="1"/>
  <c r="CH183" i="4" s="1"/>
  <c r="Z183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K183" i="4"/>
  <c r="L183" i="4" s="1"/>
  <c r="J183" i="4"/>
  <c r="I183" i="4"/>
  <c r="G183" i="4"/>
  <c r="F183" i="4"/>
  <c r="E183" i="4"/>
  <c r="D183" i="4"/>
  <c r="C183" i="4"/>
  <c r="B183" i="4"/>
  <c r="A183" i="4"/>
  <c r="BY182" i="4"/>
  <c r="CA182" i="4" s="1"/>
  <c r="CQ182" i="4" s="1"/>
  <c r="BU182" i="4"/>
  <c r="BW182" i="4" s="1"/>
  <c r="CP182" i="4" s="1"/>
  <c r="BQ182" i="4"/>
  <c r="BS182" i="4" s="1"/>
  <c r="CO182" i="4" s="1"/>
  <c r="BI182" i="4"/>
  <c r="BE182" i="4"/>
  <c r="BG182" i="4" s="1"/>
  <c r="CL182" i="4" s="1"/>
  <c r="BA182" i="4"/>
  <c r="AW182" i="4"/>
  <c r="AO182" i="4"/>
  <c r="AQ182" i="4" s="1"/>
  <c r="CH182" i="4" s="1"/>
  <c r="Z182" i="4"/>
  <c r="Y182" i="4"/>
  <c r="X182" i="4"/>
  <c r="W182" i="4"/>
  <c r="V182" i="4"/>
  <c r="U182" i="4"/>
  <c r="T182" i="4"/>
  <c r="S182" i="4"/>
  <c r="R182" i="4"/>
  <c r="Q182" i="4"/>
  <c r="P182" i="4"/>
  <c r="O182" i="4"/>
  <c r="N182" i="4"/>
  <c r="M182" i="4"/>
  <c r="K182" i="4"/>
  <c r="L182" i="4" s="1"/>
  <c r="J182" i="4"/>
  <c r="I182" i="4"/>
  <c r="G182" i="4"/>
  <c r="F182" i="4"/>
  <c r="E182" i="4"/>
  <c r="D182" i="4"/>
  <c r="C182" i="4"/>
  <c r="B182" i="4"/>
  <c r="A182" i="4"/>
  <c r="BY181" i="4"/>
  <c r="CA181" i="4" s="1"/>
  <c r="CQ181" i="4" s="1"/>
  <c r="BU181" i="4"/>
  <c r="BW181" i="4" s="1"/>
  <c r="CP181" i="4" s="1"/>
  <c r="BQ181" i="4"/>
  <c r="BS181" i="4" s="1"/>
  <c r="CO181" i="4" s="1"/>
  <c r="BI181" i="4"/>
  <c r="BE181" i="4"/>
  <c r="BG181" i="4" s="1"/>
  <c r="CL181" i="4" s="1"/>
  <c r="BA181" i="4"/>
  <c r="AW181" i="4"/>
  <c r="AO181" i="4"/>
  <c r="AQ181" i="4" s="1"/>
  <c r="CH181" i="4" s="1"/>
  <c r="Z181" i="4"/>
  <c r="Y181" i="4"/>
  <c r="X181" i="4"/>
  <c r="W181" i="4"/>
  <c r="V181" i="4"/>
  <c r="U181" i="4"/>
  <c r="T181" i="4"/>
  <c r="S181" i="4"/>
  <c r="R181" i="4"/>
  <c r="Q181" i="4"/>
  <c r="P181" i="4"/>
  <c r="O181" i="4"/>
  <c r="N181" i="4"/>
  <c r="M181" i="4"/>
  <c r="K181" i="4"/>
  <c r="L181" i="4" s="1"/>
  <c r="J181" i="4"/>
  <c r="I181" i="4"/>
  <c r="G181" i="4"/>
  <c r="F181" i="4"/>
  <c r="E181" i="4"/>
  <c r="D181" i="4"/>
  <c r="C181" i="4"/>
  <c r="B181" i="4"/>
  <c r="A181" i="4"/>
  <c r="BY180" i="4"/>
  <c r="CA180" i="4" s="1"/>
  <c r="CQ180" i="4" s="1"/>
  <c r="BU180" i="4"/>
  <c r="BW180" i="4" s="1"/>
  <c r="CP180" i="4" s="1"/>
  <c r="BQ180" i="4"/>
  <c r="BS180" i="4" s="1"/>
  <c r="CO180" i="4" s="1"/>
  <c r="BI180" i="4"/>
  <c r="BK180" i="4" s="1"/>
  <c r="CM180" i="4" s="1"/>
  <c r="BE180" i="4"/>
  <c r="BA180" i="4"/>
  <c r="BC180" i="4" s="1"/>
  <c r="CK180" i="4" s="1"/>
  <c r="AW180" i="4"/>
  <c r="AY180" i="4" s="1"/>
  <c r="CJ180" i="4" s="1"/>
  <c r="Z180" i="4"/>
  <c r="Y180" i="4"/>
  <c r="X180" i="4"/>
  <c r="W180" i="4"/>
  <c r="V180" i="4"/>
  <c r="U180" i="4"/>
  <c r="T180" i="4"/>
  <c r="S180" i="4"/>
  <c r="R180" i="4"/>
  <c r="Q180" i="4"/>
  <c r="P180" i="4"/>
  <c r="O180" i="4"/>
  <c r="N180" i="4"/>
  <c r="M180" i="4"/>
  <c r="K180" i="4"/>
  <c r="L180" i="4" s="1"/>
  <c r="J180" i="4"/>
  <c r="I180" i="4"/>
  <c r="G180" i="4"/>
  <c r="F180" i="4"/>
  <c r="E180" i="4"/>
  <c r="D180" i="4"/>
  <c r="C180" i="4"/>
  <c r="B180" i="4"/>
  <c r="A180" i="4"/>
  <c r="BY179" i="4"/>
  <c r="CA179" i="4" s="1"/>
  <c r="CQ179" i="4" s="1"/>
  <c r="BU179" i="4"/>
  <c r="BW179" i="4" s="1"/>
  <c r="CP179" i="4" s="1"/>
  <c r="BQ179" i="4"/>
  <c r="BS179" i="4" s="1"/>
  <c r="CO179" i="4" s="1"/>
  <c r="BI179" i="4"/>
  <c r="BE179" i="4"/>
  <c r="BG179" i="4" s="1"/>
  <c r="CL179" i="4" s="1"/>
  <c r="BA179" i="4"/>
  <c r="AW179" i="4"/>
  <c r="AO179" i="4"/>
  <c r="AQ179" i="4" s="1"/>
  <c r="CH179" i="4" s="1"/>
  <c r="Z179" i="4"/>
  <c r="Y179" i="4"/>
  <c r="X179" i="4"/>
  <c r="W179" i="4"/>
  <c r="V179" i="4"/>
  <c r="U179" i="4"/>
  <c r="T179" i="4"/>
  <c r="S179" i="4"/>
  <c r="R179" i="4"/>
  <c r="Q179" i="4"/>
  <c r="P179" i="4"/>
  <c r="O179" i="4"/>
  <c r="N179" i="4"/>
  <c r="M179" i="4"/>
  <c r="K179" i="4"/>
  <c r="L179" i="4" s="1"/>
  <c r="J179" i="4"/>
  <c r="I179" i="4"/>
  <c r="G179" i="4"/>
  <c r="F179" i="4"/>
  <c r="E179" i="4"/>
  <c r="D179" i="4"/>
  <c r="C179" i="4"/>
  <c r="B179" i="4"/>
  <c r="A179" i="4"/>
  <c r="BY178" i="4"/>
  <c r="CA178" i="4" s="1"/>
  <c r="CQ178" i="4" s="1"/>
  <c r="BU178" i="4"/>
  <c r="BW178" i="4" s="1"/>
  <c r="CP178" i="4" s="1"/>
  <c r="BQ178" i="4"/>
  <c r="BS178" i="4" s="1"/>
  <c r="CO178" i="4" s="1"/>
  <c r="BI178" i="4"/>
  <c r="BE178" i="4"/>
  <c r="BG178" i="4" s="1"/>
  <c r="CL178" i="4" s="1"/>
  <c r="BA178" i="4"/>
  <c r="AW178" i="4"/>
  <c r="AO178" i="4"/>
  <c r="AQ178" i="4" s="1"/>
  <c r="CH178" i="4" s="1"/>
  <c r="Z178" i="4"/>
  <c r="Y178" i="4"/>
  <c r="X178" i="4"/>
  <c r="W178" i="4"/>
  <c r="V178" i="4"/>
  <c r="U178" i="4"/>
  <c r="T178" i="4"/>
  <c r="S178" i="4"/>
  <c r="R178" i="4"/>
  <c r="Q178" i="4"/>
  <c r="P178" i="4"/>
  <c r="O178" i="4"/>
  <c r="N178" i="4"/>
  <c r="M178" i="4"/>
  <c r="K178" i="4"/>
  <c r="L178" i="4" s="1"/>
  <c r="J178" i="4"/>
  <c r="I178" i="4"/>
  <c r="G178" i="4"/>
  <c r="F178" i="4"/>
  <c r="E178" i="4"/>
  <c r="D178" i="4"/>
  <c r="C178" i="4"/>
  <c r="B178" i="4"/>
  <c r="A178" i="4"/>
  <c r="BY177" i="4"/>
  <c r="CA177" i="4" s="1"/>
  <c r="CQ177" i="4" s="1"/>
  <c r="BU177" i="4"/>
  <c r="BW177" i="4" s="1"/>
  <c r="CP177" i="4" s="1"/>
  <c r="BQ177" i="4"/>
  <c r="BS177" i="4" s="1"/>
  <c r="CO177" i="4" s="1"/>
  <c r="BI177" i="4"/>
  <c r="BK177" i="4" s="1"/>
  <c r="CM177" i="4" s="1"/>
  <c r="BE177" i="4"/>
  <c r="BA177" i="4"/>
  <c r="BC177" i="4" s="1"/>
  <c r="CK177" i="4" s="1"/>
  <c r="AW177" i="4"/>
  <c r="AY177" i="4" s="1"/>
  <c r="CJ177" i="4" s="1"/>
  <c r="AO177" i="4"/>
  <c r="Z177" i="4"/>
  <c r="Y177" i="4"/>
  <c r="X177" i="4"/>
  <c r="W177" i="4"/>
  <c r="V177" i="4"/>
  <c r="U177" i="4"/>
  <c r="T177" i="4"/>
  <c r="S177" i="4"/>
  <c r="R177" i="4"/>
  <c r="Q177" i="4"/>
  <c r="P177" i="4"/>
  <c r="O177" i="4"/>
  <c r="N177" i="4"/>
  <c r="M177" i="4"/>
  <c r="K177" i="4"/>
  <c r="L177" i="4" s="1"/>
  <c r="J177" i="4"/>
  <c r="I177" i="4"/>
  <c r="G177" i="4"/>
  <c r="F177" i="4"/>
  <c r="E177" i="4"/>
  <c r="D177" i="4"/>
  <c r="C177" i="4"/>
  <c r="B177" i="4"/>
  <c r="A177" i="4"/>
  <c r="BY176" i="4"/>
  <c r="CA176" i="4" s="1"/>
  <c r="CQ176" i="4" s="1"/>
  <c r="BU176" i="4"/>
  <c r="BW176" i="4" s="1"/>
  <c r="CP176" i="4" s="1"/>
  <c r="BQ176" i="4"/>
  <c r="BS176" i="4" s="1"/>
  <c r="CO176" i="4" s="1"/>
  <c r="BI176" i="4"/>
  <c r="BE176" i="4"/>
  <c r="BG176" i="4" s="1"/>
  <c r="CL176" i="4" s="1"/>
  <c r="BA176" i="4"/>
  <c r="AW176" i="4"/>
  <c r="AO176" i="4"/>
  <c r="AQ176" i="4" s="1"/>
  <c r="CH176" i="4" s="1"/>
  <c r="Z176" i="4"/>
  <c r="Y176" i="4"/>
  <c r="X176" i="4"/>
  <c r="W176" i="4"/>
  <c r="V176" i="4"/>
  <c r="U176" i="4"/>
  <c r="T176" i="4"/>
  <c r="S176" i="4"/>
  <c r="R176" i="4"/>
  <c r="Q176" i="4"/>
  <c r="P176" i="4"/>
  <c r="O176" i="4"/>
  <c r="N176" i="4"/>
  <c r="M176" i="4"/>
  <c r="K176" i="4"/>
  <c r="L176" i="4" s="1"/>
  <c r="J176" i="4"/>
  <c r="I176" i="4"/>
  <c r="G176" i="4"/>
  <c r="F176" i="4"/>
  <c r="E176" i="4"/>
  <c r="D176" i="4"/>
  <c r="C176" i="4"/>
  <c r="B176" i="4"/>
  <c r="A176" i="4"/>
  <c r="BY175" i="4"/>
  <c r="CA175" i="4" s="1"/>
  <c r="CQ175" i="4" s="1"/>
  <c r="BU175" i="4"/>
  <c r="BW175" i="4" s="1"/>
  <c r="CP175" i="4" s="1"/>
  <c r="BQ175" i="4"/>
  <c r="BS175" i="4" s="1"/>
  <c r="CO175" i="4" s="1"/>
  <c r="BI175" i="4"/>
  <c r="BE175" i="4"/>
  <c r="BG175" i="4" s="1"/>
  <c r="CL175" i="4" s="1"/>
  <c r="BA175" i="4"/>
  <c r="AW175" i="4"/>
  <c r="AO175" i="4"/>
  <c r="AQ175" i="4" s="1"/>
  <c r="CH175" i="4" s="1"/>
  <c r="Z175" i="4"/>
  <c r="Y175" i="4"/>
  <c r="X175" i="4"/>
  <c r="W175" i="4"/>
  <c r="V175" i="4"/>
  <c r="U175" i="4"/>
  <c r="T175" i="4"/>
  <c r="S175" i="4"/>
  <c r="R175" i="4"/>
  <c r="Q175" i="4"/>
  <c r="P175" i="4"/>
  <c r="O175" i="4"/>
  <c r="N175" i="4"/>
  <c r="M175" i="4"/>
  <c r="K175" i="4"/>
  <c r="L175" i="4" s="1"/>
  <c r="J175" i="4"/>
  <c r="I175" i="4"/>
  <c r="G175" i="4"/>
  <c r="F175" i="4"/>
  <c r="E175" i="4"/>
  <c r="D175" i="4"/>
  <c r="C175" i="4"/>
  <c r="B175" i="4"/>
  <c r="A175" i="4"/>
  <c r="BY174" i="4"/>
  <c r="CA174" i="4" s="1"/>
  <c r="CQ174" i="4" s="1"/>
  <c r="BU174" i="4"/>
  <c r="BW174" i="4" s="1"/>
  <c r="CP174" i="4" s="1"/>
  <c r="BQ174" i="4"/>
  <c r="BS174" i="4" s="1"/>
  <c r="CO174" i="4" s="1"/>
  <c r="BI174" i="4"/>
  <c r="BE174" i="4"/>
  <c r="BG174" i="4" s="1"/>
  <c r="CL174" i="4" s="1"/>
  <c r="BA174" i="4"/>
  <c r="AW174" i="4"/>
  <c r="AO174" i="4"/>
  <c r="AQ174" i="4" s="1"/>
  <c r="CH174" i="4" s="1"/>
  <c r="Z174" i="4"/>
  <c r="Y174" i="4"/>
  <c r="X174" i="4"/>
  <c r="W174" i="4"/>
  <c r="V174" i="4"/>
  <c r="U174" i="4"/>
  <c r="T174" i="4"/>
  <c r="S174" i="4"/>
  <c r="R174" i="4"/>
  <c r="Q174" i="4"/>
  <c r="P174" i="4"/>
  <c r="O174" i="4"/>
  <c r="N174" i="4"/>
  <c r="M174" i="4"/>
  <c r="K174" i="4"/>
  <c r="L174" i="4" s="1"/>
  <c r="J174" i="4"/>
  <c r="I174" i="4"/>
  <c r="G174" i="4"/>
  <c r="F174" i="4"/>
  <c r="E174" i="4"/>
  <c r="D174" i="4"/>
  <c r="C174" i="4"/>
  <c r="B174" i="4"/>
  <c r="A174" i="4"/>
  <c r="BY173" i="4"/>
  <c r="CA173" i="4" s="1"/>
  <c r="CQ173" i="4" s="1"/>
  <c r="BU173" i="4"/>
  <c r="BW173" i="4" s="1"/>
  <c r="CP173" i="4" s="1"/>
  <c r="BQ173" i="4"/>
  <c r="BS173" i="4" s="1"/>
  <c r="CO173" i="4" s="1"/>
  <c r="BI173" i="4"/>
  <c r="BE173" i="4"/>
  <c r="BG173" i="4" s="1"/>
  <c r="CL173" i="4" s="1"/>
  <c r="BA173" i="4"/>
  <c r="AW173" i="4"/>
  <c r="AO173" i="4"/>
  <c r="AQ173" i="4" s="1"/>
  <c r="CH173" i="4" s="1"/>
  <c r="Z173" i="4"/>
  <c r="Y173" i="4"/>
  <c r="X173" i="4"/>
  <c r="W173" i="4"/>
  <c r="V173" i="4"/>
  <c r="U173" i="4"/>
  <c r="T173" i="4"/>
  <c r="S173" i="4"/>
  <c r="R173" i="4"/>
  <c r="Q173" i="4"/>
  <c r="P173" i="4"/>
  <c r="O173" i="4"/>
  <c r="N173" i="4"/>
  <c r="M173" i="4"/>
  <c r="K173" i="4"/>
  <c r="L173" i="4" s="1"/>
  <c r="J173" i="4"/>
  <c r="I173" i="4"/>
  <c r="G173" i="4"/>
  <c r="F173" i="4"/>
  <c r="E173" i="4"/>
  <c r="D173" i="4"/>
  <c r="C173" i="4"/>
  <c r="B173" i="4"/>
  <c r="A173" i="4"/>
  <c r="BY172" i="4"/>
  <c r="CA172" i="4" s="1"/>
  <c r="CQ172" i="4" s="1"/>
  <c r="BU172" i="4"/>
  <c r="BW172" i="4" s="1"/>
  <c r="CP172" i="4" s="1"/>
  <c r="BQ172" i="4"/>
  <c r="BS172" i="4" s="1"/>
  <c r="CO172" i="4" s="1"/>
  <c r="BI172" i="4"/>
  <c r="BE172" i="4"/>
  <c r="BG172" i="4" s="1"/>
  <c r="CL172" i="4" s="1"/>
  <c r="BA172" i="4"/>
  <c r="AW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K172" i="4"/>
  <c r="L172" i="4" s="1"/>
  <c r="J172" i="4"/>
  <c r="I172" i="4"/>
  <c r="G172" i="4"/>
  <c r="F172" i="4"/>
  <c r="E172" i="4"/>
  <c r="D172" i="4"/>
  <c r="C172" i="4"/>
  <c r="B172" i="4"/>
  <c r="A172" i="4"/>
  <c r="BY171" i="4"/>
  <c r="CA171" i="4" s="1"/>
  <c r="CQ171" i="4" s="1"/>
  <c r="BU171" i="4"/>
  <c r="BW171" i="4" s="1"/>
  <c r="CP171" i="4" s="1"/>
  <c r="BQ171" i="4"/>
  <c r="BS171" i="4" s="1"/>
  <c r="CO171" i="4" s="1"/>
  <c r="BI171" i="4"/>
  <c r="BE171" i="4"/>
  <c r="BG171" i="4" s="1"/>
  <c r="CL171" i="4" s="1"/>
  <c r="BA171" i="4"/>
  <c r="AW171" i="4"/>
  <c r="AO171" i="4"/>
  <c r="AQ171" i="4" s="1"/>
  <c r="CH171" i="4" s="1"/>
  <c r="Z171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K171" i="4"/>
  <c r="L171" i="4" s="1"/>
  <c r="J171" i="4"/>
  <c r="I171" i="4"/>
  <c r="G171" i="4"/>
  <c r="F171" i="4"/>
  <c r="E171" i="4"/>
  <c r="D171" i="4"/>
  <c r="C171" i="4"/>
  <c r="B171" i="4"/>
  <c r="A171" i="4"/>
  <c r="BY170" i="4"/>
  <c r="CA170" i="4" s="1"/>
  <c r="CQ170" i="4" s="1"/>
  <c r="BU170" i="4"/>
  <c r="BW170" i="4" s="1"/>
  <c r="CP170" i="4" s="1"/>
  <c r="BQ170" i="4"/>
  <c r="BS170" i="4" s="1"/>
  <c r="CO170" i="4" s="1"/>
  <c r="BI170" i="4"/>
  <c r="BE170" i="4"/>
  <c r="BG170" i="4" s="1"/>
  <c r="CL170" i="4" s="1"/>
  <c r="BA170" i="4"/>
  <c r="AW170" i="4"/>
  <c r="AO170" i="4"/>
  <c r="AQ170" i="4" s="1"/>
  <c r="CH170" i="4" s="1"/>
  <c r="Z170" i="4"/>
  <c r="Y170" i="4"/>
  <c r="X170" i="4"/>
  <c r="W170" i="4"/>
  <c r="V170" i="4"/>
  <c r="U170" i="4"/>
  <c r="T170" i="4"/>
  <c r="S170" i="4"/>
  <c r="R170" i="4"/>
  <c r="Q170" i="4"/>
  <c r="P170" i="4"/>
  <c r="O170" i="4"/>
  <c r="N170" i="4"/>
  <c r="M170" i="4"/>
  <c r="K170" i="4"/>
  <c r="L170" i="4" s="1"/>
  <c r="J170" i="4"/>
  <c r="I170" i="4"/>
  <c r="G170" i="4"/>
  <c r="F170" i="4"/>
  <c r="E170" i="4"/>
  <c r="D170" i="4"/>
  <c r="C170" i="4"/>
  <c r="B170" i="4"/>
  <c r="A170" i="4"/>
  <c r="BY169" i="4"/>
  <c r="CA169" i="4" s="1"/>
  <c r="CQ169" i="4" s="1"/>
  <c r="BU169" i="4"/>
  <c r="BW169" i="4" s="1"/>
  <c r="CP169" i="4" s="1"/>
  <c r="BQ169" i="4"/>
  <c r="BS169" i="4" s="1"/>
  <c r="CO169" i="4" s="1"/>
  <c r="BI169" i="4"/>
  <c r="BE169" i="4"/>
  <c r="BG169" i="4" s="1"/>
  <c r="CL169" i="4" s="1"/>
  <c r="BA169" i="4"/>
  <c r="AW169" i="4"/>
  <c r="AO169" i="4"/>
  <c r="AQ169" i="4" s="1"/>
  <c r="CH169" i="4" s="1"/>
  <c r="Z169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K169" i="4"/>
  <c r="L169" i="4" s="1"/>
  <c r="J169" i="4"/>
  <c r="I169" i="4"/>
  <c r="G169" i="4"/>
  <c r="F169" i="4"/>
  <c r="E169" i="4"/>
  <c r="D169" i="4"/>
  <c r="C169" i="4"/>
  <c r="B169" i="4"/>
  <c r="A169" i="4"/>
  <c r="BY168" i="4"/>
  <c r="CA168" i="4" s="1"/>
  <c r="CQ168" i="4" s="1"/>
  <c r="BU168" i="4"/>
  <c r="BW168" i="4" s="1"/>
  <c r="CP168" i="4" s="1"/>
  <c r="BQ168" i="4"/>
  <c r="BS168" i="4" s="1"/>
  <c r="CO168" i="4" s="1"/>
  <c r="BI168" i="4"/>
  <c r="BE168" i="4"/>
  <c r="BG168" i="4" s="1"/>
  <c r="CL168" i="4" s="1"/>
  <c r="BA168" i="4"/>
  <c r="AW168" i="4"/>
  <c r="AO168" i="4"/>
  <c r="AQ168" i="4" s="1"/>
  <c r="CH168" i="4" s="1"/>
  <c r="Z168" i="4"/>
  <c r="Y168" i="4"/>
  <c r="X168" i="4"/>
  <c r="W168" i="4"/>
  <c r="V168" i="4"/>
  <c r="U168" i="4"/>
  <c r="T168" i="4"/>
  <c r="S168" i="4"/>
  <c r="R168" i="4"/>
  <c r="Q168" i="4"/>
  <c r="P168" i="4"/>
  <c r="O168" i="4"/>
  <c r="N168" i="4"/>
  <c r="M168" i="4"/>
  <c r="K168" i="4"/>
  <c r="L168" i="4" s="1"/>
  <c r="J168" i="4"/>
  <c r="I168" i="4"/>
  <c r="G168" i="4"/>
  <c r="F168" i="4"/>
  <c r="E168" i="4"/>
  <c r="D168" i="4"/>
  <c r="C168" i="4"/>
  <c r="B168" i="4"/>
  <c r="A168" i="4"/>
  <c r="BY167" i="4"/>
  <c r="CA167" i="4" s="1"/>
  <c r="CQ167" i="4" s="1"/>
  <c r="BU167" i="4"/>
  <c r="BW167" i="4" s="1"/>
  <c r="CP167" i="4" s="1"/>
  <c r="BQ167" i="4"/>
  <c r="BS167" i="4" s="1"/>
  <c r="CO167" i="4" s="1"/>
  <c r="BI167" i="4"/>
  <c r="BE167" i="4"/>
  <c r="BG167" i="4" s="1"/>
  <c r="CL167" i="4" s="1"/>
  <c r="BA167" i="4"/>
  <c r="AW167" i="4"/>
  <c r="AO167" i="4"/>
  <c r="AQ167" i="4" s="1"/>
  <c r="CH167" i="4" s="1"/>
  <c r="Z167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K167" i="4"/>
  <c r="L167" i="4" s="1"/>
  <c r="J167" i="4"/>
  <c r="I167" i="4"/>
  <c r="G167" i="4"/>
  <c r="F167" i="4"/>
  <c r="E167" i="4"/>
  <c r="D167" i="4"/>
  <c r="C167" i="4"/>
  <c r="B167" i="4"/>
  <c r="A167" i="4"/>
  <c r="BY166" i="4"/>
  <c r="CA166" i="4" s="1"/>
  <c r="CQ166" i="4" s="1"/>
  <c r="BU166" i="4"/>
  <c r="BW166" i="4" s="1"/>
  <c r="CP166" i="4" s="1"/>
  <c r="BQ166" i="4"/>
  <c r="BS166" i="4" s="1"/>
  <c r="CO166" i="4" s="1"/>
  <c r="BI166" i="4"/>
  <c r="BE166" i="4"/>
  <c r="BG166" i="4" s="1"/>
  <c r="CL166" i="4" s="1"/>
  <c r="BA166" i="4"/>
  <c r="AW166" i="4"/>
  <c r="AO166" i="4"/>
  <c r="AQ166" i="4" s="1"/>
  <c r="CH166" i="4" s="1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K166" i="4"/>
  <c r="L166" i="4" s="1"/>
  <c r="J166" i="4"/>
  <c r="I166" i="4"/>
  <c r="G166" i="4"/>
  <c r="F166" i="4"/>
  <c r="E166" i="4"/>
  <c r="D166" i="4"/>
  <c r="C166" i="4"/>
  <c r="B166" i="4"/>
  <c r="A166" i="4"/>
  <c r="BY165" i="4"/>
  <c r="CA165" i="4" s="1"/>
  <c r="CQ165" i="4" s="1"/>
  <c r="BU165" i="4"/>
  <c r="BW165" i="4" s="1"/>
  <c r="CP165" i="4" s="1"/>
  <c r="BQ165" i="4"/>
  <c r="BS165" i="4" s="1"/>
  <c r="CO165" i="4" s="1"/>
  <c r="BI165" i="4"/>
  <c r="BE165" i="4"/>
  <c r="BG165" i="4" s="1"/>
  <c r="CL165" i="4" s="1"/>
  <c r="BA165" i="4"/>
  <c r="AW165" i="4"/>
  <c r="AO165" i="4"/>
  <c r="AQ165" i="4" s="1"/>
  <c r="CH165" i="4" s="1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K165" i="4"/>
  <c r="L165" i="4" s="1"/>
  <c r="J165" i="4"/>
  <c r="I165" i="4"/>
  <c r="G165" i="4"/>
  <c r="F165" i="4"/>
  <c r="E165" i="4"/>
  <c r="D165" i="4"/>
  <c r="C165" i="4"/>
  <c r="B165" i="4"/>
  <c r="A165" i="4"/>
  <c r="BY164" i="4"/>
  <c r="CA164" i="4" s="1"/>
  <c r="CQ164" i="4" s="1"/>
  <c r="BU164" i="4"/>
  <c r="BW164" i="4" s="1"/>
  <c r="CP164" i="4" s="1"/>
  <c r="BQ164" i="4"/>
  <c r="BS164" i="4" s="1"/>
  <c r="CO164" i="4" s="1"/>
  <c r="BI164" i="4"/>
  <c r="BE164" i="4"/>
  <c r="BG164" i="4" s="1"/>
  <c r="CL164" i="4" s="1"/>
  <c r="BA164" i="4"/>
  <c r="AW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K164" i="4"/>
  <c r="L164" i="4" s="1"/>
  <c r="J164" i="4"/>
  <c r="I164" i="4"/>
  <c r="G164" i="4"/>
  <c r="F164" i="4"/>
  <c r="E164" i="4"/>
  <c r="D164" i="4"/>
  <c r="C164" i="4"/>
  <c r="B164" i="4"/>
  <c r="A164" i="4"/>
  <c r="BY163" i="4"/>
  <c r="CA163" i="4" s="1"/>
  <c r="CQ163" i="4" s="1"/>
  <c r="BU163" i="4"/>
  <c r="BW163" i="4" s="1"/>
  <c r="CP163" i="4" s="1"/>
  <c r="BQ163" i="4"/>
  <c r="BS163" i="4" s="1"/>
  <c r="CO163" i="4" s="1"/>
  <c r="BI163" i="4"/>
  <c r="BE163" i="4"/>
  <c r="BG163" i="4" s="1"/>
  <c r="CL163" i="4" s="1"/>
  <c r="BA163" i="4"/>
  <c r="AW163" i="4"/>
  <c r="AO163" i="4"/>
  <c r="AQ163" i="4" s="1"/>
  <c r="CH163" i="4" s="1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K163" i="4"/>
  <c r="L163" i="4" s="1"/>
  <c r="J163" i="4"/>
  <c r="I163" i="4"/>
  <c r="G163" i="4"/>
  <c r="F163" i="4"/>
  <c r="E163" i="4"/>
  <c r="D163" i="4"/>
  <c r="C163" i="4"/>
  <c r="B163" i="4"/>
  <c r="A163" i="4"/>
  <c r="BY162" i="4"/>
  <c r="CA162" i="4" s="1"/>
  <c r="CQ162" i="4" s="1"/>
  <c r="BU162" i="4"/>
  <c r="BW162" i="4" s="1"/>
  <c r="CP162" i="4" s="1"/>
  <c r="BQ162" i="4"/>
  <c r="BS162" i="4" s="1"/>
  <c r="CO162" i="4" s="1"/>
  <c r="BI162" i="4"/>
  <c r="BE162" i="4"/>
  <c r="BG162" i="4" s="1"/>
  <c r="CL162" i="4" s="1"/>
  <c r="BA162" i="4"/>
  <c r="AW162" i="4"/>
  <c r="AO162" i="4"/>
  <c r="AQ162" i="4" s="1"/>
  <c r="CH162" i="4" s="1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K162" i="4"/>
  <c r="L162" i="4" s="1"/>
  <c r="J162" i="4"/>
  <c r="I162" i="4"/>
  <c r="G162" i="4"/>
  <c r="F162" i="4"/>
  <c r="E162" i="4"/>
  <c r="D162" i="4"/>
  <c r="C162" i="4"/>
  <c r="B162" i="4"/>
  <c r="A162" i="4"/>
  <c r="BY161" i="4"/>
  <c r="CA161" i="4" s="1"/>
  <c r="CQ161" i="4" s="1"/>
  <c r="BU161" i="4"/>
  <c r="BW161" i="4" s="1"/>
  <c r="CP161" i="4" s="1"/>
  <c r="BQ161" i="4"/>
  <c r="BS161" i="4" s="1"/>
  <c r="CO161" i="4" s="1"/>
  <c r="BI161" i="4"/>
  <c r="BE161" i="4"/>
  <c r="BG161" i="4" s="1"/>
  <c r="CL161" i="4" s="1"/>
  <c r="BA161" i="4"/>
  <c r="AW161" i="4"/>
  <c r="AO161" i="4"/>
  <c r="AQ161" i="4" s="1"/>
  <c r="CH161" i="4" s="1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K161" i="4"/>
  <c r="L161" i="4" s="1"/>
  <c r="J161" i="4"/>
  <c r="I161" i="4"/>
  <c r="G161" i="4"/>
  <c r="F161" i="4"/>
  <c r="E161" i="4"/>
  <c r="D161" i="4"/>
  <c r="C161" i="4"/>
  <c r="B161" i="4"/>
  <c r="A161" i="4"/>
  <c r="BY160" i="4"/>
  <c r="CA160" i="4" s="1"/>
  <c r="CQ160" i="4" s="1"/>
  <c r="BU160" i="4"/>
  <c r="BW160" i="4" s="1"/>
  <c r="CP160" i="4" s="1"/>
  <c r="BQ160" i="4"/>
  <c r="BS160" i="4" s="1"/>
  <c r="CO160" i="4" s="1"/>
  <c r="BI160" i="4"/>
  <c r="BE160" i="4"/>
  <c r="BG160" i="4" s="1"/>
  <c r="CL160" i="4" s="1"/>
  <c r="BA160" i="4"/>
  <c r="AW160" i="4"/>
  <c r="AO160" i="4"/>
  <c r="AQ160" i="4" s="1"/>
  <c r="CH160" i="4" s="1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K160" i="4"/>
  <c r="L160" i="4" s="1"/>
  <c r="J160" i="4"/>
  <c r="I160" i="4"/>
  <c r="G160" i="4"/>
  <c r="F160" i="4"/>
  <c r="E160" i="4"/>
  <c r="D160" i="4"/>
  <c r="C160" i="4"/>
  <c r="B160" i="4"/>
  <c r="A160" i="4"/>
  <c r="BY159" i="4"/>
  <c r="CA159" i="4" s="1"/>
  <c r="CQ159" i="4" s="1"/>
  <c r="BU159" i="4"/>
  <c r="BW159" i="4" s="1"/>
  <c r="CP159" i="4" s="1"/>
  <c r="BQ159" i="4"/>
  <c r="BS159" i="4" s="1"/>
  <c r="CO159" i="4" s="1"/>
  <c r="BI159" i="4"/>
  <c r="BE159" i="4"/>
  <c r="BG159" i="4" s="1"/>
  <c r="CL159" i="4" s="1"/>
  <c r="BA159" i="4"/>
  <c r="AW159" i="4"/>
  <c r="AO159" i="4"/>
  <c r="AQ159" i="4" s="1"/>
  <c r="CH159" i="4" s="1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K159" i="4"/>
  <c r="L159" i="4" s="1"/>
  <c r="J159" i="4"/>
  <c r="I159" i="4"/>
  <c r="G159" i="4"/>
  <c r="F159" i="4"/>
  <c r="E159" i="4"/>
  <c r="D159" i="4"/>
  <c r="C159" i="4"/>
  <c r="B159" i="4"/>
  <c r="A159" i="4"/>
  <c r="BY158" i="4"/>
  <c r="CA158" i="4" s="1"/>
  <c r="CQ158" i="4" s="1"/>
  <c r="BU158" i="4"/>
  <c r="BW158" i="4" s="1"/>
  <c r="CP158" i="4" s="1"/>
  <c r="BQ158" i="4"/>
  <c r="BS158" i="4" s="1"/>
  <c r="CO158" i="4" s="1"/>
  <c r="BI158" i="4"/>
  <c r="BE158" i="4"/>
  <c r="BG158" i="4" s="1"/>
  <c r="CL158" i="4" s="1"/>
  <c r="BA158" i="4"/>
  <c r="AW158" i="4"/>
  <c r="AO158" i="4"/>
  <c r="AQ158" i="4" s="1"/>
  <c r="CH158" i="4" s="1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K158" i="4"/>
  <c r="L158" i="4" s="1"/>
  <c r="J158" i="4"/>
  <c r="I158" i="4"/>
  <c r="G158" i="4"/>
  <c r="F158" i="4"/>
  <c r="E158" i="4"/>
  <c r="D158" i="4"/>
  <c r="C158" i="4"/>
  <c r="B158" i="4"/>
  <c r="A158" i="4"/>
  <c r="BY157" i="4"/>
  <c r="CA157" i="4" s="1"/>
  <c r="CQ157" i="4" s="1"/>
  <c r="BU157" i="4"/>
  <c r="BW157" i="4" s="1"/>
  <c r="CP157" i="4" s="1"/>
  <c r="BQ157" i="4"/>
  <c r="BS157" i="4" s="1"/>
  <c r="CO157" i="4" s="1"/>
  <c r="BI157" i="4"/>
  <c r="BE157" i="4"/>
  <c r="BG157" i="4" s="1"/>
  <c r="CL157" i="4" s="1"/>
  <c r="BA157" i="4"/>
  <c r="AW157" i="4"/>
  <c r="AO157" i="4"/>
  <c r="AQ157" i="4" s="1"/>
  <c r="CH157" i="4" s="1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K157" i="4"/>
  <c r="L157" i="4" s="1"/>
  <c r="J157" i="4"/>
  <c r="I157" i="4"/>
  <c r="G157" i="4"/>
  <c r="F157" i="4"/>
  <c r="E157" i="4"/>
  <c r="D157" i="4"/>
  <c r="C157" i="4"/>
  <c r="B157" i="4"/>
  <c r="A157" i="4"/>
  <c r="BY156" i="4"/>
  <c r="CA156" i="4" s="1"/>
  <c r="CQ156" i="4" s="1"/>
  <c r="BU156" i="4"/>
  <c r="BW156" i="4" s="1"/>
  <c r="CP156" i="4" s="1"/>
  <c r="BQ156" i="4"/>
  <c r="BS156" i="4" s="1"/>
  <c r="CO156" i="4" s="1"/>
  <c r="BI156" i="4"/>
  <c r="BE156" i="4"/>
  <c r="BG156" i="4" s="1"/>
  <c r="CL156" i="4" s="1"/>
  <c r="BA156" i="4"/>
  <c r="AW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K156" i="4"/>
  <c r="L156" i="4" s="1"/>
  <c r="J156" i="4"/>
  <c r="I156" i="4"/>
  <c r="G156" i="4"/>
  <c r="F156" i="4"/>
  <c r="E156" i="4"/>
  <c r="D156" i="4"/>
  <c r="C156" i="4"/>
  <c r="B156" i="4"/>
  <c r="A156" i="4"/>
  <c r="BY155" i="4"/>
  <c r="CA155" i="4" s="1"/>
  <c r="CQ155" i="4" s="1"/>
  <c r="BU155" i="4"/>
  <c r="BW155" i="4" s="1"/>
  <c r="CP155" i="4" s="1"/>
  <c r="BQ155" i="4"/>
  <c r="BS155" i="4" s="1"/>
  <c r="CO155" i="4" s="1"/>
  <c r="BI155" i="4"/>
  <c r="BE155" i="4"/>
  <c r="BG155" i="4" s="1"/>
  <c r="CL155" i="4" s="1"/>
  <c r="BA155" i="4"/>
  <c r="AW155" i="4"/>
  <c r="AO155" i="4"/>
  <c r="AQ155" i="4" s="1"/>
  <c r="CH155" i="4" s="1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K155" i="4"/>
  <c r="L155" i="4" s="1"/>
  <c r="J155" i="4"/>
  <c r="I155" i="4"/>
  <c r="G155" i="4"/>
  <c r="F155" i="4"/>
  <c r="E155" i="4"/>
  <c r="D155" i="4"/>
  <c r="C155" i="4"/>
  <c r="B155" i="4"/>
  <c r="A155" i="4"/>
  <c r="BY154" i="4"/>
  <c r="CA154" i="4" s="1"/>
  <c r="CQ154" i="4" s="1"/>
  <c r="BU154" i="4"/>
  <c r="BW154" i="4" s="1"/>
  <c r="CP154" i="4" s="1"/>
  <c r="BQ154" i="4"/>
  <c r="BS154" i="4" s="1"/>
  <c r="CO154" i="4" s="1"/>
  <c r="BI154" i="4"/>
  <c r="BE154" i="4"/>
  <c r="BG154" i="4" s="1"/>
  <c r="CL154" i="4" s="1"/>
  <c r="BA154" i="4"/>
  <c r="AW154" i="4"/>
  <c r="AO154" i="4"/>
  <c r="AQ154" i="4" s="1"/>
  <c r="CH154" i="4" s="1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K154" i="4"/>
  <c r="L154" i="4" s="1"/>
  <c r="J154" i="4"/>
  <c r="I154" i="4"/>
  <c r="G154" i="4"/>
  <c r="F154" i="4"/>
  <c r="E154" i="4"/>
  <c r="D154" i="4"/>
  <c r="C154" i="4"/>
  <c r="B154" i="4"/>
  <c r="A154" i="4"/>
  <c r="BY153" i="4"/>
  <c r="CA153" i="4" s="1"/>
  <c r="CQ153" i="4" s="1"/>
  <c r="BU153" i="4"/>
  <c r="BW153" i="4" s="1"/>
  <c r="CP153" i="4" s="1"/>
  <c r="BQ153" i="4"/>
  <c r="BS153" i="4" s="1"/>
  <c r="CO153" i="4" s="1"/>
  <c r="BI153" i="4"/>
  <c r="BE153" i="4"/>
  <c r="BG153" i="4" s="1"/>
  <c r="CL153" i="4" s="1"/>
  <c r="BA153" i="4"/>
  <c r="AW153" i="4"/>
  <c r="AO153" i="4"/>
  <c r="AQ153" i="4" s="1"/>
  <c r="CH153" i="4" s="1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K153" i="4"/>
  <c r="L153" i="4" s="1"/>
  <c r="J153" i="4"/>
  <c r="I153" i="4"/>
  <c r="G153" i="4"/>
  <c r="F153" i="4"/>
  <c r="E153" i="4"/>
  <c r="D153" i="4"/>
  <c r="C153" i="4"/>
  <c r="B153" i="4"/>
  <c r="A153" i="4"/>
  <c r="BY152" i="4"/>
  <c r="CA152" i="4" s="1"/>
  <c r="CQ152" i="4" s="1"/>
  <c r="BU152" i="4"/>
  <c r="BW152" i="4" s="1"/>
  <c r="CP152" i="4" s="1"/>
  <c r="BQ152" i="4"/>
  <c r="BS152" i="4" s="1"/>
  <c r="CO152" i="4" s="1"/>
  <c r="BI152" i="4"/>
  <c r="BE152" i="4"/>
  <c r="BG152" i="4" s="1"/>
  <c r="CL152" i="4" s="1"/>
  <c r="BA152" i="4"/>
  <c r="AW152" i="4"/>
  <c r="AO152" i="4"/>
  <c r="AQ152" i="4" s="1"/>
  <c r="CH152" i="4" s="1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K152" i="4"/>
  <c r="L152" i="4" s="1"/>
  <c r="J152" i="4"/>
  <c r="I152" i="4"/>
  <c r="G152" i="4"/>
  <c r="F152" i="4"/>
  <c r="E152" i="4"/>
  <c r="D152" i="4"/>
  <c r="C152" i="4"/>
  <c r="B152" i="4"/>
  <c r="A152" i="4"/>
  <c r="BY151" i="4"/>
  <c r="CA151" i="4" s="1"/>
  <c r="CQ151" i="4" s="1"/>
  <c r="BU151" i="4"/>
  <c r="BW151" i="4" s="1"/>
  <c r="CP151" i="4" s="1"/>
  <c r="BQ151" i="4"/>
  <c r="BS151" i="4" s="1"/>
  <c r="CO151" i="4" s="1"/>
  <c r="BI151" i="4"/>
  <c r="BE151" i="4"/>
  <c r="BG151" i="4" s="1"/>
  <c r="CL151" i="4" s="1"/>
  <c r="BA151" i="4"/>
  <c r="AW151" i="4"/>
  <c r="AO151" i="4"/>
  <c r="AQ151" i="4" s="1"/>
  <c r="CH151" i="4" s="1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K151" i="4"/>
  <c r="L151" i="4" s="1"/>
  <c r="J151" i="4"/>
  <c r="I151" i="4"/>
  <c r="G151" i="4"/>
  <c r="F151" i="4"/>
  <c r="E151" i="4"/>
  <c r="D151" i="4"/>
  <c r="C151" i="4"/>
  <c r="B151" i="4"/>
  <c r="A151" i="4"/>
  <c r="BY150" i="4"/>
  <c r="CA150" i="4" s="1"/>
  <c r="CQ150" i="4" s="1"/>
  <c r="BU150" i="4"/>
  <c r="BW150" i="4" s="1"/>
  <c r="CP150" i="4" s="1"/>
  <c r="BQ150" i="4"/>
  <c r="BS150" i="4" s="1"/>
  <c r="CO150" i="4" s="1"/>
  <c r="BI150" i="4"/>
  <c r="BE150" i="4"/>
  <c r="BG150" i="4" s="1"/>
  <c r="CL150" i="4" s="1"/>
  <c r="BA150" i="4"/>
  <c r="AW150" i="4"/>
  <c r="AO150" i="4"/>
  <c r="AQ150" i="4" s="1"/>
  <c r="CH150" i="4" s="1"/>
  <c r="Z150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K150" i="4"/>
  <c r="L150" i="4" s="1"/>
  <c r="J150" i="4"/>
  <c r="I150" i="4"/>
  <c r="G150" i="4"/>
  <c r="F150" i="4"/>
  <c r="E150" i="4"/>
  <c r="D150" i="4"/>
  <c r="C150" i="4"/>
  <c r="B150" i="4"/>
  <c r="A150" i="4"/>
  <c r="BY149" i="4"/>
  <c r="CA149" i="4" s="1"/>
  <c r="CQ149" i="4" s="1"/>
  <c r="BU149" i="4"/>
  <c r="BW149" i="4" s="1"/>
  <c r="CP149" i="4" s="1"/>
  <c r="BQ149" i="4"/>
  <c r="BS149" i="4" s="1"/>
  <c r="CO149" i="4" s="1"/>
  <c r="BI149" i="4"/>
  <c r="BE149" i="4"/>
  <c r="BG149" i="4" s="1"/>
  <c r="CL149" i="4" s="1"/>
  <c r="BA149" i="4"/>
  <c r="AW149" i="4"/>
  <c r="AO149" i="4"/>
  <c r="AQ149" i="4" s="1"/>
  <c r="CH149" i="4" s="1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K149" i="4"/>
  <c r="L149" i="4" s="1"/>
  <c r="J149" i="4"/>
  <c r="I149" i="4"/>
  <c r="G149" i="4"/>
  <c r="F149" i="4"/>
  <c r="E149" i="4"/>
  <c r="D149" i="4"/>
  <c r="C149" i="4"/>
  <c r="B149" i="4"/>
  <c r="A149" i="4"/>
  <c r="BY148" i="4"/>
  <c r="CA148" i="4" s="1"/>
  <c r="CQ148" i="4" s="1"/>
  <c r="BU148" i="4"/>
  <c r="BW148" i="4" s="1"/>
  <c r="CP148" i="4" s="1"/>
  <c r="BQ148" i="4"/>
  <c r="BS148" i="4" s="1"/>
  <c r="CO148" i="4" s="1"/>
  <c r="BI148" i="4"/>
  <c r="BE148" i="4"/>
  <c r="BG148" i="4" s="1"/>
  <c r="CL148" i="4" s="1"/>
  <c r="BA148" i="4"/>
  <c r="AW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K148" i="4"/>
  <c r="L148" i="4" s="1"/>
  <c r="J148" i="4"/>
  <c r="I148" i="4"/>
  <c r="G148" i="4"/>
  <c r="F148" i="4"/>
  <c r="E148" i="4"/>
  <c r="D148" i="4"/>
  <c r="C148" i="4"/>
  <c r="B148" i="4"/>
  <c r="A148" i="4"/>
  <c r="BY147" i="4"/>
  <c r="CA147" i="4" s="1"/>
  <c r="CQ147" i="4" s="1"/>
  <c r="BU147" i="4"/>
  <c r="BW147" i="4" s="1"/>
  <c r="CP147" i="4" s="1"/>
  <c r="BQ147" i="4"/>
  <c r="BS147" i="4" s="1"/>
  <c r="CO147" i="4" s="1"/>
  <c r="BI147" i="4"/>
  <c r="BE147" i="4"/>
  <c r="BG147" i="4" s="1"/>
  <c r="CL147" i="4" s="1"/>
  <c r="BA147" i="4"/>
  <c r="AW147" i="4"/>
  <c r="AO147" i="4"/>
  <c r="AQ147" i="4" s="1"/>
  <c r="CH147" i="4" s="1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K147" i="4"/>
  <c r="L147" i="4" s="1"/>
  <c r="J147" i="4"/>
  <c r="I147" i="4"/>
  <c r="G147" i="4"/>
  <c r="F147" i="4"/>
  <c r="E147" i="4"/>
  <c r="D147" i="4"/>
  <c r="C147" i="4"/>
  <c r="B147" i="4"/>
  <c r="A147" i="4"/>
  <c r="BY146" i="4"/>
  <c r="CA146" i="4" s="1"/>
  <c r="CQ146" i="4" s="1"/>
  <c r="BU146" i="4"/>
  <c r="BW146" i="4" s="1"/>
  <c r="CP146" i="4" s="1"/>
  <c r="BQ146" i="4"/>
  <c r="BS146" i="4" s="1"/>
  <c r="CO146" i="4" s="1"/>
  <c r="BI146" i="4"/>
  <c r="BE146" i="4"/>
  <c r="BG146" i="4" s="1"/>
  <c r="CL146" i="4" s="1"/>
  <c r="BA146" i="4"/>
  <c r="AW146" i="4"/>
  <c r="AO146" i="4"/>
  <c r="AQ146" i="4" s="1"/>
  <c r="CH146" i="4" s="1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K146" i="4"/>
  <c r="L146" i="4" s="1"/>
  <c r="J146" i="4"/>
  <c r="I146" i="4"/>
  <c r="G146" i="4"/>
  <c r="F146" i="4"/>
  <c r="E146" i="4"/>
  <c r="D146" i="4"/>
  <c r="C146" i="4"/>
  <c r="B146" i="4"/>
  <c r="A146" i="4"/>
  <c r="BY145" i="4"/>
  <c r="CA145" i="4" s="1"/>
  <c r="CQ145" i="4" s="1"/>
  <c r="BU145" i="4"/>
  <c r="BW145" i="4" s="1"/>
  <c r="CP145" i="4" s="1"/>
  <c r="BQ145" i="4"/>
  <c r="BS145" i="4" s="1"/>
  <c r="CO145" i="4" s="1"/>
  <c r="BI145" i="4"/>
  <c r="BE145" i="4"/>
  <c r="BG145" i="4" s="1"/>
  <c r="CL145" i="4" s="1"/>
  <c r="BA145" i="4"/>
  <c r="AW145" i="4"/>
  <c r="AO145" i="4"/>
  <c r="AQ145" i="4" s="1"/>
  <c r="CH145" i="4" s="1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K145" i="4"/>
  <c r="L145" i="4" s="1"/>
  <c r="J145" i="4"/>
  <c r="I145" i="4"/>
  <c r="G145" i="4"/>
  <c r="F145" i="4"/>
  <c r="E145" i="4"/>
  <c r="D145" i="4"/>
  <c r="C145" i="4"/>
  <c r="B145" i="4"/>
  <c r="A145" i="4"/>
  <c r="BY144" i="4"/>
  <c r="CA144" i="4" s="1"/>
  <c r="CQ144" i="4" s="1"/>
  <c r="BU144" i="4"/>
  <c r="BW144" i="4" s="1"/>
  <c r="CP144" i="4" s="1"/>
  <c r="BQ144" i="4"/>
  <c r="BS144" i="4" s="1"/>
  <c r="CO144" i="4" s="1"/>
  <c r="BI144" i="4"/>
  <c r="BE144" i="4"/>
  <c r="BG144" i="4" s="1"/>
  <c r="CL144" i="4" s="1"/>
  <c r="BA144" i="4"/>
  <c r="BC144" i="4" s="1"/>
  <c r="CK144" i="4" s="1"/>
  <c r="AW144" i="4"/>
  <c r="AO144" i="4"/>
  <c r="AQ144" i="4" s="1"/>
  <c r="CH144" i="4" s="1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K144" i="4"/>
  <c r="L144" i="4" s="1"/>
  <c r="J144" i="4"/>
  <c r="I144" i="4"/>
  <c r="G144" i="4"/>
  <c r="F144" i="4"/>
  <c r="E144" i="4"/>
  <c r="D144" i="4"/>
  <c r="C144" i="4"/>
  <c r="B144" i="4"/>
  <c r="A144" i="4"/>
  <c r="BY143" i="4"/>
  <c r="CA143" i="4" s="1"/>
  <c r="CQ143" i="4" s="1"/>
  <c r="BU143" i="4"/>
  <c r="BW143" i="4" s="1"/>
  <c r="CP143" i="4" s="1"/>
  <c r="BQ143" i="4"/>
  <c r="BS143" i="4" s="1"/>
  <c r="CO143" i="4" s="1"/>
  <c r="BI143" i="4"/>
  <c r="BE143" i="4"/>
  <c r="BG143" i="4" s="1"/>
  <c r="CL143" i="4" s="1"/>
  <c r="BA143" i="4"/>
  <c r="AW143" i="4"/>
  <c r="AO143" i="4"/>
  <c r="AQ143" i="4" s="1"/>
  <c r="CH143" i="4" s="1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K143" i="4"/>
  <c r="L143" i="4" s="1"/>
  <c r="J143" i="4"/>
  <c r="I143" i="4"/>
  <c r="G143" i="4"/>
  <c r="F143" i="4"/>
  <c r="E143" i="4"/>
  <c r="D143" i="4"/>
  <c r="C143" i="4"/>
  <c r="B143" i="4"/>
  <c r="A143" i="4"/>
  <c r="BY142" i="4"/>
  <c r="CA142" i="4" s="1"/>
  <c r="CQ142" i="4" s="1"/>
  <c r="BU142" i="4"/>
  <c r="BW142" i="4" s="1"/>
  <c r="CP142" i="4" s="1"/>
  <c r="BQ142" i="4"/>
  <c r="BS142" i="4" s="1"/>
  <c r="CO142" i="4" s="1"/>
  <c r="BI142" i="4"/>
  <c r="BE142" i="4"/>
  <c r="BG142" i="4" s="1"/>
  <c r="CL142" i="4" s="1"/>
  <c r="BA142" i="4"/>
  <c r="AW142" i="4"/>
  <c r="AO142" i="4"/>
  <c r="AQ142" i="4" s="1"/>
  <c r="CH142" i="4" s="1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K142" i="4"/>
  <c r="L142" i="4" s="1"/>
  <c r="J142" i="4"/>
  <c r="I142" i="4"/>
  <c r="G142" i="4"/>
  <c r="F142" i="4"/>
  <c r="E142" i="4"/>
  <c r="D142" i="4"/>
  <c r="C142" i="4"/>
  <c r="B142" i="4"/>
  <c r="A142" i="4"/>
  <c r="BY141" i="4"/>
  <c r="CA141" i="4" s="1"/>
  <c r="CQ141" i="4" s="1"/>
  <c r="BU141" i="4"/>
  <c r="BW141" i="4" s="1"/>
  <c r="CP141" i="4" s="1"/>
  <c r="BQ141" i="4"/>
  <c r="BS141" i="4" s="1"/>
  <c r="CO141" i="4" s="1"/>
  <c r="BI141" i="4"/>
  <c r="BE141" i="4"/>
  <c r="BG141" i="4" s="1"/>
  <c r="CL141" i="4" s="1"/>
  <c r="BA141" i="4"/>
  <c r="AW141" i="4"/>
  <c r="AO141" i="4"/>
  <c r="AQ141" i="4" s="1"/>
  <c r="CH141" i="4" s="1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K141" i="4"/>
  <c r="L141" i="4" s="1"/>
  <c r="J141" i="4"/>
  <c r="I141" i="4"/>
  <c r="G141" i="4"/>
  <c r="F141" i="4"/>
  <c r="E141" i="4"/>
  <c r="D141" i="4"/>
  <c r="C141" i="4"/>
  <c r="B141" i="4"/>
  <c r="A141" i="4"/>
  <c r="BY140" i="4"/>
  <c r="CA140" i="4" s="1"/>
  <c r="CQ140" i="4" s="1"/>
  <c r="BU140" i="4"/>
  <c r="BW140" i="4" s="1"/>
  <c r="CP140" i="4" s="1"/>
  <c r="BQ140" i="4"/>
  <c r="BS140" i="4" s="1"/>
  <c r="CO140" i="4" s="1"/>
  <c r="BI140" i="4"/>
  <c r="BK140" i="4" s="1"/>
  <c r="CM140" i="4" s="1"/>
  <c r="BE140" i="4"/>
  <c r="BA140" i="4"/>
  <c r="BC140" i="4" s="1"/>
  <c r="CK140" i="4" s="1"/>
  <c r="AW140" i="4"/>
  <c r="AY140" i="4" s="1"/>
  <c r="CJ140" i="4" s="1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K140" i="4"/>
  <c r="L140" i="4" s="1"/>
  <c r="J140" i="4"/>
  <c r="I140" i="4"/>
  <c r="G140" i="4"/>
  <c r="F140" i="4"/>
  <c r="E140" i="4"/>
  <c r="D140" i="4"/>
  <c r="C140" i="4"/>
  <c r="B140" i="4"/>
  <c r="A140" i="4"/>
  <c r="BY139" i="4"/>
  <c r="CA139" i="4" s="1"/>
  <c r="CQ139" i="4" s="1"/>
  <c r="BU139" i="4"/>
  <c r="BW139" i="4" s="1"/>
  <c r="CP139" i="4" s="1"/>
  <c r="BQ139" i="4"/>
  <c r="BS139" i="4" s="1"/>
  <c r="CO139" i="4" s="1"/>
  <c r="BI139" i="4"/>
  <c r="BE139" i="4"/>
  <c r="BG139" i="4" s="1"/>
  <c r="CL139" i="4" s="1"/>
  <c r="BA139" i="4"/>
  <c r="AW139" i="4"/>
  <c r="AO139" i="4"/>
  <c r="AQ139" i="4" s="1"/>
  <c r="CH139" i="4" s="1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K139" i="4"/>
  <c r="L139" i="4" s="1"/>
  <c r="J139" i="4"/>
  <c r="I139" i="4"/>
  <c r="G139" i="4"/>
  <c r="F139" i="4"/>
  <c r="E139" i="4"/>
  <c r="D139" i="4"/>
  <c r="C139" i="4"/>
  <c r="B139" i="4"/>
  <c r="A139" i="4"/>
  <c r="BY138" i="4"/>
  <c r="CA138" i="4" s="1"/>
  <c r="CQ138" i="4" s="1"/>
  <c r="BU138" i="4"/>
  <c r="BW138" i="4" s="1"/>
  <c r="CP138" i="4" s="1"/>
  <c r="BQ138" i="4"/>
  <c r="BS138" i="4" s="1"/>
  <c r="CO138" i="4" s="1"/>
  <c r="BI138" i="4"/>
  <c r="BE138" i="4"/>
  <c r="BG138" i="4" s="1"/>
  <c r="CL138" i="4" s="1"/>
  <c r="BA138" i="4"/>
  <c r="BC138" i="4" s="1"/>
  <c r="CK138" i="4" s="1"/>
  <c r="AW138" i="4"/>
  <c r="AO138" i="4"/>
  <c r="AQ138" i="4" s="1"/>
  <c r="CH138" i="4" s="1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K138" i="4"/>
  <c r="L138" i="4" s="1"/>
  <c r="J138" i="4"/>
  <c r="I138" i="4"/>
  <c r="G138" i="4"/>
  <c r="F138" i="4"/>
  <c r="E138" i="4"/>
  <c r="D138" i="4"/>
  <c r="C138" i="4"/>
  <c r="B138" i="4"/>
  <c r="A138" i="4"/>
  <c r="BY137" i="4"/>
  <c r="CA137" i="4" s="1"/>
  <c r="CQ137" i="4" s="1"/>
  <c r="BU137" i="4"/>
  <c r="BW137" i="4" s="1"/>
  <c r="CP137" i="4" s="1"/>
  <c r="BQ137" i="4"/>
  <c r="BS137" i="4" s="1"/>
  <c r="CO137" i="4" s="1"/>
  <c r="BI137" i="4"/>
  <c r="BE137" i="4"/>
  <c r="BG137" i="4" s="1"/>
  <c r="CL137" i="4" s="1"/>
  <c r="BA137" i="4"/>
  <c r="AW137" i="4"/>
  <c r="AO137" i="4"/>
  <c r="AQ137" i="4" s="1"/>
  <c r="CH137" i="4" s="1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K137" i="4"/>
  <c r="L137" i="4" s="1"/>
  <c r="J137" i="4"/>
  <c r="I137" i="4"/>
  <c r="G137" i="4"/>
  <c r="F137" i="4"/>
  <c r="E137" i="4"/>
  <c r="D137" i="4"/>
  <c r="C137" i="4"/>
  <c r="B137" i="4"/>
  <c r="A137" i="4"/>
  <c r="BY136" i="4"/>
  <c r="CA136" i="4" s="1"/>
  <c r="CQ136" i="4" s="1"/>
  <c r="BU136" i="4"/>
  <c r="BW136" i="4" s="1"/>
  <c r="CP136" i="4" s="1"/>
  <c r="BQ136" i="4"/>
  <c r="BS136" i="4" s="1"/>
  <c r="CO136" i="4" s="1"/>
  <c r="BI136" i="4"/>
  <c r="BE136" i="4"/>
  <c r="BG136" i="4" s="1"/>
  <c r="CL136" i="4" s="1"/>
  <c r="BA136" i="4"/>
  <c r="BC136" i="4" s="1"/>
  <c r="CK136" i="4" s="1"/>
  <c r="AW136" i="4"/>
  <c r="AO136" i="4"/>
  <c r="AQ136" i="4" s="1"/>
  <c r="CH136" i="4" s="1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K136" i="4"/>
  <c r="L136" i="4" s="1"/>
  <c r="J136" i="4"/>
  <c r="I136" i="4"/>
  <c r="G136" i="4"/>
  <c r="F136" i="4"/>
  <c r="E136" i="4"/>
  <c r="D136" i="4"/>
  <c r="C136" i="4"/>
  <c r="B136" i="4"/>
  <c r="A136" i="4"/>
  <c r="BY135" i="4"/>
  <c r="CA135" i="4" s="1"/>
  <c r="CQ135" i="4" s="1"/>
  <c r="BU135" i="4"/>
  <c r="BW135" i="4" s="1"/>
  <c r="CP135" i="4" s="1"/>
  <c r="BQ135" i="4"/>
  <c r="BS135" i="4" s="1"/>
  <c r="CO135" i="4" s="1"/>
  <c r="BI135" i="4"/>
  <c r="BE135" i="4"/>
  <c r="BG135" i="4" s="1"/>
  <c r="CL135" i="4" s="1"/>
  <c r="BA135" i="4"/>
  <c r="AW135" i="4"/>
  <c r="AO135" i="4"/>
  <c r="AQ135" i="4" s="1"/>
  <c r="CH135" i="4" s="1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K135" i="4"/>
  <c r="L135" i="4" s="1"/>
  <c r="J135" i="4"/>
  <c r="I135" i="4"/>
  <c r="G135" i="4"/>
  <c r="F135" i="4"/>
  <c r="E135" i="4"/>
  <c r="D135" i="4"/>
  <c r="C135" i="4"/>
  <c r="B135" i="4"/>
  <c r="A135" i="4"/>
  <c r="BY134" i="4"/>
  <c r="CA134" i="4" s="1"/>
  <c r="CQ134" i="4" s="1"/>
  <c r="BU134" i="4"/>
  <c r="BW134" i="4" s="1"/>
  <c r="CP134" i="4" s="1"/>
  <c r="BQ134" i="4"/>
  <c r="BS134" i="4" s="1"/>
  <c r="CO134" i="4" s="1"/>
  <c r="BI134" i="4"/>
  <c r="BK134" i="4" s="1"/>
  <c r="CM134" i="4" s="1"/>
  <c r="BE134" i="4"/>
  <c r="BA134" i="4"/>
  <c r="BC134" i="4" s="1"/>
  <c r="CK134" i="4" s="1"/>
  <c r="AW134" i="4"/>
  <c r="AY134" i="4" s="1"/>
  <c r="CJ134" i="4" s="1"/>
  <c r="AO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K134" i="4"/>
  <c r="L134" i="4" s="1"/>
  <c r="J134" i="4"/>
  <c r="I134" i="4"/>
  <c r="G134" i="4"/>
  <c r="F134" i="4"/>
  <c r="E134" i="4"/>
  <c r="D134" i="4"/>
  <c r="C134" i="4"/>
  <c r="B134" i="4"/>
  <c r="A134" i="4"/>
  <c r="BY133" i="4"/>
  <c r="CA133" i="4" s="1"/>
  <c r="CQ133" i="4" s="1"/>
  <c r="BU133" i="4"/>
  <c r="BW133" i="4" s="1"/>
  <c r="CP133" i="4" s="1"/>
  <c r="BQ133" i="4"/>
  <c r="BS133" i="4" s="1"/>
  <c r="CO133" i="4" s="1"/>
  <c r="BI133" i="4"/>
  <c r="BE133" i="4"/>
  <c r="BG133" i="4" s="1"/>
  <c r="CL133" i="4" s="1"/>
  <c r="BA133" i="4"/>
  <c r="AW133" i="4"/>
  <c r="AO133" i="4"/>
  <c r="AQ133" i="4" s="1"/>
  <c r="CH133" i="4" s="1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K133" i="4"/>
  <c r="L133" i="4" s="1"/>
  <c r="J133" i="4"/>
  <c r="I133" i="4"/>
  <c r="G133" i="4"/>
  <c r="F133" i="4"/>
  <c r="E133" i="4"/>
  <c r="D133" i="4"/>
  <c r="C133" i="4"/>
  <c r="B133" i="4"/>
  <c r="A133" i="4"/>
  <c r="BY132" i="4"/>
  <c r="CA132" i="4" s="1"/>
  <c r="CQ132" i="4" s="1"/>
  <c r="BU132" i="4"/>
  <c r="BW132" i="4" s="1"/>
  <c r="CP132" i="4" s="1"/>
  <c r="BQ132" i="4"/>
  <c r="BS132" i="4" s="1"/>
  <c r="CO132" i="4" s="1"/>
  <c r="BI132" i="4"/>
  <c r="BK132" i="4" s="1"/>
  <c r="CM132" i="4" s="1"/>
  <c r="BE132" i="4"/>
  <c r="BA132" i="4"/>
  <c r="BC132" i="4" s="1"/>
  <c r="CK132" i="4" s="1"/>
  <c r="AW132" i="4"/>
  <c r="AY132" i="4" s="1"/>
  <c r="CJ132" i="4" s="1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K132" i="4"/>
  <c r="L132" i="4" s="1"/>
  <c r="J132" i="4"/>
  <c r="I132" i="4"/>
  <c r="G132" i="4"/>
  <c r="F132" i="4"/>
  <c r="E132" i="4"/>
  <c r="D132" i="4"/>
  <c r="C132" i="4"/>
  <c r="B132" i="4"/>
  <c r="A132" i="4"/>
  <c r="BY131" i="4"/>
  <c r="CA131" i="4" s="1"/>
  <c r="CQ131" i="4" s="1"/>
  <c r="BU131" i="4"/>
  <c r="BW131" i="4" s="1"/>
  <c r="CP131" i="4" s="1"/>
  <c r="BQ131" i="4"/>
  <c r="BS131" i="4" s="1"/>
  <c r="CO131" i="4" s="1"/>
  <c r="BI131" i="4"/>
  <c r="BE131" i="4"/>
  <c r="BG131" i="4" s="1"/>
  <c r="CL131" i="4" s="1"/>
  <c r="BA131" i="4"/>
  <c r="AW131" i="4"/>
  <c r="AO131" i="4"/>
  <c r="AQ131" i="4" s="1"/>
  <c r="CH131" i="4" s="1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K131" i="4"/>
  <c r="L131" i="4" s="1"/>
  <c r="J131" i="4"/>
  <c r="I131" i="4"/>
  <c r="G131" i="4"/>
  <c r="F131" i="4"/>
  <c r="E131" i="4"/>
  <c r="D131" i="4"/>
  <c r="C131" i="4"/>
  <c r="B131" i="4"/>
  <c r="A131" i="4"/>
  <c r="BY130" i="4"/>
  <c r="CA130" i="4" s="1"/>
  <c r="CQ130" i="4" s="1"/>
  <c r="BU130" i="4"/>
  <c r="BW130" i="4" s="1"/>
  <c r="CP130" i="4" s="1"/>
  <c r="BQ130" i="4"/>
  <c r="BS130" i="4" s="1"/>
  <c r="CO130" i="4" s="1"/>
  <c r="BI130" i="4"/>
  <c r="BK130" i="4" s="1"/>
  <c r="CM130" i="4" s="1"/>
  <c r="BE130" i="4"/>
  <c r="BG130" i="4" s="1"/>
  <c r="CL130" i="4" s="1"/>
  <c r="BA130" i="4"/>
  <c r="BC130" i="4" s="1"/>
  <c r="CK130" i="4" s="1"/>
  <c r="AW130" i="4"/>
  <c r="AY130" i="4" s="1"/>
  <c r="CJ130" i="4" s="1"/>
  <c r="AO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K130" i="4"/>
  <c r="L130" i="4" s="1"/>
  <c r="J130" i="4"/>
  <c r="I130" i="4"/>
  <c r="G130" i="4"/>
  <c r="F130" i="4"/>
  <c r="E130" i="4"/>
  <c r="D130" i="4"/>
  <c r="C130" i="4"/>
  <c r="B130" i="4"/>
  <c r="A130" i="4"/>
  <c r="BY129" i="4"/>
  <c r="CA129" i="4" s="1"/>
  <c r="CQ129" i="4" s="1"/>
  <c r="BU129" i="4"/>
  <c r="BW129" i="4" s="1"/>
  <c r="CP129" i="4" s="1"/>
  <c r="BQ129" i="4"/>
  <c r="BS129" i="4" s="1"/>
  <c r="CO129" i="4" s="1"/>
  <c r="BI129" i="4"/>
  <c r="BE129" i="4"/>
  <c r="BG129" i="4" s="1"/>
  <c r="CL129" i="4" s="1"/>
  <c r="BA129" i="4"/>
  <c r="AW129" i="4"/>
  <c r="AO129" i="4"/>
  <c r="AQ129" i="4" s="1"/>
  <c r="CH129" i="4" s="1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K129" i="4"/>
  <c r="L129" i="4" s="1"/>
  <c r="J129" i="4"/>
  <c r="I129" i="4"/>
  <c r="G129" i="4"/>
  <c r="F129" i="4"/>
  <c r="E129" i="4"/>
  <c r="D129" i="4"/>
  <c r="C129" i="4"/>
  <c r="B129" i="4"/>
  <c r="A129" i="4"/>
  <c r="BY128" i="4"/>
  <c r="CA128" i="4" s="1"/>
  <c r="CQ128" i="4" s="1"/>
  <c r="BU128" i="4"/>
  <c r="BW128" i="4" s="1"/>
  <c r="CP128" i="4" s="1"/>
  <c r="BQ128" i="4"/>
  <c r="BS128" i="4" s="1"/>
  <c r="CO128" i="4" s="1"/>
  <c r="BI128" i="4"/>
  <c r="BK128" i="4" s="1"/>
  <c r="CM128" i="4" s="1"/>
  <c r="BE128" i="4"/>
  <c r="BA128" i="4"/>
  <c r="BC128" i="4" s="1"/>
  <c r="CK128" i="4" s="1"/>
  <c r="AW128" i="4"/>
  <c r="AY128" i="4" s="1"/>
  <c r="CJ128" i="4" s="1"/>
  <c r="AO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K128" i="4"/>
  <c r="L128" i="4" s="1"/>
  <c r="J128" i="4"/>
  <c r="I128" i="4"/>
  <c r="G128" i="4"/>
  <c r="F128" i="4"/>
  <c r="E128" i="4"/>
  <c r="D128" i="4"/>
  <c r="C128" i="4"/>
  <c r="B128" i="4"/>
  <c r="A128" i="4"/>
  <c r="BY127" i="4"/>
  <c r="CA127" i="4" s="1"/>
  <c r="CQ127" i="4" s="1"/>
  <c r="BU127" i="4"/>
  <c r="BW127" i="4" s="1"/>
  <c r="CP127" i="4" s="1"/>
  <c r="BQ127" i="4"/>
  <c r="BS127" i="4" s="1"/>
  <c r="CO127" i="4" s="1"/>
  <c r="BI127" i="4"/>
  <c r="BE127" i="4"/>
  <c r="BG127" i="4" s="1"/>
  <c r="CL127" i="4" s="1"/>
  <c r="BA127" i="4"/>
  <c r="AW127" i="4"/>
  <c r="AO127" i="4"/>
  <c r="AQ127" i="4" s="1"/>
  <c r="CH127" i="4" s="1"/>
  <c r="Z127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K127" i="4"/>
  <c r="L127" i="4" s="1"/>
  <c r="J127" i="4"/>
  <c r="I127" i="4"/>
  <c r="G127" i="4"/>
  <c r="F127" i="4"/>
  <c r="E127" i="4"/>
  <c r="D127" i="4"/>
  <c r="C127" i="4"/>
  <c r="B127" i="4"/>
  <c r="A127" i="4"/>
  <c r="BY126" i="4"/>
  <c r="CA126" i="4" s="1"/>
  <c r="CQ126" i="4" s="1"/>
  <c r="BU126" i="4"/>
  <c r="BW126" i="4" s="1"/>
  <c r="CP126" i="4" s="1"/>
  <c r="BQ126" i="4"/>
  <c r="BS126" i="4" s="1"/>
  <c r="CO126" i="4" s="1"/>
  <c r="BI126" i="4"/>
  <c r="BK126" i="4" s="1"/>
  <c r="CM126" i="4" s="1"/>
  <c r="BE126" i="4"/>
  <c r="BG126" i="4" s="1"/>
  <c r="CL126" i="4" s="1"/>
  <c r="BA126" i="4"/>
  <c r="BC126" i="4" s="1"/>
  <c r="CK126" i="4" s="1"/>
  <c r="AW126" i="4"/>
  <c r="AY126" i="4" s="1"/>
  <c r="CJ126" i="4" s="1"/>
  <c r="AO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K126" i="4"/>
  <c r="L126" i="4" s="1"/>
  <c r="J126" i="4"/>
  <c r="I126" i="4"/>
  <c r="G126" i="4"/>
  <c r="F126" i="4"/>
  <c r="E126" i="4"/>
  <c r="D126" i="4"/>
  <c r="C126" i="4"/>
  <c r="B126" i="4"/>
  <c r="A126" i="4"/>
  <c r="BY125" i="4"/>
  <c r="CA125" i="4" s="1"/>
  <c r="CQ125" i="4" s="1"/>
  <c r="BU125" i="4"/>
  <c r="BW125" i="4" s="1"/>
  <c r="CP125" i="4" s="1"/>
  <c r="BQ125" i="4"/>
  <c r="BS125" i="4" s="1"/>
  <c r="CO125" i="4" s="1"/>
  <c r="BI125" i="4"/>
  <c r="BK125" i="4" s="1"/>
  <c r="CM125" i="4" s="1"/>
  <c r="BE125" i="4"/>
  <c r="BG125" i="4" s="1"/>
  <c r="CL125" i="4" s="1"/>
  <c r="BA125" i="4"/>
  <c r="BC125" i="4" s="1"/>
  <c r="CK125" i="4" s="1"/>
  <c r="AW125" i="4"/>
  <c r="AY125" i="4" s="1"/>
  <c r="CJ125" i="4" s="1"/>
  <c r="AO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K125" i="4"/>
  <c r="L125" i="4" s="1"/>
  <c r="J125" i="4"/>
  <c r="I125" i="4"/>
  <c r="G125" i="4"/>
  <c r="F125" i="4"/>
  <c r="E125" i="4"/>
  <c r="D125" i="4"/>
  <c r="C125" i="4"/>
  <c r="B125" i="4"/>
  <c r="A125" i="4"/>
  <c r="BY124" i="4"/>
  <c r="CA124" i="4" s="1"/>
  <c r="CQ124" i="4" s="1"/>
  <c r="BU124" i="4"/>
  <c r="BW124" i="4" s="1"/>
  <c r="CP124" i="4" s="1"/>
  <c r="BQ124" i="4"/>
  <c r="BS124" i="4" s="1"/>
  <c r="CO124" i="4" s="1"/>
  <c r="BI124" i="4"/>
  <c r="BK124" i="4" s="1"/>
  <c r="CM124" i="4" s="1"/>
  <c r="BE124" i="4"/>
  <c r="BA124" i="4"/>
  <c r="BC124" i="4" s="1"/>
  <c r="CK124" i="4" s="1"/>
  <c r="AW124" i="4"/>
  <c r="AY124" i="4" s="1"/>
  <c r="CJ124" i="4" s="1"/>
  <c r="AO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K124" i="4"/>
  <c r="L124" i="4" s="1"/>
  <c r="J124" i="4"/>
  <c r="I124" i="4"/>
  <c r="G124" i="4"/>
  <c r="F124" i="4"/>
  <c r="E124" i="4"/>
  <c r="D124" i="4"/>
  <c r="C124" i="4"/>
  <c r="B124" i="4"/>
  <c r="A124" i="4"/>
  <c r="BY123" i="4"/>
  <c r="CA123" i="4" s="1"/>
  <c r="CQ123" i="4" s="1"/>
  <c r="BU123" i="4"/>
  <c r="BW123" i="4" s="1"/>
  <c r="CP123" i="4" s="1"/>
  <c r="BQ123" i="4"/>
  <c r="BS123" i="4" s="1"/>
  <c r="CO123" i="4" s="1"/>
  <c r="BI123" i="4"/>
  <c r="BE123" i="4"/>
  <c r="BG123" i="4" s="1"/>
  <c r="CL123" i="4" s="1"/>
  <c r="BA123" i="4"/>
  <c r="BC123" i="4" s="1"/>
  <c r="CK123" i="4" s="1"/>
  <c r="AW123" i="4"/>
  <c r="AO123" i="4"/>
  <c r="AQ123" i="4" s="1"/>
  <c r="CH123" i="4" s="1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K123" i="4"/>
  <c r="L123" i="4" s="1"/>
  <c r="J123" i="4"/>
  <c r="I123" i="4"/>
  <c r="G123" i="4"/>
  <c r="F123" i="4"/>
  <c r="E123" i="4"/>
  <c r="D123" i="4"/>
  <c r="C123" i="4"/>
  <c r="B123" i="4"/>
  <c r="A123" i="4"/>
  <c r="BY122" i="4"/>
  <c r="CA122" i="4" s="1"/>
  <c r="CQ122" i="4" s="1"/>
  <c r="BU122" i="4"/>
  <c r="BW122" i="4" s="1"/>
  <c r="CP122" i="4" s="1"/>
  <c r="BQ122" i="4"/>
  <c r="BS122" i="4" s="1"/>
  <c r="CO122" i="4" s="1"/>
  <c r="BI122" i="4"/>
  <c r="BE122" i="4"/>
  <c r="BG122" i="4" s="1"/>
  <c r="CL122" i="4" s="1"/>
  <c r="BA122" i="4"/>
  <c r="AW122" i="4"/>
  <c r="AO122" i="4"/>
  <c r="AQ122" i="4" s="1"/>
  <c r="CH122" i="4" s="1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K122" i="4"/>
  <c r="L122" i="4" s="1"/>
  <c r="J122" i="4"/>
  <c r="I122" i="4"/>
  <c r="G122" i="4"/>
  <c r="F122" i="4"/>
  <c r="E122" i="4"/>
  <c r="D122" i="4"/>
  <c r="C122" i="4"/>
  <c r="B122" i="4"/>
  <c r="A122" i="4"/>
  <c r="BY121" i="4"/>
  <c r="CA121" i="4" s="1"/>
  <c r="CQ121" i="4" s="1"/>
  <c r="BU121" i="4"/>
  <c r="BW121" i="4" s="1"/>
  <c r="CP121" i="4" s="1"/>
  <c r="BQ121" i="4"/>
  <c r="BS121" i="4" s="1"/>
  <c r="CO121" i="4" s="1"/>
  <c r="BI121" i="4"/>
  <c r="BE121" i="4"/>
  <c r="BG121" i="4" s="1"/>
  <c r="CL121" i="4" s="1"/>
  <c r="BA121" i="4"/>
  <c r="AW121" i="4"/>
  <c r="AO121" i="4"/>
  <c r="AQ121" i="4" s="1"/>
  <c r="CH121" i="4" s="1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K121" i="4"/>
  <c r="L121" i="4" s="1"/>
  <c r="J121" i="4"/>
  <c r="I121" i="4"/>
  <c r="G121" i="4"/>
  <c r="F121" i="4"/>
  <c r="E121" i="4"/>
  <c r="D121" i="4"/>
  <c r="C121" i="4"/>
  <c r="B121" i="4"/>
  <c r="A121" i="4"/>
  <c r="BY120" i="4"/>
  <c r="CA120" i="4" s="1"/>
  <c r="CQ120" i="4" s="1"/>
  <c r="BU120" i="4"/>
  <c r="BW120" i="4" s="1"/>
  <c r="CP120" i="4" s="1"/>
  <c r="BQ120" i="4"/>
  <c r="BS120" i="4" s="1"/>
  <c r="CO120" i="4" s="1"/>
  <c r="BI120" i="4"/>
  <c r="BE120" i="4"/>
  <c r="BG120" i="4" s="1"/>
  <c r="CL120" i="4" s="1"/>
  <c r="BA120" i="4"/>
  <c r="AW120" i="4"/>
  <c r="AO120" i="4"/>
  <c r="AQ120" i="4" s="1"/>
  <c r="CH120" i="4" s="1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K120" i="4"/>
  <c r="L120" i="4" s="1"/>
  <c r="J120" i="4"/>
  <c r="I120" i="4"/>
  <c r="G120" i="4"/>
  <c r="F120" i="4"/>
  <c r="E120" i="4"/>
  <c r="D120" i="4"/>
  <c r="C120" i="4"/>
  <c r="B120" i="4"/>
  <c r="A120" i="4"/>
  <c r="BY119" i="4"/>
  <c r="CA119" i="4" s="1"/>
  <c r="CQ119" i="4" s="1"/>
  <c r="BU119" i="4"/>
  <c r="BW119" i="4" s="1"/>
  <c r="CP119" i="4" s="1"/>
  <c r="BQ119" i="4"/>
  <c r="BS119" i="4" s="1"/>
  <c r="CO119" i="4" s="1"/>
  <c r="BI119" i="4"/>
  <c r="BE119" i="4"/>
  <c r="BG119" i="4" s="1"/>
  <c r="CL119" i="4" s="1"/>
  <c r="BA119" i="4"/>
  <c r="AW119" i="4"/>
  <c r="AO119" i="4"/>
  <c r="AQ119" i="4" s="1"/>
  <c r="CH119" i="4" s="1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K119" i="4"/>
  <c r="L119" i="4" s="1"/>
  <c r="J119" i="4"/>
  <c r="I119" i="4"/>
  <c r="G119" i="4"/>
  <c r="F119" i="4"/>
  <c r="E119" i="4"/>
  <c r="D119" i="4"/>
  <c r="C119" i="4"/>
  <c r="B119" i="4"/>
  <c r="A119" i="4"/>
  <c r="BY118" i="4"/>
  <c r="CA118" i="4" s="1"/>
  <c r="CQ118" i="4" s="1"/>
  <c r="BU118" i="4"/>
  <c r="BW118" i="4" s="1"/>
  <c r="CP118" i="4" s="1"/>
  <c r="BQ118" i="4"/>
  <c r="BS118" i="4" s="1"/>
  <c r="CO118" i="4" s="1"/>
  <c r="BI118" i="4"/>
  <c r="BE118" i="4"/>
  <c r="BG118" i="4" s="1"/>
  <c r="CL118" i="4" s="1"/>
  <c r="BA118" i="4"/>
  <c r="AW118" i="4"/>
  <c r="AO118" i="4"/>
  <c r="AQ118" i="4" s="1"/>
  <c r="CH118" i="4" s="1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K118" i="4"/>
  <c r="L118" i="4" s="1"/>
  <c r="J118" i="4"/>
  <c r="I118" i="4"/>
  <c r="G118" i="4"/>
  <c r="F118" i="4"/>
  <c r="E118" i="4"/>
  <c r="D118" i="4"/>
  <c r="C118" i="4"/>
  <c r="B118" i="4"/>
  <c r="A118" i="4"/>
  <c r="BY117" i="4"/>
  <c r="CA117" i="4" s="1"/>
  <c r="CQ117" i="4" s="1"/>
  <c r="BU117" i="4"/>
  <c r="BW117" i="4" s="1"/>
  <c r="CP117" i="4" s="1"/>
  <c r="BQ117" i="4"/>
  <c r="BS117" i="4" s="1"/>
  <c r="CO117" i="4" s="1"/>
  <c r="BI117" i="4"/>
  <c r="BK117" i="4" s="1"/>
  <c r="CM117" i="4" s="1"/>
  <c r="BE117" i="4"/>
  <c r="BA117" i="4"/>
  <c r="BC117" i="4" s="1"/>
  <c r="CK117" i="4" s="1"/>
  <c r="AW117" i="4"/>
  <c r="AY117" i="4" s="1"/>
  <c r="CJ117" i="4" s="1"/>
  <c r="AO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K117" i="4"/>
  <c r="L117" i="4" s="1"/>
  <c r="J117" i="4"/>
  <c r="I117" i="4"/>
  <c r="G117" i="4"/>
  <c r="F117" i="4"/>
  <c r="E117" i="4"/>
  <c r="D117" i="4"/>
  <c r="C117" i="4"/>
  <c r="B117" i="4"/>
  <c r="A117" i="4"/>
  <c r="BY116" i="4"/>
  <c r="CA116" i="4" s="1"/>
  <c r="CQ116" i="4" s="1"/>
  <c r="BU116" i="4"/>
  <c r="BW116" i="4" s="1"/>
  <c r="CP116" i="4" s="1"/>
  <c r="BQ116" i="4"/>
  <c r="BS116" i="4" s="1"/>
  <c r="CO116" i="4" s="1"/>
  <c r="BI116" i="4"/>
  <c r="BE116" i="4"/>
  <c r="BG116" i="4" s="1"/>
  <c r="CL116" i="4" s="1"/>
  <c r="BA116" i="4"/>
  <c r="AW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K116" i="4"/>
  <c r="L116" i="4" s="1"/>
  <c r="J116" i="4"/>
  <c r="I116" i="4"/>
  <c r="G116" i="4"/>
  <c r="F116" i="4"/>
  <c r="E116" i="4"/>
  <c r="D116" i="4"/>
  <c r="C116" i="4"/>
  <c r="B116" i="4"/>
  <c r="A116" i="4"/>
  <c r="BY115" i="4"/>
  <c r="CA115" i="4" s="1"/>
  <c r="CQ115" i="4" s="1"/>
  <c r="BU115" i="4"/>
  <c r="BW115" i="4" s="1"/>
  <c r="CP115" i="4" s="1"/>
  <c r="BQ115" i="4"/>
  <c r="BS115" i="4" s="1"/>
  <c r="CO115" i="4" s="1"/>
  <c r="BI115" i="4"/>
  <c r="BE115" i="4"/>
  <c r="BG115" i="4" s="1"/>
  <c r="CL115" i="4" s="1"/>
  <c r="BA115" i="4"/>
  <c r="AW115" i="4"/>
  <c r="AO115" i="4"/>
  <c r="AQ115" i="4" s="1"/>
  <c r="CH115" i="4" s="1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K115" i="4"/>
  <c r="L115" i="4" s="1"/>
  <c r="J115" i="4"/>
  <c r="I115" i="4"/>
  <c r="G115" i="4"/>
  <c r="F115" i="4"/>
  <c r="E115" i="4"/>
  <c r="D115" i="4"/>
  <c r="C115" i="4"/>
  <c r="B115" i="4"/>
  <c r="A115" i="4"/>
  <c r="BY114" i="4"/>
  <c r="CA114" i="4" s="1"/>
  <c r="CQ114" i="4" s="1"/>
  <c r="BU114" i="4"/>
  <c r="BW114" i="4" s="1"/>
  <c r="CP114" i="4" s="1"/>
  <c r="BQ114" i="4"/>
  <c r="BS114" i="4" s="1"/>
  <c r="CO114" i="4" s="1"/>
  <c r="BI114" i="4"/>
  <c r="BK114" i="4" s="1"/>
  <c r="CM114" i="4" s="1"/>
  <c r="BE114" i="4"/>
  <c r="BA114" i="4"/>
  <c r="BC114" i="4" s="1"/>
  <c r="CK114" i="4" s="1"/>
  <c r="AW114" i="4"/>
  <c r="AY114" i="4" s="1"/>
  <c r="CJ114" i="4" s="1"/>
  <c r="AO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K114" i="4"/>
  <c r="L114" i="4" s="1"/>
  <c r="J114" i="4"/>
  <c r="I114" i="4"/>
  <c r="G114" i="4"/>
  <c r="F114" i="4"/>
  <c r="E114" i="4"/>
  <c r="D114" i="4"/>
  <c r="C114" i="4"/>
  <c r="B114" i="4"/>
  <c r="A114" i="4"/>
  <c r="BY113" i="4"/>
  <c r="CA113" i="4" s="1"/>
  <c r="CQ113" i="4" s="1"/>
  <c r="BU113" i="4"/>
  <c r="BW113" i="4" s="1"/>
  <c r="CP113" i="4" s="1"/>
  <c r="BQ113" i="4"/>
  <c r="BS113" i="4" s="1"/>
  <c r="CO113" i="4" s="1"/>
  <c r="BI113" i="4"/>
  <c r="BE113" i="4"/>
  <c r="BG113" i="4" s="1"/>
  <c r="CL113" i="4" s="1"/>
  <c r="BA113" i="4"/>
  <c r="AW113" i="4"/>
  <c r="AO113" i="4"/>
  <c r="AQ113" i="4" s="1"/>
  <c r="CH113" i="4" s="1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K113" i="4"/>
  <c r="L113" i="4" s="1"/>
  <c r="J113" i="4"/>
  <c r="I113" i="4"/>
  <c r="G113" i="4"/>
  <c r="F113" i="4"/>
  <c r="E113" i="4"/>
  <c r="D113" i="4"/>
  <c r="C113" i="4"/>
  <c r="B113" i="4"/>
  <c r="A113" i="4"/>
  <c r="BY112" i="4"/>
  <c r="CA112" i="4" s="1"/>
  <c r="CQ112" i="4" s="1"/>
  <c r="BU112" i="4"/>
  <c r="BW112" i="4" s="1"/>
  <c r="CP112" i="4" s="1"/>
  <c r="BQ112" i="4"/>
  <c r="BS112" i="4" s="1"/>
  <c r="CO112" i="4" s="1"/>
  <c r="BI112" i="4"/>
  <c r="BE112" i="4"/>
  <c r="BG112" i="4" s="1"/>
  <c r="CL112" i="4" s="1"/>
  <c r="BA112" i="4"/>
  <c r="AW112" i="4"/>
  <c r="AO112" i="4"/>
  <c r="AQ112" i="4" s="1"/>
  <c r="CH112" i="4" s="1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K112" i="4"/>
  <c r="L112" i="4" s="1"/>
  <c r="J112" i="4"/>
  <c r="I112" i="4"/>
  <c r="G112" i="4"/>
  <c r="F112" i="4"/>
  <c r="E112" i="4"/>
  <c r="D112" i="4"/>
  <c r="C112" i="4"/>
  <c r="B112" i="4"/>
  <c r="A112" i="4"/>
  <c r="BY111" i="4"/>
  <c r="CA111" i="4" s="1"/>
  <c r="CQ111" i="4" s="1"/>
  <c r="BU111" i="4"/>
  <c r="BW111" i="4" s="1"/>
  <c r="CP111" i="4" s="1"/>
  <c r="BQ111" i="4"/>
  <c r="BS111" i="4" s="1"/>
  <c r="CO111" i="4" s="1"/>
  <c r="BI111" i="4"/>
  <c r="BE111" i="4"/>
  <c r="BG111" i="4" s="1"/>
  <c r="CL111" i="4" s="1"/>
  <c r="BA111" i="4"/>
  <c r="AW111" i="4"/>
  <c r="AO111" i="4"/>
  <c r="AQ111" i="4" s="1"/>
  <c r="CH111" i="4" s="1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K111" i="4"/>
  <c r="L111" i="4" s="1"/>
  <c r="J111" i="4"/>
  <c r="I111" i="4"/>
  <c r="G111" i="4"/>
  <c r="F111" i="4"/>
  <c r="E111" i="4"/>
  <c r="D111" i="4"/>
  <c r="C111" i="4"/>
  <c r="B111" i="4"/>
  <c r="A111" i="4"/>
  <c r="BY110" i="4"/>
  <c r="CA110" i="4" s="1"/>
  <c r="CQ110" i="4" s="1"/>
  <c r="BU110" i="4"/>
  <c r="BW110" i="4" s="1"/>
  <c r="CP110" i="4" s="1"/>
  <c r="BQ110" i="4"/>
  <c r="BS110" i="4" s="1"/>
  <c r="CO110" i="4" s="1"/>
  <c r="BI110" i="4"/>
  <c r="BE110" i="4"/>
  <c r="BG110" i="4" s="1"/>
  <c r="CL110" i="4" s="1"/>
  <c r="BA110" i="4"/>
  <c r="AW110" i="4"/>
  <c r="AO110" i="4"/>
  <c r="AQ110" i="4" s="1"/>
  <c r="CH110" i="4" s="1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K110" i="4"/>
  <c r="L110" i="4" s="1"/>
  <c r="J110" i="4"/>
  <c r="I110" i="4"/>
  <c r="G110" i="4"/>
  <c r="F110" i="4"/>
  <c r="E110" i="4"/>
  <c r="D110" i="4"/>
  <c r="C110" i="4"/>
  <c r="B110" i="4"/>
  <c r="A110" i="4"/>
  <c r="BY109" i="4"/>
  <c r="CA109" i="4" s="1"/>
  <c r="CQ109" i="4" s="1"/>
  <c r="BU109" i="4"/>
  <c r="BW109" i="4" s="1"/>
  <c r="CP109" i="4" s="1"/>
  <c r="BQ109" i="4"/>
  <c r="BS109" i="4" s="1"/>
  <c r="CO109" i="4" s="1"/>
  <c r="BI109" i="4"/>
  <c r="BE109" i="4"/>
  <c r="BG109" i="4" s="1"/>
  <c r="CL109" i="4" s="1"/>
  <c r="BA109" i="4"/>
  <c r="AW109" i="4"/>
  <c r="AO109" i="4"/>
  <c r="AQ109" i="4" s="1"/>
  <c r="CH109" i="4" s="1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K109" i="4"/>
  <c r="L109" i="4" s="1"/>
  <c r="J109" i="4"/>
  <c r="I109" i="4"/>
  <c r="G109" i="4"/>
  <c r="F109" i="4"/>
  <c r="E109" i="4"/>
  <c r="D109" i="4"/>
  <c r="C109" i="4"/>
  <c r="B109" i="4"/>
  <c r="A109" i="4"/>
  <c r="BY108" i="4"/>
  <c r="CA108" i="4" s="1"/>
  <c r="CQ108" i="4" s="1"/>
  <c r="BU108" i="4"/>
  <c r="BW108" i="4" s="1"/>
  <c r="CP108" i="4" s="1"/>
  <c r="BQ108" i="4"/>
  <c r="BS108" i="4" s="1"/>
  <c r="CO108" i="4" s="1"/>
  <c r="BI108" i="4"/>
  <c r="BE108" i="4"/>
  <c r="BG108" i="4" s="1"/>
  <c r="CL108" i="4" s="1"/>
  <c r="BA108" i="4"/>
  <c r="AW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K108" i="4"/>
  <c r="L108" i="4" s="1"/>
  <c r="J108" i="4"/>
  <c r="I108" i="4"/>
  <c r="G108" i="4"/>
  <c r="F108" i="4"/>
  <c r="E108" i="4"/>
  <c r="D108" i="4"/>
  <c r="C108" i="4"/>
  <c r="B108" i="4"/>
  <c r="A108" i="4"/>
  <c r="BY107" i="4"/>
  <c r="CA107" i="4" s="1"/>
  <c r="CQ107" i="4" s="1"/>
  <c r="BU107" i="4"/>
  <c r="BW107" i="4" s="1"/>
  <c r="CP107" i="4" s="1"/>
  <c r="BQ107" i="4"/>
  <c r="BS107" i="4" s="1"/>
  <c r="CO107" i="4" s="1"/>
  <c r="BI107" i="4"/>
  <c r="BE107" i="4"/>
  <c r="BG107" i="4" s="1"/>
  <c r="CL107" i="4" s="1"/>
  <c r="BA107" i="4"/>
  <c r="AW107" i="4"/>
  <c r="AO107" i="4"/>
  <c r="AQ107" i="4" s="1"/>
  <c r="CH107" i="4" s="1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K107" i="4"/>
  <c r="L107" i="4" s="1"/>
  <c r="J107" i="4"/>
  <c r="I107" i="4"/>
  <c r="G107" i="4"/>
  <c r="F107" i="4"/>
  <c r="E107" i="4"/>
  <c r="D107" i="4"/>
  <c r="C107" i="4"/>
  <c r="B107" i="4"/>
  <c r="A107" i="4"/>
  <c r="BY106" i="4"/>
  <c r="CA106" i="4" s="1"/>
  <c r="CQ106" i="4" s="1"/>
  <c r="BU106" i="4"/>
  <c r="BW106" i="4" s="1"/>
  <c r="CP106" i="4" s="1"/>
  <c r="BQ106" i="4"/>
  <c r="BS106" i="4" s="1"/>
  <c r="CO106" i="4" s="1"/>
  <c r="BI106" i="4"/>
  <c r="BE106" i="4"/>
  <c r="BG106" i="4" s="1"/>
  <c r="CL106" i="4" s="1"/>
  <c r="BA106" i="4"/>
  <c r="AW106" i="4"/>
  <c r="AO106" i="4"/>
  <c r="AQ106" i="4" s="1"/>
  <c r="CH106" i="4" s="1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K106" i="4"/>
  <c r="L106" i="4" s="1"/>
  <c r="J106" i="4"/>
  <c r="I106" i="4"/>
  <c r="G106" i="4"/>
  <c r="F106" i="4"/>
  <c r="E106" i="4"/>
  <c r="D106" i="4"/>
  <c r="C106" i="4"/>
  <c r="B106" i="4"/>
  <c r="A106" i="4"/>
  <c r="BY105" i="4"/>
  <c r="CA105" i="4" s="1"/>
  <c r="CQ105" i="4" s="1"/>
  <c r="BU105" i="4"/>
  <c r="BW105" i="4" s="1"/>
  <c r="CP105" i="4" s="1"/>
  <c r="BQ105" i="4"/>
  <c r="BS105" i="4" s="1"/>
  <c r="CO105" i="4" s="1"/>
  <c r="BI105" i="4"/>
  <c r="BE105" i="4"/>
  <c r="BG105" i="4" s="1"/>
  <c r="CL105" i="4" s="1"/>
  <c r="BA105" i="4"/>
  <c r="AW105" i="4"/>
  <c r="AO105" i="4"/>
  <c r="AQ105" i="4" s="1"/>
  <c r="CH105" i="4" s="1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K105" i="4"/>
  <c r="L105" i="4" s="1"/>
  <c r="J105" i="4"/>
  <c r="I105" i="4"/>
  <c r="G105" i="4"/>
  <c r="F105" i="4"/>
  <c r="E105" i="4"/>
  <c r="D105" i="4"/>
  <c r="C105" i="4"/>
  <c r="B105" i="4"/>
  <c r="A105" i="4"/>
  <c r="BY104" i="4"/>
  <c r="CA104" i="4" s="1"/>
  <c r="CQ104" i="4" s="1"/>
  <c r="BU104" i="4"/>
  <c r="BW104" i="4" s="1"/>
  <c r="CP104" i="4" s="1"/>
  <c r="BQ104" i="4"/>
  <c r="BS104" i="4" s="1"/>
  <c r="CO104" i="4" s="1"/>
  <c r="BI104" i="4"/>
  <c r="BE104" i="4"/>
  <c r="BG104" i="4" s="1"/>
  <c r="CL104" i="4" s="1"/>
  <c r="BA104" i="4"/>
  <c r="AW104" i="4"/>
  <c r="AO104" i="4"/>
  <c r="AQ104" i="4" s="1"/>
  <c r="CH104" i="4" s="1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K104" i="4"/>
  <c r="L104" i="4" s="1"/>
  <c r="J104" i="4"/>
  <c r="I104" i="4"/>
  <c r="G104" i="4"/>
  <c r="F104" i="4"/>
  <c r="E104" i="4"/>
  <c r="D104" i="4"/>
  <c r="C104" i="4"/>
  <c r="B104" i="4"/>
  <c r="A104" i="4"/>
  <c r="BY103" i="4"/>
  <c r="CA103" i="4" s="1"/>
  <c r="CQ103" i="4" s="1"/>
  <c r="BU103" i="4"/>
  <c r="BW103" i="4" s="1"/>
  <c r="CP103" i="4" s="1"/>
  <c r="BQ103" i="4"/>
  <c r="BS103" i="4" s="1"/>
  <c r="CO103" i="4" s="1"/>
  <c r="BI103" i="4"/>
  <c r="BE103" i="4"/>
  <c r="BG103" i="4" s="1"/>
  <c r="CL103" i="4" s="1"/>
  <c r="BA103" i="4"/>
  <c r="AW103" i="4"/>
  <c r="AO103" i="4"/>
  <c r="AQ103" i="4" s="1"/>
  <c r="CH103" i="4" s="1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K103" i="4"/>
  <c r="L103" i="4" s="1"/>
  <c r="J103" i="4"/>
  <c r="I103" i="4"/>
  <c r="G103" i="4"/>
  <c r="F103" i="4"/>
  <c r="E103" i="4"/>
  <c r="D103" i="4"/>
  <c r="C103" i="4"/>
  <c r="B103" i="4"/>
  <c r="A103" i="4"/>
  <c r="BY102" i="4"/>
  <c r="CA102" i="4" s="1"/>
  <c r="CQ102" i="4" s="1"/>
  <c r="BU102" i="4"/>
  <c r="BW102" i="4" s="1"/>
  <c r="CP102" i="4" s="1"/>
  <c r="BQ102" i="4"/>
  <c r="BS102" i="4" s="1"/>
  <c r="CO102" i="4" s="1"/>
  <c r="BI102" i="4"/>
  <c r="BE102" i="4"/>
  <c r="BG102" i="4" s="1"/>
  <c r="CL102" i="4" s="1"/>
  <c r="BA102" i="4"/>
  <c r="AW102" i="4"/>
  <c r="AO102" i="4"/>
  <c r="AQ102" i="4" s="1"/>
  <c r="CH102" i="4" s="1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K102" i="4"/>
  <c r="L102" i="4" s="1"/>
  <c r="J102" i="4"/>
  <c r="I102" i="4"/>
  <c r="G102" i="4"/>
  <c r="F102" i="4"/>
  <c r="E102" i="4"/>
  <c r="D102" i="4"/>
  <c r="C102" i="4"/>
  <c r="B102" i="4"/>
  <c r="A102" i="4"/>
  <c r="BY101" i="4"/>
  <c r="CA101" i="4" s="1"/>
  <c r="CQ101" i="4" s="1"/>
  <c r="BU101" i="4"/>
  <c r="BW101" i="4" s="1"/>
  <c r="CP101" i="4" s="1"/>
  <c r="BQ101" i="4"/>
  <c r="BS101" i="4" s="1"/>
  <c r="CO101" i="4" s="1"/>
  <c r="BI101" i="4"/>
  <c r="BE101" i="4"/>
  <c r="BG101" i="4" s="1"/>
  <c r="CL101" i="4" s="1"/>
  <c r="BA101" i="4"/>
  <c r="AW101" i="4"/>
  <c r="AO101" i="4"/>
  <c r="AQ101" i="4" s="1"/>
  <c r="CH101" i="4" s="1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K101" i="4"/>
  <c r="L101" i="4" s="1"/>
  <c r="J101" i="4"/>
  <c r="I101" i="4"/>
  <c r="G101" i="4"/>
  <c r="F101" i="4"/>
  <c r="E101" i="4"/>
  <c r="D101" i="4"/>
  <c r="C101" i="4"/>
  <c r="B101" i="4"/>
  <c r="A101" i="4"/>
  <c r="BY100" i="4"/>
  <c r="CA100" i="4" s="1"/>
  <c r="CQ100" i="4" s="1"/>
  <c r="BU100" i="4"/>
  <c r="BW100" i="4" s="1"/>
  <c r="CP100" i="4" s="1"/>
  <c r="BQ100" i="4"/>
  <c r="BS100" i="4" s="1"/>
  <c r="CO100" i="4" s="1"/>
  <c r="BI100" i="4"/>
  <c r="BE100" i="4"/>
  <c r="BG100" i="4" s="1"/>
  <c r="CL100" i="4" s="1"/>
  <c r="BA100" i="4"/>
  <c r="AW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K100" i="4"/>
  <c r="L100" i="4" s="1"/>
  <c r="J100" i="4"/>
  <c r="I100" i="4"/>
  <c r="G100" i="4"/>
  <c r="F100" i="4"/>
  <c r="E100" i="4"/>
  <c r="D100" i="4"/>
  <c r="C100" i="4"/>
  <c r="B100" i="4"/>
  <c r="A100" i="4"/>
  <c r="BY99" i="4"/>
  <c r="CA99" i="4" s="1"/>
  <c r="CQ99" i="4" s="1"/>
  <c r="BU99" i="4"/>
  <c r="BW99" i="4" s="1"/>
  <c r="CP99" i="4" s="1"/>
  <c r="BQ99" i="4"/>
  <c r="BS99" i="4" s="1"/>
  <c r="CO99" i="4" s="1"/>
  <c r="BI99" i="4"/>
  <c r="BE99" i="4"/>
  <c r="BG99" i="4" s="1"/>
  <c r="CL99" i="4" s="1"/>
  <c r="BA99" i="4"/>
  <c r="AW99" i="4"/>
  <c r="AO99" i="4"/>
  <c r="AQ99" i="4" s="1"/>
  <c r="CH99" i="4" s="1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K99" i="4"/>
  <c r="L99" i="4" s="1"/>
  <c r="J99" i="4"/>
  <c r="I99" i="4"/>
  <c r="G99" i="4"/>
  <c r="F99" i="4"/>
  <c r="E99" i="4"/>
  <c r="D99" i="4"/>
  <c r="C99" i="4"/>
  <c r="B99" i="4"/>
  <c r="A99" i="4"/>
  <c r="BY98" i="4"/>
  <c r="CA98" i="4" s="1"/>
  <c r="CQ98" i="4" s="1"/>
  <c r="BU98" i="4"/>
  <c r="BW98" i="4" s="1"/>
  <c r="CP98" i="4" s="1"/>
  <c r="BQ98" i="4"/>
  <c r="BS98" i="4" s="1"/>
  <c r="CO98" i="4" s="1"/>
  <c r="BI98" i="4"/>
  <c r="BE98" i="4"/>
  <c r="BG98" i="4" s="1"/>
  <c r="CL98" i="4" s="1"/>
  <c r="BA98" i="4"/>
  <c r="AW98" i="4"/>
  <c r="AO98" i="4"/>
  <c r="AQ98" i="4" s="1"/>
  <c r="CH98" i="4" s="1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K98" i="4"/>
  <c r="L98" i="4" s="1"/>
  <c r="J98" i="4"/>
  <c r="I98" i="4"/>
  <c r="G98" i="4"/>
  <c r="F98" i="4"/>
  <c r="E98" i="4"/>
  <c r="D98" i="4"/>
  <c r="C98" i="4"/>
  <c r="B98" i="4"/>
  <c r="A98" i="4"/>
  <c r="BY97" i="4"/>
  <c r="CA97" i="4" s="1"/>
  <c r="CQ97" i="4" s="1"/>
  <c r="BU97" i="4"/>
  <c r="BW97" i="4" s="1"/>
  <c r="CP97" i="4" s="1"/>
  <c r="BQ97" i="4"/>
  <c r="BS97" i="4" s="1"/>
  <c r="CO97" i="4" s="1"/>
  <c r="BI97" i="4"/>
  <c r="BE97" i="4"/>
  <c r="BG97" i="4" s="1"/>
  <c r="CL97" i="4" s="1"/>
  <c r="BA97" i="4"/>
  <c r="AW97" i="4"/>
  <c r="AO97" i="4"/>
  <c r="AQ97" i="4" s="1"/>
  <c r="CH97" i="4" s="1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K97" i="4"/>
  <c r="L97" i="4" s="1"/>
  <c r="J97" i="4"/>
  <c r="I97" i="4"/>
  <c r="G97" i="4"/>
  <c r="F97" i="4"/>
  <c r="E97" i="4"/>
  <c r="D97" i="4"/>
  <c r="C97" i="4"/>
  <c r="B97" i="4"/>
  <c r="A97" i="4"/>
  <c r="BY96" i="4"/>
  <c r="CA96" i="4" s="1"/>
  <c r="CQ96" i="4" s="1"/>
  <c r="BU96" i="4"/>
  <c r="BW96" i="4" s="1"/>
  <c r="CP96" i="4" s="1"/>
  <c r="BQ96" i="4"/>
  <c r="BS96" i="4" s="1"/>
  <c r="CO96" i="4" s="1"/>
  <c r="BI96" i="4"/>
  <c r="BE96" i="4"/>
  <c r="BG96" i="4" s="1"/>
  <c r="CL96" i="4" s="1"/>
  <c r="BA96" i="4"/>
  <c r="AW96" i="4"/>
  <c r="AO96" i="4"/>
  <c r="AQ96" i="4" s="1"/>
  <c r="CH96" i="4" s="1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K96" i="4"/>
  <c r="L96" i="4" s="1"/>
  <c r="J96" i="4"/>
  <c r="I96" i="4"/>
  <c r="G96" i="4"/>
  <c r="F96" i="4"/>
  <c r="E96" i="4"/>
  <c r="D96" i="4"/>
  <c r="C96" i="4"/>
  <c r="B96" i="4"/>
  <c r="A96" i="4"/>
  <c r="BY95" i="4"/>
  <c r="CA95" i="4" s="1"/>
  <c r="CQ95" i="4" s="1"/>
  <c r="BU95" i="4"/>
  <c r="BW95" i="4" s="1"/>
  <c r="CP95" i="4" s="1"/>
  <c r="BQ95" i="4"/>
  <c r="BS95" i="4" s="1"/>
  <c r="CO95" i="4" s="1"/>
  <c r="BI95" i="4"/>
  <c r="BE95" i="4"/>
  <c r="BG95" i="4" s="1"/>
  <c r="CL95" i="4" s="1"/>
  <c r="BA95" i="4"/>
  <c r="AW95" i="4"/>
  <c r="AO95" i="4"/>
  <c r="AQ95" i="4" s="1"/>
  <c r="CH95" i="4" s="1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K95" i="4"/>
  <c r="L95" i="4" s="1"/>
  <c r="J95" i="4"/>
  <c r="I95" i="4"/>
  <c r="G95" i="4"/>
  <c r="F95" i="4"/>
  <c r="E95" i="4"/>
  <c r="D95" i="4"/>
  <c r="C95" i="4"/>
  <c r="B95" i="4"/>
  <c r="A95" i="4"/>
  <c r="BY94" i="4"/>
  <c r="CA94" i="4" s="1"/>
  <c r="CQ94" i="4" s="1"/>
  <c r="BU94" i="4"/>
  <c r="BW94" i="4" s="1"/>
  <c r="CP94" i="4" s="1"/>
  <c r="BQ94" i="4"/>
  <c r="BS94" i="4" s="1"/>
  <c r="CO94" i="4" s="1"/>
  <c r="BI94" i="4"/>
  <c r="BE94" i="4"/>
  <c r="BG94" i="4" s="1"/>
  <c r="CL94" i="4" s="1"/>
  <c r="BA94" i="4"/>
  <c r="AW94" i="4"/>
  <c r="AO94" i="4"/>
  <c r="AQ94" i="4" s="1"/>
  <c r="CH94" i="4" s="1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K94" i="4"/>
  <c r="L94" i="4" s="1"/>
  <c r="J94" i="4"/>
  <c r="I94" i="4"/>
  <c r="G94" i="4"/>
  <c r="F94" i="4"/>
  <c r="E94" i="4"/>
  <c r="D94" i="4"/>
  <c r="C94" i="4"/>
  <c r="B94" i="4"/>
  <c r="A94" i="4"/>
  <c r="BY93" i="4"/>
  <c r="CA93" i="4" s="1"/>
  <c r="CQ93" i="4" s="1"/>
  <c r="BU93" i="4"/>
  <c r="BW93" i="4" s="1"/>
  <c r="CP93" i="4" s="1"/>
  <c r="BQ93" i="4"/>
  <c r="BS93" i="4" s="1"/>
  <c r="CO93" i="4" s="1"/>
  <c r="BI93" i="4"/>
  <c r="BE93" i="4"/>
  <c r="BG93" i="4" s="1"/>
  <c r="CL93" i="4" s="1"/>
  <c r="BA93" i="4"/>
  <c r="AW93" i="4"/>
  <c r="AO93" i="4"/>
  <c r="AQ93" i="4" s="1"/>
  <c r="CH93" i="4" s="1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K93" i="4"/>
  <c r="L93" i="4" s="1"/>
  <c r="J93" i="4"/>
  <c r="I93" i="4"/>
  <c r="G93" i="4"/>
  <c r="F93" i="4"/>
  <c r="E93" i="4"/>
  <c r="D93" i="4"/>
  <c r="C93" i="4"/>
  <c r="B93" i="4"/>
  <c r="A93" i="4"/>
  <c r="BY92" i="4"/>
  <c r="CA92" i="4" s="1"/>
  <c r="CQ92" i="4" s="1"/>
  <c r="BU92" i="4"/>
  <c r="BW92" i="4" s="1"/>
  <c r="CP92" i="4" s="1"/>
  <c r="BQ92" i="4"/>
  <c r="BS92" i="4" s="1"/>
  <c r="CO92" i="4" s="1"/>
  <c r="BI92" i="4"/>
  <c r="BE92" i="4"/>
  <c r="BG92" i="4" s="1"/>
  <c r="CL92" i="4" s="1"/>
  <c r="BA92" i="4"/>
  <c r="AW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K92" i="4"/>
  <c r="L92" i="4" s="1"/>
  <c r="J92" i="4"/>
  <c r="I92" i="4"/>
  <c r="G92" i="4"/>
  <c r="F92" i="4"/>
  <c r="E92" i="4"/>
  <c r="D92" i="4"/>
  <c r="C92" i="4"/>
  <c r="B92" i="4"/>
  <c r="A92" i="4"/>
  <c r="BY91" i="4"/>
  <c r="CA91" i="4" s="1"/>
  <c r="CQ91" i="4" s="1"/>
  <c r="BU91" i="4"/>
  <c r="BW91" i="4" s="1"/>
  <c r="CP91" i="4" s="1"/>
  <c r="BQ91" i="4"/>
  <c r="BS91" i="4" s="1"/>
  <c r="CO91" i="4" s="1"/>
  <c r="BI91" i="4"/>
  <c r="BE91" i="4"/>
  <c r="BG91" i="4" s="1"/>
  <c r="CL91" i="4" s="1"/>
  <c r="BA91" i="4"/>
  <c r="AW91" i="4"/>
  <c r="AO91" i="4"/>
  <c r="AQ91" i="4" s="1"/>
  <c r="CH91" i="4" s="1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K91" i="4"/>
  <c r="L91" i="4" s="1"/>
  <c r="J91" i="4"/>
  <c r="I91" i="4"/>
  <c r="G91" i="4"/>
  <c r="F91" i="4"/>
  <c r="E91" i="4"/>
  <c r="D91" i="4"/>
  <c r="C91" i="4"/>
  <c r="B91" i="4"/>
  <c r="A91" i="4"/>
  <c r="BY90" i="4"/>
  <c r="CA90" i="4" s="1"/>
  <c r="CQ90" i="4" s="1"/>
  <c r="BU90" i="4"/>
  <c r="BW90" i="4" s="1"/>
  <c r="CP90" i="4" s="1"/>
  <c r="BQ90" i="4"/>
  <c r="BS90" i="4" s="1"/>
  <c r="CO90" i="4" s="1"/>
  <c r="BI90" i="4"/>
  <c r="BE90" i="4"/>
  <c r="BG90" i="4" s="1"/>
  <c r="CL90" i="4" s="1"/>
  <c r="BA90" i="4"/>
  <c r="AW90" i="4"/>
  <c r="AO90" i="4"/>
  <c r="AQ90" i="4" s="1"/>
  <c r="CH90" i="4" s="1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K90" i="4"/>
  <c r="L90" i="4" s="1"/>
  <c r="J90" i="4"/>
  <c r="I90" i="4"/>
  <c r="G90" i="4"/>
  <c r="F90" i="4"/>
  <c r="E90" i="4"/>
  <c r="D90" i="4"/>
  <c r="C90" i="4"/>
  <c r="B90" i="4"/>
  <c r="A90" i="4"/>
  <c r="BY89" i="4"/>
  <c r="CA89" i="4" s="1"/>
  <c r="CQ89" i="4" s="1"/>
  <c r="BU89" i="4"/>
  <c r="BW89" i="4" s="1"/>
  <c r="CP89" i="4" s="1"/>
  <c r="BQ89" i="4"/>
  <c r="BS89" i="4" s="1"/>
  <c r="CO89" i="4" s="1"/>
  <c r="BI89" i="4"/>
  <c r="BE89" i="4"/>
  <c r="BG89" i="4" s="1"/>
  <c r="CL89" i="4" s="1"/>
  <c r="BA89" i="4"/>
  <c r="AW89" i="4"/>
  <c r="AO89" i="4"/>
  <c r="AQ89" i="4" s="1"/>
  <c r="CH89" i="4" s="1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K89" i="4"/>
  <c r="L89" i="4" s="1"/>
  <c r="J89" i="4"/>
  <c r="I89" i="4"/>
  <c r="G89" i="4"/>
  <c r="F89" i="4"/>
  <c r="E89" i="4"/>
  <c r="D89" i="4"/>
  <c r="C89" i="4"/>
  <c r="B89" i="4"/>
  <c r="A89" i="4"/>
  <c r="BY88" i="4"/>
  <c r="CA88" i="4" s="1"/>
  <c r="CQ88" i="4" s="1"/>
  <c r="BU88" i="4"/>
  <c r="BW88" i="4" s="1"/>
  <c r="CP88" i="4" s="1"/>
  <c r="BQ88" i="4"/>
  <c r="BS88" i="4" s="1"/>
  <c r="CO88" i="4" s="1"/>
  <c r="BI88" i="4"/>
  <c r="BE88" i="4"/>
  <c r="BG88" i="4" s="1"/>
  <c r="CL88" i="4" s="1"/>
  <c r="BA88" i="4"/>
  <c r="AW88" i="4"/>
  <c r="AO88" i="4"/>
  <c r="AQ88" i="4" s="1"/>
  <c r="CH88" i="4" s="1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K88" i="4"/>
  <c r="L88" i="4" s="1"/>
  <c r="J88" i="4"/>
  <c r="I88" i="4"/>
  <c r="G88" i="4"/>
  <c r="F88" i="4"/>
  <c r="E88" i="4"/>
  <c r="D88" i="4"/>
  <c r="C88" i="4"/>
  <c r="B88" i="4"/>
  <c r="A88" i="4"/>
  <c r="BY87" i="4"/>
  <c r="CA87" i="4" s="1"/>
  <c r="CQ87" i="4" s="1"/>
  <c r="BU87" i="4"/>
  <c r="BW87" i="4" s="1"/>
  <c r="CP87" i="4" s="1"/>
  <c r="BQ87" i="4"/>
  <c r="BS87" i="4" s="1"/>
  <c r="CO87" i="4" s="1"/>
  <c r="BI87" i="4"/>
  <c r="BE87" i="4"/>
  <c r="BG87" i="4" s="1"/>
  <c r="CL87" i="4" s="1"/>
  <c r="BA87" i="4"/>
  <c r="AW87" i="4"/>
  <c r="AO87" i="4"/>
  <c r="AQ87" i="4" s="1"/>
  <c r="CH87" i="4" s="1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K87" i="4"/>
  <c r="L87" i="4" s="1"/>
  <c r="J87" i="4"/>
  <c r="I87" i="4"/>
  <c r="G87" i="4"/>
  <c r="F87" i="4"/>
  <c r="E87" i="4"/>
  <c r="D87" i="4"/>
  <c r="C87" i="4"/>
  <c r="B87" i="4"/>
  <c r="A87" i="4"/>
  <c r="BY86" i="4"/>
  <c r="CA86" i="4" s="1"/>
  <c r="CQ86" i="4" s="1"/>
  <c r="BU86" i="4"/>
  <c r="BW86" i="4" s="1"/>
  <c r="CP86" i="4" s="1"/>
  <c r="BQ86" i="4"/>
  <c r="BS86" i="4" s="1"/>
  <c r="CO86" i="4" s="1"/>
  <c r="BI86" i="4"/>
  <c r="BE86" i="4"/>
  <c r="BG86" i="4" s="1"/>
  <c r="CL86" i="4" s="1"/>
  <c r="BA86" i="4"/>
  <c r="AW86" i="4"/>
  <c r="AO86" i="4"/>
  <c r="AQ86" i="4" s="1"/>
  <c r="CH86" i="4" s="1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K86" i="4"/>
  <c r="L86" i="4" s="1"/>
  <c r="J86" i="4"/>
  <c r="I86" i="4"/>
  <c r="G86" i="4"/>
  <c r="F86" i="4"/>
  <c r="E86" i="4"/>
  <c r="D86" i="4"/>
  <c r="C86" i="4"/>
  <c r="B86" i="4"/>
  <c r="A86" i="4"/>
  <c r="BY85" i="4"/>
  <c r="CA85" i="4" s="1"/>
  <c r="CQ85" i="4" s="1"/>
  <c r="BU85" i="4"/>
  <c r="BW85" i="4" s="1"/>
  <c r="CP85" i="4" s="1"/>
  <c r="BQ85" i="4"/>
  <c r="BS85" i="4" s="1"/>
  <c r="CO85" i="4" s="1"/>
  <c r="BI85" i="4"/>
  <c r="BE85" i="4"/>
  <c r="BG85" i="4" s="1"/>
  <c r="CL85" i="4" s="1"/>
  <c r="BA85" i="4"/>
  <c r="AW85" i="4"/>
  <c r="AO85" i="4"/>
  <c r="AQ85" i="4" s="1"/>
  <c r="CH85" i="4" s="1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K85" i="4"/>
  <c r="L85" i="4" s="1"/>
  <c r="J85" i="4"/>
  <c r="I85" i="4"/>
  <c r="G85" i="4"/>
  <c r="F85" i="4"/>
  <c r="E85" i="4"/>
  <c r="D85" i="4"/>
  <c r="C85" i="4"/>
  <c r="B85" i="4"/>
  <c r="A85" i="4"/>
  <c r="BY84" i="4"/>
  <c r="CA84" i="4" s="1"/>
  <c r="CQ84" i="4" s="1"/>
  <c r="BU84" i="4"/>
  <c r="BW84" i="4" s="1"/>
  <c r="CP84" i="4" s="1"/>
  <c r="BQ84" i="4"/>
  <c r="BS84" i="4" s="1"/>
  <c r="CO84" i="4" s="1"/>
  <c r="BI84" i="4"/>
  <c r="BE84" i="4"/>
  <c r="BG84" i="4" s="1"/>
  <c r="CL84" i="4" s="1"/>
  <c r="BA84" i="4"/>
  <c r="AW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K84" i="4"/>
  <c r="L84" i="4" s="1"/>
  <c r="J84" i="4"/>
  <c r="I84" i="4"/>
  <c r="G84" i="4"/>
  <c r="F84" i="4"/>
  <c r="E84" i="4"/>
  <c r="D84" i="4"/>
  <c r="C84" i="4"/>
  <c r="B84" i="4"/>
  <c r="A84" i="4"/>
  <c r="BY83" i="4"/>
  <c r="CA83" i="4" s="1"/>
  <c r="CQ83" i="4" s="1"/>
  <c r="BU83" i="4"/>
  <c r="BW83" i="4" s="1"/>
  <c r="CP83" i="4" s="1"/>
  <c r="BQ83" i="4"/>
  <c r="BS83" i="4" s="1"/>
  <c r="CO83" i="4" s="1"/>
  <c r="BI83" i="4"/>
  <c r="BE83" i="4"/>
  <c r="BG83" i="4" s="1"/>
  <c r="CL83" i="4" s="1"/>
  <c r="BA83" i="4"/>
  <c r="AW83" i="4"/>
  <c r="AO83" i="4"/>
  <c r="AQ83" i="4" s="1"/>
  <c r="CH83" i="4" s="1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K83" i="4"/>
  <c r="L83" i="4" s="1"/>
  <c r="J83" i="4"/>
  <c r="I83" i="4"/>
  <c r="G83" i="4"/>
  <c r="F83" i="4"/>
  <c r="E83" i="4"/>
  <c r="D83" i="4"/>
  <c r="C83" i="4"/>
  <c r="B83" i="4"/>
  <c r="A83" i="4"/>
  <c r="BY82" i="4"/>
  <c r="CA82" i="4" s="1"/>
  <c r="CQ82" i="4" s="1"/>
  <c r="BU82" i="4"/>
  <c r="BW82" i="4" s="1"/>
  <c r="CP82" i="4" s="1"/>
  <c r="BQ82" i="4"/>
  <c r="BS82" i="4" s="1"/>
  <c r="CO82" i="4" s="1"/>
  <c r="BI82" i="4"/>
  <c r="BE82" i="4"/>
  <c r="BG82" i="4" s="1"/>
  <c r="CL82" i="4" s="1"/>
  <c r="BA82" i="4"/>
  <c r="AW82" i="4"/>
  <c r="AO82" i="4"/>
  <c r="AQ82" i="4" s="1"/>
  <c r="CH82" i="4" s="1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K82" i="4"/>
  <c r="L82" i="4" s="1"/>
  <c r="J82" i="4"/>
  <c r="I82" i="4"/>
  <c r="G82" i="4"/>
  <c r="F82" i="4"/>
  <c r="E82" i="4"/>
  <c r="D82" i="4"/>
  <c r="C82" i="4"/>
  <c r="B82" i="4"/>
  <c r="A82" i="4"/>
  <c r="BY81" i="4"/>
  <c r="CA81" i="4" s="1"/>
  <c r="CQ81" i="4" s="1"/>
  <c r="BU81" i="4"/>
  <c r="BW81" i="4" s="1"/>
  <c r="CP81" i="4" s="1"/>
  <c r="BQ81" i="4"/>
  <c r="BS81" i="4" s="1"/>
  <c r="CO81" i="4" s="1"/>
  <c r="BI81" i="4"/>
  <c r="BE81" i="4"/>
  <c r="BG81" i="4" s="1"/>
  <c r="CL81" i="4" s="1"/>
  <c r="BA81" i="4"/>
  <c r="BC81" i="4" s="1"/>
  <c r="CK81" i="4" s="1"/>
  <c r="AW81" i="4"/>
  <c r="AO81" i="4"/>
  <c r="AQ81" i="4" s="1"/>
  <c r="CH81" i="4" s="1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K81" i="4"/>
  <c r="L81" i="4" s="1"/>
  <c r="J81" i="4"/>
  <c r="I81" i="4"/>
  <c r="G81" i="4"/>
  <c r="F81" i="4"/>
  <c r="E81" i="4"/>
  <c r="D81" i="4"/>
  <c r="C81" i="4"/>
  <c r="B81" i="4"/>
  <c r="A81" i="4"/>
  <c r="BY80" i="4"/>
  <c r="CA80" i="4" s="1"/>
  <c r="CQ80" i="4" s="1"/>
  <c r="BU80" i="4"/>
  <c r="BW80" i="4" s="1"/>
  <c r="CP80" i="4" s="1"/>
  <c r="BQ80" i="4"/>
  <c r="BS80" i="4" s="1"/>
  <c r="CO80" i="4" s="1"/>
  <c r="BI80" i="4"/>
  <c r="BE80" i="4"/>
  <c r="BG80" i="4" s="1"/>
  <c r="CL80" i="4" s="1"/>
  <c r="BA80" i="4"/>
  <c r="AW80" i="4"/>
  <c r="AO80" i="4"/>
  <c r="AQ80" i="4" s="1"/>
  <c r="CH80" i="4" s="1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K80" i="4"/>
  <c r="L80" i="4" s="1"/>
  <c r="J80" i="4"/>
  <c r="I80" i="4"/>
  <c r="G80" i="4"/>
  <c r="F80" i="4"/>
  <c r="E80" i="4"/>
  <c r="D80" i="4"/>
  <c r="C80" i="4"/>
  <c r="B80" i="4"/>
  <c r="A80" i="4"/>
  <c r="BY79" i="4"/>
  <c r="CA79" i="4" s="1"/>
  <c r="CQ79" i="4" s="1"/>
  <c r="BU79" i="4"/>
  <c r="BW79" i="4" s="1"/>
  <c r="CP79" i="4" s="1"/>
  <c r="BQ79" i="4"/>
  <c r="BS79" i="4" s="1"/>
  <c r="CO79" i="4" s="1"/>
  <c r="BI79" i="4"/>
  <c r="BE79" i="4"/>
  <c r="BG79" i="4" s="1"/>
  <c r="CL79" i="4" s="1"/>
  <c r="BA79" i="4"/>
  <c r="AW79" i="4"/>
  <c r="AO79" i="4"/>
  <c r="AQ79" i="4" s="1"/>
  <c r="CH79" i="4" s="1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K79" i="4"/>
  <c r="L79" i="4" s="1"/>
  <c r="J79" i="4"/>
  <c r="I79" i="4"/>
  <c r="G79" i="4"/>
  <c r="F79" i="4"/>
  <c r="E79" i="4"/>
  <c r="D79" i="4"/>
  <c r="C79" i="4"/>
  <c r="B79" i="4"/>
  <c r="A79" i="4"/>
  <c r="BY78" i="4"/>
  <c r="CA78" i="4" s="1"/>
  <c r="CQ78" i="4" s="1"/>
  <c r="BU78" i="4"/>
  <c r="BW78" i="4" s="1"/>
  <c r="CP78" i="4" s="1"/>
  <c r="BQ78" i="4"/>
  <c r="BS78" i="4" s="1"/>
  <c r="CO78" i="4" s="1"/>
  <c r="BI78" i="4"/>
  <c r="BE78" i="4"/>
  <c r="BG78" i="4" s="1"/>
  <c r="CL78" i="4" s="1"/>
  <c r="BA78" i="4"/>
  <c r="AW78" i="4"/>
  <c r="AO78" i="4"/>
  <c r="AQ78" i="4" s="1"/>
  <c r="CH78" i="4" s="1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K78" i="4"/>
  <c r="L78" i="4" s="1"/>
  <c r="J78" i="4"/>
  <c r="I78" i="4"/>
  <c r="G78" i="4"/>
  <c r="F78" i="4"/>
  <c r="E78" i="4"/>
  <c r="D78" i="4"/>
  <c r="C78" i="4"/>
  <c r="B78" i="4"/>
  <c r="A78" i="4"/>
  <c r="BY77" i="4"/>
  <c r="CA77" i="4" s="1"/>
  <c r="CQ77" i="4" s="1"/>
  <c r="BU77" i="4"/>
  <c r="BW77" i="4" s="1"/>
  <c r="CP77" i="4" s="1"/>
  <c r="BQ77" i="4"/>
  <c r="BS77" i="4" s="1"/>
  <c r="CO77" i="4" s="1"/>
  <c r="BI77" i="4"/>
  <c r="BK77" i="4" s="1"/>
  <c r="CM77" i="4" s="1"/>
  <c r="BE77" i="4"/>
  <c r="BA77" i="4"/>
  <c r="BC77" i="4" s="1"/>
  <c r="CK77" i="4" s="1"/>
  <c r="AW77" i="4"/>
  <c r="AY77" i="4" s="1"/>
  <c r="CJ77" i="4" s="1"/>
  <c r="AO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K77" i="4"/>
  <c r="L77" i="4" s="1"/>
  <c r="J77" i="4"/>
  <c r="I77" i="4"/>
  <c r="G77" i="4"/>
  <c r="F77" i="4"/>
  <c r="E77" i="4"/>
  <c r="D77" i="4"/>
  <c r="C77" i="4"/>
  <c r="B77" i="4"/>
  <c r="A77" i="4"/>
  <c r="BY76" i="4"/>
  <c r="CA76" i="4" s="1"/>
  <c r="CQ76" i="4" s="1"/>
  <c r="BU76" i="4"/>
  <c r="BW76" i="4" s="1"/>
  <c r="CP76" i="4" s="1"/>
  <c r="BQ76" i="4"/>
  <c r="BS76" i="4" s="1"/>
  <c r="CO76" i="4" s="1"/>
  <c r="BI76" i="4"/>
  <c r="BE76" i="4"/>
  <c r="BG76" i="4" s="1"/>
  <c r="CL76" i="4" s="1"/>
  <c r="BA76" i="4"/>
  <c r="AW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K76" i="4"/>
  <c r="L76" i="4" s="1"/>
  <c r="J76" i="4"/>
  <c r="I76" i="4"/>
  <c r="G76" i="4"/>
  <c r="F76" i="4"/>
  <c r="E76" i="4"/>
  <c r="D76" i="4"/>
  <c r="C76" i="4"/>
  <c r="B76" i="4"/>
  <c r="A76" i="4"/>
  <c r="BY75" i="4"/>
  <c r="CA75" i="4" s="1"/>
  <c r="CQ75" i="4" s="1"/>
  <c r="BU75" i="4"/>
  <c r="BW75" i="4" s="1"/>
  <c r="CP75" i="4" s="1"/>
  <c r="BQ75" i="4"/>
  <c r="BI75" i="4"/>
  <c r="BE75" i="4"/>
  <c r="BA75" i="4"/>
  <c r="BC75" i="4" s="1"/>
  <c r="CK75" i="4" s="1"/>
  <c r="AW75" i="4"/>
  <c r="AO75" i="4"/>
  <c r="AQ75" i="4" s="1"/>
  <c r="CH75" i="4" s="1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K75" i="4"/>
  <c r="L75" i="4" s="1"/>
  <c r="J75" i="4"/>
  <c r="I75" i="4"/>
  <c r="G75" i="4"/>
  <c r="F75" i="4"/>
  <c r="E75" i="4"/>
  <c r="D75" i="4"/>
  <c r="C75" i="4"/>
  <c r="B75" i="4"/>
  <c r="A75" i="4"/>
  <c r="BY74" i="4"/>
  <c r="CA74" i="4" s="1"/>
  <c r="CQ74" i="4" s="1"/>
  <c r="BU74" i="4"/>
  <c r="BW74" i="4" s="1"/>
  <c r="CP74" i="4" s="1"/>
  <c r="BQ74" i="4"/>
  <c r="BI74" i="4"/>
  <c r="BE74" i="4"/>
  <c r="BG74" i="4" s="1"/>
  <c r="CL74" i="4" s="1"/>
  <c r="BA74" i="4"/>
  <c r="AW74" i="4"/>
  <c r="AO74" i="4"/>
  <c r="AQ74" i="4" s="1"/>
  <c r="CH74" i="4" s="1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K74" i="4"/>
  <c r="L74" i="4" s="1"/>
  <c r="J74" i="4"/>
  <c r="I74" i="4"/>
  <c r="G74" i="4"/>
  <c r="F74" i="4"/>
  <c r="E74" i="4"/>
  <c r="D74" i="4"/>
  <c r="C74" i="4"/>
  <c r="B74" i="4"/>
  <c r="A74" i="4"/>
  <c r="BY73" i="4"/>
  <c r="CA73" i="4" s="1"/>
  <c r="CQ73" i="4" s="1"/>
  <c r="BU73" i="4"/>
  <c r="BW73" i="4" s="1"/>
  <c r="CP73" i="4" s="1"/>
  <c r="BQ73" i="4"/>
  <c r="BI73" i="4"/>
  <c r="BE73" i="4"/>
  <c r="BA73" i="4"/>
  <c r="BC73" i="4" s="1"/>
  <c r="CK73" i="4" s="1"/>
  <c r="AW73" i="4"/>
  <c r="AO73" i="4"/>
  <c r="AQ73" i="4" s="1"/>
  <c r="CH73" i="4" s="1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K73" i="4"/>
  <c r="L73" i="4" s="1"/>
  <c r="J73" i="4"/>
  <c r="I73" i="4"/>
  <c r="G73" i="4"/>
  <c r="F73" i="4"/>
  <c r="E73" i="4"/>
  <c r="D73" i="4"/>
  <c r="C73" i="4"/>
  <c r="B73" i="4"/>
  <c r="A73" i="4"/>
  <c r="BY72" i="4"/>
  <c r="CA72" i="4" s="1"/>
  <c r="CQ72" i="4" s="1"/>
  <c r="BU72" i="4"/>
  <c r="BW72" i="4" s="1"/>
  <c r="CP72" i="4" s="1"/>
  <c r="BQ72" i="4"/>
  <c r="BI72" i="4"/>
  <c r="BE72" i="4"/>
  <c r="BG72" i="4" s="1"/>
  <c r="CL72" i="4" s="1"/>
  <c r="BA72" i="4"/>
  <c r="AW72" i="4"/>
  <c r="AO72" i="4"/>
  <c r="AQ72" i="4" s="1"/>
  <c r="CH72" i="4" s="1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K72" i="4"/>
  <c r="L72" i="4" s="1"/>
  <c r="J72" i="4"/>
  <c r="I72" i="4"/>
  <c r="G72" i="4"/>
  <c r="F72" i="4"/>
  <c r="E72" i="4"/>
  <c r="D72" i="4"/>
  <c r="C72" i="4"/>
  <c r="B72" i="4"/>
  <c r="A72" i="4"/>
  <c r="BY71" i="4"/>
  <c r="CA71" i="4" s="1"/>
  <c r="CQ71" i="4" s="1"/>
  <c r="BU71" i="4"/>
  <c r="BW71" i="4" s="1"/>
  <c r="CP71" i="4" s="1"/>
  <c r="BQ71" i="4"/>
  <c r="BS71" i="4" s="1"/>
  <c r="CO71" i="4" s="1"/>
  <c r="BI71" i="4"/>
  <c r="BE71" i="4"/>
  <c r="BA71" i="4"/>
  <c r="BC71" i="4" s="1"/>
  <c r="CK71" i="4" s="1"/>
  <c r="AW71" i="4"/>
  <c r="AY71" i="4" s="1"/>
  <c r="CJ71" i="4" s="1"/>
  <c r="AO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K71" i="4"/>
  <c r="L71" i="4" s="1"/>
  <c r="J71" i="4"/>
  <c r="I71" i="4"/>
  <c r="G71" i="4"/>
  <c r="F71" i="4"/>
  <c r="E71" i="4"/>
  <c r="D71" i="4"/>
  <c r="C71" i="4"/>
  <c r="B71" i="4"/>
  <c r="A71" i="4"/>
  <c r="BY70" i="4"/>
  <c r="CA70" i="4" s="1"/>
  <c r="CQ70" i="4" s="1"/>
  <c r="BU70" i="4"/>
  <c r="BW70" i="4" s="1"/>
  <c r="CP70" i="4" s="1"/>
  <c r="BQ70" i="4"/>
  <c r="BI70" i="4"/>
  <c r="BE70" i="4"/>
  <c r="BG70" i="4" s="1"/>
  <c r="CL70" i="4" s="1"/>
  <c r="BA70" i="4"/>
  <c r="AW70" i="4"/>
  <c r="AO70" i="4"/>
  <c r="AQ70" i="4" s="1"/>
  <c r="CH70" i="4" s="1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K70" i="4"/>
  <c r="L70" i="4" s="1"/>
  <c r="J70" i="4"/>
  <c r="I70" i="4"/>
  <c r="G70" i="4"/>
  <c r="F70" i="4"/>
  <c r="E70" i="4"/>
  <c r="D70" i="4"/>
  <c r="C70" i="4"/>
  <c r="B70" i="4"/>
  <c r="A70" i="4"/>
  <c r="BY69" i="4"/>
  <c r="CA69" i="4" s="1"/>
  <c r="CQ69" i="4" s="1"/>
  <c r="BU69" i="4"/>
  <c r="BW69" i="4" s="1"/>
  <c r="CP69" i="4" s="1"/>
  <c r="BQ69" i="4"/>
  <c r="BS69" i="4" s="1"/>
  <c r="CO69" i="4" s="1"/>
  <c r="BI69" i="4"/>
  <c r="BE69" i="4"/>
  <c r="BA69" i="4"/>
  <c r="BC69" i="4" s="1"/>
  <c r="CK69" i="4" s="1"/>
  <c r="AW69" i="4"/>
  <c r="AY69" i="4" s="1"/>
  <c r="CJ69" i="4" s="1"/>
  <c r="AO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K69" i="4"/>
  <c r="L69" i="4" s="1"/>
  <c r="J69" i="4"/>
  <c r="I69" i="4"/>
  <c r="G69" i="4"/>
  <c r="F69" i="4"/>
  <c r="E69" i="4"/>
  <c r="D69" i="4"/>
  <c r="C69" i="4"/>
  <c r="B69" i="4"/>
  <c r="A69" i="4"/>
  <c r="BY68" i="4"/>
  <c r="CA68" i="4" s="1"/>
  <c r="CQ68" i="4" s="1"/>
  <c r="BU68" i="4"/>
  <c r="BW68" i="4" s="1"/>
  <c r="CP68" i="4" s="1"/>
  <c r="BQ68" i="4"/>
  <c r="BI68" i="4"/>
  <c r="BE68" i="4"/>
  <c r="BG68" i="4" s="1"/>
  <c r="CL68" i="4" s="1"/>
  <c r="BA68" i="4"/>
  <c r="AW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K68" i="4"/>
  <c r="L68" i="4" s="1"/>
  <c r="J68" i="4"/>
  <c r="I68" i="4"/>
  <c r="G68" i="4"/>
  <c r="F68" i="4"/>
  <c r="E68" i="4"/>
  <c r="D68" i="4"/>
  <c r="C68" i="4"/>
  <c r="B68" i="4"/>
  <c r="A68" i="4"/>
  <c r="BY67" i="4"/>
  <c r="CA67" i="4" s="1"/>
  <c r="CQ67" i="4" s="1"/>
  <c r="BU67" i="4"/>
  <c r="BW67" i="4" s="1"/>
  <c r="CP67" i="4" s="1"/>
  <c r="BQ67" i="4"/>
  <c r="BS67" i="4" s="1"/>
  <c r="CO67" i="4" s="1"/>
  <c r="BI67" i="4"/>
  <c r="BK67" i="4" s="1"/>
  <c r="CM67" i="4" s="1"/>
  <c r="BE67" i="4"/>
  <c r="BG67" i="4" s="1"/>
  <c r="CL67" i="4" s="1"/>
  <c r="BA67" i="4"/>
  <c r="BC67" i="4" s="1"/>
  <c r="CK67" i="4" s="1"/>
  <c r="AW67" i="4"/>
  <c r="AY67" i="4" s="1"/>
  <c r="CJ67" i="4" s="1"/>
  <c r="AO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K67" i="4"/>
  <c r="L67" i="4" s="1"/>
  <c r="J67" i="4"/>
  <c r="I67" i="4"/>
  <c r="G67" i="4"/>
  <c r="F67" i="4"/>
  <c r="E67" i="4"/>
  <c r="D67" i="4"/>
  <c r="C67" i="4"/>
  <c r="B67" i="4"/>
  <c r="A67" i="4"/>
  <c r="BY66" i="4"/>
  <c r="CA66" i="4" s="1"/>
  <c r="CQ66" i="4" s="1"/>
  <c r="BU66" i="4"/>
  <c r="BW66" i="4" s="1"/>
  <c r="CP66" i="4" s="1"/>
  <c r="BQ66" i="4"/>
  <c r="BI66" i="4"/>
  <c r="BE66" i="4"/>
  <c r="BA66" i="4"/>
  <c r="AW66" i="4"/>
  <c r="AO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K66" i="4"/>
  <c r="L66" i="4" s="1"/>
  <c r="J66" i="4"/>
  <c r="I66" i="4"/>
  <c r="G66" i="4"/>
  <c r="F66" i="4"/>
  <c r="E66" i="4"/>
  <c r="D66" i="4"/>
  <c r="C66" i="4"/>
  <c r="B66" i="4"/>
  <c r="A66" i="4"/>
  <c r="BY65" i="4"/>
  <c r="CA65" i="4" s="1"/>
  <c r="CQ65" i="4" s="1"/>
  <c r="BU65" i="4"/>
  <c r="BW65" i="4" s="1"/>
  <c r="CP65" i="4" s="1"/>
  <c r="BQ65" i="4"/>
  <c r="BS65" i="4" s="1"/>
  <c r="CO65" i="4" s="1"/>
  <c r="BI65" i="4"/>
  <c r="BE65" i="4"/>
  <c r="BA65" i="4"/>
  <c r="BC65" i="4" s="1"/>
  <c r="CK65" i="4" s="1"/>
  <c r="AW65" i="4"/>
  <c r="AY65" i="4" s="1"/>
  <c r="CJ65" i="4" s="1"/>
  <c r="AO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K65" i="4"/>
  <c r="L65" i="4" s="1"/>
  <c r="J65" i="4"/>
  <c r="I65" i="4"/>
  <c r="G65" i="4"/>
  <c r="F65" i="4"/>
  <c r="E65" i="4"/>
  <c r="D65" i="4"/>
  <c r="C65" i="4"/>
  <c r="B65" i="4"/>
  <c r="A65" i="4"/>
  <c r="BY64" i="4"/>
  <c r="CA64" i="4" s="1"/>
  <c r="CQ64" i="4" s="1"/>
  <c r="BU64" i="4"/>
  <c r="BW64" i="4" s="1"/>
  <c r="CP64" i="4" s="1"/>
  <c r="BQ64" i="4"/>
  <c r="BI64" i="4"/>
  <c r="BE64" i="4"/>
  <c r="BA64" i="4"/>
  <c r="AW64" i="4"/>
  <c r="AO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K64" i="4"/>
  <c r="L64" i="4" s="1"/>
  <c r="J64" i="4"/>
  <c r="I64" i="4"/>
  <c r="G64" i="4"/>
  <c r="F64" i="4"/>
  <c r="E64" i="4"/>
  <c r="D64" i="4"/>
  <c r="C64" i="4"/>
  <c r="B64" i="4"/>
  <c r="A64" i="4"/>
  <c r="BY63" i="4"/>
  <c r="CA63" i="4" s="1"/>
  <c r="CQ63" i="4" s="1"/>
  <c r="BU63" i="4"/>
  <c r="BW63" i="4" s="1"/>
  <c r="CP63" i="4" s="1"/>
  <c r="BQ63" i="4"/>
  <c r="BS63" i="4" s="1"/>
  <c r="CO63" i="4" s="1"/>
  <c r="BI63" i="4"/>
  <c r="BK63" i="4" s="1"/>
  <c r="CM63" i="4" s="1"/>
  <c r="BE63" i="4"/>
  <c r="BG63" i="4" s="1"/>
  <c r="CL63" i="4" s="1"/>
  <c r="BA63" i="4"/>
  <c r="BC63" i="4" s="1"/>
  <c r="CK63" i="4" s="1"/>
  <c r="AW63" i="4"/>
  <c r="AY63" i="4" s="1"/>
  <c r="CJ63" i="4" s="1"/>
  <c r="AO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K63" i="4"/>
  <c r="L63" i="4" s="1"/>
  <c r="J63" i="4"/>
  <c r="I63" i="4"/>
  <c r="G63" i="4"/>
  <c r="F63" i="4"/>
  <c r="E63" i="4"/>
  <c r="D63" i="4"/>
  <c r="C63" i="4"/>
  <c r="B63" i="4"/>
  <c r="A63" i="4"/>
  <c r="BY62" i="4"/>
  <c r="CA62" i="4" s="1"/>
  <c r="CQ62" i="4" s="1"/>
  <c r="BU62" i="4"/>
  <c r="BW62" i="4" s="1"/>
  <c r="CP62" i="4" s="1"/>
  <c r="BQ62" i="4"/>
  <c r="BS62" i="4" s="1"/>
  <c r="CO62" i="4" s="1"/>
  <c r="BI62" i="4"/>
  <c r="BK62" i="4" s="1"/>
  <c r="CM62" i="4" s="1"/>
  <c r="BE62" i="4"/>
  <c r="BG62" i="4" s="1"/>
  <c r="CL62" i="4" s="1"/>
  <c r="BA62" i="4"/>
  <c r="BC62" i="4" s="1"/>
  <c r="CK62" i="4" s="1"/>
  <c r="AW62" i="4"/>
  <c r="AY62" i="4" s="1"/>
  <c r="CJ62" i="4" s="1"/>
  <c r="AO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K62" i="4"/>
  <c r="L62" i="4" s="1"/>
  <c r="J62" i="4"/>
  <c r="I62" i="4"/>
  <c r="G62" i="4"/>
  <c r="F62" i="4"/>
  <c r="E62" i="4"/>
  <c r="D62" i="4"/>
  <c r="C62" i="4"/>
  <c r="B62" i="4"/>
  <c r="A62" i="4"/>
  <c r="BY61" i="4"/>
  <c r="CA61" i="4" s="1"/>
  <c r="CQ61" i="4" s="1"/>
  <c r="BU61" i="4"/>
  <c r="BW61" i="4" s="1"/>
  <c r="CP61" i="4" s="1"/>
  <c r="BQ61" i="4"/>
  <c r="BS61" i="4" s="1"/>
  <c r="CO61" i="4" s="1"/>
  <c r="BI61" i="4"/>
  <c r="BE61" i="4"/>
  <c r="BA61" i="4"/>
  <c r="BC61" i="4" s="1"/>
  <c r="CK61" i="4" s="1"/>
  <c r="AW61" i="4"/>
  <c r="AY61" i="4" s="1"/>
  <c r="CJ61" i="4" s="1"/>
  <c r="AO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K61" i="4"/>
  <c r="L61" i="4" s="1"/>
  <c r="J61" i="4"/>
  <c r="I61" i="4"/>
  <c r="G61" i="4"/>
  <c r="F61" i="4"/>
  <c r="E61" i="4"/>
  <c r="D61" i="4"/>
  <c r="C61" i="4"/>
  <c r="B61" i="4"/>
  <c r="A61" i="4"/>
  <c r="BY60" i="4"/>
  <c r="CA60" i="4" s="1"/>
  <c r="CQ60" i="4" s="1"/>
  <c r="BU60" i="4"/>
  <c r="BW60" i="4" s="1"/>
  <c r="CP60" i="4" s="1"/>
  <c r="BQ60" i="4"/>
  <c r="BI60" i="4"/>
  <c r="BE60" i="4"/>
  <c r="BA60" i="4"/>
  <c r="BC60" i="4" s="1"/>
  <c r="CK60" i="4" s="1"/>
  <c r="AW60" i="4"/>
  <c r="AO60" i="4"/>
  <c r="AQ60" i="4" s="1"/>
  <c r="CH60" i="4" s="1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K60" i="4"/>
  <c r="L60" i="4" s="1"/>
  <c r="J60" i="4"/>
  <c r="I60" i="4"/>
  <c r="G60" i="4"/>
  <c r="F60" i="4"/>
  <c r="E60" i="4"/>
  <c r="D60" i="4"/>
  <c r="C60" i="4"/>
  <c r="B60" i="4"/>
  <c r="A60" i="4"/>
  <c r="BY59" i="4"/>
  <c r="CA59" i="4" s="1"/>
  <c r="CQ59" i="4" s="1"/>
  <c r="BU59" i="4"/>
  <c r="BW59" i="4" s="1"/>
  <c r="CP59" i="4" s="1"/>
  <c r="BQ59" i="4"/>
  <c r="BI59" i="4"/>
  <c r="BE59" i="4"/>
  <c r="BA59" i="4"/>
  <c r="AW59" i="4"/>
  <c r="AO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K59" i="4"/>
  <c r="L59" i="4" s="1"/>
  <c r="J59" i="4"/>
  <c r="I59" i="4"/>
  <c r="G59" i="4"/>
  <c r="F59" i="4"/>
  <c r="E59" i="4"/>
  <c r="D59" i="4"/>
  <c r="C59" i="4"/>
  <c r="B59" i="4"/>
  <c r="A59" i="4"/>
  <c r="BY58" i="4"/>
  <c r="CA58" i="4" s="1"/>
  <c r="CQ58" i="4" s="1"/>
  <c r="BU58" i="4"/>
  <c r="BW58" i="4" s="1"/>
  <c r="CP58" i="4" s="1"/>
  <c r="BQ58" i="4"/>
  <c r="BI58" i="4"/>
  <c r="BE58" i="4"/>
  <c r="BA58" i="4"/>
  <c r="AW58" i="4"/>
  <c r="AO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K58" i="4"/>
  <c r="L58" i="4" s="1"/>
  <c r="J58" i="4"/>
  <c r="I58" i="4"/>
  <c r="G58" i="4"/>
  <c r="F58" i="4"/>
  <c r="E58" i="4"/>
  <c r="D58" i="4"/>
  <c r="C58" i="4"/>
  <c r="B58" i="4"/>
  <c r="A58" i="4"/>
  <c r="BY57" i="4"/>
  <c r="CA57" i="4" s="1"/>
  <c r="CQ57" i="4" s="1"/>
  <c r="BU57" i="4"/>
  <c r="BW57" i="4" s="1"/>
  <c r="CP57" i="4" s="1"/>
  <c r="BQ57" i="4"/>
  <c r="BI57" i="4"/>
  <c r="BE57" i="4"/>
  <c r="BG57" i="4" s="1"/>
  <c r="CL57" i="4" s="1"/>
  <c r="BA57" i="4"/>
  <c r="AW57" i="4"/>
  <c r="AO57" i="4"/>
  <c r="AQ57" i="4" s="1"/>
  <c r="CH57" i="4" s="1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K57" i="4"/>
  <c r="L57" i="4" s="1"/>
  <c r="J57" i="4"/>
  <c r="I57" i="4"/>
  <c r="G57" i="4"/>
  <c r="F57" i="4"/>
  <c r="E57" i="4"/>
  <c r="D57" i="4"/>
  <c r="C57" i="4"/>
  <c r="B57" i="4"/>
  <c r="A57" i="4"/>
  <c r="BY56" i="4"/>
  <c r="CA56" i="4" s="1"/>
  <c r="CQ56" i="4" s="1"/>
  <c r="BU56" i="4"/>
  <c r="BW56" i="4" s="1"/>
  <c r="CP56" i="4" s="1"/>
  <c r="BQ56" i="4"/>
  <c r="BI56" i="4"/>
  <c r="BE56" i="4"/>
  <c r="BG56" i="4" s="1"/>
  <c r="CL56" i="4" s="1"/>
  <c r="BA56" i="4"/>
  <c r="AW56" i="4"/>
  <c r="AO56" i="4"/>
  <c r="AQ56" i="4" s="1"/>
  <c r="CH56" i="4" s="1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K56" i="4"/>
  <c r="L56" i="4" s="1"/>
  <c r="J56" i="4"/>
  <c r="I56" i="4"/>
  <c r="G56" i="4"/>
  <c r="F56" i="4"/>
  <c r="E56" i="4"/>
  <c r="D56" i="4"/>
  <c r="C56" i="4"/>
  <c r="B56" i="4"/>
  <c r="A56" i="4"/>
  <c r="BY55" i="4"/>
  <c r="CA55" i="4" s="1"/>
  <c r="CQ55" i="4" s="1"/>
  <c r="BU55" i="4"/>
  <c r="BW55" i="4" s="1"/>
  <c r="CP55" i="4" s="1"/>
  <c r="BQ55" i="4"/>
  <c r="BI55" i="4"/>
  <c r="BE55" i="4"/>
  <c r="BG55" i="4" s="1"/>
  <c r="CL55" i="4" s="1"/>
  <c r="BA55" i="4"/>
  <c r="AW55" i="4"/>
  <c r="AO55" i="4"/>
  <c r="AQ55" i="4" s="1"/>
  <c r="CH55" i="4" s="1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K55" i="4"/>
  <c r="L55" i="4" s="1"/>
  <c r="J55" i="4"/>
  <c r="I55" i="4"/>
  <c r="G55" i="4"/>
  <c r="F55" i="4"/>
  <c r="E55" i="4"/>
  <c r="D55" i="4"/>
  <c r="C55" i="4"/>
  <c r="B55" i="4"/>
  <c r="A55" i="4"/>
  <c r="BY54" i="4"/>
  <c r="CA54" i="4" s="1"/>
  <c r="CQ54" i="4" s="1"/>
  <c r="BU54" i="4"/>
  <c r="BW54" i="4" s="1"/>
  <c r="CP54" i="4" s="1"/>
  <c r="BQ54" i="4"/>
  <c r="BS54" i="4" s="1"/>
  <c r="CO54" i="4" s="1"/>
  <c r="BI54" i="4"/>
  <c r="BE54" i="4"/>
  <c r="BA54" i="4"/>
  <c r="BC54" i="4" s="1"/>
  <c r="CK54" i="4" s="1"/>
  <c r="AW54" i="4"/>
  <c r="AY54" i="4" s="1"/>
  <c r="CJ54" i="4" s="1"/>
  <c r="AO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K54" i="4"/>
  <c r="L54" i="4" s="1"/>
  <c r="J54" i="4"/>
  <c r="I54" i="4"/>
  <c r="G54" i="4"/>
  <c r="F54" i="4"/>
  <c r="E54" i="4"/>
  <c r="D54" i="4"/>
  <c r="C54" i="4"/>
  <c r="B54" i="4"/>
  <c r="A54" i="4"/>
  <c r="BY53" i="4"/>
  <c r="CA53" i="4" s="1"/>
  <c r="CQ53" i="4" s="1"/>
  <c r="BU53" i="4"/>
  <c r="BW53" i="4" s="1"/>
  <c r="CP53" i="4" s="1"/>
  <c r="BQ53" i="4"/>
  <c r="BI53" i="4"/>
  <c r="BE53" i="4"/>
  <c r="BG53" i="4" s="1"/>
  <c r="CL53" i="4" s="1"/>
  <c r="BA53" i="4"/>
  <c r="AW53" i="4"/>
  <c r="AO53" i="4"/>
  <c r="AQ53" i="4" s="1"/>
  <c r="CH53" i="4" s="1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K53" i="4"/>
  <c r="L53" i="4" s="1"/>
  <c r="J53" i="4"/>
  <c r="I53" i="4"/>
  <c r="G53" i="4"/>
  <c r="F53" i="4"/>
  <c r="E53" i="4"/>
  <c r="D53" i="4"/>
  <c r="C53" i="4"/>
  <c r="B53" i="4"/>
  <c r="A53" i="4"/>
  <c r="BY52" i="4"/>
  <c r="CA52" i="4" s="1"/>
  <c r="CQ52" i="4" s="1"/>
  <c r="BU52" i="4"/>
  <c r="BW52" i="4" s="1"/>
  <c r="CP52" i="4" s="1"/>
  <c r="BQ52" i="4"/>
  <c r="BI52" i="4"/>
  <c r="BE52" i="4"/>
  <c r="BA52" i="4"/>
  <c r="AW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K52" i="4"/>
  <c r="L52" i="4" s="1"/>
  <c r="J52" i="4"/>
  <c r="I52" i="4"/>
  <c r="G52" i="4"/>
  <c r="F52" i="4"/>
  <c r="E52" i="4"/>
  <c r="D52" i="4"/>
  <c r="C52" i="4"/>
  <c r="B52" i="4"/>
  <c r="A52" i="4"/>
  <c r="BY51" i="4"/>
  <c r="CA51" i="4" s="1"/>
  <c r="CQ51" i="4" s="1"/>
  <c r="BU51" i="4"/>
  <c r="BW51" i="4" s="1"/>
  <c r="CP51" i="4" s="1"/>
  <c r="BQ51" i="4"/>
  <c r="BS51" i="4" s="1"/>
  <c r="CO51" i="4" s="1"/>
  <c r="BI51" i="4"/>
  <c r="BE51" i="4"/>
  <c r="BA51" i="4"/>
  <c r="BC51" i="4" s="1"/>
  <c r="CK51" i="4" s="1"/>
  <c r="AW51" i="4"/>
  <c r="AY51" i="4" s="1"/>
  <c r="CJ51" i="4" s="1"/>
  <c r="AO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K51" i="4"/>
  <c r="L51" i="4" s="1"/>
  <c r="J51" i="4"/>
  <c r="I51" i="4"/>
  <c r="G51" i="4"/>
  <c r="F51" i="4"/>
  <c r="E51" i="4"/>
  <c r="D51" i="4"/>
  <c r="C51" i="4"/>
  <c r="B51" i="4"/>
  <c r="A51" i="4"/>
  <c r="BY50" i="4"/>
  <c r="CA50" i="4" s="1"/>
  <c r="CQ50" i="4" s="1"/>
  <c r="BU50" i="4"/>
  <c r="BW50" i="4" s="1"/>
  <c r="CP50" i="4" s="1"/>
  <c r="BQ50" i="4"/>
  <c r="BI50" i="4"/>
  <c r="BE50" i="4"/>
  <c r="BA50" i="4"/>
  <c r="AW50" i="4"/>
  <c r="AO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K50" i="4"/>
  <c r="L50" i="4" s="1"/>
  <c r="J50" i="4"/>
  <c r="I50" i="4"/>
  <c r="G50" i="4"/>
  <c r="F50" i="4"/>
  <c r="E50" i="4"/>
  <c r="D50" i="4"/>
  <c r="C50" i="4"/>
  <c r="B50" i="4"/>
  <c r="A50" i="4"/>
  <c r="BY49" i="4"/>
  <c r="CA49" i="4" s="1"/>
  <c r="CQ49" i="4" s="1"/>
  <c r="BU49" i="4"/>
  <c r="BW49" i="4" s="1"/>
  <c r="CP49" i="4" s="1"/>
  <c r="BQ49" i="4"/>
  <c r="BI49" i="4"/>
  <c r="BE49" i="4"/>
  <c r="BA49" i="4"/>
  <c r="AW49" i="4"/>
  <c r="AO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K49" i="4"/>
  <c r="L49" i="4" s="1"/>
  <c r="J49" i="4"/>
  <c r="I49" i="4"/>
  <c r="G49" i="4"/>
  <c r="F49" i="4"/>
  <c r="E49" i="4"/>
  <c r="D49" i="4"/>
  <c r="C49" i="4"/>
  <c r="B49" i="4"/>
  <c r="A49" i="4"/>
  <c r="BY48" i="4"/>
  <c r="CA48" i="4" s="1"/>
  <c r="CQ48" i="4" s="1"/>
  <c r="BU48" i="4"/>
  <c r="BW48" i="4" s="1"/>
  <c r="CP48" i="4" s="1"/>
  <c r="BQ48" i="4"/>
  <c r="BI48" i="4"/>
  <c r="BE48" i="4"/>
  <c r="BA48" i="4"/>
  <c r="AW48" i="4"/>
  <c r="AO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K48" i="4"/>
  <c r="L48" i="4" s="1"/>
  <c r="J48" i="4"/>
  <c r="I48" i="4"/>
  <c r="G48" i="4"/>
  <c r="F48" i="4"/>
  <c r="E48" i="4"/>
  <c r="D48" i="4"/>
  <c r="C48" i="4"/>
  <c r="B48" i="4"/>
  <c r="A48" i="4"/>
  <c r="BY47" i="4"/>
  <c r="CA47" i="4" s="1"/>
  <c r="CQ47" i="4" s="1"/>
  <c r="BU47" i="4"/>
  <c r="BW47" i="4" s="1"/>
  <c r="CP47" i="4" s="1"/>
  <c r="BQ47" i="4"/>
  <c r="BI47" i="4"/>
  <c r="BE47" i="4"/>
  <c r="BG47" i="4" s="1"/>
  <c r="CL47" i="4" s="1"/>
  <c r="BA47" i="4"/>
  <c r="AW47" i="4"/>
  <c r="AO47" i="4"/>
  <c r="AQ47" i="4" s="1"/>
  <c r="CH47" i="4" s="1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K47" i="4"/>
  <c r="L47" i="4" s="1"/>
  <c r="J47" i="4"/>
  <c r="I47" i="4"/>
  <c r="G47" i="4"/>
  <c r="F47" i="4"/>
  <c r="E47" i="4"/>
  <c r="D47" i="4"/>
  <c r="C47" i="4"/>
  <c r="B47" i="4"/>
  <c r="A47" i="4"/>
  <c r="BY46" i="4"/>
  <c r="CA46" i="4" s="1"/>
  <c r="CQ46" i="4" s="1"/>
  <c r="BU46" i="4"/>
  <c r="BW46" i="4" s="1"/>
  <c r="CP46" i="4" s="1"/>
  <c r="BQ46" i="4"/>
  <c r="BI46" i="4"/>
  <c r="BE46" i="4"/>
  <c r="BG46" i="4" s="1"/>
  <c r="CL46" i="4" s="1"/>
  <c r="BA46" i="4"/>
  <c r="AW46" i="4"/>
  <c r="AO46" i="4"/>
  <c r="AQ46" i="4" s="1"/>
  <c r="CH46" i="4" s="1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K46" i="4"/>
  <c r="L46" i="4" s="1"/>
  <c r="J46" i="4"/>
  <c r="I46" i="4"/>
  <c r="G46" i="4"/>
  <c r="F46" i="4"/>
  <c r="E46" i="4"/>
  <c r="D46" i="4"/>
  <c r="C46" i="4"/>
  <c r="B46" i="4"/>
  <c r="A46" i="4"/>
  <c r="BY45" i="4"/>
  <c r="CA45" i="4" s="1"/>
  <c r="CQ45" i="4" s="1"/>
  <c r="BU45" i="4"/>
  <c r="BW45" i="4" s="1"/>
  <c r="CP45" i="4" s="1"/>
  <c r="BQ45" i="4"/>
  <c r="BI45" i="4"/>
  <c r="BE45" i="4"/>
  <c r="BA45" i="4"/>
  <c r="AW45" i="4"/>
  <c r="AO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K45" i="4"/>
  <c r="L45" i="4" s="1"/>
  <c r="J45" i="4"/>
  <c r="I45" i="4"/>
  <c r="G45" i="4"/>
  <c r="F45" i="4"/>
  <c r="E45" i="4"/>
  <c r="D45" i="4"/>
  <c r="C45" i="4"/>
  <c r="B45" i="4"/>
  <c r="A45" i="4"/>
  <c r="BY44" i="4"/>
  <c r="CA44" i="4" s="1"/>
  <c r="CQ44" i="4" s="1"/>
  <c r="BU44" i="4"/>
  <c r="BW44" i="4" s="1"/>
  <c r="CP44" i="4" s="1"/>
  <c r="BQ44" i="4"/>
  <c r="BI44" i="4"/>
  <c r="BE44" i="4"/>
  <c r="BA44" i="4"/>
  <c r="AW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K44" i="4"/>
  <c r="L44" i="4" s="1"/>
  <c r="J44" i="4"/>
  <c r="I44" i="4"/>
  <c r="G44" i="4"/>
  <c r="F44" i="4"/>
  <c r="E44" i="4"/>
  <c r="D44" i="4"/>
  <c r="C44" i="4"/>
  <c r="B44" i="4"/>
  <c r="A44" i="4"/>
  <c r="BY43" i="4"/>
  <c r="CA43" i="4" s="1"/>
  <c r="CQ43" i="4" s="1"/>
  <c r="BU43" i="4"/>
  <c r="BW43" i="4" s="1"/>
  <c r="CP43" i="4" s="1"/>
  <c r="BQ43" i="4"/>
  <c r="BI43" i="4"/>
  <c r="BE43" i="4"/>
  <c r="BG43" i="4" s="1"/>
  <c r="CL43" i="4" s="1"/>
  <c r="BA43" i="4"/>
  <c r="AW43" i="4"/>
  <c r="AO43" i="4"/>
  <c r="AQ43" i="4" s="1"/>
  <c r="CH43" i="4" s="1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K43" i="4"/>
  <c r="L43" i="4" s="1"/>
  <c r="J43" i="4"/>
  <c r="I43" i="4"/>
  <c r="G43" i="4"/>
  <c r="F43" i="4"/>
  <c r="E43" i="4"/>
  <c r="D43" i="4"/>
  <c r="C43" i="4"/>
  <c r="B43" i="4"/>
  <c r="A43" i="4"/>
  <c r="BY42" i="4"/>
  <c r="CA42" i="4" s="1"/>
  <c r="CQ42" i="4" s="1"/>
  <c r="BU42" i="4"/>
  <c r="BW42" i="4" s="1"/>
  <c r="CP42" i="4" s="1"/>
  <c r="BQ42" i="4"/>
  <c r="BI42" i="4"/>
  <c r="BE42" i="4"/>
  <c r="BA42" i="4"/>
  <c r="AW42" i="4"/>
  <c r="AO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K42" i="4"/>
  <c r="L42" i="4" s="1"/>
  <c r="J42" i="4"/>
  <c r="I42" i="4"/>
  <c r="G42" i="4"/>
  <c r="F42" i="4"/>
  <c r="E42" i="4"/>
  <c r="D42" i="4"/>
  <c r="C42" i="4"/>
  <c r="B42" i="4"/>
  <c r="A42" i="4"/>
  <c r="BY41" i="4"/>
  <c r="CA41" i="4" s="1"/>
  <c r="CQ41" i="4" s="1"/>
  <c r="BU41" i="4"/>
  <c r="BW41" i="4" s="1"/>
  <c r="CP41" i="4" s="1"/>
  <c r="BQ41" i="4"/>
  <c r="BI41" i="4"/>
  <c r="BE41" i="4"/>
  <c r="BA41" i="4"/>
  <c r="AW41" i="4"/>
  <c r="AO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K41" i="4"/>
  <c r="L41" i="4" s="1"/>
  <c r="J41" i="4"/>
  <c r="I41" i="4"/>
  <c r="G41" i="4"/>
  <c r="F41" i="4"/>
  <c r="E41" i="4"/>
  <c r="D41" i="4"/>
  <c r="C41" i="4"/>
  <c r="B41" i="4"/>
  <c r="A41" i="4"/>
  <c r="BY40" i="4"/>
  <c r="CA40" i="4" s="1"/>
  <c r="CQ40" i="4" s="1"/>
  <c r="BU40" i="4"/>
  <c r="BW40" i="4" s="1"/>
  <c r="CP40" i="4" s="1"/>
  <c r="BQ40" i="4"/>
  <c r="BI40" i="4"/>
  <c r="BE40" i="4"/>
  <c r="BA40" i="4"/>
  <c r="AW40" i="4"/>
  <c r="AO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K40" i="4"/>
  <c r="L40" i="4" s="1"/>
  <c r="J40" i="4"/>
  <c r="I40" i="4"/>
  <c r="G40" i="4"/>
  <c r="F40" i="4"/>
  <c r="E40" i="4"/>
  <c r="D40" i="4"/>
  <c r="C40" i="4"/>
  <c r="B40" i="4"/>
  <c r="A40" i="4"/>
  <c r="BY39" i="4"/>
  <c r="CA39" i="4" s="1"/>
  <c r="CQ39" i="4" s="1"/>
  <c r="BU39" i="4"/>
  <c r="BW39" i="4" s="1"/>
  <c r="CP39" i="4" s="1"/>
  <c r="BQ39" i="4"/>
  <c r="BI39" i="4"/>
  <c r="BE39" i="4"/>
  <c r="BA39" i="4"/>
  <c r="AW39" i="4"/>
  <c r="AO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K39" i="4"/>
  <c r="L39" i="4" s="1"/>
  <c r="J39" i="4"/>
  <c r="I39" i="4"/>
  <c r="G39" i="4"/>
  <c r="F39" i="4"/>
  <c r="E39" i="4"/>
  <c r="D39" i="4"/>
  <c r="C39" i="4"/>
  <c r="B39" i="4"/>
  <c r="A39" i="4"/>
  <c r="BY38" i="4"/>
  <c r="CA38" i="4" s="1"/>
  <c r="CQ38" i="4" s="1"/>
  <c r="BU38" i="4"/>
  <c r="BW38" i="4" s="1"/>
  <c r="CP38" i="4" s="1"/>
  <c r="BQ38" i="4"/>
  <c r="BI38" i="4"/>
  <c r="BE38" i="4"/>
  <c r="BA38" i="4"/>
  <c r="AW38" i="4"/>
  <c r="AO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K38" i="4"/>
  <c r="L38" i="4" s="1"/>
  <c r="J38" i="4"/>
  <c r="I38" i="4"/>
  <c r="G38" i="4"/>
  <c r="F38" i="4"/>
  <c r="E38" i="4"/>
  <c r="D38" i="4"/>
  <c r="C38" i="4"/>
  <c r="B38" i="4"/>
  <c r="A38" i="4"/>
  <c r="BY37" i="4"/>
  <c r="CA37" i="4" s="1"/>
  <c r="CQ37" i="4" s="1"/>
  <c r="BU37" i="4"/>
  <c r="BW37" i="4" s="1"/>
  <c r="CP37" i="4" s="1"/>
  <c r="BQ37" i="4"/>
  <c r="BI37" i="4"/>
  <c r="BE37" i="4"/>
  <c r="BG37" i="4" s="1"/>
  <c r="CL37" i="4" s="1"/>
  <c r="BA37" i="4"/>
  <c r="AW37" i="4"/>
  <c r="AO37" i="4"/>
  <c r="AQ37" i="4" s="1"/>
  <c r="CH37" i="4" s="1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K37" i="4"/>
  <c r="L37" i="4" s="1"/>
  <c r="J37" i="4"/>
  <c r="I37" i="4"/>
  <c r="G37" i="4"/>
  <c r="F37" i="4"/>
  <c r="E37" i="4"/>
  <c r="D37" i="4"/>
  <c r="C37" i="4"/>
  <c r="B37" i="4"/>
  <c r="A37" i="4"/>
  <c r="BY36" i="4"/>
  <c r="CA36" i="4" s="1"/>
  <c r="CQ36" i="4" s="1"/>
  <c r="BU36" i="4"/>
  <c r="BW36" i="4" s="1"/>
  <c r="CP36" i="4" s="1"/>
  <c r="BQ36" i="4"/>
  <c r="BI36" i="4"/>
  <c r="BE36" i="4"/>
  <c r="BG36" i="4" s="1"/>
  <c r="CL36" i="4" s="1"/>
  <c r="BA36" i="4"/>
  <c r="AW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K36" i="4"/>
  <c r="L36" i="4" s="1"/>
  <c r="J36" i="4"/>
  <c r="I36" i="4"/>
  <c r="G36" i="4"/>
  <c r="F36" i="4"/>
  <c r="E36" i="4"/>
  <c r="D36" i="4"/>
  <c r="C36" i="4"/>
  <c r="B36" i="4"/>
  <c r="A36" i="4"/>
  <c r="BY35" i="4"/>
  <c r="CA35" i="4" s="1"/>
  <c r="CQ35" i="4" s="1"/>
  <c r="BU35" i="4"/>
  <c r="BW35" i="4" s="1"/>
  <c r="CP35" i="4" s="1"/>
  <c r="BQ35" i="4"/>
  <c r="BI35" i="4"/>
  <c r="BE35" i="4"/>
  <c r="BA35" i="4"/>
  <c r="AW35" i="4"/>
  <c r="AO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K35" i="4"/>
  <c r="L35" i="4" s="1"/>
  <c r="J35" i="4"/>
  <c r="I35" i="4"/>
  <c r="G35" i="4"/>
  <c r="F35" i="4"/>
  <c r="E35" i="4"/>
  <c r="D35" i="4"/>
  <c r="C35" i="4"/>
  <c r="B35" i="4"/>
  <c r="A35" i="4"/>
  <c r="BY34" i="4"/>
  <c r="CA34" i="4" s="1"/>
  <c r="CQ34" i="4" s="1"/>
  <c r="BU34" i="4"/>
  <c r="BW34" i="4" s="1"/>
  <c r="CP34" i="4" s="1"/>
  <c r="BQ34" i="4"/>
  <c r="BI34" i="4"/>
  <c r="BE34" i="4"/>
  <c r="BA34" i="4"/>
  <c r="AW34" i="4"/>
  <c r="AO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K34" i="4"/>
  <c r="L34" i="4" s="1"/>
  <c r="J34" i="4"/>
  <c r="I34" i="4"/>
  <c r="G34" i="4"/>
  <c r="F34" i="4"/>
  <c r="E34" i="4"/>
  <c r="D34" i="4"/>
  <c r="C34" i="4"/>
  <c r="B34" i="4"/>
  <c r="A34" i="4"/>
  <c r="BY33" i="4"/>
  <c r="CA33" i="4" s="1"/>
  <c r="CQ33" i="4" s="1"/>
  <c r="BU33" i="4"/>
  <c r="BW33" i="4" s="1"/>
  <c r="CP33" i="4" s="1"/>
  <c r="BQ33" i="4"/>
  <c r="BI33" i="4"/>
  <c r="BE33" i="4"/>
  <c r="BG33" i="4" s="1"/>
  <c r="CL33" i="4" s="1"/>
  <c r="BA33" i="4"/>
  <c r="AW33" i="4"/>
  <c r="AO33" i="4"/>
  <c r="AQ33" i="4" s="1"/>
  <c r="CH33" i="4" s="1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K33" i="4"/>
  <c r="L33" i="4" s="1"/>
  <c r="J33" i="4"/>
  <c r="I33" i="4"/>
  <c r="G33" i="4"/>
  <c r="F33" i="4"/>
  <c r="E33" i="4"/>
  <c r="D33" i="4"/>
  <c r="C33" i="4"/>
  <c r="B33" i="4"/>
  <c r="A33" i="4"/>
  <c r="BY32" i="4"/>
  <c r="CA32" i="4" s="1"/>
  <c r="CQ32" i="4" s="1"/>
  <c r="BU32" i="4"/>
  <c r="BW32" i="4" s="1"/>
  <c r="CP32" i="4" s="1"/>
  <c r="BQ32" i="4"/>
  <c r="BI32" i="4"/>
  <c r="BE32" i="4"/>
  <c r="BG32" i="4" s="1"/>
  <c r="CL32" i="4" s="1"/>
  <c r="BA32" i="4"/>
  <c r="AW32" i="4"/>
  <c r="AO32" i="4"/>
  <c r="AQ32" i="4" s="1"/>
  <c r="CH32" i="4" s="1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K32" i="4"/>
  <c r="L32" i="4" s="1"/>
  <c r="J32" i="4"/>
  <c r="I32" i="4"/>
  <c r="G32" i="4"/>
  <c r="F32" i="4"/>
  <c r="E32" i="4"/>
  <c r="D32" i="4"/>
  <c r="C32" i="4"/>
  <c r="B32" i="4"/>
  <c r="A32" i="4"/>
  <c r="BY31" i="4"/>
  <c r="BU31" i="4"/>
  <c r="BW31" i="4" s="1"/>
  <c r="CP31" i="4" s="1"/>
  <c r="BQ31" i="4"/>
  <c r="BI31" i="4"/>
  <c r="BE31" i="4"/>
  <c r="BA31" i="4"/>
  <c r="AW31" i="4"/>
  <c r="AO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K31" i="4"/>
  <c r="L31" i="4" s="1"/>
  <c r="J31" i="4"/>
  <c r="I31" i="4"/>
  <c r="G31" i="4"/>
  <c r="F31" i="4"/>
  <c r="E31" i="4"/>
  <c r="D31" i="4"/>
  <c r="C31" i="4"/>
  <c r="B31" i="4"/>
  <c r="A31" i="4"/>
  <c r="BY30" i="4"/>
  <c r="CA30" i="4" s="1"/>
  <c r="CQ30" i="4" s="1"/>
  <c r="BU30" i="4"/>
  <c r="BW30" i="4" s="1"/>
  <c r="CP30" i="4" s="1"/>
  <c r="BQ30" i="4"/>
  <c r="BI30" i="4"/>
  <c r="BE30" i="4"/>
  <c r="BG30" i="4" s="1"/>
  <c r="CL30" i="4" s="1"/>
  <c r="BA30" i="4"/>
  <c r="AW30" i="4"/>
  <c r="AO30" i="4"/>
  <c r="AQ30" i="4" s="1"/>
  <c r="CH30" i="4" s="1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K30" i="4"/>
  <c r="L30" i="4" s="1"/>
  <c r="J30" i="4"/>
  <c r="I30" i="4"/>
  <c r="G30" i="4"/>
  <c r="F30" i="4"/>
  <c r="E30" i="4"/>
  <c r="D30" i="4"/>
  <c r="C30" i="4"/>
  <c r="B30" i="4"/>
  <c r="A30" i="4"/>
  <c r="BY29" i="4"/>
  <c r="CA29" i="4" s="1"/>
  <c r="CQ29" i="4" s="1"/>
  <c r="BU29" i="4"/>
  <c r="BW29" i="4" s="1"/>
  <c r="CP29" i="4" s="1"/>
  <c r="BQ29" i="4"/>
  <c r="BI29" i="4"/>
  <c r="BE29" i="4"/>
  <c r="BG29" i="4" s="1"/>
  <c r="CL29" i="4" s="1"/>
  <c r="BA29" i="4"/>
  <c r="AW29" i="4"/>
  <c r="AO29" i="4"/>
  <c r="AQ29" i="4" s="1"/>
  <c r="CH29" i="4" s="1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K29" i="4"/>
  <c r="L29" i="4" s="1"/>
  <c r="J29" i="4"/>
  <c r="I29" i="4"/>
  <c r="G29" i="4"/>
  <c r="F29" i="4"/>
  <c r="E29" i="4"/>
  <c r="D29" i="4"/>
  <c r="C29" i="4"/>
  <c r="B29" i="4"/>
  <c r="A29" i="4"/>
  <c r="BY28" i="4"/>
  <c r="CA28" i="4" s="1"/>
  <c r="CQ28" i="4" s="1"/>
  <c r="BU28" i="4"/>
  <c r="BW28" i="4" s="1"/>
  <c r="CP28" i="4" s="1"/>
  <c r="BQ28" i="4"/>
  <c r="BI28" i="4"/>
  <c r="BE28" i="4"/>
  <c r="BG28" i="4" s="1"/>
  <c r="CL28" i="4" s="1"/>
  <c r="BA28" i="4"/>
  <c r="AW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K28" i="4"/>
  <c r="L28" i="4" s="1"/>
  <c r="J28" i="4"/>
  <c r="I28" i="4"/>
  <c r="G28" i="4"/>
  <c r="F28" i="4"/>
  <c r="E28" i="4"/>
  <c r="D28" i="4"/>
  <c r="C28" i="4"/>
  <c r="B28" i="4"/>
  <c r="A28" i="4"/>
  <c r="BY27" i="4"/>
  <c r="CA27" i="4" s="1"/>
  <c r="CQ27" i="4" s="1"/>
  <c r="BU27" i="4"/>
  <c r="BW27" i="4" s="1"/>
  <c r="CP27" i="4" s="1"/>
  <c r="BQ27" i="4"/>
  <c r="BI27" i="4"/>
  <c r="BE27" i="4"/>
  <c r="BG27" i="4" s="1"/>
  <c r="CL27" i="4" s="1"/>
  <c r="BA27" i="4"/>
  <c r="AW27" i="4"/>
  <c r="AO27" i="4"/>
  <c r="AQ27" i="4" s="1"/>
  <c r="CH27" i="4" s="1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K27" i="4"/>
  <c r="L27" i="4" s="1"/>
  <c r="J27" i="4"/>
  <c r="I27" i="4"/>
  <c r="G27" i="4"/>
  <c r="F27" i="4"/>
  <c r="E27" i="4"/>
  <c r="D27" i="4"/>
  <c r="C27" i="4"/>
  <c r="B27" i="4"/>
  <c r="A27" i="4"/>
  <c r="BY26" i="4"/>
  <c r="CA26" i="4" s="1"/>
  <c r="CQ26" i="4" s="1"/>
  <c r="BU26" i="4"/>
  <c r="BW26" i="4" s="1"/>
  <c r="CP26" i="4" s="1"/>
  <c r="BQ26" i="4"/>
  <c r="BI26" i="4"/>
  <c r="BE26" i="4"/>
  <c r="BG26" i="4" s="1"/>
  <c r="CL26" i="4" s="1"/>
  <c r="BA26" i="4"/>
  <c r="AW26" i="4"/>
  <c r="AO26" i="4"/>
  <c r="AQ26" i="4" s="1"/>
  <c r="CH26" i="4" s="1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K26" i="4"/>
  <c r="L26" i="4" s="1"/>
  <c r="J26" i="4"/>
  <c r="I26" i="4"/>
  <c r="G26" i="4"/>
  <c r="F26" i="4"/>
  <c r="E26" i="4"/>
  <c r="D26" i="4"/>
  <c r="C26" i="4"/>
  <c r="B26" i="4"/>
  <c r="A26" i="4"/>
  <c r="BY25" i="4"/>
  <c r="CA25" i="4" s="1"/>
  <c r="CQ25" i="4" s="1"/>
  <c r="BU25" i="4"/>
  <c r="BW25" i="4" s="1"/>
  <c r="CP25" i="4" s="1"/>
  <c r="BQ25" i="4"/>
  <c r="BI25" i="4"/>
  <c r="BE25" i="4"/>
  <c r="BG25" i="4" s="1"/>
  <c r="CL25" i="4" s="1"/>
  <c r="BA25" i="4"/>
  <c r="AW25" i="4"/>
  <c r="AO25" i="4"/>
  <c r="AQ25" i="4" s="1"/>
  <c r="CH25" i="4" s="1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K25" i="4"/>
  <c r="L25" i="4" s="1"/>
  <c r="J25" i="4"/>
  <c r="I25" i="4"/>
  <c r="G25" i="4"/>
  <c r="F25" i="4"/>
  <c r="E25" i="4"/>
  <c r="D25" i="4"/>
  <c r="C25" i="4"/>
  <c r="B25" i="4"/>
  <c r="A25" i="4"/>
  <c r="BY24" i="4"/>
  <c r="CA24" i="4" s="1"/>
  <c r="CQ24" i="4" s="1"/>
  <c r="BU24" i="4"/>
  <c r="BW24" i="4" s="1"/>
  <c r="CP24" i="4" s="1"/>
  <c r="BQ24" i="4"/>
  <c r="BI24" i="4"/>
  <c r="BE24" i="4"/>
  <c r="BG24" i="4" s="1"/>
  <c r="CL24" i="4" s="1"/>
  <c r="BA24" i="4"/>
  <c r="AW24" i="4"/>
  <c r="AO24" i="4"/>
  <c r="AQ24" i="4" s="1"/>
  <c r="CH24" i="4" s="1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K24" i="4"/>
  <c r="L24" i="4" s="1"/>
  <c r="J24" i="4"/>
  <c r="I24" i="4"/>
  <c r="G24" i="4"/>
  <c r="F24" i="4"/>
  <c r="E24" i="4"/>
  <c r="D24" i="4"/>
  <c r="C24" i="4"/>
  <c r="B24" i="4"/>
  <c r="A24" i="4"/>
  <c r="BY23" i="4"/>
  <c r="CA23" i="4" s="1"/>
  <c r="CQ23" i="4" s="1"/>
  <c r="BU23" i="4"/>
  <c r="BW23" i="4" s="1"/>
  <c r="CP23" i="4" s="1"/>
  <c r="BQ23" i="4"/>
  <c r="BI23" i="4"/>
  <c r="BE23" i="4"/>
  <c r="BG23" i="4" s="1"/>
  <c r="CL23" i="4" s="1"/>
  <c r="BA23" i="4"/>
  <c r="AW23" i="4"/>
  <c r="AO23" i="4"/>
  <c r="AQ23" i="4" s="1"/>
  <c r="CH23" i="4" s="1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K23" i="4"/>
  <c r="L23" i="4" s="1"/>
  <c r="J23" i="4"/>
  <c r="I23" i="4"/>
  <c r="G23" i="4"/>
  <c r="F23" i="4"/>
  <c r="E23" i="4"/>
  <c r="D23" i="4"/>
  <c r="C23" i="4"/>
  <c r="B23" i="4"/>
  <c r="A23" i="4"/>
  <c r="BY22" i="4"/>
  <c r="CA22" i="4" s="1"/>
  <c r="CQ22" i="4" s="1"/>
  <c r="BU22" i="4"/>
  <c r="BW22" i="4" s="1"/>
  <c r="CP22" i="4" s="1"/>
  <c r="BQ22" i="4"/>
  <c r="BI22" i="4"/>
  <c r="BE22" i="4"/>
  <c r="BG22" i="4" s="1"/>
  <c r="CL22" i="4" s="1"/>
  <c r="BA22" i="4"/>
  <c r="AW22" i="4"/>
  <c r="AO22" i="4"/>
  <c r="AQ22" i="4" s="1"/>
  <c r="CH22" i="4" s="1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K22" i="4"/>
  <c r="L22" i="4" s="1"/>
  <c r="J22" i="4"/>
  <c r="I22" i="4"/>
  <c r="G22" i="4"/>
  <c r="F22" i="4"/>
  <c r="E22" i="4"/>
  <c r="D22" i="4"/>
  <c r="C22" i="4"/>
  <c r="B22" i="4"/>
  <c r="A22" i="4"/>
  <c r="BY21" i="4"/>
  <c r="CA21" i="4" s="1"/>
  <c r="CQ21" i="4" s="1"/>
  <c r="BU21" i="4"/>
  <c r="BW21" i="4" s="1"/>
  <c r="CP21" i="4" s="1"/>
  <c r="BQ21" i="4"/>
  <c r="BI21" i="4"/>
  <c r="BE21" i="4"/>
  <c r="BG21" i="4" s="1"/>
  <c r="CL21" i="4" s="1"/>
  <c r="BA21" i="4"/>
  <c r="AW21" i="4"/>
  <c r="AO21" i="4"/>
  <c r="AQ21" i="4" s="1"/>
  <c r="CH21" i="4" s="1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K21" i="4"/>
  <c r="L21" i="4" s="1"/>
  <c r="J21" i="4"/>
  <c r="I21" i="4"/>
  <c r="G21" i="4"/>
  <c r="F21" i="4"/>
  <c r="E21" i="4"/>
  <c r="D21" i="4"/>
  <c r="C21" i="4"/>
  <c r="B21" i="4"/>
  <c r="A21" i="4"/>
  <c r="BY20" i="4"/>
  <c r="CA20" i="4" s="1"/>
  <c r="CQ20" i="4" s="1"/>
  <c r="BU20" i="4"/>
  <c r="BW20" i="4" s="1"/>
  <c r="CP20" i="4" s="1"/>
  <c r="BQ20" i="4"/>
  <c r="BI20" i="4"/>
  <c r="BE20" i="4"/>
  <c r="BG20" i="4" s="1"/>
  <c r="CL20" i="4" s="1"/>
  <c r="BA20" i="4"/>
  <c r="AW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K20" i="4"/>
  <c r="L20" i="4" s="1"/>
  <c r="J20" i="4"/>
  <c r="I20" i="4"/>
  <c r="G20" i="4"/>
  <c r="F20" i="4"/>
  <c r="E20" i="4"/>
  <c r="D20" i="4"/>
  <c r="C20" i="4"/>
  <c r="B20" i="4"/>
  <c r="A20" i="4"/>
  <c r="BY19" i="4"/>
  <c r="CA19" i="4" s="1"/>
  <c r="CQ19" i="4" s="1"/>
  <c r="BU19" i="4"/>
  <c r="BW19" i="4" s="1"/>
  <c r="CP19" i="4" s="1"/>
  <c r="BQ19" i="4"/>
  <c r="BI19" i="4"/>
  <c r="BE19" i="4"/>
  <c r="BG19" i="4" s="1"/>
  <c r="CL19" i="4" s="1"/>
  <c r="BA19" i="4"/>
  <c r="AW19" i="4"/>
  <c r="AO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K19" i="4"/>
  <c r="J19" i="4"/>
  <c r="I19" i="4"/>
  <c r="G19" i="4"/>
  <c r="F19" i="4"/>
  <c r="E19" i="4"/>
  <c r="D19" i="4"/>
  <c r="C19" i="4"/>
  <c r="B19" i="4"/>
  <c r="A19" i="4"/>
  <c r="BY18" i="4"/>
  <c r="CA18" i="4" s="1"/>
  <c r="CQ18" i="4" s="1"/>
  <c r="BU18" i="4"/>
  <c r="BW18" i="4" s="1"/>
  <c r="CP18" i="4" s="1"/>
  <c r="BQ18" i="4"/>
  <c r="BI18" i="4"/>
  <c r="BE18" i="4"/>
  <c r="BG18" i="4" s="1"/>
  <c r="CL18" i="4" s="1"/>
  <c r="BA18" i="4"/>
  <c r="BC18" i="4" s="1"/>
  <c r="CK18" i="4" s="1"/>
  <c r="AW18" i="4"/>
  <c r="AO18" i="4"/>
  <c r="AQ18" i="4" s="1"/>
  <c r="CH18" i="4" s="1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K18" i="4"/>
  <c r="J18" i="4"/>
  <c r="I18" i="4"/>
  <c r="F18" i="4"/>
  <c r="E18" i="4"/>
  <c r="D18" i="4"/>
  <c r="C18" i="4"/>
  <c r="B18" i="4"/>
  <c r="A18" i="4"/>
  <c r="BY17" i="4"/>
  <c r="CA17" i="4" s="1"/>
  <c r="CQ17" i="4" s="1"/>
  <c r="BU17" i="4"/>
  <c r="BW17" i="4" s="1"/>
  <c r="CP17" i="4" s="1"/>
  <c r="BQ17" i="4"/>
  <c r="BI17" i="4"/>
  <c r="BE17" i="4"/>
  <c r="BG17" i="4" s="1"/>
  <c r="CL17" i="4" s="1"/>
  <c r="BA17" i="4"/>
  <c r="AW17" i="4"/>
  <c r="AO17" i="4"/>
  <c r="AQ17" i="4" s="1"/>
  <c r="CH17" i="4" s="1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K17" i="4"/>
  <c r="J17" i="4"/>
  <c r="I17" i="4"/>
  <c r="G17" i="4"/>
  <c r="F17" i="4"/>
  <c r="E17" i="4"/>
  <c r="D17" i="4"/>
  <c r="C17" i="4"/>
  <c r="B17" i="4"/>
  <c r="A17" i="4"/>
  <c r="BQ16" i="4"/>
  <c r="AO16" i="4"/>
  <c r="AQ16" i="4" s="1"/>
  <c r="CH16" i="4" s="1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K16" i="4"/>
  <c r="L16" i="4" s="1"/>
  <c r="J16" i="4"/>
  <c r="I16" i="4"/>
  <c r="G16" i="4"/>
  <c r="F16" i="4"/>
  <c r="E16" i="4"/>
  <c r="D16" i="4"/>
  <c r="C16" i="4"/>
  <c r="B16" i="4"/>
  <c r="A16" i="4"/>
  <c r="BY15" i="4"/>
  <c r="CA15" i="4" s="1"/>
  <c r="CQ15" i="4" s="1"/>
  <c r="BU15" i="4"/>
  <c r="BW15" i="4" s="1"/>
  <c r="CP15" i="4" s="1"/>
  <c r="BQ15" i="4"/>
  <c r="BI15" i="4"/>
  <c r="BE15" i="4"/>
  <c r="BA15" i="4"/>
  <c r="AW15" i="4"/>
  <c r="AO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K15" i="4"/>
  <c r="J15" i="4"/>
  <c r="I15" i="4"/>
  <c r="F15" i="4"/>
  <c r="E15" i="4"/>
  <c r="D15" i="4"/>
  <c r="C15" i="4"/>
  <c r="B15" i="4"/>
  <c r="A15" i="4"/>
  <c r="BY14" i="4"/>
  <c r="BU14" i="4"/>
  <c r="BQ14" i="4"/>
  <c r="BI14" i="4"/>
  <c r="BE14" i="4"/>
  <c r="BA14" i="4"/>
  <c r="AW14" i="4"/>
  <c r="AO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K14" i="4"/>
  <c r="J14" i="4"/>
  <c r="I14" i="4"/>
  <c r="F14" i="4"/>
  <c r="E14" i="4"/>
  <c r="D14" i="4"/>
  <c r="C14" i="4"/>
  <c r="B14" i="4"/>
  <c r="A14" i="4"/>
  <c r="BY13" i="4"/>
  <c r="BU13" i="4"/>
  <c r="BQ13" i="4"/>
  <c r="BE13" i="4"/>
  <c r="BG13" i="4" s="1"/>
  <c r="CL13" i="4" s="1"/>
  <c r="BA13" i="4"/>
  <c r="AO13" i="4"/>
  <c r="AQ13" i="4" s="1"/>
  <c r="CH13" i="4" s="1"/>
  <c r="AC13" i="4"/>
  <c r="Z13" i="4"/>
  <c r="Y13" i="4"/>
  <c r="X13" i="4"/>
  <c r="W13" i="4"/>
  <c r="V13" i="4"/>
  <c r="U13" i="4"/>
  <c r="T13" i="4"/>
  <c r="S13" i="4"/>
  <c r="R13" i="4"/>
  <c r="Q13" i="4"/>
  <c r="P13" i="4"/>
  <c r="N13" i="4"/>
  <c r="M13" i="4"/>
  <c r="K13" i="4"/>
  <c r="L13" i="4" s="1"/>
  <c r="J13" i="4"/>
  <c r="I13" i="4"/>
  <c r="F13" i="4"/>
  <c r="E13" i="4"/>
  <c r="D13" i="4"/>
  <c r="C13" i="4"/>
  <c r="B13" i="4"/>
  <c r="A13" i="4"/>
  <c r="BE12" i="4"/>
  <c r="AG12" i="4"/>
  <c r="BE11" i="4"/>
  <c r="K9" i="4"/>
  <c r="K8" i="4"/>
  <c r="K7" i="4"/>
  <c r="K6" i="4"/>
  <c r="AS5" i="4"/>
  <c r="AA4" i="4"/>
  <c r="Z4" i="4"/>
  <c r="Y4" i="4"/>
  <c r="X4" i="4"/>
  <c r="W4" i="4"/>
  <c r="V4" i="4"/>
  <c r="Q4" i="4"/>
  <c r="P4" i="4"/>
  <c r="O4" i="4"/>
  <c r="N4" i="4"/>
  <c r="M4" i="4"/>
  <c r="K4" i="4"/>
  <c r="J4" i="4"/>
  <c r="I4" i="4"/>
  <c r="H4" i="4"/>
  <c r="G4" i="4"/>
  <c r="F4" i="4"/>
  <c r="E4" i="4"/>
  <c r="D4" i="4"/>
  <c r="C4" i="4"/>
  <c r="B4" i="4"/>
  <c r="A4" i="4"/>
  <c r="BY3" i="4"/>
  <c r="BU3" i="4"/>
  <c r="BQ3" i="4"/>
  <c r="BI3" i="4"/>
  <c r="BE3" i="4"/>
  <c r="BA3" i="4"/>
  <c r="AW3" i="4"/>
  <c r="AS3" i="4"/>
  <c r="AO3" i="4"/>
  <c r="AG3" i="4"/>
  <c r="AC3" i="4"/>
  <c r="AB3" i="4"/>
  <c r="Z3" i="4"/>
  <c r="Y3" i="4"/>
  <c r="X3" i="4"/>
  <c r="W3" i="4"/>
  <c r="V3" i="4"/>
  <c r="U3" i="4"/>
  <c r="T3" i="4"/>
  <c r="S3" i="4"/>
  <c r="R3" i="4"/>
  <c r="Q3" i="4"/>
  <c r="P3" i="4"/>
  <c r="O3" i="4"/>
  <c r="M1" i="4"/>
  <c r="I1" i="4"/>
  <c r="BD34" i="4" l="1"/>
  <c r="CX34" i="4" s="1"/>
  <c r="BD77" i="4"/>
  <c r="CX77" i="4" s="1"/>
  <c r="BO78" i="4"/>
  <c r="BL79" i="4"/>
  <c r="CZ79" i="4" s="1"/>
  <c r="AZ80" i="4"/>
  <c r="CW80" i="4" s="1"/>
  <c r="BO81" i="4"/>
  <c r="CN81" i="4" s="1"/>
  <c r="BO82" i="4"/>
  <c r="BO83" i="4"/>
  <c r="CN83" i="4" s="1"/>
  <c r="BO84" i="4"/>
  <c r="BO149" i="4"/>
  <c r="BO150" i="4"/>
  <c r="BO152" i="4"/>
  <c r="BO153" i="4"/>
  <c r="BO154" i="4"/>
  <c r="CN154" i="4" s="1"/>
  <c r="BO155" i="4"/>
  <c r="BO156" i="4"/>
  <c r="CN156" i="4" s="1"/>
  <c r="AE69" i="4"/>
  <c r="CE69" i="4" s="1"/>
  <c r="BO70" i="4"/>
  <c r="BL71" i="4"/>
  <c r="CZ71" i="4" s="1"/>
  <c r="BD72" i="4"/>
  <c r="CX72" i="4" s="1"/>
  <c r="BT74" i="4"/>
  <c r="DB74" i="4" s="1"/>
  <c r="BT75" i="4"/>
  <c r="DB75" i="4" s="1"/>
  <c r="BO76" i="4"/>
  <c r="BO141" i="4"/>
  <c r="CN141" i="4" s="1"/>
  <c r="BO142" i="4"/>
  <c r="BO143" i="4"/>
  <c r="BO144" i="4"/>
  <c r="BO145" i="4"/>
  <c r="BO146" i="4"/>
  <c r="BO147" i="4"/>
  <c r="CN147" i="4" s="1"/>
  <c r="BO148" i="4"/>
  <c r="AZ53" i="4"/>
  <c r="CW53" i="4" s="1"/>
  <c r="BD54" i="4"/>
  <c r="CX54" i="4" s="1"/>
  <c r="BT56" i="4"/>
  <c r="DB56" i="4" s="1"/>
  <c r="BT57" i="4"/>
  <c r="DB57" i="4" s="1"/>
  <c r="BO58" i="4"/>
  <c r="BD59" i="4"/>
  <c r="CX59" i="4" s="1"/>
  <c r="BH60" i="4"/>
  <c r="CY60" i="4" s="1"/>
  <c r="AE61" i="4"/>
  <c r="CE61" i="4" s="1"/>
  <c r="BD62" i="4"/>
  <c r="CX62" i="4" s="1"/>
  <c r="AE63" i="4"/>
  <c r="CE63" i="4" s="1"/>
  <c r="BL64" i="4"/>
  <c r="CZ64" i="4" s="1"/>
  <c r="BD65" i="4"/>
  <c r="CX65" i="4" s="1"/>
  <c r="BO66" i="4"/>
  <c r="BD67" i="4"/>
  <c r="CX67" i="4" s="1"/>
  <c r="BT68" i="4"/>
  <c r="DB68" i="4" s="1"/>
  <c r="AZ133" i="4"/>
  <c r="CW133" i="4" s="1"/>
  <c r="BD134" i="4"/>
  <c r="CX134" i="4" s="1"/>
  <c r="BO135" i="4"/>
  <c r="BL136" i="4"/>
  <c r="CZ136" i="4" s="1"/>
  <c r="BD137" i="4"/>
  <c r="CX137" i="4" s="1"/>
  <c r="BL138" i="4"/>
  <c r="CZ138" i="4" s="1"/>
  <c r="BO139" i="4"/>
  <c r="BD140" i="4"/>
  <c r="CX140" i="4" s="1"/>
  <c r="AZ205" i="4"/>
  <c r="CW205" i="4" s="1"/>
  <c r="AZ206" i="4"/>
  <c r="CW206" i="4" s="1"/>
  <c r="AZ207" i="4"/>
  <c r="CW207" i="4" s="1"/>
  <c r="BO208" i="4"/>
  <c r="BO209" i="4"/>
  <c r="BD210" i="4"/>
  <c r="CX210" i="4" s="1"/>
  <c r="BO211" i="4"/>
  <c r="BT30" i="4"/>
  <c r="DB30" i="4" s="1"/>
  <c r="BL45" i="4"/>
  <c r="CZ45" i="4" s="1"/>
  <c r="BT46" i="4"/>
  <c r="DB46" i="4" s="1"/>
  <c r="BT47" i="4"/>
  <c r="DB47" i="4" s="1"/>
  <c r="BO48" i="4"/>
  <c r="BL49" i="4"/>
  <c r="CZ49" i="4" s="1"/>
  <c r="BD50" i="4"/>
  <c r="CX50" i="4" s="1"/>
  <c r="BD51" i="4"/>
  <c r="CX51" i="4" s="1"/>
  <c r="BH52" i="4"/>
  <c r="CY52" i="4" s="1"/>
  <c r="CN117" i="4"/>
  <c r="AZ118" i="4"/>
  <c r="CW118" i="4" s="1"/>
  <c r="AZ119" i="4"/>
  <c r="CW119" i="4" s="1"/>
  <c r="BO120" i="4"/>
  <c r="AZ121" i="4"/>
  <c r="CW121" i="4" s="1"/>
  <c r="BO122" i="4"/>
  <c r="AZ123" i="4"/>
  <c r="CW123" i="4" s="1"/>
  <c r="BD124" i="4"/>
  <c r="CX124" i="4" s="1"/>
  <c r="BD125" i="4"/>
  <c r="CX125" i="4" s="1"/>
  <c r="BD126" i="4"/>
  <c r="CX126" i="4" s="1"/>
  <c r="BO127" i="4"/>
  <c r="BD128" i="4"/>
  <c r="CX128" i="4" s="1"/>
  <c r="BO129" i="4"/>
  <c r="BD130" i="4"/>
  <c r="CX130" i="4" s="1"/>
  <c r="BD132" i="4"/>
  <c r="CX132" i="4" s="1"/>
  <c r="CN197" i="4"/>
  <c r="AZ198" i="4"/>
  <c r="CW198" i="4" s="1"/>
  <c r="BO199" i="4"/>
  <c r="CN199" i="4" s="1"/>
  <c r="BL200" i="4"/>
  <c r="CZ200" i="4" s="1"/>
  <c r="BO202" i="4"/>
  <c r="BD203" i="4"/>
  <c r="CX203" i="4" s="1"/>
  <c r="BO204" i="4"/>
  <c r="AR38" i="4"/>
  <c r="CU38" i="4" s="1"/>
  <c r="BD39" i="4"/>
  <c r="CX39" i="4" s="1"/>
  <c r="BO40" i="4"/>
  <c r="BO41" i="4"/>
  <c r="CN41" i="4" s="1"/>
  <c r="BO42" i="4"/>
  <c r="BD43" i="4"/>
  <c r="CX43" i="4" s="1"/>
  <c r="BO109" i="4"/>
  <c r="BO111" i="4"/>
  <c r="BL112" i="4"/>
  <c r="CZ112" i="4" s="1"/>
  <c r="BO113" i="4"/>
  <c r="BD114" i="4"/>
  <c r="CX114" i="4" s="1"/>
  <c r="BO115" i="4"/>
  <c r="CN115" i="4" s="1"/>
  <c r="BD116" i="4"/>
  <c r="CX116" i="4" s="1"/>
  <c r="BD181" i="4"/>
  <c r="CX181" i="4" s="1"/>
  <c r="BO182" i="4"/>
  <c r="BO183" i="4"/>
  <c r="AZ184" i="4"/>
  <c r="CW184" i="4" s="1"/>
  <c r="BO185" i="4"/>
  <c r="BO186" i="4"/>
  <c r="CN186" i="4" s="1"/>
  <c r="BD187" i="4"/>
  <c r="CX187" i="4" s="1"/>
  <c r="BD188" i="4"/>
  <c r="CX188" i="4" s="1"/>
  <c r="BD189" i="4"/>
  <c r="CX189" i="4" s="1"/>
  <c r="BD190" i="4"/>
  <c r="CX190" i="4" s="1"/>
  <c r="BD191" i="4"/>
  <c r="CX191" i="4" s="1"/>
  <c r="AZ192" i="4"/>
  <c r="CW192" i="4" s="1"/>
  <c r="BD193" i="4"/>
  <c r="CX193" i="4" s="1"/>
  <c r="BL194" i="4"/>
  <c r="CZ194" i="4" s="1"/>
  <c r="BD195" i="4"/>
  <c r="CX195" i="4" s="1"/>
  <c r="BO196" i="4"/>
  <c r="BO101" i="4"/>
  <c r="BO102" i="4"/>
  <c r="BO104" i="4"/>
  <c r="BO105" i="4"/>
  <c r="CN105" i="4" s="1"/>
  <c r="BD106" i="4"/>
  <c r="CX106" i="4" s="1"/>
  <c r="BD107" i="4"/>
  <c r="CX107" i="4" s="1"/>
  <c r="BD108" i="4"/>
  <c r="CX108" i="4" s="1"/>
  <c r="BO173" i="4"/>
  <c r="BO174" i="4"/>
  <c r="BL175" i="4"/>
  <c r="CZ175" i="4" s="1"/>
  <c r="BO176" i="4"/>
  <c r="CN177" i="4"/>
  <c r="BO178" i="4"/>
  <c r="BO179" i="4"/>
  <c r="CN179" i="4" s="1"/>
  <c r="BD180" i="4"/>
  <c r="CX180" i="4" s="1"/>
  <c r="BD35" i="4"/>
  <c r="CX35" i="4" s="1"/>
  <c r="BD21" i="4"/>
  <c r="CX21" i="4" s="1"/>
  <c r="BD22" i="4"/>
  <c r="CX22" i="4" s="1"/>
  <c r="BL23" i="4"/>
  <c r="CZ23" i="4" s="1"/>
  <c r="BD24" i="4"/>
  <c r="CX24" i="4" s="1"/>
  <c r="BT25" i="4"/>
  <c r="DB25" i="4" s="1"/>
  <c r="BO26" i="4"/>
  <c r="CN26" i="4" s="1"/>
  <c r="BT27" i="4"/>
  <c r="DB27" i="4" s="1"/>
  <c r="BT28" i="4"/>
  <c r="DB28" i="4" s="1"/>
  <c r="BO93" i="4"/>
  <c r="BO94" i="4"/>
  <c r="BO96" i="4"/>
  <c r="BO98" i="4"/>
  <c r="CN98" i="4" s="1"/>
  <c r="BO100" i="4"/>
  <c r="BO165" i="4"/>
  <c r="CN165" i="4" s="1"/>
  <c r="BO166" i="4"/>
  <c r="CN166" i="4" s="1"/>
  <c r="BD167" i="4"/>
  <c r="CX167" i="4" s="1"/>
  <c r="BD168" i="4"/>
  <c r="CX168" i="4" s="1"/>
  <c r="BD169" i="4"/>
  <c r="CX169" i="4" s="1"/>
  <c r="AZ170" i="4"/>
  <c r="CW170" i="4" s="1"/>
  <c r="BO171" i="4"/>
  <c r="CN171" i="4" s="1"/>
  <c r="BO172" i="4"/>
  <c r="BL29" i="4"/>
  <c r="CZ29" i="4" s="1"/>
  <c r="BT31" i="4"/>
  <c r="DB31" i="4" s="1"/>
  <c r="BT32" i="4"/>
  <c r="DB32" i="4" s="1"/>
  <c r="BO33" i="4"/>
  <c r="CN33" i="4" s="1"/>
  <c r="BT36" i="4"/>
  <c r="DB36" i="4" s="1"/>
  <c r="BO85" i="4"/>
  <c r="BO86" i="4"/>
  <c r="CN86" i="4" s="1"/>
  <c r="BD87" i="4"/>
  <c r="CX87" i="4" s="1"/>
  <c r="BL89" i="4"/>
  <c r="CZ89" i="4" s="1"/>
  <c r="BO90" i="4"/>
  <c r="CN90" i="4" s="1"/>
  <c r="BO91" i="4"/>
  <c r="BD92" i="4"/>
  <c r="CX92" i="4" s="1"/>
  <c r="BO157" i="4"/>
  <c r="BO159" i="4"/>
  <c r="BO161" i="4"/>
  <c r="CN161" i="4" s="1"/>
  <c r="BO163" i="4"/>
  <c r="BO164" i="4"/>
  <c r="CN164" i="4" s="1"/>
  <c r="BL15" i="4"/>
  <c r="CZ15" i="4" s="1"/>
  <c r="L15" i="4"/>
  <c r="BO14" i="4"/>
  <c r="L14" i="4"/>
  <c r="BO17" i="4"/>
  <c r="L17" i="4"/>
  <c r="BL18" i="4"/>
  <c r="CZ18" i="4" s="1"/>
  <c r="L18" i="4"/>
  <c r="AR19" i="4"/>
  <c r="CU19" i="4" s="1"/>
  <c r="L19" i="4"/>
  <c r="BH13" i="4"/>
  <c r="CY13" i="4" s="1"/>
  <c r="BO206" i="4"/>
  <c r="BO107" i="4"/>
  <c r="BO30" i="4"/>
  <c r="CN30" i="4" s="1"/>
  <c r="BO64" i="4"/>
  <c r="BO45" i="4"/>
  <c r="CN45" i="4" s="1"/>
  <c r="BO56" i="4"/>
  <c r="CN56" i="4" s="1"/>
  <c r="BO23" i="4"/>
  <c r="CN23" i="4" s="1"/>
  <c r="BO167" i="4"/>
  <c r="CN167" i="4" s="1"/>
  <c r="BO38" i="4"/>
  <c r="CN38" i="4" s="1"/>
  <c r="BO87" i="4"/>
  <c r="BO60" i="4"/>
  <c r="BO205" i="4"/>
  <c r="BO15" i="4"/>
  <c r="BO119" i="4"/>
  <c r="CN119" i="4" s="1"/>
  <c r="BO198" i="4"/>
  <c r="CN198" i="4" s="1"/>
  <c r="BO200" i="4"/>
  <c r="CN200" i="4" s="1"/>
  <c r="BO44" i="4"/>
  <c r="CN44" i="4" s="1"/>
  <c r="BO184" i="4"/>
  <c r="BO47" i="4"/>
  <c r="BO28" i="4"/>
  <c r="BO116" i="4"/>
  <c r="CN116" i="4" s="1"/>
  <c r="CN70" i="4"/>
  <c r="BO133" i="4"/>
  <c r="CN133" i="4" s="1"/>
  <c r="BO79" i="4"/>
  <c r="CN79" i="4" s="1"/>
  <c r="BO112" i="4"/>
  <c r="CN112" i="4" s="1"/>
  <c r="BO18" i="4"/>
  <c r="CN135" i="4"/>
  <c r="BO13" i="4"/>
  <c r="BO21" i="4"/>
  <c r="CN21" i="4" s="1"/>
  <c r="BO106" i="4"/>
  <c r="CN106" i="4" s="1"/>
  <c r="BO108" i="4"/>
  <c r="CN108" i="4" s="1"/>
  <c r="BO52" i="4"/>
  <c r="CN52" i="4" s="1"/>
  <c r="BO24" i="4"/>
  <c r="CN24" i="4" s="1"/>
  <c r="BO57" i="4"/>
  <c r="BO168" i="4"/>
  <c r="CN168" i="4" s="1"/>
  <c r="BO29" i="4"/>
  <c r="BO73" i="4"/>
  <c r="CN73" i="4" s="1"/>
  <c r="BO118" i="4"/>
  <c r="CN118" i="4" s="1"/>
  <c r="BO50" i="4"/>
  <c r="CN50" i="4" s="1"/>
  <c r="BO80" i="4"/>
  <c r="CN80" i="4" s="1"/>
  <c r="BO35" i="4"/>
  <c r="CN35" i="4" s="1"/>
  <c r="BO207" i="4"/>
  <c r="BO192" i="4"/>
  <c r="CN192" i="4" s="1"/>
  <c r="BO175" i="4"/>
  <c r="CN111" i="4"/>
  <c r="BO39" i="4"/>
  <c r="CN39" i="4" s="1"/>
  <c r="BO169" i="4"/>
  <c r="CN169" i="4" s="1"/>
  <c r="BO137" i="4"/>
  <c r="CN137" i="4" s="1"/>
  <c r="BO22" i="4"/>
  <c r="BO74" i="4"/>
  <c r="CN74" i="4" s="1"/>
  <c r="BO89" i="4"/>
  <c r="BO92" i="4"/>
  <c r="CN92" i="4" s="1"/>
  <c r="BO43" i="4"/>
  <c r="CN43" i="4" s="1"/>
  <c r="BO136" i="4"/>
  <c r="CN136" i="4" s="1"/>
  <c r="BO46" i="4"/>
  <c r="CN46" i="4" s="1"/>
  <c r="BO55" i="4"/>
  <c r="CN55" i="4" s="1"/>
  <c r="BO19" i="4"/>
  <c r="BO123" i="4"/>
  <c r="CN123" i="4" s="1"/>
  <c r="BO110" i="4"/>
  <c r="CN110" i="4" s="1"/>
  <c r="BO49" i="4"/>
  <c r="CN49" i="4" s="1"/>
  <c r="BO31" i="4"/>
  <c r="CN31" i="4" s="1"/>
  <c r="BO121" i="4"/>
  <c r="BO53" i="4"/>
  <c r="CN53" i="4" s="1"/>
  <c r="BO103" i="4"/>
  <c r="CN103" i="4" s="1"/>
  <c r="BO170" i="4"/>
  <c r="BO27" i="4"/>
  <c r="BO190" i="4"/>
  <c r="CN190" i="4" s="1"/>
  <c r="BO59" i="4"/>
  <c r="CN59" i="4" s="1"/>
  <c r="BO181" i="4"/>
  <c r="CN181" i="4" s="1"/>
  <c r="BO72" i="4"/>
  <c r="CN72" i="4" s="1"/>
  <c r="BO37" i="4"/>
  <c r="CN37" i="4" s="1"/>
  <c r="BO20" i="4"/>
  <c r="CN20" i="4" s="1"/>
  <c r="BO210" i="4"/>
  <c r="CN210" i="4" s="1"/>
  <c r="AI148" i="4"/>
  <c r="AM148" i="4" s="1"/>
  <c r="CS148" i="4" s="1"/>
  <c r="AJ148" i="4"/>
  <c r="AN148" i="4" s="1"/>
  <c r="CT148" i="4" s="1"/>
  <c r="AG148" i="4"/>
  <c r="AK148" i="4" s="1"/>
  <c r="CF148" i="4" s="1"/>
  <c r="AH148" i="4"/>
  <c r="AL148" i="4" s="1"/>
  <c r="CG148" i="4" s="1"/>
  <c r="AI53" i="4"/>
  <c r="AM53" i="4" s="1"/>
  <c r="CS53" i="4" s="1"/>
  <c r="AJ53" i="4"/>
  <c r="AN53" i="4" s="1"/>
  <c r="CT53" i="4" s="1"/>
  <c r="AG53" i="4"/>
  <c r="AK53" i="4" s="1"/>
  <c r="CF53" i="4" s="1"/>
  <c r="AH53" i="4"/>
  <c r="AL53" i="4" s="1"/>
  <c r="CG53" i="4" s="1"/>
  <c r="AI54" i="4"/>
  <c r="AM54" i="4" s="1"/>
  <c r="CS54" i="4" s="1"/>
  <c r="AH54" i="4"/>
  <c r="AL54" i="4" s="1"/>
  <c r="CG54" i="4" s="1"/>
  <c r="AJ54" i="4"/>
  <c r="AN54" i="4" s="1"/>
  <c r="CT54" i="4" s="1"/>
  <c r="AG54" i="4"/>
  <c r="AI55" i="4"/>
  <c r="AM55" i="4" s="1"/>
  <c r="CS55" i="4" s="1"/>
  <c r="AJ55" i="4"/>
  <c r="AN55" i="4" s="1"/>
  <c r="CT55" i="4" s="1"/>
  <c r="AG55" i="4"/>
  <c r="AK55" i="4" s="1"/>
  <c r="CF55" i="4" s="1"/>
  <c r="AH55" i="4"/>
  <c r="AL55" i="4" s="1"/>
  <c r="CG55" i="4" s="1"/>
  <c r="AI56" i="4"/>
  <c r="AM56" i="4" s="1"/>
  <c r="CS56" i="4" s="1"/>
  <c r="AJ56" i="4"/>
  <c r="AN56" i="4" s="1"/>
  <c r="CT56" i="4" s="1"/>
  <c r="AG56" i="4"/>
  <c r="AK56" i="4" s="1"/>
  <c r="CF56" i="4" s="1"/>
  <c r="AH56" i="4"/>
  <c r="AL56" i="4" s="1"/>
  <c r="CG56" i="4" s="1"/>
  <c r="AI57" i="4"/>
  <c r="AM57" i="4" s="1"/>
  <c r="CS57" i="4" s="1"/>
  <c r="AJ57" i="4"/>
  <c r="AN57" i="4" s="1"/>
  <c r="CT57" i="4" s="1"/>
  <c r="AG57" i="4"/>
  <c r="AK57" i="4" s="1"/>
  <c r="CF57" i="4" s="1"/>
  <c r="AH57" i="4"/>
  <c r="AL57" i="4" s="1"/>
  <c r="CG57" i="4" s="1"/>
  <c r="AI58" i="4"/>
  <c r="AM58" i="4" s="1"/>
  <c r="CS58" i="4" s="1"/>
  <c r="AH58" i="4"/>
  <c r="AL58" i="4" s="1"/>
  <c r="CG58" i="4" s="1"/>
  <c r="AJ58" i="4"/>
  <c r="AN58" i="4" s="1"/>
  <c r="CT58" i="4" s="1"/>
  <c r="AG58" i="4"/>
  <c r="AK58" i="4" s="1"/>
  <c r="CF58" i="4" s="1"/>
  <c r="AI59" i="4"/>
  <c r="AM59" i="4" s="1"/>
  <c r="CS59" i="4" s="1"/>
  <c r="AJ59" i="4"/>
  <c r="AN59" i="4" s="1"/>
  <c r="CT59" i="4" s="1"/>
  <c r="AG59" i="4"/>
  <c r="AK59" i="4" s="1"/>
  <c r="CF59" i="4" s="1"/>
  <c r="AH59" i="4"/>
  <c r="AL59" i="4" s="1"/>
  <c r="CG59" i="4" s="1"/>
  <c r="AI60" i="4"/>
  <c r="AM60" i="4" s="1"/>
  <c r="CS60" i="4" s="1"/>
  <c r="AJ60" i="4"/>
  <c r="AN60" i="4" s="1"/>
  <c r="CT60" i="4" s="1"/>
  <c r="AG60" i="4"/>
  <c r="AK60" i="4" s="1"/>
  <c r="CF60" i="4" s="1"/>
  <c r="AH60" i="4"/>
  <c r="AL60" i="4" s="1"/>
  <c r="CG60" i="4" s="1"/>
  <c r="AI61" i="4"/>
  <c r="AM61" i="4" s="1"/>
  <c r="CS61" i="4" s="1"/>
  <c r="AJ61" i="4"/>
  <c r="AN61" i="4" s="1"/>
  <c r="CT61" i="4" s="1"/>
  <c r="AG61" i="4"/>
  <c r="AH61" i="4"/>
  <c r="AL61" i="4" s="1"/>
  <c r="CG61" i="4" s="1"/>
  <c r="AI62" i="4"/>
  <c r="AM62" i="4" s="1"/>
  <c r="CS62" i="4" s="1"/>
  <c r="AH62" i="4"/>
  <c r="AL62" i="4" s="1"/>
  <c r="CG62" i="4" s="1"/>
  <c r="AG62" i="4"/>
  <c r="AJ62" i="4"/>
  <c r="AN62" i="4" s="1"/>
  <c r="CT62" i="4" s="1"/>
  <c r="AI63" i="4"/>
  <c r="AM63" i="4" s="1"/>
  <c r="CS63" i="4" s="1"/>
  <c r="AJ63" i="4"/>
  <c r="AN63" i="4" s="1"/>
  <c r="CT63" i="4" s="1"/>
  <c r="AG63" i="4"/>
  <c r="AH63" i="4"/>
  <c r="AL63" i="4" s="1"/>
  <c r="CG63" i="4" s="1"/>
  <c r="AI64" i="4"/>
  <c r="AM64" i="4" s="1"/>
  <c r="CS64" i="4" s="1"/>
  <c r="AJ64" i="4"/>
  <c r="AN64" i="4" s="1"/>
  <c r="CT64" i="4" s="1"/>
  <c r="AG64" i="4"/>
  <c r="AK64" i="4" s="1"/>
  <c r="CF64" i="4" s="1"/>
  <c r="AH64" i="4"/>
  <c r="AL64" i="4" s="1"/>
  <c r="CG64" i="4" s="1"/>
  <c r="AI65" i="4"/>
  <c r="AM65" i="4" s="1"/>
  <c r="CS65" i="4" s="1"/>
  <c r="AJ65" i="4"/>
  <c r="AN65" i="4" s="1"/>
  <c r="CT65" i="4" s="1"/>
  <c r="AG65" i="4"/>
  <c r="AH65" i="4"/>
  <c r="AL65" i="4" s="1"/>
  <c r="CG65" i="4" s="1"/>
  <c r="AI66" i="4"/>
  <c r="AM66" i="4" s="1"/>
  <c r="CS66" i="4" s="1"/>
  <c r="AH66" i="4"/>
  <c r="AL66" i="4" s="1"/>
  <c r="CG66" i="4" s="1"/>
  <c r="AG66" i="4"/>
  <c r="AJ66" i="4"/>
  <c r="AN66" i="4" s="1"/>
  <c r="CT66" i="4" s="1"/>
  <c r="AI67" i="4"/>
  <c r="AM67" i="4" s="1"/>
  <c r="CS67" i="4" s="1"/>
  <c r="AJ67" i="4"/>
  <c r="AN67" i="4" s="1"/>
  <c r="CT67" i="4" s="1"/>
  <c r="AG67" i="4"/>
  <c r="AH67" i="4"/>
  <c r="AL67" i="4" s="1"/>
  <c r="CG67" i="4" s="1"/>
  <c r="AI68" i="4"/>
  <c r="AM68" i="4" s="1"/>
  <c r="CS68" i="4" s="1"/>
  <c r="AJ68" i="4"/>
  <c r="AN68" i="4" s="1"/>
  <c r="CT68" i="4" s="1"/>
  <c r="AG68" i="4"/>
  <c r="AK68" i="4" s="1"/>
  <c r="CF68" i="4" s="1"/>
  <c r="AH68" i="4"/>
  <c r="AL68" i="4" s="1"/>
  <c r="CG68" i="4" s="1"/>
  <c r="AI133" i="4"/>
  <c r="AM133" i="4" s="1"/>
  <c r="CS133" i="4" s="1"/>
  <c r="AJ133" i="4"/>
  <c r="AN133" i="4" s="1"/>
  <c r="CT133" i="4" s="1"/>
  <c r="AG133" i="4"/>
  <c r="AK133" i="4" s="1"/>
  <c r="CF133" i="4" s="1"/>
  <c r="AH133" i="4"/>
  <c r="AL133" i="4" s="1"/>
  <c r="CG133" i="4" s="1"/>
  <c r="AI134" i="4"/>
  <c r="AM134" i="4" s="1"/>
  <c r="CS134" i="4" s="1"/>
  <c r="AH134" i="4"/>
  <c r="AL134" i="4" s="1"/>
  <c r="CG134" i="4" s="1"/>
  <c r="AG134" i="4"/>
  <c r="AJ134" i="4"/>
  <c r="AN134" i="4" s="1"/>
  <c r="CT134" i="4" s="1"/>
  <c r="AI135" i="4"/>
  <c r="AM135" i="4" s="1"/>
  <c r="CS135" i="4" s="1"/>
  <c r="AJ135" i="4"/>
  <c r="AN135" i="4" s="1"/>
  <c r="CT135" i="4" s="1"/>
  <c r="AG135" i="4"/>
  <c r="AH135" i="4"/>
  <c r="AL135" i="4" s="1"/>
  <c r="CG135" i="4" s="1"/>
  <c r="AI136" i="4"/>
  <c r="AM136" i="4" s="1"/>
  <c r="CS136" i="4" s="1"/>
  <c r="AJ136" i="4"/>
  <c r="AN136" i="4" s="1"/>
  <c r="CT136" i="4" s="1"/>
  <c r="AG136" i="4"/>
  <c r="AH136" i="4"/>
  <c r="AL136" i="4" s="1"/>
  <c r="CG136" i="4" s="1"/>
  <c r="AI137" i="4"/>
  <c r="AM137" i="4" s="1"/>
  <c r="CS137" i="4" s="1"/>
  <c r="AJ137" i="4"/>
  <c r="AN137" i="4" s="1"/>
  <c r="CT137" i="4" s="1"/>
  <c r="AG137" i="4"/>
  <c r="AK137" i="4" s="1"/>
  <c r="CF137" i="4" s="1"/>
  <c r="AH137" i="4"/>
  <c r="AL137" i="4" s="1"/>
  <c r="CG137" i="4" s="1"/>
  <c r="AI138" i="4"/>
  <c r="AM138" i="4" s="1"/>
  <c r="CS138" i="4" s="1"/>
  <c r="AH138" i="4"/>
  <c r="AL138" i="4" s="1"/>
  <c r="CG138" i="4" s="1"/>
  <c r="AG138" i="4"/>
  <c r="AJ138" i="4"/>
  <c r="AN138" i="4" s="1"/>
  <c r="CT138" i="4" s="1"/>
  <c r="AI139" i="4"/>
  <c r="AM139" i="4" s="1"/>
  <c r="CS139" i="4" s="1"/>
  <c r="AJ139" i="4"/>
  <c r="AN139" i="4" s="1"/>
  <c r="CT139" i="4" s="1"/>
  <c r="AG139" i="4"/>
  <c r="AK139" i="4" s="1"/>
  <c r="CF139" i="4" s="1"/>
  <c r="AH139" i="4"/>
  <c r="AL139" i="4" s="1"/>
  <c r="CG139" i="4" s="1"/>
  <c r="AI140" i="4"/>
  <c r="AM140" i="4" s="1"/>
  <c r="CS140" i="4" s="1"/>
  <c r="AJ140" i="4"/>
  <c r="AN140" i="4" s="1"/>
  <c r="CT140" i="4" s="1"/>
  <c r="AG140" i="4"/>
  <c r="AH140" i="4"/>
  <c r="AL140" i="4" s="1"/>
  <c r="CG140" i="4" s="1"/>
  <c r="AI205" i="4"/>
  <c r="AM205" i="4" s="1"/>
  <c r="CS205" i="4" s="1"/>
  <c r="AJ205" i="4"/>
  <c r="AN205" i="4" s="1"/>
  <c r="CT205" i="4" s="1"/>
  <c r="AG205" i="4"/>
  <c r="AK205" i="4" s="1"/>
  <c r="CF205" i="4" s="1"/>
  <c r="AH205" i="4"/>
  <c r="AL205" i="4" s="1"/>
  <c r="CG205" i="4" s="1"/>
  <c r="AI206" i="4"/>
  <c r="AM206" i="4" s="1"/>
  <c r="CS206" i="4" s="1"/>
  <c r="AH206" i="4"/>
  <c r="AL206" i="4" s="1"/>
  <c r="CG206" i="4" s="1"/>
  <c r="AG206" i="4"/>
  <c r="AJ206" i="4"/>
  <c r="AN206" i="4" s="1"/>
  <c r="CT206" i="4" s="1"/>
  <c r="AI207" i="4"/>
  <c r="AM207" i="4" s="1"/>
  <c r="CS207" i="4" s="1"/>
  <c r="AJ207" i="4"/>
  <c r="AN207" i="4" s="1"/>
  <c r="CT207" i="4" s="1"/>
  <c r="AG207" i="4"/>
  <c r="AK207" i="4" s="1"/>
  <c r="CF207" i="4" s="1"/>
  <c r="AH207" i="4"/>
  <c r="AL207" i="4" s="1"/>
  <c r="CG207" i="4" s="1"/>
  <c r="AI208" i="4"/>
  <c r="AM208" i="4" s="1"/>
  <c r="CS208" i="4" s="1"/>
  <c r="AJ208" i="4"/>
  <c r="AN208" i="4" s="1"/>
  <c r="CT208" i="4" s="1"/>
  <c r="AG208" i="4"/>
  <c r="AK208" i="4" s="1"/>
  <c r="CF208" i="4" s="1"/>
  <c r="AH208" i="4"/>
  <c r="AL208" i="4" s="1"/>
  <c r="CG208" i="4" s="1"/>
  <c r="AI209" i="4"/>
  <c r="AM209" i="4" s="1"/>
  <c r="CS209" i="4" s="1"/>
  <c r="AJ209" i="4"/>
  <c r="AN209" i="4" s="1"/>
  <c r="CT209" i="4" s="1"/>
  <c r="AG209" i="4"/>
  <c r="AK209" i="4" s="1"/>
  <c r="CF209" i="4" s="1"/>
  <c r="AH209" i="4"/>
  <c r="AL209" i="4" s="1"/>
  <c r="CG209" i="4" s="1"/>
  <c r="AI210" i="4"/>
  <c r="AM210" i="4" s="1"/>
  <c r="CS210" i="4" s="1"/>
  <c r="AJ210" i="4"/>
  <c r="AN210" i="4" s="1"/>
  <c r="CT210" i="4" s="1"/>
  <c r="AH210" i="4"/>
  <c r="AL210" i="4" s="1"/>
  <c r="CG210" i="4" s="1"/>
  <c r="AG210" i="4"/>
  <c r="AK210" i="4" s="1"/>
  <c r="CF210" i="4" s="1"/>
  <c r="AI211" i="4"/>
  <c r="AM211" i="4" s="1"/>
  <c r="CS211" i="4" s="1"/>
  <c r="AJ211" i="4"/>
  <c r="AN211" i="4" s="1"/>
  <c r="CT211" i="4" s="1"/>
  <c r="AG211" i="4"/>
  <c r="AK211" i="4" s="1"/>
  <c r="CF211" i="4" s="1"/>
  <c r="AH211" i="4"/>
  <c r="AL211" i="4" s="1"/>
  <c r="CG211" i="4" s="1"/>
  <c r="AI69" i="4"/>
  <c r="AM69" i="4" s="1"/>
  <c r="CS69" i="4" s="1"/>
  <c r="AJ69" i="4"/>
  <c r="AN69" i="4" s="1"/>
  <c r="CT69" i="4" s="1"/>
  <c r="AG69" i="4"/>
  <c r="AH69" i="4"/>
  <c r="AL69" i="4" s="1"/>
  <c r="CG69" i="4" s="1"/>
  <c r="AI75" i="4"/>
  <c r="AM75" i="4" s="1"/>
  <c r="CS75" i="4" s="1"/>
  <c r="AJ75" i="4"/>
  <c r="AN75" i="4" s="1"/>
  <c r="CT75" i="4" s="1"/>
  <c r="AG75" i="4"/>
  <c r="AH75" i="4"/>
  <c r="AL75" i="4" s="1"/>
  <c r="CG75" i="4" s="1"/>
  <c r="AI76" i="4"/>
  <c r="AM76" i="4" s="1"/>
  <c r="CS76" i="4" s="1"/>
  <c r="AJ76" i="4"/>
  <c r="AN76" i="4" s="1"/>
  <c r="CT76" i="4" s="1"/>
  <c r="AG76" i="4"/>
  <c r="AK76" i="4" s="1"/>
  <c r="CF76" i="4" s="1"/>
  <c r="AH76" i="4"/>
  <c r="AL76" i="4" s="1"/>
  <c r="CG76" i="4" s="1"/>
  <c r="AI45" i="4"/>
  <c r="AM45" i="4" s="1"/>
  <c r="CS45" i="4" s="1"/>
  <c r="AJ45" i="4"/>
  <c r="AN45" i="4" s="1"/>
  <c r="CT45" i="4" s="1"/>
  <c r="AG45" i="4"/>
  <c r="AK45" i="4" s="1"/>
  <c r="CF45" i="4" s="1"/>
  <c r="AH45" i="4"/>
  <c r="AL45" i="4" s="1"/>
  <c r="CG45" i="4" s="1"/>
  <c r="AI46" i="4"/>
  <c r="AM46" i="4" s="1"/>
  <c r="CS46" i="4" s="1"/>
  <c r="AH46" i="4"/>
  <c r="AL46" i="4" s="1"/>
  <c r="CG46" i="4" s="1"/>
  <c r="AG46" i="4"/>
  <c r="AK46" i="4" s="1"/>
  <c r="CF46" i="4" s="1"/>
  <c r="AJ46" i="4"/>
  <c r="AN46" i="4" s="1"/>
  <c r="CT46" i="4" s="1"/>
  <c r="AI47" i="4"/>
  <c r="AM47" i="4" s="1"/>
  <c r="CS47" i="4" s="1"/>
  <c r="AJ47" i="4"/>
  <c r="AN47" i="4" s="1"/>
  <c r="CT47" i="4" s="1"/>
  <c r="AG47" i="4"/>
  <c r="AH47" i="4"/>
  <c r="AL47" i="4" s="1"/>
  <c r="CG47" i="4" s="1"/>
  <c r="AI48" i="4"/>
  <c r="AM48" i="4" s="1"/>
  <c r="CS48" i="4" s="1"/>
  <c r="AJ48" i="4"/>
  <c r="AN48" i="4" s="1"/>
  <c r="CT48" i="4" s="1"/>
  <c r="AG48" i="4"/>
  <c r="AK48" i="4" s="1"/>
  <c r="CF48" i="4" s="1"/>
  <c r="AH48" i="4"/>
  <c r="AL48" i="4" s="1"/>
  <c r="CG48" i="4" s="1"/>
  <c r="AI49" i="4"/>
  <c r="AM49" i="4" s="1"/>
  <c r="CS49" i="4" s="1"/>
  <c r="AJ49" i="4"/>
  <c r="AN49" i="4" s="1"/>
  <c r="CT49" i="4" s="1"/>
  <c r="AG49" i="4"/>
  <c r="AK49" i="4" s="1"/>
  <c r="CF49" i="4" s="1"/>
  <c r="AH49" i="4"/>
  <c r="AL49" i="4" s="1"/>
  <c r="CG49" i="4" s="1"/>
  <c r="AI50" i="4"/>
  <c r="AM50" i="4" s="1"/>
  <c r="CS50" i="4" s="1"/>
  <c r="AJ50" i="4"/>
  <c r="AN50" i="4" s="1"/>
  <c r="CT50" i="4" s="1"/>
  <c r="AH50" i="4"/>
  <c r="AL50" i="4" s="1"/>
  <c r="CG50" i="4" s="1"/>
  <c r="AG50" i="4"/>
  <c r="AK50" i="4" s="1"/>
  <c r="CF50" i="4" s="1"/>
  <c r="AI51" i="4"/>
  <c r="AM51" i="4" s="1"/>
  <c r="CS51" i="4" s="1"/>
  <c r="AJ51" i="4"/>
  <c r="AN51" i="4" s="1"/>
  <c r="CT51" i="4" s="1"/>
  <c r="AG51" i="4"/>
  <c r="AH51" i="4"/>
  <c r="AL51" i="4" s="1"/>
  <c r="CG51" i="4" s="1"/>
  <c r="AI52" i="4"/>
  <c r="AM52" i="4" s="1"/>
  <c r="CS52" i="4" s="1"/>
  <c r="AJ52" i="4"/>
  <c r="AN52" i="4" s="1"/>
  <c r="CT52" i="4" s="1"/>
  <c r="AG52" i="4"/>
  <c r="AH52" i="4"/>
  <c r="AL52" i="4" s="1"/>
  <c r="CG52" i="4" s="1"/>
  <c r="AI117" i="4"/>
  <c r="AM117" i="4" s="1"/>
  <c r="CS117" i="4" s="1"/>
  <c r="AJ117" i="4"/>
  <c r="AN117" i="4" s="1"/>
  <c r="CT117" i="4" s="1"/>
  <c r="AG117" i="4"/>
  <c r="AH117" i="4"/>
  <c r="AL117" i="4" s="1"/>
  <c r="CG117" i="4" s="1"/>
  <c r="AI118" i="4"/>
  <c r="AM118" i="4" s="1"/>
  <c r="CS118" i="4" s="1"/>
  <c r="AH118" i="4"/>
  <c r="AL118" i="4" s="1"/>
  <c r="CG118" i="4" s="1"/>
  <c r="AJ118" i="4"/>
  <c r="AN118" i="4" s="1"/>
  <c r="CT118" i="4" s="1"/>
  <c r="AG118" i="4"/>
  <c r="AK118" i="4" s="1"/>
  <c r="CF118" i="4" s="1"/>
  <c r="AI119" i="4"/>
  <c r="AM119" i="4" s="1"/>
  <c r="CS119" i="4" s="1"/>
  <c r="AJ119" i="4"/>
  <c r="AN119" i="4" s="1"/>
  <c r="CT119" i="4" s="1"/>
  <c r="AG119" i="4"/>
  <c r="AK119" i="4" s="1"/>
  <c r="CF119" i="4" s="1"/>
  <c r="AH119" i="4"/>
  <c r="AL119" i="4" s="1"/>
  <c r="CG119" i="4" s="1"/>
  <c r="AI120" i="4"/>
  <c r="AM120" i="4" s="1"/>
  <c r="CS120" i="4" s="1"/>
  <c r="AJ120" i="4"/>
  <c r="AN120" i="4" s="1"/>
  <c r="CT120" i="4" s="1"/>
  <c r="AG120" i="4"/>
  <c r="AK120" i="4" s="1"/>
  <c r="CF120" i="4" s="1"/>
  <c r="AH120" i="4"/>
  <c r="AL120" i="4" s="1"/>
  <c r="CG120" i="4" s="1"/>
  <c r="AI121" i="4"/>
  <c r="AM121" i="4" s="1"/>
  <c r="CS121" i="4" s="1"/>
  <c r="AJ121" i="4"/>
  <c r="AN121" i="4" s="1"/>
  <c r="CT121" i="4" s="1"/>
  <c r="AG121" i="4"/>
  <c r="AK121" i="4" s="1"/>
  <c r="CF121" i="4" s="1"/>
  <c r="AH121" i="4"/>
  <c r="AL121" i="4" s="1"/>
  <c r="CG121" i="4" s="1"/>
  <c r="AI122" i="4"/>
  <c r="AM122" i="4" s="1"/>
  <c r="CS122" i="4" s="1"/>
  <c r="AH122" i="4"/>
  <c r="AL122" i="4" s="1"/>
  <c r="CG122" i="4" s="1"/>
  <c r="AG122" i="4"/>
  <c r="AK122" i="4" s="1"/>
  <c r="CF122" i="4" s="1"/>
  <c r="AJ122" i="4"/>
  <c r="AN122" i="4" s="1"/>
  <c r="CT122" i="4" s="1"/>
  <c r="AI123" i="4"/>
  <c r="AM123" i="4" s="1"/>
  <c r="CS123" i="4" s="1"/>
  <c r="AJ123" i="4"/>
  <c r="AN123" i="4" s="1"/>
  <c r="CT123" i="4" s="1"/>
  <c r="AG123" i="4"/>
  <c r="AK123" i="4" s="1"/>
  <c r="CF123" i="4" s="1"/>
  <c r="AH123" i="4"/>
  <c r="AL123" i="4" s="1"/>
  <c r="CG123" i="4" s="1"/>
  <c r="AI124" i="4"/>
  <c r="AM124" i="4" s="1"/>
  <c r="CS124" i="4" s="1"/>
  <c r="AJ124" i="4"/>
  <c r="AN124" i="4" s="1"/>
  <c r="CT124" i="4" s="1"/>
  <c r="AG124" i="4"/>
  <c r="AH124" i="4"/>
  <c r="AL124" i="4" s="1"/>
  <c r="CG124" i="4" s="1"/>
  <c r="AI125" i="4"/>
  <c r="AM125" i="4" s="1"/>
  <c r="CS125" i="4" s="1"/>
  <c r="AJ125" i="4"/>
  <c r="AN125" i="4" s="1"/>
  <c r="CT125" i="4" s="1"/>
  <c r="AG125" i="4"/>
  <c r="AH125" i="4"/>
  <c r="AL125" i="4" s="1"/>
  <c r="CG125" i="4" s="1"/>
  <c r="AI126" i="4"/>
  <c r="AM126" i="4" s="1"/>
  <c r="CS126" i="4" s="1"/>
  <c r="AH126" i="4"/>
  <c r="AL126" i="4" s="1"/>
  <c r="CG126" i="4" s="1"/>
  <c r="AJ126" i="4"/>
  <c r="AN126" i="4" s="1"/>
  <c r="CT126" i="4" s="1"/>
  <c r="AG126" i="4"/>
  <c r="AI127" i="4"/>
  <c r="AM127" i="4" s="1"/>
  <c r="CS127" i="4" s="1"/>
  <c r="AJ127" i="4"/>
  <c r="AN127" i="4" s="1"/>
  <c r="CT127" i="4" s="1"/>
  <c r="AG127" i="4"/>
  <c r="AK127" i="4" s="1"/>
  <c r="CF127" i="4" s="1"/>
  <c r="AH127" i="4"/>
  <c r="AL127" i="4" s="1"/>
  <c r="CG127" i="4" s="1"/>
  <c r="AI128" i="4"/>
  <c r="AM128" i="4" s="1"/>
  <c r="CS128" i="4" s="1"/>
  <c r="AJ128" i="4"/>
  <c r="AN128" i="4" s="1"/>
  <c r="CT128" i="4" s="1"/>
  <c r="AG128" i="4"/>
  <c r="AH128" i="4"/>
  <c r="AL128" i="4" s="1"/>
  <c r="CG128" i="4" s="1"/>
  <c r="AI129" i="4"/>
  <c r="AM129" i="4" s="1"/>
  <c r="CS129" i="4" s="1"/>
  <c r="AJ129" i="4"/>
  <c r="AN129" i="4" s="1"/>
  <c r="CT129" i="4" s="1"/>
  <c r="AG129" i="4"/>
  <c r="AH129" i="4"/>
  <c r="AL129" i="4" s="1"/>
  <c r="CG129" i="4" s="1"/>
  <c r="AI130" i="4"/>
  <c r="AM130" i="4" s="1"/>
  <c r="CS130" i="4" s="1"/>
  <c r="AH130" i="4"/>
  <c r="AL130" i="4" s="1"/>
  <c r="CG130" i="4" s="1"/>
  <c r="AJ130" i="4"/>
  <c r="AN130" i="4" s="1"/>
  <c r="CT130" i="4" s="1"/>
  <c r="AG130" i="4"/>
  <c r="AI131" i="4"/>
  <c r="AM131" i="4" s="1"/>
  <c r="CS131" i="4" s="1"/>
  <c r="AJ131" i="4"/>
  <c r="AN131" i="4" s="1"/>
  <c r="CT131" i="4" s="1"/>
  <c r="AG131" i="4"/>
  <c r="AK131" i="4" s="1"/>
  <c r="CF131" i="4" s="1"/>
  <c r="AH131" i="4"/>
  <c r="AL131" i="4" s="1"/>
  <c r="CG131" i="4" s="1"/>
  <c r="AI132" i="4"/>
  <c r="AM132" i="4" s="1"/>
  <c r="CS132" i="4" s="1"/>
  <c r="AJ132" i="4"/>
  <c r="AN132" i="4" s="1"/>
  <c r="CT132" i="4" s="1"/>
  <c r="AG132" i="4"/>
  <c r="AH132" i="4"/>
  <c r="AL132" i="4" s="1"/>
  <c r="CG132" i="4" s="1"/>
  <c r="AI197" i="4"/>
  <c r="AM197" i="4" s="1"/>
  <c r="CS197" i="4" s="1"/>
  <c r="AJ197" i="4"/>
  <c r="AN197" i="4" s="1"/>
  <c r="CT197" i="4" s="1"/>
  <c r="AG197" i="4"/>
  <c r="AH197" i="4"/>
  <c r="AL197" i="4" s="1"/>
  <c r="CG197" i="4" s="1"/>
  <c r="AI198" i="4"/>
  <c r="AM198" i="4" s="1"/>
  <c r="CS198" i="4" s="1"/>
  <c r="AH198" i="4"/>
  <c r="AL198" i="4" s="1"/>
  <c r="CG198" i="4" s="1"/>
  <c r="AG198" i="4"/>
  <c r="AJ198" i="4"/>
  <c r="AN198" i="4" s="1"/>
  <c r="CT198" i="4" s="1"/>
  <c r="AI199" i="4"/>
  <c r="AM199" i="4" s="1"/>
  <c r="CS199" i="4" s="1"/>
  <c r="AJ199" i="4"/>
  <c r="AN199" i="4" s="1"/>
  <c r="CT199" i="4" s="1"/>
  <c r="AG199" i="4"/>
  <c r="AH199" i="4"/>
  <c r="AL199" i="4" s="1"/>
  <c r="CG199" i="4" s="1"/>
  <c r="AI200" i="4"/>
  <c r="AM200" i="4" s="1"/>
  <c r="CS200" i="4" s="1"/>
  <c r="AJ200" i="4"/>
  <c r="AN200" i="4" s="1"/>
  <c r="CT200" i="4" s="1"/>
  <c r="AG200" i="4"/>
  <c r="AK200" i="4" s="1"/>
  <c r="CF200" i="4" s="1"/>
  <c r="AH200" i="4"/>
  <c r="AL200" i="4" s="1"/>
  <c r="CG200" i="4" s="1"/>
  <c r="AI201" i="4"/>
  <c r="AM201" i="4" s="1"/>
  <c r="CS201" i="4" s="1"/>
  <c r="AJ201" i="4"/>
  <c r="AN201" i="4" s="1"/>
  <c r="CT201" i="4" s="1"/>
  <c r="AG201" i="4"/>
  <c r="AH201" i="4"/>
  <c r="AL201" i="4" s="1"/>
  <c r="CG201" i="4" s="1"/>
  <c r="AI202" i="4"/>
  <c r="AM202" i="4" s="1"/>
  <c r="CS202" i="4" s="1"/>
  <c r="AH202" i="4"/>
  <c r="AL202" i="4" s="1"/>
  <c r="CG202" i="4" s="1"/>
  <c r="AG202" i="4"/>
  <c r="AK202" i="4" s="1"/>
  <c r="CF202" i="4" s="1"/>
  <c r="AJ202" i="4"/>
  <c r="AN202" i="4" s="1"/>
  <c r="CT202" i="4" s="1"/>
  <c r="AI203" i="4"/>
  <c r="AM203" i="4" s="1"/>
  <c r="CS203" i="4" s="1"/>
  <c r="AJ203" i="4"/>
  <c r="AN203" i="4" s="1"/>
  <c r="CT203" i="4" s="1"/>
  <c r="AG203" i="4"/>
  <c r="AH203" i="4"/>
  <c r="AL203" i="4" s="1"/>
  <c r="CG203" i="4" s="1"/>
  <c r="AI204" i="4"/>
  <c r="AM204" i="4" s="1"/>
  <c r="CS204" i="4" s="1"/>
  <c r="AJ204" i="4"/>
  <c r="AN204" i="4" s="1"/>
  <c r="CT204" i="4" s="1"/>
  <c r="AG204" i="4"/>
  <c r="AH204" i="4"/>
  <c r="AL204" i="4" s="1"/>
  <c r="CG204" i="4" s="1"/>
  <c r="AI143" i="4"/>
  <c r="AM143" i="4" s="1"/>
  <c r="CS143" i="4" s="1"/>
  <c r="AJ143" i="4"/>
  <c r="AN143" i="4" s="1"/>
  <c r="CT143" i="4" s="1"/>
  <c r="AG143" i="4"/>
  <c r="AH143" i="4"/>
  <c r="AL143" i="4" s="1"/>
  <c r="CG143" i="4" s="1"/>
  <c r="AI144" i="4"/>
  <c r="AM144" i="4" s="1"/>
  <c r="CS144" i="4" s="1"/>
  <c r="AJ144" i="4"/>
  <c r="AN144" i="4" s="1"/>
  <c r="CT144" i="4" s="1"/>
  <c r="AG144" i="4"/>
  <c r="AK144" i="4" s="1"/>
  <c r="CF144" i="4" s="1"/>
  <c r="AH144" i="4"/>
  <c r="AL144" i="4" s="1"/>
  <c r="CG144" i="4" s="1"/>
  <c r="AI37" i="4"/>
  <c r="AM37" i="4" s="1"/>
  <c r="CS37" i="4" s="1"/>
  <c r="AJ37" i="4"/>
  <c r="AN37" i="4" s="1"/>
  <c r="CT37" i="4" s="1"/>
  <c r="AG37" i="4"/>
  <c r="AK37" i="4" s="1"/>
  <c r="CF37" i="4" s="1"/>
  <c r="AH37" i="4"/>
  <c r="AL37" i="4" s="1"/>
  <c r="CG37" i="4" s="1"/>
  <c r="AI38" i="4"/>
  <c r="AM38" i="4" s="1"/>
  <c r="CS38" i="4" s="1"/>
  <c r="AH38" i="4"/>
  <c r="AL38" i="4" s="1"/>
  <c r="CG38" i="4" s="1"/>
  <c r="AG38" i="4"/>
  <c r="AK38" i="4" s="1"/>
  <c r="CF38" i="4" s="1"/>
  <c r="AJ38" i="4"/>
  <c r="AN38" i="4" s="1"/>
  <c r="CT38" i="4" s="1"/>
  <c r="AI39" i="4"/>
  <c r="AM39" i="4" s="1"/>
  <c r="CS39" i="4" s="1"/>
  <c r="AJ39" i="4"/>
  <c r="AN39" i="4" s="1"/>
  <c r="CT39" i="4" s="1"/>
  <c r="AG39" i="4"/>
  <c r="AK39" i="4" s="1"/>
  <c r="CF39" i="4" s="1"/>
  <c r="AH39" i="4"/>
  <c r="AL39" i="4" s="1"/>
  <c r="CG39" i="4" s="1"/>
  <c r="AI40" i="4"/>
  <c r="AM40" i="4" s="1"/>
  <c r="CS40" i="4" s="1"/>
  <c r="AJ40" i="4"/>
  <c r="AN40" i="4" s="1"/>
  <c r="CT40" i="4" s="1"/>
  <c r="AG40" i="4"/>
  <c r="AH40" i="4"/>
  <c r="AL40" i="4" s="1"/>
  <c r="CG40" i="4" s="1"/>
  <c r="AI41" i="4"/>
  <c r="AM41" i="4" s="1"/>
  <c r="CS41" i="4" s="1"/>
  <c r="AJ41" i="4"/>
  <c r="AN41" i="4" s="1"/>
  <c r="CT41" i="4" s="1"/>
  <c r="AG41" i="4"/>
  <c r="AK41" i="4" s="1"/>
  <c r="CF41" i="4" s="1"/>
  <c r="AH41" i="4"/>
  <c r="AL41" i="4" s="1"/>
  <c r="CG41" i="4" s="1"/>
  <c r="AI42" i="4"/>
  <c r="AM42" i="4" s="1"/>
  <c r="CS42" i="4" s="1"/>
  <c r="AH42" i="4"/>
  <c r="AL42" i="4" s="1"/>
  <c r="CG42" i="4" s="1"/>
  <c r="AG42" i="4"/>
  <c r="AK42" i="4" s="1"/>
  <c r="CF42" i="4" s="1"/>
  <c r="AJ42" i="4"/>
  <c r="AN42" i="4" s="1"/>
  <c r="CT42" i="4" s="1"/>
  <c r="AI43" i="4"/>
  <c r="AM43" i="4" s="1"/>
  <c r="CS43" i="4" s="1"/>
  <c r="AJ43" i="4"/>
  <c r="AN43" i="4" s="1"/>
  <c r="CT43" i="4" s="1"/>
  <c r="AG43" i="4"/>
  <c r="AH43" i="4"/>
  <c r="AL43" i="4" s="1"/>
  <c r="CG43" i="4" s="1"/>
  <c r="AI44" i="4"/>
  <c r="AM44" i="4" s="1"/>
  <c r="CS44" i="4" s="1"/>
  <c r="AJ44" i="4"/>
  <c r="AN44" i="4" s="1"/>
  <c r="CT44" i="4" s="1"/>
  <c r="AG44" i="4"/>
  <c r="AK44" i="4" s="1"/>
  <c r="CF44" i="4" s="1"/>
  <c r="AH44" i="4"/>
  <c r="AL44" i="4" s="1"/>
  <c r="CG44" i="4" s="1"/>
  <c r="AI109" i="4"/>
  <c r="AM109" i="4" s="1"/>
  <c r="CS109" i="4" s="1"/>
  <c r="AJ109" i="4"/>
  <c r="AN109" i="4" s="1"/>
  <c r="CT109" i="4" s="1"/>
  <c r="AG109" i="4"/>
  <c r="AK109" i="4" s="1"/>
  <c r="CF109" i="4" s="1"/>
  <c r="AH109" i="4"/>
  <c r="AL109" i="4" s="1"/>
  <c r="CG109" i="4" s="1"/>
  <c r="AI110" i="4"/>
  <c r="AM110" i="4" s="1"/>
  <c r="CS110" i="4" s="1"/>
  <c r="AH110" i="4"/>
  <c r="AL110" i="4" s="1"/>
  <c r="CG110" i="4" s="1"/>
  <c r="AJ110" i="4"/>
  <c r="AN110" i="4" s="1"/>
  <c r="CT110" i="4" s="1"/>
  <c r="AG110" i="4"/>
  <c r="AI111" i="4"/>
  <c r="AM111" i="4" s="1"/>
  <c r="CS111" i="4" s="1"/>
  <c r="AJ111" i="4"/>
  <c r="AN111" i="4" s="1"/>
  <c r="CT111" i="4" s="1"/>
  <c r="AG111" i="4"/>
  <c r="AK111" i="4" s="1"/>
  <c r="CF111" i="4" s="1"/>
  <c r="AH111" i="4"/>
  <c r="AL111" i="4" s="1"/>
  <c r="CG111" i="4" s="1"/>
  <c r="AI112" i="4"/>
  <c r="AM112" i="4" s="1"/>
  <c r="CS112" i="4" s="1"/>
  <c r="AJ112" i="4"/>
  <c r="AN112" i="4" s="1"/>
  <c r="CT112" i="4" s="1"/>
  <c r="AG112" i="4"/>
  <c r="AK112" i="4" s="1"/>
  <c r="CF112" i="4" s="1"/>
  <c r="AH112" i="4"/>
  <c r="AL112" i="4" s="1"/>
  <c r="CG112" i="4" s="1"/>
  <c r="AI113" i="4"/>
  <c r="AM113" i="4" s="1"/>
  <c r="CS113" i="4" s="1"/>
  <c r="AJ113" i="4"/>
  <c r="AN113" i="4" s="1"/>
  <c r="CT113" i="4" s="1"/>
  <c r="AG113" i="4"/>
  <c r="AK113" i="4" s="1"/>
  <c r="CF113" i="4" s="1"/>
  <c r="AH113" i="4"/>
  <c r="AL113" i="4" s="1"/>
  <c r="CG113" i="4" s="1"/>
  <c r="AI114" i="4"/>
  <c r="AM114" i="4" s="1"/>
  <c r="CS114" i="4" s="1"/>
  <c r="AJ114" i="4"/>
  <c r="AN114" i="4" s="1"/>
  <c r="CT114" i="4" s="1"/>
  <c r="AH114" i="4"/>
  <c r="AL114" i="4" s="1"/>
  <c r="CG114" i="4" s="1"/>
  <c r="AG114" i="4"/>
  <c r="AI115" i="4"/>
  <c r="AM115" i="4" s="1"/>
  <c r="CS115" i="4" s="1"/>
  <c r="AJ115" i="4"/>
  <c r="AN115" i="4" s="1"/>
  <c r="CT115" i="4" s="1"/>
  <c r="AG115" i="4"/>
  <c r="AH115" i="4"/>
  <c r="AL115" i="4" s="1"/>
  <c r="CG115" i="4" s="1"/>
  <c r="AI116" i="4"/>
  <c r="AM116" i="4" s="1"/>
  <c r="CS116" i="4" s="1"/>
  <c r="AJ116" i="4"/>
  <c r="AN116" i="4" s="1"/>
  <c r="CT116" i="4" s="1"/>
  <c r="AG116" i="4"/>
  <c r="AK116" i="4" s="1"/>
  <c r="CF116" i="4" s="1"/>
  <c r="AH116" i="4"/>
  <c r="AL116" i="4" s="1"/>
  <c r="CG116" i="4" s="1"/>
  <c r="AI181" i="4"/>
  <c r="AM181" i="4" s="1"/>
  <c r="CS181" i="4" s="1"/>
  <c r="AJ181" i="4"/>
  <c r="AN181" i="4" s="1"/>
  <c r="CT181" i="4" s="1"/>
  <c r="AG181" i="4"/>
  <c r="AK181" i="4" s="1"/>
  <c r="CF181" i="4" s="1"/>
  <c r="AH181" i="4"/>
  <c r="AL181" i="4" s="1"/>
  <c r="CG181" i="4" s="1"/>
  <c r="AI182" i="4"/>
  <c r="AM182" i="4" s="1"/>
  <c r="CS182" i="4" s="1"/>
  <c r="AH182" i="4"/>
  <c r="AL182" i="4" s="1"/>
  <c r="CG182" i="4" s="1"/>
  <c r="AJ182" i="4"/>
  <c r="AN182" i="4" s="1"/>
  <c r="CT182" i="4" s="1"/>
  <c r="AG182" i="4"/>
  <c r="AK182" i="4" s="1"/>
  <c r="CF182" i="4" s="1"/>
  <c r="AI183" i="4"/>
  <c r="AM183" i="4" s="1"/>
  <c r="CS183" i="4" s="1"/>
  <c r="AJ183" i="4"/>
  <c r="AN183" i="4" s="1"/>
  <c r="CT183" i="4" s="1"/>
  <c r="AG183" i="4"/>
  <c r="AK183" i="4" s="1"/>
  <c r="CF183" i="4" s="1"/>
  <c r="AH183" i="4"/>
  <c r="AL183" i="4" s="1"/>
  <c r="CG183" i="4" s="1"/>
  <c r="AI184" i="4"/>
  <c r="AM184" i="4" s="1"/>
  <c r="CS184" i="4" s="1"/>
  <c r="AJ184" i="4"/>
  <c r="AN184" i="4" s="1"/>
  <c r="CT184" i="4" s="1"/>
  <c r="AG184" i="4"/>
  <c r="AK184" i="4" s="1"/>
  <c r="CF184" i="4" s="1"/>
  <c r="AH184" i="4"/>
  <c r="AL184" i="4" s="1"/>
  <c r="CG184" i="4" s="1"/>
  <c r="AI185" i="4"/>
  <c r="AM185" i="4" s="1"/>
  <c r="CS185" i="4" s="1"/>
  <c r="AJ185" i="4"/>
  <c r="AN185" i="4" s="1"/>
  <c r="CT185" i="4" s="1"/>
  <c r="AG185" i="4"/>
  <c r="AK185" i="4" s="1"/>
  <c r="CF185" i="4" s="1"/>
  <c r="AH185" i="4"/>
  <c r="AL185" i="4" s="1"/>
  <c r="CG185" i="4" s="1"/>
  <c r="AI186" i="4"/>
  <c r="AM186" i="4" s="1"/>
  <c r="CS186" i="4" s="1"/>
  <c r="AH186" i="4"/>
  <c r="AL186" i="4" s="1"/>
  <c r="CG186" i="4" s="1"/>
  <c r="AG186" i="4"/>
  <c r="AK186" i="4" s="1"/>
  <c r="CF186" i="4" s="1"/>
  <c r="AJ186" i="4"/>
  <c r="AN186" i="4" s="1"/>
  <c r="CT186" i="4" s="1"/>
  <c r="AI187" i="4"/>
  <c r="AM187" i="4" s="1"/>
  <c r="CS187" i="4" s="1"/>
  <c r="AJ187" i="4"/>
  <c r="AN187" i="4" s="1"/>
  <c r="CT187" i="4" s="1"/>
  <c r="AG187" i="4"/>
  <c r="AH187" i="4"/>
  <c r="AL187" i="4" s="1"/>
  <c r="CG187" i="4" s="1"/>
  <c r="AI188" i="4"/>
  <c r="AM188" i="4" s="1"/>
  <c r="CS188" i="4" s="1"/>
  <c r="AJ188" i="4"/>
  <c r="AN188" i="4" s="1"/>
  <c r="CT188" i="4" s="1"/>
  <c r="AG188" i="4"/>
  <c r="AH188" i="4"/>
  <c r="AL188" i="4" s="1"/>
  <c r="CG188" i="4" s="1"/>
  <c r="AI189" i="4"/>
  <c r="AM189" i="4" s="1"/>
  <c r="CS189" i="4" s="1"/>
  <c r="AJ189" i="4"/>
  <c r="AN189" i="4" s="1"/>
  <c r="CT189" i="4" s="1"/>
  <c r="AG189" i="4"/>
  <c r="AH189" i="4"/>
  <c r="AL189" i="4" s="1"/>
  <c r="CG189" i="4" s="1"/>
  <c r="AI190" i="4"/>
  <c r="AM190" i="4" s="1"/>
  <c r="CS190" i="4" s="1"/>
  <c r="AH190" i="4"/>
  <c r="AL190" i="4" s="1"/>
  <c r="CG190" i="4" s="1"/>
  <c r="AJ190" i="4"/>
  <c r="AN190" i="4" s="1"/>
  <c r="CT190" i="4" s="1"/>
  <c r="AG190" i="4"/>
  <c r="AK190" i="4" s="1"/>
  <c r="CF190" i="4" s="1"/>
  <c r="AI191" i="4"/>
  <c r="AM191" i="4" s="1"/>
  <c r="CS191" i="4" s="1"/>
  <c r="AJ191" i="4"/>
  <c r="AN191" i="4" s="1"/>
  <c r="CT191" i="4" s="1"/>
  <c r="AG191" i="4"/>
  <c r="AH191" i="4"/>
  <c r="AL191" i="4" s="1"/>
  <c r="CG191" i="4" s="1"/>
  <c r="AI192" i="4"/>
  <c r="AM192" i="4" s="1"/>
  <c r="CS192" i="4" s="1"/>
  <c r="AJ192" i="4"/>
  <c r="AN192" i="4" s="1"/>
  <c r="CT192" i="4" s="1"/>
  <c r="AG192" i="4"/>
  <c r="AH192" i="4"/>
  <c r="AL192" i="4" s="1"/>
  <c r="CG192" i="4" s="1"/>
  <c r="AI193" i="4"/>
  <c r="AM193" i="4" s="1"/>
  <c r="CS193" i="4" s="1"/>
  <c r="AJ193" i="4"/>
  <c r="AN193" i="4" s="1"/>
  <c r="CT193" i="4" s="1"/>
  <c r="AG193" i="4"/>
  <c r="AH193" i="4"/>
  <c r="AL193" i="4" s="1"/>
  <c r="CG193" i="4" s="1"/>
  <c r="AI194" i="4"/>
  <c r="AM194" i="4" s="1"/>
  <c r="CS194" i="4" s="1"/>
  <c r="AH194" i="4"/>
  <c r="AL194" i="4" s="1"/>
  <c r="CG194" i="4" s="1"/>
  <c r="AJ194" i="4"/>
  <c r="AN194" i="4" s="1"/>
  <c r="CT194" i="4" s="1"/>
  <c r="AG194" i="4"/>
  <c r="AK194" i="4" s="1"/>
  <c r="CF194" i="4" s="1"/>
  <c r="AI195" i="4"/>
  <c r="AM195" i="4" s="1"/>
  <c r="CS195" i="4" s="1"/>
  <c r="AJ195" i="4"/>
  <c r="AN195" i="4" s="1"/>
  <c r="CT195" i="4" s="1"/>
  <c r="AG195" i="4"/>
  <c r="AH195" i="4"/>
  <c r="AL195" i="4" s="1"/>
  <c r="CG195" i="4" s="1"/>
  <c r="AI196" i="4"/>
  <c r="AM196" i="4" s="1"/>
  <c r="CS196" i="4" s="1"/>
  <c r="AJ196" i="4"/>
  <c r="AN196" i="4" s="1"/>
  <c r="CT196" i="4" s="1"/>
  <c r="AG196" i="4"/>
  <c r="AK196" i="4" s="1"/>
  <c r="CF196" i="4" s="1"/>
  <c r="AH196" i="4"/>
  <c r="AL196" i="4" s="1"/>
  <c r="CG196" i="4" s="1"/>
  <c r="AI73" i="4"/>
  <c r="AM73" i="4" s="1"/>
  <c r="CS73" i="4" s="1"/>
  <c r="AJ73" i="4"/>
  <c r="AN73" i="4" s="1"/>
  <c r="CT73" i="4" s="1"/>
  <c r="AG73" i="4"/>
  <c r="AH73" i="4"/>
  <c r="AL73" i="4" s="1"/>
  <c r="CG73" i="4" s="1"/>
  <c r="AI147" i="4"/>
  <c r="AM147" i="4" s="1"/>
  <c r="CS147" i="4" s="1"/>
  <c r="AJ147" i="4"/>
  <c r="AN147" i="4" s="1"/>
  <c r="CT147" i="4" s="1"/>
  <c r="AG147" i="4"/>
  <c r="AK147" i="4" s="1"/>
  <c r="CF147" i="4" s="1"/>
  <c r="AH147" i="4"/>
  <c r="AL147" i="4" s="1"/>
  <c r="CG147" i="4" s="1"/>
  <c r="AI15" i="4"/>
  <c r="AM15" i="4" s="1"/>
  <c r="CS15" i="4" s="1"/>
  <c r="AJ15" i="4"/>
  <c r="AN15" i="4" s="1"/>
  <c r="CT15" i="4" s="1"/>
  <c r="AG15" i="4"/>
  <c r="AH15" i="4"/>
  <c r="AL15" i="4" s="1"/>
  <c r="CG15" i="4" s="1"/>
  <c r="AI16" i="4"/>
  <c r="AM16" i="4" s="1"/>
  <c r="CS16" i="4" s="1"/>
  <c r="AJ16" i="4"/>
  <c r="AN16" i="4" s="1"/>
  <c r="CT16" i="4" s="1"/>
  <c r="AG16" i="4"/>
  <c r="AK16" i="4" s="1"/>
  <c r="CF16" i="4" s="1"/>
  <c r="AH16" i="4"/>
  <c r="AL16" i="4" s="1"/>
  <c r="CG16" i="4" s="1"/>
  <c r="AI29" i="4"/>
  <c r="AM29" i="4" s="1"/>
  <c r="CS29" i="4" s="1"/>
  <c r="AJ29" i="4"/>
  <c r="AN29" i="4" s="1"/>
  <c r="CT29" i="4" s="1"/>
  <c r="AG29" i="4"/>
  <c r="AK29" i="4" s="1"/>
  <c r="CF29" i="4" s="1"/>
  <c r="AH29" i="4"/>
  <c r="AL29" i="4" s="1"/>
  <c r="CG29" i="4" s="1"/>
  <c r="AI30" i="4"/>
  <c r="AM30" i="4" s="1"/>
  <c r="CS30" i="4" s="1"/>
  <c r="AH30" i="4"/>
  <c r="AL30" i="4" s="1"/>
  <c r="CG30" i="4" s="1"/>
  <c r="AJ30" i="4"/>
  <c r="AN30" i="4" s="1"/>
  <c r="CT30" i="4" s="1"/>
  <c r="AG30" i="4"/>
  <c r="AI31" i="4"/>
  <c r="AM31" i="4" s="1"/>
  <c r="CS31" i="4" s="1"/>
  <c r="AJ31" i="4"/>
  <c r="AN31" i="4" s="1"/>
  <c r="CT31" i="4" s="1"/>
  <c r="AG31" i="4"/>
  <c r="AK31" i="4" s="1"/>
  <c r="CF31" i="4" s="1"/>
  <c r="AH31" i="4"/>
  <c r="AL31" i="4" s="1"/>
  <c r="CG31" i="4" s="1"/>
  <c r="AI32" i="4"/>
  <c r="AM32" i="4" s="1"/>
  <c r="CS32" i="4" s="1"/>
  <c r="AJ32" i="4"/>
  <c r="AN32" i="4" s="1"/>
  <c r="CT32" i="4" s="1"/>
  <c r="AG32" i="4"/>
  <c r="AK32" i="4" s="1"/>
  <c r="CF32" i="4" s="1"/>
  <c r="AH32" i="4"/>
  <c r="AL32" i="4" s="1"/>
  <c r="CG32" i="4" s="1"/>
  <c r="AI33" i="4"/>
  <c r="AM33" i="4" s="1"/>
  <c r="CS33" i="4" s="1"/>
  <c r="AJ33" i="4"/>
  <c r="AN33" i="4" s="1"/>
  <c r="CT33" i="4" s="1"/>
  <c r="AG33" i="4"/>
  <c r="AK33" i="4" s="1"/>
  <c r="CF33" i="4" s="1"/>
  <c r="AH33" i="4"/>
  <c r="AL33" i="4" s="1"/>
  <c r="CG33" i="4" s="1"/>
  <c r="AI34" i="4"/>
  <c r="AM34" i="4" s="1"/>
  <c r="CS34" i="4" s="1"/>
  <c r="AH34" i="4"/>
  <c r="AL34" i="4" s="1"/>
  <c r="CG34" i="4" s="1"/>
  <c r="AG34" i="4"/>
  <c r="AK34" i="4" s="1"/>
  <c r="CF34" i="4" s="1"/>
  <c r="AJ34" i="4"/>
  <c r="AN34" i="4" s="1"/>
  <c r="CT34" i="4" s="1"/>
  <c r="AI35" i="4"/>
  <c r="AM35" i="4" s="1"/>
  <c r="CS35" i="4" s="1"/>
  <c r="AJ35" i="4"/>
  <c r="AN35" i="4" s="1"/>
  <c r="CT35" i="4" s="1"/>
  <c r="AG35" i="4"/>
  <c r="AH35" i="4"/>
  <c r="AL35" i="4" s="1"/>
  <c r="CG35" i="4" s="1"/>
  <c r="AI36" i="4"/>
  <c r="AM36" i="4" s="1"/>
  <c r="CS36" i="4" s="1"/>
  <c r="AJ36" i="4"/>
  <c r="AN36" i="4" s="1"/>
  <c r="CT36" i="4" s="1"/>
  <c r="AG36" i="4"/>
  <c r="AK36" i="4" s="1"/>
  <c r="CF36" i="4" s="1"/>
  <c r="AH36" i="4"/>
  <c r="AL36" i="4" s="1"/>
  <c r="CG36" i="4" s="1"/>
  <c r="AI101" i="4"/>
  <c r="AM101" i="4" s="1"/>
  <c r="CS101" i="4" s="1"/>
  <c r="AJ101" i="4"/>
  <c r="AN101" i="4" s="1"/>
  <c r="CT101" i="4" s="1"/>
  <c r="AG101" i="4"/>
  <c r="AK101" i="4" s="1"/>
  <c r="CF101" i="4" s="1"/>
  <c r="AH101" i="4"/>
  <c r="AL101" i="4" s="1"/>
  <c r="CG101" i="4" s="1"/>
  <c r="AI102" i="4"/>
  <c r="AM102" i="4" s="1"/>
  <c r="CS102" i="4" s="1"/>
  <c r="AH102" i="4"/>
  <c r="AL102" i="4" s="1"/>
  <c r="CG102" i="4" s="1"/>
  <c r="AG102" i="4"/>
  <c r="AK102" i="4" s="1"/>
  <c r="CF102" i="4" s="1"/>
  <c r="AJ102" i="4"/>
  <c r="AN102" i="4" s="1"/>
  <c r="CT102" i="4" s="1"/>
  <c r="AI103" i="4"/>
  <c r="AM103" i="4" s="1"/>
  <c r="CS103" i="4" s="1"/>
  <c r="AJ103" i="4"/>
  <c r="AN103" i="4" s="1"/>
  <c r="CT103" i="4" s="1"/>
  <c r="AG103" i="4"/>
  <c r="AH103" i="4"/>
  <c r="AL103" i="4" s="1"/>
  <c r="CG103" i="4" s="1"/>
  <c r="AI104" i="4"/>
  <c r="AM104" i="4" s="1"/>
  <c r="CS104" i="4" s="1"/>
  <c r="AJ104" i="4"/>
  <c r="AN104" i="4" s="1"/>
  <c r="CT104" i="4" s="1"/>
  <c r="AG104" i="4"/>
  <c r="AK104" i="4" s="1"/>
  <c r="CF104" i="4" s="1"/>
  <c r="AH104" i="4"/>
  <c r="AL104" i="4" s="1"/>
  <c r="CG104" i="4" s="1"/>
  <c r="AI105" i="4"/>
  <c r="AM105" i="4" s="1"/>
  <c r="CS105" i="4" s="1"/>
  <c r="AJ105" i="4"/>
  <c r="AN105" i="4" s="1"/>
  <c r="CT105" i="4" s="1"/>
  <c r="AG105" i="4"/>
  <c r="AK105" i="4" s="1"/>
  <c r="CF105" i="4" s="1"/>
  <c r="AH105" i="4"/>
  <c r="AL105" i="4" s="1"/>
  <c r="CG105" i="4" s="1"/>
  <c r="AI106" i="4"/>
  <c r="AM106" i="4" s="1"/>
  <c r="CS106" i="4" s="1"/>
  <c r="AH106" i="4"/>
  <c r="AL106" i="4" s="1"/>
  <c r="CG106" i="4" s="1"/>
  <c r="AG106" i="4"/>
  <c r="AJ106" i="4"/>
  <c r="AN106" i="4" s="1"/>
  <c r="CT106" i="4" s="1"/>
  <c r="AI107" i="4"/>
  <c r="AM107" i="4" s="1"/>
  <c r="CS107" i="4" s="1"/>
  <c r="AJ107" i="4"/>
  <c r="AN107" i="4" s="1"/>
  <c r="CT107" i="4" s="1"/>
  <c r="AG107" i="4"/>
  <c r="AK107" i="4" s="1"/>
  <c r="CF107" i="4" s="1"/>
  <c r="AH107" i="4"/>
  <c r="AL107" i="4" s="1"/>
  <c r="CG107" i="4" s="1"/>
  <c r="AI108" i="4"/>
  <c r="AM108" i="4" s="1"/>
  <c r="CS108" i="4" s="1"/>
  <c r="AJ108" i="4"/>
  <c r="AN108" i="4" s="1"/>
  <c r="CT108" i="4" s="1"/>
  <c r="AG108" i="4"/>
  <c r="AK108" i="4" s="1"/>
  <c r="CF108" i="4" s="1"/>
  <c r="AH108" i="4"/>
  <c r="AL108" i="4" s="1"/>
  <c r="CG108" i="4" s="1"/>
  <c r="AI173" i="4"/>
  <c r="AM173" i="4" s="1"/>
  <c r="CS173" i="4" s="1"/>
  <c r="AJ173" i="4"/>
  <c r="AN173" i="4" s="1"/>
  <c r="CT173" i="4" s="1"/>
  <c r="AG173" i="4"/>
  <c r="AH173" i="4"/>
  <c r="AL173" i="4" s="1"/>
  <c r="CG173" i="4" s="1"/>
  <c r="AI174" i="4"/>
  <c r="AM174" i="4" s="1"/>
  <c r="CS174" i="4" s="1"/>
  <c r="AH174" i="4"/>
  <c r="AL174" i="4" s="1"/>
  <c r="CG174" i="4" s="1"/>
  <c r="AG174" i="4"/>
  <c r="AK174" i="4" s="1"/>
  <c r="CF174" i="4" s="1"/>
  <c r="AJ174" i="4"/>
  <c r="AN174" i="4" s="1"/>
  <c r="CT174" i="4" s="1"/>
  <c r="AI175" i="4"/>
  <c r="AM175" i="4" s="1"/>
  <c r="CS175" i="4" s="1"/>
  <c r="AJ175" i="4"/>
  <c r="AN175" i="4" s="1"/>
  <c r="CT175" i="4" s="1"/>
  <c r="AG175" i="4"/>
  <c r="AK175" i="4" s="1"/>
  <c r="CF175" i="4" s="1"/>
  <c r="AH175" i="4"/>
  <c r="AL175" i="4" s="1"/>
  <c r="CG175" i="4" s="1"/>
  <c r="AI176" i="4"/>
  <c r="AM176" i="4" s="1"/>
  <c r="CS176" i="4" s="1"/>
  <c r="AJ176" i="4"/>
  <c r="AN176" i="4" s="1"/>
  <c r="CT176" i="4" s="1"/>
  <c r="AG176" i="4"/>
  <c r="AK176" i="4" s="1"/>
  <c r="CF176" i="4" s="1"/>
  <c r="AH176" i="4"/>
  <c r="AL176" i="4" s="1"/>
  <c r="CG176" i="4" s="1"/>
  <c r="AI177" i="4"/>
  <c r="AM177" i="4" s="1"/>
  <c r="CS177" i="4" s="1"/>
  <c r="AJ177" i="4"/>
  <c r="AN177" i="4" s="1"/>
  <c r="CT177" i="4" s="1"/>
  <c r="AG177" i="4"/>
  <c r="AH177" i="4"/>
  <c r="AL177" i="4" s="1"/>
  <c r="CG177" i="4" s="1"/>
  <c r="AI178" i="4"/>
  <c r="AM178" i="4" s="1"/>
  <c r="CS178" i="4" s="1"/>
  <c r="AJ178" i="4"/>
  <c r="AN178" i="4" s="1"/>
  <c r="CT178" i="4" s="1"/>
  <c r="AH178" i="4"/>
  <c r="AL178" i="4" s="1"/>
  <c r="CG178" i="4" s="1"/>
  <c r="AG178" i="4"/>
  <c r="AI179" i="4"/>
  <c r="AM179" i="4" s="1"/>
  <c r="CS179" i="4" s="1"/>
  <c r="AJ179" i="4"/>
  <c r="AN179" i="4" s="1"/>
  <c r="CT179" i="4" s="1"/>
  <c r="AG179" i="4"/>
  <c r="AK179" i="4" s="1"/>
  <c r="CF179" i="4" s="1"/>
  <c r="AH179" i="4"/>
  <c r="AL179" i="4" s="1"/>
  <c r="CG179" i="4" s="1"/>
  <c r="AI180" i="4"/>
  <c r="AM180" i="4" s="1"/>
  <c r="CS180" i="4" s="1"/>
  <c r="AJ180" i="4"/>
  <c r="AN180" i="4" s="1"/>
  <c r="CT180" i="4" s="1"/>
  <c r="AG180" i="4"/>
  <c r="AH180" i="4"/>
  <c r="AL180" i="4" s="1"/>
  <c r="CG180" i="4" s="1"/>
  <c r="AI70" i="4"/>
  <c r="AM70" i="4" s="1"/>
  <c r="CS70" i="4" s="1"/>
  <c r="AH70" i="4"/>
  <c r="AL70" i="4" s="1"/>
  <c r="CG70" i="4" s="1"/>
  <c r="AJ70" i="4"/>
  <c r="AN70" i="4" s="1"/>
  <c r="CT70" i="4" s="1"/>
  <c r="AG70" i="4"/>
  <c r="AK70" i="4" s="1"/>
  <c r="CF70" i="4" s="1"/>
  <c r="AI141" i="4"/>
  <c r="AM141" i="4" s="1"/>
  <c r="CS141" i="4" s="1"/>
  <c r="AJ141" i="4"/>
  <c r="AN141" i="4" s="1"/>
  <c r="CT141" i="4" s="1"/>
  <c r="AG141" i="4"/>
  <c r="AH141" i="4"/>
  <c r="AL141" i="4" s="1"/>
  <c r="CG141" i="4" s="1"/>
  <c r="AI21" i="4"/>
  <c r="AM21" i="4" s="1"/>
  <c r="CS21" i="4" s="1"/>
  <c r="AJ21" i="4"/>
  <c r="AN21" i="4" s="1"/>
  <c r="CT21" i="4" s="1"/>
  <c r="AG21" i="4"/>
  <c r="AK21" i="4" s="1"/>
  <c r="CF21" i="4" s="1"/>
  <c r="AH21" i="4"/>
  <c r="AL21" i="4" s="1"/>
  <c r="CG21" i="4" s="1"/>
  <c r="AI22" i="4"/>
  <c r="AM22" i="4" s="1"/>
  <c r="CS22" i="4" s="1"/>
  <c r="AH22" i="4"/>
  <c r="AL22" i="4" s="1"/>
  <c r="CG22" i="4" s="1"/>
  <c r="AJ22" i="4"/>
  <c r="AN22" i="4" s="1"/>
  <c r="CT22" i="4" s="1"/>
  <c r="AG22" i="4"/>
  <c r="AK22" i="4" s="1"/>
  <c r="CF22" i="4" s="1"/>
  <c r="AI23" i="4"/>
  <c r="AM23" i="4" s="1"/>
  <c r="CS23" i="4" s="1"/>
  <c r="AJ23" i="4"/>
  <c r="AN23" i="4" s="1"/>
  <c r="CT23" i="4" s="1"/>
  <c r="AG23" i="4"/>
  <c r="AH23" i="4"/>
  <c r="AL23" i="4" s="1"/>
  <c r="CG23" i="4" s="1"/>
  <c r="AI24" i="4"/>
  <c r="AM24" i="4" s="1"/>
  <c r="CS24" i="4" s="1"/>
  <c r="AJ24" i="4"/>
  <c r="AN24" i="4" s="1"/>
  <c r="CT24" i="4" s="1"/>
  <c r="AG24" i="4"/>
  <c r="AH24" i="4"/>
  <c r="AL24" i="4" s="1"/>
  <c r="CG24" i="4" s="1"/>
  <c r="AI25" i="4"/>
  <c r="AM25" i="4" s="1"/>
  <c r="CS25" i="4" s="1"/>
  <c r="AJ25" i="4"/>
  <c r="AN25" i="4" s="1"/>
  <c r="CT25" i="4" s="1"/>
  <c r="AG25" i="4"/>
  <c r="AK25" i="4" s="1"/>
  <c r="CF25" i="4" s="1"/>
  <c r="AH25" i="4"/>
  <c r="AL25" i="4" s="1"/>
  <c r="CG25" i="4" s="1"/>
  <c r="AI26" i="4"/>
  <c r="AM26" i="4" s="1"/>
  <c r="CS26" i="4" s="1"/>
  <c r="AH26" i="4"/>
  <c r="AL26" i="4" s="1"/>
  <c r="CG26" i="4" s="1"/>
  <c r="AG26" i="4"/>
  <c r="AJ26" i="4"/>
  <c r="AN26" i="4" s="1"/>
  <c r="CT26" i="4" s="1"/>
  <c r="AI27" i="4"/>
  <c r="AM27" i="4" s="1"/>
  <c r="CS27" i="4" s="1"/>
  <c r="AJ27" i="4"/>
  <c r="AN27" i="4" s="1"/>
  <c r="CT27" i="4" s="1"/>
  <c r="AG27" i="4"/>
  <c r="AK27" i="4" s="1"/>
  <c r="CF27" i="4" s="1"/>
  <c r="AH27" i="4"/>
  <c r="AL27" i="4" s="1"/>
  <c r="CG27" i="4" s="1"/>
  <c r="AI28" i="4"/>
  <c r="AM28" i="4" s="1"/>
  <c r="CS28" i="4" s="1"/>
  <c r="AJ28" i="4"/>
  <c r="AN28" i="4" s="1"/>
  <c r="CT28" i="4" s="1"/>
  <c r="AG28" i="4"/>
  <c r="AH28" i="4"/>
  <c r="AL28" i="4" s="1"/>
  <c r="CG28" i="4" s="1"/>
  <c r="AI93" i="4"/>
  <c r="AM93" i="4" s="1"/>
  <c r="CS93" i="4" s="1"/>
  <c r="AJ93" i="4"/>
  <c r="AN93" i="4" s="1"/>
  <c r="CT93" i="4" s="1"/>
  <c r="AG93" i="4"/>
  <c r="AH93" i="4"/>
  <c r="AL93" i="4" s="1"/>
  <c r="CG93" i="4" s="1"/>
  <c r="AI94" i="4"/>
  <c r="AM94" i="4" s="1"/>
  <c r="CS94" i="4" s="1"/>
  <c r="AH94" i="4"/>
  <c r="AL94" i="4" s="1"/>
  <c r="CG94" i="4" s="1"/>
  <c r="AJ94" i="4"/>
  <c r="AN94" i="4" s="1"/>
  <c r="CT94" i="4" s="1"/>
  <c r="AG94" i="4"/>
  <c r="AK94" i="4" s="1"/>
  <c r="CF94" i="4" s="1"/>
  <c r="AI95" i="4"/>
  <c r="AM95" i="4" s="1"/>
  <c r="CS95" i="4" s="1"/>
  <c r="AJ95" i="4"/>
  <c r="AN95" i="4" s="1"/>
  <c r="CT95" i="4" s="1"/>
  <c r="AG95" i="4"/>
  <c r="AK95" i="4" s="1"/>
  <c r="CF95" i="4" s="1"/>
  <c r="AH95" i="4"/>
  <c r="AL95" i="4" s="1"/>
  <c r="CG95" i="4" s="1"/>
  <c r="AI96" i="4"/>
  <c r="AM96" i="4" s="1"/>
  <c r="CS96" i="4" s="1"/>
  <c r="AJ96" i="4"/>
  <c r="AN96" i="4" s="1"/>
  <c r="CT96" i="4" s="1"/>
  <c r="AG96" i="4"/>
  <c r="AK96" i="4" s="1"/>
  <c r="CF96" i="4" s="1"/>
  <c r="AH96" i="4"/>
  <c r="AL96" i="4" s="1"/>
  <c r="CG96" i="4" s="1"/>
  <c r="AI97" i="4"/>
  <c r="AM97" i="4" s="1"/>
  <c r="CS97" i="4" s="1"/>
  <c r="AJ97" i="4"/>
  <c r="AN97" i="4" s="1"/>
  <c r="CT97" i="4" s="1"/>
  <c r="AG97" i="4"/>
  <c r="AK97" i="4" s="1"/>
  <c r="CF97" i="4" s="1"/>
  <c r="AH97" i="4"/>
  <c r="AL97" i="4" s="1"/>
  <c r="CG97" i="4" s="1"/>
  <c r="AI98" i="4"/>
  <c r="AM98" i="4" s="1"/>
  <c r="CS98" i="4" s="1"/>
  <c r="AH98" i="4"/>
  <c r="AL98" i="4" s="1"/>
  <c r="CG98" i="4" s="1"/>
  <c r="AJ98" i="4"/>
  <c r="AN98" i="4" s="1"/>
  <c r="CT98" i="4" s="1"/>
  <c r="AG98" i="4"/>
  <c r="AI99" i="4"/>
  <c r="AM99" i="4" s="1"/>
  <c r="CS99" i="4" s="1"/>
  <c r="AJ99" i="4"/>
  <c r="AN99" i="4" s="1"/>
  <c r="CT99" i="4" s="1"/>
  <c r="AG99" i="4"/>
  <c r="AK99" i="4" s="1"/>
  <c r="CF99" i="4" s="1"/>
  <c r="AH99" i="4"/>
  <c r="AL99" i="4" s="1"/>
  <c r="CG99" i="4" s="1"/>
  <c r="AI100" i="4"/>
  <c r="AM100" i="4" s="1"/>
  <c r="CS100" i="4" s="1"/>
  <c r="AJ100" i="4"/>
  <c r="AN100" i="4" s="1"/>
  <c r="CT100" i="4" s="1"/>
  <c r="AG100" i="4"/>
  <c r="AK100" i="4" s="1"/>
  <c r="CF100" i="4" s="1"/>
  <c r="AH100" i="4"/>
  <c r="AL100" i="4" s="1"/>
  <c r="CG100" i="4" s="1"/>
  <c r="AI165" i="4"/>
  <c r="AM165" i="4" s="1"/>
  <c r="CS165" i="4" s="1"/>
  <c r="AJ165" i="4"/>
  <c r="AN165" i="4" s="1"/>
  <c r="CT165" i="4" s="1"/>
  <c r="AG165" i="4"/>
  <c r="AK165" i="4" s="1"/>
  <c r="CF165" i="4" s="1"/>
  <c r="AH165" i="4"/>
  <c r="AL165" i="4" s="1"/>
  <c r="CG165" i="4" s="1"/>
  <c r="AI166" i="4"/>
  <c r="AM166" i="4" s="1"/>
  <c r="CS166" i="4" s="1"/>
  <c r="AH166" i="4"/>
  <c r="AL166" i="4" s="1"/>
  <c r="CG166" i="4" s="1"/>
  <c r="AG166" i="4"/>
  <c r="AJ166" i="4"/>
  <c r="AN166" i="4" s="1"/>
  <c r="CT166" i="4" s="1"/>
  <c r="AI167" i="4"/>
  <c r="AM167" i="4" s="1"/>
  <c r="CS167" i="4" s="1"/>
  <c r="AJ167" i="4"/>
  <c r="AN167" i="4" s="1"/>
  <c r="CT167" i="4" s="1"/>
  <c r="AG167" i="4"/>
  <c r="AK167" i="4" s="1"/>
  <c r="CF167" i="4" s="1"/>
  <c r="AH167" i="4"/>
  <c r="AL167" i="4" s="1"/>
  <c r="CG167" i="4" s="1"/>
  <c r="AI168" i="4"/>
  <c r="AM168" i="4" s="1"/>
  <c r="CS168" i="4" s="1"/>
  <c r="AJ168" i="4"/>
  <c r="AN168" i="4" s="1"/>
  <c r="CT168" i="4" s="1"/>
  <c r="AG168" i="4"/>
  <c r="AK168" i="4" s="1"/>
  <c r="CF168" i="4" s="1"/>
  <c r="AH168" i="4"/>
  <c r="AL168" i="4" s="1"/>
  <c r="CG168" i="4" s="1"/>
  <c r="AI169" i="4"/>
  <c r="AM169" i="4" s="1"/>
  <c r="CS169" i="4" s="1"/>
  <c r="AJ169" i="4"/>
  <c r="AN169" i="4" s="1"/>
  <c r="CT169" i="4" s="1"/>
  <c r="AG169" i="4"/>
  <c r="AH169" i="4"/>
  <c r="AL169" i="4" s="1"/>
  <c r="CG169" i="4" s="1"/>
  <c r="AI170" i="4"/>
  <c r="AM170" i="4" s="1"/>
  <c r="CS170" i="4" s="1"/>
  <c r="AH170" i="4"/>
  <c r="AL170" i="4" s="1"/>
  <c r="CG170" i="4" s="1"/>
  <c r="AJ170" i="4"/>
  <c r="AN170" i="4" s="1"/>
  <c r="CT170" i="4" s="1"/>
  <c r="AG170" i="4"/>
  <c r="AK170" i="4" s="1"/>
  <c r="CF170" i="4" s="1"/>
  <c r="AI171" i="4"/>
  <c r="AM171" i="4" s="1"/>
  <c r="CS171" i="4" s="1"/>
  <c r="AJ171" i="4"/>
  <c r="AN171" i="4" s="1"/>
  <c r="CT171" i="4" s="1"/>
  <c r="AG171" i="4"/>
  <c r="AK171" i="4" s="1"/>
  <c r="CF171" i="4" s="1"/>
  <c r="AH171" i="4"/>
  <c r="AL171" i="4" s="1"/>
  <c r="CG171" i="4" s="1"/>
  <c r="AI172" i="4"/>
  <c r="AM172" i="4" s="1"/>
  <c r="CS172" i="4" s="1"/>
  <c r="AJ172" i="4"/>
  <c r="AN172" i="4" s="1"/>
  <c r="CT172" i="4" s="1"/>
  <c r="AG172" i="4"/>
  <c r="AK172" i="4" s="1"/>
  <c r="CF172" i="4" s="1"/>
  <c r="AH172" i="4"/>
  <c r="AL172" i="4" s="1"/>
  <c r="CG172" i="4" s="1"/>
  <c r="AI146" i="4"/>
  <c r="AM146" i="4" s="1"/>
  <c r="CS146" i="4" s="1"/>
  <c r="AJ146" i="4"/>
  <c r="AN146" i="4" s="1"/>
  <c r="CT146" i="4" s="1"/>
  <c r="AH146" i="4"/>
  <c r="AL146" i="4" s="1"/>
  <c r="CG146" i="4" s="1"/>
  <c r="AG146" i="4"/>
  <c r="AK146" i="4" s="1"/>
  <c r="CF146" i="4" s="1"/>
  <c r="AI17" i="4"/>
  <c r="AM17" i="4" s="1"/>
  <c r="CS17" i="4" s="1"/>
  <c r="AJ17" i="4"/>
  <c r="AN17" i="4" s="1"/>
  <c r="CT17" i="4" s="1"/>
  <c r="AG17" i="4"/>
  <c r="AH17" i="4"/>
  <c r="AL17" i="4" s="1"/>
  <c r="CG17" i="4" s="1"/>
  <c r="AI18" i="4"/>
  <c r="AM18" i="4" s="1"/>
  <c r="CS18" i="4" s="1"/>
  <c r="AJ18" i="4"/>
  <c r="AN18" i="4" s="1"/>
  <c r="CT18" i="4" s="1"/>
  <c r="AH18" i="4"/>
  <c r="AL18" i="4" s="1"/>
  <c r="CG18" i="4" s="1"/>
  <c r="AG18" i="4"/>
  <c r="AK18" i="4" s="1"/>
  <c r="CF18" i="4" s="1"/>
  <c r="AI19" i="4"/>
  <c r="AM19" i="4" s="1"/>
  <c r="CS19" i="4" s="1"/>
  <c r="AJ19" i="4"/>
  <c r="AN19" i="4" s="1"/>
  <c r="CT19" i="4" s="1"/>
  <c r="AG19" i="4"/>
  <c r="AK19" i="4" s="1"/>
  <c r="CF19" i="4" s="1"/>
  <c r="AH19" i="4"/>
  <c r="AL19" i="4" s="1"/>
  <c r="CG19" i="4" s="1"/>
  <c r="AI20" i="4"/>
  <c r="AM20" i="4" s="1"/>
  <c r="CS20" i="4" s="1"/>
  <c r="AJ20" i="4"/>
  <c r="AN20" i="4" s="1"/>
  <c r="CT20" i="4" s="1"/>
  <c r="AG20" i="4"/>
  <c r="AK20" i="4" s="1"/>
  <c r="CF20" i="4" s="1"/>
  <c r="AH20" i="4"/>
  <c r="AL20" i="4" s="1"/>
  <c r="CG20" i="4" s="1"/>
  <c r="AI85" i="4"/>
  <c r="AM85" i="4" s="1"/>
  <c r="CS85" i="4" s="1"/>
  <c r="AJ85" i="4"/>
  <c r="AN85" i="4" s="1"/>
  <c r="CT85" i="4" s="1"/>
  <c r="AG85" i="4"/>
  <c r="AK85" i="4" s="1"/>
  <c r="CF85" i="4" s="1"/>
  <c r="AH85" i="4"/>
  <c r="AL85" i="4" s="1"/>
  <c r="CG85" i="4" s="1"/>
  <c r="AI86" i="4"/>
  <c r="AM86" i="4" s="1"/>
  <c r="CS86" i="4" s="1"/>
  <c r="AH86" i="4"/>
  <c r="AL86" i="4" s="1"/>
  <c r="CG86" i="4" s="1"/>
  <c r="AJ86" i="4"/>
  <c r="AN86" i="4" s="1"/>
  <c r="CT86" i="4" s="1"/>
  <c r="AG86" i="4"/>
  <c r="AI87" i="4"/>
  <c r="AM87" i="4" s="1"/>
  <c r="CS87" i="4" s="1"/>
  <c r="AJ87" i="4"/>
  <c r="AN87" i="4" s="1"/>
  <c r="CT87" i="4" s="1"/>
  <c r="AG87" i="4"/>
  <c r="AH87" i="4"/>
  <c r="AL87" i="4" s="1"/>
  <c r="CG87" i="4" s="1"/>
  <c r="AI88" i="4"/>
  <c r="AM88" i="4" s="1"/>
  <c r="CS88" i="4" s="1"/>
  <c r="AJ88" i="4"/>
  <c r="AN88" i="4" s="1"/>
  <c r="CT88" i="4" s="1"/>
  <c r="AG88" i="4"/>
  <c r="AK88" i="4" s="1"/>
  <c r="CF88" i="4" s="1"/>
  <c r="AH88" i="4"/>
  <c r="AL88" i="4" s="1"/>
  <c r="CG88" i="4" s="1"/>
  <c r="AI89" i="4"/>
  <c r="AM89" i="4" s="1"/>
  <c r="CS89" i="4" s="1"/>
  <c r="AJ89" i="4"/>
  <c r="AN89" i="4" s="1"/>
  <c r="CT89" i="4" s="1"/>
  <c r="AG89" i="4"/>
  <c r="AH89" i="4"/>
  <c r="AL89" i="4" s="1"/>
  <c r="CG89" i="4" s="1"/>
  <c r="AI90" i="4"/>
  <c r="AM90" i="4" s="1"/>
  <c r="CS90" i="4" s="1"/>
  <c r="AH90" i="4"/>
  <c r="AL90" i="4" s="1"/>
  <c r="CG90" i="4" s="1"/>
  <c r="AG90" i="4"/>
  <c r="AK90" i="4" s="1"/>
  <c r="CF90" i="4" s="1"/>
  <c r="AJ90" i="4"/>
  <c r="AN90" i="4" s="1"/>
  <c r="CT90" i="4" s="1"/>
  <c r="AI91" i="4"/>
  <c r="AM91" i="4" s="1"/>
  <c r="CS91" i="4" s="1"/>
  <c r="AJ91" i="4"/>
  <c r="AN91" i="4" s="1"/>
  <c r="CT91" i="4" s="1"/>
  <c r="AG91" i="4"/>
  <c r="AH91" i="4"/>
  <c r="AL91" i="4" s="1"/>
  <c r="CG91" i="4" s="1"/>
  <c r="AI92" i="4"/>
  <c r="AM92" i="4" s="1"/>
  <c r="CS92" i="4" s="1"/>
  <c r="AJ92" i="4"/>
  <c r="AN92" i="4" s="1"/>
  <c r="CT92" i="4" s="1"/>
  <c r="AG92" i="4"/>
  <c r="AK92" i="4" s="1"/>
  <c r="CF92" i="4" s="1"/>
  <c r="AH92" i="4"/>
  <c r="AL92" i="4" s="1"/>
  <c r="CG92" i="4" s="1"/>
  <c r="AI157" i="4"/>
  <c r="AM157" i="4" s="1"/>
  <c r="CS157" i="4" s="1"/>
  <c r="AJ157" i="4"/>
  <c r="AN157" i="4" s="1"/>
  <c r="CT157" i="4" s="1"/>
  <c r="AG157" i="4"/>
  <c r="AK157" i="4" s="1"/>
  <c r="CF157" i="4" s="1"/>
  <c r="AH157" i="4"/>
  <c r="AL157" i="4" s="1"/>
  <c r="CG157" i="4" s="1"/>
  <c r="AI158" i="4"/>
  <c r="AM158" i="4" s="1"/>
  <c r="CS158" i="4" s="1"/>
  <c r="AH158" i="4"/>
  <c r="AL158" i="4" s="1"/>
  <c r="CG158" i="4" s="1"/>
  <c r="AJ158" i="4"/>
  <c r="AN158" i="4" s="1"/>
  <c r="CT158" i="4" s="1"/>
  <c r="AG158" i="4"/>
  <c r="AK158" i="4" s="1"/>
  <c r="CF158" i="4" s="1"/>
  <c r="AI159" i="4"/>
  <c r="AM159" i="4" s="1"/>
  <c r="CS159" i="4" s="1"/>
  <c r="AJ159" i="4"/>
  <c r="AN159" i="4" s="1"/>
  <c r="CT159" i="4" s="1"/>
  <c r="AG159" i="4"/>
  <c r="AK159" i="4" s="1"/>
  <c r="CF159" i="4" s="1"/>
  <c r="AH159" i="4"/>
  <c r="AL159" i="4" s="1"/>
  <c r="CG159" i="4" s="1"/>
  <c r="AI160" i="4"/>
  <c r="AM160" i="4" s="1"/>
  <c r="CS160" i="4" s="1"/>
  <c r="AJ160" i="4"/>
  <c r="AN160" i="4" s="1"/>
  <c r="CT160" i="4" s="1"/>
  <c r="AG160" i="4"/>
  <c r="AK160" i="4" s="1"/>
  <c r="CF160" i="4" s="1"/>
  <c r="AH160" i="4"/>
  <c r="AL160" i="4" s="1"/>
  <c r="CG160" i="4" s="1"/>
  <c r="AI161" i="4"/>
  <c r="AM161" i="4" s="1"/>
  <c r="CS161" i="4" s="1"/>
  <c r="AJ161" i="4"/>
  <c r="AN161" i="4" s="1"/>
  <c r="CT161" i="4" s="1"/>
  <c r="AG161" i="4"/>
  <c r="AH161" i="4"/>
  <c r="AL161" i="4" s="1"/>
  <c r="CG161" i="4" s="1"/>
  <c r="AI162" i="4"/>
  <c r="AM162" i="4" s="1"/>
  <c r="CS162" i="4" s="1"/>
  <c r="AH162" i="4"/>
  <c r="AL162" i="4" s="1"/>
  <c r="CG162" i="4" s="1"/>
  <c r="AG162" i="4"/>
  <c r="AK162" i="4" s="1"/>
  <c r="CF162" i="4" s="1"/>
  <c r="AJ162" i="4"/>
  <c r="AN162" i="4" s="1"/>
  <c r="CT162" i="4" s="1"/>
  <c r="AI163" i="4"/>
  <c r="AM163" i="4" s="1"/>
  <c r="CS163" i="4" s="1"/>
  <c r="AJ163" i="4"/>
  <c r="AN163" i="4" s="1"/>
  <c r="CT163" i="4" s="1"/>
  <c r="AG163" i="4"/>
  <c r="AK163" i="4" s="1"/>
  <c r="CF163" i="4" s="1"/>
  <c r="AH163" i="4"/>
  <c r="AL163" i="4" s="1"/>
  <c r="CG163" i="4" s="1"/>
  <c r="AI164" i="4"/>
  <c r="AM164" i="4" s="1"/>
  <c r="CS164" i="4" s="1"/>
  <c r="AJ164" i="4"/>
  <c r="AN164" i="4" s="1"/>
  <c r="CT164" i="4" s="1"/>
  <c r="AG164" i="4"/>
  <c r="AK164" i="4" s="1"/>
  <c r="CF164" i="4" s="1"/>
  <c r="AH164" i="4"/>
  <c r="AL164" i="4" s="1"/>
  <c r="CG164" i="4" s="1"/>
  <c r="AI71" i="4"/>
  <c r="AM71" i="4" s="1"/>
  <c r="CS71" i="4" s="1"/>
  <c r="AJ71" i="4"/>
  <c r="AN71" i="4" s="1"/>
  <c r="CT71" i="4" s="1"/>
  <c r="AG71" i="4"/>
  <c r="AH71" i="4"/>
  <c r="AL71" i="4" s="1"/>
  <c r="CG71" i="4" s="1"/>
  <c r="AI72" i="4"/>
  <c r="AM72" i="4" s="1"/>
  <c r="CS72" i="4" s="1"/>
  <c r="AJ72" i="4"/>
  <c r="AN72" i="4" s="1"/>
  <c r="CT72" i="4" s="1"/>
  <c r="AG72" i="4"/>
  <c r="AH72" i="4"/>
  <c r="AL72" i="4" s="1"/>
  <c r="CG72" i="4" s="1"/>
  <c r="AI74" i="4"/>
  <c r="AM74" i="4" s="1"/>
  <c r="CS74" i="4" s="1"/>
  <c r="AH74" i="4"/>
  <c r="AL74" i="4" s="1"/>
  <c r="CG74" i="4" s="1"/>
  <c r="AG74" i="4"/>
  <c r="AK74" i="4" s="1"/>
  <c r="CF74" i="4" s="1"/>
  <c r="AJ74" i="4"/>
  <c r="AN74" i="4" s="1"/>
  <c r="CT74" i="4" s="1"/>
  <c r="AI142" i="4"/>
  <c r="AM142" i="4" s="1"/>
  <c r="CS142" i="4" s="1"/>
  <c r="AH142" i="4"/>
  <c r="AL142" i="4" s="1"/>
  <c r="CG142" i="4" s="1"/>
  <c r="AJ142" i="4"/>
  <c r="AN142" i="4" s="1"/>
  <c r="CT142" i="4" s="1"/>
  <c r="AG142" i="4"/>
  <c r="AK142" i="4" s="1"/>
  <c r="CF142" i="4" s="1"/>
  <c r="AI145" i="4"/>
  <c r="AM145" i="4" s="1"/>
  <c r="CS145" i="4" s="1"/>
  <c r="AJ145" i="4"/>
  <c r="AN145" i="4" s="1"/>
  <c r="CT145" i="4" s="1"/>
  <c r="AG145" i="4"/>
  <c r="AK145" i="4" s="1"/>
  <c r="CF145" i="4" s="1"/>
  <c r="AH145" i="4"/>
  <c r="AL145" i="4" s="1"/>
  <c r="CG145" i="4" s="1"/>
  <c r="AI77" i="4"/>
  <c r="AM77" i="4" s="1"/>
  <c r="CS77" i="4" s="1"/>
  <c r="AJ77" i="4"/>
  <c r="AN77" i="4" s="1"/>
  <c r="CT77" i="4" s="1"/>
  <c r="AG77" i="4"/>
  <c r="AH77" i="4"/>
  <c r="AL77" i="4" s="1"/>
  <c r="CG77" i="4" s="1"/>
  <c r="AI78" i="4"/>
  <c r="AM78" i="4" s="1"/>
  <c r="CS78" i="4" s="1"/>
  <c r="AH78" i="4"/>
  <c r="AL78" i="4" s="1"/>
  <c r="CG78" i="4" s="1"/>
  <c r="AG78" i="4"/>
  <c r="AJ78" i="4"/>
  <c r="AN78" i="4" s="1"/>
  <c r="CT78" i="4" s="1"/>
  <c r="AI79" i="4"/>
  <c r="AM79" i="4" s="1"/>
  <c r="CS79" i="4" s="1"/>
  <c r="AJ79" i="4"/>
  <c r="AN79" i="4" s="1"/>
  <c r="CT79" i="4" s="1"/>
  <c r="AG79" i="4"/>
  <c r="AK79" i="4" s="1"/>
  <c r="CF79" i="4" s="1"/>
  <c r="AH79" i="4"/>
  <c r="AL79" i="4" s="1"/>
  <c r="CG79" i="4" s="1"/>
  <c r="AI80" i="4"/>
  <c r="AM80" i="4" s="1"/>
  <c r="CS80" i="4" s="1"/>
  <c r="AJ80" i="4"/>
  <c r="AN80" i="4" s="1"/>
  <c r="CT80" i="4" s="1"/>
  <c r="AG80" i="4"/>
  <c r="AH80" i="4"/>
  <c r="AL80" i="4" s="1"/>
  <c r="CG80" i="4" s="1"/>
  <c r="AI81" i="4"/>
  <c r="AM81" i="4" s="1"/>
  <c r="CS81" i="4" s="1"/>
  <c r="AJ81" i="4"/>
  <c r="AN81" i="4" s="1"/>
  <c r="CT81" i="4" s="1"/>
  <c r="AG81" i="4"/>
  <c r="AK81" i="4" s="1"/>
  <c r="CF81" i="4" s="1"/>
  <c r="AH81" i="4"/>
  <c r="AL81" i="4" s="1"/>
  <c r="CG81" i="4" s="1"/>
  <c r="AI82" i="4"/>
  <c r="AM82" i="4" s="1"/>
  <c r="CS82" i="4" s="1"/>
  <c r="AJ82" i="4"/>
  <c r="AN82" i="4" s="1"/>
  <c r="CT82" i="4" s="1"/>
  <c r="AH82" i="4"/>
  <c r="AL82" i="4" s="1"/>
  <c r="CG82" i="4" s="1"/>
  <c r="AG82" i="4"/>
  <c r="AK82" i="4" s="1"/>
  <c r="CF82" i="4" s="1"/>
  <c r="AI83" i="4"/>
  <c r="AM83" i="4" s="1"/>
  <c r="CS83" i="4" s="1"/>
  <c r="AJ83" i="4"/>
  <c r="AN83" i="4" s="1"/>
  <c r="CT83" i="4" s="1"/>
  <c r="AG83" i="4"/>
  <c r="AK83" i="4" s="1"/>
  <c r="CF83" i="4" s="1"/>
  <c r="AH83" i="4"/>
  <c r="AL83" i="4" s="1"/>
  <c r="CG83" i="4" s="1"/>
  <c r="AI84" i="4"/>
  <c r="AM84" i="4" s="1"/>
  <c r="CS84" i="4" s="1"/>
  <c r="AJ84" i="4"/>
  <c r="AN84" i="4" s="1"/>
  <c r="CT84" i="4" s="1"/>
  <c r="AG84" i="4"/>
  <c r="AK84" i="4" s="1"/>
  <c r="CF84" i="4" s="1"/>
  <c r="AH84" i="4"/>
  <c r="AL84" i="4" s="1"/>
  <c r="CG84" i="4" s="1"/>
  <c r="AI149" i="4"/>
  <c r="AM149" i="4" s="1"/>
  <c r="CS149" i="4" s="1"/>
  <c r="AJ149" i="4"/>
  <c r="AN149" i="4" s="1"/>
  <c r="CT149" i="4" s="1"/>
  <c r="AG149" i="4"/>
  <c r="AH149" i="4"/>
  <c r="AL149" i="4" s="1"/>
  <c r="CG149" i="4" s="1"/>
  <c r="AI150" i="4"/>
  <c r="AM150" i="4" s="1"/>
  <c r="CS150" i="4" s="1"/>
  <c r="AH150" i="4"/>
  <c r="AL150" i="4" s="1"/>
  <c r="CG150" i="4" s="1"/>
  <c r="AJ150" i="4"/>
  <c r="AN150" i="4" s="1"/>
  <c r="CT150" i="4" s="1"/>
  <c r="AG150" i="4"/>
  <c r="AI151" i="4"/>
  <c r="AM151" i="4" s="1"/>
  <c r="CS151" i="4" s="1"/>
  <c r="AJ151" i="4"/>
  <c r="AN151" i="4" s="1"/>
  <c r="CT151" i="4" s="1"/>
  <c r="AG151" i="4"/>
  <c r="AK151" i="4" s="1"/>
  <c r="CF151" i="4" s="1"/>
  <c r="AH151" i="4"/>
  <c r="AL151" i="4" s="1"/>
  <c r="CG151" i="4" s="1"/>
  <c r="AI152" i="4"/>
  <c r="AM152" i="4" s="1"/>
  <c r="CS152" i="4" s="1"/>
  <c r="AJ152" i="4"/>
  <c r="AN152" i="4" s="1"/>
  <c r="CT152" i="4" s="1"/>
  <c r="AG152" i="4"/>
  <c r="AH152" i="4"/>
  <c r="AL152" i="4" s="1"/>
  <c r="CG152" i="4" s="1"/>
  <c r="AI153" i="4"/>
  <c r="AM153" i="4" s="1"/>
  <c r="CS153" i="4" s="1"/>
  <c r="AJ153" i="4"/>
  <c r="AN153" i="4" s="1"/>
  <c r="CT153" i="4" s="1"/>
  <c r="AG153" i="4"/>
  <c r="AK153" i="4" s="1"/>
  <c r="CF153" i="4" s="1"/>
  <c r="AH153" i="4"/>
  <c r="AL153" i="4" s="1"/>
  <c r="CG153" i="4" s="1"/>
  <c r="AI154" i="4"/>
  <c r="AM154" i="4" s="1"/>
  <c r="CS154" i="4" s="1"/>
  <c r="AH154" i="4"/>
  <c r="AL154" i="4" s="1"/>
  <c r="CG154" i="4" s="1"/>
  <c r="AJ154" i="4"/>
  <c r="AN154" i="4" s="1"/>
  <c r="CT154" i="4" s="1"/>
  <c r="AG154" i="4"/>
  <c r="AI155" i="4"/>
  <c r="AM155" i="4" s="1"/>
  <c r="CS155" i="4" s="1"/>
  <c r="AJ155" i="4"/>
  <c r="AN155" i="4" s="1"/>
  <c r="CT155" i="4" s="1"/>
  <c r="AG155" i="4"/>
  <c r="AK155" i="4" s="1"/>
  <c r="CF155" i="4" s="1"/>
  <c r="AH155" i="4"/>
  <c r="AL155" i="4" s="1"/>
  <c r="CG155" i="4" s="1"/>
  <c r="AI156" i="4"/>
  <c r="AM156" i="4" s="1"/>
  <c r="CS156" i="4" s="1"/>
  <c r="AJ156" i="4"/>
  <c r="AN156" i="4" s="1"/>
  <c r="CT156" i="4" s="1"/>
  <c r="AG156" i="4"/>
  <c r="AH156" i="4"/>
  <c r="AL156" i="4" s="1"/>
  <c r="CG156" i="4" s="1"/>
  <c r="AI14" i="4"/>
  <c r="AM14" i="4" s="1"/>
  <c r="CS14" i="4" s="1"/>
  <c r="AJ14" i="4"/>
  <c r="AN14" i="4" s="1"/>
  <c r="CT14" i="4" s="1"/>
  <c r="AH14" i="4"/>
  <c r="AL14" i="4" s="1"/>
  <c r="CG14" i="4" s="1"/>
  <c r="AG14" i="4"/>
  <c r="AG13" i="4"/>
  <c r="AK13" i="4" s="1"/>
  <c r="CF13" i="4" s="1"/>
  <c r="AJ13" i="4"/>
  <c r="AN13" i="4" s="1"/>
  <c r="CT13" i="4" s="1"/>
  <c r="AH13" i="4"/>
  <c r="AL13" i="4" s="1"/>
  <c r="CG13" i="4" s="1"/>
  <c r="AI13" i="4"/>
  <c r="AM13" i="4" s="1"/>
  <c r="CS13" i="4" s="1"/>
  <c r="AR51" i="4"/>
  <c r="CU51" i="4" s="1"/>
  <c r="AR177" i="4"/>
  <c r="CU177" i="4" s="1"/>
  <c r="AR140" i="4"/>
  <c r="CU140" i="4" s="1"/>
  <c r="AR117" i="4"/>
  <c r="CU117" i="4" s="1"/>
  <c r="BH54" i="4"/>
  <c r="CY54" i="4" s="1"/>
  <c r="BH117" i="4"/>
  <c r="CY117" i="4" s="1"/>
  <c r="AR203" i="4"/>
  <c r="CU203" i="4" s="1"/>
  <c r="AR54" i="4"/>
  <c r="CU54" i="4" s="1"/>
  <c r="AR71" i="4"/>
  <c r="CU71" i="4" s="1"/>
  <c r="BH140" i="4"/>
  <c r="CY140" i="4" s="1"/>
  <c r="AR193" i="4"/>
  <c r="CU193" i="4" s="1"/>
  <c r="AR125" i="4"/>
  <c r="CU125" i="4" s="1"/>
  <c r="BH134" i="4"/>
  <c r="CY134" i="4" s="1"/>
  <c r="BH71" i="4"/>
  <c r="CY71" i="4" s="1"/>
  <c r="BH177" i="4"/>
  <c r="CY177" i="4" s="1"/>
  <c r="AR189" i="4"/>
  <c r="CU189" i="4" s="1"/>
  <c r="AR67" i="4"/>
  <c r="CU67" i="4" s="1"/>
  <c r="AR130" i="4"/>
  <c r="CU130" i="4" s="1"/>
  <c r="BH180" i="4"/>
  <c r="CY180" i="4" s="1"/>
  <c r="BH51" i="4"/>
  <c r="CY51" i="4" s="1"/>
  <c r="AR14" i="4"/>
  <c r="CU14" i="4" s="1"/>
  <c r="BH77" i="4"/>
  <c r="CY77" i="4" s="1"/>
  <c r="BH61" i="4"/>
  <c r="CY61" i="4" s="1"/>
  <c r="BH69" i="4"/>
  <c r="CY69" i="4" s="1"/>
  <c r="BH195" i="4"/>
  <c r="CY195" i="4" s="1"/>
  <c r="BH197" i="4"/>
  <c r="CY197" i="4" s="1"/>
  <c r="AR63" i="4"/>
  <c r="CU63" i="4" s="1"/>
  <c r="BH114" i="4"/>
  <c r="CY114" i="4" s="1"/>
  <c r="BH65" i="4"/>
  <c r="CY65" i="4" s="1"/>
  <c r="BH128" i="4"/>
  <c r="CY128" i="4" s="1"/>
  <c r="AR62" i="4"/>
  <c r="CU62" i="4" s="1"/>
  <c r="BH203" i="4"/>
  <c r="CY203" i="4" s="1"/>
  <c r="AR69" i="4"/>
  <c r="CU69" i="4" s="1"/>
  <c r="AR132" i="4"/>
  <c r="CU132" i="4" s="1"/>
  <c r="BH124" i="4"/>
  <c r="CY124" i="4" s="1"/>
  <c r="AR188" i="4"/>
  <c r="CU188" i="4" s="1"/>
  <c r="BH14" i="4"/>
  <c r="CY14" i="4" s="1"/>
  <c r="AR195" i="4"/>
  <c r="CU195" i="4" s="1"/>
  <c r="AR77" i="4"/>
  <c r="CU77" i="4" s="1"/>
  <c r="AR180" i="4"/>
  <c r="CU180" i="4" s="1"/>
  <c r="AR65" i="4"/>
  <c r="CU65" i="4" s="1"/>
  <c r="AR134" i="4"/>
  <c r="CU134" i="4" s="1"/>
  <c r="AR197" i="4"/>
  <c r="CU197" i="4" s="1"/>
  <c r="AR114" i="4"/>
  <c r="CU114" i="4" s="1"/>
  <c r="AR61" i="4"/>
  <c r="CU61" i="4" s="1"/>
  <c r="AR126" i="4"/>
  <c r="CU126" i="4" s="1"/>
  <c r="AR191" i="4"/>
  <c r="CU191" i="4" s="1"/>
  <c r="BH187" i="4"/>
  <c r="CY187" i="4" s="1"/>
  <c r="AR187" i="4"/>
  <c r="CU187" i="4" s="1"/>
  <c r="BH132" i="4"/>
  <c r="CY132" i="4" s="1"/>
  <c r="AR124" i="4"/>
  <c r="CU124" i="4" s="1"/>
  <c r="AR128" i="4"/>
  <c r="CU128" i="4" s="1"/>
  <c r="BH191" i="4"/>
  <c r="CY191" i="4" s="1"/>
  <c r="BS20" i="4"/>
  <c r="CO20" i="4" s="1"/>
  <c r="BS21" i="4"/>
  <c r="CO21" i="4" s="1"/>
  <c r="BS22" i="4"/>
  <c r="CO22" i="4" s="1"/>
  <c r="BS23" i="4"/>
  <c r="CO23" i="4" s="1"/>
  <c r="BS24" i="4"/>
  <c r="CO24" i="4" s="1"/>
  <c r="BS26" i="4"/>
  <c r="CO26" i="4" s="1"/>
  <c r="BS27" i="4"/>
  <c r="CO27" i="4" s="1"/>
  <c r="BS28" i="4"/>
  <c r="CO28" i="4" s="1"/>
  <c r="BS18" i="4"/>
  <c r="CO18" i="4" s="1"/>
  <c r="BS19" i="4"/>
  <c r="CO19" i="4" s="1"/>
  <c r="BS70" i="4"/>
  <c r="CO70" i="4" s="1"/>
  <c r="BS72" i="4"/>
  <c r="CO72" i="4" s="1"/>
  <c r="BS73" i="4"/>
  <c r="CO73" i="4" s="1"/>
  <c r="BS74" i="4"/>
  <c r="CO74" i="4" s="1"/>
  <c r="BT26" i="4"/>
  <c r="DB26" i="4" s="1"/>
  <c r="BT72" i="4"/>
  <c r="DB72" i="4" s="1"/>
  <c r="BT29" i="4"/>
  <c r="DB29" i="4" s="1"/>
  <c r="BT70" i="4"/>
  <c r="DB70" i="4" s="1"/>
  <c r="BT53" i="4"/>
  <c r="DB53" i="4" s="1"/>
  <c r="BT22" i="4"/>
  <c r="DB22" i="4" s="1"/>
  <c r="BS53" i="4"/>
  <c r="CO53" i="4" s="1"/>
  <c r="BS55" i="4"/>
  <c r="CO55" i="4" s="1"/>
  <c r="BS56" i="4"/>
  <c r="CO56" i="4" s="1"/>
  <c r="BS57" i="4"/>
  <c r="CO57" i="4" s="1"/>
  <c r="BS60" i="4"/>
  <c r="CO60" i="4" s="1"/>
  <c r="BT23" i="4"/>
  <c r="DB23" i="4" s="1"/>
  <c r="BT24" i="4"/>
  <c r="DB24" i="4" s="1"/>
  <c r="BS46" i="4"/>
  <c r="CO46" i="4" s="1"/>
  <c r="BS47" i="4"/>
  <c r="CO47" i="4" s="1"/>
  <c r="BT55" i="4"/>
  <c r="DB55" i="4" s="1"/>
  <c r="BT60" i="4"/>
  <c r="DB60" i="4" s="1"/>
  <c r="BS37" i="4"/>
  <c r="CO37" i="4" s="1"/>
  <c r="BS43" i="4"/>
  <c r="CO43" i="4" s="1"/>
  <c r="BT19" i="4"/>
  <c r="DB19" i="4" s="1"/>
  <c r="BT20" i="4"/>
  <c r="DB20" i="4" s="1"/>
  <c r="BS29" i="4"/>
  <c r="CO29" i="4" s="1"/>
  <c r="BS30" i="4"/>
  <c r="CO30" i="4" s="1"/>
  <c r="BS33" i="4"/>
  <c r="CO33" i="4" s="1"/>
  <c r="BT73" i="4"/>
  <c r="DB73" i="4" s="1"/>
  <c r="BT37" i="4"/>
  <c r="DB37" i="4" s="1"/>
  <c r="BT21" i="4"/>
  <c r="DB21" i="4" s="1"/>
  <c r="BT33" i="4"/>
  <c r="DB33" i="4" s="1"/>
  <c r="BT43" i="4"/>
  <c r="DB43" i="4" s="1"/>
  <c r="AE67" i="4"/>
  <c r="CE67" i="4" s="1"/>
  <c r="AE54" i="4"/>
  <c r="CE54" i="4" s="1"/>
  <c r="AE62" i="4"/>
  <c r="CE62" i="4" s="1"/>
  <c r="AE65" i="4"/>
  <c r="CE65" i="4" s="1"/>
  <c r="AE71" i="4"/>
  <c r="CE71" i="4" s="1"/>
  <c r="BK92" i="4"/>
  <c r="CM92" i="4" s="1"/>
  <c r="BC139" i="4"/>
  <c r="CK139" i="4" s="1"/>
  <c r="BG140" i="4"/>
  <c r="CL140" i="4" s="1"/>
  <c r="BG117" i="4"/>
  <c r="CL117" i="4" s="1"/>
  <c r="BG124" i="4"/>
  <c r="CL124" i="4" s="1"/>
  <c r="BK139" i="4"/>
  <c r="CM139" i="4" s="1"/>
  <c r="AY172" i="4"/>
  <c r="CJ172" i="4" s="1"/>
  <c r="AY92" i="4"/>
  <c r="CJ92" i="4" s="1"/>
  <c r="BK118" i="4"/>
  <c r="CM118" i="4" s="1"/>
  <c r="BK119" i="4"/>
  <c r="CM119" i="4" s="1"/>
  <c r="BK120" i="4"/>
  <c r="CM120" i="4" s="1"/>
  <c r="BK121" i="4"/>
  <c r="CM121" i="4" s="1"/>
  <c r="BK122" i="4"/>
  <c r="CM122" i="4" s="1"/>
  <c r="BK123" i="4"/>
  <c r="CM123" i="4" s="1"/>
  <c r="BK127" i="4"/>
  <c r="CM127" i="4" s="1"/>
  <c r="BK129" i="4"/>
  <c r="CM129" i="4" s="1"/>
  <c r="BK181" i="4"/>
  <c r="CM181" i="4" s="1"/>
  <c r="BK182" i="4"/>
  <c r="CM182" i="4" s="1"/>
  <c r="BK183" i="4"/>
  <c r="CM183" i="4" s="1"/>
  <c r="BK184" i="4"/>
  <c r="CM184" i="4" s="1"/>
  <c r="BK185" i="4"/>
  <c r="CM185" i="4" s="1"/>
  <c r="BK186" i="4"/>
  <c r="CM186" i="4" s="1"/>
  <c r="BK190" i="4"/>
  <c r="CM190" i="4" s="1"/>
  <c r="BK192" i="4"/>
  <c r="CM192" i="4" s="1"/>
  <c r="BC85" i="4"/>
  <c r="CK85" i="4" s="1"/>
  <c r="BC86" i="4"/>
  <c r="CK86" i="4" s="1"/>
  <c r="BC87" i="4"/>
  <c r="CK87" i="4" s="1"/>
  <c r="BC88" i="4"/>
  <c r="CK88" i="4" s="1"/>
  <c r="BC89" i="4"/>
  <c r="CK89" i="4" s="1"/>
  <c r="BC90" i="4"/>
  <c r="CK90" i="4" s="1"/>
  <c r="BC91" i="4"/>
  <c r="CK91" i="4" s="1"/>
  <c r="AZ89" i="4"/>
  <c r="CW89" i="4" s="1"/>
  <c r="AQ187" i="4"/>
  <c r="CH187" i="4" s="1"/>
  <c r="AQ188" i="4"/>
  <c r="CH188" i="4" s="1"/>
  <c r="AQ189" i="4"/>
  <c r="CH189" i="4" s="1"/>
  <c r="AQ191" i="4"/>
  <c r="CH191" i="4" s="1"/>
  <c r="AQ193" i="4"/>
  <c r="CH193" i="4" s="1"/>
  <c r="AQ195" i="4"/>
  <c r="CH195" i="4" s="1"/>
  <c r="BC102" i="4"/>
  <c r="CK102" i="4" s="1"/>
  <c r="BC104" i="4"/>
  <c r="CK104" i="4" s="1"/>
  <c r="BC106" i="4"/>
  <c r="CK106" i="4" s="1"/>
  <c r="AY108" i="4"/>
  <c r="CJ108" i="4" s="1"/>
  <c r="BC118" i="4"/>
  <c r="CK118" i="4" s="1"/>
  <c r="BC119" i="4"/>
  <c r="CK119" i="4" s="1"/>
  <c r="BC120" i="4"/>
  <c r="CK120" i="4" s="1"/>
  <c r="BC121" i="4"/>
  <c r="CK121" i="4" s="1"/>
  <c r="BC122" i="4"/>
  <c r="CK122" i="4" s="1"/>
  <c r="BC127" i="4"/>
  <c r="CK127" i="4" s="1"/>
  <c r="BC129" i="4"/>
  <c r="CK129" i="4" s="1"/>
  <c r="BC131" i="4"/>
  <c r="CK131" i="4" s="1"/>
  <c r="BG132" i="4"/>
  <c r="CL132" i="4" s="1"/>
  <c r="BG134" i="4"/>
  <c r="CL134" i="4" s="1"/>
  <c r="BC105" i="4"/>
  <c r="CK105" i="4" s="1"/>
  <c r="AY156" i="4"/>
  <c r="CJ156" i="4" s="1"/>
  <c r="BC165" i="4"/>
  <c r="CK165" i="4" s="1"/>
  <c r="BC166" i="4"/>
  <c r="CK166" i="4" s="1"/>
  <c r="BC167" i="4"/>
  <c r="CK167" i="4" s="1"/>
  <c r="BC168" i="4"/>
  <c r="CK168" i="4" s="1"/>
  <c r="BC169" i="4"/>
  <c r="CK169" i="4" s="1"/>
  <c r="BC170" i="4"/>
  <c r="CK170" i="4" s="1"/>
  <c r="BC171" i="4"/>
  <c r="CK171" i="4" s="1"/>
  <c r="BG177" i="4"/>
  <c r="CL177" i="4" s="1"/>
  <c r="BD115" i="4"/>
  <c r="CX115" i="4" s="1"/>
  <c r="BK100" i="4"/>
  <c r="CM100" i="4" s="1"/>
  <c r="BK101" i="4"/>
  <c r="CM101" i="4" s="1"/>
  <c r="BK102" i="4"/>
  <c r="CM102" i="4" s="1"/>
  <c r="BK103" i="4"/>
  <c r="CM103" i="4" s="1"/>
  <c r="BK104" i="4"/>
  <c r="CM104" i="4" s="1"/>
  <c r="BK105" i="4"/>
  <c r="CM105" i="4" s="1"/>
  <c r="BK106" i="4"/>
  <c r="CM106" i="4" s="1"/>
  <c r="BK107" i="4"/>
  <c r="CM107" i="4" s="1"/>
  <c r="BK172" i="4"/>
  <c r="CM172" i="4" s="1"/>
  <c r="BK173" i="4"/>
  <c r="CM173" i="4" s="1"/>
  <c r="AZ109" i="4"/>
  <c r="CW109" i="4" s="1"/>
  <c r="BC103" i="4"/>
  <c r="CK103" i="4" s="1"/>
  <c r="BC78" i="4"/>
  <c r="CK78" i="4" s="1"/>
  <c r="BC79" i="4"/>
  <c r="CK79" i="4" s="1"/>
  <c r="BC80" i="4"/>
  <c r="CK80" i="4" s="1"/>
  <c r="BC82" i="4"/>
  <c r="CK82" i="4" s="1"/>
  <c r="BC83" i="4"/>
  <c r="CK83" i="4" s="1"/>
  <c r="BK93" i="4"/>
  <c r="CM93" i="4" s="1"/>
  <c r="BK94" i="4"/>
  <c r="CM94" i="4" s="1"/>
  <c r="BK95" i="4"/>
  <c r="CM95" i="4" s="1"/>
  <c r="BK96" i="4"/>
  <c r="CM96" i="4" s="1"/>
  <c r="BK97" i="4"/>
  <c r="CM97" i="4" s="1"/>
  <c r="BK98" i="4"/>
  <c r="CM98" i="4" s="1"/>
  <c r="BK99" i="4"/>
  <c r="CM99" i="4" s="1"/>
  <c r="AQ134" i="4"/>
  <c r="CH134" i="4" s="1"/>
  <c r="BC149" i="4"/>
  <c r="CK149" i="4" s="1"/>
  <c r="BC150" i="4"/>
  <c r="CK150" i="4" s="1"/>
  <c r="BC151" i="4"/>
  <c r="CK151" i="4" s="1"/>
  <c r="BC152" i="4"/>
  <c r="CK152" i="4" s="1"/>
  <c r="BC153" i="4"/>
  <c r="CK153" i="4" s="1"/>
  <c r="BC154" i="4"/>
  <c r="CK154" i="4" s="1"/>
  <c r="BC155" i="4"/>
  <c r="CK155" i="4" s="1"/>
  <c r="BK164" i="4"/>
  <c r="CM164" i="4" s="1"/>
  <c r="BK165" i="4"/>
  <c r="CM165" i="4" s="1"/>
  <c r="BK166" i="4"/>
  <c r="CM166" i="4" s="1"/>
  <c r="BK167" i="4"/>
  <c r="CM167" i="4" s="1"/>
  <c r="BK168" i="4"/>
  <c r="CM168" i="4" s="1"/>
  <c r="BK169" i="4"/>
  <c r="CM169" i="4" s="1"/>
  <c r="BK170" i="4"/>
  <c r="CM170" i="4" s="1"/>
  <c r="BK171" i="4"/>
  <c r="CM171" i="4" s="1"/>
  <c r="BD90" i="4"/>
  <c r="CX90" i="4" s="1"/>
  <c r="BD89" i="4"/>
  <c r="CX89" i="4" s="1"/>
  <c r="BC107" i="4"/>
  <c r="CK107" i="4" s="1"/>
  <c r="AZ110" i="4"/>
  <c r="CW110" i="4" s="1"/>
  <c r="BL111" i="4"/>
  <c r="CZ111" i="4" s="1"/>
  <c r="BC101" i="4"/>
  <c r="CK101" i="4" s="1"/>
  <c r="BK149" i="4"/>
  <c r="CM149" i="4" s="1"/>
  <c r="BK150" i="4"/>
  <c r="CM150" i="4" s="1"/>
  <c r="BK151" i="4"/>
  <c r="CM151" i="4" s="1"/>
  <c r="BK152" i="4"/>
  <c r="CM152" i="4" s="1"/>
  <c r="BK153" i="4"/>
  <c r="CM153" i="4" s="1"/>
  <c r="BK154" i="4"/>
  <c r="CM154" i="4" s="1"/>
  <c r="BK155" i="4"/>
  <c r="CM155" i="4" s="1"/>
  <c r="AY196" i="4"/>
  <c r="CJ196" i="4" s="1"/>
  <c r="BL116" i="4"/>
  <c r="CZ116" i="4" s="1"/>
  <c r="CN107" i="4"/>
  <c r="BL118" i="4"/>
  <c r="CZ118" i="4" s="1"/>
  <c r="BL210" i="4"/>
  <c r="CZ210" i="4" s="1"/>
  <c r="BD211" i="4"/>
  <c r="CX211" i="4" s="1"/>
  <c r="AY210" i="4"/>
  <c r="CJ210" i="4" s="1"/>
  <c r="AY211" i="4"/>
  <c r="CJ211" i="4" s="1"/>
  <c r="BC210" i="4"/>
  <c r="CK210" i="4" s="1"/>
  <c r="BC211" i="4"/>
  <c r="CK211" i="4" s="1"/>
  <c r="BL211" i="4"/>
  <c r="CZ211" i="4" s="1"/>
  <c r="AZ210" i="4"/>
  <c r="CW210" i="4" s="1"/>
  <c r="BK210" i="4"/>
  <c r="CM210" i="4" s="1"/>
  <c r="BK211" i="4"/>
  <c r="CM211" i="4" s="1"/>
  <c r="CN211" i="4"/>
  <c r="AZ211" i="4"/>
  <c r="CW211" i="4" s="1"/>
  <c r="CN208" i="4"/>
  <c r="CN202" i="4"/>
  <c r="BL209" i="4"/>
  <c r="CZ209" i="4" s="1"/>
  <c r="BL208" i="4"/>
  <c r="CZ208" i="4" s="1"/>
  <c r="CN207" i="4"/>
  <c r="BD206" i="4"/>
  <c r="CX206" i="4" s="1"/>
  <c r="AQ203" i="4"/>
  <c r="CH203" i="4" s="1"/>
  <c r="AY204" i="4"/>
  <c r="CJ204" i="4" s="1"/>
  <c r="AY205" i="4"/>
  <c r="CJ205" i="4" s="1"/>
  <c r="AY206" i="4"/>
  <c r="CJ206" i="4" s="1"/>
  <c r="AY207" i="4"/>
  <c r="CJ207" i="4" s="1"/>
  <c r="AY208" i="4"/>
  <c r="CJ208" i="4" s="1"/>
  <c r="AY209" i="4"/>
  <c r="CJ209" i="4" s="1"/>
  <c r="BL204" i="4"/>
  <c r="CZ204" i="4" s="1"/>
  <c r="CN206" i="4"/>
  <c r="BL206" i="4"/>
  <c r="CZ206" i="4" s="1"/>
  <c r="BL207" i="4"/>
  <c r="CZ207" i="4" s="1"/>
  <c r="AY202" i="4"/>
  <c r="CJ202" i="4" s="1"/>
  <c r="BC204" i="4"/>
  <c r="CK204" i="4" s="1"/>
  <c r="BC205" i="4"/>
  <c r="CK205" i="4" s="1"/>
  <c r="BC206" i="4"/>
  <c r="CK206" i="4" s="1"/>
  <c r="BC208" i="4"/>
  <c r="CK208" i="4" s="1"/>
  <c r="BC209" i="4"/>
  <c r="CK209" i="4" s="1"/>
  <c r="BD209" i="4"/>
  <c r="CX209" i="4" s="1"/>
  <c r="BL202" i="4"/>
  <c r="CZ202" i="4" s="1"/>
  <c r="AZ202" i="4"/>
  <c r="CW202" i="4" s="1"/>
  <c r="BD202" i="4"/>
  <c r="CX202" i="4" s="1"/>
  <c r="BC202" i="4"/>
  <c r="CK202" i="4" s="1"/>
  <c r="CN204" i="4"/>
  <c r="BD205" i="4"/>
  <c r="CX205" i="4" s="1"/>
  <c r="CN205" i="4"/>
  <c r="AZ204" i="4"/>
  <c r="CW204" i="4" s="1"/>
  <c r="BD204" i="4"/>
  <c r="CX204" i="4" s="1"/>
  <c r="BG203" i="4"/>
  <c r="CL203" i="4" s="1"/>
  <c r="BK204" i="4"/>
  <c r="CM204" i="4" s="1"/>
  <c r="BK205" i="4"/>
  <c r="CM205" i="4" s="1"/>
  <c r="BK206" i="4"/>
  <c r="CM206" i="4" s="1"/>
  <c r="BK207" i="4"/>
  <c r="CM207" i="4" s="1"/>
  <c r="BK208" i="4"/>
  <c r="CM208" i="4" s="1"/>
  <c r="BK209" i="4"/>
  <c r="CM209" i="4" s="1"/>
  <c r="BL205" i="4"/>
  <c r="CZ205" i="4" s="1"/>
  <c r="AZ209" i="4"/>
  <c r="CW209" i="4" s="1"/>
  <c r="BD208" i="4"/>
  <c r="CX208" i="4" s="1"/>
  <c r="BK202" i="4"/>
  <c r="CM202" i="4" s="1"/>
  <c r="CN209" i="4"/>
  <c r="CN203" i="4"/>
  <c r="AZ208" i="4"/>
  <c r="CW208" i="4" s="1"/>
  <c r="AY148" i="4"/>
  <c r="CJ148" i="4" s="1"/>
  <c r="AZ149" i="4"/>
  <c r="CW149" i="4" s="1"/>
  <c r="CN149" i="4"/>
  <c r="BL149" i="4"/>
  <c r="CZ149" i="4" s="1"/>
  <c r="BD149" i="4"/>
  <c r="CX149" i="4" s="1"/>
  <c r="AY149" i="4"/>
  <c r="CJ149" i="4" s="1"/>
  <c r="CN150" i="4"/>
  <c r="BD150" i="4"/>
  <c r="CX150" i="4" s="1"/>
  <c r="BL150" i="4"/>
  <c r="CZ150" i="4" s="1"/>
  <c r="AZ150" i="4"/>
  <c r="CW150" i="4" s="1"/>
  <c r="AY150" i="4"/>
  <c r="CJ150" i="4" s="1"/>
  <c r="BD151" i="4"/>
  <c r="CX151" i="4" s="1"/>
  <c r="AZ151" i="4"/>
  <c r="CW151" i="4" s="1"/>
  <c r="BL151" i="4"/>
  <c r="CZ151" i="4" s="1"/>
  <c r="CN151" i="4"/>
  <c r="AY151" i="4"/>
  <c r="CJ151" i="4" s="1"/>
  <c r="AZ152" i="4"/>
  <c r="CW152" i="4" s="1"/>
  <c r="BL152" i="4"/>
  <c r="CZ152" i="4" s="1"/>
  <c r="BD152" i="4"/>
  <c r="CX152" i="4" s="1"/>
  <c r="AY152" i="4"/>
  <c r="CJ152" i="4" s="1"/>
  <c r="BD153" i="4"/>
  <c r="CX153" i="4" s="1"/>
  <c r="BL153" i="4"/>
  <c r="CZ153" i="4" s="1"/>
  <c r="CN153" i="4"/>
  <c r="AZ153" i="4"/>
  <c r="CW153" i="4" s="1"/>
  <c r="AY153" i="4"/>
  <c r="CJ153" i="4" s="1"/>
  <c r="BL154" i="4"/>
  <c r="CZ154" i="4" s="1"/>
  <c r="BD154" i="4"/>
  <c r="CX154" i="4" s="1"/>
  <c r="AY154" i="4"/>
  <c r="CJ154" i="4" s="1"/>
  <c r="BD155" i="4"/>
  <c r="CX155" i="4" s="1"/>
  <c r="AY155" i="4"/>
  <c r="CJ155" i="4" s="1"/>
  <c r="BD156" i="4"/>
  <c r="CX156" i="4" s="1"/>
  <c r="AZ156" i="4"/>
  <c r="CW156" i="4" s="1"/>
  <c r="BC156" i="4"/>
  <c r="CK156" i="4" s="1"/>
  <c r="BC157" i="4"/>
  <c r="CK157" i="4" s="1"/>
  <c r="BC158" i="4"/>
  <c r="CK158" i="4" s="1"/>
  <c r="BC159" i="4"/>
  <c r="CK159" i="4" s="1"/>
  <c r="BC160" i="4"/>
  <c r="CK160" i="4" s="1"/>
  <c r="BC161" i="4"/>
  <c r="CK161" i="4" s="1"/>
  <c r="BC162" i="4"/>
  <c r="CK162" i="4" s="1"/>
  <c r="BC163" i="4"/>
  <c r="CK163" i="4" s="1"/>
  <c r="AZ141" i="4"/>
  <c r="CW141" i="4" s="1"/>
  <c r="BL141" i="4"/>
  <c r="CZ141" i="4" s="1"/>
  <c r="BD141" i="4"/>
  <c r="CX141" i="4" s="1"/>
  <c r="AY141" i="4"/>
  <c r="CJ141" i="4" s="1"/>
  <c r="AZ142" i="4"/>
  <c r="CW142" i="4" s="1"/>
  <c r="BD142" i="4"/>
  <c r="CX142" i="4" s="1"/>
  <c r="CN142" i="4"/>
  <c r="BL142" i="4"/>
  <c r="CZ142" i="4" s="1"/>
  <c r="AY142" i="4"/>
  <c r="CJ142" i="4" s="1"/>
  <c r="BL143" i="4"/>
  <c r="CZ143" i="4" s="1"/>
  <c r="AZ143" i="4"/>
  <c r="CW143" i="4" s="1"/>
  <c r="CN143" i="4"/>
  <c r="BD143" i="4"/>
  <c r="CX143" i="4" s="1"/>
  <c r="AY143" i="4"/>
  <c r="CJ143" i="4" s="1"/>
  <c r="BL144" i="4"/>
  <c r="CZ144" i="4" s="1"/>
  <c r="AZ144" i="4"/>
  <c r="CW144" i="4" s="1"/>
  <c r="AY144" i="4"/>
  <c r="CJ144" i="4" s="1"/>
  <c r="AZ145" i="4"/>
  <c r="CW145" i="4" s="1"/>
  <c r="BL145" i="4"/>
  <c r="CZ145" i="4" s="1"/>
  <c r="BD145" i="4"/>
  <c r="CX145" i="4" s="1"/>
  <c r="CN145" i="4"/>
  <c r="AY145" i="4"/>
  <c r="CJ145" i="4" s="1"/>
  <c r="BD146" i="4"/>
  <c r="CX146" i="4" s="1"/>
  <c r="AZ146" i="4"/>
  <c r="CW146" i="4" s="1"/>
  <c r="BL146" i="4"/>
  <c r="CZ146" i="4" s="1"/>
  <c r="AY146" i="4"/>
  <c r="CJ146" i="4" s="1"/>
  <c r="AZ147" i="4"/>
  <c r="CW147" i="4" s="1"/>
  <c r="BD147" i="4"/>
  <c r="CX147" i="4" s="1"/>
  <c r="AY147" i="4"/>
  <c r="CJ147" i="4" s="1"/>
  <c r="BD148" i="4"/>
  <c r="CX148" i="4" s="1"/>
  <c r="AZ148" i="4"/>
  <c r="CW148" i="4" s="1"/>
  <c r="BC148" i="4"/>
  <c r="CK148" i="4" s="1"/>
  <c r="BD139" i="4"/>
  <c r="CX139" i="4" s="1"/>
  <c r="AZ139" i="4"/>
  <c r="CW139" i="4" s="1"/>
  <c r="AY139" i="4"/>
  <c r="CJ139" i="4" s="1"/>
  <c r="BC141" i="4"/>
  <c r="CK141" i="4" s="1"/>
  <c r="BC142" i="4"/>
  <c r="CK142" i="4" s="1"/>
  <c r="BC143" i="4"/>
  <c r="CK143" i="4" s="1"/>
  <c r="BC145" i="4"/>
  <c r="CK145" i="4" s="1"/>
  <c r="BC146" i="4"/>
  <c r="CK146" i="4" s="1"/>
  <c r="BC147" i="4"/>
  <c r="CK147" i="4" s="1"/>
  <c r="BK156" i="4"/>
  <c r="CM156" i="4" s="1"/>
  <c r="BK157" i="4"/>
  <c r="CM157" i="4" s="1"/>
  <c r="BK158" i="4"/>
  <c r="CM158" i="4" s="1"/>
  <c r="BK159" i="4"/>
  <c r="CM159" i="4" s="1"/>
  <c r="BK160" i="4"/>
  <c r="CM160" i="4" s="1"/>
  <c r="BK161" i="4"/>
  <c r="CM161" i="4" s="1"/>
  <c r="BK162" i="4"/>
  <c r="CM162" i="4" s="1"/>
  <c r="BK163" i="4"/>
  <c r="CM163" i="4" s="1"/>
  <c r="BK148" i="4"/>
  <c r="CM148" i="4" s="1"/>
  <c r="BK141" i="4"/>
  <c r="CM141" i="4" s="1"/>
  <c r="BK142" i="4"/>
  <c r="CM142" i="4" s="1"/>
  <c r="BK143" i="4"/>
  <c r="CM143" i="4" s="1"/>
  <c r="BK144" i="4"/>
  <c r="CM144" i="4" s="1"/>
  <c r="BK145" i="4"/>
  <c r="CM145" i="4" s="1"/>
  <c r="BK146" i="4"/>
  <c r="CM146" i="4" s="1"/>
  <c r="BK147" i="4"/>
  <c r="CM147" i="4" s="1"/>
  <c r="BD157" i="4"/>
  <c r="CX157" i="4" s="1"/>
  <c r="CN157" i="4"/>
  <c r="BL157" i="4"/>
  <c r="CZ157" i="4" s="1"/>
  <c r="AZ157" i="4"/>
  <c r="CW157" i="4" s="1"/>
  <c r="AY157" i="4"/>
  <c r="CJ157" i="4" s="1"/>
  <c r="CN158" i="4"/>
  <c r="AZ158" i="4"/>
  <c r="CW158" i="4" s="1"/>
  <c r="BL158" i="4"/>
  <c r="CZ158" i="4" s="1"/>
  <c r="BD158" i="4"/>
  <c r="CX158" i="4" s="1"/>
  <c r="AY158" i="4"/>
  <c r="CJ158" i="4" s="1"/>
  <c r="AZ159" i="4"/>
  <c r="CW159" i="4" s="1"/>
  <c r="BD159" i="4"/>
  <c r="CX159" i="4" s="1"/>
  <c r="BL159" i="4"/>
  <c r="CZ159" i="4" s="1"/>
  <c r="CN159" i="4"/>
  <c r="AY159" i="4"/>
  <c r="CJ159" i="4" s="1"/>
  <c r="BD160" i="4"/>
  <c r="CX160" i="4" s="1"/>
  <c r="AZ160" i="4"/>
  <c r="CW160" i="4" s="1"/>
  <c r="BL160" i="4"/>
  <c r="CZ160" i="4" s="1"/>
  <c r="AY160" i="4"/>
  <c r="CJ160" i="4" s="1"/>
  <c r="AZ161" i="4"/>
  <c r="CW161" i="4" s="1"/>
  <c r="BD161" i="4"/>
  <c r="CX161" i="4" s="1"/>
  <c r="BL161" i="4"/>
  <c r="CZ161" i="4" s="1"/>
  <c r="AY161" i="4"/>
  <c r="CJ161" i="4" s="1"/>
  <c r="BL162" i="4"/>
  <c r="CZ162" i="4" s="1"/>
  <c r="BD162" i="4"/>
  <c r="CX162" i="4" s="1"/>
  <c r="AZ162" i="4"/>
  <c r="CW162" i="4" s="1"/>
  <c r="AY162" i="4"/>
  <c r="CJ162" i="4" s="1"/>
  <c r="BD163" i="4"/>
  <c r="CX163" i="4" s="1"/>
  <c r="AZ163" i="4"/>
  <c r="CW163" i="4" s="1"/>
  <c r="AY163" i="4"/>
  <c r="CJ163" i="4" s="1"/>
  <c r="BD164" i="4"/>
  <c r="CX164" i="4" s="1"/>
  <c r="AZ164" i="4"/>
  <c r="CW164" i="4" s="1"/>
  <c r="BC164" i="4"/>
  <c r="CK164" i="4" s="1"/>
  <c r="CN144" i="4"/>
  <c r="CN176" i="4"/>
  <c r="BL155" i="4"/>
  <c r="CZ155" i="4" s="1"/>
  <c r="CN170" i="4"/>
  <c r="CN188" i="4"/>
  <c r="AZ190" i="4"/>
  <c r="CW190" i="4" s="1"/>
  <c r="BD174" i="4"/>
  <c r="CX174" i="4" s="1"/>
  <c r="BL186" i="4"/>
  <c r="CZ186" i="4" s="1"/>
  <c r="BD171" i="4"/>
  <c r="CX171" i="4" s="1"/>
  <c r="BD197" i="4"/>
  <c r="CX197" i="4" s="1"/>
  <c r="AZ173" i="4"/>
  <c r="CW173" i="4" s="1"/>
  <c r="CN175" i="4"/>
  <c r="BD173" i="4"/>
  <c r="CX173" i="4" s="1"/>
  <c r="AZ196" i="4"/>
  <c r="CW196" i="4" s="1"/>
  <c r="BD183" i="4"/>
  <c r="CX183" i="4" s="1"/>
  <c r="BL169" i="4"/>
  <c r="CZ169" i="4" s="1"/>
  <c r="AZ172" i="4"/>
  <c r="CW172" i="4" s="1"/>
  <c r="AZ200" i="4"/>
  <c r="CW200" i="4" s="1"/>
  <c r="BD165" i="4"/>
  <c r="CX165" i="4" s="1"/>
  <c r="AZ183" i="4"/>
  <c r="CW183" i="4" s="1"/>
  <c r="AQ197" i="4"/>
  <c r="CH197" i="4" s="1"/>
  <c r="BL163" i="4"/>
  <c r="CZ163" i="4" s="1"/>
  <c r="BL196" i="4"/>
  <c r="CZ196" i="4" s="1"/>
  <c r="BD177" i="4"/>
  <c r="CX177" i="4" s="1"/>
  <c r="BD176" i="4"/>
  <c r="CX176" i="4" s="1"/>
  <c r="BL199" i="4"/>
  <c r="CZ199" i="4" s="1"/>
  <c r="AZ199" i="4"/>
  <c r="CW199" i="4" s="1"/>
  <c r="CN185" i="4"/>
  <c r="CN182" i="4"/>
  <c r="BL181" i="4"/>
  <c r="CZ181" i="4" s="1"/>
  <c r="AZ181" i="4"/>
  <c r="CW181" i="4" s="1"/>
  <c r="BD185" i="4"/>
  <c r="CX185" i="4" s="1"/>
  <c r="AY198" i="4"/>
  <c r="CJ198" i="4" s="1"/>
  <c r="AY199" i="4"/>
  <c r="CJ199" i="4" s="1"/>
  <c r="AY200" i="4"/>
  <c r="CJ200" i="4" s="1"/>
  <c r="AY201" i="4"/>
  <c r="CJ201" i="4" s="1"/>
  <c r="CN152" i="4"/>
  <c r="CN184" i="4"/>
  <c r="BL171" i="4"/>
  <c r="CZ171" i="4" s="1"/>
  <c r="CN146" i="4"/>
  <c r="CN178" i="4"/>
  <c r="CN196" i="4"/>
  <c r="CN191" i="4"/>
  <c r="AZ167" i="4"/>
  <c r="CW167" i="4" s="1"/>
  <c r="BL174" i="4"/>
  <c r="CZ174" i="4" s="1"/>
  <c r="BD178" i="4"/>
  <c r="CX178" i="4" s="1"/>
  <c r="BL165" i="4"/>
  <c r="CZ165" i="4" s="1"/>
  <c r="BD182" i="4"/>
  <c r="CX182" i="4" s="1"/>
  <c r="BL184" i="4"/>
  <c r="CZ184" i="4" s="1"/>
  <c r="BL167" i="4"/>
  <c r="CZ167" i="4" s="1"/>
  <c r="AZ179" i="4"/>
  <c r="CW179" i="4" s="1"/>
  <c r="CN189" i="4"/>
  <c r="BD170" i="4"/>
  <c r="CX170" i="4" s="1"/>
  <c r="AQ177" i="4"/>
  <c r="CH177" i="4" s="1"/>
  <c r="AY181" i="4"/>
  <c r="CJ181" i="4" s="1"/>
  <c r="AY182" i="4"/>
  <c r="CJ182" i="4" s="1"/>
  <c r="AY183" i="4"/>
  <c r="CJ183" i="4" s="1"/>
  <c r="AY184" i="4"/>
  <c r="CJ184" i="4" s="1"/>
  <c r="AY185" i="4"/>
  <c r="CJ185" i="4" s="1"/>
  <c r="AY186" i="4"/>
  <c r="CJ186" i="4" s="1"/>
  <c r="AY190" i="4"/>
  <c r="CJ190" i="4" s="1"/>
  <c r="AY192" i="4"/>
  <c r="CJ192" i="4" s="1"/>
  <c r="AY194" i="4"/>
  <c r="CJ194" i="4" s="1"/>
  <c r="BC196" i="4"/>
  <c r="CK196" i="4" s="1"/>
  <c r="BC198" i="4"/>
  <c r="CK198" i="4" s="1"/>
  <c r="BC200" i="4"/>
  <c r="CK200" i="4" s="1"/>
  <c r="BL179" i="4"/>
  <c r="CZ179" i="4" s="1"/>
  <c r="BL148" i="4"/>
  <c r="CZ148" i="4" s="1"/>
  <c r="CN155" i="4"/>
  <c r="CN187" i="4"/>
  <c r="BL185" i="4"/>
  <c r="CZ185" i="4" s="1"/>
  <c r="CN173" i="4"/>
  <c r="AZ185" i="4"/>
  <c r="CW185" i="4" s="1"/>
  <c r="BL176" i="4"/>
  <c r="CZ176" i="4" s="1"/>
  <c r="BD184" i="4"/>
  <c r="CX184" i="4" s="1"/>
  <c r="BD175" i="4"/>
  <c r="CX175" i="4" s="1"/>
  <c r="BL190" i="4"/>
  <c r="CZ190" i="4" s="1"/>
  <c r="BD179" i="4"/>
  <c r="CX179" i="4" s="1"/>
  <c r="CN201" i="4"/>
  <c r="BD172" i="4"/>
  <c r="CX172" i="4" s="1"/>
  <c r="BD200" i="4"/>
  <c r="CX200" i="4" s="1"/>
  <c r="AY173" i="4"/>
  <c r="CJ173" i="4" s="1"/>
  <c r="AY174" i="4"/>
  <c r="CJ174" i="4" s="1"/>
  <c r="AY175" i="4"/>
  <c r="CJ175" i="4" s="1"/>
  <c r="AY176" i="4"/>
  <c r="CJ176" i="4" s="1"/>
  <c r="AY178" i="4"/>
  <c r="CJ178" i="4" s="1"/>
  <c r="AY179" i="4"/>
  <c r="CJ179" i="4" s="1"/>
  <c r="BC181" i="4"/>
  <c r="CK181" i="4" s="1"/>
  <c r="BC182" i="4"/>
  <c r="CK182" i="4" s="1"/>
  <c r="BC183" i="4"/>
  <c r="CK183" i="4" s="1"/>
  <c r="BC184" i="4"/>
  <c r="CK184" i="4" s="1"/>
  <c r="BC185" i="4"/>
  <c r="CK185" i="4" s="1"/>
  <c r="BC190" i="4"/>
  <c r="CK190" i="4" s="1"/>
  <c r="BC192" i="4"/>
  <c r="CK192" i="4" s="1"/>
  <c r="BC194" i="4"/>
  <c r="CK194" i="4" s="1"/>
  <c r="BG197" i="4"/>
  <c r="CL197" i="4" s="1"/>
  <c r="CN160" i="4"/>
  <c r="BL156" i="4"/>
  <c r="CZ156" i="4" s="1"/>
  <c r="CN140" i="4"/>
  <c r="CN172" i="4"/>
  <c r="BL198" i="4"/>
  <c r="CZ198" i="4" s="1"/>
  <c r="AZ186" i="4"/>
  <c r="CW186" i="4" s="1"/>
  <c r="BL201" i="4"/>
  <c r="CZ201" i="4" s="1"/>
  <c r="BL168" i="4"/>
  <c r="CZ168" i="4" s="1"/>
  <c r="BD192" i="4"/>
  <c r="CX192" i="4" s="1"/>
  <c r="AY164" i="4"/>
  <c r="CJ164" i="4" s="1"/>
  <c r="AY165" i="4"/>
  <c r="CJ165" i="4" s="1"/>
  <c r="AY166" i="4"/>
  <c r="CJ166" i="4" s="1"/>
  <c r="AY167" i="4"/>
  <c r="CJ167" i="4" s="1"/>
  <c r="AY168" i="4"/>
  <c r="CJ168" i="4" s="1"/>
  <c r="AY169" i="4"/>
  <c r="CJ169" i="4" s="1"/>
  <c r="AY170" i="4"/>
  <c r="CJ170" i="4" s="1"/>
  <c r="AY171" i="4"/>
  <c r="CJ171" i="4" s="1"/>
  <c r="BC172" i="4"/>
  <c r="CK172" i="4" s="1"/>
  <c r="BC173" i="4"/>
  <c r="CK173" i="4" s="1"/>
  <c r="BC174" i="4"/>
  <c r="CK174" i="4" s="1"/>
  <c r="BC175" i="4"/>
  <c r="CK175" i="4" s="1"/>
  <c r="BC176" i="4"/>
  <c r="CK176" i="4" s="1"/>
  <c r="BC178" i="4"/>
  <c r="CK178" i="4" s="1"/>
  <c r="BC179" i="4"/>
  <c r="CK179" i="4" s="1"/>
  <c r="BG180" i="4"/>
  <c r="CL180" i="4" s="1"/>
  <c r="BG187" i="4"/>
  <c r="CL187" i="4" s="1"/>
  <c r="BG191" i="4"/>
  <c r="CL191" i="4" s="1"/>
  <c r="BG195" i="4"/>
  <c r="CL195" i="4" s="1"/>
  <c r="BK196" i="4"/>
  <c r="CM196" i="4" s="1"/>
  <c r="BK198" i="4"/>
  <c r="CM198" i="4" s="1"/>
  <c r="BK199" i="4"/>
  <c r="CM199" i="4" s="1"/>
  <c r="BK200" i="4"/>
  <c r="CM200" i="4" s="1"/>
  <c r="BK201" i="4"/>
  <c r="CM201" i="4" s="1"/>
  <c r="BL164" i="4"/>
  <c r="CZ164" i="4" s="1"/>
  <c r="CN163" i="4"/>
  <c r="CN195" i="4"/>
  <c r="BL173" i="4"/>
  <c r="CZ173" i="4" s="1"/>
  <c r="AZ176" i="4"/>
  <c r="CW176" i="4" s="1"/>
  <c r="AZ201" i="4"/>
  <c r="CW201" i="4" s="1"/>
  <c r="AZ171" i="4"/>
  <c r="CW171" i="4" s="1"/>
  <c r="BL178" i="4"/>
  <c r="CZ178" i="4" s="1"/>
  <c r="CN183" i="4"/>
  <c r="BD194" i="4"/>
  <c r="CX194" i="4" s="1"/>
  <c r="BL192" i="4"/>
  <c r="CZ192" i="4" s="1"/>
  <c r="BL170" i="4"/>
  <c r="CZ170" i="4" s="1"/>
  <c r="BL166" i="4"/>
  <c r="CZ166" i="4" s="1"/>
  <c r="BK194" i="4"/>
  <c r="CM194" i="4" s="1"/>
  <c r="BL139" i="4"/>
  <c r="CZ139" i="4" s="1"/>
  <c r="CN162" i="4"/>
  <c r="CN194" i="4"/>
  <c r="BL172" i="4"/>
  <c r="CZ172" i="4" s="1"/>
  <c r="CN148" i="4"/>
  <c r="CN180" i="4"/>
  <c r="BL183" i="4"/>
  <c r="CZ183" i="4" s="1"/>
  <c r="AZ178" i="4"/>
  <c r="CW178" i="4" s="1"/>
  <c r="AZ169" i="4"/>
  <c r="CW169" i="4" s="1"/>
  <c r="AZ166" i="4"/>
  <c r="CW166" i="4" s="1"/>
  <c r="BD166" i="4"/>
  <c r="CX166" i="4" s="1"/>
  <c r="CN193" i="4"/>
  <c r="AZ165" i="4"/>
  <c r="CW165" i="4" s="1"/>
  <c r="BD196" i="4"/>
  <c r="CX196" i="4" s="1"/>
  <c r="AZ182" i="4"/>
  <c r="CW182" i="4" s="1"/>
  <c r="BL182" i="4"/>
  <c r="CZ182" i="4" s="1"/>
  <c r="BK174" i="4"/>
  <c r="CM174" i="4" s="1"/>
  <c r="BK175" i="4"/>
  <c r="CM175" i="4" s="1"/>
  <c r="BK176" i="4"/>
  <c r="CM176" i="4" s="1"/>
  <c r="BK178" i="4"/>
  <c r="CM178" i="4" s="1"/>
  <c r="BK179" i="4"/>
  <c r="CM179" i="4" s="1"/>
  <c r="BL147" i="4"/>
  <c r="CZ147" i="4" s="1"/>
  <c r="CN139" i="4"/>
  <c r="BD198" i="4"/>
  <c r="CX198" i="4" s="1"/>
  <c r="CN174" i="4"/>
  <c r="AZ168" i="4"/>
  <c r="CW168" i="4" s="1"/>
  <c r="AZ194" i="4"/>
  <c r="CW194" i="4" s="1"/>
  <c r="BD93" i="4"/>
  <c r="CX93" i="4" s="1"/>
  <c r="BL93" i="4"/>
  <c r="CZ93" i="4" s="1"/>
  <c r="AZ93" i="4"/>
  <c r="CW93" i="4" s="1"/>
  <c r="CN93" i="4"/>
  <c r="AY93" i="4"/>
  <c r="CJ93" i="4" s="1"/>
  <c r="BD94" i="4"/>
  <c r="CX94" i="4" s="1"/>
  <c r="AZ94" i="4"/>
  <c r="CW94" i="4" s="1"/>
  <c r="CN94" i="4"/>
  <c r="BL94" i="4"/>
  <c r="CZ94" i="4" s="1"/>
  <c r="AY94" i="4"/>
  <c r="CJ94" i="4" s="1"/>
  <c r="AZ95" i="4"/>
  <c r="CW95" i="4" s="1"/>
  <c r="BD95" i="4"/>
  <c r="CX95" i="4" s="1"/>
  <c r="CN95" i="4"/>
  <c r="AY95" i="4"/>
  <c r="CJ95" i="4" s="1"/>
  <c r="AZ96" i="4"/>
  <c r="CW96" i="4" s="1"/>
  <c r="BL96" i="4"/>
  <c r="CZ96" i="4" s="1"/>
  <c r="BD96" i="4"/>
  <c r="CX96" i="4" s="1"/>
  <c r="AY96" i="4"/>
  <c r="CJ96" i="4" s="1"/>
  <c r="BL97" i="4"/>
  <c r="CZ97" i="4" s="1"/>
  <c r="BD97" i="4"/>
  <c r="CX97" i="4" s="1"/>
  <c r="CN97" i="4"/>
  <c r="AZ97" i="4"/>
  <c r="CW97" i="4" s="1"/>
  <c r="AY97" i="4"/>
  <c r="CJ97" i="4" s="1"/>
  <c r="BD98" i="4"/>
  <c r="CX98" i="4" s="1"/>
  <c r="BL98" i="4"/>
  <c r="CZ98" i="4" s="1"/>
  <c r="AZ98" i="4"/>
  <c r="CW98" i="4" s="1"/>
  <c r="AY98" i="4"/>
  <c r="CJ98" i="4" s="1"/>
  <c r="AZ99" i="4"/>
  <c r="CW99" i="4" s="1"/>
  <c r="BD99" i="4"/>
  <c r="CX99" i="4" s="1"/>
  <c r="AY99" i="4"/>
  <c r="CJ99" i="4" s="1"/>
  <c r="BD100" i="4"/>
  <c r="CX100" i="4" s="1"/>
  <c r="BC100" i="4"/>
  <c r="CK100" i="4" s="1"/>
  <c r="AQ77" i="4"/>
  <c r="CH77" i="4" s="1"/>
  <c r="AY84" i="4"/>
  <c r="CJ84" i="4" s="1"/>
  <c r="BL85" i="4"/>
  <c r="CZ85" i="4" s="1"/>
  <c r="AZ85" i="4"/>
  <c r="CW85" i="4" s="1"/>
  <c r="CN85" i="4"/>
  <c r="BD85" i="4"/>
  <c r="CX85" i="4" s="1"/>
  <c r="AY85" i="4"/>
  <c r="CJ85" i="4" s="1"/>
  <c r="AZ86" i="4"/>
  <c r="CW86" i="4" s="1"/>
  <c r="BD86" i="4"/>
  <c r="CX86" i="4" s="1"/>
  <c r="BL86" i="4"/>
  <c r="CZ86" i="4" s="1"/>
  <c r="AY76" i="4"/>
  <c r="CJ76" i="4" s="1"/>
  <c r="BD78" i="4"/>
  <c r="CX78" i="4" s="1"/>
  <c r="BL78" i="4"/>
  <c r="CZ78" i="4" s="1"/>
  <c r="CN78" i="4"/>
  <c r="AY78" i="4"/>
  <c r="CJ78" i="4" s="1"/>
  <c r="AZ79" i="4"/>
  <c r="CW79" i="4" s="1"/>
  <c r="BD79" i="4"/>
  <c r="CX79" i="4" s="1"/>
  <c r="AY79" i="4"/>
  <c r="CJ79" i="4" s="1"/>
  <c r="BD80" i="4"/>
  <c r="CX80" i="4" s="1"/>
  <c r="BL80" i="4"/>
  <c r="CZ80" i="4" s="1"/>
  <c r="AY80" i="4"/>
  <c r="CJ80" i="4" s="1"/>
  <c r="AZ81" i="4"/>
  <c r="CW81" i="4" s="1"/>
  <c r="BL81" i="4"/>
  <c r="CZ81" i="4" s="1"/>
  <c r="AY81" i="4"/>
  <c r="CJ81" i="4" s="1"/>
  <c r="BL82" i="4"/>
  <c r="CZ82" i="4" s="1"/>
  <c r="AZ82" i="4"/>
  <c r="CW82" i="4" s="1"/>
  <c r="AY82" i="4"/>
  <c r="CJ82" i="4" s="1"/>
  <c r="BD83" i="4"/>
  <c r="CX83" i="4" s="1"/>
  <c r="AZ83" i="4"/>
  <c r="CW83" i="4" s="1"/>
  <c r="AY83" i="4"/>
  <c r="CJ83" i="4" s="1"/>
  <c r="BD84" i="4"/>
  <c r="CX84" i="4" s="1"/>
  <c r="AZ84" i="4"/>
  <c r="CW84" i="4" s="1"/>
  <c r="BC84" i="4"/>
  <c r="CK84" i="4" s="1"/>
  <c r="BL83" i="4"/>
  <c r="CZ83" i="4" s="1"/>
  <c r="BC76" i="4"/>
  <c r="CK76" i="4" s="1"/>
  <c r="BG77" i="4"/>
  <c r="CL77" i="4" s="1"/>
  <c r="BK84" i="4"/>
  <c r="CM84" i="4" s="1"/>
  <c r="BK85" i="4"/>
  <c r="CM85" i="4" s="1"/>
  <c r="AZ78" i="4"/>
  <c r="CW78" i="4" s="1"/>
  <c r="BK76" i="4"/>
  <c r="CM76" i="4" s="1"/>
  <c r="BK78" i="4"/>
  <c r="CM78" i="4" s="1"/>
  <c r="BK79" i="4"/>
  <c r="CM79" i="4" s="1"/>
  <c r="BK80" i="4"/>
  <c r="CM80" i="4" s="1"/>
  <c r="BK81" i="4"/>
  <c r="CM81" i="4" s="1"/>
  <c r="BK82" i="4"/>
  <c r="CM82" i="4" s="1"/>
  <c r="BK83" i="4"/>
  <c r="CM83" i="4" s="1"/>
  <c r="AZ100" i="4"/>
  <c r="CW100" i="4" s="1"/>
  <c r="CN77" i="4"/>
  <c r="BL95" i="4"/>
  <c r="CZ95" i="4" s="1"/>
  <c r="BD82" i="4"/>
  <c r="CX82" i="4" s="1"/>
  <c r="AZ76" i="4"/>
  <c r="CW76" i="4" s="1"/>
  <c r="BD76" i="4"/>
  <c r="CX76" i="4" s="1"/>
  <c r="BK86" i="4"/>
  <c r="CM86" i="4" s="1"/>
  <c r="BK87" i="4"/>
  <c r="CM87" i="4" s="1"/>
  <c r="BK88" i="4"/>
  <c r="CM88" i="4" s="1"/>
  <c r="BK89" i="4"/>
  <c r="CM89" i="4" s="1"/>
  <c r="BK90" i="4"/>
  <c r="CM90" i="4" s="1"/>
  <c r="BK91" i="4"/>
  <c r="CM91" i="4" s="1"/>
  <c r="AQ117" i="4"/>
  <c r="CH117" i="4" s="1"/>
  <c r="AQ124" i="4"/>
  <c r="CH124" i="4" s="1"/>
  <c r="AQ125" i="4"/>
  <c r="CH125" i="4" s="1"/>
  <c r="AQ126" i="4"/>
  <c r="CH126" i="4" s="1"/>
  <c r="AQ128" i="4"/>
  <c r="CH128" i="4" s="1"/>
  <c r="AQ130" i="4"/>
  <c r="CH130" i="4" s="1"/>
  <c r="AY133" i="4"/>
  <c r="CJ133" i="4" s="1"/>
  <c r="AY135" i="4"/>
  <c r="CJ135" i="4" s="1"/>
  <c r="AY136" i="4"/>
  <c r="CJ136" i="4" s="1"/>
  <c r="AY137" i="4"/>
  <c r="CJ137" i="4" s="1"/>
  <c r="AY138" i="4"/>
  <c r="CJ138" i="4" s="1"/>
  <c r="BL91" i="4"/>
  <c r="CZ91" i="4" s="1"/>
  <c r="CN138" i="4"/>
  <c r="CN124" i="4"/>
  <c r="AZ137" i="4"/>
  <c r="CW137" i="4" s="1"/>
  <c r="BL109" i="4"/>
  <c r="CZ109" i="4" s="1"/>
  <c r="AZ115" i="4"/>
  <c r="CW115" i="4" s="1"/>
  <c r="BL127" i="4"/>
  <c r="CZ127" i="4" s="1"/>
  <c r="CN101" i="4"/>
  <c r="BD112" i="4"/>
  <c r="CX112" i="4" s="1"/>
  <c r="BL104" i="4"/>
  <c r="CZ104" i="4" s="1"/>
  <c r="AZ120" i="4"/>
  <c r="CW120" i="4" s="1"/>
  <c r="BD88" i="4"/>
  <c r="CX88" i="4" s="1"/>
  <c r="AQ114" i="4"/>
  <c r="CH114" i="4" s="1"/>
  <c r="AY116" i="4"/>
  <c r="CJ116" i="4" s="1"/>
  <c r="AY118" i="4"/>
  <c r="CJ118" i="4" s="1"/>
  <c r="AY119" i="4"/>
  <c r="CJ119" i="4" s="1"/>
  <c r="AY120" i="4"/>
  <c r="CJ120" i="4" s="1"/>
  <c r="AY121" i="4"/>
  <c r="CJ121" i="4" s="1"/>
  <c r="AY122" i="4"/>
  <c r="CJ122" i="4" s="1"/>
  <c r="AY123" i="4"/>
  <c r="CJ123" i="4" s="1"/>
  <c r="AY127" i="4"/>
  <c r="CJ127" i="4" s="1"/>
  <c r="AY129" i="4"/>
  <c r="CJ129" i="4" s="1"/>
  <c r="AY131" i="4"/>
  <c r="CJ131" i="4" s="1"/>
  <c r="BC133" i="4"/>
  <c r="CK133" i="4" s="1"/>
  <c r="BC135" i="4"/>
  <c r="CK135" i="4" s="1"/>
  <c r="BC137" i="4"/>
  <c r="CK137" i="4" s="1"/>
  <c r="BL99" i="4"/>
  <c r="CZ99" i="4" s="1"/>
  <c r="BL106" i="4"/>
  <c r="CZ106" i="4" s="1"/>
  <c r="BD118" i="4"/>
  <c r="CX118" i="4" s="1"/>
  <c r="BL122" i="4"/>
  <c r="CZ122" i="4" s="1"/>
  <c r="AZ87" i="4"/>
  <c r="CW87" i="4" s="1"/>
  <c r="AZ136" i="4"/>
  <c r="CW136" i="4" s="1"/>
  <c r="BL137" i="4"/>
  <c r="CZ137" i="4" s="1"/>
  <c r="BD119" i="4"/>
  <c r="CX119" i="4" s="1"/>
  <c r="CN125" i="4"/>
  <c r="CN126" i="4"/>
  <c r="AZ116" i="4"/>
  <c r="CW116" i="4" s="1"/>
  <c r="AZ101" i="4"/>
  <c r="CW101" i="4" s="1"/>
  <c r="AZ122" i="4"/>
  <c r="CW122" i="4" s="1"/>
  <c r="CN121" i="4"/>
  <c r="BL90" i="4"/>
  <c r="CZ90" i="4" s="1"/>
  <c r="AZ90" i="4"/>
  <c r="CW90" i="4" s="1"/>
  <c r="BD120" i="4"/>
  <c r="CX120" i="4" s="1"/>
  <c r="AY109" i="4"/>
  <c r="CJ109" i="4" s="1"/>
  <c r="AY110" i="4"/>
  <c r="CJ110" i="4" s="1"/>
  <c r="AY111" i="4"/>
  <c r="CJ111" i="4" s="1"/>
  <c r="AY112" i="4"/>
  <c r="CJ112" i="4" s="1"/>
  <c r="AY113" i="4"/>
  <c r="CJ113" i="4" s="1"/>
  <c r="AY115" i="4"/>
  <c r="CJ115" i="4" s="1"/>
  <c r="BC116" i="4"/>
  <c r="CK116" i="4" s="1"/>
  <c r="CN88" i="4"/>
  <c r="CN120" i="4"/>
  <c r="BL107" i="4"/>
  <c r="CZ107" i="4" s="1"/>
  <c r="CN82" i="4"/>
  <c r="CN114" i="4"/>
  <c r="BL76" i="4"/>
  <c r="CZ76" i="4" s="1"/>
  <c r="CN100" i="4"/>
  <c r="CN132" i="4"/>
  <c r="BL121" i="4"/>
  <c r="CZ121" i="4" s="1"/>
  <c r="BD103" i="4"/>
  <c r="CX103" i="4" s="1"/>
  <c r="BD102" i="4"/>
  <c r="CX102" i="4" s="1"/>
  <c r="BL135" i="4"/>
  <c r="CZ135" i="4" s="1"/>
  <c r="AZ138" i="4"/>
  <c r="CW138" i="4" s="1"/>
  <c r="BL88" i="4"/>
  <c r="CZ88" i="4" s="1"/>
  <c r="BD121" i="4"/>
  <c r="CX121" i="4" s="1"/>
  <c r="BD127" i="4"/>
  <c r="CX127" i="4" s="1"/>
  <c r="AZ131" i="4"/>
  <c r="CW131" i="4" s="1"/>
  <c r="BL87" i="4"/>
  <c r="CZ87" i="4" s="1"/>
  <c r="BD133" i="4"/>
  <c r="CX133" i="4" s="1"/>
  <c r="BL105" i="4"/>
  <c r="CZ105" i="4" s="1"/>
  <c r="BD122" i="4"/>
  <c r="CX122" i="4" s="1"/>
  <c r="CN129" i="4"/>
  <c r="AY100" i="4"/>
  <c r="CJ100" i="4" s="1"/>
  <c r="AY101" i="4"/>
  <c r="CJ101" i="4" s="1"/>
  <c r="AY102" i="4"/>
  <c r="CJ102" i="4" s="1"/>
  <c r="AY103" i="4"/>
  <c r="CJ103" i="4" s="1"/>
  <c r="AY104" i="4"/>
  <c r="CJ104" i="4" s="1"/>
  <c r="AY105" i="4"/>
  <c r="CJ105" i="4" s="1"/>
  <c r="AY106" i="4"/>
  <c r="CJ106" i="4" s="1"/>
  <c r="AY107" i="4"/>
  <c r="CJ107" i="4" s="1"/>
  <c r="BC108" i="4"/>
  <c r="CK108" i="4" s="1"/>
  <c r="BC109" i="4"/>
  <c r="CK109" i="4" s="1"/>
  <c r="BC110" i="4"/>
  <c r="CK110" i="4" s="1"/>
  <c r="BC111" i="4"/>
  <c r="CK111" i="4" s="1"/>
  <c r="BC112" i="4"/>
  <c r="CK112" i="4" s="1"/>
  <c r="BC113" i="4"/>
  <c r="CK113" i="4" s="1"/>
  <c r="BC115" i="4"/>
  <c r="CK115" i="4" s="1"/>
  <c r="BG128" i="4"/>
  <c r="CL128" i="4" s="1"/>
  <c r="BK133" i="4"/>
  <c r="CM133" i="4" s="1"/>
  <c r="BK135" i="4"/>
  <c r="CM135" i="4" s="1"/>
  <c r="BK136" i="4"/>
  <c r="CM136" i="4" s="1"/>
  <c r="BK137" i="4"/>
  <c r="CM137" i="4" s="1"/>
  <c r="BK138" i="4"/>
  <c r="CM138" i="4" s="1"/>
  <c r="BL115" i="4"/>
  <c r="CZ115" i="4" s="1"/>
  <c r="BL84" i="4"/>
  <c r="CZ84" i="4" s="1"/>
  <c r="CN91" i="4"/>
  <c r="BD105" i="4"/>
  <c r="CX105" i="4" s="1"/>
  <c r="AZ102" i="4"/>
  <c r="CW102" i="4" s="1"/>
  <c r="BD129" i="4"/>
  <c r="CX129" i="4" s="1"/>
  <c r="AZ113" i="4"/>
  <c r="CW113" i="4" s="1"/>
  <c r="BL101" i="4"/>
  <c r="CZ101" i="4" s="1"/>
  <c r="BD91" i="4"/>
  <c r="CX91" i="4" s="1"/>
  <c r="CN113" i="4"/>
  <c r="CN102" i="4"/>
  <c r="AZ88" i="4"/>
  <c r="CW88" i="4" s="1"/>
  <c r="AZ135" i="4"/>
  <c r="CW135" i="4" s="1"/>
  <c r="BL120" i="4"/>
  <c r="CZ120" i="4" s="1"/>
  <c r="BL119" i="4"/>
  <c r="CZ119" i="4" s="1"/>
  <c r="BD101" i="4"/>
  <c r="CX101" i="4" s="1"/>
  <c r="BD110" i="4"/>
  <c r="CX110" i="4" s="1"/>
  <c r="BG114" i="4"/>
  <c r="CL114" i="4" s="1"/>
  <c r="BK116" i="4"/>
  <c r="CM116" i="4" s="1"/>
  <c r="BK131" i="4"/>
  <c r="CM131" i="4" s="1"/>
  <c r="CN96" i="4"/>
  <c r="CN128" i="4"/>
  <c r="BL123" i="4"/>
  <c r="CZ123" i="4" s="1"/>
  <c r="CN122" i="4"/>
  <c r="BL92" i="4"/>
  <c r="CZ92" i="4" s="1"/>
  <c r="CN76" i="4"/>
  <c r="BD109" i="4"/>
  <c r="CX109" i="4" s="1"/>
  <c r="CN89" i="4"/>
  <c r="CN87" i="4"/>
  <c r="CN134" i="4"/>
  <c r="BL110" i="4"/>
  <c r="CZ110" i="4" s="1"/>
  <c r="BD117" i="4"/>
  <c r="CX117" i="4" s="1"/>
  <c r="AZ104" i="4"/>
  <c r="CW104" i="4" s="1"/>
  <c r="AZ127" i="4"/>
  <c r="CW127" i="4" s="1"/>
  <c r="BL113" i="4"/>
  <c r="CZ113" i="4" s="1"/>
  <c r="BD104" i="4"/>
  <c r="CX104" i="4" s="1"/>
  <c r="AZ105" i="4"/>
  <c r="CW105" i="4" s="1"/>
  <c r="BL129" i="4"/>
  <c r="CZ129" i="4" s="1"/>
  <c r="CN127" i="4"/>
  <c r="BL133" i="4"/>
  <c r="CZ133" i="4" s="1"/>
  <c r="AZ103" i="4"/>
  <c r="CW103" i="4" s="1"/>
  <c r="BL102" i="4"/>
  <c r="CZ102" i="4" s="1"/>
  <c r="AY86" i="4"/>
  <c r="CJ86" i="4" s="1"/>
  <c r="AY87" i="4"/>
  <c r="CJ87" i="4" s="1"/>
  <c r="AY88" i="4"/>
  <c r="CJ88" i="4" s="1"/>
  <c r="AY89" i="4"/>
  <c r="CJ89" i="4" s="1"/>
  <c r="AY90" i="4"/>
  <c r="CJ90" i="4" s="1"/>
  <c r="AY91" i="4"/>
  <c r="CJ91" i="4" s="1"/>
  <c r="BC92" i="4"/>
  <c r="CK92" i="4" s="1"/>
  <c r="BC93" i="4"/>
  <c r="CK93" i="4" s="1"/>
  <c r="BC94" i="4"/>
  <c r="CK94" i="4" s="1"/>
  <c r="BC95" i="4"/>
  <c r="CK95" i="4" s="1"/>
  <c r="BC96" i="4"/>
  <c r="CK96" i="4" s="1"/>
  <c r="BC97" i="4"/>
  <c r="CK97" i="4" s="1"/>
  <c r="BC98" i="4"/>
  <c r="CK98" i="4" s="1"/>
  <c r="BC99" i="4"/>
  <c r="CK99" i="4" s="1"/>
  <c r="BK108" i="4"/>
  <c r="CM108" i="4" s="1"/>
  <c r="BK109" i="4"/>
  <c r="CM109" i="4" s="1"/>
  <c r="BK110" i="4"/>
  <c r="CM110" i="4" s="1"/>
  <c r="BK111" i="4"/>
  <c r="CM111" i="4" s="1"/>
  <c r="BK112" i="4"/>
  <c r="CM112" i="4" s="1"/>
  <c r="BK113" i="4"/>
  <c r="CM113" i="4" s="1"/>
  <c r="BK115" i="4"/>
  <c r="CM115" i="4" s="1"/>
  <c r="BL131" i="4"/>
  <c r="CZ131" i="4" s="1"/>
  <c r="BL100" i="4"/>
  <c r="CZ100" i="4" s="1"/>
  <c r="CN99" i="4"/>
  <c r="CN131" i="4"/>
  <c r="BD111" i="4"/>
  <c r="CX111" i="4" s="1"/>
  <c r="AZ106" i="4"/>
  <c r="CW106" i="4" s="1"/>
  <c r="CN109" i="4"/>
  <c r="BD131" i="4"/>
  <c r="CX131" i="4" s="1"/>
  <c r="AZ129" i="4"/>
  <c r="CW129" i="4" s="1"/>
  <c r="BD135" i="4"/>
  <c r="CX135" i="4" s="1"/>
  <c r="CN104" i="4"/>
  <c r="CN130" i="4"/>
  <c r="BL108" i="4"/>
  <c r="CZ108" i="4" s="1"/>
  <c r="CN84" i="4"/>
  <c r="BD113" i="4"/>
  <c r="CX113" i="4" s="1"/>
  <c r="AZ107" i="4"/>
  <c r="CW107" i="4" s="1"/>
  <c r="AZ108" i="4"/>
  <c r="CW108" i="4" s="1"/>
  <c r="BL103" i="4"/>
  <c r="CZ103" i="4" s="1"/>
  <c r="BK20" i="4"/>
  <c r="CM20" i="4" s="1"/>
  <c r="BK17" i="4"/>
  <c r="CM17" i="4" s="1"/>
  <c r="BK18" i="4"/>
  <c r="CM18" i="4" s="1"/>
  <c r="BK19" i="4"/>
  <c r="CM19" i="4" s="1"/>
  <c r="BC70" i="4"/>
  <c r="CK70" i="4" s="1"/>
  <c r="BC72" i="4"/>
  <c r="CK72" i="4" s="1"/>
  <c r="BC74" i="4"/>
  <c r="CK74" i="4" s="1"/>
  <c r="BC53" i="4"/>
  <c r="CK53" i="4" s="1"/>
  <c r="BC55" i="4"/>
  <c r="CK55" i="4" s="1"/>
  <c r="BC56" i="4"/>
  <c r="CK56" i="4" s="1"/>
  <c r="BC57" i="4"/>
  <c r="CK57" i="4" s="1"/>
  <c r="AQ51" i="4"/>
  <c r="CH51" i="4" s="1"/>
  <c r="BC68" i="4"/>
  <c r="CK68" i="4" s="1"/>
  <c r="BC46" i="4"/>
  <c r="CK46" i="4" s="1"/>
  <c r="BC48" i="4"/>
  <c r="CK48" i="4" s="1"/>
  <c r="BC50" i="4"/>
  <c r="CK50" i="4" s="1"/>
  <c r="BK70" i="4"/>
  <c r="CM70" i="4" s="1"/>
  <c r="BK72" i="4"/>
  <c r="CM72" i="4" s="1"/>
  <c r="BK73" i="4"/>
  <c r="CM73" i="4" s="1"/>
  <c r="BK74" i="4"/>
  <c r="CM74" i="4" s="1"/>
  <c r="BK75" i="4"/>
  <c r="CM75" i="4" s="1"/>
  <c r="BC36" i="4"/>
  <c r="CK36" i="4" s="1"/>
  <c r="BG51" i="4"/>
  <c r="CL51" i="4" s="1"/>
  <c r="BK52" i="4"/>
  <c r="CM52" i="4" s="1"/>
  <c r="BC29" i="4"/>
  <c r="CK29" i="4" s="1"/>
  <c r="BC32" i="4"/>
  <c r="CK32" i="4" s="1"/>
  <c r="BK45" i="4"/>
  <c r="CM45" i="4" s="1"/>
  <c r="BK46" i="4"/>
  <c r="CM46" i="4" s="1"/>
  <c r="BK47" i="4"/>
  <c r="CM47" i="4" s="1"/>
  <c r="BK48" i="4"/>
  <c r="CM48" i="4" s="1"/>
  <c r="BK49" i="4"/>
  <c r="CM49" i="4" s="1"/>
  <c r="BK50" i="4"/>
  <c r="CM50" i="4" s="1"/>
  <c r="BC20" i="4"/>
  <c r="CK20" i="4" s="1"/>
  <c r="BC23" i="4"/>
  <c r="CK23" i="4" s="1"/>
  <c r="BC25" i="4"/>
  <c r="CK25" i="4" s="1"/>
  <c r="BC27" i="4"/>
  <c r="CK27" i="4" s="1"/>
  <c r="BK44" i="4"/>
  <c r="CM44" i="4" s="1"/>
  <c r="BL43" i="4"/>
  <c r="CZ43" i="4" s="1"/>
  <c r="BD74" i="4"/>
  <c r="CX74" i="4" s="1"/>
  <c r="BD27" i="4"/>
  <c r="CX27" i="4" s="1"/>
  <c r="BL17" i="4"/>
  <c r="CZ17" i="4" s="1"/>
  <c r="BL40" i="4"/>
  <c r="CZ40" i="4" s="1"/>
  <c r="BL24" i="4"/>
  <c r="CZ24" i="4" s="1"/>
  <c r="BL74" i="4"/>
  <c r="CZ74" i="4" s="1"/>
  <c r="BL26" i="4"/>
  <c r="CZ26" i="4" s="1"/>
  <c r="BD53" i="4"/>
  <c r="CX53" i="4" s="1"/>
  <c r="BK36" i="4"/>
  <c r="CM36" i="4" s="1"/>
  <c r="BK37" i="4"/>
  <c r="CM37" i="4" s="1"/>
  <c r="BK38" i="4"/>
  <c r="CM38" i="4" s="1"/>
  <c r="BK39" i="4"/>
  <c r="CM39" i="4" s="1"/>
  <c r="BK40" i="4"/>
  <c r="CM40" i="4" s="1"/>
  <c r="BK41" i="4"/>
  <c r="CM41" i="4" s="1"/>
  <c r="BK42" i="4"/>
  <c r="CM42" i="4" s="1"/>
  <c r="BK43" i="4"/>
  <c r="CM43" i="4" s="1"/>
  <c r="BL20" i="4"/>
  <c r="CZ20" i="4" s="1"/>
  <c r="BL42" i="4"/>
  <c r="CZ42" i="4" s="1"/>
  <c r="BL21" i="4"/>
  <c r="CZ21" i="4" s="1"/>
  <c r="BL34" i="4"/>
  <c r="CZ34" i="4" s="1"/>
  <c r="BL38" i="4"/>
  <c r="CZ38" i="4" s="1"/>
  <c r="BD57" i="4"/>
  <c r="CX57" i="4" s="1"/>
  <c r="BG14" i="4"/>
  <c r="CL14" i="4" s="1"/>
  <c r="BK15" i="4"/>
  <c r="CM15" i="4" s="1"/>
  <c r="BK28" i="4"/>
  <c r="CM28" i="4" s="1"/>
  <c r="BK29" i="4"/>
  <c r="CM29" i="4" s="1"/>
  <c r="BK30" i="4"/>
  <c r="CM30" i="4" s="1"/>
  <c r="BK32" i="4"/>
  <c r="CM32" i="4" s="1"/>
  <c r="BK33" i="4"/>
  <c r="CM33" i="4" s="1"/>
  <c r="BK34" i="4"/>
  <c r="CM34" i="4" s="1"/>
  <c r="BK35" i="4"/>
  <c r="CM35" i="4" s="1"/>
  <c r="AQ69" i="4"/>
  <c r="CH69" i="4" s="1"/>
  <c r="AQ71" i="4"/>
  <c r="CH71" i="4" s="1"/>
  <c r="BL59" i="4"/>
  <c r="CZ59" i="4" s="1"/>
  <c r="BL28" i="4"/>
  <c r="CZ28" i="4" s="1"/>
  <c r="BD58" i="4"/>
  <c r="CX58" i="4" s="1"/>
  <c r="BL55" i="4"/>
  <c r="CZ55" i="4" s="1"/>
  <c r="BD29" i="4"/>
  <c r="CX29" i="4" s="1"/>
  <c r="BL22" i="4"/>
  <c r="CZ22" i="4" s="1"/>
  <c r="BL48" i="4"/>
  <c r="CZ48" i="4" s="1"/>
  <c r="BL50" i="4"/>
  <c r="CZ50" i="4" s="1"/>
  <c r="BK21" i="4"/>
  <c r="CM21" i="4" s="1"/>
  <c r="BK22" i="4"/>
  <c r="CM22" i="4" s="1"/>
  <c r="BK23" i="4"/>
  <c r="CM23" i="4" s="1"/>
  <c r="BK24" i="4"/>
  <c r="CM24" i="4" s="1"/>
  <c r="BK25" i="4"/>
  <c r="CM25" i="4" s="1"/>
  <c r="BK26" i="4"/>
  <c r="CM26" i="4" s="1"/>
  <c r="BK27" i="4"/>
  <c r="CM27" i="4" s="1"/>
  <c r="AQ54" i="4"/>
  <c r="CH54" i="4" s="1"/>
  <c r="AQ61" i="4"/>
  <c r="CH61" i="4" s="1"/>
  <c r="AQ62" i="4"/>
  <c r="CH62" i="4" s="1"/>
  <c r="AQ63" i="4"/>
  <c r="CH63" i="4" s="1"/>
  <c r="AQ65" i="4"/>
  <c r="CH65" i="4" s="1"/>
  <c r="AQ67" i="4"/>
  <c r="CH67" i="4" s="1"/>
  <c r="BL36" i="4"/>
  <c r="CZ36" i="4" s="1"/>
  <c r="BL30" i="4"/>
  <c r="CZ30" i="4" s="1"/>
  <c r="BL32" i="4"/>
  <c r="CZ32" i="4" s="1"/>
  <c r="BL33" i="4"/>
  <c r="CZ33" i="4" s="1"/>
  <c r="BL58" i="4"/>
  <c r="CZ58" i="4" s="1"/>
  <c r="BD64" i="4"/>
  <c r="CX64" i="4" s="1"/>
  <c r="BD44" i="4"/>
  <c r="CX44" i="4" s="1"/>
  <c r="BL75" i="4"/>
  <c r="CZ75" i="4" s="1"/>
  <c r="BL44" i="4"/>
  <c r="CZ44" i="4" s="1"/>
  <c r="BL41" i="4"/>
  <c r="CZ41" i="4" s="1"/>
  <c r="BL46" i="4"/>
  <c r="CZ46" i="4" s="1"/>
  <c r="BL47" i="4"/>
  <c r="CZ47" i="4" s="1"/>
  <c r="BL73" i="4"/>
  <c r="CZ73" i="4" s="1"/>
  <c r="BD66" i="4"/>
  <c r="CX66" i="4" s="1"/>
  <c r="BD36" i="4"/>
  <c r="CX36" i="4" s="1"/>
  <c r="BD38" i="4"/>
  <c r="CX38" i="4" s="1"/>
  <c r="BC58" i="4"/>
  <c r="CK58" i="4" s="1"/>
  <c r="BC59" i="4"/>
  <c r="CK59" i="4" s="1"/>
  <c r="BC64" i="4"/>
  <c r="CK64" i="4" s="1"/>
  <c r="BC66" i="4"/>
  <c r="CK66" i="4" s="1"/>
  <c r="BG69" i="4"/>
  <c r="CL69" i="4" s="1"/>
  <c r="BG71" i="4"/>
  <c r="CL71" i="4" s="1"/>
  <c r="BL19" i="4"/>
  <c r="CZ19" i="4" s="1"/>
  <c r="BL52" i="4"/>
  <c r="CZ52" i="4" s="1"/>
  <c r="BD42" i="4"/>
  <c r="CX42" i="4" s="1"/>
  <c r="BL66" i="4"/>
  <c r="CZ66" i="4" s="1"/>
  <c r="BD46" i="4"/>
  <c r="CX46" i="4" s="1"/>
  <c r="BD48" i="4"/>
  <c r="CX48" i="4" s="1"/>
  <c r="BL56" i="4"/>
  <c r="CZ56" i="4" s="1"/>
  <c r="BL57" i="4"/>
  <c r="CZ57" i="4" s="1"/>
  <c r="BD20" i="4"/>
  <c r="CX20" i="4" s="1"/>
  <c r="BD70" i="4"/>
  <c r="CX70" i="4" s="1"/>
  <c r="BL25" i="4"/>
  <c r="CZ25" i="4" s="1"/>
  <c r="BD40" i="4"/>
  <c r="CX40" i="4" s="1"/>
  <c r="BL39" i="4"/>
  <c r="CZ39" i="4" s="1"/>
  <c r="BC44" i="4"/>
  <c r="CK44" i="4" s="1"/>
  <c r="BG54" i="4"/>
  <c r="CL54" i="4" s="1"/>
  <c r="BG61" i="4"/>
  <c r="CL61" i="4" s="1"/>
  <c r="BG65" i="4"/>
  <c r="CL65" i="4" s="1"/>
  <c r="BK68" i="4"/>
  <c r="CM68" i="4" s="1"/>
  <c r="BL27" i="4"/>
  <c r="CZ27" i="4" s="1"/>
  <c r="BL60" i="4"/>
  <c r="CZ60" i="4" s="1"/>
  <c r="BD23" i="4"/>
  <c r="CX23" i="4" s="1"/>
  <c r="BL70" i="4"/>
  <c r="CZ70" i="4" s="1"/>
  <c r="BL72" i="4"/>
  <c r="CZ72" i="4" s="1"/>
  <c r="BL37" i="4"/>
  <c r="CZ37" i="4" s="1"/>
  <c r="BL53" i="4"/>
  <c r="CZ53" i="4" s="1"/>
  <c r="AQ14" i="4"/>
  <c r="CH14" i="4" s="1"/>
  <c r="BC38" i="4"/>
  <c r="CK38" i="4" s="1"/>
  <c r="BC40" i="4"/>
  <c r="CK40" i="4" s="1"/>
  <c r="BC42" i="4"/>
  <c r="CK42" i="4" s="1"/>
  <c r="BK53" i="4"/>
  <c r="CM53" i="4" s="1"/>
  <c r="BK55" i="4"/>
  <c r="CM55" i="4" s="1"/>
  <c r="BK56" i="4"/>
  <c r="CM56" i="4" s="1"/>
  <c r="BK57" i="4"/>
  <c r="CM57" i="4" s="1"/>
  <c r="BK58" i="4"/>
  <c r="CM58" i="4" s="1"/>
  <c r="BK59" i="4"/>
  <c r="CM59" i="4" s="1"/>
  <c r="BK60" i="4"/>
  <c r="CM60" i="4" s="1"/>
  <c r="BK64" i="4"/>
  <c r="CM64" i="4" s="1"/>
  <c r="BK66" i="4"/>
  <c r="CM66" i="4" s="1"/>
  <c r="BD32" i="4"/>
  <c r="CX32" i="4" s="1"/>
  <c r="BL35" i="4"/>
  <c r="CZ35" i="4" s="1"/>
  <c r="BL68" i="4"/>
  <c r="CZ68" i="4" s="1"/>
  <c r="BD25" i="4"/>
  <c r="CX25" i="4" s="1"/>
  <c r="BD56" i="4"/>
  <c r="CX56" i="4" s="1"/>
  <c r="BD55" i="4"/>
  <c r="CX55" i="4" s="1"/>
  <c r="BD68" i="4"/>
  <c r="CX68" i="4" s="1"/>
  <c r="AQ38" i="4"/>
  <c r="CH38" i="4" s="1"/>
  <c r="AQ39" i="4"/>
  <c r="CH39" i="4" s="1"/>
  <c r="AQ40" i="4"/>
  <c r="CH40" i="4" s="1"/>
  <c r="AQ41" i="4"/>
  <c r="CH41" i="4" s="1"/>
  <c r="AQ42" i="4"/>
  <c r="CH42" i="4" s="1"/>
  <c r="BS44" i="4"/>
  <c r="CO44" i="4" s="1"/>
  <c r="BC39" i="4"/>
  <c r="CK39" i="4" s="1"/>
  <c r="BC41" i="4"/>
  <c r="CK41" i="4" s="1"/>
  <c r="BC43" i="4"/>
  <c r="CK43" i="4" s="1"/>
  <c r="BG44" i="4"/>
  <c r="CL44" i="4" s="1"/>
  <c r="AQ58" i="4"/>
  <c r="CH58" i="4" s="1"/>
  <c r="AQ59" i="4"/>
  <c r="CH59" i="4" s="1"/>
  <c r="AQ64" i="4"/>
  <c r="CH64" i="4" s="1"/>
  <c r="AQ66" i="4"/>
  <c r="CH66" i="4" s="1"/>
  <c r="BC37" i="4"/>
  <c r="CK37" i="4" s="1"/>
  <c r="AY68" i="4"/>
  <c r="CJ68" i="4" s="1"/>
  <c r="AY44" i="4"/>
  <c r="CJ44" i="4" s="1"/>
  <c r="BT49" i="4"/>
  <c r="DB49" i="4" s="1"/>
  <c r="CN22" i="4"/>
  <c r="BT45" i="4"/>
  <c r="DB45" i="4" s="1"/>
  <c r="AY32" i="4"/>
  <c r="CJ32" i="4" s="1"/>
  <c r="AY33" i="4"/>
  <c r="CJ33" i="4" s="1"/>
  <c r="BG45" i="4"/>
  <c r="CL45" i="4" s="1"/>
  <c r="BG48" i="4"/>
  <c r="CL48" i="4" s="1"/>
  <c r="BG49" i="4"/>
  <c r="CL49" i="4" s="1"/>
  <c r="BG50" i="4"/>
  <c r="CL50" i="4" s="1"/>
  <c r="BK54" i="4"/>
  <c r="CM54" i="4" s="1"/>
  <c r="BK61" i="4"/>
  <c r="CM61" i="4" s="1"/>
  <c r="BK65" i="4"/>
  <c r="CM65" i="4" s="1"/>
  <c r="BS68" i="4"/>
  <c r="CO68" i="4" s="1"/>
  <c r="BS75" i="4"/>
  <c r="CO75" i="4" s="1"/>
  <c r="AY20" i="4"/>
  <c r="CJ20" i="4" s="1"/>
  <c r="BG38" i="4"/>
  <c r="CL38" i="4" s="1"/>
  <c r="BG39" i="4"/>
  <c r="CL39" i="4" s="1"/>
  <c r="BG40" i="4"/>
  <c r="CL40" i="4" s="1"/>
  <c r="BG41" i="4"/>
  <c r="CL41" i="4" s="1"/>
  <c r="BG42" i="4"/>
  <c r="CL42" i="4" s="1"/>
  <c r="BK51" i="4"/>
  <c r="CM51" i="4" s="1"/>
  <c r="BS52" i="4"/>
  <c r="CO52" i="4" s="1"/>
  <c r="BS58" i="4"/>
  <c r="CO58" i="4" s="1"/>
  <c r="BS59" i="4"/>
  <c r="CO59" i="4" s="1"/>
  <c r="BS64" i="4"/>
  <c r="CO64" i="4" s="1"/>
  <c r="BS66" i="4"/>
  <c r="CO66" i="4" s="1"/>
  <c r="AY28" i="4"/>
  <c r="CJ28" i="4" s="1"/>
  <c r="AR49" i="4"/>
  <c r="CU49" i="4" s="1"/>
  <c r="CN68" i="4"/>
  <c r="AR50" i="4"/>
  <c r="CU50" i="4" s="1"/>
  <c r="AY15" i="4"/>
  <c r="CJ15" i="4" s="1"/>
  <c r="BC17" i="4"/>
  <c r="CK17" i="4" s="1"/>
  <c r="BC19" i="4"/>
  <c r="CK19" i="4" s="1"/>
  <c r="BS38" i="4"/>
  <c r="CO38" i="4" s="1"/>
  <c r="BS39" i="4"/>
  <c r="CO39" i="4" s="1"/>
  <c r="BS40" i="4"/>
  <c r="CO40" i="4" s="1"/>
  <c r="BS41" i="4"/>
  <c r="CO41" i="4" s="1"/>
  <c r="BS42" i="4"/>
  <c r="CO42" i="4" s="1"/>
  <c r="AZ22" i="4"/>
  <c r="CW22" i="4" s="1"/>
  <c r="BD61" i="4"/>
  <c r="CX61" i="4" s="1"/>
  <c r="AY29" i="4"/>
  <c r="CJ29" i="4" s="1"/>
  <c r="CN34" i="4"/>
  <c r="AQ34" i="4"/>
  <c r="CH34" i="4" s="1"/>
  <c r="AQ35" i="4"/>
  <c r="CH35" i="4" s="1"/>
  <c r="AY36" i="4"/>
  <c r="CJ36" i="4" s="1"/>
  <c r="AY37" i="4"/>
  <c r="CJ37" i="4" s="1"/>
  <c r="AY38" i="4"/>
  <c r="CJ38" i="4" s="1"/>
  <c r="AY39" i="4"/>
  <c r="CJ39" i="4" s="1"/>
  <c r="AY40" i="4"/>
  <c r="CJ40" i="4" s="1"/>
  <c r="AY41" i="4"/>
  <c r="CJ41" i="4" s="1"/>
  <c r="AY42" i="4"/>
  <c r="CJ42" i="4" s="1"/>
  <c r="AY43" i="4"/>
  <c r="CJ43" i="4" s="1"/>
  <c r="BC45" i="4"/>
  <c r="CK45" i="4" s="1"/>
  <c r="BC47" i="4"/>
  <c r="CK47" i="4" s="1"/>
  <c r="BC49" i="4"/>
  <c r="CK49" i="4" s="1"/>
  <c r="BG52" i="4"/>
  <c r="CL52" i="4" s="1"/>
  <c r="BG58" i="4"/>
  <c r="CL58" i="4" s="1"/>
  <c r="BG59" i="4"/>
  <c r="CL59" i="4" s="1"/>
  <c r="BG60" i="4"/>
  <c r="CL60" i="4" s="1"/>
  <c r="BG64" i="4"/>
  <c r="CL64" i="4" s="1"/>
  <c r="BG66" i="4"/>
  <c r="CL66" i="4" s="1"/>
  <c r="BK69" i="4"/>
  <c r="CM69" i="4" s="1"/>
  <c r="BK71" i="4"/>
  <c r="CM71" i="4" s="1"/>
  <c r="CN19" i="4"/>
  <c r="CN51" i="4"/>
  <c r="BT52" i="4"/>
  <c r="DB52" i="4" s="1"/>
  <c r="BH73" i="4"/>
  <c r="CY73" i="4" s="1"/>
  <c r="BT58" i="4"/>
  <c r="DB58" i="4" s="1"/>
  <c r="BD37" i="4"/>
  <c r="CX37" i="4" s="1"/>
  <c r="BT34" i="4"/>
  <c r="DB34" i="4" s="1"/>
  <c r="BT44" i="4"/>
  <c r="DB44" i="4" s="1"/>
  <c r="CN29" i="4"/>
  <c r="BD47" i="4"/>
  <c r="CX47" i="4" s="1"/>
  <c r="BH64" i="4"/>
  <c r="CY64" i="4" s="1"/>
  <c r="BT41" i="4"/>
  <c r="DB41" i="4" s="1"/>
  <c r="AR48" i="4"/>
  <c r="CU48" i="4" s="1"/>
  <c r="BT42" i="4"/>
  <c r="DB42" i="4" s="1"/>
  <c r="CN36" i="4"/>
  <c r="AY21" i="4"/>
  <c r="CJ21" i="4" s="1"/>
  <c r="AY23" i="4"/>
  <c r="CJ23" i="4" s="1"/>
  <c r="AY24" i="4"/>
  <c r="CJ24" i="4" s="1"/>
  <c r="AY25" i="4"/>
  <c r="CJ25" i="4" s="1"/>
  <c r="AY26" i="4"/>
  <c r="CJ26" i="4" s="1"/>
  <c r="AY27" i="4"/>
  <c r="CJ27" i="4" s="1"/>
  <c r="BC28" i="4"/>
  <c r="CK28" i="4" s="1"/>
  <c r="BC30" i="4"/>
  <c r="CK30" i="4" s="1"/>
  <c r="BC33" i="4"/>
  <c r="CK33" i="4" s="1"/>
  <c r="BC34" i="4"/>
  <c r="CK34" i="4" s="1"/>
  <c r="BC35" i="4"/>
  <c r="CK35" i="4" s="1"/>
  <c r="BL51" i="4"/>
  <c r="CZ51" i="4" s="1"/>
  <c r="CN27" i="4"/>
  <c r="CN61" i="4"/>
  <c r="AR45" i="4"/>
  <c r="CU45" i="4" s="1"/>
  <c r="BH66" i="4"/>
  <c r="CY66" i="4" s="1"/>
  <c r="BT40" i="4"/>
  <c r="DB40" i="4" s="1"/>
  <c r="BD33" i="4"/>
  <c r="CX33" i="4" s="1"/>
  <c r="AR40" i="4"/>
  <c r="CU40" i="4" s="1"/>
  <c r="BT38" i="4"/>
  <c r="DB38" i="4" s="1"/>
  <c r="CN71" i="4"/>
  <c r="BH41" i="4"/>
  <c r="CY41" i="4" s="1"/>
  <c r="CN65" i="4"/>
  <c r="AR42" i="4"/>
  <c r="CU42" i="4" s="1"/>
  <c r="BH59" i="4"/>
  <c r="CY59" i="4" s="1"/>
  <c r="AY22" i="4"/>
  <c r="CJ22" i="4" s="1"/>
  <c r="AY17" i="4"/>
  <c r="CJ17" i="4" s="1"/>
  <c r="AY18" i="4"/>
  <c r="CJ18" i="4" s="1"/>
  <c r="AY19" i="4"/>
  <c r="CJ19" i="4" s="1"/>
  <c r="BC21" i="4"/>
  <c r="CK21" i="4" s="1"/>
  <c r="BC22" i="4"/>
  <c r="CK22" i="4" s="1"/>
  <c r="BC24" i="4"/>
  <c r="CK24" i="4" s="1"/>
  <c r="BC26" i="4"/>
  <c r="CK26" i="4" s="1"/>
  <c r="BG34" i="4"/>
  <c r="CL34" i="4" s="1"/>
  <c r="BG35" i="4"/>
  <c r="CL35" i="4" s="1"/>
  <c r="BS45" i="4"/>
  <c r="CO45" i="4" s="1"/>
  <c r="BS48" i="4"/>
  <c r="CO48" i="4" s="1"/>
  <c r="BS49" i="4"/>
  <c r="CO49" i="4" s="1"/>
  <c r="BS50" i="4"/>
  <c r="CO50" i="4" s="1"/>
  <c r="CN32" i="4"/>
  <c r="CN64" i="4"/>
  <c r="CN58" i="4"/>
  <c r="BT64" i="4"/>
  <c r="DB64" i="4" s="1"/>
  <c r="AR39" i="4"/>
  <c r="CU39" i="4" s="1"/>
  <c r="AR58" i="4"/>
  <c r="CU58" i="4" s="1"/>
  <c r="CN63" i="4"/>
  <c r="BD52" i="4"/>
  <c r="CX52" i="4" s="1"/>
  <c r="BH42" i="4"/>
  <c r="CY42" i="4" s="1"/>
  <c r="BT59" i="4"/>
  <c r="DB59" i="4" s="1"/>
  <c r="BD41" i="4"/>
  <c r="CX41" i="4" s="1"/>
  <c r="BT50" i="4"/>
  <c r="DB50" i="4" s="1"/>
  <c r="AR59" i="4"/>
  <c r="CU59" i="4" s="1"/>
  <c r="BH18" i="4"/>
  <c r="CY18" i="4" s="1"/>
  <c r="AR44" i="4"/>
  <c r="CU44" i="4" s="1"/>
  <c r="BH39" i="4"/>
  <c r="CY39" i="4" s="1"/>
  <c r="CN54" i="4"/>
  <c r="BH45" i="4"/>
  <c r="CY45" i="4" s="1"/>
  <c r="BD71" i="4"/>
  <c r="CX71" i="4" s="1"/>
  <c r="AR35" i="4"/>
  <c r="CU35" i="4" s="1"/>
  <c r="AY34" i="4"/>
  <c r="CJ34" i="4" s="1"/>
  <c r="BS36" i="4"/>
  <c r="CO36" i="4" s="1"/>
  <c r="BD26" i="4"/>
  <c r="CX26" i="4" s="1"/>
  <c r="CN67" i="4"/>
  <c r="AR41" i="4"/>
  <c r="CU41" i="4" s="1"/>
  <c r="BD69" i="4"/>
  <c r="CX69" i="4" s="1"/>
  <c r="CN42" i="4"/>
  <c r="BH40" i="4"/>
  <c r="CY40" i="4" s="1"/>
  <c r="BL69" i="4"/>
  <c r="CZ69" i="4" s="1"/>
  <c r="BD19" i="4"/>
  <c r="CX19" i="4" s="1"/>
  <c r="BH48" i="4"/>
  <c r="CY48" i="4" s="1"/>
  <c r="CN28" i="4"/>
  <c r="AZ45" i="4"/>
  <c r="CW45" i="4" s="1"/>
  <c r="BT66" i="4"/>
  <c r="DB66" i="4" s="1"/>
  <c r="BD45" i="4"/>
  <c r="CX45" i="4" s="1"/>
  <c r="BL61" i="4"/>
  <c r="CZ61" i="4" s="1"/>
  <c r="BH49" i="4"/>
  <c r="CY49" i="4" s="1"/>
  <c r="BD63" i="4"/>
  <c r="CX63" i="4" s="1"/>
  <c r="BD30" i="4"/>
  <c r="CX30" i="4" s="1"/>
  <c r="BS32" i="4"/>
  <c r="CO32" i="4" s="1"/>
  <c r="BS34" i="4"/>
  <c r="CO34" i="4" s="1"/>
  <c r="BS35" i="4"/>
  <c r="CO35" i="4" s="1"/>
  <c r="AY70" i="4"/>
  <c r="CJ70" i="4" s="1"/>
  <c r="AY72" i="4"/>
  <c r="CJ72" i="4" s="1"/>
  <c r="AY73" i="4"/>
  <c r="CJ73" i="4" s="1"/>
  <c r="AY74" i="4"/>
  <c r="CJ74" i="4" s="1"/>
  <c r="AY75" i="4"/>
  <c r="CJ75" i="4" s="1"/>
  <c r="CN40" i="4"/>
  <c r="CN25" i="4"/>
  <c r="CN66" i="4"/>
  <c r="BH44" i="4"/>
  <c r="CY44" i="4" s="1"/>
  <c r="BH58" i="4"/>
  <c r="CY58" i="4" s="1"/>
  <c r="CN69" i="4"/>
  <c r="CN47" i="4"/>
  <c r="CN57" i="4"/>
  <c r="BT35" i="4"/>
  <c r="DB35" i="4" s="1"/>
  <c r="BH38" i="4"/>
  <c r="CY38" i="4" s="1"/>
  <c r="BD28" i="4"/>
  <c r="CX28" i="4" s="1"/>
  <c r="BH50" i="4"/>
  <c r="CY50" i="4" s="1"/>
  <c r="AY35" i="4"/>
  <c r="CJ35" i="4" s="1"/>
  <c r="BS25" i="4"/>
  <c r="CO25" i="4" s="1"/>
  <c r="AQ45" i="4"/>
  <c r="CH45" i="4" s="1"/>
  <c r="AQ48" i="4"/>
  <c r="CH48" i="4" s="1"/>
  <c r="AQ49" i="4"/>
  <c r="CH49" i="4" s="1"/>
  <c r="AQ50" i="4"/>
  <c r="CH50" i="4" s="1"/>
  <c r="AY52" i="4"/>
  <c r="CJ52" i="4" s="1"/>
  <c r="AY53" i="4"/>
  <c r="CJ53" i="4" s="1"/>
  <c r="AY55" i="4"/>
  <c r="CJ55" i="4" s="1"/>
  <c r="AY56" i="4"/>
  <c r="CJ56" i="4" s="1"/>
  <c r="AY57" i="4"/>
  <c r="CJ57" i="4" s="1"/>
  <c r="AY58" i="4"/>
  <c r="CJ58" i="4" s="1"/>
  <c r="AY59" i="4"/>
  <c r="CJ59" i="4" s="1"/>
  <c r="AY60" i="4"/>
  <c r="CJ60" i="4" s="1"/>
  <c r="AY64" i="4"/>
  <c r="CJ64" i="4" s="1"/>
  <c r="AY66" i="4"/>
  <c r="CJ66" i="4" s="1"/>
  <c r="CN75" i="4"/>
  <c r="CN62" i="4"/>
  <c r="AR64" i="4"/>
  <c r="CU64" i="4" s="1"/>
  <c r="BL65" i="4"/>
  <c r="CZ65" i="4" s="1"/>
  <c r="BT48" i="4"/>
  <c r="DB48" i="4" s="1"/>
  <c r="BD49" i="4"/>
  <c r="CX49" i="4" s="1"/>
  <c r="BH34" i="4"/>
  <c r="CY34" i="4" s="1"/>
  <c r="AY30" i="4"/>
  <c r="CJ30" i="4" s="1"/>
  <c r="AY45" i="4"/>
  <c r="CJ45" i="4" s="1"/>
  <c r="AY46" i="4"/>
  <c r="CJ46" i="4" s="1"/>
  <c r="AY47" i="4"/>
  <c r="CJ47" i="4" s="1"/>
  <c r="AY48" i="4"/>
  <c r="CJ48" i="4" s="1"/>
  <c r="AY49" i="4"/>
  <c r="CJ49" i="4" s="1"/>
  <c r="AY50" i="4"/>
  <c r="CJ50" i="4" s="1"/>
  <c r="BC52" i="4"/>
  <c r="CK52" i="4" s="1"/>
  <c r="BG73" i="4"/>
  <c r="CL73" i="4" s="1"/>
  <c r="BG75" i="4"/>
  <c r="CL75" i="4" s="1"/>
  <c r="CN48" i="4"/>
  <c r="BH35" i="4"/>
  <c r="CY35" i="4" s="1"/>
  <c r="CN60" i="4"/>
  <c r="BL54" i="4"/>
  <c r="CZ54" i="4" s="1"/>
  <c r="AZ50" i="4"/>
  <c r="CW50" i="4" s="1"/>
  <c r="AR66" i="4"/>
  <c r="CU66" i="4" s="1"/>
  <c r="AR34" i="4"/>
  <c r="CU34" i="4" s="1"/>
  <c r="BH75" i="4"/>
  <c r="CY75" i="4" s="1"/>
  <c r="BT39" i="4"/>
  <c r="DB39" i="4" s="1"/>
  <c r="BK13" i="4"/>
  <c r="CM13" i="4" s="1"/>
  <c r="AY14" i="4"/>
  <c r="CJ14" i="4" s="1"/>
  <c r="AQ19" i="4"/>
  <c r="CH19" i="4" s="1"/>
  <c r="AY13" i="4"/>
  <c r="CJ13" i="4" s="1"/>
  <c r="BZ13" i="4"/>
  <c r="CB13" i="4" s="1"/>
  <c r="DD13" i="4" s="1"/>
  <c r="BV13" i="4"/>
  <c r="BR13" i="4"/>
  <c r="BT13" i="4" s="1"/>
  <c r="DB13" i="4" s="1"/>
  <c r="BJ13" i="4"/>
  <c r="BL13" i="4" s="1"/>
  <c r="CZ13" i="4" s="1"/>
  <c r="BK14" i="4"/>
  <c r="CM14" i="4" s="1"/>
  <c r="BS15" i="4"/>
  <c r="CO15" i="4" s="1"/>
  <c r="BS16" i="4"/>
  <c r="CO16" i="4" s="1"/>
  <c r="BS14" i="4"/>
  <c r="CO14" i="4" s="1"/>
  <c r="BG15" i="4"/>
  <c r="CL15" i="4" s="1"/>
  <c r="BS13" i="4"/>
  <c r="CO13" i="4" s="1"/>
  <c r="BS17" i="4"/>
  <c r="CO17" i="4" s="1"/>
  <c r="CA31" i="4"/>
  <c r="CQ31" i="4" s="1"/>
  <c r="AQ15" i="4"/>
  <c r="CH15" i="4" s="1"/>
  <c r="AQ31" i="4"/>
  <c r="CH31" i="4" s="1"/>
  <c r="CB14" i="4"/>
  <c r="DD14" i="4" s="1"/>
  <c r="CA14" i="4"/>
  <c r="CQ14" i="4" s="1"/>
  <c r="CA13" i="4"/>
  <c r="CQ13" i="4" s="1"/>
  <c r="AY31" i="4"/>
  <c r="CJ31" i="4" s="1"/>
  <c r="BL14" i="4"/>
  <c r="CZ14" i="4" s="1"/>
  <c r="BG31" i="4"/>
  <c r="CL31" i="4" s="1"/>
  <c r="BK31" i="4"/>
  <c r="CM31" i="4" s="1"/>
  <c r="BS31" i="4"/>
  <c r="CO31" i="4" s="1"/>
  <c r="BT14" i="4"/>
  <c r="DB14" i="4" s="1"/>
  <c r="BT15" i="4"/>
  <c r="DB15" i="4" s="1"/>
  <c r="CN18" i="4"/>
  <c r="BD18" i="4"/>
  <c r="CX18" i="4" s="1"/>
  <c r="BT18" i="4"/>
  <c r="DB18" i="4" s="1"/>
  <c r="CN17" i="4"/>
  <c r="BT17" i="4"/>
  <c r="DB17" i="4" s="1"/>
  <c r="BD17" i="4"/>
  <c r="CX17" i="4" s="1"/>
  <c r="AO68" i="4"/>
  <c r="AQ68" i="4" s="1"/>
  <c r="CH68" i="4" s="1"/>
  <c r="AO132" i="4"/>
  <c r="AQ132" i="4" s="1"/>
  <c r="CH132" i="4" s="1"/>
  <c r="AO196" i="4"/>
  <c r="AQ196" i="4" s="1"/>
  <c r="CH196" i="4" s="1"/>
  <c r="AO52" i="4"/>
  <c r="AQ52" i="4" s="1"/>
  <c r="CH52" i="4" s="1"/>
  <c r="AO116" i="4"/>
  <c r="AQ116" i="4" s="1"/>
  <c r="CH116" i="4" s="1"/>
  <c r="AO180" i="4"/>
  <c r="AQ180" i="4" s="1"/>
  <c r="CH180" i="4" s="1"/>
  <c r="AO44" i="4"/>
  <c r="AQ44" i="4" s="1"/>
  <c r="CH44" i="4" s="1"/>
  <c r="AO108" i="4"/>
  <c r="AQ108" i="4" s="1"/>
  <c r="CH108" i="4" s="1"/>
  <c r="AO172" i="4"/>
  <c r="AQ172" i="4" s="1"/>
  <c r="CH172" i="4" s="1"/>
  <c r="AO36" i="4"/>
  <c r="AQ36" i="4" s="1"/>
  <c r="CH36" i="4" s="1"/>
  <c r="AO100" i="4"/>
  <c r="AQ100" i="4" s="1"/>
  <c r="CH100" i="4" s="1"/>
  <c r="AO164" i="4"/>
  <c r="AQ164" i="4" s="1"/>
  <c r="CH164" i="4" s="1"/>
  <c r="AO28" i="4"/>
  <c r="AQ28" i="4" s="1"/>
  <c r="CH28" i="4" s="1"/>
  <c r="AO92" i="4"/>
  <c r="AQ92" i="4" s="1"/>
  <c r="CH92" i="4" s="1"/>
  <c r="AO156" i="4"/>
  <c r="AQ156" i="4" s="1"/>
  <c r="CH156" i="4" s="1"/>
  <c r="AO20" i="4"/>
  <c r="AQ20" i="4" s="1"/>
  <c r="CH20" i="4" s="1"/>
  <c r="AO84" i="4"/>
  <c r="AQ84" i="4" s="1"/>
  <c r="CH84" i="4" s="1"/>
  <c r="AO148" i="4"/>
  <c r="AQ148" i="4" s="1"/>
  <c r="CH148" i="4" s="1"/>
  <c r="AO76" i="4"/>
  <c r="AQ76" i="4" s="1"/>
  <c r="CH76" i="4" s="1"/>
  <c r="AO140" i="4"/>
  <c r="AQ140" i="4" s="1"/>
  <c r="CH140" i="4" s="1"/>
  <c r="AO204" i="4"/>
  <c r="AQ204" i="4" s="1"/>
  <c r="CH204" i="4" s="1"/>
  <c r="AK14" i="4" l="1"/>
  <c r="CF14" i="4" s="1"/>
  <c r="AK86" i="4"/>
  <c r="CF86" i="4" s="1"/>
  <c r="AK149" i="4"/>
  <c r="CF149" i="4" s="1"/>
  <c r="AK77" i="4"/>
  <c r="CF77" i="4" s="1"/>
  <c r="AK73" i="4"/>
  <c r="CF73" i="4" s="1"/>
  <c r="AK43" i="4"/>
  <c r="CF43" i="4" s="1"/>
  <c r="AK203" i="4"/>
  <c r="CF203" i="4" s="1"/>
  <c r="AK51" i="4"/>
  <c r="CF51" i="4" s="1"/>
  <c r="AK47" i="4"/>
  <c r="CF47" i="4" s="1"/>
  <c r="AK75" i="4"/>
  <c r="CF75" i="4" s="1"/>
  <c r="AK135" i="4"/>
  <c r="CF135" i="4" s="1"/>
  <c r="AK67" i="4"/>
  <c r="CF67" i="4" s="1"/>
  <c r="AK65" i="4"/>
  <c r="CF65" i="4" s="1"/>
  <c r="AK63" i="4"/>
  <c r="CF63" i="4" s="1"/>
  <c r="AK61" i="4"/>
  <c r="CF61" i="4" s="1"/>
  <c r="AK177" i="4"/>
  <c r="AK35" i="4"/>
  <c r="CF35" i="4" s="1"/>
  <c r="AK15" i="4"/>
  <c r="CF15" i="4" s="1"/>
  <c r="AK191" i="4"/>
  <c r="CF191" i="4" s="1"/>
  <c r="AK115" i="4"/>
  <c r="CF115" i="4" s="1"/>
  <c r="AK125" i="4"/>
  <c r="CF125" i="4" s="1"/>
  <c r="AK72" i="4"/>
  <c r="CF72" i="4" s="1"/>
  <c r="AK173" i="4"/>
  <c r="CF173" i="4" s="1"/>
  <c r="AK103" i="4"/>
  <c r="CF103" i="4" s="1"/>
  <c r="AK195" i="4"/>
  <c r="CF195" i="4" s="1"/>
  <c r="AK189" i="4"/>
  <c r="CF189" i="4" s="1"/>
  <c r="AK201" i="4"/>
  <c r="CF201" i="4" s="1"/>
  <c r="AK199" i="4"/>
  <c r="CF199" i="4" s="1"/>
  <c r="AK129" i="4"/>
  <c r="CF129" i="4" s="1"/>
  <c r="AK117" i="4"/>
  <c r="CF117" i="4" s="1"/>
  <c r="AK154" i="4"/>
  <c r="CF154" i="4" s="1"/>
  <c r="AK150" i="4"/>
  <c r="CF150" i="4" s="1"/>
  <c r="AK98" i="4"/>
  <c r="CF98" i="4" s="1"/>
  <c r="AK178" i="4"/>
  <c r="CF178" i="4" s="1"/>
  <c r="AK30" i="4"/>
  <c r="CF30" i="4" s="1"/>
  <c r="AK114" i="4"/>
  <c r="AK110" i="4"/>
  <c r="CF110" i="4" s="1"/>
  <c r="AK130" i="4"/>
  <c r="CF130" i="4" s="1"/>
  <c r="AK126" i="4"/>
  <c r="CF126" i="4" s="1"/>
  <c r="AK54" i="4"/>
  <c r="CF54" i="4" s="1"/>
  <c r="AK169" i="4"/>
  <c r="CF169" i="4" s="1"/>
  <c r="AK93" i="4"/>
  <c r="CF93" i="4" s="1"/>
  <c r="AK23" i="4"/>
  <c r="CF23" i="4" s="1"/>
  <c r="AK193" i="4"/>
  <c r="AK187" i="4"/>
  <c r="CF187" i="4" s="1"/>
  <c r="AK143" i="4"/>
  <c r="CF143" i="4" s="1"/>
  <c r="AK197" i="4"/>
  <c r="CF197" i="4" s="1"/>
  <c r="AK156" i="4"/>
  <c r="CF156" i="4" s="1"/>
  <c r="AK152" i="4"/>
  <c r="CF152" i="4" s="1"/>
  <c r="AK80" i="4"/>
  <c r="CF80" i="4" s="1"/>
  <c r="AK78" i="4"/>
  <c r="CF78" i="4" s="1"/>
  <c r="AK71" i="4"/>
  <c r="CF71" i="4" s="1"/>
  <c r="AK161" i="4"/>
  <c r="CF161" i="4" s="1"/>
  <c r="AK91" i="4"/>
  <c r="CF91" i="4" s="1"/>
  <c r="AK89" i="4"/>
  <c r="CF89" i="4" s="1"/>
  <c r="AK87" i="4"/>
  <c r="CF87" i="4" s="1"/>
  <c r="AK17" i="4"/>
  <c r="CF17" i="4" s="1"/>
  <c r="AK166" i="4"/>
  <c r="CF166" i="4" s="1"/>
  <c r="AK28" i="4"/>
  <c r="CF28" i="4" s="1"/>
  <c r="AK26" i="4"/>
  <c r="CF26" i="4" s="1"/>
  <c r="AK24" i="4"/>
  <c r="CF24" i="4" s="1"/>
  <c r="AK141" i="4"/>
  <c r="CF141" i="4" s="1"/>
  <c r="AK180" i="4"/>
  <c r="CF180" i="4" s="1"/>
  <c r="AK106" i="4"/>
  <c r="CF106" i="4" s="1"/>
  <c r="AK192" i="4"/>
  <c r="CF192" i="4" s="1"/>
  <c r="AK188" i="4"/>
  <c r="CF188" i="4" s="1"/>
  <c r="AK40" i="4"/>
  <c r="CF40" i="4" s="1"/>
  <c r="AK204" i="4"/>
  <c r="CF204" i="4" s="1"/>
  <c r="AK198" i="4"/>
  <c r="CF198" i="4" s="1"/>
  <c r="AK132" i="4"/>
  <c r="CF132" i="4" s="1"/>
  <c r="AK128" i="4"/>
  <c r="CF128" i="4" s="1"/>
  <c r="AK124" i="4"/>
  <c r="AK52" i="4"/>
  <c r="CF52" i="4" s="1"/>
  <c r="AK69" i="4"/>
  <c r="CF69" i="4" s="1"/>
  <c r="AK206" i="4"/>
  <c r="CF206" i="4" s="1"/>
  <c r="AK140" i="4"/>
  <c r="AK138" i="4"/>
  <c r="CF138" i="4" s="1"/>
  <c r="AK136" i="4"/>
  <c r="CF136" i="4" s="1"/>
  <c r="AK134" i="4"/>
  <c r="CF134" i="4" s="1"/>
  <c r="AK66" i="4"/>
  <c r="CF66" i="4" s="1"/>
  <c r="AK62" i="4"/>
  <c r="CF62" i="4" s="1"/>
  <c r="DG177" i="4"/>
  <c r="DJ193" i="4"/>
  <c r="DG191" i="4"/>
  <c r="DG189" i="4"/>
  <c r="DJ187" i="4"/>
  <c r="DJ197" i="4"/>
  <c r="DG125" i="4"/>
  <c r="DJ180" i="4"/>
  <c r="DG188" i="4"/>
  <c r="DG132" i="4"/>
  <c r="DG128" i="4"/>
  <c r="DG124" i="4"/>
  <c r="DJ140" i="4"/>
  <c r="DG114" i="4"/>
  <c r="DJ130" i="4"/>
  <c r="DG126" i="4"/>
  <c r="DG180" i="4"/>
  <c r="DG134" i="4"/>
  <c r="DJ134" i="4"/>
  <c r="DG77" i="4"/>
  <c r="DJ77" i="4"/>
  <c r="DJ195" i="4"/>
  <c r="DG195" i="4"/>
  <c r="DJ203" i="4"/>
  <c r="DG203" i="4"/>
  <c r="DG117" i="4"/>
  <c r="DJ117" i="4"/>
  <c r="BU16" i="4"/>
  <c r="BW16" i="4" s="1"/>
  <c r="CP16" i="4" s="1"/>
  <c r="BY16" i="4"/>
  <c r="CA16" i="4" s="1"/>
  <c r="CQ16" i="4" s="1"/>
  <c r="BA16" i="4"/>
  <c r="AW16" i="4"/>
  <c r="AY16" i="4" s="1"/>
  <c r="CJ16" i="4" s="1"/>
  <c r="BE16" i="4"/>
  <c r="BG16" i="4" s="1"/>
  <c r="CL16" i="4" s="1"/>
  <c r="BI16" i="4"/>
  <c r="BK16" i="4" s="1"/>
  <c r="CM16" i="4" s="1"/>
  <c r="AM6" i="1"/>
  <c r="AM9" i="1"/>
  <c r="AM7" i="1"/>
  <c r="AK9" i="1"/>
  <c r="AK7" i="1"/>
  <c r="AK6" i="1"/>
  <c r="AH9" i="1"/>
  <c r="AH7" i="1"/>
  <c r="AH6" i="1"/>
  <c r="AF9" i="1"/>
  <c r="AF7" i="1"/>
  <c r="AF6" i="1"/>
  <c r="AC6" i="1"/>
  <c r="AC9" i="1"/>
  <c r="AC7" i="1"/>
  <c r="BC8" i="1"/>
  <c r="BB8" i="1"/>
  <c r="AY8" i="1"/>
  <c r="BL31" i="4" s="1"/>
  <c r="CZ31" i="4" s="1"/>
  <c r="AW8" i="1"/>
  <c r="AV8" i="1"/>
  <c r="AZ14" i="4" s="1"/>
  <c r="CW14" i="4" s="1"/>
  <c r="AX6" i="1"/>
  <c r="AT6" i="1"/>
  <c r="AU8" i="1"/>
  <c r="AR8" i="1"/>
  <c r="CF124" i="4" l="1"/>
  <c r="DF124" i="4" s="1"/>
  <c r="DH124" i="4" s="1"/>
  <c r="CF177" i="4"/>
  <c r="DI177" i="4" s="1"/>
  <c r="CF140" i="4"/>
  <c r="DF140" i="4" s="1"/>
  <c r="CF193" i="4"/>
  <c r="DF193" i="4" s="1"/>
  <c r="CF114" i="4"/>
  <c r="DF114" i="4" s="1"/>
  <c r="DH114" i="4" s="1"/>
  <c r="DG130" i="4"/>
  <c r="DJ124" i="4"/>
  <c r="DG193" i="4"/>
  <c r="DJ177" i="4"/>
  <c r="DJ188" i="4"/>
  <c r="DG197" i="4"/>
  <c r="DJ132" i="4"/>
  <c r="DF134" i="4"/>
  <c r="DH134" i="4" s="1"/>
  <c r="DI134" i="4"/>
  <c r="DF203" i="4"/>
  <c r="DH203" i="4" s="1"/>
  <c r="DI203" i="4"/>
  <c r="DF180" i="4"/>
  <c r="DH180" i="4" s="1"/>
  <c r="DI180" i="4"/>
  <c r="DI191" i="4"/>
  <c r="DF191" i="4"/>
  <c r="DH191" i="4" s="1"/>
  <c r="DI128" i="4"/>
  <c r="DF128" i="4"/>
  <c r="DH128" i="4" s="1"/>
  <c r="DF126" i="4"/>
  <c r="DH126" i="4" s="1"/>
  <c r="DI126" i="4"/>
  <c r="DF197" i="4"/>
  <c r="DI197" i="4"/>
  <c r="DF77" i="4"/>
  <c r="DH77" i="4" s="1"/>
  <c r="DI77" i="4"/>
  <c r="DG140" i="4"/>
  <c r="DJ114" i="4"/>
  <c r="DJ189" i="4"/>
  <c r="DF132" i="4"/>
  <c r="DH132" i="4" s="1"/>
  <c r="DI132" i="4"/>
  <c r="DI130" i="4"/>
  <c r="DF130" i="4"/>
  <c r="DI125" i="4"/>
  <c r="DF125" i="4"/>
  <c r="DH125" i="4" s="1"/>
  <c r="DI189" i="4"/>
  <c r="DF189" i="4"/>
  <c r="DH189" i="4" s="1"/>
  <c r="DF195" i="4"/>
  <c r="DH195" i="4" s="1"/>
  <c r="DI195" i="4"/>
  <c r="DF117" i="4"/>
  <c r="DH117" i="4" s="1"/>
  <c r="DI117" i="4"/>
  <c r="DF187" i="4"/>
  <c r="DI187" i="4"/>
  <c r="DF188" i="4"/>
  <c r="DH188" i="4" s="1"/>
  <c r="DI188" i="4"/>
  <c r="DI193" i="4"/>
  <c r="DJ191" i="4"/>
  <c r="DJ128" i="4"/>
  <c r="DG187" i="4"/>
  <c r="DJ126" i="4"/>
  <c r="DJ125" i="4"/>
  <c r="AE13" i="4"/>
  <c r="CE13" i="4" s="1"/>
  <c r="AU136" i="4"/>
  <c r="CI136" i="4" s="1"/>
  <c r="AU112" i="4"/>
  <c r="CI112" i="4" s="1"/>
  <c r="AU186" i="4"/>
  <c r="CI186" i="4" s="1"/>
  <c r="AU83" i="4"/>
  <c r="CI83" i="4" s="1"/>
  <c r="AU211" i="4"/>
  <c r="CI211" i="4" s="1"/>
  <c r="AU207" i="4"/>
  <c r="CI207" i="4" s="1"/>
  <c r="AU206" i="4"/>
  <c r="CI206" i="4" s="1"/>
  <c r="AU145" i="4"/>
  <c r="CI145" i="4" s="1"/>
  <c r="AU158" i="4"/>
  <c r="CI158" i="4" s="1"/>
  <c r="AU165" i="4"/>
  <c r="CI165" i="4" s="1"/>
  <c r="AU93" i="4"/>
  <c r="CI93" i="4" s="1"/>
  <c r="AU99" i="4"/>
  <c r="CI99" i="4" s="1"/>
  <c r="AU91" i="4"/>
  <c r="CI91" i="4" s="1"/>
  <c r="AU119" i="4"/>
  <c r="CI119" i="4" s="1"/>
  <c r="AU122" i="4"/>
  <c r="CI122" i="4" s="1"/>
  <c r="AU105" i="4"/>
  <c r="CI105" i="4" s="1"/>
  <c r="AU101" i="4"/>
  <c r="CI101" i="4" s="1"/>
  <c r="AU202" i="4"/>
  <c r="CI202" i="4" s="1"/>
  <c r="AU146" i="4"/>
  <c r="CI146" i="4" s="1"/>
  <c r="AU157" i="4"/>
  <c r="CI157" i="4" s="1"/>
  <c r="AU171" i="4"/>
  <c r="CI171" i="4" s="1"/>
  <c r="AU168" i="4"/>
  <c r="CI168" i="4" s="1"/>
  <c r="AU97" i="4"/>
  <c r="CI97" i="4" s="1"/>
  <c r="AU98" i="4"/>
  <c r="CI98" i="4" s="1"/>
  <c r="AU100" i="4"/>
  <c r="CI100" i="4" s="1"/>
  <c r="AU88" i="4"/>
  <c r="CI88" i="4" s="1"/>
  <c r="AU106" i="4"/>
  <c r="CI106" i="4" s="1"/>
  <c r="AU135" i="4"/>
  <c r="CI135" i="4" s="1"/>
  <c r="AU138" i="4"/>
  <c r="CI138" i="4" s="1"/>
  <c r="AU20" i="4"/>
  <c r="CI20" i="4" s="1"/>
  <c r="AU25" i="4"/>
  <c r="CI25" i="4" s="1"/>
  <c r="AU50" i="4"/>
  <c r="CI50" i="4" s="1"/>
  <c r="AU33" i="4"/>
  <c r="CI33" i="4" s="1"/>
  <c r="AU29" i="4"/>
  <c r="CI29" i="4" s="1"/>
  <c r="AU41" i="4"/>
  <c r="CI41" i="4" s="1"/>
  <c r="AU55" i="4"/>
  <c r="CI55" i="4" s="1"/>
  <c r="AU68" i="4"/>
  <c r="CI68" i="4" s="1"/>
  <c r="AU57" i="4"/>
  <c r="CI57" i="4" s="1"/>
  <c r="AU48" i="4"/>
  <c r="CI48" i="4" s="1"/>
  <c r="AU160" i="4"/>
  <c r="CI160" i="4" s="1"/>
  <c r="AU164" i="4"/>
  <c r="CI164" i="4" s="1"/>
  <c r="AU181" i="4"/>
  <c r="CI181" i="4" s="1"/>
  <c r="AU200" i="4"/>
  <c r="CI200" i="4" s="1"/>
  <c r="AU170" i="4"/>
  <c r="CI170" i="4" s="1"/>
  <c r="AU169" i="4"/>
  <c r="CI169" i="4" s="1"/>
  <c r="AU85" i="4"/>
  <c r="CI85" i="4" s="1"/>
  <c r="AU92" i="4"/>
  <c r="CI92" i="4" s="1"/>
  <c r="AU137" i="4"/>
  <c r="CI137" i="4" s="1"/>
  <c r="AU107" i="4"/>
  <c r="CI107" i="4" s="1"/>
  <c r="AU42" i="4"/>
  <c r="CI42" i="4" s="1"/>
  <c r="AU70" i="4"/>
  <c r="CI70" i="4" s="1"/>
  <c r="AU58" i="4"/>
  <c r="CI58" i="4" s="1"/>
  <c r="AU52" i="4"/>
  <c r="CI52" i="4" s="1"/>
  <c r="AU174" i="4"/>
  <c r="CI174" i="4" s="1"/>
  <c r="AU40" i="4"/>
  <c r="CI40" i="4" s="1"/>
  <c r="AU118" i="4"/>
  <c r="CI118" i="4" s="1"/>
  <c r="AU74" i="4"/>
  <c r="CI74" i="4" s="1"/>
  <c r="AU152" i="4"/>
  <c r="CI152" i="4" s="1"/>
  <c r="AU139" i="4"/>
  <c r="CI139" i="4" s="1"/>
  <c r="AU163" i="4"/>
  <c r="CI163" i="4" s="1"/>
  <c r="AU179" i="4"/>
  <c r="CI179" i="4" s="1"/>
  <c r="AU198" i="4"/>
  <c r="CI198" i="4" s="1"/>
  <c r="AU178" i="4"/>
  <c r="CI178" i="4" s="1"/>
  <c r="AU79" i="4"/>
  <c r="CI79" i="4" s="1"/>
  <c r="AU176" i="4"/>
  <c r="CI176" i="4" s="1"/>
  <c r="AU102" i="4"/>
  <c r="CI102" i="4" s="1"/>
  <c r="AU133" i="4"/>
  <c r="CI133" i="4" s="1"/>
  <c r="AU121" i="4"/>
  <c r="CI121" i="4" s="1"/>
  <c r="AU120" i="4"/>
  <c r="CI120" i="4" s="1"/>
  <c r="AU210" i="4"/>
  <c r="CI210" i="4" s="1"/>
  <c r="AU209" i="4"/>
  <c r="CI209" i="4" s="1"/>
  <c r="AU150" i="4"/>
  <c r="CI150" i="4" s="1"/>
  <c r="AU156" i="4"/>
  <c r="CI156" i="4" s="1"/>
  <c r="AU141" i="4"/>
  <c r="CI141" i="4" s="1"/>
  <c r="AU167" i="4"/>
  <c r="CI167" i="4" s="1"/>
  <c r="AU183" i="4"/>
  <c r="CI183" i="4" s="1"/>
  <c r="AU86" i="4"/>
  <c r="CI86" i="4" s="1"/>
  <c r="AU81" i="4"/>
  <c r="CI81" i="4" s="1"/>
  <c r="AU90" i="4"/>
  <c r="CI90" i="4" s="1"/>
  <c r="AU115" i="4"/>
  <c r="CI115" i="4" s="1"/>
  <c r="AU131" i="4"/>
  <c r="CI131" i="4" s="1"/>
  <c r="AU113" i="4"/>
  <c r="CI113" i="4" s="1"/>
  <c r="AU64" i="4"/>
  <c r="CI64" i="4" s="1"/>
  <c r="AU43" i="4"/>
  <c r="CI43" i="4" s="1"/>
  <c r="AU23" i="4"/>
  <c r="CI23" i="4" s="1"/>
  <c r="AU36" i="4"/>
  <c r="CI36" i="4" s="1"/>
  <c r="AU39" i="4"/>
  <c r="CI39" i="4" s="1"/>
  <c r="AU27" i="4"/>
  <c r="CI27" i="4" s="1"/>
  <c r="AU37" i="4"/>
  <c r="CI37" i="4" s="1"/>
  <c r="AU53" i="4"/>
  <c r="CI53" i="4" s="1"/>
  <c r="AU103" i="4"/>
  <c r="CI103" i="4" s="1"/>
  <c r="AU173" i="4"/>
  <c r="CI173" i="4" s="1"/>
  <c r="AU204" i="4"/>
  <c r="CI204" i="4" s="1"/>
  <c r="AU149" i="4"/>
  <c r="CI149" i="4" s="1"/>
  <c r="AU155" i="4"/>
  <c r="CI155" i="4" s="1"/>
  <c r="AU142" i="4"/>
  <c r="CI142" i="4" s="1"/>
  <c r="AU148" i="4"/>
  <c r="CI148" i="4" s="1"/>
  <c r="AU172" i="4"/>
  <c r="CI172" i="4" s="1"/>
  <c r="AU182" i="4"/>
  <c r="CI182" i="4" s="1"/>
  <c r="AU184" i="4"/>
  <c r="CI184" i="4" s="1"/>
  <c r="AU190" i="4"/>
  <c r="CI190" i="4" s="1"/>
  <c r="AU192" i="4"/>
  <c r="CI192" i="4" s="1"/>
  <c r="AU199" i="4"/>
  <c r="CI199" i="4" s="1"/>
  <c r="AU194" i="4"/>
  <c r="CI194" i="4" s="1"/>
  <c r="AU78" i="4"/>
  <c r="CI78" i="4" s="1"/>
  <c r="AU80" i="4"/>
  <c r="CI80" i="4" s="1"/>
  <c r="AU82" i="4"/>
  <c r="CI82" i="4" s="1"/>
  <c r="AU84" i="4"/>
  <c r="CI84" i="4" s="1"/>
  <c r="AU127" i="4"/>
  <c r="CI127" i="4" s="1"/>
  <c r="AU34" i="4"/>
  <c r="CI34" i="4" s="1"/>
  <c r="AU49" i="4"/>
  <c r="CI49" i="4" s="1"/>
  <c r="AU26" i="4"/>
  <c r="CI26" i="4" s="1"/>
  <c r="AU19" i="4"/>
  <c r="CI19" i="4" s="1"/>
  <c r="AU109" i="4"/>
  <c r="CI109" i="4" s="1"/>
  <c r="AU13" i="4"/>
  <c r="CI13" i="4" s="1"/>
  <c r="AU208" i="4"/>
  <c r="CI208" i="4" s="1"/>
  <c r="AU123" i="4"/>
  <c r="CI123" i="4" s="1"/>
  <c r="AU205" i="4"/>
  <c r="CI205" i="4" s="1"/>
  <c r="AU151" i="4"/>
  <c r="CI151" i="4" s="1"/>
  <c r="AU144" i="4"/>
  <c r="CI144" i="4" s="1"/>
  <c r="AU147" i="4"/>
  <c r="CI147" i="4" s="1"/>
  <c r="AU161" i="4"/>
  <c r="CI161" i="4" s="1"/>
  <c r="AU175" i="4"/>
  <c r="CI175" i="4" s="1"/>
  <c r="AU201" i="4"/>
  <c r="CI201" i="4" s="1"/>
  <c r="AU96" i="4"/>
  <c r="CI96" i="4" s="1"/>
  <c r="AU76" i="4"/>
  <c r="CI76" i="4" s="1"/>
  <c r="AU111" i="4"/>
  <c r="CI111" i="4" s="1"/>
  <c r="AU129" i="4"/>
  <c r="CI129" i="4" s="1"/>
  <c r="AU116" i="4"/>
  <c r="CI116" i="4" s="1"/>
  <c r="AU104" i="4"/>
  <c r="CI104" i="4" s="1"/>
  <c r="AU17" i="4"/>
  <c r="CI17" i="4" s="1"/>
  <c r="AU28" i="4"/>
  <c r="CI28" i="4" s="1"/>
  <c r="AU44" i="4"/>
  <c r="CI44" i="4" s="1"/>
  <c r="AU47" i="4"/>
  <c r="CI47" i="4" s="1"/>
  <c r="AU66" i="4"/>
  <c r="CI66" i="4" s="1"/>
  <c r="AU45" i="4"/>
  <c r="CI45" i="4" s="1"/>
  <c r="AU22" i="4"/>
  <c r="CI22" i="4" s="1"/>
  <c r="AU35" i="4"/>
  <c r="CI35" i="4" s="1"/>
  <c r="AU108" i="4"/>
  <c r="CI108" i="4" s="1"/>
  <c r="AU75" i="4"/>
  <c r="CI75" i="4" s="1"/>
  <c r="AU72" i="4"/>
  <c r="CI72" i="4" s="1"/>
  <c r="AU32" i="4"/>
  <c r="CI32" i="4" s="1"/>
  <c r="AU46" i="4"/>
  <c r="CI46" i="4" s="1"/>
  <c r="AU30" i="4"/>
  <c r="CI30" i="4" s="1"/>
  <c r="AU143" i="4"/>
  <c r="CI143" i="4" s="1"/>
  <c r="AU21" i="4"/>
  <c r="CI21" i="4" s="1"/>
  <c r="AU73" i="4"/>
  <c r="CI73" i="4" s="1"/>
  <c r="AU56" i="4"/>
  <c r="CI56" i="4" s="1"/>
  <c r="AU110" i="4"/>
  <c r="CI110" i="4" s="1"/>
  <c r="AU166" i="4"/>
  <c r="CI166" i="4" s="1"/>
  <c r="AU154" i="4"/>
  <c r="CI154" i="4" s="1"/>
  <c r="AU159" i="4"/>
  <c r="CI159" i="4" s="1"/>
  <c r="AU196" i="4"/>
  <c r="CI196" i="4" s="1"/>
  <c r="AU24" i="4"/>
  <c r="CI24" i="4" s="1"/>
  <c r="AU153" i="4"/>
  <c r="CI153" i="4" s="1"/>
  <c r="AU95" i="4"/>
  <c r="CI95" i="4" s="1"/>
  <c r="AU87" i="4"/>
  <c r="CI87" i="4" s="1"/>
  <c r="AU38" i="4"/>
  <c r="CI38" i="4" s="1"/>
  <c r="AU185" i="4"/>
  <c r="CI185" i="4" s="1"/>
  <c r="AU94" i="4"/>
  <c r="CI94" i="4" s="1"/>
  <c r="AU89" i="4"/>
  <c r="CI89" i="4" s="1"/>
  <c r="AU59" i="4"/>
  <c r="CI59" i="4" s="1"/>
  <c r="AU60" i="4"/>
  <c r="CI60" i="4" s="1"/>
  <c r="AU162" i="4"/>
  <c r="CI162" i="4" s="1"/>
  <c r="AZ111" i="4"/>
  <c r="CW111" i="4" s="1"/>
  <c r="AZ174" i="4"/>
  <c r="CW174" i="4" s="1"/>
  <c r="AZ112" i="4"/>
  <c r="CW112" i="4" s="1"/>
  <c r="AZ154" i="4"/>
  <c r="CW154" i="4" s="1"/>
  <c r="AZ175" i="4"/>
  <c r="CW175" i="4" s="1"/>
  <c r="AZ91" i="4"/>
  <c r="CW91" i="4" s="1"/>
  <c r="AZ155" i="4"/>
  <c r="CW155" i="4" s="1"/>
  <c r="AZ92" i="4"/>
  <c r="CW92" i="4" s="1"/>
  <c r="AE137" i="4"/>
  <c r="CE137" i="4" s="1"/>
  <c r="AE88" i="4"/>
  <c r="CE88" i="4" s="1"/>
  <c r="AE178" i="4"/>
  <c r="CE178" i="4" s="1"/>
  <c r="AE211" i="4"/>
  <c r="CE211" i="4" s="1"/>
  <c r="AE129" i="4"/>
  <c r="CE129" i="4" s="1"/>
  <c r="AE148" i="4"/>
  <c r="CE148" i="4" s="1"/>
  <c r="AE162" i="4"/>
  <c r="CE162" i="4" s="1"/>
  <c r="AE198" i="4"/>
  <c r="CE198" i="4" s="1"/>
  <c r="AE166" i="4"/>
  <c r="CE166" i="4" s="1"/>
  <c r="AE174" i="4"/>
  <c r="CE174" i="4" s="1"/>
  <c r="AE96" i="4"/>
  <c r="CE96" i="4" s="1"/>
  <c r="AE97" i="4"/>
  <c r="CE97" i="4" s="1"/>
  <c r="AE82" i="4"/>
  <c r="CE82" i="4" s="1"/>
  <c r="AE119" i="4"/>
  <c r="CE119" i="4" s="1"/>
  <c r="AE25" i="4"/>
  <c r="CE25" i="4" s="1"/>
  <c r="AE72" i="4"/>
  <c r="CE72" i="4" s="1"/>
  <c r="AE27" i="4"/>
  <c r="CE27" i="4" s="1"/>
  <c r="AE75" i="4"/>
  <c r="CE75" i="4" s="1"/>
  <c r="AE113" i="4"/>
  <c r="CE113" i="4" s="1"/>
  <c r="AE202" i="4"/>
  <c r="CE202" i="4" s="1"/>
  <c r="AE154" i="4"/>
  <c r="CE154" i="4" s="1"/>
  <c r="AE155" i="4"/>
  <c r="CE155" i="4" s="1"/>
  <c r="AE147" i="4"/>
  <c r="CE147" i="4" s="1"/>
  <c r="AE95" i="4"/>
  <c r="CE95" i="4" s="1"/>
  <c r="AE86" i="4"/>
  <c r="CE86" i="4" s="1"/>
  <c r="AE107" i="4"/>
  <c r="CE107" i="4" s="1"/>
  <c r="AE120" i="4"/>
  <c r="CE120" i="4" s="1"/>
  <c r="AE101" i="4"/>
  <c r="CE101" i="4" s="1"/>
  <c r="AE55" i="4"/>
  <c r="CE55" i="4" s="1"/>
  <c r="AE20" i="4"/>
  <c r="CE20" i="4" s="1"/>
  <c r="AE36" i="4"/>
  <c r="CE36" i="4" s="1"/>
  <c r="AE57" i="4"/>
  <c r="CE57" i="4" s="1"/>
  <c r="AE89" i="4"/>
  <c r="CE89" i="4" s="1"/>
  <c r="AE91" i="4"/>
  <c r="CE91" i="4" s="1"/>
  <c r="AE172" i="4"/>
  <c r="CE172" i="4" s="1"/>
  <c r="AE199" i="4"/>
  <c r="CE199" i="4" s="1"/>
  <c r="AE122" i="4"/>
  <c r="CE122" i="4" s="1"/>
  <c r="AE204" i="4"/>
  <c r="CE204" i="4" s="1"/>
  <c r="AE144" i="4"/>
  <c r="CE144" i="4" s="1"/>
  <c r="AE169" i="4"/>
  <c r="CE169" i="4" s="1"/>
  <c r="AE176" i="4"/>
  <c r="CE176" i="4" s="1"/>
  <c r="AE93" i="4"/>
  <c r="CE93" i="4" s="1"/>
  <c r="AE99" i="4"/>
  <c r="CE99" i="4" s="1"/>
  <c r="AE78" i="4"/>
  <c r="CE78" i="4" s="1"/>
  <c r="AE81" i="4"/>
  <c r="CE81" i="4" s="1"/>
  <c r="AE83" i="4"/>
  <c r="CE83" i="4" s="1"/>
  <c r="AE131" i="4"/>
  <c r="CE131" i="4" s="1"/>
  <c r="AE68" i="4"/>
  <c r="CE68" i="4" s="1"/>
  <c r="AE28" i="4"/>
  <c r="CE28" i="4" s="1"/>
  <c r="AE90" i="4"/>
  <c r="CE90" i="4" s="1"/>
  <c r="AE103" i="4"/>
  <c r="CE103" i="4" s="1"/>
  <c r="AE118" i="4"/>
  <c r="CE118" i="4" s="1"/>
  <c r="AE153" i="4"/>
  <c r="CE153" i="4" s="1"/>
  <c r="AE158" i="4"/>
  <c r="CE158" i="4" s="1"/>
  <c r="AE159" i="4"/>
  <c r="CE159" i="4" s="1"/>
  <c r="AE161" i="4"/>
  <c r="CE161" i="4" s="1"/>
  <c r="AE179" i="4"/>
  <c r="CE179" i="4" s="1"/>
  <c r="AE171" i="4"/>
  <c r="CE171" i="4" s="1"/>
  <c r="AE167" i="4"/>
  <c r="CE167" i="4" s="1"/>
  <c r="AE98" i="4"/>
  <c r="CE98" i="4" s="1"/>
  <c r="AE116" i="4"/>
  <c r="CE116" i="4" s="1"/>
  <c r="AE115" i="4"/>
  <c r="CE115" i="4" s="1"/>
  <c r="AE151" i="4"/>
  <c r="CE151" i="4" s="1"/>
  <c r="AE143" i="4"/>
  <c r="CE143" i="4" s="1"/>
  <c r="AE146" i="4"/>
  <c r="CE146" i="4" s="1"/>
  <c r="AE157" i="4"/>
  <c r="CE157" i="4" s="1"/>
  <c r="AE200" i="4"/>
  <c r="CE200" i="4" s="1"/>
  <c r="AE196" i="4"/>
  <c r="CE196" i="4" s="1"/>
  <c r="AE181" i="4"/>
  <c r="CE181" i="4" s="1"/>
  <c r="AE100" i="4"/>
  <c r="CE100" i="4" s="1"/>
  <c r="AE80" i="4"/>
  <c r="CE80" i="4" s="1"/>
  <c r="AE76" i="4"/>
  <c r="CE76" i="4" s="1"/>
  <c r="AE87" i="4"/>
  <c r="CE87" i="4" s="1"/>
  <c r="AE92" i="4"/>
  <c r="CE92" i="4" s="1"/>
  <c r="AE29" i="4"/>
  <c r="CE29" i="4" s="1"/>
  <c r="AE47" i="4"/>
  <c r="CE47" i="4" s="1"/>
  <c r="AE19" i="4"/>
  <c r="CE19" i="4" s="1"/>
  <c r="AE32" i="4"/>
  <c r="CE32" i="4" s="1"/>
  <c r="AE60" i="4"/>
  <c r="CE60" i="4" s="1"/>
  <c r="AE182" i="4"/>
  <c r="CE182" i="4" s="1"/>
  <c r="AE135" i="4"/>
  <c r="CE135" i="4" s="1"/>
  <c r="AE105" i="4"/>
  <c r="CE105" i="4" s="1"/>
  <c r="AE210" i="4"/>
  <c r="CE210" i="4" s="1"/>
  <c r="AE145" i="4"/>
  <c r="CE145" i="4" s="1"/>
  <c r="AE164" i="4"/>
  <c r="CE164" i="4" s="1"/>
  <c r="AE170" i="4"/>
  <c r="CE170" i="4" s="1"/>
  <c r="AE185" i="4"/>
  <c r="CE185" i="4" s="1"/>
  <c r="AE94" i="4"/>
  <c r="CE94" i="4" s="1"/>
  <c r="AE85" i="4"/>
  <c r="CE85" i="4" s="1"/>
  <c r="AE106" i="4"/>
  <c r="CE106" i="4" s="1"/>
  <c r="AE121" i="4"/>
  <c r="CE121" i="4" s="1"/>
  <c r="AE22" i="4"/>
  <c r="CE22" i="4" s="1"/>
  <c r="AE24" i="4"/>
  <c r="CE24" i="4" s="1"/>
  <c r="AE17" i="4"/>
  <c r="CE17" i="4" s="1"/>
  <c r="AE37" i="4"/>
  <c r="CE37" i="4" s="1"/>
  <c r="AE183" i="4"/>
  <c r="CE183" i="4" s="1"/>
  <c r="AE205" i="4"/>
  <c r="CE205" i="4" s="1"/>
  <c r="AE150" i="4"/>
  <c r="CE150" i="4" s="1"/>
  <c r="AE152" i="4"/>
  <c r="CE152" i="4" s="1"/>
  <c r="AE156" i="4"/>
  <c r="CE156" i="4" s="1"/>
  <c r="AE141" i="4"/>
  <c r="CE141" i="4" s="1"/>
  <c r="AE190" i="4"/>
  <c r="CE190" i="4" s="1"/>
  <c r="AE184" i="4"/>
  <c r="CE184" i="4" s="1"/>
  <c r="AE186" i="4"/>
  <c r="CE186" i="4" s="1"/>
  <c r="AE192" i="4"/>
  <c r="CE192" i="4" s="1"/>
  <c r="AE194" i="4"/>
  <c r="CE194" i="4" s="1"/>
  <c r="AE175" i="4"/>
  <c r="CE175" i="4" s="1"/>
  <c r="AE165" i="4"/>
  <c r="CE165" i="4" s="1"/>
  <c r="AE173" i="4"/>
  <c r="CE173" i="4" s="1"/>
  <c r="AE79" i="4"/>
  <c r="CE79" i="4" s="1"/>
  <c r="AE84" i="4"/>
  <c r="CE84" i="4" s="1"/>
  <c r="AE133" i="4"/>
  <c r="CE133" i="4" s="1"/>
  <c r="AE136" i="4"/>
  <c r="CE136" i="4" s="1"/>
  <c r="AE74" i="4"/>
  <c r="CE74" i="4" s="1"/>
  <c r="AE33" i="4"/>
  <c r="CE33" i="4" s="1"/>
  <c r="AE46" i="4"/>
  <c r="CE46" i="4" s="1"/>
  <c r="AE21" i="4"/>
  <c r="CE21" i="4" s="1"/>
  <c r="AE30" i="4"/>
  <c r="CE30" i="4" s="1"/>
  <c r="AE108" i="4"/>
  <c r="CE108" i="4" s="1"/>
  <c r="AE70" i="4"/>
  <c r="CE70" i="4" s="1"/>
  <c r="AE149" i="4"/>
  <c r="CE149" i="4" s="1"/>
  <c r="AE163" i="4"/>
  <c r="CE163" i="4" s="1"/>
  <c r="AE15" i="4"/>
  <c r="CE15" i="4" s="1"/>
  <c r="AE209" i="4"/>
  <c r="CE209" i="4" s="1"/>
  <c r="AE206" i="4"/>
  <c r="CE206" i="4" s="1"/>
  <c r="AE160" i="4"/>
  <c r="CE160" i="4" s="1"/>
  <c r="AE123" i="4"/>
  <c r="CE123" i="4" s="1"/>
  <c r="AE110" i="4"/>
  <c r="CE110" i="4" s="1"/>
  <c r="AE56" i="4"/>
  <c r="CE56" i="4" s="1"/>
  <c r="AE138" i="4"/>
  <c r="CE138" i="4" s="1"/>
  <c r="AE102" i="4"/>
  <c r="CE102" i="4" s="1"/>
  <c r="AE104" i="4"/>
  <c r="CE104" i="4" s="1"/>
  <c r="AE112" i="4"/>
  <c r="CE112" i="4" s="1"/>
  <c r="AE53" i="4"/>
  <c r="CE53" i="4" s="1"/>
  <c r="AE208" i="4"/>
  <c r="CE208" i="4" s="1"/>
  <c r="AE142" i="4"/>
  <c r="CE142" i="4" s="1"/>
  <c r="AE201" i="4"/>
  <c r="CE201" i="4" s="1"/>
  <c r="AE139" i="4"/>
  <c r="CE139" i="4" s="1"/>
  <c r="AE109" i="4"/>
  <c r="CE109" i="4" s="1"/>
  <c r="AE73" i="4"/>
  <c r="CE73" i="4" s="1"/>
  <c r="AE43" i="4"/>
  <c r="CE43" i="4" s="1"/>
  <c r="AE23" i="4"/>
  <c r="CE23" i="4" s="1"/>
  <c r="AE127" i="4"/>
  <c r="CE127" i="4" s="1"/>
  <c r="AE207" i="4"/>
  <c r="CE207" i="4" s="1"/>
  <c r="AE111" i="4"/>
  <c r="CE111" i="4" s="1"/>
  <c r="AE26" i="4"/>
  <c r="CE26" i="4" s="1"/>
  <c r="AE168" i="4"/>
  <c r="CE168" i="4" s="1"/>
  <c r="AZ72" i="4"/>
  <c r="CW72" i="4" s="1"/>
  <c r="AZ26" i="4"/>
  <c r="CW26" i="4" s="1"/>
  <c r="AZ15" i="4"/>
  <c r="CW15" i="4" s="1"/>
  <c r="AZ32" i="4"/>
  <c r="CW32" i="4" s="1"/>
  <c r="AZ64" i="4"/>
  <c r="CW64" i="4" s="1"/>
  <c r="AZ74" i="4"/>
  <c r="CW74" i="4" s="1"/>
  <c r="AZ46" i="4"/>
  <c r="CW46" i="4" s="1"/>
  <c r="AZ27" i="4"/>
  <c r="CW27" i="4" s="1"/>
  <c r="AZ37" i="4"/>
  <c r="CW37" i="4" s="1"/>
  <c r="AZ20" i="4"/>
  <c r="CW20" i="4" s="1"/>
  <c r="AZ38" i="4"/>
  <c r="CW38" i="4" s="1"/>
  <c r="AZ70" i="4"/>
  <c r="CW70" i="4" s="1"/>
  <c r="AZ33" i="4"/>
  <c r="CW33" i="4" s="1"/>
  <c r="AZ13" i="4"/>
  <c r="CW13" i="4" s="1"/>
  <c r="AZ47" i="4"/>
  <c r="CW47" i="4" s="1"/>
  <c r="AZ28" i="4"/>
  <c r="CW28" i="4" s="1"/>
  <c r="AZ17" i="4"/>
  <c r="CW17" i="4" s="1"/>
  <c r="AZ36" i="4"/>
  <c r="CW36" i="4" s="1"/>
  <c r="AZ66" i="4"/>
  <c r="CW66" i="4" s="1"/>
  <c r="AZ25" i="4"/>
  <c r="CW25" i="4" s="1"/>
  <c r="AZ42" i="4"/>
  <c r="CW42" i="4" s="1"/>
  <c r="AZ30" i="4"/>
  <c r="CW30" i="4" s="1"/>
  <c r="AZ44" i="4"/>
  <c r="CW44" i="4" s="1"/>
  <c r="AZ18" i="4"/>
  <c r="CW18" i="4" s="1"/>
  <c r="AZ73" i="4"/>
  <c r="CW73" i="4" s="1"/>
  <c r="AZ19" i="4"/>
  <c r="CW19" i="4" s="1"/>
  <c r="AZ21" i="4"/>
  <c r="CW21" i="4" s="1"/>
  <c r="AZ43" i="4"/>
  <c r="CW43" i="4" s="1"/>
  <c r="AZ75" i="4"/>
  <c r="CW75" i="4" s="1"/>
  <c r="AZ55" i="4"/>
  <c r="CW55" i="4" s="1"/>
  <c r="AZ35" i="4"/>
  <c r="CW35" i="4" s="1"/>
  <c r="AZ41" i="4"/>
  <c r="CW41" i="4" s="1"/>
  <c r="AZ49" i="4"/>
  <c r="CW49" i="4" s="1"/>
  <c r="AZ60" i="4"/>
  <c r="CW60" i="4" s="1"/>
  <c r="AZ24" i="4"/>
  <c r="CW24" i="4" s="1"/>
  <c r="AZ52" i="4"/>
  <c r="CW52" i="4" s="1"/>
  <c r="AZ23" i="4"/>
  <c r="CW23" i="4" s="1"/>
  <c r="AZ56" i="4"/>
  <c r="CW56" i="4" s="1"/>
  <c r="AZ40" i="4"/>
  <c r="CW40" i="4" s="1"/>
  <c r="AZ58" i="4"/>
  <c r="CW58" i="4" s="1"/>
  <c r="AZ34" i="4"/>
  <c r="CW34" i="4" s="1"/>
  <c r="AZ57" i="4"/>
  <c r="CW57" i="4" s="1"/>
  <c r="AZ29" i="4"/>
  <c r="CW29" i="4" s="1"/>
  <c r="AZ68" i="4"/>
  <c r="CW68" i="4" s="1"/>
  <c r="AZ59" i="4"/>
  <c r="CW59" i="4" s="1"/>
  <c r="AZ48" i="4"/>
  <c r="CW48" i="4" s="1"/>
  <c r="AZ39" i="4"/>
  <c r="CW39" i="4" s="1"/>
  <c r="AE58" i="4"/>
  <c r="CE58" i="4" s="1"/>
  <c r="AE45" i="4"/>
  <c r="CE45" i="4" s="1"/>
  <c r="AE39" i="4"/>
  <c r="CE39" i="4" s="1"/>
  <c r="AE59" i="4"/>
  <c r="CE59" i="4" s="1"/>
  <c r="AE40" i="4"/>
  <c r="CE40" i="4" s="1"/>
  <c r="AE48" i="4"/>
  <c r="CE48" i="4" s="1"/>
  <c r="AE34" i="4"/>
  <c r="CE34" i="4" s="1"/>
  <c r="AE44" i="4"/>
  <c r="CE44" i="4" s="1"/>
  <c r="AE50" i="4"/>
  <c r="CE50" i="4" s="1"/>
  <c r="AE38" i="4"/>
  <c r="CE38" i="4" s="1"/>
  <c r="AE64" i="4"/>
  <c r="CE64" i="4" s="1"/>
  <c r="AE35" i="4"/>
  <c r="CE35" i="4" s="1"/>
  <c r="AE66" i="4"/>
  <c r="CE66" i="4" s="1"/>
  <c r="AE52" i="4"/>
  <c r="CE52" i="4" s="1"/>
  <c r="AE41" i="4"/>
  <c r="CE41" i="4" s="1"/>
  <c r="AE42" i="4"/>
  <c r="CE42" i="4" s="1"/>
  <c r="AE49" i="4"/>
  <c r="CE49" i="4" s="1"/>
  <c r="AU67" i="4"/>
  <c r="CI67" i="4" s="1"/>
  <c r="AU54" i="4"/>
  <c r="CI54" i="4" s="1"/>
  <c r="AU65" i="4"/>
  <c r="CI65" i="4" s="1"/>
  <c r="AU69" i="4"/>
  <c r="CI69" i="4" s="1"/>
  <c r="AU62" i="4"/>
  <c r="CI62" i="4" s="1"/>
  <c r="AU14" i="4"/>
  <c r="CI14" i="4" s="1"/>
  <c r="AU63" i="4"/>
  <c r="CI63" i="4" s="1"/>
  <c r="AU51" i="4"/>
  <c r="CI51" i="4" s="1"/>
  <c r="AU71" i="4"/>
  <c r="CI71" i="4" s="1"/>
  <c r="AU61" i="4"/>
  <c r="CI61" i="4" s="1"/>
  <c r="AE18" i="4"/>
  <c r="CE18" i="4" s="1"/>
  <c r="AE14" i="4"/>
  <c r="CE14" i="4" s="1"/>
  <c r="AE16" i="4"/>
  <c r="CE16" i="4" s="1"/>
  <c r="CB31" i="4"/>
  <c r="DD31" i="4" s="1"/>
  <c r="AZ31" i="4"/>
  <c r="CW31" i="4" s="1"/>
  <c r="BC13" i="4"/>
  <c r="BC14" i="4"/>
  <c r="BC15" i="4"/>
  <c r="CK15" i="4" s="1"/>
  <c r="BC31" i="4"/>
  <c r="CK31" i="4" s="1"/>
  <c r="BW13" i="4"/>
  <c r="CP13" i="4" s="1"/>
  <c r="BW14" i="4"/>
  <c r="CP14" i="4" s="1"/>
  <c r="AU16" i="4"/>
  <c r="CI16" i="4" s="1"/>
  <c r="AU18" i="4"/>
  <c r="CI18" i="4" s="1"/>
  <c r="AU31" i="4"/>
  <c r="CI31" i="4" s="1"/>
  <c r="AU15" i="4"/>
  <c r="CI15" i="4" s="1"/>
  <c r="AR15" i="4"/>
  <c r="CU15" i="4" s="1"/>
  <c r="AR31" i="4"/>
  <c r="CU31" i="4" s="1"/>
  <c r="BH31" i="4"/>
  <c r="CY31" i="4" s="1"/>
  <c r="BH15" i="4"/>
  <c r="CY15" i="4" s="1"/>
  <c r="AE31" i="4"/>
  <c r="CE31" i="4" s="1"/>
  <c r="BC16" i="4"/>
  <c r="CK16" i="4" s="1"/>
  <c r="AR7" i="1"/>
  <c r="BB9" i="1"/>
  <c r="AU9" i="1"/>
  <c r="AW9" i="1"/>
  <c r="AR6" i="1"/>
  <c r="AR9" i="1"/>
  <c r="AU6" i="1"/>
  <c r="AU7" i="1"/>
  <c r="AW6" i="1"/>
  <c r="AW7" i="1"/>
  <c r="BB6" i="1"/>
  <c r="BB7" i="1"/>
  <c r="DF177" i="4" l="1"/>
  <c r="DH177" i="4" s="1"/>
  <c r="DI140" i="4"/>
  <c r="DH193" i="4"/>
  <c r="DI124" i="4"/>
  <c r="DH140" i="4"/>
  <c r="DI114" i="4"/>
  <c r="DH130" i="4"/>
  <c r="DH197" i="4"/>
  <c r="DH187" i="4"/>
  <c r="DF201" i="4"/>
  <c r="DI201" i="4"/>
  <c r="DF135" i="4"/>
  <c r="DI135" i="4"/>
  <c r="DF86" i="4"/>
  <c r="DI86" i="4"/>
  <c r="DF18" i="4"/>
  <c r="DI18" i="4"/>
  <c r="DF71" i="4"/>
  <c r="DI71" i="4"/>
  <c r="DF63" i="4"/>
  <c r="DI63" i="4"/>
  <c r="DF42" i="4"/>
  <c r="DI42" i="4"/>
  <c r="DF44" i="4"/>
  <c r="DI44" i="4"/>
  <c r="DF26" i="4"/>
  <c r="DI26" i="4"/>
  <c r="DF139" i="4"/>
  <c r="DI139" i="4"/>
  <c r="DF138" i="4"/>
  <c r="DI138" i="4"/>
  <c r="DF163" i="4"/>
  <c r="DI163" i="4"/>
  <c r="DF74" i="4"/>
  <c r="DI74" i="4"/>
  <c r="DF194" i="4"/>
  <c r="DI194" i="4"/>
  <c r="DF150" i="4"/>
  <c r="DI150" i="4"/>
  <c r="DF106" i="4"/>
  <c r="DI106" i="4"/>
  <c r="DF105" i="4"/>
  <c r="DI105" i="4"/>
  <c r="DF92" i="4"/>
  <c r="DI92" i="4"/>
  <c r="DF157" i="4"/>
  <c r="DI157" i="4"/>
  <c r="DF171" i="4"/>
  <c r="DI171" i="4"/>
  <c r="DF90" i="4"/>
  <c r="DI90" i="4"/>
  <c r="DF93" i="4"/>
  <c r="DI93" i="4"/>
  <c r="DF91" i="4"/>
  <c r="DI91" i="4"/>
  <c r="DF107" i="4"/>
  <c r="DI107" i="4"/>
  <c r="DF75" i="4"/>
  <c r="DI75" i="4"/>
  <c r="DF174" i="4"/>
  <c r="DI174" i="4"/>
  <c r="DF88" i="4"/>
  <c r="DI88" i="4"/>
  <c r="DF34" i="4"/>
  <c r="DI34" i="4"/>
  <c r="DF149" i="4"/>
  <c r="DI149" i="4"/>
  <c r="DF28" i="4"/>
  <c r="DI28" i="4"/>
  <c r="DF62" i="4"/>
  <c r="DI62" i="4"/>
  <c r="DF52" i="4"/>
  <c r="DI52" i="4"/>
  <c r="DF48" i="4"/>
  <c r="DI48" i="4"/>
  <c r="DF207" i="4"/>
  <c r="DI207" i="4"/>
  <c r="DF142" i="4"/>
  <c r="DI142" i="4"/>
  <c r="DF110" i="4"/>
  <c r="DI110" i="4"/>
  <c r="DF70" i="4"/>
  <c r="DI70" i="4"/>
  <c r="DF133" i="4"/>
  <c r="DI133" i="4"/>
  <c r="DF186" i="4"/>
  <c r="DI186" i="4"/>
  <c r="DF183" i="4"/>
  <c r="DI183" i="4"/>
  <c r="DF94" i="4"/>
  <c r="DI94" i="4"/>
  <c r="DF182" i="4"/>
  <c r="DI182" i="4"/>
  <c r="DF76" i="4"/>
  <c r="DI76" i="4"/>
  <c r="DF143" i="4"/>
  <c r="DI143" i="4"/>
  <c r="DF161" i="4"/>
  <c r="DI161" i="4"/>
  <c r="DF68" i="4"/>
  <c r="DI68" i="4"/>
  <c r="DF169" i="4"/>
  <c r="DI169" i="4"/>
  <c r="DF57" i="4"/>
  <c r="DI57" i="4"/>
  <c r="DF95" i="4"/>
  <c r="DI95" i="4"/>
  <c r="DF72" i="4"/>
  <c r="DI72" i="4"/>
  <c r="DF198" i="4"/>
  <c r="DI198" i="4"/>
  <c r="DF192" i="4"/>
  <c r="DI192" i="4"/>
  <c r="DF179" i="4"/>
  <c r="DI179" i="4"/>
  <c r="DF137" i="4"/>
  <c r="DI137" i="4"/>
  <c r="DF69" i="4"/>
  <c r="DI69" i="4"/>
  <c r="DF66" i="4"/>
  <c r="DI66" i="4"/>
  <c r="DF40" i="4"/>
  <c r="DI40" i="4"/>
  <c r="DF127" i="4"/>
  <c r="DI127" i="4"/>
  <c r="DF208" i="4"/>
  <c r="DI208" i="4"/>
  <c r="DF123" i="4"/>
  <c r="DI123" i="4"/>
  <c r="DF108" i="4"/>
  <c r="DI108" i="4"/>
  <c r="DF84" i="4"/>
  <c r="DI84" i="4"/>
  <c r="DF184" i="4"/>
  <c r="DI184" i="4"/>
  <c r="DF37" i="4"/>
  <c r="DI37" i="4"/>
  <c r="DF185" i="4"/>
  <c r="DI185" i="4"/>
  <c r="DF60" i="4"/>
  <c r="DI60" i="4"/>
  <c r="DF80" i="4"/>
  <c r="DI80" i="4"/>
  <c r="DF151" i="4"/>
  <c r="DI151" i="4"/>
  <c r="DF159" i="4"/>
  <c r="DI159" i="4"/>
  <c r="DF131" i="4"/>
  <c r="DI131" i="4"/>
  <c r="DF144" i="4"/>
  <c r="DI144" i="4"/>
  <c r="DF36" i="4"/>
  <c r="DI36" i="4"/>
  <c r="DF147" i="4"/>
  <c r="DI147" i="4"/>
  <c r="DF25" i="4"/>
  <c r="DI25" i="4"/>
  <c r="DF162" i="4"/>
  <c r="DI162" i="4"/>
  <c r="DF41" i="4"/>
  <c r="DI41" i="4"/>
  <c r="DF205" i="4"/>
  <c r="DI205" i="4"/>
  <c r="DF89" i="4"/>
  <c r="DI89" i="4"/>
  <c r="CK14" i="4"/>
  <c r="DI65" i="4"/>
  <c r="DF65" i="4"/>
  <c r="DF59" i="4"/>
  <c r="DI59" i="4"/>
  <c r="DF23" i="4"/>
  <c r="DI23" i="4"/>
  <c r="DF53" i="4"/>
  <c r="DI53" i="4"/>
  <c r="DF160" i="4"/>
  <c r="DI160" i="4"/>
  <c r="DF30" i="4"/>
  <c r="DI30" i="4"/>
  <c r="DF79" i="4"/>
  <c r="DI79" i="4"/>
  <c r="DF190" i="4"/>
  <c r="DI190" i="4"/>
  <c r="DF17" i="4"/>
  <c r="DI17" i="4"/>
  <c r="DF170" i="4"/>
  <c r="DI170" i="4"/>
  <c r="DF32" i="4"/>
  <c r="DI32" i="4"/>
  <c r="DF100" i="4"/>
  <c r="DI100" i="4"/>
  <c r="DF115" i="4"/>
  <c r="DI115" i="4"/>
  <c r="DF158" i="4"/>
  <c r="DI158" i="4"/>
  <c r="DF83" i="4"/>
  <c r="DI83" i="4"/>
  <c r="DF204" i="4"/>
  <c r="DI204" i="4"/>
  <c r="DF20" i="4"/>
  <c r="DI20" i="4"/>
  <c r="DF155" i="4"/>
  <c r="DI155" i="4"/>
  <c r="DF119" i="4"/>
  <c r="DI119" i="4"/>
  <c r="DF148" i="4"/>
  <c r="DI148" i="4"/>
  <c r="DF111" i="4"/>
  <c r="DI111" i="4"/>
  <c r="DF87" i="4"/>
  <c r="DI87" i="4"/>
  <c r="DF166" i="4"/>
  <c r="DI166" i="4"/>
  <c r="DF35" i="4"/>
  <c r="DI35" i="4"/>
  <c r="CK13" i="4"/>
  <c r="DF61" i="4"/>
  <c r="DI61" i="4"/>
  <c r="DF54" i="4"/>
  <c r="DI54" i="4"/>
  <c r="DF64" i="4"/>
  <c r="DI64" i="4"/>
  <c r="DF39" i="4"/>
  <c r="DI39" i="4"/>
  <c r="DF43" i="4"/>
  <c r="DI43" i="4"/>
  <c r="DF112" i="4"/>
  <c r="DI112" i="4"/>
  <c r="DF206" i="4"/>
  <c r="DI206" i="4"/>
  <c r="DF21" i="4"/>
  <c r="DI21" i="4"/>
  <c r="DF173" i="4"/>
  <c r="DI173" i="4"/>
  <c r="DF141" i="4"/>
  <c r="DI141" i="4"/>
  <c r="DF24" i="4"/>
  <c r="DI24" i="4"/>
  <c r="DF164" i="4"/>
  <c r="DI164" i="4"/>
  <c r="DF19" i="4"/>
  <c r="DI19" i="4"/>
  <c r="DF181" i="4"/>
  <c r="DI181" i="4"/>
  <c r="DF116" i="4"/>
  <c r="DI116" i="4"/>
  <c r="DF153" i="4"/>
  <c r="DI153" i="4"/>
  <c r="DF81" i="4"/>
  <c r="DI81" i="4"/>
  <c r="DF122" i="4"/>
  <c r="DI122" i="4"/>
  <c r="DF55" i="4"/>
  <c r="DI55" i="4"/>
  <c r="DF154" i="4"/>
  <c r="DI154" i="4"/>
  <c r="DF82" i="4"/>
  <c r="DI82" i="4"/>
  <c r="DF129" i="4"/>
  <c r="DI129" i="4"/>
  <c r="DF56" i="4"/>
  <c r="DI56" i="4"/>
  <c r="DF85" i="4"/>
  <c r="DI85" i="4"/>
  <c r="DF176" i="4"/>
  <c r="DI176" i="4"/>
  <c r="DF38" i="4"/>
  <c r="DI38" i="4"/>
  <c r="DF73" i="4"/>
  <c r="DI73" i="4"/>
  <c r="DF104" i="4"/>
  <c r="DI104" i="4"/>
  <c r="DF209" i="4"/>
  <c r="DI209" i="4"/>
  <c r="DF46" i="4"/>
  <c r="DI46" i="4"/>
  <c r="DF165" i="4"/>
  <c r="DI165" i="4"/>
  <c r="DF156" i="4"/>
  <c r="DI156" i="4"/>
  <c r="DF22" i="4"/>
  <c r="DI22" i="4"/>
  <c r="DF145" i="4"/>
  <c r="DI145" i="4"/>
  <c r="DF47" i="4"/>
  <c r="DI47" i="4"/>
  <c r="DF196" i="4"/>
  <c r="DI196" i="4"/>
  <c r="DF98" i="4"/>
  <c r="DI98" i="4"/>
  <c r="DF118" i="4"/>
  <c r="DI118" i="4"/>
  <c r="DF78" i="4"/>
  <c r="DI78" i="4"/>
  <c r="DF199" i="4"/>
  <c r="DI199" i="4"/>
  <c r="DF101" i="4"/>
  <c r="DI101" i="4"/>
  <c r="DF202" i="4"/>
  <c r="DI202" i="4"/>
  <c r="DF97" i="4"/>
  <c r="DI97" i="4"/>
  <c r="DF211" i="4"/>
  <c r="DI211" i="4"/>
  <c r="DF136" i="4"/>
  <c r="DI136" i="4"/>
  <c r="DF146" i="4"/>
  <c r="DI146" i="4"/>
  <c r="DF27" i="4"/>
  <c r="DI27" i="4"/>
  <c r="DF67" i="4"/>
  <c r="DI67" i="4"/>
  <c r="DF45" i="4"/>
  <c r="DI45" i="4"/>
  <c r="DF31" i="4"/>
  <c r="DI31" i="4"/>
  <c r="DI51" i="4"/>
  <c r="DF51" i="4"/>
  <c r="DF49" i="4"/>
  <c r="DI49" i="4"/>
  <c r="DF50" i="4"/>
  <c r="DI50" i="4"/>
  <c r="DF58" i="4"/>
  <c r="DI58" i="4"/>
  <c r="DF168" i="4"/>
  <c r="DI168" i="4"/>
  <c r="DF109" i="4"/>
  <c r="DI109" i="4"/>
  <c r="DF102" i="4"/>
  <c r="DI102" i="4"/>
  <c r="DF33" i="4"/>
  <c r="DI33" i="4"/>
  <c r="DF175" i="4"/>
  <c r="DI175" i="4"/>
  <c r="DF152" i="4"/>
  <c r="DI152" i="4"/>
  <c r="DF121" i="4"/>
  <c r="DI121" i="4"/>
  <c r="DF210" i="4"/>
  <c r="DI210" i="4"/>
  <c r="DF29" i="4"/>
  <c r="DI29" i="4"/>
  <c r="DF200" i="4"/>
  <c r="DI200" i="4"/>
  <c r="DF167" i="4"/>
  <c r="DI167" i="4"/>
  <c r="DF103" i="4"/>
  <c r="DI103" i="4"/>
  <c r="DF99" i="4"/>
  <c r="DI99" i="4"/>
  <c r="DF172" i="4"/>
  <c r="DI172" i="4"/>
  <c r="DF120" i="4"/>
  <c r="DI120" i="4"/>
  <c r="DF113" i="4"/>
  <c r="DI113" i="4"/>
  <c r="DF96" i="4"/>
  <c r="DI96" i="4"/>
  <c r="DF178" i="4"/>
  <c r="DI178" i="4"/>
  <c r="AV87" i="4"/>
  <c r="CV87" i="4" s="1"/>
  <c r="AV127" i="4"/>
  <c r="CV127" i="4" s="1"/>
  <c r="AV46" i="4"/>
  <c r="CV46" i="4" s="1"/>
  <c r="AV149" i="4"/>
  <c r="CV149" i="4" s="1"/>
  <c r="AV152" i="4"/>
  <c r="CV152" i="4" s="1"/>
  <c r="AV153" i="4"/>
  <c r="CV153" i="4" s="1"/>
  <c r="AV154" i="4"/>
  <c r="CV154" i="4" s="1"/>
  <c r="AV143" i="4"/>
  <c r="CV143" i="4" s="1"/>
  <c r="AV147" i="4"/>
  <c r="CV147" i="4" s="1"/>
  <c r="AV172" i="4"/>
  <c r="CV172" i="4" s="1"/>
  <c r="AV183" i="4"/>
  <c r="CV183" i="4" s="1"/>
  <c r="AV169" i="4"/>
  <c r="CV169" i="4" s="1"/>
  <c r="AV168" i="4"/>
  <c r="CV168" i="4" s="1"/>
  <c r="AV95" i="4"/>
  <c r="CV95" i="4" s="1"/>
  <c r="AV85" i="4"/>
  <c r="CV85" i="4" s="1"/>
  <c r="AV76" i="4"/>
  <c r="CV76" i="4" s="1"/>
  <c r="AV123" i="4"/>
  <c r="CV123" i="4" s="1"/>
  <c r="AV20" i="4"/>
  <c r="CV20" i="4" s="1"/>
  <c r="AV13" i="4"/>
  <c r="CV13" i="4" s="1"/>
  <c r="AV25" i="4"/>
  <c r="CV25" i="4" s="1"/>
  <c r="AV33" i="4"/>
  <c r="CV33" i="4" s="1"/>
  <c r="AV35" i="4"/>
  <c r="CV35" i="4" s="1"/>
  <c r="AV36" i="4"/>
  <c r="CV36" i="4" s="1"/>
  <c r="AV68" i="4"/>
  <c r="CV68" i="4" s="1"/>
  <c r="AV55" i="4"/>
  <c r="CV55" i="4" s="1"/>
  <c r="AV171" i="4"/>
  <c r="CV171" i="4" s="1"/>
  <c r="AV196" i="4"/>
  <c r="CV196" i="4" s="1"/>
  <c r="AV90" i="4"/>
  <c r="CV90" i="4" s="1"/>
  <c r="AV56" i="4"/>
  <c r="CV56" i="4" s="1"/>
  <c r="AV115" i="4"/>
  <c r="CV115" i="4" s="1"/>
  <c r="AV47" i="4"/>
  <c r="CV47" i="4" s="1"/>
  <c r="AV208" i="4"/>
  <c r="CV208" i="4" s="1"/>
  <c r="AV206" i="4"/>
  <c r="CV206" i="4" s="1"/>
  <c r="AV162" i="4"/>
  <c r="CV162" i="4" s="1"/>
  <c r="AV179" i="4"/>
  <c r="CV179" i="4" s="1"/>
  <c r="AV198" i="4"/>
  <c r="CV198" i="4" s="1"/>
  <c r="AV174" i="4"/>
  <c r="CV174" i="4" s="1"/>
  <c r="AV192" i="4"/>
  <c r="CV192" i="4" s="1"/>
  <c r="AV176" i="4"/>
  <c r="CV176" i="4" s="1"/>
  <c r="AV93" i="4"/>
  <c r="CV93" i="4" s="1"/>
  <c r="AV96" i="4"/>
  <c r="CV96" i="4" s="1"/>
  <c r="AV81" i="4"/>
  <c r="CV81" i="4" s="1"/>
  <c r="AV102" i="4"/>
  <c r="CV102" i="4" s="1"/>
  <c r="AV122" i="4"/>
  <c r="CV122" i="4" s="1"/>
  <c r="AV133" i="4"/>
  <c r="CV133" i="4" s="1"/>
  <c r="AV121" i="4"/>
  <c r="CV121" i="4" s="1"/>
  <c r="AV75" i="4"/>
  <c r="CV75" i="4" s="1"/>
  <c r="AV29" i="4"/>
  <c r="CV29" i="4" s="1"/>
  <c r="AV57" i="4"/>
  <c r="CV57" i="4" s="1"/>
  <c r="AV37" i="4"/>
  <c r="CV37" i="4" s="1"/>
  <c r="AV64" i="4"/>
  <c r="CV64" i="4" s="1"/>
  <c r="AV101" i="4"/>
  <c r="CV101" i="4" s="1"/>
  <c r="AV204" i="4"/>
  <c r="CV204" i="4" s="1"/>
  <c r="AV141" i="4"/>
  <c r="CV141" i="4" s="1"/>
  <c r="AV139" i="4"/>
  <c r="CV139" i="4" s="1"/>
  <c r="AV201" i="4"/>
  <c r="CV201" i="4" s="1"/>
  <c r="AV184" i="4"/>
  <c r="CV184" i="4" s="1"/>
  <c r="AV190" i="4"/>
  <c r="CV190" i="4" s="1"/>
  <c r="AV194" i="4"/>
  <c r="CV194" i="4" s="1"/>
  <c r="AV98" i="4"/>
  <c r="CV98" i="4" s="1"/>
  <c r="AV82" i="4"/>
  <c r="CV82" i="4" s="1"/>
  <c r="AV116" i="4"/>
  <c r="CV116" i="4" s="1"/>
  <c r="AV88" i="4"/>
  <c r="CV88" i="4" s="1"/>
  <c r="AV53" i="4"/>
  <c r="CV53" i="4" s="1"/>
  <c r="AV44" i="4"/>
  <c r="CV44" i="4" s="1"/>
  <c r="AV52" i="4"/>
  <c r="CV52" i="4" s="1"/>
  <c r="AV58" i="4"/>
  <c r="CV58" i="4" s="1"/>
  <c r="AV150" i="4"/>
  <c r="CV150" i="4" s="1"/>
  <c r="AV145" i="4"/>
  <c r="CV145" i="4" s="1"/>
  <c r="AV157" i="4"/>
  <c r="CV157" i="4" s="1"/>
  <c r="AV199" i="4"/>
  <c r="CV199" i="4" s="1"/>
  <c r="AV94" i="4"/>
  <c r="CV94" i="4" s="1"/>
  <c r="AV78" i="4"/>
  <c r="CV78" i="4" s="1"/>
  <c r="AV80" i="4"/>
  <c r="CV80" i="4" s="1"/>
  <c r="AV97" i="4"/>
  <c r="CV97" i="4" s="1"/>
  <c r="AV92" i="4"/>
  <c r="CV92" i="4" s="1"/>
  <c r="AV118" i="4"/>
  <c r="CV118" i="4" s="1"/>
  <c r="AV42" i="4"/>
  <c r="CV42" i="4" s="1"/>
  <c r="AV66" i="4"/>
  <c r="CV66" i="4" s="1"/>
  <c r="AV202" i="4"/>
  <c r="CV202" i="4" s="1"/>
  <c r="AV205" i="4"/>
  <c r="CV205" i="4" s="1"/>
  <c r="AV144" i="4"/>
  <c r="CV144" i="4" s="1"/>
  <c r="AV148" i="4"/>
  <c r="CV148" i="4" s="1"/>
  <c r="AV161" i="4"/>
  <c r="CV161" i="4" s="1"/>
  <c r="AV175" i="4"/>
  <c r="CV175" i="4" s="1"/>
  <c r="AV165" i="4"/>
  <c r="CV165" i="4" s="1"/>
  <c r="AV83" i="4"/>
  <c r="CV83" i="4" s="1"/>
  <c r="AV111" i="4"/>
  <c r="CV111" i="4" s="1"/>
  <c r="AV104" i="4"/>
  <c r="CV104" i="4" s="1"/>
  <c r="AV89" i="4"/>
  <c r="CV89" i="4" s="1"/>
  <c r="AV109" i="4"/>
  <c r="CV109" i="4" s="1"/>
  <c r="AV74" i="4"/>
  <c r="CV74" i="4" s="1"/>
  <c r="AV48" i="4"/>
  <c r="CV48" i="4" s="1"/>
  <c r="AV27" i="4"/>
  <c r="CV27" i="4" s="1"/>
  <c r="AV110" i="4"/>
  <c r="CV110" i="4" s="1"/>
  <c r="AV210" i="4"/>
  <c r="CV210" i="4" s="1"/>
  <c r="AV209" i="4"/>
  <c r="CV209" i="4" s="1"/>
  <c r="AV207" i="4"/>
  <c r="CV207" i="4" s="1"/>
  <c r="AV158" i="4"/>
  <c r="CV158" i="4" s="1"/>
  <c r="AV159" i="4"/>
  <c r="CV159" i="4" s="1"/>
  <c r="AV160" i="4"/>
  <c r="CV160" i="4" s="1"/>
  <c r="AV173" i="4"/>
  <c r="CV173" i="4" s="1"/>
  <c r="AV182" i="4"/>
  <c r="CV182" i="4" s="1"/>
  <c r="AV181" i="4"/>
  <c r="CV181" i="4" s="1"/>
  <c r="AV186" i="4"/>
  <c r="CV186" i="4" s="1"/>
  <c r="AV166" i="4"/>
  <c r="CV166" i="4" s="1"/>
  <c r="AV178" i="4"/>
  <c r="CV178" i="4" s="1"/>
  <c r="AV99" i="4"/>
  <c r="CV99" i="4" s="1"/>
  <c r="AV100" i="4"/>
  <c r="CV100" i="4" s="1"/>
  <c r="AV84" i="4"/>
  <c r="CV84" i="4" s="1"/>
  <c r="AV106" i="4"/>
  <c r="CV106" i="4" s="1"/>
  <c r="AV108" i="4"/>
  <c r="CV108" i="4" s="1"/>
  <c r="AV107" i="4"/>
  <c r="CV107" i="4" s="1"/>
  <c r="AV137" i="4"/>
  <c r="CV137" i="4" s="1"/>
  <c r="AV23" i="4"/>
  <c r="CV23" i="4" s="1"/>
  <c r="AV24" i="4"/>
  <c r="CV24" i="4" s="1"/>
  <c r="AV45" i="4"/>
  <c r="CV45" i="4" s="1"/>
  <c r="AV32" i="4"/>
  <c r="CV32" i="4" s="1"/>
  <c r="AV43" i="4"/>
  <c r="CV43" i="4" s="1"/>
  <c r="AV49" i="4"/>
  <c r="CV49" i="4" s="1"/>
  <c r="AV50" i="4"/>
  <c r="CV50" i="4" s="1"/>
  <c r="AV30" i="4"/>
  <c r="CV30" i="4" s="1"/>
  <c r="AV135" i="4"/>
  <c r="CV135" i="4" s="1"/>
  <c r="AV211" i="4"/>
  <c r="CV211" i="4" s="1"/>
  <c r="AV142" i="4"/>
  <c r="CV142" i="4" s="1"/>
  <c r="AV163" i="4"/>
  <c r="CV163" i="4" s="1"/>
  <c r="AV164" i="4"/>
  <c r="CV164" i="4" s="1"/>
  <c r="AV200" i="4"/>
  <c r="CV200" i="4" s="1"/>
  <c r="AV91" i="4"/>
  <c r="CV91" i="4" s="1"/>
  <c r="AV131" i="4"/>
  <c r="CV131" i="4" s="1"/>
  <c r="AV105" i="4"/>
  <c r="CV105" i="4" s="1"/>
  <c r="AV113" i="4"/>
  <c r="CV113" i="4" s="1"/>
  <c r="AV40" i="4"/>
  <c r="CV40" i="4" s="1"/>
  <c r="AV34" i="4"/>
  <c r="CV34" i="4" s="1"/>
  <c r="AV73" i="4"/>
  <c r="CV73" i="4" s="1"/>
  <c r="AV60" i="4"/>
  <c r="CV60" i="4" s="1"/>
  <c r="AV28" i="4"/>
  <c r="CV28" i="4" s="1"/>
  <c r="AV146" i="4"/>
  <c r="CV146" i="4" s="1"/>
  <c r="AV185" i="4"/>
  <c r="CV185" i="4" s="1"/>
  <c r="AV59" i="4"/>
  <c r="CV59" i="4" s="1"/>
  <c r="AV22" i="4"/>
  <c r="CV22" i="4" s="1"/>
  <c r="AV17" i="4"/>
  <c r="CV17" i="4" s="1"/>
  <c r="AV167" i="4"/>
  <c r="CV167" i="4" s="1"/>
  <c r="AV119" i="4"/>
  <c r="CV119" i="4" s="1"/>
  <c r="AV72" i="4"/>
  <c r="CV72" i="4" s="1"/>
  <c r="AV41" i="4"/>
  <c r="CV41" i="4" s="1"/>
  <c r="AV38" i="4"/>
  <c r="CV38" i="4" s="1"/>
  <c r="AV155" i="4"/>
  <c r="CV155" i="4" s="1"/>
  <c r="AV103" i="4"/>
  <c r="CV103" i="4" s="1"/>
  <c r="AV156" i="4"/>
  <c r="CV156" i="4" s="1"/>
  <c r="AV86" i="4"/>
  <c r="CV86" i="4" s="1"/>
  <c r="AV129" i="4"/>
  <c r="CV129" i="4" s="1"/>
  <c r="AV120" i="4"/>
  <c r="CV120" i="4" s="1"/>
  <c r="AV151" i="4"/>
  <c r="CV151" i="4" s="1"/>
  <c r="AV170" i="4"/>
  <c r="CV170" i="4" s="1"/>
  <c r="AV79" i="4"/>
  <c r="CV79" i="4" s="1"/>
  <c r="AV26" i="4"/>
  <c r="CV26" i="4" s="1"/>
  <c r="AV70" i="4"/>
  <c r="CV70" i="4" s="1"/>
  <c r="AV112" i="4"/>
  <c r="CV112" i="4" s="1"/>
  <c r="AV21" i="4"/>
  <c r="CV21" i="4" s="1"/>
  <c r="AV138" i="4"/>
  <c r="CV138" i="4" s="1"/>
  <c r="AV19" i="4"/>
  <c r="CV19" i="4" s="1"/>
  <c r="AV136" i="4"/>
  <c r="CV136" i="4" s="1"/>
  <c r="AV39" i="4"/>
  <c r="CV39" i="4" s="1"/>
  <c r="AF121" i="4"/>
  <c r="CR121" i="4" s="1"/>
  <c r="AF112" i="4"/>
  <c r="CR112" i="4" s="1"/>
  <c r="AF202" i="4"/>
  <c r="CR202" i="4" s="1"/>
  <c r="AF160" i="4"/>
  <c r="CR160" i="4" s="1"/>
  <c r="AF158" i="4"/>
  <c r="CR158" i="4" s="1"/>
  <c r="AF168" i="4"/>
  <c r="CR168" i="4" s="1"/>
  <c r="AF196" i="4"/>
  <c r="CR196" i="4" s="1"/>
  <c r="AF91" i="4"/>
  <c r="CR91" i="4" s="1"/>
  <c r="AF107" i="4"/>
  <c r="CR107" i="4" s="1"/>
  <c r="AF95" i="4"/>
  <c r="CR95" i="4" s="1"/>
  <c r="AF24" i="4"/>
  <c r="CR24" i="4" s="1"/>
  <c r="AF29" i="4"/>
  <c r="CR29" i="4" s="1"/>
  <c r="AF68" i="4"/>
  <c r="CR68" i="4" s="1"/>
  <c r="AF20" i="4"/>
  <c r="CR20" i="4" s="1"/>
  <c r="AF30" i="4"/>
  <c r="CR30" i="4" s="1"/>
  <c r="AF131" i="4"/>
  <c r="CR131" i="4" s="1"/>
  <c r="AF141" i="4"/>
  <c r="CR141" i="4" s="1"/>
  <c r="AF174" i="4"/>
  <c r="CR174" i="4" s="1"/>
  <c r="AF167" i="4"/>
  <c r="CR167" i="4" s="1"/>
  <c r="AF181" i="4"/>
  <c r="CR181" i="4" s="1"/>
  <c r="AF171" i="4"/>
  <c r="CR171" i="4" s="1"/>
  <c r="AF185" i="4"/>
  <c r="CR185" i="4" s="1"/>
  <c r="AF170" i="4"/>
  <c r="CR170" i="4" s="1"/>
  <c r="AF192" i="4"/>
  <c r="CR192" i="4" s="1"/>
  <c r="AF162" i="4"/>
  <c r="CR162" i="4" s="1"/>
  <c r="AF78" i="4"/>
  <c r="CR78" i="4" s="1"/>
  <c r="AF79" i="4"/>
  <c r="CR79" i="4" s="1"/>
  <c r="AF82" i="4"/>
  <c r="CR82" i="4" s="1"/>
  <c r="AF84" i="4"/>
  <c r="CR84" i="4" s="1"/>
  <c r="AF110" i="4"/>
  <c r="CR110" i="4" s="1"/>
  <c r="AF120" i="4"/>
  <c r="CR120" i="4" s="1"/>
  <c r="AF127" i="4"/>
  <c r="CR127" i="4" s="1"/>
  <c r="AF135" i="4"/>
  <c r="CR135" i="4" s="1"/>
  <c r="AF32" i="4"/>
  <c r="CR32" i="4" s="1"/>
  <c r="AF19" i="4"/>
  <c r="CR19" i="4" s="1"/>
  <c r="AF104" i="4"/>
  <c r="CR104" i="4" s="1"/>
  <c r="AF115" i="4"/>
  <c r="CR115" i="4" s="1"/>
  <c r="AF133" i="4"/>
  <c r="CR133" i="4" s="1"/>
  <c r="AF207" i="4"/>
  <c r="CR207" i="4" s="1"/>
  <c r="AF159" i="4"/>
  <c r="CR159" i="4" s="1"/>
  <c r="AF166" i="4"/>
  <c r="CR166" i="4" s="1"/>
  <c r="AF178" i="4"/>
  <c r="CR178" i="4" s="1"/>
  <c r="AF173" i="4"/>
  <c r="CR173" i="4" s="1"/>
  <c r="AF94" i="4"/>
  <c r="CR94" i="4" s="1"/>
  <c r="AF96" i="4"/>
  <c r="CR96" i="4" s="1"/>
  <c r="AF86" i="4"/>
  <c r="CR86" i="4" s="1"/>
  <c r="AF76" i="4"/>
  <c r="CR76" i="4" s="1"/>
  <c r="AF116" i="4"/>
  <c r="CR116" i="4" s="1"/>
  <c r="AF113" i="4"/>
  <c r="CR113" i="4" s="1"/>
  <c r="AF109" i="4"/>
  <c r="CR109" i="4" s="1"/>
  <c r="AF105" i="4"/>
  <c r="CR105" i="4" s="1"/>
  <c r="AF111" i="4"/>
  <c r="CR111" i="4" s="1"/>
  <c r="AF22" i="4"/>
  <c r="CR22" i="4" s="1"/>
  <c r="AF28" i="4"/>
  <c r="CR28" i="4" s="1"/>
  <c r="AF36" i="4"/>
  <c r="CR36" i="4" s="1"/>
  <c r="AF60" i="4"/>
  <c r="CR60" i="4" s="1"/>
  <c r="AF201" i="4"/>
  <c r="CR201" i="4" s="1"/>
  <c r="AF211" i="4"/>
  <c r="CR211" i="4" s="1"/>
  <c r="AF204" i="4"/>
  <c r="CR204" i="4" s="1"/>
  <c r="AF156" i="4"/>
  <c r="CR156" i="4" s="1"/>
  <c r="AF144" i="4"/>
  <c r="CR144" i="4" s="1"/>
  <c r="AF200" i="4"/>
  <c r="CR200" i="4" s="1"/>
  <c r="AF172" i="4"/>
  <c r="CR172" i="4" s="1"/>
  <c r="AF186" i="4"/>
  <c r="CR186" i="4" s="1"/>
  <c r="AF190" i="4"/>
  <c r="CR190" i="4" s="1"/>
  <c r="AF182" i="4"/>
  <c r="CR182" i="4" s="1"/>
  <c r="AF198" i="4"/>
  <c r="CR198" i="4" s="1"/>
  <c r="AF151" i="4"/>
  <c r="CR151" i="4" s="1"/>
  <c r="AF81" i="4"/>
  <c r="CR81" i="4" s="1"/>
  <c r="AF101" i="4"/>
  <c r="CR101" i="4" s="1"/>
  <c r="AF123" i="4"/>
  <c r="CR123" i="4" s="1"/>
  <c r="AF106" i="4"/>
  <c r="CR106" i="4" s="1"/>
  <c r="AF88" i="4"/>
  <c r="CR88" i="4" s="1"/>
  <c r="AF210" i="4"/>
  <c r="CR210" i="4" s="1"/>
  <c r="AF208" i="4"/>
  <c r="CR208" i="4" s="1"/>
  <c r="AF153" i="4"/>
  <c r="CR153" i="4" s="1"/>
  <c r="AF155" i="4"/>
  <c r="CR155" i="4" s="1"/>
  <c r="AF145" i="4"/>
  <c r="CR145" i="4" s="1"/>
  <c r="AF139" i="4"/>
  <c r="CR139" i="4" s="1"/>
  <c r="AF163" i="4"/>
  <c r="CR163" i="4" s="1"/>
  <c r="AF169" i="4"/>
  <c r="CR169" i="4" s="1"/>
  <c r="AF161" i="4"/>
  <c r="CR161" i="4" s="1"/>
  <c r="AF142" i="4"/>
  <c r="CR142" i="4" s="1"/>
  <c r="AF150" i="4"/>
  <c r="CR150" i="4" s="1"/>
  <c r="AF164" i="4"/>
  <c r="CR164" i="4" s="1"/>
  <c r="AF93" i="4"/>
  <c r="CR93" i="4" s="1"/>
  <c r="AF137" i="4"/>
  <c r="CR137" i="4" s="1"/>
  <c r="AF102" i="4"/>
  <c r="CR102" i="4" s="1"/>
  <c r="AF103" i="4"/>
  <c r="CR103" i="4" s="1"/>
  <c r="AF136" i="4"/>
  <c r="CR136" i="4" s="1"/>
  <c r="AF72" i="4"/>
  <c r="CR72" i="4" s="1"/>
  <c r="AF27" i="4"/>
  <c r="CR27" i="4" s="1"/>
  <c r="AF53" i="4"/>
  <c r="CR53" i="4" s="1"/>
  <c r="AF179" i="4"/>
  <c r="CR179" i="4" s="1"/>
  <c r="AF122" i="4"/>
  <c r="CR122" i="4" s="1"/>
  <c r="AF209" i="4"/>
  <c r="CR209" i="4" s="1"/>
  <c r="AF154" i="4"/>
  <c r="CR154" i="4" s="1"/>
  <c r="AF146" i="4"/>
  <c r="CR146" i="4" s="1"/>
  <c r="AF175" i="4"/>
  <c r="CR175" i="4" s="1"/>
  <c r="AF97" i="4"/>
  <c r="CR97" i="4" s="1"/>
  <c r="AF85" i="4"/>
  <c r="CR85" i="4" s="1"/>
  <c r="AF108" i="4"/>
  <c r="CR108" i="4" s="1"/>
  <c r="AF129" i="4"/>
  <c r="CR129" i="4" s="1"/>
  <c r="AF70" i="4"/>
  <c r="CR70" i="4" s="1"/>
  <c r="AF46" i="4"/>
  <c r="CR46" i="4" s="1"/>
  <c r="AF56" i="4"/>
  <c r="CR56" i="4" s="1"/>
  <c r="AF73" i="4"/>
  <c r="CR73" i="4" s="1"/>
  <c r="AF26" i="4"/>
  <c r="CR26" i="4" s="1"/>
  <c r="AF138" i="4"/>
  <c r="CR138" i="4" s="1"/>
  <c r="AF205" i="4"/>
  <c r="CR205" i="4" s="1"/>
  <c r="AF206" i="4"/>
  <c r="CR206" i="4" s="1"/>
  <c r="AF157" i="4"/>
  <c r="CR157" i="4" s="1"/>
  <c r="AF176" i="4"/>
  <c r="CR176" i="4" s="1"/>
  <c r="AF183" i="4"/>
  <c r="CR183" i="4" s="1"/>
  <c r="AF184" i="4"/>
  <c r="CR184" i="4" s="1"/>
  <c r="AF199" i="4"/>
  <c r="CR199" i="4" s="1"/>
  <c r="AF99" i="4"/>
  <c r="CR99" i="4" s="1"/>
  <c r="AF100" i="4"/>
  <c r="CR100" i="4" s="1"/>
  <c r="AF80" i="4"/>
  <c r="CR80" i="4" s="1"/>
  <c r="AF98" i="4"/>
  <c r="CR98" i="4" s="1"/>
  <c r="AF118" i="4"/>
  <c r="CR118" i="4" s="1"/>
  <c r="AF89" i="4"/>
  <c r="CR89" i="4" s="1"/>
  <c r="AF119" i="4"/>
  <c r="CR119" i="4" s="1"/>
  <c r="AF17" i="4"/>
  <c r="CR17" i="4" s="1"/>
  <c r="AF57" i="4"/>
  <c r="CR57" i="4" s="1"/>
  <c r="AF25" i="4"/>
  <c r="CR25" i="4" s="1"/>
  <c r="AF33" i="4"/>
  <c r="CR33" i="4" s="1"/>
  <c r="AF143" i="4"/>
  <c r="CR143" i="4" s="1"/>
  <c r="AF149" i="4"/>
  <c r="CR149" i="4" s="1"/>
  <c r="AF92" i="4"/>
  <c r="CR92" i="4" s="1"/>
  <c r="AF21" i="4"/>
  <c r="CR21" i="4" s="1"/>
  <c r="AF47" i="4"/>
  <c r="CR47" i="4" s="1"/>
  <c r="AF152" i="4"/>
  <c r="CR152" i="4" s="1"/>
  <c r="AF90" i="4"/>
  <c r="CR90" i="4" s="1"/>
  <c r="AF165" i="4"/>
  <c r="CR165" i="4" s="1"/>
  <c r="AF147" i="4"/>
  <c r="CR147" i="4" s="1"/>
  <c r="AF148" i="4"/>
  <c r="CR148" i="4" s="1"/>
  <c r="AF74" i="4"/>
  <c r="CR74" i="4" s="1"/>
  <c r="AF43" i="4"/>
  <c r="CR43" i="4" s="1"/>
  <c r="AF75" i="4"/>
  <c r="CR75" i="4" s="1"/>
  <c r="AF23" i="4"/>
  <c r="CR23" i="4" s="1"/>
  <c r="AF194" i="4"/>
  <c r="CR194" i="4" s="1"/>
  <c r="AF83" i="4"/>
  <c r="CR83" i="4" s="1"/>
  <c r="AF87" i="4"/>
  <c r="CR87" i="4" s="1"/>
  <c r="AF37" i="4"/>
  <c r="CR37" i="4" s="1"/>
  <c r="AF55" i="4"/>
  <c r="CR55" i="4" s="1"/>
  <c r="AV65" i="4"/>
  <c r="CV65" i="4" s="1"/>
  <c r="AV71" i="4"/>
  <c r="CV71" i="4" s="1"/>
  <c r="AV69" i="4"/>
  <c r="CV69" i="4" s="1"/>
  <c r="AV61" i="4"/>
  <c r="CV61" i="4" s="1"/>
  <c r="AV62" i="4"/>
  <c r="CV62" i="4" s="1"/>
  <c r="AV14" i="4"/>
  <c r="CV14" i="4" s="1"/>
  <c r="AV63" i="4"/>
  <c r="CV63" i="4" s="1"/>
  <c r="AV51" i="4"/>
  <c r="CV51" i="4" s="1"/>
  <c r="AV54" i="4"/>
  <c r="CV54" i="4" s="1"/>
  <c r="AV67" i="4"/>
  <c r="CV67" i="4" s="1"/>
  <c r="AF16" i="4"/>
  <c r="CR16" i="4" s="1"/>
  <c r="AF59" i="4"/>
  <c r="CR59" i="4" s="1"/>
  <c r="AF35" i="4"/>
  <c r="CR35" i="4" s="1"/>
  <c r="AF61" i="4"/>
  <c r="CR61" i="4" s="1"/>
  <c r="AF44" i="4"/>
  <c r="CR44" i="4" s="1"/>
  <c r="AF67" i="4"/>
  <c r="CR67" i="4" s="1"/>
  <c r="AF65" i="4"/>
  <c r="CR65" i="4" s="1"/>
  <c r="AF58" i="4"/>
  <c r="CR58" i="4" s="1"/>
  <c r="AF42" i="4"/>
  <c r="CR42" i="4" s="1"/>
  <c r="AF52" i="4"/>
  <c r="CR52" i="4" s="1"/>
  <c r="AF38" i="4"/>
  <c r="CR38" i="4" s="1"/>
  <c r="AF63" i="4"/>
  <c r="CR63" i="4" s="1"/>
  <c r="AF48" i="4"/>
  <c r="CR48" i="4" s="1"/>
  <c r="AF54" i="4"/>
  <c r="CR54" i="4" s="1"/>
  <c r="AF49" i="4"/>
  <c r="CR49" i="4" s="1"/>
  <c r="AF45" i="4"/>
  <c r="CR45" i="4" s="1"/>
  <c r="AF34" i="4"/>
  <c r="CR34" i="4" s="1"/>
  <c r="AF50" i="4"/>
  <c r="CR50" i="4" s="1"/>
  <c r="AF40" i="4"/>
  <c r="CR40" i="4" s="1"/>
  <c r="AF51" i="4"/>
  <c r="CR51" i="4" s="1"/>
  <c r="AF69" i="4"/>
  <c r="CR69" i="4" s="1"/>
  <c r="AF64" i="4"/>
  <c r="CR64" i="4" s="1"/>
  <c r="AF41" i="4"/>
  <c r="CR41" i="4" s="1"/>
  <c r="AF71" i="4"/>
  <c r="CR71" i="4" s="1"/>
  <c r="AF66" i="4"/>
  <c r="CR66" i="4" s="1"/>
  <c r="AF62" i="4"/>
  <c r="CR62" i="4" s="1"/>
  <c r="AF39" i="4"/>
  <c r="CR39" i="4" s="1"/>
  <c r="BX13" i="4"/>
  <c r="DC13" i="4" s="1"/>
  <c r="BX14" i="4"/>
  <c r="DC14" i="4" s="1"/>
  <c r="AV16" i="4"/>
  <c r="CV16" i="4" s="1"/>
  <c r="AV18" i="4"/>
  <c r="CV18" i="4" s="1"/>
  <c r="AV31" i="4"/>
  <c r="CV31" i="4" s="1"/>
  <c r="AV15" i="4"/>
  <c r="CV15" i="4" s="1"/>
  <c r="CN16" i="4"/>
  <c r="DF16" i="4" s="1"/>
  <c r="CN13" i="4"/>
  <c r="CN14" i="4"/>
  <c r="CN15" i="4"/>
  <c r="DF15" i="4" s="1"/>
  <c r="AF18" i="4"/>
  <c r="CR18" i="4" s="1"/>
  <c r="AF31" i="4"/>
  <c r="CR31" i="4" s="1"/>
  <c r="BD16" i="4"/>
  <c r="CX16" i="4" s="1"/>
  <c r="BD15" i="4"/>
  <c r="CX15" i="4" s="1"/>
  <c r="BD31" i="4"/>
  <c r="CX31" i="4" s="1"/>
  <c r="BD14" i="4"/>
  <c r="CX14" i="4" s="1"/>
  <c r="BD13" i="4"/>
  <c r="CX13" i="4" s="1"/>
  <c r="AF14" i="4"/>
  <c r="CR14" i="4" s="1"/>
  <c r="AF15" i="4"/>
  <c r="CR15" i="4" s="1"/>
  <c r="AF13" i="4"/>
  <c r="CR13" i="4" s="1"/>
  <c r="DG13" i="4" l="1"/>
  <c r="DI14" i="4"/>
  <c r="DF13" i="4"/>
  <c r="DI13" i="4"/>
  <c r="DI16" i="4"/>
  <c r="DG41" i="4"/>
  <c r="DH41" i="4" s="1"/>
  <c r="DJ41" i="4"/>
  <c r="DG184" i="4"/>
  <c r="DH184" i="4" s="1"/>
  <c r="DJ184" i="4"/>
  <c r="DG208" i="4"/>
  <c r="DH208" i="4" s="1"/>
  <c r="DJ208" i="4"/>
  <c r="DG167" i="4"/>
  <c r="DH167" i="4" s="1"/>
  <c r="DJ167" i="4"/>
  <c r="DG39" i="4"/>
  <c r="DH39" i="4" s="1"/>
  <c r="DJ39" i="4"/>
  <c r="DG71" i="4"/>
  <c r="DH71" i="4" s="1"/>
  <c r="DJ71" i="4"/>
  <c r="DG45" i="4"/>
  <c r="DH45" i="4" s="1"/>
  <c r="DJ45" i="4"/>
  <c r="DG58" i="4"/>
  <c r="DH58" i="4" s="1"/>
  <c r="DJ58" i="4"/>
  <c r="DG75" i="4"/>
  <c r="DH75" i="4" s="1"/>
  <c r="DJ75" i="4"/>
  <c r="DG47" i="4"/>
  <c r="DH47" i="4" s="1"/>
  <c r="DJ47" i="4"/>
  <c r="DG17" i="4"/>
  <c r="DH17" i="4" s="1"/>
  <c r="DJ17" i="4"/>
  <c r="DJ199" i="4"/>
  <c r="DG199" i="4"/>
  <c r="DH199" i="4" s="1"/>
  <c r="DG26" i="4"/>
  <c r="DH26" i="4" s="1"/>
  <c r="DJ26" i="4"/>
  <c r="DG97" i="4"/>
  <c r="DH97" i="4" s="1"/>
  <c r="DJ97" i="4"/>
  <c r="DG27" i="4"/>
  <c r="DH27" i="4" s="1"/>
  <c r="DJ27" i="4"/>
  <c r="DG150" i="4"/>
  <c r="DH150" i="4" s="1"/>
  <c r="DJ150" i="4"/>
  <c r="DG153" i="4"/>
  <c r="DH153" i="4" s="1"/>
  <c r="DJ153" i="4"/>
  <c r="DG151" i="4"/>
  <c r="DH151" i="4" s="1"/>
  <c r="DJ151" i="4"/>
  <c r="DG156" i="4"/>
  <c r="DH156" i="4" s="1"/>
  <c r="DJ156" i="4"/>
  <c r="DG111" i="4"/>
  <c r="DH111" i="4" s="1"/>
  <c r="DJ111" i="4"/>
  <c r="DG94" i="4"/>
  <c r="DH94" i="4" s="1"/>
  <c r="DJ94" i="4"/>
  <c r="DG104" i="4"/>
  <c r="DH104" i="4" s="1"/>
  <c r="DJ104" i="4"/>
  <c r="DG82" i="4"/>
  <c r="DH82" i="4" s="1"/>
  <c r="DJ82" i="4"/>
  <c r="DG181" i="4"/>
  <c r="DH181" i="4" s="1"/>
  <c r="DJ181" i="4"/>
  <c r="DG29" i="4"/>
  <c r="DH29" i="4" s="1"/>
  <c r="DJ29" i="4"/>
  <c r="DG160" i="4"/>
  <c r="DH160" i="4" s="1"/>
  <c r="DJ160" i="4"/>
  <c r="DF14" i="4"/>
  <c r="DG65" i="4"/>
  <c r="DH65" i="4" s="1"/>
  <c r="DJ65" i="4"/>
  <c r="DG175" i="4"/>
  <c r="DH175" i="4" s="1"/>
  <c r="DJ175" i="4"/>
  <c r="DG173" i="4"/>
  <c r="DH173" i="4" s="1"/>
  <c r="DJ173" i="4"/>
  <c r="DG15" i="4"/>
  <c r="DH15" i="4" s="1"/>
  <c r="DJ15" i="4"/>
  <c r="DG18" i="4"/>
  <c r="DH18" i="4" s="1"/>
  <c r="DJ18" i="4"/>
  <c r="DG64" i="4"/>
  <c r="DH64" i="4" s="1"/>
  <c r="DJ64" i="4"/>
  <c r="DG54" i="4"/>
  <c r="DH54" i="4" s="1"/>
  <c r="DJ54" i="4"/>
  <c r="DG67" i="4"/>
  <c r="DH67" i="4" s="1"/>
  <c r="DJ67" i="4"/>
  <c r="DG55" i="4"/>
  <c r="DH55" i="4" s="1"/>
  <c r="DJ55" i="4"/>
  <c r="DG74" i="4"/>
  <c r="DH74" i="4" s="1"/>
  <c r="DJ74" i="4"/>
  <c r="DG92" i="4"/>
  <c r="DH92" i="4" s="1"/>
  <c r="DJ92" i="4"/>
  <c r="DG89" i="4"/>
  <c r="DH89" i="4" s="1"/>
  <c r="DJ89" i="4"/>
  <c r="DJ183" i="4"/>
  <c r="DG183" i="4"/>
  <c r="DH183" i="4" s="1"/>
  <c r="DG56" i="4"/>
  <c r="DH56" i="4" s="1"/>
  <c r="DJ56" i="4"/>
  <c r="DG146" i="4"/>
  <c r="DH146" i="4" s="1"/>
  <c r="DJ146" i="4"/>
  <c r="DG136" i="4"/>
  <c r="DH136" i="4" s="1"/>
  <c r="DJ136" i="4"/>
  <c r="DG161" i="4"/>
  <c r="DH161" i="4" s="1"/>
  <c r="DJ161" i="4"/>
  <c r="DG210" i="4"/>
  <c r="DH210" i="4" s="1"/>
  <c r="DJ210" i="4"/>
  <c r="DG182" i="4"/>
  <c r="DH182" i="4" s="1"/>
  <c r="DJ182" i="4"/>
  <c r="DJ211" i="4"/>
  <c r="DG211" i="4"/>
  <c r="DH211" i="4" s="1"/>
  <c r="DG109" i="4"/>
  <c r="DH109" i="4" s="1"/>
  <c r="DJ109" i="4"/>
  <c r="DJ178" i="4"/>
  <c r="DG178" i="4"/>
  <c r="DH178" i="4" s="1"/>
  <c r="DG32" i="4"/>
  <c r="DH32" i="4" s="1"/>
  <c r="DJ32" i="4"/>
  <c r="DG78" i="4"/>
  <c r="DH78" i="4" s="1"/>
  <c r="DJ78" i="4"/>
  <c r="DG174" i="4"/>
  <c r="DH174" i="4" s="1"/>
  <c r="DJ174" i="4"/>
  <c r="DG95" i="4"/>
  <c r="DH95" i="4" s="1"/>
  <c r="DJ95" i="4"/>
  <c r="DG112" i="4"/>
  <c r="DH112" i="4" s="1"/>
  <c r="DJ112" i="4"/>
  <c r="DG49" i="4"/>
  <c r="DH49" i="4" s="1"/>
  <c r="DJ49" i="4"/>
  <c r="DG72" i="4"/>
  <c r="DH72" i="4" s="1"/>
  <c r="DJ72" i="4"/>
  <c r="DG19" i="4"/>
  <c r="DH19" i="4" s="1"/>
  <c r="DJ19" i="4"/>
  <c r="DG14" i="4"/>
  <c r="DJ14" i="4"/>
  <c r="DG69" i="4"/>
  <c r="DH69" i="4" s="1"/>
  <c r="DJ69" i="4"/>
  <c r="DG48" i="4"/>
  <c r="DH48" i="4" s="1"/>
  <c r="DJ48" i="4"/>
  <c r="DG44" i="4"/>
  <c r="DH44" i="4" s="1"/>
  <c r="DJ44" i="4"/>
  <c r="DG37" i="4"/>
  <c r="DH37" i="4" s="1"/>
  <c r="DJ37" i="4"/>
  <c r="DG148" i="4"/>
  <c r="DH148" i="4" s="1"/>
  <c r="DJ148" i="4"/>
  <c r="DG149" i="4"/>
  <c r="DH149" i="4" s="1"/>
  <c r="DJ149" i="4"/>
  <c r="DG118" i="4"/>
  <c r="DH118" i="4" s="1"/>
  <c r="DJ118" i="4"/>
  <c r="DG176" i="4"/>
  <c r="DH176" i="4" s="1"/>
  <c r="DJ176" i="4"/>
  <c r="DG46" i="4"/>
  <c r="DH46" i="4" s="1"/>
  <c r="DJ46" i="4"/>
  <c r="DG154" i="4"/>
  <c r="DH154" i="4" s="1"/>
  <c r="DJ154" i="4"/>
  <c r="DG103" i="4"/>
  <c r="DH103" i="4" s="1"/>
  <c r="DJ103" i="4"/>
  <c r="DG169" i="4"/>
  <c r="DH169" i="4" s="1"/>
  <c r="DJ169" i="4"/>
  <c r="DG88" i="4"/>
  <c r="DH88" i="4" s="1"/>
  <c r="DJ88" i="4"/>
  <c r="DG190" i="4"/>
  <c r="DH190" i="4" s="1"/>
  <c r="DJ190" i="4"/>
  <c r="DJ201" i="4"/>
  <c r="DG201" i="4"/>
  <c r="DH201" i="4" s="1"/>
  <c r="DG113" i="4"/>
  <c r="DH113" i="4" s="1"/>
  <c r="DJ113" i="4"/>
  <c r="DG166" i="4"/>
  <c r="DH166" i="4" s="1"/>
  <c r="DJ166" i="4"/>
  <c r="DG135" i="4"/>
  <c r="DH135" i="4" s="1"/>
  <c r="DJ135" i="4"/>
  <c r="DG162" i="4"/>
  <c r="DH162" i="4" s="1"/>
  <c r="DJ162" i="4"/>
  <c r="DG141" i="4"/>
  <c r="DH141" i="4" s="1"/>
  <c r="DJ141" i="4"/>
  <c r="DG107" i="4"/>
  <c r="DH107" i="4" s="1"/>
  <c r="DJ107" i="4"/>
  <c r="DG121" i="4"/>
  <c r="DH121" i="4" s="1"/>
  <c r="DJ121" i="4"/>
  <c r="DG43" i="4"/>
  <c r="DH43" i="4" s="1"/>
  <c r="DJ43" i="4"/>
  <c r="DG142" i="4"/>
  <c r="DH142" i="4" s="1"/>
  <c r="DJ142" i="4"/>
  <c r="DG79" i="4"/>
  <c r="DH79" i="4" s="1"/>
  <c r="DJ79" i="4"/>
  <c r="DG51" i="4"/>
  <c r="DH51" i="4" s="1"/>
  <c r="DJ51" i="4"/>
  <c r="DG63" i="4"/>
  <c r="DH63" i="4" s="1"/>
  <c r="DJ63" i="4"/>
  <c r="DG61" i="4"/>
  <c r="DH61" i="4" s="1"/>
  <c r="DJ61" i="4"/>
  <c r="DG87" i="4"/>
  <c r="DH87" i="4" s="1"/>
  <c r="DJ87" i="4"/>
  <c r="DG147" i="4"/>
  <c r="DH147" i="4" s="1"/>
  <c r="DJ147" i="4"/>
  <c r="DG143" i="4"/>
  <c r="DH143" i="4" s="1"/>
  <c r="DJ143" i="4"/>
  <c r="DG98" i="4"/>
  <c r="DH98" i="4" s="1"/>
  <c r="DJ98" i="4"/>
  <c r="DG157" i="4"/>
  <c r="DH157" i="4" s="1"/>
  <c r="DJ157" i="4"/>
  <c r="DG70" i="4"/>
  <c r="DH70" i="4" s="1"/>
  <c r="DJ70" i="4"/>
  <c r="DJ209" i="4"/>
  <c r="DG209" i="4"/>
  <c r="DH209" i="4" s="1"/>
  <c r="DG102" i="4"/>
  <c r="DH102" i="4" s="1"/>
  <c r="DJ102" i="4"/>
  <c r="DG163" i="4"/>
  <c r="DH163" i="4" s="1"/>
  <c r="DJ163" i="4"/>
  <c r="DG106" i="4"/>
  <c r="DH106" i="4" s="1"/>
  <c r="DJ106" i="4"/>
  <c r="DG186" i="4"/>
  <c r="DH186" i="4" s="1"/>
  <c r="DJ186" i="4"/>
  <c r="DG60" i="4"/>
  <c r="DH60" i="4" s="1"/>
  <c r="DJ60" i="4"/>
  <c r="DG116" i="4"/>
  <c r="DH116" i="4" s="1"/>
  <c r="DJ116" i="4"/>
  <c r="DG159" i="4"/>
  <c r="DH159" i="4" s="1"/>
  <c r="DJ159" i="4"/>
  <c r="DG127" i="4"/>
  <c r="DH127" i="4" s="1"/>
  <c r="DJ127" i="4"/>
  <c r="DG192" i="4"/>
  <c r="DH192" i="4" s="1"/>
  <c r="DJ192" i="4"/>
  <c r="DG131" i="4"/>
  <c r="DH131" i="4" s="1"/>
  <c r="DJ131" i="4"/>
  <c r="DG91" i="4"/>
  <c r="DH91" i="4" s="1"/>
  <c r="DJ91" i="4"/>
  <c r="DG31" i="4"/>
  <c r="DH31" i="4" s="1"/>
  <c r="DJ31" i="4"/>
  <c r="DG119" i="4"/>
  <c r="DH119" i="4" s="1"/>
  <c r="DJ119" i="4"/>
  <c r="DG198" i="4"/>
  <c r="DH198" i="4" s="1"/>
  <c r="DJ198" i="4"/>
  <c r="DG202" i="4"/>
  <c r="DH202" i="4" s="1"/>
  <c r="DJ202" i="4"/>
  <c r="DG38" i="4"/>
  <c r="DH38" i="4" s="1"/>
  <c r="DJ38" i="4"/>
  <c r="DG35" i="4"/>
  <c r="DH35" i="4" s="1"/>
  <c r="DJ35" i="4"/>
  <c r="DG83" i="4"/>
  <c r="DH83" i="4" s="1"/>
  <c r="DJ83" i="4"/>
  <c r="DG165" i="4"/>
  <c r="DH165" i="4" s="1"/>
  <c r="DJ165" i="4"/>
  <c r="DG33" i="4"/>
  <c r="DH33" i="4" s="1"/>
  <c r="DJ33" i="4"/>
  <c r="DG80" i="4"/>
  <c r="DH80" i="4" s="1"/>
  <c r="DJ80" i="4"/>
  <c r="DG206" i="4"/>
  <c r="DH206" i="4" s="1"/>
  <c r="DJ206" i="4"/>
  <c r="DG129" i="4"/>
  <c r="DH129" i="4" s="1"/>
  <c r="DJ129" i="4"/>
  <c r="DG122" i="4"/>
  <c r="DH122" i="4" s="1"/>
  <c r="DJ122" i="4"/>
  <c r="DG137" i="4"/>
  <c r="DH137" i="4" s="1"/>
  <c r="DJ137" i="4"/>
  <c r="DG139" i="4"/>
  <c r="DH139" i="4" s="1"/>
  <c r="DJ139" i="4"/>
  <c r="DG123" i="4"/>
  <c r="DH123" i="4" s="1"/>
  <c r="DJ123" i="4"/>
  <c r="DG172" i="4"/>
  <c r="DH172" i="4" s="1"/>
  <c r="DJ172" i="4"/>
  <c r="DG36" i="4"/>
  <c r="DH36" i="4" s="1"/>
  <c r="DJ36" i="4"/>
  <c r="DG76" i="4"/>
  <c r="DH76" i="4" s="1"/>
  <c r="DJ76" i="4"/>
  <c r="DJ207" i="4"/>
  <c r="DG207" i="4"/>
  <c r="DH207" i="4" s="1"/>
  <c r="DG120" i="4"/>
  <c r="DH120" i="4" s="1"/>
  <c r="DJ120" i="4"/>
  <c r="DG170" i="4"/>
  <c r="DH170" i="4" s="1"/>
  <c r="DJ170" i="4"/>
  <c r="DG30" i="4"/>
  <c r="DH30" i="4" s="1"/>
  <c r="DJ30" i="4"/>
  <c r="DG196" i="4"/>
  <c r="DH196" i="4" s="1"/>
  <c r="DJ196" i="4"/>
  <c r="DJ13" i="4"/>
  <c r="DG21" i="4"/>
  <c r="DH21" i="4" s="1"/>
  <c r="DJ21" i="4"/>
  <c r="DG204" i="4"/>
  <c r="DH204" i="4" s="1"/>
  <c r="DJ204" i="4"/>
  <c r="DG24" i="4"/>
  <c r="DH24" i="4" s="1"/>
  <c r="DJ24" i="4"/>
  <c r="DG40" i="4"/>
  <c r="DH40" i="4" s="1"/>
  <c r="DJ40" i="4"/>
  <c r="DG62" i="4"/>
  <c r="DH62" i="4" s="1"/>
  <c r="DJ62" i="4"/>
  <c r="DG50" i="4"/>
  <c r="DH50" i="4" s="1"/>
  <c r="DJ50" i="4"/>
  <c r="DG52" i="4"/>
  <c r="DH52" i="4" s="1"/>
  <c r="DJ52" i="4"/>
  <c r="DG59" i="4"/>
  <c r="DH59" i="4" s="1"/>
  <c r="DJ59" i="4"/>
  <c r="DG194" i="4"/>
  <c r="DH194" i="4" s="1"/>
  <c r="DJ194" i="4"/>
  <c r="DG90" i="4"/>
  <c r="DH90" i="4" s="1"/>
  <c r="DJ90" i="4"/>
  <c r="DG25" i="4"/>
  <c r="DH25" i="4" s="1"/>
  <c r="DJ25" i="4"/>
  <c r="DG100" i="4"/>
  <c r="DH100" i="4" s="1"/>
  <c r="DJ100" i="4"/>
  <c r="DJ205" i="4"/>
  <c r="DG205" i="4"/>
  <c r="DH205" i="4" s="1"/>
  <c r="DG108" i="4"/>
  <c r="DH108" i="4" s="1"/>
  <c r="DJ108" i="4"/>
  <c r="DG179" i="4"/>
  <c r="DH179" i="4" s="1"/>
  <c r="DJ179" i="4"/>
  <c r="DG93" i="4"/>
  <c r="DH93" i="4" s="1"/>
  <c r="DJ93" i="4"/>
  <c r="DG145" i="4"/>
  <c r="DH145" i="4" s="1"/>
  <c r="DJ145" i="4"/>
  <c r="DG101" i="4"/>
  <c r="DH101" i="4" s="1"/>
  <c r="DJ101" i="4"/>
  <c r="DG200" i="4"/>
  <c r="DH200" i="4" s="1"/>
  <c r="DJ200" i="4"/>
  <c r="DG28" i="4"/>
  <c r="DH28" i="4" s="1"/>
  <c r="DJ28" i="4"/>
  <c r="DG86" i="4"/>
  <c r="DH86" i="4" s="1"/>
  <c r="DJ86" i="4"/>
  <c r="DG133" i="4"/>
  <c r="DH133" i="4" s="1"/>
  <c r="DJ133" i="4"/>
  <c r="DG110" i="4"/>
  <c r="DH110" i="4" s="1"/>
  <c r="DJ110" i="4"/>
  <c r="DJ185" i="4"/>
  <c r="DG185" i="4"/>
  <c r="DH185" i="4" s="1"/>
  <c r="DG20" i="4"/>
  <c r="DH20" i="4" s="1"/>
  <c r="DJ20" i="4"/>
  <c r="DJ168" i="4"/>
  <c r="DG168" i="4"/>
  <c r="DH168" i="4" s="1"/>
  <c r="DI15" i="4"/>
  <c r="DG73" i="4"/>
  <c r="DH73" i="4" s="1"/>
  <c r="DJ73" i="4"/>
  <c r="DG105" i="4"/>
  <c r="DH105" i="4" s="1"/>
  <c r="DJ105" i="4"/>
  <c r="DG66" i="4"/>
  <c r="DH66" i="4" s="1"/>
  <c r="DJ66" i="4"/>
  <c r="DG34" i="4"/>
  <c r="DH34" i="4" s="1"/>
  <c r="DJ34" i="4"/>
  <c r="DG42" i="4"/>
  <c r="DH42" i="4" s="1"/>
  <c r="DJ42" i="4"/>
  <c r="DG16" i="4"/>
  <c r="DH16" i="4" s="1"/>
  <c r="DJ16" i="4"/>
  <c r="DG23" i="4"/>
  <c r="DH23" i="4" s="1"/>
  <c r="DJ23" i="4"/>
  <c r="DG152" i="4"/>
  <c r="DH152" i="4" s="1"/>
  <c r="DJ152" i="4"/>
  <c r="DG57" i="4"/>
  <c r="DH57" i="4" s="1"/>
  <c r="DJ57" i="4"/>
  <c r="DG99" i="4"/>
  <c r="DH99" i="4" s="1"/>
  <c r="DJ99" i="4"/>
  <c r="DG138" i="4"/>
  <c r="DH138" i="4" s="1"/>
  <c r="DJ138" i="4"/>
  <c r="DG85" i="4"/>
  <c r="DH85" i="4" s="1"/>
  <c r="DJ85" i="4"/>
  <c r="DG53" i="4"/>
  <c r="DH53" i="4" s="1"/>
  <c r="DJ53" i="4"/>
  <c r="DG164" i="4"/>
  <c r="DH164" i="4" s="1"/>
  <c r="DJ164" i="4"/>
  <c r="DG155" i="4"/>
  <c r="DH155" i="4" s="1"/>
  <c r="DJ155" i="4"/>
  <c r="DG81" i="4"/>
  <c r="DH81" i="4" s="1"/>
  <c r="DJ81" i="4"/>
  <c r="DG144" i="4"/>
  <c r="DH144" i="4" s="1"/>
  <c r="DJ144" i="4"/>
  <c r="DG22" i="4"/>
  <c r="DH22" i="4" s="1"/>
  <c r="DJ22" i="4"/>
  <c r="DG96" i="4"/>
  <c r="DH96" i="4" s="1"/>
  <c r="DJ96" i="4"/>
  <c r="DG115" i="4"/>
  <c r="DH115" i="4" s="1"/>
  <c r="DJ115" i="4"/>
  <c r="DG84" i="4"/>
  <c r="DH84" i="4" s="1"/>
  <c r="DJ84" i="4"/>
  <c r="DG171" i="4"/>
  <c r="DH171" i="4" s="1"/>
  <c r="DJ171" i="4"/>
  <c r="DG68" i="4"/>
  <c r="DH68" i="4" s="1"/>
  <c r="DJ68" i="4"/>
  <c r="DG158" i="4"/>
  <c r="DH158" i="4" s="1"/>
  <c r="DJ158" i="4"/>
  <c r="DH13" i="4" l="1"/>
  <c r="DH14" i="4"/>
</calcChain>
</file>

<file path=xl/comments1.xml><?xml version="1.0" encoding="utf-8"?>
<comments xmlns="http://schemas.openxmlformats.org/spreadsheetml/2006/main">
  <authors>
    <author>AAgostini</author>
  </authors>
  <commentList>
    <comment ref="BV6" authorId="0" shapeId="0">
      <text>
        <r>
          <rPr>
            <b/>
            <sz val="9"/>
            <color indexed="81"/>
            <rFont val="Tahoma"/>
            <family val="2"/>
          </rPr>
          <t>AAgostini:</t>
        </r>
        <r>
          <rPr>
            <sz val="9"/>
            <color indexed="81"/>
            <rFont val="Tahoma"/>
            <family val="2"/>
          </rPr>
          <t xml:space="preserve">
risolvere non congurenza limiti</t>
        </r>
      </text>
    </comment>
  </commentList>
</comments>
</file>

<file path=xl/comments2.xml><?xml version="1.0" encoding="utf-8"?>
<comments xmlns="http://schemas.openxmlformats.org/spreadsheetml/2006/main">
  <authors>
    <author>Alessandra Agostini</author>
  </authors>
  <commentList>
    <comment ref="BO5" authorId="0" shapeId="0">
      <text>
        <r>
          <rPr>
            <b/>
            <sz val="9"/>
            <color indexed="81"/>
            <rFont val="Tahoma"/>
            <family val="2"/>
          </rPr>
          <t>Alessandra Agostini:</t>
        </r>
        <r>
          <rPr>
            <sz val="9"/>
            <color indexed="81"/>
            <rFont val="Tahoma"/>
            <family val="2"/>
          </rPr>
          <t xml:space="preserve">
Upper Bound e WHO-TEF per TEQ Regolamento UE 1259/11 nota 12 D.lgs. 172/2015 oppure D.Lgs 219/2010 lower bound</t>
        </r>
      </text>
    </comment>
  </commentList>
</comments>
</file>

<file path=xl/sharedStrings.xml><?xml version="1.0" encoding="utf-8"?>
<sst xmlns="http://schemas.openxmlformats.org/spreadsheetml/2006/main" count="1376" uniqueCount="217">
  <si>
    <t>COD_BARRE</t>
  </si>
  <si>
    <t>Benzo(e)pirene</t>
  </si>
  <si>
    <t>Fluorantene</t>
  </si>
  <si>
    <t>Esaclorobenzene</t>
  </si>
  <si>
    <t>Dicofol</t>
  </si>
  <si>
    <t>Mercurio e composti (Hg)</t>
  </si>
  <si>
    <t>Esaclorobutadiene</t>
  </si>
  <si>
    <t>PFOS (acido perfluorottansolfonico)</t>
  </si>
  <si>
    <t>Data Prelievo</t>
  </si>
  <si>
    <t>STAZIONE</t>
  </si>
  <si>
    <t>CI</t>
  </si>
  <si>
    <t>Prov</t>
  </si>
  <si>
    <t>ASTA</t>
  </si>
  <si>
    <t>Pesci</t>
  </si>
  <si>
    <t>n°</t>
  </si>
  <si>
    <t>LIVELLO TROFICO</t>
  </si>
  <si>
    <t>5)</t>
  </si>
  <si>
    <t>9 ter)</t>
  </si>
  <si>
    <t>16)</t>
  </si>
  <si>
    <t>34)</t>
  </si>
  <si>
    <t>17)</t>
  </si>
  <si>
    <t>21)</t>
  </si>
  <si>
    <t>35)</t>
  </si>
  <si>
    <t>37)</t>
  </si>
  <si>
    <t>15)</t>
  </si>
  <si>
    <t>28)</t>
  </si>
  <si>
    <t>Esaclorociclododecano (HBCDD)</t>
  </si>
  <si>
    <t>Eptacloro ed eptacloro epossido</t>
  </si>
  <si>
    <t>43)</t>
  </si>
  <si>
    <t>44)</t>
  </si>
  <si>
    <t>Difenileteri bromurati (PBDE)</t>
  </si>
  <si>
    <t>Contenuto acqua (%)</t>
  </si>
  <si>
    <t>Sostanza grassa totale (%)</t>
  </si>
  <si>
    <t>μg/kg di peso umido</t>
  </si>
  <si>
    <t>μg/kg peso secco</t>
  </si>
  <si>
    <t>μg/kg lipide</t>
  </si>
  <si>
    <t>DDT Totale  (Sommatoria,p'DDT+p,p'DDT+p,p'DDD+p,p'DDE)</t>
  </si>
  <si>
    <t>Tabella 1.5 MLG ISPRA 143/2016</t>
  </si>
  <si>
    <t>Anagrafica Campioni</t>
  </si>
  <si>
    <t>Informazioni TAXA prelevati</t>
  </si>
  <si>
    <t>N</t>
  </si>
  <si>
    <t>TAXA</t>
  </si>
  <si>
    <t>Crostacei e molluschi</t>
  </si>
  <si>
    <t>UdM</t>
  </si>
  <si>
    <t>PESCI</t>
  </si>
  <si>
    <t>Pesci, Crostacei e molluschi</t>
  </si>
  <si>
    <t>TL 2</t>
  </si>
  <si>
    <t xml:space="preserve">SQABiota Corretto e normalizzato MLG ISPRA 143/2016 </t>
  </si>
  <si>
    <t>TL 4</t>
  </si>
  <si>
    <t>TL 5</t>
  </si>
  <si>
    <t>TL 3</t>
  </si>
  <si>
    <t xml:space="preserve">SQABiota  Equivalentemente protettivi 
D.Lgs. 172/2015
</t>
  </si>
  <si>
    <t>μg/kg di peso umido TEQ</t>
  </si>
  <si>
    <t>TMF</t>
  </si>
  <si>
    <t>Esaclorobenzene (HCB)</t>
  </si>
  <si>
    <t>Esaclorobutadiene (HCBD)</t>
  </si>
  <si>
    <t>DDT Totale  (Sommatoria,p'DDT+p,p'DDT+p,p'DDD+p,p'DDE) Pesci (&lt; 5% grasso)</t>
  </si>
  <si>
    <t>DDT Totale  (Sommatoria,p'DDT+p,p'DDT+p,p'DDD+p,p'DDE) Pesci (&gt; 5% grasso)</t>
  </si>
  <si>
    <t>TL Arrotondato</t>
  </si>
  <si>
    <t>Check Valore</t>
  </si>
  <si>
    <t>CAS_789-02-6</t>
  </si>
  <si>
    <t>CAS_50-29-3</t>
  </si>
  <si>
    <t>CAS_72-54-8</t>
  </si>
  <si>
    <t>CAS_72-55-9</t>
  </si>
  <si>
    <t>EEA_32-03-1</t>
  </si>
  <si>
    <t>DDT</t>
  </si>
  <si>
    <t>Difenileteri bromurati</t>
  </si>
  <si>
    <t>bifenil policlorurati diossina-simili DL-PCB</t>
  </si>
  <si>
    <t>Dibenzo-p- diossine policlorurate (PCDD)</t>
  </si>
  <si>
    <t>Dibenzofurani policlorurati (PCDF)</t>
  </si>
  <si>
    <t>50 &lt; 5% 100 &gt; 5%</t>
  </si>
  <si>
    <t>1,2,3,7,8-P5CDD</t>
  </si>
  <si>
    <t>2,3,7,8-T4CDD</t>
  </si>
  <si>
    <t>1,2,3,6,7,8-H6CDD</t>
  </si>
  <si>
    <t xml:space="preserve">1,2,3,4,7,8-H6CDD </t>
  </si>
  <si>
    <t xml:space="preserve">1,2,3,7,8,9-H6CDD </t>
  </si>
  <si>
    <t>1,2,3,4,6,7,8-H7CDD</t>
  </si>
  <si>
    <t xml:space="preserve">1,2,3,4,6,7,8,9-O8CDD </t>
  </si>
  <si>
    <t>2,3,7,8-T4CDF</t>
  </si>
  <si>
    <t>2,3,4,7,8-P5CDF</t>
  </si>
  <si>
    <t>1,2,3,6,7,8-H6CDF</t>
  </si>
  <si>
    <t>2,3,4,6,7,8-H6CDF</t>
  </si>
  <si>
    <t>1,2,3,4,6,7,8-H7CDF</t>
  </si>
  <si>
    <t xml:space="preserve">1,2,3,4,6,7,8,9-O8CDF </t>
  </si>
  <si>
    <t xml:space="preserve">PCB 105 2,3,3’,4,4’-P5CB </t>
  </si>
  <si>
    <t>PCB 118 2,3’,4,4’,5-P5CB</t>
  </si>
  <si>
    <t>PCB 123 2,3’,4,4’,5’-P5CB</t>
  </si>
  <si>
    <t>PCB-126 3,3’,4,4’,5-P5CB</t>
  </si>
  <si>
    <t>PCB 156 3,3’,4,4’,5-P5CB</t>
  </si>
  <si>
    <t>PCB 157 2,3,3’,4,4’,5’-H6CB</t>
  </si>
  <si>
    <t>PCB 167  2,3’,4,4’,5,5’-H6CB</t>
  </si>
  <si>
    <t>PCB 169 3,3’,4,4’,5,5’-H6CB</t>
  </si>
  <si>
    <t xml:space="preserve">PCB 189 2,3,3’,4,4’,5,5’-H7CB </t>
  </si>
  <si>
    <t>PCB 77  
3,3’,4,4’ -T4CB</t>
  </si>
  <si>
    <t>PCB 81  
3,3’,4’,5-T4CB</t>
  </si>
  <si>
    <t xml:space="preserve">PCB 114 
2,3,4,4’,5-P5CB </t>
  </si>
  <si>
    <t>CAS 32598-13-3</t>
  </si>
  <si>
    <t>CAS 32598-14-4</t>
  </si>
  <si>
    <t xml:space="preserve"> CAS 70362-50-4</t>
  </si>
  <si>
    <t xml:space="preserve"> CAS 74472-37-0</t>
  </si>
  <si>
    <t>CAS 31508-00-6</t>
  </si>
  <si>
    <t>CAS 57465-28-8</t>
  </si>
  <si>
    <t>CAS 65510-44-3</t>
  </si>
  <si>
    <t xml:space="preserve">CAS 38380-08-4) </t>
  </si>
  <si>
    <t>CAS 52663-72-6</t>
  </si>
  <si>
    <t>CAS 69782-90-7</t>
  </si>
  <si>
    <t xml:space="preserve">CAS 32774-16-6 </t>
  </si>
  <si>
    <t>CAS 39635-31-9</t>
  </si>
  <si>
    <t>CAS 1746-01-6</t>
  </si>
  <si>
    <t>CAS 40321-76-4</t>
  </si>
  <si>
    <t>CAS 39227-28-6</t>
  </si>
  <si>
    <t>CAS 57653-85-7</t>
  </si>
  <si>
    <t>CAS 19408-74-3</t>
  </si>
  <si>
    <t>CAS 35822-46-</t>
  </si>
  <si>
    <t>CAS3268-87-9</t>
  </si>
  <si>
    <t>1,2,3,7,8-P5CDF</t>
  </si>
  <si>
    <t>1,2,3,4,7,8-H6CDF</t>
  </si>
  <si>
    <t>1,2,3,7,8,9-H6CDF</t>
  </si>
  <si>
    <t>1,2,3,4,7,8,9-H7CDF</t>
  </si>
  <si>
    <t>CAS 51207-31-9</t>
  </si>
  <si>
    <t>CAS 57117-41-6</t>
  </si>
  <si>
    <t>CAS 57117-31-4</t>
  </si>
  <si>
    <t>CAS 39001-02-0</t>
  </si>
  <si>
    <t>CAS 55673-89-7</t>
  </si>
  <si>
    <t>CAS 67562-39-4</t>
  </si>
  <si>
    <t>CAS 60851-34-5</t>
  </si>
  <si>
    <t>CAS 72918-21-9</t>
  </si>
  <si>
    <t>CAS 57117-44-9</t>
  </si>
  <si>
    <t>CAS70648-26-9</t>
  </si>
  <si>
    <t>Fattori di tossicità equivalente dell’OMS (OMS TEF o WHO TEF)</t>
  </si>
  <si>
    <t>La concentrazione complessiva dei Diossine e composti diossina-simili, DL-PCB, PCDD e PCDF, espressa in TEQ (TEQ: equivalenti di tossicità conformemente ai fattori di tossicità equivalente del 2005 dell’Organizzazione mondiale della sanità.) si ottiene  sommando i prodotti tra i valori di WHO TEF (OMS TEF) dei singoli congeneri e le rispettive concentrazioni, espresse con l’unità di misura della matrice in cui vengono ricercate.</t>
  </si>
  <si>
    <t>Calcoli</t>
  </si>
  <si>
    <t>n° valori sommatoria</t>
  </si>
  <si>
    <t>CAS 32534-81-9</t>
  </si>
  <si>
    <t>CAS 41318-75-6</t>
  </si>
  <si>
    <t>CAS 5436-43-1</t>
  </si>
  <si>
    <t>CAS 60348-60-9</t>
  </si>
  <si>
    <t>CAS 189084-64-8</t>
  </si>
  <si>
    <t>CAS 68631-49-2</t>
  </si>
  <si>
    <t>CAS 207122-15-4</t>
  </si>
  <si>
    <t>CODICE</t>
  </si>
  <si>
    <t>DDT Totale  (Sommatoria,p'DDT+p,p'DDT+p,p'DDD+p,p'DDE) 
Pesci &lt; 5% grasso</t>
  </si>
  <si>
    <t xml:space="preserve">DDT Totale  (Sommatoria,p'DDT+p,p'DDT+p,p'DDD+p,p'DDE) </t>
  </si>
  <si>
    <t xml:space="preserve">TEQ Diossine e composti diossina-simili </t>
  </si>
  <si>
    <t>D.Lgs. 172/2015 Tab. 1/A</t>
  </si>
  <si>
    <t xml:space="preserve">
Difenileteri bromurati (PBDE)</t>
  </si>
  <si>
    <t>Conformità SQABiota D.Lgs. 172/2015 Tab. 1/A</t>
  </si>
  <si>
    <t xml:space="preserve">Conformità SQA Biota MLG ISPRA143/2016 </t>
  </si>
  <si>
    <t>LOQ</t>
  </si>
  <si>
    <t>D.Lgs 219/2010 lower bound</t>
  </si>
  <si>
    <t>LOQ PU</t>
  </si>
  <si>
    <t>LOQ PS</t>
  </si>
  <si>
    <t xml:space="preserve">Segno </t>
  </si>
  <si>
    <t>Numero</t>
  </si>
  <si>
    <t>testo</t>
  </si>
  <si>
    <t>n° parametri</t>
  </si>
  <si>
    <t>Stato</t>
  </si>
  <si>
    <t>DDT Totale  (Sommatoria,p'DDT+p,p'DDT+p,p'DDD+p,p'DDE) Pesci (&gt;5% grasso)</t>
  </si>
  <si>
    <t>Check</t>
  </si>
  <si>
    <t>DDT Totale  (Sommatoria,p'DDT+p,p'DDT+p,p'DDD+p,p'DDE) 
Pesci &lt; e &gt;5% grasso</t>
  </si>
  <si>
    <t>DDT Totale  (Sommatoria,p'DDT+p,p'DDT+p,p'DDD+p,p'DDE) 
Pesci &lt; e &gt; 5% grasso</t>
  </si>
  <si>
    <t>DDT Totale  (Sommatoria,p'DDT+p,p'DDT+p,p'DDD+p,p'DDE) Pesci &gt; 5% grasso</t>
  </si>
  <si>
    <t>DDT Totale  (Sommatoria,p'DDT+p,p'DDT+p,p'DDD+p,p'DDE) Pesci &lt; 5% grasso</t>
  </si>
  <si>
    <t>%</t>
  </si>
  <si>
    <t>μg/kg di peso secco</t>
  </si>
  <si>
    <t xml:space="preserve">SOMMATORIA (o,p'DDT+p,p'DDT+p,p'DDD+p,p'DDE) </t>
  </si>
  <si>
    <t xml:space="preserve">p,p' DDE </t>
  </si>
  <si>
    <t>p,p' DDD</t>
  </si>
  <si>
    <t xml:space="preserve">o,p' DDT </t>
  </si>
  <si>
    <t>p,p' DDT</t>
  </si>
  <si>
    <t xml:space="preserve">T4BDE-47 </t>
  </si>
  <si>
    <t>P5BDE-99</t>
  </si>
  <si>
    <t xml:space="preserve">P5BDE-100 </t>
  </si>
  <si>
    <t xml:space="preserve">H6BDE-153 </t>
  </si>
  <si>
    <t>H6BDE-154</t>
  </si>
  <si>
    <t>Difenileteri
bromurati</t>
  </si>
  <si>
    <t>Risultati  μg/kg di PESO SECCO</t>
  </si>
  <si>
    <t>Risultati  μg/kg di PESO UMIDO</t>
  </si>
  <si>
    <t>Check Sommatoria</t>
  </si>
  <si>
    <t xml:space="preserve">T3BDE-28 </t>
  </si>
  <si>
    <t>TEQ Diossine e composti diossina-simili</t>
  </si>
  <si>
    <t>Check Valore per calcoli 1</t>
  </si>
  <si>
    <t>Check Valore per calcoli 2</t>
  </si>
  <si>
    <t>Check Valori per calcoli 2</t>
  </si>
  <si>
    <t>Riassunto Conformità TAB 1/A D. Lgs. 172/2015 e TAB 1,5 MLG 143/16</t>
  </si>
  <si>
    <t>Sezione per inserimento Anagrafica, informazioni e riusultati laboratorio 
Da colonna A a colonna Y</t>
  </si>
  <si>
    <t>Risultati da O P. Secco</t>
  </si>
  <si>
    <t>Risultati da O P. Umido</t>
  </si>
  <si>
    <t>Σ Diossine</t>
  </si>
  <si>
    <t>Σ DDT</t>
  </si>
  <si>
    <t>Σ PBDE</t>
  </si>
  <si>
    <t>Nome foglio</t>
  </si>
  <si>
    <t>Sezione per inserimento Anagrafica, informazioni e riusultati laboratorio. 
Da colonna A a colonna Y</t>
  </si>
  <si>
    <t>Risultato</t>
  </si>
  <si>
    <t>Inserimento Dati</t>
  </si>
  <si>
    <t>Calcolo Orizzontale P. Secco</t>
  </si>
  <si>
    <t>Calcolo Orizzontale P. Umido</t>
  </si>
  <si>
    <t>Nel foglio Σ Diossine le anagrafiche e i dati sono da inserire dalla colonna A alla colonna AJ. 
I risultati delle sommatorie sono da copiare nel foglio Calcolo Orizzontale P. Secco. 
Accanto al risultato della sommatoria è presente anche una colonna che indica se la sommatoria è stata effettuata con tutti i congeneri o con un numero inferiore</t>
  </si>
  <si>
    <t>Nel foglio Σ DDT le anagrafiche e i dati sono da inserire dalla colonna A alla colonna J. 
I risultati delle sommatorie sono da copiare nel foglio Calcolo Orizzontale P. Secco. 
Accanto al risultato della sommatoria è presente anche una colonna che indica se la sommatoria è stata effettuata con tutti i congeneri o con un numero inferiore</t>
  </si>
  <si>
    <t>Nel foglio Σ PBDE le anagrafiche e i dati sono da inserire dalla colonna A alla colonna N.
I risultati delle sommatorie sono da copiare nel foglio Calcolo Orizzontale P. Secco.
Accanto al risultato della sommatoria è presente anche una colonna che indica se la sommatoria è stata effettuata con tutti i congeneri o con un numero inferiore</t>
  </si>
  <si>
    <r>
      <t xml:space="preserve">Risultati per valutazione conformità con SQA e relativo stato dei valori dei campioni inseriti nel foglio Orizzontale P. Umido. 
E' presente anche una sezione Riassunto Conformità TAB 1/A D. Lgs. 172/2015 e TAB 1,5 MLG 143/16 e tre colonne (DF, DG e DH) che indicano le incongruenze di valutazione rispetto dell'SQA in relazione ai limiti di Tab 1/A e Tab. 1.5 e le colonne di Stato Buono o Non Buono rispetto al parametro valutato.
</t>
    </r>
    <r>
      <rPr>
        <b/>
        <u/>
        <sz val="11"/>
        <color theme="1"/>
        <rFont val="Calibri"/>
        <family val="2"/>
        <scheme val="minor"/>
      </rPr>
      <t>Non occorre inserire dati, i dati grezzi e i risultati sono automaticamente trasferiti dal foglio Calcolo Orizzontale P. Umido</t>
    </r>
  </si>
  <si>
    <t>Funzione</t>
  </si>
  <si>
    <t>Istruzioni e informazioni</t>
  </si>
  <si>
    <t>Foglio inserimento dati</t>
  </si>
  <si>
    <t>Foglio risultati in automatico</t>
  </si>
  <si>
    <t xml:space="preserve">Fogli per sommatorie Diossine DDT e PDBE.  </t>
  </si>
  <si>
    <t>Anagrafiche e i dati sono da inserire dalla colonna A alla colonna AJ.</t>
  </si>
  <si>
    <t xml:space="preserve">Anagrafiche e i dati sono da inserire dalla colonna A alla colonna J. </t>
  </si>
  <si>
    <t>Anagrafiche e i dati sono da inserire dalla colonna A alla colonna N.</t>
  </si>
  <si>
    <t>Nessun inserimento dati</t>
  </si>
  <si>
    <t>Anagrafiche, informazioni e dati vanno inseriti dalla colonna A alla colonna Y</t>
  </si>
  <si>
    <r>
      <t xml:space="preserve">Risultati per valutazione conformità con SQA e relativo stato dei valori dei campioni inseriti nel foglio Orizzontale P. Secco. 
E' presente anche una sezione Riassunto Conformità TAB 1/A D. Lgs. 172/2015 e TAB 1,5 MLG 143/16 e tre colonne (DF, DG e DH) che indicano le incongruenze di valutazione rispetto dell'SQA in relazione ai limiti di Tab 1/A e Tab. 1.5 e le colonne di Stato Buono o Non Buono rispetto al parametro valutato.
</t>
    </r>
    <r>
      <rPr>
        <b/>
        <u/>
        <sz val="11"/>
        <color theme="1"/>
        <rFont val="Calibri"/>
        <family val="2"/>
        <scheme val="minor"/>
      </rPr>
      <t>Non occorre inserire dati, i dati grezzi e i risultati sono automaticamente trasferiti dal foglio Calcolo Orizzontale P. Secco</t>
    </r>
  </si>
  <si>
    <t>CODICE stazione</t>
  </si>
  <si>
    <t>Foglio di calcolo per tutti i paramentri con dati grezzi espressi in peso Secco. 
Possono essere inseriti oltre i numeri anche i valori inferiori al LOQ preceduti senza spazi dal segno minore &lt; es: &lt;5. 
Le colonne senza parametri vanno lasciate vuote, non è ammesso nemmeno il valore 0, che potrebbe portare ed errate valutazioni di conformità.
I valori di contenuto di secco in % e di contenuto di sostanza grassa in % devono essere sempre inseriti</t>
  </si>
  <si>
    <t>Foglio di calcolo per tutti i paramentri con dati gressi espressi in peso Umido. 
Possono essere inseriti oltre i numeri anche i valori inferiori al LOQ preceduti senza spazi dal segno minore &lt; es: &lt;5. 
Le colonne senza parametri vanno lasciate vuote, non è ammesso nemmeno il valore 0, che potrebbe portare ed errate valutazioni di conformità.
I valori di contenuto di secco in % e di contenuto di sostanza grassa in % devono essere sempre inseriti</t>
  </si>
  <si>
    <t>Benzo(a)pirene</t>
  </si>
  <si>
    <t>TEQ Diossine e composti diossina-simili
Somma Upper Bound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</si>
</sst>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00"/>
    <numFmt numFmtId="166" formatCode="0.000"/>
    <numFmt numFmtId="167" formatCode="0.00000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0"/>
      <name val="Trebuchet MS"/>
      <family val="2"/>
    </font>
    <font>
      <sz val="10"/>
      <name val="Arial"/>
      <family val="2"/>
    </font>
    <font>
      <b/>
      <sz val="20"/>
      <color theme="1"/>
      <name val="Trebuchet MS"/>
      <family val="2"/>
    </font>
    <font>
      <sz val="11"/>
      <name val="Trebuchet MS"/>
      <family val="2"/>
    </font>
    <font>
      <sz val="20"/>
      <color theme="1"/>
      <name val="Trebuchet M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0"/>
      <name val="Trebuchet MS"/>
      <family val="2"/>
    </font>
    <font>
      <sz val="10"/>
      <color theme="1"/>
      <name val="Trebuchet MS"/>
      <family val="2"/>
    </font>
    <font>
      <b/>
      <sz val="16"/>
      <color theme="1"/>
      <name val="Trebuchet MS"/>
      <family val="2"/>
    </font>
    <font>
      <b/>
      <sz val="11"/>
      <color theme="1"/>
      <name val="Trebuchet MS"/>
      <family val="2"/>
    </font>
    <font>
      <b/>
      <sz val="10"/>
      <name val="Trebuchet MS"/>
      <family val="2"/>
    </font>
    <font>
      <b/>
      <sz val="11"/>
      <color rgb="FF7030A0"/>
      <name val="Trebuchet MS"/>
      <family val="2"/>
    </font>
    <font>
      <sz val="11"/>
      <color rgb="FF7030A0"/>
      <name val="Trebuchet MS"/>
      <family val="2"/>
    </font>
    <font>
      <b/>
      <sz val="11"/>
      <color theme="9" tint="-0.499984740745262"/>
      <name val="Trebuchet MS"/>
      <family val="2"/>
    </font>
    <font>
      <sz val="11"/>
      <color theme="9" tint="-0.499984740745262"/>
      <name val="Trebuchet MS"/>
      <family val="2"/>
    </font>
    <font>
      <b/>
      <sz val="20"/>
      <color theme="9" tint="-0.499984740745262"/>
      <name val="Trebuchet MS"/>
      <family val="2"/>
    </font>
    <font>
      <sz val="20"/>
      <color rgb="FF7030A0"/>
      <name val="Trebuchet MS"/>
      <family val="2"/>
    </font>
    <font>
      <b/>
      <sz val="20"/>
      <color rgb="FF7030A0"/>
      <name val="Trebuchet MS"/>
      <family val="2"/>
    </font>
    <font>
      <b/>
      <sz val="20"/>
      <name val="Trebuchet MS"/>
      <family val="2"/>
    </font>
    <font>
      <b/>
      <sz val="10"/>
      <color rgb="FF7030A0"/>
      <name val="Trebuchet MS"/>
      <family val="2"/>
    </font>
    <font>
      <sz val="10"/>
      <color rgb="FF7030A0"/>
      <name val="Trebuchet MS"/>
      <family val="2"/>
    </font>
    <font>
      <b/>
      <sz val="10"/>
      <color theme="0"/>
      <name val="Trebuchet MS"/>
      <family val="2"/>
    </font>
    <font>
      <b/>
      <sz val="10"/>
      <color theme="9" tint="-0.499984740745262"/>
      <name val="Trebuchet MS"/>
      <family val="2"/>
    </font>
    <font>
      <sz val="10"/>
      <color theme="0"/>
      <name val="Trebuchet MS"/>
      <family val="2"/>
    </font>
    <font>
      <sz val="10"/>
      <color theme="9" tint="-0.499984740745262"/>
      <name val="Trebuchet MS"/>
      <family val="2"/>
    </font>
    <font>
      <b/>
      <sz val="10"/>
      <name val="Calibri"/>
      <family val="2"/>
      <scheme val="minor"/>
    </font>
    <font>
      <b/>
      <sz val="16"/>
      <color theme="0"/>
      <name val="Trebuchet MS"/>
      <family val="2"/>
    </font>
    <font>
      <sz val="9"/>
      <color theme="1"/>
      <name val="Trebuchet MS"/>
      <family val="2"/>
    </font>
    <font>
      <sz val="7"/>
      <color theme="1"/>
      <name val="Trebuchet MS"/>
      <family val="2"/>
    </font>
    <font>
      <b/>
      <sz val="7"/>
      <name val="Trebuchet MS"/>
      <family val="2"/>
    </font>
    <font>
      <b/>
      <sz val="7"/>
      <color rgb="FF800000"/>
      <name val="Trebuchet MS"/>
      <family val="2"/>
    </font>
    <font>
      <b/>
      <sz val="9"/>
      <color theme="1"/>
      <name val="Trebuchet MS"/>
      <family val="2"/>
    </font>
    <font>
      <sz val="11"/>
      <color rgb="FFFF0000"/>
      <name val="Trebuchet MS"/>
      <family val="2"/>
    </font>
    <font>
      <sz val="10"/>
      <name val="Calibri"/>
      <family val="2"/>
      <scheme val="minor"/>
    </font>
    <font>
      <sz val="11"/>
      <color rgb="FF9C6500"/>
      <name val="Trebuchet MS"/>
      <family val="2"/>
    </font>
    <font>
      <b/>
      <sz val="11"/>
      <color rgb="FF006100"/>
      <name val="Trebuchet MS"/>
      <family val="2"/>
    </font>
    <font>
      <b/>
      <sz val="9"/>
      <name val="Trebuchet MS"/>
      <family val="2"/>
    </font>
    <font>
      <b/>
      <sz val="10"/>
      <color rgb="FF000000"/>
      <name val="Trebuchet MS"/>
      <family val="2"/>
    </font>
    <font>
      <b/>
      <sz val="11"/>
      <color theme="3"/>
      <name val="Trebuchet MS"/>
      <family val="2"/>
    </font>
    <font>
      <b/>
      <sz val="10"/>
      <color theme="1"/>
      <name val="Trebuchet MS"/>
      <family val="2"/>
    </font>
    <font>
      <sz val="10"/>
      <color rgb="FFFF0000"/>
      <name val="Trebuchet MS"/>
      <family val="2"/>
    </font>
    <font>
      <b/>
      <sz val="10"/>
      <color rgb="FFFF0000"/>
      <name val="Trebuchet MS"/>
      <family val="2"/>
    </font>
    <font>
      <b/>
      <sz val="16"/>
      <name val="Trebuchet MS"/>
      <family val="2"/>
    </font>
    <font>
      <b/>
      <u/>
      <sz val="11"/>
      <color theme="1"/>
      <name val="Calibri"/>
      <family val="2"/>
      <scheme val="minor"/>
    </font>
    <font>
      <b/>
      <sz val="14"/>
      <color theme="3"/>
      <name val="Trebuchet MS"/>
      <family val="2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7030A0"/>
      <name val="Trebuchet MS"/>
      <family val="2"/>
    </font>
    <font>
      <b/>
      <sz val="12"/>
      <color theme="9" tint="-0.499984740745262"/>
      <name val="Trebuchet MS"/>
      <family val="2"/>
    </font>
    <font>
      <sz val="12"/>
      <color theme="1"/>
      <name val="Trebuchet MS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8B40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rgb="FFD1B2E8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E6D5F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rgb="FFEADCF4"/>
      </patternFill>
    </fill>
    <fill>
      <patternFill patternType="solid">
        <fgColor rgb="FFF7EFFF"/>
        <bgColor indexed="64"/>
      </patternFill>
    </fill>
    <fill>
      <patternFill patternType="solid">
        <fgColor rgb="FFEFF6EA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</fills>
  <borders count="106">
    <border>
      <left/>
      <right/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/>
      <top/>
      <bottom/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/>
      <top/>
      <bottom style="thin">
        <color rgb="FF7030A0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n">
        <color rgb="FF7030A0"/>
      </bottom>
      <diagonal/>
    </border>
    <border>
      <left/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rgb="FF7030A0"/>
      </left>
      <right/>
      <top style="hair">
        <color rgb="FF7030A0"/>
      </top>
      <bottom style="hair">
        <color rgb="FF7030A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rgb="FF7030A0"/>
      </bottom>
      <diagonal/>
    </border>
    <border>
      <left/>
      <right/>
      <top style="hair">
        <color rgb="FF7030A0"/>
      </top>
      <bottom style="hair">
        <color rgb="FF7030A0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theme="9" tint="-0.499984740745262"/>
      </left>
      <right style="hair">
        <color theme="9" tint="-0.499984740745262"/>
      </right>
      <top style="hair">
        <color theme="9" tint="-0.499984740745262"/>
      </top>
      <bottom style="hair">
        <color theme="9" tint="-0.499984740745262"/>
      </bottom>
      <diagonal/>
    </border>
    <border>
      <left style="hair">
        <color rgb="FF7030A0"/>
      </left>
      <right/>
      <top style="hair">
        <color rgb="FF7030A0"/>
      </top>
      <bottom/>
      <diagonal/>
    </border>
    <border>
      <left style="hair">
        <color theme="9" tint="-0.499984740745262"/>
      </left>
      <right style="hair">
        <color theme="9" tint="-0.499984740745262"/>
      </right>
      <top style="hair">
        <color theme="9" tint="-0.499984740745262"/>
      </top>
      <bottom/>
      <diagonal/>
    </border>
    <border>
      <left/>
      <right/>
      <top style="hair">
        <color rgb="FF7030A0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medium">
        <color theme="9"/>
      </left>
      <right style="thin">
        <color theme="9" tint="-0.499984740745262"/>
      </right>
      <top style="medium">
        <color theme="9"/>
      </top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/>
      </top>
      <bottom style="thin">
        <color theme="9" tint="-0.499984740745262"/>
      </bottom>
      <diagonal/>
    </border>
    <border>
      <left style="thin">
        <color theme="9" tint="-0.499984740745262"/>
      </left>
      <right style="medium">
        <color theme="9"/>
      </right>
      <top style="medium">
        <color theme="9"/>
      </top>
      <bottom style="thin">
        <color theme="9" tint="-0.499984740745262"/>
      </bottom>
      <diagonal/>
    </border>
    <border>
      <left style="medium">
        <color theme="9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medium">
        <color theme="9"/>
      </right>
      <top style="thin">
        <color theme="9" tint="-0.499984740745262"/>
      </top>
      <bottom style="thin">
        <color theme="9" tint="-0.499984740745262"/>
      </bottom>
      <diagonal/>
    </border>
    <border>
      <left style="medium">
        <color theme="9"/>
      </left>
      <right style="thin">
        <color theme="9" tint="-0.499984740745262"/>
      </right>
      <top style="thin">
        <color theme="9" tint="-0.499984740745262"/>
      </top>
      <bottom/>
      <diagonal/>
    </border>
    <border>
      <left style="medium">
        <color theme="9"/>
      </left>
      <right style="thin">
        <color theme="9" tint="-0.499984740745262"/>
      </right>
      <top/>
      <bottom/>
      <diagonal/>
    </border>
    <border>
      <left style="medium">
        <color theme="9"/>
      </left>
      <right style="thin">
        <color theme="9" tint="-0.499984740745262"/>
      </right>
      <top/>
      <bottom style="medium">
        <color theme="9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medium">
        <color theme="9"/>
      </bottom>
      <diagonal/>
    </border>
    <border>
      <left style="thin">
        <color theme="9" tint="-0.499984740745262"/>
      </left>
      <right style="medium">
        <color theme="9"/>
      </right>
      <top style="thin">
        <color theme="9" tint="-0.499984740745262"/>
      </top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/>
      <diagonal/>
    </border>
    <border>
      <left/>
      <right style="medium">
        <color theme="9"/>
      </right>
      <top style="medium">
        <color theme="9"/>
      </top>
      <bottom/>
      <diagonal/>
    </border>
    <border>
      <left style="medium">
        <color theme="9"/>
      </left>
      <right/>
      <top/>
      <bottom/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 style="medium">
        <color theme="9"/>
      </bottom>
      <diagonal/>
    </border>
    <border>
      <left/>
      <right style="medium">
        <color theme="9"/>
      </right>
      <top/>
      <bottom style="medium">
        <color theme="9"/>
      </bottom>
      <diagonal/>
    </border>
    <border>
      <left style="medium">
        <color theme="9"/>
      </left>
      <right style="thin">
        <color theme="9"/>
      </right>
      <top style="medium">
        <color theme="9"/>
      </top>
      <bottom style="thin">
        <color theme="9"/>
      </bottom>
      <diagonal/>
    </border>
    <border>
      <left style="thin">
        <color theme="9"/>
      </left>
      <right style="thin">
        <color theme="9"/>
      </right>
      <top style="medium">
        <color theme="9"/>
      </top>
      <bottom style="thin">
        <color theme="9"/>
      </bottom>
      <diagonal/>
    </border>
    <border>
      <left style="medium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medium">
        <color theme="9"/>
      </left>
      <right style="thin">
        <color theme="9"/>
      </right>
      <top style="thin">
        <color theme="9"/>
      </top>
      <bottom style="medium">
        <color theme="9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medium">
        <color theme="9"/>
      </bottom>
      <diagonal/>
    </border>
    <border>
      <left/>
      <right style="thin">
        <color rgb="FFB2B2B2"/>
      </right>
      <top style="medium">
        <color theme="9"/>
      </top>
      <bottom style="thin">
        <color rgb="FFB2B2B2"/>
      </bottom>
      <diagonal/>
    </border>
    <border>
      <left/>
      <right/>
      <top style="hair">
        <color theme="9" tint="-0.499984740745262"/>
      </top>
      <bottom/>
      <diagonal/>
    </border>
    <border>
      <left/>
      <right style="hair">
        <color theme="9" tint="-0.499984740745262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theme="9" tint="-0.499984740745262"/>
      </right>
      <top/>
      <bottom style="hair">
        <color auto="1"/>
      </bottom>
      <diagonal/>
    </border>
    <border>
      <left style="hair">
        <color theme="9" tint="-0.499984740745262"/>
      </left>
      <right/>
      <top style="hair">
        <color theme="9" tint="-0.499984740745262"/>
      </top>
      <bottom/>
      <diagonal/>
    </border>
    <border>
      <left/>
      <right style="hair">
        <color theme="9" tint="-0.499984740745262"/>
      </right>
      <top style="hair">
        <color theme="9" tint="-0.499984740745262"/>
      </top>
      <bottom/>
      <diagonal/>
    </border>
    <border>
      <left style="hair">
        <color theme="9" tint="-0.499984740745262"/>
      </left>
      <right/>
      <top/>
      <bottom style="hair">
        <color theme="9" tint="-0.499984740745262"/>
      </bottom>
      <diagonal/>
    </border>
    <border>
      <left/>
      <right/>
      <top/>
      <bottom style="hair">
        <color theme="9" tint="-0.499984740745262"/>
      </bottom>
      <diagonal/>
    </border>
    <border>
      <left/>
      <right style="hair">
        <color theme="9" tint="-0.499984740745262"/>
      </right>
      <top/>
      <bottom style="hair">
        <color theme="9" tint="-0.499984740745262"/>
      </bottom>
      <diagonal/>
    </border>
    <border>
      <left style="hair">
        <color theme="9" tint="-0.499984740745262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theme="9"/>
      </bottom>
      <diagonal/>
    </border>
    <border>
      <left style="thin">
        <color theme="9" tint="-0.499984740745262"/>
      </left>
      <right style="medium">
        <color theme="9"/>
      </right>
      <top/>
      <bottom style="medium">
        <color theme="9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thin">
        <color theme="9" tint="-0.499984740745262"/>
      </bottom>
      <diagonal/>
    </border>
    <border>
      <left style="thin">
        <color theme="9"/>
      </left>
      <right style="medium">
        <color theme="9"/>
      </right>
      <top style="medium">
        <color theme="9"/>
      </top>
      <bottom style="thin">
        <color theme="9"/>
      </bottom>
      <diagonal/>
    </border>
    <border>
      <left style="thin">
        <color theme="9"/>
      </left>
      <right style="medium">
        <color theme="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 style="medium">
        <color theme="9"/>
      </right>
      <top style="thin">
        <color theme="9"/>
      </top>
      <bottom style="medium">
        <color theme="9"/>
      </bottom>
      <diagonal/>
    </border>
    <border>
      <left style="hair">
        <color auto="1"/>
      </left>
      <right style="hair">
        <color theme="9" tint="-0.499984740745262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rgb="FF7030A0"/>
      </bottom>
      <diagonal/>
    </border>
    <border>
      <left style="hair">
        <color auto="1"/>
      </left>
      <right style="hair">
        <color auto="1"/>
      </right>
      <top style="hair">
        <color rgb="FF7030A0"/>
      </top>
      <bottom style="hair">
        <color rgb="FF7030A0"/>
      </bottom>
      <diagonal/>
    </border>
    <border>
      <left style="hair">
        <color auto="1"/>
      </left>
      <right style="hair">
        <color auto="1"/>
      </right>
      <top style="hair">
        <color rgb="FF7030A0"/>
      </top>
      <bottom style="hair">
        <color auto="1"/>
      </bottom>
      <diagonal/>
    </border>
    <border>
      <left/>
      <right style="hair">
        <color theme="9" tint="-0.499984740745262"/>
      </right>
      <top style="hair">
        <color theme="9" tint="-0.499984740745262"/>
      </top>
      <bottom style="hair">
        <color theme="9" tint="-0.499984740745262"/>
      </bottom>
      <diagonal/>
    </border>
  </borders>
  <cellStyleXfs count="19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1" fillId="5" borderId="0" applyNumberFormat="0" applyBorder="0" applyAlignment="0" applyProtection="0"/>
    <xf numFmtId="0" fontId="9" fillId="0" borderId="0"/>
    <xf numFmtId="0" fontId="5" fillId="0" borderId="0"/>
    <xf numFmtId="0" fontId="15" fillId="11" borderId="0" applyNumberFormat="0" applyBorder="0" applyAlignment="0" applyProtection="0"/>
    <xf numFmtId="0" fontId="16" fillId="12" borderId="2" applyNumberFormat="0" applyAlignment="0" applyProtection="0"/>
    <xf numFmtId="0" fontId="17" fillId="13" borderId="2" applyNumberFormat="0" applyAlignment="0" applyProtection="0"/>
    <xf numFmtId="0" fontId="1" fillId="15" borderId="0" applyNumberFormat="0" applyBorder="0" applyAlignment="0" applyProtection="0"/>
    <xf numFmtId="0" fontId="4" fillId="16" borderId="0" applyNumberFormat="0" applyBorder="0" applyAlignment="0" applyProtection="0"/>
    <xf numFmtId="0" fontId="1" fillId="17" borderId="0" applyNumberFormat="0" applyBorder="0" applyAlignment="0" applyProtection="0"/>
    <xf numFmtId="0" fontId="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1" borderId="7" applyNumberFormat="0" applyFont="0" applyAlignment="0" applyProtection="0"/>
    <xf numFmtId="0" fontId="1" fillId="22" borderId="0" applyNumberFormat="0" applyBorder="0" applyAlignment="0" applyProtection="0"/>
    <xf numFmtId="0" fontId="9" fillId="0" borderId="0"/>
  </cellStyleXfs>
  <cellXfs count="695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/>
    </xf>
    <xf numFmtId="0" fontId="10" fillId="0" borderId="0" xfId="0" applyFont="1" applyAlignment="1">
      <alignment vertical="center"/>
    </xf>
    <xf numFmtId="1" fontId="6" fillId="0" borderId="0" xfId="0" applyNumberFormat="1" applyFont="1"/>
    <xf numFmtId="2" fontId="6" fillId="0" borderId="0" xfId="0" applyNumberFormat="1" applyFont="1"/>
    <xf numFmtId="2" fontId="7" fillId="0" borderId="0" xfId="0" applyNumberFormat="1" applyFont="1" applyFill="1" applyBorder="1" applyAlignment="1"/>
    <xf numFmtId="2" fontId="6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165" fontId="10" fillId="0" borderId="0" xfId="0" applyNumberFormat="1" applyFont="1" applyAlignment="1">
      <alignment horizontal="center" vertical="center"/>
    </xf>
    <xf numFmtId="49" fontId="18" fillId="0" borderId="3" xfId="5" applyNumberFormat="1" applyFont="1" applyFill="1" applyBorder="1" applyAlignment="1">
      <alignment horizontal="center" vertical="center"/>
    </xf>
    <xf numFmtId="0" fontId="18" fillId="0" borderId="3" xfId="6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/>
    </xf>
    <xf numFmtId="49" fontId="18" fillId="0" borderId="3" xfId="3" applyNumberFormat="1" applyFont="1" applyFill="1" applyBorder="1" applyAlignment="1">
      <alignment horizontal="center" vertical="center"/>
    </xf>
    <xf numFmtId="1" fontId="18" fillId="0" borderId="3" xfId="4" applyNumberFormat="1" applyFont="1" applyFill="1" applyBorder="1" applyAlignment="1">
      <alignment horizontal="center" vertical="center"/>
    </xf>
    <xf numFmtId="49" fontId="18" fillId="0" borderId="3" xfId="4" applyNumberFormat="1" applyFont="1" applyFill="1" applyBorder="1" applyAlignment="1">
      <alignment horizontal="center" vertical="center"/>
    </xf>
    <xf numFmtId="0" fontId="18" fillId="0" borderId="3" xfId="4" applyNumberFormat="1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49" fontId="7" fillId="0" borderId="4" xfId="5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49" fontId="7" fillId="0" borderId="3" xfId="5" applyNumberFormat="1" applyFont="1" applyFill="1" applyBorder="1"/>
    <xf numFmtId="0" fontId="22" fillId="0" borderId="3" xfId="5" applyFont="1" applyFill="1" applyBorder="1"/>
    <xf numFmtId="49" fontId="21" fillId="19" borderId="5" xfId="14" applyNumberFormat="1" applyFont="1" applyBorder="1" applyAlignment="1">
      <alignment horizontal="center" vertical="center" wrapText="1"/>
    </xf>
    <xf numFmtId="49" fontId="8" fillId="18" borderId="5" xfId="13" applyNumberFormat="1" applyFont="1" applyBorder="1" applyAlignment="1">
      <alignment horizontal="center" vertical="center" wrapText="1"/>
    </xf>
    <xf numFmtId="0" fontId="6" fillId="19" borderId="3" xfId="14" applyNumberFormat="1" applyFont="1" applyBorder="1" applyAlignment="1">
      <alignment horizontal="center" vertical="center"/>
    </xf>
    <xf numFmtId="49" fontId="23" fillId="0" borderId="0" xfId="0" applyNumberFormat="1" applyFont="1" applyFill="1" applyBorder="1" applyAlignment="1">
      <alignment horizontal="center" vertical="center" wrapText="1"/>
    </xf>
    <xf numFmtId="1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165" fontId="24" fillId="0" borderId="0" xfId="0" applyNumberFormat="1" applyFont="1" applyAlignment="1">
      <alignment horizontal="center" vertical="center"/>
    </xf>
    <xf numFmtId="165" fontId="24" fillId="0" borderId="0" xfId="0" applyNumberFormat="1" applyFont="1" applyFill="1" applyAlignment="1">
      <alignment horizontal="center" vertical="center"/>
    </xf>
    <xf numFmtId="165" fontId="24" fillId="0" borderId="0" xfId="0" applyNumberFormat="1" applyFont="1" applyFill="1" applyBorder="1" applyAlignment="1">
      <alignment horizontal="center" vertical="center" wrapText="1"/>
    </xf>
    <xf numFmtId="0" fontId="26" fillId="0" borderId="0" xfId="0" applyFont="1" applyFill="1"/>
    <xf numFmtId="0" fontId="26" fillId="0" borderId="0" xfId="0" applyFont="1"/>
    <xf numFmtId="1" fontId="26" fillId="0" borderId="0" xfId="0" applyNumberFormat="1" applyFont="1"/>
    <xf numFmtId="165" fontId="26" fillId="0" borderId="0" xfId="0" applyNumberFormat="1" applyFont="1"/>
    <xf numFmtId="0" fontId="27" fillId="0" borderId="0" xfId="0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center"/>
    </xf>
    <xf numFmtId="1" fontId="26" fillId="0" borderId="0" xfId="0" applyNumberFormat="1" applyFont="1" applyAlignment="1">
      <alignment horizontal="center"/>
    </xf>
    <xf numFmtId="165" fontId="26" fillId="0" borderId="0" xfId="0" applyNumberFormat="1" applyFont="1" applyAlignment="1">
      <alignment horizontal="center"/>
    </xf>
    <xf numFmtId="49" fontId="25" fillId="0" borderId="10" xfId="0" applyNumberFormat="1" applyFont="1" applyFill="1" applyBorder="1" applyAlignment="1">
      <alignment horizontal="center" vertical="center" wrapText="1"/>
    </xf>
    <xf numFmtId="0" fontId="25" fillId="0" borderId="10" xfId="0" applyNumberFormat="1" applyFont="1" applyFill="1" applyBorder="1" applyAlignment="1">
      <alignment horizontal="center" vertical="center" wrapText="1"/>
    </xf>
    <xf numFmtId="1" fontId="25" fillId="0" borderId="10" xfId="0" applyNumberFormat="1" applyFont="1" applyFill="1" applyBorder="1" applyAlignment="1">
      <alignment horizontal="center" vertical="center" wrapText="1"/>
    </xf>
    <xf numFmtId="164" fontId="25" fillId="0" borderId="10" xfId="0" applyNumberFormat="1" applyFont="1" applyFill="1" applyBorder="1" applyAlignment="1">
      <alignment horizontal="center" vertical="center" wrapText="1"/>
    </xf>
    <xf numFmtId="2" fontId="26" fillId="0" borderId="10" xfId="0" applyNumberFormat="1" applyFont="1" applyFill="1" applyBorder="1" applyAlignment="1">
      <alignment horizontal="center" vertical="center"/>
    </xf>
    <xf numFmtId="1" fontId="26" fillId="0" borderId="10" xfId="0" applyNumberFormat="1" applyFont="1" applyFill="1" applyBorder="1" applyAlignment="1">
      <alignment horizontal="center" vertical="center"/>
    </xf>
    <xf numFmtId="0" fontId="26" fillId="0" borderId="10" xfId="0" applyNumberFormat="1" applyFont="1" applyFill="1" applyBorder="1" applyAlignment="1">
      <alignment horizontal="center" vertical="center"/>
    </xf>
    <xf numFmtId="165" fontId="26" fillId="0" borderId="10" xfId="0" applyNumberFormat="1" applyFont="1" applyFill="1" applyBorder="1" applyAlignment="1">
      <alignment horizontal="center" vertical="center"/>
    </xf>
    <xf numFmtId="164" fontId="26" fillId="0" borderId="10" xfId="0" applyNumberFormat="1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horizontal="center" vertical="center"/>
    </xf>
    <xf numFmtId="0" fontId="24" fillId="0" borderId="0" xfId="0" applyFont="1"/>
    <xf numFmtId="164" fontId="24" fillId="0" borderId="0" xfId="0" applyNumberFormat="1" applyFont="1"/>
    <xf numFmtId="165" fontId="24" fillId="0" borderId="0" xfId="0" applyNumberFormat="1" applyFont="1"/>
    <xf numFmtId="0" fontId="28" fillId="0" borderId="0" xfId="0" applyFont="1" applyAlignment="1">
      <alignment horizontal="center" vertical="center"/>
    </xf>
    <xf numFmtId="1" fontId="24" fillId="0" borderId="0" xfId="0" applyNumberFormat="1" applyFont="1"/>
    <xf numFmtId="1" fontId="26" fillId="9" borderId="10" xfId="0" applyNumberFormat="1" applyFont="1" applyFill="1" applyBorder="1"/>
    <xf numFmtId="0" fontId="29" fillId="0" borderId="0" xfId="0" applyFont="1" applyAlignment="1">
      <alignment horizontal="center" vertical="center"/>
    </xf>
    <xf numFmtId="166" fontId="24" fillId="0" borderId="0" xfId="1" applyNumberFormat="1" applyFont="1" applyFill="1" applyAlignment="1">
      <alignment horizontal="center" vertical="center"/>
    </xf>
    <xf numFmtId="2" fontId="6" fillId="0" borderId="0" xfId="0" applyNumberFormat="1" applyFont="1" applyFill="1"/>
    <xf numFmtId="0" fontId="12" fillId="0" borderId="0" xfId="0" applyFont="1" applyFill="1" applyAlignment="1">
      <alignment horizontal="center" vertical="center"/>
    </xf>
    <xf numFmtId="2" fontId="8" fillId="0" borderId="0" xfId="0" applyNumberFormat="1" applyFont="1" applyFill="1" applyBorder="1" applyAlignment="1">
      <alignment vertical="center" wrapText="1"/>
    </xf>
    <xf numFmtId="2" fontId="11" fillId="0" borderId="0" xfId="0" applyNumberFormat="1" applyFont="1" applyFill="1" applyBorder="1"/>
    <xf numFmtId="2" fontId="6" fillId="0" borderId="0" xfId="0" applyNumberFormat="1" applyFont="1" applyFill="1" applyBorder="1"/>
    <xf numFmtId="1" fontId="26" fillId="0" borderId="0" xfId="0" applyNumberFormat="1" applyFont="1" applyFill="1" applyBorder="1"/>
    <xf numFmtId="49" fontId="23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/>
    <xf numFmtId="1" fontId="23" fillId="0" borderId="1" xfId="0" applyNumberFormat="1" applyFont="1" applyFill="1" applyBorder="1" applyAlignment="1">
      <alignment horizontal="center" vertical="center" wrapText="1"/>
    </xf>
    <xf numFmtId="164" fontId="23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165" fontId="24" fillId="0" borderId="1" xfId="0" applyNumberFormat="1" applyFont="1" applyBorder="1" applyAlignment="1">
      <alignment horizontal="center" vertical="center"/>
    </xf>
    <xf numFmtId="1" fontId="24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164" fontId="24" fillId="0" borderId="1" xfId="0" applyNumberFormat="1" applyFont="1" applyBorder="1" applyAlignment="1">
      <alignment horizontal="center" vertical="center"/>
    </xf>
    <xf numFmtId="1" fontId="24" fillId="0" borderId="1" xfId="0" applyNumberFormat="1" applyFont="1" applyFill="1" applyBorder="1" applyAlignment="1">
      <alignment horizontal="center" vertical="center"/>
    </xf>
    <xf numFmtId="164" fontId="24" fillId="0" borderId="1" xfId="0" applyNumberFormat="1" applyFont="1" applyFill="1" applyBorder="1" applyAlignment="1">
      <alignment horizontal="center" vertical="center"/>
    </xf>
    <xf numFmtId="0" fontId="24" fillId="23" borderId="19" xfId="0" applyFont="1" applyFill="1" applyBorder="1"/>
    <xf numFmtId="0" fontId="24" fillId="23" borderId="20" xfId="0" applyFont="1" applyFill="1" applyBorder="1" applyAlignment="1">
      <alignment horizontal="center" vertical="center"/>
    </xf>
    <xf numFmtId="0" fontId="24" fillId="23" borderId="21" xfId="0" applyFont="1" applyFill="1" applyBorder="1"/>
    <xf numFmtId="0" fontId="24" fillId="23" borderId="22" xfId="0" applyFont="1" applyFill="1" applyBorder="1" applyAlignment="1">
      <alignment horizontal="center" vertical="center"/>
    </xf>
    <xf numFmtId="165" fontId="24" fillId="0" borderId="23" xfId="1" applyNumberFormat="1" applyFont="1" applyFill="1" applyBorder="1" applyAlignment="1">
      <alignment horizontal="center" vertical="center"/>
    </xf>
    <xf numFmtId="1" fontId="24" fillId="0" borderId="23" xfId="1" applyNumberFormat="1" applyFont="1" applyFill="1" applyBorder="1" applyAlignment="1">
      <alignment horizontal="center" vertical="center"/>
    </xf>
    <xf numFmtId="166" fontId="24" fillId="0" borderId="23" xfId="1" applyNumberFormat="1" applyFont="1" applyFill="1" applyBorder="1" applyAlignment="1">
      <alignment horizontal="center" vertical="center"/>
    </xf>
    <xf numFmtId="164" fontId="24" fillId="0" borderId="23" xfId="1" applyNumberFormat="1" applyFont="1" applyFill="1" applyBorder="1" applyAlignment="1">
      <alignment horizontal="center" vertical="center"/>
    </xf>
    <xf numFmtId="49" fontId="23" fillId="23" borderId="24" xfId="0" applyNumberFormat="1" applyFont="1" applyFill="1" applyBorder="1" applyAlignment="1">
      <alignment vertical="center" wrapText="1"/>
    </xf>
    <xf numFmtId="0" fontId="24" fillId="23" borderId="25" xfId="0" applyFont="1" applyFill="1" applyBorder="1"/>
    <xf numFmtId="49" fontId="23" fillId="0" borderId="26" xfId="0" applyNumberFormat="1" applyFont="1" applyFill="1" applyBorder="1" applyAlignment="1">
      <alignment horizontal="center" vertical="center" wrapText="1"/>
    </xf>
    <xf numFmtId="49" fontId="23" fillId="0" borderId="27" xfId="0" applyNumberFormat="1" applyFont="1" applyFill="1" applyBorder="1" applyAlignment="1">
      <alignment horizontal="center" vertical="center" wrapText="1"/>
    </xf>
    <xf numFmtId="165" fontId="24" fillId="0" borderId="29" xfId="0" applyNumberFormat="1" applyFont="1" applyBorder="1"/>
    <xf numFmtId="165" fontId="24" fillId="0" borderId="29" xfId="0" applyNumberFormat="1" applyFont="1" applyBorder="1" applyAlignment="1">
      <alignment horizontal="center" vertical="center"/>
    </xf>
    <xf numFmtId="165" fontId="24" fillId="0" borderId="29" xfId="0" applyNumberFormat="1" applyFont="1" applyFill="1" applyBorder="1" applyAlignment="1">
      <alignment horizontal="center" vertical="center"/>
    </xf>
    <xf numFmtId="0" fontId="24" fillId="0" borderId="31" xfId="0" applyFont="1" applyFill="1" applyBorder="1" applyAlignment="1">
      <alignment horizontal="center" vertical="center" wrapText="1"/>
    </xf>
    <xf numFmtId="1" fontId="24" fillId="0" borderId="31" xfId="0" applyNumberFormat="1" applyFont="1" applyFill="1" applyBorder="1" applyAlignment="1">
      <alignment horizontal="center" vertical="center" wrapText="1"/>
    </xf>
    <xf numFmtId="164" fontId="24" fillId="0" borderId="31" xfId="0" applyNumberFormat="1" applyFont="1" applyFill="1" applyBorder="1" applyAlignment="1">
      <alignment horizontal="center" vertical="center" wrapText="1"/>
    </xf>
    <xf numFmtId="0" fontId="24" fillId="0" borderId="31" xfId="2" applyFont="1" applyFill="1" applyBorder="1" applyAlignment="1">
      <alignment horizontal="center" vertical="center" wrapText="1"/>
    </xf>
    <xf numFmtId="165" fontId="24" fillId="0" borderId="32" xfId="0" applyNumberFormat="1" applyFont="1" applyFill="1" applyBorder="1" applyAlignment="1">
      <alignment horizontal="center" vertical="center" wrapText="1"/>
    </xf>
    <xf numFmtId="49" fontId="18" fillId="24" borderId="3" xfId="0" applyNumberFormat="1" applyFont="1" applyFill="1" applyBorder="1" applyAlignment="1">
      <alignment horizontal="center" vertical="center" wrapText="1"/>
    </xf>
    <xf numFmtId="49" fontId="31" fillId="24" borderId="11" xfId="0" applyNumberFormat="1" applyFont="1" applyFill="1" applyBorder="1" applyAlignment="1">
      <alignment horizontal="center" vertical="center" wrapText="1"/>
    </xf>
    <xf numFmtId="49" fontId="31" fillId="24" borderId="12" xfId="0" applyNumberFormat="1" applyFont="1" applyFill="1" applyBorder="1" applyAlignment="1">
      <alignment horizontal="center" vertical="center" wrapText="1"/>
    </xf>
    <xf numFmtId="164" fontId="31" fillId="24" borderId="12" xfId="0" applyNumberFormat="1" applyFont="1" applyFill="1" applyBorder="1" applyAlignment="1">
      <alignment horizontal="center" vertical="center" wrapText="1"/>
    </xf>
    <xf numFmtId="49" fontId="31" fillId="24" borderId="13" xfId="0" applyNumberFormat="1" applyFont="1" applyFill="1" applyBorder="1" applyAlignment="1">
      <alignment horizontal="center" vertical="center" wrapText="1"/>
    </xf>
    <xf numFmtId="165" fontId="19" fillId="24" borderId="14" xfId="0" applyNumberFormat="1" applyFont="1" applyFill="1" applyBorder="1" applyAlignment="1">
      <alignment horizontal="center" vertical="center"/>
    </xf>
    <xf numFmtId="165" fontId="32" fillId="24" borderId="0" xfId="0" applyNumberFormat="1" applyFont="1" applyFill="1" applyBorder="1" applyAlignment="1">
      <alignment horizontal="center" vertical="center"/>
    </xf>
    <xf numFmtId="0" fontId="19" fillId="24" borderId="0" xfId="0" applyFont="1" applyFill="1" applyBorder="1" applyAlignment="1">
      <alignment horizontal="center" vertical="center"/>
    </xf>
    <xf numFmtId="1" fontId="32" fillId="24" borderId="0" xfId="0" applyNumberFormat="1" applyFont="1" applyFill="1" applyBorder="1" applyAlignment="1">
      <alignment horizontal="center" vertical="center"/>
    </xf>
    <xf numFmtId="0" fontId="32" fillId="24" borderId="0" xfId="0" applyFont="1" applyFill="1" applyBorder="1" applyAlignment="1">
      <alignment horizontal="center" vertical="center"/>
    </xf>
    <xf numFmtId="164" fontId="32" fillId="24" borderId="0" xfId="0" applyNumberFormat="1" applyFont="1" applyFill="1" applyBorder="1" applyAlignment="1">
      <alignment horizontal="center" vertical="center"/>
    </xf>
    <xf numFmtId="1" fontId="32" fillId="24" borderId="15" xfId="0" applyNumberFormat="1" applyFont="1" applyFill="1" applyBorder="1" applyAlignment="1">
      <alignment horizontal="center" vertical="center"/>
    </xf>
    <xf numFmtId="0" fontId="19" fillId="24" borderId="0" xfId="0" applyNumberFormat="1" applyFont="1" applyFill="1" applyBorder="1"/>
    <xf numFmtId="0" fontId="32" fillId="24" borderId="0" xfId="0" applyNumberFormat="1" applyFont="1" applyFill="1" applyBorder="1"/>
    <xf numFmtId="0" fontId="32" fillId="24" borderId="15" xfId="0" applyFont="1" applyFill="1" applyBorder="1" applyAlignment="1">
      <alignment horizontal="center" vertical="center"/>
    </xf>
    <xf numFmtId="0" fontId="32" fillId="24" borderId="14" xfId="0" applyFont="1" applyFill="1" applyBorder="1" applyAlignment="1">
      <alignment horizontal="center" vertical="center"/>
    </xf>
    <xf numFmtId="0" fontId="32" fillId="24" borderId="16" xfId="0" applyFont="1" applyFill="1" applyBorder="1" applyAlignment="1">
      <alignment horizontal="center" vertical="center" wrapText="1"/>
    </xf>
    <xf numFmtId="0" fontId="32" fillId="24" borderId="17" xfId="0" applyFont="1" applyFill="1" applyBorder="1" applyAlignment="1">
      <alignment horizontal="center" vertical="center" wrapText="1"/>
    </xf>
    <xf numFmtId="164" fontId="32" fillId="24" borderId="17" xfId="0" applyNumberFormat="1" applyFont="1" applyFill="1" applyBorder="1" applyAlignment="1">
      <alignment horizontal="center" vertical="center" wrapText="1"/>
    </xf>
    <xf numFmtId="0" fontId="32" fillId="24" borderId="17" xfId="2" applyFont="1" applyFill="1" applyBorder="1" applyAlignment="1">
      <alignment horizontal="center" vertical="center" wrapText="1"/>
    </xf>
    <xf numFmtId="0" fontId="32" fillId="24" borderId="18" xfId="0" applyFont="1" applyFill="1" applyBorder="1" applyAlignment="1">
      <alignment horizontal="center" vertical="center" wrapText="1"/>
    </xf>
    <xf numFmtId="1" fontId="19" fillId="24" borderId="3" xfId="0" applyNumberFormat="1" applyFont="1" applyFill="1" applyBorder="1" applyAlignment="1">
      <alignment horizontal="center" vertical="center"/>
    </xf>
    <xf numFmtId="0" fontId="26" fillId="0" borderId="0" xfId="0" applyFont="1" applyFill="1" applyBorder="1"/>
    <xf numFmtId="49" fontId="8" fillId="6" borderId="0" xfId="0" applyNumberFormat="1" applyFont="1" applyFill="1" applyBorder="1" applyAlignment="1">
      <alignment horizontal="center" vertical="center"/>
    </xf>
    <xf numFmtId="49" fontId="8" fillId="6" borderId="0" xfId="0" applyNumberFormat="1" applyFont="1" applyFill="1" applyBorder="1" applyAlignment="1">
      <alignment vertical="center"/>
    </xf>
    <xf numFmtId="0" fontId="31" fillId="0" borderId="0" xfId="0" applyFont="1" applyAlignment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0" fontId="10" fillId="0" borderId="40" xfId="0" applyFont="1" applyBorder="1" applyAlignment="1">
      <alignment horizontal="center" vertical="center"/>
    </xf>
    <xf numFmtId="0" fontId="19" fillId="0" borderId="0" xfId="0" applyFont="1"/>
    <xf numFmtId="0" fontId="19" fillId="0" borderId="0" xfId="0" applyFont="1" applyFill="1"/>
    <xf numFmtId="0" fontId="19" fillId="0" borderId="0" xfId="0" applyFont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165" fontId="19" fillId="0" borderId="0" xfId="0" applyNumberFormat="1" applyFont="1" applyAlignment="1">
      <alignment horizontal="center" vertical="center"/>
    </xf>
    <xf numFmtId="49" fontId="33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49" fontId="31" fillId="23" borderId="34" xfId="0" applyNumberFormat="1" applyFont="1" applyFill="1" applyBorder="1" applyAlignment="1">
      <alignment horizontal="center" vertical="center" wrapText="1"/>
    </xf>
    <xf numFmtId="49" fontId="34" fillId="20" borderId="40" xfId="0" applyNumberFormat="1" applyFont="1" applyFill="1" applyBorder="1" applyAlignment="1">
      <alignment horizontal="center" vertical="center" wrapText="1"/>
    </xf>
    <xf numFmtId="49" fontId="31" fillId="23" borderId="36" xfId="0" applyNumberFormat="1" applyFont="1" applyFill="1" applyBorder="1" applyAlignment="1">
      <alignment horizontal="center" vertical="center" wrapText="1"/>
    </xf>
    <xf numFmtId="49" fontId="31" fillId="23" borderId="38" xfId="0" applyNumberFormat="1" applyFont="1" applyFill="1" applyBorder="1" applyAlignment="1">
      <alignment horizontal="center" vertical="center" wrapText="1"/>
    </xf>
    <xf numFmtId="49" fontId="31" fillId="23" borderId="35" xfId="0" applyNumberFormat="1" applyFont="1" applyFill="1" applyBorder="1" applyAlignment="1">
      <alignment horizontal="center" vertical="center" wrapText="1"/>
    </xf>
    <xf numFmtId="49" fontId="31" fillId="23" borderId="39" xfId="0" applyNumberFormat="1" applyFont="1" applyFill="1" applyBorder="1" applyAlignment="1">
      <alignment horizontal="center" vertical="center" wrapText="1"/>
    </xf>
    <xf numFmtId="1" fontId="34" fillId="20" borderId="40" xfId="0" applyNumberFormat="1" applyFont="1" applyFill="1" applyBorder="1" applyAlignment="1">
      <alignment horizontal="center" vertical="center" wrapText="1"/>
    </xf>
    <xf numFmtId="165" fontId="31" fillId="23" borderId="39" xfId="0" applyNumberFormat="1" applyFont="1" applyFill="1" applyBorder="1" applyAlignment="1">
      <alignment horizontal="center" vertical="center" wrapText="1"/>
    </xf>
    <xf numFmtId="165" fontId="34" fillId="20" borderId="40" xfId="0" applyNumberFormat="1" applyFont="1" applyFill="1" applyBorder="1" applyAlignment="1">
      <alignment horizontal="center" vertical="center" wrapText="1"/>
    </xf>
    <xf numFmtId="49" fontId="33" fillId="0" borderId="0" xfId="0" applyNumberFormat="1" applyFont="1" applyFill="1" applyBorder="1" applyAlignment="1">
      <alignment vertical="center" wrapText="1"/>
    </xf>
    <xf numFmtId="0" fontId="18" fillId="0" borderId="0" xfId="0" applyFont="1" applyAlignment="1">
      <alignment horizontal="center"/>
    </xf>
    <xf numFmtId="0" fontId="34" fillId="20" borderId="40" xfId="0" applyNumberFormat="1" applyFont="1" applyFill="1" applyBorder="1" applyAlignment="1">
      <alignment horizontal="center" vertical="center" wrapText="1"/>
    </xf>
    <xf numFmtId="49" fontId="31" fillId="23" borderId="37" xfId="0" applyNumberFormat="1" applyFont="1" applyFill="1" applyBorder="1" applyAlignment="1">
      <alignment horizontal="center" vertical="center" wrapText="1"/>
    </xf>
    <xf numFmtId="1" fontId="31" fillId="23" borderId="39" xfId="0" applyNumberFormat="1" applyFont="1" applyFill="1" applyBorder="1" applyAlignment="1">
      <alignment horizontal="center" vertical="center" wrapText="1"/>
    </xf>
    <xf numFmtId="0" fontId="31" fillId="23" borderId="39" xfId="0" applyNumberFormat="1" applyFont="1" applyFill="1" applyBorder="1" applyAlignment="1">
      <alignment horizontal="center" vertical="center" wrapText="1"/>
    </xf>
    <xf numFmtId="164" fontId="34" fillId="20" borderId="40" xfId="0" applyNumberFormat="1" applyFont="1" applyFill="1" applyBorder="1" applyAlignment="1">
      <alignment horizontal="center" vertical="center" wrapText="1"/>
    </xf>
    <xf numFmtId="0" fontId="32" fillId="23" borderId="39" xfId="0" applyFont="1" applyFill="1" applyBorder="1"/>
    <xf numFmtId="0" fontId="18" fillId="0" borderId="0" xfId="0" applyFont="1" applyFill="1" applyAlignment="1">
      <alignment horizontal="center" vertical="center"/>
    </xf>
    <xf numFmtId="165" fontId="32" fillId="23" borderId="34" xfId="0" applyNumberFormat="1" applyFont="1" applyFill="1" applyBorder="1" applyAlignment="1">
      <alignment horizontal="center" vertical="center"/>
    </xf>
    <xf numFmtId="2" fontId="36" fillId="20" borderId="40" xfId="0" applyNumberFormat="1" applyFont="1" applyFill="1" applyBorder="1" applyAlignment="1">
      <alignment horizontal="center" vertical="center"/>
    </xf>
    <xf numFmtId="165" fontId="32" fillId="23" borderId="37" xfId="0" applyNumberFormat="1" applyFont="1" applyFill="1" applyBorder="1" applyAlignment="1">
      <alignment horizontal="center" vertical="center"/>
    </xf>
    <xf numFmtId="165" fontId="36" fillId="20" borderId="40" xfId="0" applyNumberFormat="1" applyFont="1" applyFill="1" applyBorder="1" applyAlignment="1">
      <alignment horizontal="center" vertical="center"/>
    </xf>
    <xf numFmtId="0" fontId="32" fillId="23" borderId="38" xfId="0" applyFont="1" applyFill="1" applyBorder="1" applyAlignment="1">
      <alignment horizontal="center" vertical="center"/>
    </xf>
    <xf numFmtId="0" fontId="32" fillId="23" borderId="35" xfId="0" applyFont="1" applyFill="1" applyBorder="1" applyAlignment="1">
      <alignment horizontal="center" vertical="center"/>
    </xf>
    <xf numFmtId="49" fontId="36" fillId="20" borderId="40" xfId="0" applyNumberFormat="1" applyFont="1" applyFill="1" applyBorder="1" applyAlignment="1">
      <alignment horizontal="center" vertical="center"/>
    </xf>
    <xf numFmtId="0" fontId="32" fillId="23" borderId="39" xfId="0" applyFont="1" applyFill="1" applyBorder="1" applyAlignment="1">
      <alignment horizontal="center" vertical="center"/>
    </xf>
    <xf numFmtId="1" fontId="19" fillId="20" borderId="40" xfId="0" applyNumberFormat="1" applyFont="1" applyFill="1" applyBorder="1" applyAlignment="1">
      <alignment horizontal="center" vertical="center"/>
    </xf>
    <xf numFmtId="1" fontId="32" fillId="23" borderId="39" xfId="0" applyNumberFormat="1" applyFont="1" applyFill="1" applyBorder="1" applyAlignment="1">
      <alignment horizontal="center" vertical="center"/>
    </xf>
    <xf numFmtId="1" fontId="36" fillId="20" borderId="40" xfId="0" applyNumberFormat="1" applyFont="1" applyFill="1" applyBorder="1" applyAlignment="1">
      <alignment horizontal="center" vertical="center"/>
    </xf>
    <xf numFmtId="0" fontId="36" fillId="20" borderId="40" xfId="0" applyNumberFormat="1" applyFont="1" applyFill="1" applyBorder="1" applyAlignment="1">
      <alignment horizontal="center" vertical="center"/>
    </xf>
    <xf numFmtId="164" fontId="32" fillId="23" borderId="39" xfId="0" applyNumberFormat="1" applyFont="1" applyFill="1" applyBorder="1" applyAlignment="1">
      <alignment horizontal="center" vertical="center"/>
    </xf>
    <xf numFmtId="164" fontId="36" fillId="20" borderId="40" xfId="0" applyNumberFormat="1" applyFont="1" applyFill="1" applyBorder="1" applyAlignment="1">
      <alignment horizontal="center" vertical="center"/>
    </xf>
    <xf numFmtId="165" fontId="32" fillId="23" borderId="39" xfId="0" applyNumberFormat="1" applyFont="1" applyFill="1" applyBorder="1" applyAlignment="1">
      <alignment horizontal="center" vertical="center"/>
    </xf>
    <xf numFmtId="1" fontId="36" fillId="7" borderId="40" xfId="0" applyNumberFormat="1" applyFont="1" applyFill="1" applyBorder="1" applyAlignment="1">
      <alignment horizontal="center" vertical="center"/>
    </xf>
    <xf numFmtId="0" fontId="19" fillId="10" borderId="39" xfId="0" applyNumberFormat="1" applyFont="1" applyFill="1" applyBorder="1"/>
    <xf numFmtId="1" fontId="19" fillId="9" borderId="40" xfId="0" applyNumberFormat="1" applyFont="1" applyFill="1" applyBorder="1"/>
    <xf numFmtId="1" fontId="36" fillId="9" borderId="40" xfId="0" applyNumberFormat="1" applyFont="1" applyFill="1" applyBorder="1"/>
    <xf numFmtId="0" fontId="32" fillId="23" borderId="34" xfId="0" applyFont="1" applyFill="1" applyBorder="1" applyAlignment="1">
      <alignment horizontal="center" vertical="center"/>
    </xf>
    <xf numFmtId="0" fontId="36" fillId="20" borderId="40" xfId="0" applyFont="1" applyFill="1" applyBorder="1" applyAlignment="1">
      <alignment horizontal="center" vertical="center"/>
    </xf>
    <xf numFmtId="0" fontId="32" fillId="23" borderId="37" xfId="0" applyFont="1" applyFill="1" applyBorder="1" applyAlignment="1">
      <alignment horizontal="center" vertical="center"/>
    </xf>
    <xf numFmtId="0" fontId="36" fillId="23" borderId="39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1" fontId="32" fillId="23" borderId="38" xfId="0" applyNumberFormat="1" applyFont="1" applyFill="1" applyBorder="1" applyAlignment="1">
      <alignment horizontal="center" vertical="center"/>
    </xf>
    <xf numFmtId="1" fontId="32" fillId="23" borderId="35" xfId="0" applyNumberFormat="1" applyFont="1" applyFill="1" applyBorder="1" applyAlignment="1">
      <alignment horizontal="center" vertical="center"/>
    </xf>
    <xf numFmtId="0" fontId="32" fillId="23" borderId="41" xfId="0" applyFont="1" applyFill="1" applyBorder="1" applyAlignment="1">
      <alignment horizontal="center" vertical="center" wrapText="1"/>
    </xf>
    <xf numFmtId="0" fontId="36" fillId="20" borderId="42" xfId="1" applyFont="1" applyFill="1" applyBorder="1" applyAlignment="1">
      <alignment horizontal="center" vertical="center" wrapText="1"/>
    </xf>
    <xf numFmtId="0" fontId="32" fillId="23" borderId="43" xfId="0" applyFont="1" applyFill="1" applyBorder="1" applyAlignment="1">
      <alignment horizontal="center" vertical="center" wrapText="1"/>
    </xf>
    <xf numFmtId="0" fontId="32" fillId="23" borderId="44" xfId="0" applyFont="1" applyFill="1" applyBorder="1" applyAlignment="1">
      <alignment horizontal="center" vertical="center" wrapText="1"/>
    </xf>
    <xf numFmtId="0" fontId="32" fillId="23" borderId="45" xfId="0" applyFont="1" applyFill="1" applyBorder="1" applyAlignment="1">
      <alignment horizontal="center" vertical="center" wrapText="1"/>
    </xf>
    <xf numFmtId="49" fontId="36" fillId="20" borderId="42" xfId="0" applyNumberFormat="1" applyFont="1" applyFill="1" applyBorder="1" applyAlignment="1">
      <alignment horizontal="center" vertical="center" wrapText="1"/>
    </xf>
    <xf numFmtId="0" fontId="32" fillId="23" borderId="46" xfId="0" applyFont="1" applyFill="1" applyBorder="1" applyAlignment="1">
      <alignment horizontal="center" vertical="center" wrapText="1"/>
    </xf>
    <xf numFmtId="1" fontId="36" fillId="20" borderId="42" xfId="1" applyNumberFormat="1" applyFont="1" applyFill="1" applyBorder="1" applyAlignment="1">
      <alignment horizontal="center" vertical="center" wrapText="1"/>
    </xf>
    <xf numFmtId="0" fontId="36" fillId="23" borderId="46" xfId="1" applyFont="1" applyFill="1" applyBorder="1" applyAlignment="1">
      <alignment horizontal="center" vertical="center" wrapText="1"/>
    </xf>
    <xf numFmtId="165" fontId="36" fillId="20" borderId="42" xfId="0" applyNumberFormat="1" applyFont="1" applyFill="1" applyBorder="1" applyAlignment="1">
      <alignment horizontal="center" vertical="center" wrapText="1"/>
    </xf>
    <xf numFmtId="0" fontId="36" fillId="20" borderId="42" xfId="0" applyFont="1" applyFill="1" applyBorder="1" applyAlignment="1">
      <alignment horizontal="center" vertical="center" wrapText="1"/>
    </xf>
    <xf numFmtId="49" fontId="36" fillId="20" borderId="42" xfId="1" applyNumberFormat="1" applyFont="1" applyFill="1" applyBorder="1" applyAlignment="1">
      <alignment horizontal="center" vertical="center" wrapText="1"/>
    </xf>
    <xf numFmtId="165" fontId="36" fillId="20" borderId="42" xfId="1" applyNumberFormat="1" applyFont="1" applyFill="1" applyBorder="1" applyAlignment="1">
      <alignment horizontal="center" vertical="center" wrapText="1"/>
    </xf>
    <xf numFmtId="165" fontId="19" fillId="0" borderId="33" xfId="0" applyNumberFormat="1" applyFont="1" applyBorder="1" applyAlignment="1">
      <alignment horizontal="center" vertical="center"/>
    </xf>
    <xf numFmtId="164" fontId="19" fillId="0" borderId="33" xfId="0" applyNumberFormat="1" applyFont="1" applyBorder="1" applyAlignment="1">
      <alignment horizontal="center" vertical="center"/>
    </xf>
    <xf numFmtId="1" fontId="19" fillId="0" borderId="33" xfId="0" applyNumberFormat="1" applyFont="1" applyBorder="1" applyAlignment="1">
      <alignment horizontal="center" vertical="center"/>
    </xf>
    <xf numFmtId="164" fontId="18" fillId="0" borderId="33" xfId="0" applyNumberFormat="1" applyFont="1" applyBorder="1" applyAlignment="1">
      <alignment horizontal="center" vertical="center"/>
    </xf>
    <xf numFmtId="1" fontId="18" fillId="0" borderId="33" xfId="0" applyNumberFormat="1" applyFont="1" applyBorder="1" applyAlignment="1">
      <alignment horizontal="center" vertical="center"/>
    </xf>
    <xf numFmtId="2" fontId="18" fillId="0" borderId="33" xfId="0" applyNumberFormat="1" applyFont="1" applyBorder="1" applyAlignment="1">
      <alignment horizontal="center" vertical="center"/>
    </xf>
    <xf numFmtId="165" fontId="18" fillId="0" borderId="33" xfId="0" applyNumberFormat="1" applyFont="1" applyBorder="1" applyAlignment="1">
      <alignment horizontal="center"/>
    </xf>
    <xf numFmtId="165" fontId="18" fillId="0" borderId="33" xfId="0" applyNumberFormat="1" applyFont="1" applyBorder="1" applyAlignment="1">
      <alignment horizontal="center" vertical="center"/>
    </xf>
    <xf numFmtId="1" fontId="24" fillId="0" borderId="48" xfId="0" applyNumberFormat="1" applyFont="1" applyFill="1" applyBorder="1" applyAlignment="1">
      <alignment horizontal="center" vertical="center"/>
    </xf>
    <xf numFmtId="164" fontId="24" fillId="0" borderId="48" xfId="0" applyNumberFormat="1" applyFont="1" applyFill="1" applyBorder="1" applyAlignment="1">
      <alignment horizontal="center" vertical="center"/>
    </xf>
    <xf numFmtId="49" fontId="25" fillId="0" borderId="49" xfId="0" applyNumberFormat="1" applyFont="1" applyFill="1" applyBorder="1" applyAlignment="1">
      <alignment horizontal="center" vertical="center" wrapText="1"/>
    </xf>
    <xf numFmtId="1" fontId="26" fillId="0" borderId="49" xfId="0" applyNumberFormat="1" applyFont="1" applyFill="1" applyBorder="1" applyAlignment="1">
      <alignment horizontal="center" vertical="center"/>
    </xf>
    <xf numFmtId="1" fontId="23" fillId="0" borderId="26" xfId="0" applyNumberFormat="1" applyFont="1" applyFill="1" applyBorder="1" applyAlignment="1">
      <alignment horizontal="center" vertical="center" wrapText="1"/>
    </xf>
    <xf numFmtId="0" fontId="6" fillId="26" borderId="11" xfId="0" applyFont="1" applyFill="1" applyBorder="1"/>
    <xf numFmtId="0" fontId="6" fillId="26" borderId="12" xfId="0" applyFont="1" applyFill="1" applyBorder="1" applyAlignment="1">
      <alignment horizontal="center" vertical="center"/>
    </xf>
    <xf numFmtId="0" fontId="6" fillId="26" borderId="12" xfId="0" applyFont="1" applyFill="1" applyBorder="1"/>
    <xf numFmtId="0" fontId="6" fillId="26" borderId="14" xfId="0" applyFont="1" applyFill="1" applyBorder="1"/>
    <xf numFmtId="0" fontId="6" fillId="26" borderId="0" xfId="0" applyFont="1" applyFill="1" applyBorder="1" applyAlignment="1">
      <alignment horizontal="center" vertical="center"/>
    </xf>
    <xf numFmtId="0" fontId="6" fillId="26" borderId="0" xfId="0" applyFont="1" applyFill="1" applyBorder="1"/>
    <xf numFmtId="0" fontId="6" fillId="26" borderId="16" xfId="0" applyFont="1" applyFill="1" applyBorder="1"/>
    <xf numFmtId="0" fontId="6" fillId="26" borderId="17" xfId="0" applyFont="1" applyFill="1" applyBorder="1" applyAlignment="1">
      <alignment horizontal="center" vertical="center"/>
    </xf>
    <xf numFmtId="0" fontId="6" fillId="26" borderId="17" xfId="0" applyFont="1" applyFill="1" applyBorder="1"/>
    <xf numFmtId="49" fontId="8" fillId="16" borderId="3" xfId="11" applyNumberFormat="1" applyFont="1" applyBorder="1" applyAlignment="1">
      <alignment horizontal="center" vertical="center" wrapText="1"/>
    </xf>
    <xf numFmtId="49" fontId="7" fillId="26" borderId="0" xfId="5" applyNumberFormat="1" applyFont="1" applyFill="1" applyBorder="1"/>
    <xf numFmtId="49" fontId="18" fillId="14" borderId="5" xfId="5" applyNumberFormat="1" applyFont="1" applyFill="1" applyBorder="1" applyAlignment="1">
      <alignment horizontal="center" vertical="center"/>
    </xf>
    <xf numFmtId="0" fontId="40" fillId="0" borderId="0" xfId="0" applyFont="1" applyAlignment="1">
      <alignment wrapText="1"/>
    </xf>
    <xf numFmtId="49" fontId="41" fillId="0" borderId="4" xfId="5" applyNumberFormat="1" applyFont="1" applyFill="1" applyBorder="1" applyAlignment="1">
      <alignment horizontal="center" vertical="center" wrapText="1"/>
    </xf>
    <xf numFmtId="49" fontId="42" fillId="0" borderId="0" xfId="5" applyNumberFormat="1" applyFont="1" applyFill="1" applyBorder="1"/>
    <xf numFmtId="0" fontId="40" fillId="0" borderId="0" xfId="0" applyFont="1"/>
    <xf numFmtId="49" fontId="41" fillId="0" borderId="53" xfId="5" applyNumberFormat="1" applyFont="1" applyFill="1" applyBorder="1" applyAlignment="1">
      <alignment horizontal="center" vertical="center" wrapText="1"/>
    </xf>
    <xf numFmtId="49" fontId="21" fillId="26" borderId="3" xfId="17" applyNumberFormat="1" applyFont="1" applyFill="1" applyBorder="1" applyAlignment="1">
      <alignment horizontal="center" vertical="center"/>
    </xf>
    <xf numFmtId="49" fontId="21" fillId="26" borderId="3" xfId="17" applyNumberFormat="1" applyFont="1" applyFill="1" applyBorder="1" applyAlignment="1">
      <alignment vertical="center"/>
    </xf>
    <xf numFmtId="0" fontId="6" fillId="26" borderId="13" xfId="0" applyFont="1" applyFill="1" applyBorder="1"/>
    <xf numFmtId="0" fontId="6" fillId="26" borderId="15" xfId="0" applyFont="1" applyFill="1" applyBorder="1"/>
    <xf numFmtId="0" fontId="6" fillId="26" borderId="18" xfId="0" applyFont="1" applyFill="1" applyBorder="1"/>
    <xf numFmtId="0" fontId="23" fillId="0" borderId="28" xfId="0" applyFont="1" applyBorder="1" applyAlignment="1">
      <alignment horizontal="right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48" xfId="0" applyFont="1" applyFill="1" applyBorder="1" applyAlignment="1">
      <alignment horizontal="center" vertical="center"/>
    </xf>
    <xf numFmtId="0" fontId="23" fillId="0" borderId="31" xfId="0" applyFont="1" applyFill="1" applyBorder="1" applyAlignment="1">
      <alignment horizontal="center" vertical="center" wrapText="1"/>
    </xf>
    <xf numFmtId="0" fontId="24" fillId="27" borderId="1" xfId="0" applyNumberFormat="1" applyFont="1" applyFill="1" applyBorder="1"/>
    <xf numFmtId="0" fontId="15" fillId="0" borderId="0" xfId="7" applyFill="1"/>
    <xf numFmtId="0" fontId="6" fillId="0" borderId="0" xfId="0" applyFont="1" applyFill="1"/>
    <xf numFmtId="1" fontId="39" fillId="24" borderId="0" xfId="0" applyNumberFormat="1" applyFont="1" applyFill="1" applyAlignment="1">
      <alignment horizontal="center" vertical="center"/>
    </xf>
    <xf numFmtId="0" fontId="39" fillId="24" borderId="0" xfId="0" applyFont="1" applyFill="1"/>
    <xf numFmtId="49" fontId="39" fillId="24" borderId="3" xfId="12" applyNumberFormat="1" applyFont="1" applyFill="1" applyBorder="1" applyAlignment="1">
      <alignment horizontal="center" vertical="center" wrapText="1"/>
    </xf>
    <xf numFmtId="49" fontId="39" fillId="24" borderId="3" xfId="4" applyNumberFormat="1" applyFont="1" applyFill="1" applyBorder="1" applyAlignment="1">
      <alignment horizontal="center" vertical="center" wrapText="1"/>
    </xf>
    <xf numFmtId="49" fontId="39" fillId="24" borderId="3" xfId="4" applyNumberFormat="1" applyFont="1" applyFill="1" applyBorder="1" applyAlignment="1">
      <alignment vertical="center" wrapText="1"/>
    </xf>
    <xf numFmtId="49" fontId="39" fillId="24" borderId="3" xfId="14" applyNumberFormat="1" applyFont="1" applyFill="1" applyBorder="1" applyAlignment="1">
      <alignment horizontal="center" vertical="center" wrapText="1"/>
    </xf>
    <xf numFmtId="49" fontId="39" fillId="24" borderId="3" xfId="14" applyNumberFormat="1" applyFont="1" applyFill="1" applyBorder="1" applyAlignment="1">
      <alignment vertical="center" wrapText="1"/>
    </xf>
    <xf numFmtId="165" fontId="39" fillId="24" borderId="0" xfId="0" applyNumberFormat="1" applyFont="1" applyFill="1" applyAlignment="1">
      <alignment horizontal="center" vertical="center"/>
    </xf>
    <xf numFmtId="0" fontId="39" fillId="24" borderId="0" xfId="0" applyFont="1" applyFill="1" applyBorder="1"/>
    <xf numFmtId="0" fontId="44" fillId="0" borderId="0" xfId="0" applyFont="1" applyAlignment="1">
      <alignment vertical="center"/>
    </xf>
    <xf numFmtId="49" fontId="18" fillId="24" borderId="0" xfId="0" applyNumberFormat="1" applyFont="1" applyFill="1" applyBorder="1" applyAlignment="1">
      <alignment horizontal="center" vertical="center" wrapText="1"/>
    </xf>
    <xf numFmtId="49" fontId="18" fillId="24" borderId="15" xfId="0" applyNumberFormat="1" applyFont="1" applyFill="1" applyBorder="1" applyAlignment="1">
      <alignment horizontal="center" vertical="center" wrapText="1"/>
    </xf>
    <xf numFmtId="49" fontId="18" fillId="24" borderId="17" xfId="0" applyNumberFormat="1" applyFont="1" applyFill="1" applyBorder="1" applyAlignment="1">
      <alignment horizontal="center" vertical="center" wrapText="1"/>
    </xf>
    <xf numFmtId="49" fontId="18" fillId="24" borderId="18" xfId="0" applyNumberFormat="1" applyFont="1" applyFill="1" applyBorder="1" applyAlignment="1">
      <alignment horizontal="center" vertical="center" wrapText="1"/>
    </xf>
    <xf numFmtId="2" fontId="18" fillId="24" borderId="0" xfId="0" applyNumberFormat="1" applyFont="1" applyFill="1" applyBorder="1" applyAlignment="1">
      <alignment horizontal="center" vertical="center" wrapText="1"/>
    </xf>
    <xf numFmtId="2" fontId="18" fillId="24" borderId="17" xfId="0" applyNumberFormat="1" applyFont="1" applyFill="1" applyBorder="1" applyAlignment="1">
      <alignment horizontal="center" vertical="center" wrapText="1"/>
    </xf>
    <xf numFmtId="0" fontId="6" fillId="24" borderId="0" xfId="0" applyFont="1" applyFill="1"/>
    <xf numFmtId="49" fontId="18" fillId="24" borderId="5" xfId="0" applyNumberFormat="1" applyFont="1" applyFill="1" applyBorder="1" applyAlignment="1">
      <alignment horizontal="center" vertical="center" wrapText="1"/>
    </xf>
    <xf numFmtId="0" fontId="6" fillId="24" borderId="0" xfId="0" applyFont="1" applyFill="1" applyBorder="1"/>
    <xf numFmtId="0" fontId="6" fillId="24" borderId="11" xfId="0" applyFont="1" applyFill="1" applyBorder="1"/>
    <xf numFmtId="0" fontId="6" fillId="24" borderId="12" xfId="0" applyFont="1" applyFill="1" applyBorder="1"/>
    <xf numFmtId="49" fontId="18" fillId="24" borderId="12" xfId="0" applyNumberFormat="1" applyFont="1" applyFill="1" applyBorder="1" applyAlignment="1">
      <alignment horizontal="center" vertical="center" wrapText="1"/>
    </xf>
    <xf numFmtId="2" fontId="18" fillId="24" borderId="12" xfId="0" applyNumberFormat="1" applyFont="1" applyFill="1" applyBorder="1" applyAlignment="1">
      <alignment horizontal="center" vertical="center" wrapText="1"/>
    </xf>
    <xf numFmtId="49" fontId="18" fillId="24" borderId="13" xfId="0" applyNumberFormat="1" applyFont="1" applyFill="1" applyBorder="1" applyAlignment="1">
      <alignment horizontal="center" vertical="center" wrapText="1"/>
    </xf>
    <xf numFmtId="0" fontId="6" fillId="24" borderId="14" xfId="0" applyFont="1" applyFill="1" applyBorder="1"/>
    <xf numFmtId="0" fontId="6" fillId="24" borderId="16" xfId="0" applyFont="1" applyFill="1" applyBorder="1"/>
    <xf numFmtId="0" fontId="6" fillId="24" borderId="17" xfId="0" applyFont="1" applyFill="1" applyBorder="1"/>
    <xf numFmtId="0" fontId="6" fillId="24" borderId="3" xfId="0" applyFont="1" applyFill="1" applyBorder="1"/>
    <xf numFmtId="0" fontId="6" fillId="24" borderId="3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" fontId="26" fillId="0" borderId="59" xfId="1" applyNumberFormat="1" applyFont="1" applyFill="1" applyBorder="1" applyAlignment="1">
      <alignment horizontal="center" vertical="center"/>
    </xf>
    <xf numFmtId="1" fontId="26" fillId="0" borderId="59" xfId="8" applyNumberFormat="1" applyFont="1" applyFill="1" applyBorder="1" applyAlignment="1">
      <alignment horizontal="center" vertical="center"/>
    </xf>
    <xf numFmtId="1" fontId="26" fillId="0" borderId="59" xfId="7" applyNumberFormat="1" applyFont="1" applyFill="1" applyBorder="1" applyAlignment="1">
      <alignment horizontal="center" vertical="center"/>
    </xf>
    <xf numFmtId="165" fontId="26" fillId="0" borderId="59" xfId="1" applyNumberFormat="1" applyFont="1" applyFill="1" applyBorder="1" applyAlignment="1">
      <alignment horizontal="center" vertical="center"/>
    </xf>
    <xf numFmtId="49" fontId="25" fillId="20" borderId="60" xfId="0" applyNumberFormat="1" applyFont="1" applyFill="1" applyBorder="1" applyAlignment="1">
      <alignment vertical="center" wrapText="1"/>
    </xf>
    <xf numFmtId="49" fontId="25" fillId="20" borderId="61" xfId="0" applyNumberFormat="1" applyFont="1" applyFill="1" applyBorder="1" applyAlignment="1">
      <alignment vertical="center" wrapText="1"/>
    </xf>
    <xf numFmtId="49" fontId="25" fillId="0" borderId="61" xfId="0" applyNumberFormat="1" applyFont="1" applyFill="1" applyBorder="1" applyAlignment="1">
      <alignment horizontal="center" vertical="center" wrapText="1"/>
    </xf>
    <xf numFmtId="1" fontId="25" fillId="0" borderId="61" xfId="0" applyNumberFormat="1" applyFont="1" applyFill="1" applyBorder="1" applyAlignment="1">
      <alignment horizontal="center" vertical="center" wrapText="1"/>
    </xf>
    <xf numFmtId="165" fontId="25" fillId="0" borderId="62" xfId="0" applyNumberFormat="1" applyFont="1" applyFill="1" applyBorder="1" applyAlignment="1">
      <alignment horizontal="center" vertical="center" wrapText="1"/>
    </xf>
    <xf numFmtId="49" fontId="25" fillId="0" borderId="63" xfId="0" applyNumberFormat="1" applyFont="1" applyFill="1" applyBorder="1" applyAlignment="1">
      <alignment horizontal="center" vertical="center" wrapText="1"/>
    </xf>
    <xf numFmtId="165" fontId="25" fillId="0" borderId="64" xfId="0" applyNumberFormat="1" applyFont="1" applyFill="1" applyBorder="1" applyAlignment="1">
      <alignment horizontal="center" vertical="center" wrapText="1"/>
    </xf>
    <xf numFmtId="165" fontId="26" fillId="0" borderId="64" xfId="0" applyNumberFormat="1" applyFont="1" applyFill="1" applyBorder="1" applyAlignment="1">
      <alignment horizontal="center" vertical="center"/>
    </xf>
    <xf numFmtId="0" fontId="6" fillId="0" borderId="0" xfId="0" applyFont="1" applyBorder="1"/>
    <xf numFmtId="49" fontId="25" fillId="0" borderId="68" xfId="0" applyNumberFormat="1" applyFont="1" applyFill="1" applyBorder="1" applyAlignment="1">
      <alignment horizontal="center" vertical="center" wrapText="1"/>
    </xf>
    <xf numFmtId="0" fontId="26" fillId="0" borderId="68" xfId="1" applyFont="1" applyFill="1" applyBorder="1" applyAlignment="1">
      <alignment horizontal="center" vertical="center" wrapText="1"/>
    </xf>
    <xf numFmtId="1" fontId="26" fillId="0" borderId="68" xfId="0" applyNumberFormat="1" applyFont="1" applyFill="1" applyBorder="1" applyAlignment="1">
      <alignment horizontal="center" vertical="center" wrapText="1"/>
    </xf>
    <xf numFmtId="0" fontId="26" fillId="0" borderId="68" xfId="0" applyFont="1" applyFill="1" applyBorder="1" applyAlignment="1">
      <alignment horizontal="center" vertical="center" wrapText="1"/>
    </xf>
    <xf numFmtId="1" fontId="26" fillId="0" borderId="68" xfId="1" applyNumberFormat="1" applyFont="1" applyFill="1" applyBorder="1" applyAlignment="1">
      <alignment horizontal="center" vertical="center" wrapText="1"/>
    </xf>
    <xf numFmtId="165" fontId="26" fillId="0" borderId="69" xfId="1" applyNumberFormat="1" applyFont="1" applyFill="1" applyBorder="1" applyAlignment="1">
      <alignment horizontal="center" vertical="center" wrapText="1"/>
    </xf>
    <xf numFmtId="0" fontId="6" fillId="20" borderId="70" xfId="0" applyFont="1" applyFill="1" applyBorder="1"/>
    <xf numFmtId="0" fontId="26" fillId="20" borderId="71" xfId="0" applyFont="1" applyFill="1" applyBorder="1"/>
    <xf numFmtId="0" fontId="6" fillId="20" borderId="72" xfId="0" applyFont="1" applyFill="1" applyBorder="1"/>
    <xf numFmtId="0" fontId="26" fillId="20" borderId="73" xfId="0" applyFont="1" applyFill="1" applyBorder="1"/>
    <xf numFmtId="0" fontId="6" fillId="20" borderId="74" xfId="0" applyFont="1" applyFill="1" applyBorder="1"/>
    <xf numFmtId="0" fontId="26" fillId="20" borderId="75" xfId="0" applyFont="1" applyFill="1" applyBorder="1"/>
    <xf numFmtId="1" fontId="26" fillId="0" borderId="76" xfId="16" applyNumberFormat="1" applyFont="1" applyFill="1" applyBorder="1" applyAlignment="1">
      <alignment horizontal="center" vertical="center"/>
    </xf>
    <xf numFmtId="1" fontId="26" fillId="0" borderId="77" xfId="1" applyNumberFormat="1" applyFont="1" applyFill="1" applyBorder="1" applyAlignment="1">
      <alignment horizontal="center" vertical="center"/>
    </xf>
    <xf numFmtId="1" fontId="26" fillId="0" borderId="77" xfId="8" applyNumberFormat="1" applyFont="1" applyFill="1" applyBorder="1" applyAlignment="1">
      <alignment horizontal="center" vertical="center"/>
    </xf>
    <xf numFmtId="1" fontId="26" fillId="0" borderId="77" xfId="7" applyNumberFormat="1" applyFont="1" applyFill="1" applyBorder="1" applyAlignment="1">
      <alignment horizontal="center" vertical="center"/>
    </xf>
    <xf numFmtId="165" fontId="26" fillId="0" borderId="77" xfId="1" applyNumberFormat="1" applyFont="1" applyFill="1" applyBorder="1" applyAlignment="1">
      <alignment horizontal="center" vertical="center"/>
    </xf>
    <xf numFmtId="1" fontId="26" fillId="0" borderId="78" xfId="16" applyNumberFormat="1" applyFont="1" applyFill="1" applyBorder="1" applyAlignment="1">
      <alignment horizontal="center" vertical="center"/>
    </xf>
    <xf numFmtId="1" fontId="26" fillId="0" borderId="79" xfId="16" applyNumberFormat="1" applyFont="1" applyFill="1" applyBorder="1" applyAlignment="1">
      <alignment horizontal="center" vertical="center"/>
    </xf>
    <xf numFmtId="1" fontId="26" fillId="0" borderId="80" xfId="8" applyNumberFormat="1" applyFont="1" applyFill="1" applyBorder="1" applyAlignment="1">
      <alignment horizontal="center" vertical="center"/>
    </xf>
    <xf numFmtId="1" fontId="26" fillId="0" borderId="80" xfId="7" applyNumberFormat="1" applyFont="1" applyFill="1" applyBorder="1" applyAlignment="1">
      <alignment horizontal="center" vertical="center"/>
    </xf>
    <xf numFmtId="1" fontId="26" fillId="0" borderId="81" xfId="16" applyNumberFormat="1" applyFont="1" applyFill="1" applyBorder="1" applyAlignment="1">
      <alignment horizontal="center" vertical="center"/>
    </xf>
    <xf numFmtId="1" fontId="26" fillId="0" borderId="61" xfId="1" applyNumberFormat="1" applyFont="1" applyFill="1" applyBorder="1" applyAlignment="1">
      <alignment horizontal="center" vertical="center"/>
    </xf>
    <xf numFmtId="1" fontId="26" fillId="0" borderId="61" xfId="8" applyNumberFormat="1" applyFont="1" applyFill="1" applyBorder="1" applyAlignment="1">
      <alignment horizontal="center" vertical="center"/>
    </xf>
    <xf numFmtId="1" fontId="26" fillId="0" borderId="61" xfId="7" applyNumberFormat="1" applyFont="1" applyFill="1" applyBorder="1" applyAlignment="1">
      <alignment horizontal="center" vertical="center"/>
    </xf>
    <xf numFmtId="165" fontId="26" fillId="0" borderId="61" xfId="1" applyNumberFormat="1" applyFont="1" applyFill="1" applyBorder="1" applyAlignment="1">
      <alignment horizontal="center" vertical="center"/>
    </xf>
    <xf numFmtId="165" fontId="26" fillId="0" borderId="62" xfId="8" applyNumberFormat="1" applyFont="1" applyFill="1" applyBorder="1" applyAlignment="1">
      <alignment horizontal="center" vertical="center"/>
    </xf>
    <xf numFmtId="0" fontId="46" fillId="0" borderId="0" xfId="7" applyFont="1" applyFill="1" applyAlignment="1">
      <alignment vertical="center"/>
    </xf>
    <xf numFmtId="0" fontId="36" fillId="20" borderId="42" xfId="2" applyFont="1" applyFill="1" applyBorder="1" applyAlignment="1">
      <alignment horizontal="center" vertical="center" wrapText="1"/>
    </xf>
    <xf numFmtId="165" fontId="32" fillId="23" borderId="46" xfId="2" applyNumberFormat="1" applyFont="1" applyFill="1" applyBorder="1" applyAlignment="1">
      <alignment horizontal="center" vertical="center" wrapText="1"/>
    </xf>
    <xf numFmtId="0" fontId="32" fillId="23" borderId="46" xfId="2" applyFont="1" applyFill="1" applyBorder="1" applyAlignment="1">
      <alignment horizontal="center" vertical="center" wrapText="1"/>
    </xf>
    <xf numFmtId="164" fontId="18" fillId="13" borderId="33" xfId="9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46" fillId="0" borderId="0" xfId="7" applyFont="1" applyFill="1"/>
    <xf numFmtId="49" fontId="18" fillId="0" borderId="3" xfId="0" applyNumberFormat="1" applyFont="1" applyFill="1" applyBorder="1" applyAlignment="1">
      <alignment horizontal="center" vertical="center"/>
    </xf>
    <xf numFmtId="49" fontId="39" fillId="24" borderId="0" xfId="12" applyNumberFormat="1" applyFont="1" applyFill="1" applyBorder="1" applyAlignment="1">
      <alignment horizontal="center" vertical="center" wrapText="1"/>
    </xf>
    <xf numFmtId="49" fontId="39" fillId="24" borderId="0" xfId="4" applyNumberFormat="1" applyFont="1" applyFill="1" applyBorder="1" applyAlignment="1">
      <alignment horizontal="center" vertical="center" wrapText="1"/>
    </xf>
    <xf numFmtId="49" fontId="39" fillId="24" borderId="0" xfId="4" applyNumberFormat="1" applyFont="1" applyFill="1" applyBorder="1" applyAlignment="1">
      <alignment vertical="center" wrapText="1"/>
    </xf>
    <xf numFmtId="49" fontId="39" fillId="24" borderId="0" xfId="14" applyNumberFormat="1" applyFont="1" applyFill="1" applyBorder="1" applyAlignment="1">
      <alignment horizontal="center" vertical="center" wrapText="1"/>
    </xf>
    <xf numFmtId="49" fontId="39" fillId="24" borderId="0" xfId="14" applyNumberFormat="1" applyFont="1" applyFill="1" applyBorder="1" applyAlignment="1">
      <alignment vertical="center" wrapText="1"/>
    </xf>
    <xf numFmtId="49" fontId="43" fillId="26" borderId="11" xfId="17" applyNumberFormat="1" applyFont="1" applyFill="1" applyBorder="1" applyAlignment="1">
      <alignment horizontal="center" vertical="center"/>
    </xf>
    <xf numFmtId="49" fontId="43" fillId="26" borderId="12" xfId="17" applyNumberFormat="1" applyFont="1" applyFill="1" applyBorder="1" applyAlignment="1">
      <alignment horizontal="center" vertical="center"/>
    </xf>
    <xf numFmtId="49" fontId="43" fillId="26" borderId="12" xfId="17" applyNumberFormat="1" applyFont="1" applyFill="1" applyBorder="1" applyAlignment="1">
      <alignment vertical="center"/>
    </xf>
    <xf numFmtId="49" fontId="43" fillId="26" borderId="13" xfId="17" applyNumberFormat="1" applyFont="1" applyFill="1" applyBorder="1" applyAlignment="1">
      <alignment vertical="center"/>
    </xf>
    <xf numFmtId="0" fontId="6" fillId="0" borderId="0" xfId="0" applyFont="1" applyAlignment="1">
      <alignment wrapText="1"/>
    </xf>
    <xf numFmtId="0" fontId="21" fillId="17" borderId="0" xfId="12" applyFont="1"/>
    <xf numFmtId="0" fontId="21" fillId="5" borderId="0" xfId="4" applyFont="1"/>
    <xf numFmtId="0" fontId="21" fillId="19" borderId="0" xfId="14" applyFont="1"/>
    <xf numFmtId="0" fontId="47" fillId="0" borderId="0" xfId="1" applyFont="1" applyFill="1" applyAlignment="1">
      <alignment horizontal="center" vertical="center"/>
    </xf>
    <xf numFmtId="0" fontId="6" fillId="0" borderId="3" xfId="0" applyFont="1" applyBorder="1" applyAlignment="1">
      <alignment wrapText="1"/>
    </xf>
    <xf numFmtId="49" fontId="6" fillId="17" borderId="3" xfId="12" applyNumberFormat="1" applyFont="1" applyBorder="1" applyAlignment="1">
      <alignment horizontal="center" vertical="center" wrapText="1"/>
    </xf>
    <xf numFmtId="49" fontId="6" fillId="5" borderId="3" xfId="4" applyNumberFormat="1" applyFont="1" applyBorder="1" applyAlignment="1">
      <alignment horizontal="center" vertical="center" wrapText="1"/>
    </xf>
    <xf numFmtId="49" fontId="6" fillId="5" borderId="3" xfId="4" applyNumberFormat="1" applyFont="1" applyBorder="1" applyAlignment="1">
      <alignment vertical="center" wrapText="1"/>
    </xf>
    <xf numFmtId="49" fontId="6" fillId="19" borderId="3" xfId="14" applyNumberFormat="1" applyFont="1" applyBorder="1" applyAlignment="1">
      <alignment horizontal="center" vertical="center" wrapText="1"/>
    </xf>
    <xf numFmtId="49" fontId="6" fillId="19" borderId="3" xfId="14" applyNumberFormat="1" applyFont="1" applyBorder="1" applyAlignment="1">
      <alignment vertical="center" wrapText="1"/>
    </xf>
    <xf numFmtId="49" fontId="7" fillId="0" borderId="3" xfId="11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49" fontId="39" fillId="17" borderId="51" xfId="12" applyNumberFormat="1" applyFont="1" applyBorder="1" applyAlignment="1">
      <alignment horizontal="center" vertical="center" wrapText="1"/>
    </xf>
    <xf numFmtId="49" fontId="39" fillId="17" borderId="3" xfId="12" applyNumberFormat="1" applyFont="1" applyBorder="1" applyAlignment="1">
      <alignment horizontal="center" vertical="center" wrapText="1"/>
    </xf>
    <xf numFmtId="49" fontId="39" fillId="5" borderId="3" xfId="4" applyNumberFormat="1" applyFont="1" applyBorder="1" applyAlignment="1">
      <alignment horizontal="center" vertical="center" wrapText="1"/>
    </xf>
    <xf numFmtId="49" fontId="39" fillId="5" borderId="3" xfId="4" applyNumberFormat="1" applyFont="1" applyBorder="1" applyAlignment="1">
      <alignment vertical="center" wrapText="1"/>
    </xf>
    <xf numFmtId="49" fontId="39" fillId="19" borderId="3" xfId="14" applyNumberFormat="1" applyFont="1" applyBorder="1" applyAlignment="1">
      <alignment horizontal="center" vertical="center" wrapText="1"/>
    </xf>
    <xf numFmtId="49" fontId="39" fillId="19" borderId="3" xfId="14" applyNumberFormat="1" applyFont="1" applyBorder="1" applyAlignment="1">
      <alignment vertical="center" wrapText="1"/>
    </xf>
    <xf numFmtId="49" fontId="48" fillId="0" borderId="3" xfId="11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9" fillId="0" borderId="0" xfId="0" applyFont="1"/>
    <xf numFmtId="0" fontId="18" fillId="0" borderId="51" xfId="5" applyFont="1" applyBorder="1"/>
    <xf numFmtId="0" fontId="18" fillId="0" borderId="3" xfId="5" applyFont="1" applyBorder="1"/>
    <xf numFmtId="1" fontId="49" fillId="0" borderId="3" xfId="5" applyNumberFormat="1" applyFont="1" applyBorder="1" applyAlignment="1">
      <alignment horizontal="right" vertical="center" wrapText="1"/>
    </xf>
    <xf numFmtId="164" fontId="49" fillId="0" borderId="3" xfId="5" applyNumberFormat="1" applyFont="1" applyBorder="1" applyAlignment="1">
      <alignment horizontal="center" vertical="center" wrapText="1"/>
    </xf>
    <xf numFmtId="166" fontId="49" fillId="0" borderId="3" xfId="5" applyNumberFormat="1" applyFont="1" applyBorder="1" applyAlignment="1">
      <alignment horizontal="center" vertical="center" wrapText="1"/>
    </xf>
    <xf numFmtId="164" fontId="49" fillId="0" borderId="3" xfId="5" applyNumberFormat="1" applyFont="1" applyBorder="1" applyAlignment="1">
      <alignment horizontal="right" vertical="center" wrapText="1"/>
    </xf>
    <xf numFmtId="2" fontId="49" fillId="0" borderId="3" xfId="5" applyNumberFormat="1" applyFont="1" applyBorder="1" applyAlignment="1">
      <alignment horizontal="center" vertical="center" wrapText="1"/>
    </xf>
    <xf numFmtId="165" fontId="50" fillId="0" borderId="3" xfId="10" applyNumberFormat="1" applyFont="1" applyFill="1" applyBorder="1" applyAlignment="1">
      <alignment horizontal="center" vertical="center" wrapText="1"/>
    </xf>
    <xf numFmtId="167" fontId="50" fillId="0" borderId="3" xfId="10" applyNumberFormat="1" applyFont="1" applyFill="1" applyBorder="1" applyAlignment="1">
      <alignment horizontal="center" vertical="center" wrapText="1"/>
    </xf>
    <xf numFmtId="164" fontId="50" fillId="0" borderId="3" xfId="10" applyNumberFormat="1" applyFont="1" applyFill="1" applyBorder="1" applyAlignment="1">
      <alignment horizontal="center" vertical="center" wrapText="1"/>
    </xf>
    <xf numFmtId="2" fontId="50" fillId="0" borderId="3" xfId="10" applyNumberFormat="1" applyFont="1" applyFill="1" applyBorder="1" applyAlignment="1">
      <alignment horizontal="center" vertical="center" wrapText="1"/>
    </xf>
    <xf numFmtId="1" fontId="50" fillId="0" borderId="3" xfId="10" applyNumberFormat="1" applyFont="1" applyFill="1" applyBorder="1" applyAlignment="1">
      <alignment horizontal="center" vertical="center" wrapText="1"/>
    </xf>
    <xf numFmtId="0" fontId="18" fillId="0" borderId="6" xfId="5" applyNumberFormat="1" applyFont="1" applyFill="1" applyBorder="1"/>
    <xf numFmtId="2" fontId="18" fillId="0" borderId="6" xfId="5" applyNumberFormat="1" applyFont="1" applyFill="1" applyBorder="1"/>
    <xf numFmtId="165" fontId="18" fillId="0" borderId="6" xfId="5" applyNumberFormat="1" applyFont="1" applyFill="1" applyBorder="1"/>
    <xf numFmtId="49" fontId="7" fillId="0" borderId="6" xfId="5" applyNumberFormat="1" applyFont="1" applyFill="1" applyBorder="1"/>
    <xf numFmtId="165" fontId="18" fillId="0" borderId="3" xfId="5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9" fillId="0" borderId="3" xfId="0" applyFont="1" applyBorder="1" applyAlignment="1">
      <alignment wrapText="1"/>
    </xf>
    <xf numFmtId="0" fontId="50" fillId="0" borderId="3" xfId="0" applyFont="1" applyFill="1" applyBorder="1" applyAlignment="1">
      <alignment horizontal="center" vertical="center" wrapText="1"/>
    </xf>
    <xf numFmtId="0" fontId="6" fillId="26" borderId="0" xfId="0" applyFont="1" applyFill="1" applyAlignment="1">
      <alignment wrapText="1"/>
    </xf>
    <xf numFmtId="49" fontId="7" fillId="0" borderId="53" xfId="5" applyNumberFormat="1" applyFont="1" applyFill="1" applyBorder="1" applyAlignment="1">
      <alignment horizontal="center" vertical="center"/>
    </xf>
    <xf numFmtId="49" fontId="33" fillId="16" borderId="3" xfId="11" applyNumberFormat="1" applyFont="1" applyBorder="1" applyAlignment="1">
      <alignment horizontal="center" vertical="center" wrapText="1"/>
    </xf>
    <xf numFmtId="49" fontId="51" fillId="19" borderId="5" xfId="14" applyNumberFormat="1" applyFont="1" applyBorder="1" applyAlignment="1">
      <alignment horizontal="center" vertical="center" wrapText="1"/>
    </xf>
    <xf numFmtId="49" fontId="33" fillId="18" borderId="5" xfId="13" applyNumberFormat="1" applyFont="1" applyBorder="1" applyAlignment="1">
      <alignment horizontal="center" vertical="center" wrapText="1"/>
    </xf>
    <xf numFmtId="1" fontId="19" fillId="0" borderId="0" xfId="0" applyNumberFormat="1" applyFont="1" applyFill="1" applyAlignment="1">
      <alignment horizontal="center" vertical="center"/>
    </xf>
    <xf numFmtId="1" fontId="19" fillId="0" borderId="0" xfId="0" applyNumberFormat="1" applyFont="1" applyAlignment="1">
      <alignment horizontal="center" vertical="center"/>
    </xf>
    <xf numFmtId="1" fontId="32" fillId="23" borderId="44" xfId="0" applyNumberFormat="1" applyFont="1" applyFill="1" applyBorder="1" applyAlignment="1">
      <alignment horizontal="center" vertical="center" wrapText="1"/>
    </xf>
    <xf numFmtId="1" fontId="32" fillId="23" borderId="46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49" fontId="8" fillId="26" borderId="0" xfId="0" applyNumberFormat="1" applyFont="1" applyFill="1" applyBorder="1" applyAlignment="1">
      <alignment vertical="center"/>
    </xf>
    <xf numFmtId="49" fontId="33" fillId="8" borderId="93" xfId="0" applyNumberFormat="1" applyFont="1" applyFill="1" applyBorder="1" applyAlignment="1">
      <alignment horizontal="center" vertical="center"/>
    </xf>
    <xf numFmtId="49" fontId="33" fillId="8" borderId="93" xfId="0" applyNumberFormat="1" applyFont="1" applyFill="1" applyBorder="1" applyAlignment="1">
      <alignment horizontal="center" vertical="center" wrapText="1"/>
    </xf>
    <xf numFmtId="49" fontId="33" fillId="6" borderId="93" xfId="0" applyNumberFormat="1" applyFont="1" applyFill="1" applyBorder="1" applyAlignment="1">
      <alignment horizontal="center" vertical="center" wrapText="1"/>
    </xf>
    <xf numFmtId="49" fontId="33" fillId="26" borderId="93" xfId="0" applyNumberFormat="1" applyFont="1" applyFill="1" applyBorder="1" applyAlignment="1">
      <alignment horizontal="center" vertical="center"/>
    </xf>
    <xf numFmtId="49" fontId="33" fillId="26" borderId="93" xfId="0" applyNumberFormat="1" applyFont="1" applyFill="1" applyBorder="1" applyAlignment="1">
      <alignment vertical="center"/>
    </xf>
    <xf numFmtId="49" fontId="33" fillId="26" borderId="93" xfId="0" applyNumberFormat="1" applyFont="1" applyFill="1" applyBorder="1" applyAlignment="1">
      <alignment horizontal="center" vertical="center" wrapText="1"/>
    </xf>
    <xf numFmtId="164" fontId="18" fillId="0" borderId="93" xfId="0" applyNumberFormat="1" applyFont="1" applyFill="1" applyBorder="1" applyAlignment="1">
      <alignment horizontal="center" vertical="center" wrapText="1"/>
    </xf>
    <xf numFmtId="2" fontId="18" fillId="0" borderId="93" xfId="0" applyNumberFormat="1" applyFont="1" applyFill="1" applyBorder="1" applyAlignment="1">
      <alignment horizontal="center" vertical="center" wrapText="1"/>
    </xf>
    <xf numFmtId="49" fontId="8" fillId="6" borderId="93" xfId="0" applyNumberFormat="1" applyFont="1" applyFill="1" applyBorder="1" applyAlignment="1">
      <alignment horizontal="center" vertical="center"/>
    </xf>
    <xf numFmtId="49" fontId="8" fillId="6" borderId="93" xfId="0" applyNumberFormat="1" applyFont="1" applyFill="1" applyBorder="1" applyAlignment="1">
      <alignment vertical="center"/>
    </xf>
    <xf numFmtId="49" fontId="8" fillId="6" borderId="93" xfId="0" applyNumberFormat="1" applyFont="1" applyFill="1" applyBorder="1" applyAlignment="1">
      <alignment horizontal="center" vertical="center" wrapText="1"/>
    </xf>
    <xf numFmtId="1" fontId="8" fillId="6" borderId="93" xfId="0" applyNumberFormat="1" applyFont="1" applyFill="1" applyBorder="1" applyAlignment="1">
      <alignment horizontal="center" vertical="center" wrapText="1"/>
    </xf>
    <xf numFmtId="164" fontId="8" fillId="6" borderId="93" xfId="0" applyNumberFormat="1" applyFont="1" applyFill="1" applyBorder="1" applyAlignment="1">
      <alignment horizontal="center" vertical="center" wrapText="1"/>
    </xf>
    <xf numFmtId="2" fontId="8" fillId="6" borderId="93" xfId="0" applyNumberFormat="1" applyFont="1" applyFill="1" applyBorder="1" applyAlignment="1">
      <alignment horizontal="center" vertical="center" wrapText="1"/>
    </xf>
    <xf numFmtId="1" fontId="8" fillId="6" borderId="93" xfId="0" applyNumberFormat="1" applyFont="1" applyFill="1" applyBorder="1" applyAlignment="1">
      <alignment vertical="center" wrapText="1"/>
    </xf>
    <xf numFmtId="49" fontId="8" fillId="6" borderId="93" xfId="0" applyNumberFormat="1" applyFont="1" applyFill="1" applyBorder="1" applyAlignment="1">
      <alignment vertical="center" wrapText="1"/>
    </xf>
    <xf numFmtId="2" fontId="8" fillId="6" borderId="93" xfId="0" applyNumberFormat="1" applyFont="1" applyFill="1" applyBorder="1" applyAlignment="1">
      <alignment vertical="center" wrapText="1"/>
    </xf>
    <xf numFmtId="49" fontId="8" fillId="26" borderId="93" xfId="0" applyNumberFormat="1" applyFont="1" applyFill="1" applyBorder="1" applyAlignment="1">
      <alignment horizontal="center" vertical="center"/>
    </xf>
    <xf numFmtId="49" fontId="8" fillId="26" borderId="93" xfId="0" applyNumberFormat="1" applyFont="1" applyFill="1" applyBorder="1" applyAlignment="1">
      <alignment vertical="center"/>
    </xf>
    <xf numFmtId="49" fontId="8" fillId="26" borderId="93" xfId="0" applyNumberFormat="1" applyFont="1" applyFill="1" applyBorder="1" applyAlignment="1">
      <alignment horizontal="center" vertical="center" wrapText="1"/>
    </xf>
    <xf numFmtId="1" fontId="8" fillId="26" borderId="93" xfId="0" applyNumberFormat="1" applyFont="1" applyFill="1" applyBorder="1" applyAlignment="1">
      <alignment horizontal="center" wrapText="1"/>
    </xf>
    <xf numFmtId="49" fontId="18" fillId="26" borderId="93" xfId="0" applyNumberFormat="1" applyFont="1" applyFill="1" applyBorder="1" applyAlignment="1">
      <alignment vertical="center" wrapText="1"/>
    </xf>
    <xf numFmtId="49" fontId="22" fillId="26" borderId="0" xfId="0" applyNumberFormat="1" applyFont="1" applyFill="1" applyBorder="1" applyAlignment="1"/>
    <xf numFmtId="0" fontId="22" fillId="26" borderId="0" xfId="0" applyNumberFormat="1" applyFont="1" applyFill="1" applyBorder="1" applyAlignment="1">
      <alignment horizontal="center" vertical="center"/>
    </xf>
    <xf numFmtId="49" fontId="33" fillId="26" borderId="94" xfId="0" applyNumberFormat="1" applyFont="1" applyFill="1" applyBorder="1" applyAlignment="1">
      <alignment horizontal="center" vertical="center" wrapText="1"/>
    </xf>
    <xf numFmtId="1" fontId="22" fillId="26" borderId="5" xfId="0" applyNumberFormat="1" applyFont="1" applyFill="1" applyBorder="1" applyAlignment="1">
      <alignment horizontal="center" vertical="center"/>
    </xf>
    <xf numFmtId="1" fontId="22" fillId="26" borderId="8" xfId="0" applyNumberFormat="1" applyFont="1" applyFill="1" applyBorder="1" applyAlignment="1">
      <alignment horizontal="center" vertical="center"/>
    </xf>
    <xf numFmtId="1" fontId="22" fillId="26" borderId="51" xfId="0" applyNumberFormat="1" applyFont="1" applyFill="1" applyBorder="1" applyAlignment="1">
      <alignment horizontal="center" vertical="center"/>
    </xf>
    <xf numFmtId="49" fontId="7" fillId="26" borderId="0" xfId="0" applyNumberFormat="1" applyFont="1" applyFill="1" applyBorder="1" applyAlignment="1"/>
    <xf numFmtId="1" fontId="7" fillId="26" borderId="0" xfId="0" applyNumberFormat="1" applyFont="1" applyFill="1" applyBorder="1" applyAlignment="1">
      <alignment horizontal="center"/>
    </xf>
    <xf numFmtId="164" fontId="7" fillId="26" borderId="0" xfId="0" applyNumberFormat="1" applyFont="1" applyFill="1" applyBorder="1" applyAlignment="1">
      <alignment horizontal="right" vertical="center"/>
    </xf>
    <xf numFmtId="2" fontId="7" fillId="26" borderId="0" xfId="0" applyNumberFormat="1" applyFont="1" applyFill="1" applyBorder="1" applyAlignment="1">
      <alignment horizontal="right" vertical="center"/>
    </xf>
    <xf numFmtId="1" fontId="7" fillId="26" borderId="0" xfId="0" applyNumberFormat="1" applyFont="1" applyFill="1" applyBorder="1" applyAlignment="1"/>
    <xf numFmtId="2" fontId="7" fillId="26" borderId="0" xfId="0" applyNumberFormat="1" applyFont="1" applyFill="1" applyBorder="1" applyAlignment="1"/>
    <xf numFmtId="1" fontId="8" fillId="26" borderId="94" xfId="0" applyNumberFormat="1" applyFont="1" applyFill="1" applyBorder="1" applyAlignment="1">
      <alignment horizontal="center" wrapText="1"/>
    </xf>
    <xf numFmtId="1" fontId="7" fillId="26" borderId="5" xfId="0" applyNumberFormat="1" applyFont="1" applyFill="1" applyBorder="1" applyAlignment="1">
      <alignment horizontal="center"/>
    </xf>
    <xf numFmtId="1" fontId="7" fillId="26" borderId="8" xfId="0" applyNumberFormat="1" applyFont="1" applyFill="1" applyBorder="1" applyAlignment="1">
      <alignment horizontal="center"/>
    </xf>
    <xf numFmtId="1" fontId="7" fillId="26" borderId="51" xfId="0" applyNumberFormat="1" applyFont="1" applyFill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/>
    <xf numFmtId="0" fontId="22" fillId="0" borderId="6" xfId="5" applyFont="1" applyFill="1" applyBorder="1"/>
    <xf numFmtId="0" fontId="22" fillId="0" borderId="50" xfId="5" applyFont="1" applyFill="1" applyBorder="1"/>
    <xf numFmtId="165" fontId="24" fillId="0" borderId="48" xfId="0" applyNumberFormat="1" applyFont="1" applyFill="1" applyBorder="1" applyAlignment="1">
      <alignment horizontal="center" vertical="center"/>
    </xf>
    <xf numFmtId="164" fontId="52" fillId="20" borderId="40" xfId="0" applyNumberFormat="1" applyFont="1" applyFill="1" applyBorder="1" applyAlignment="1">
      <alignment horizontal="center" vertical="center"/>
    </xf>
    <xf numFmtId="1" fontId="52" fillId="23" borderId="35" xfId="0" applyNumberFormat="1" applyFont="1" applyFill="1" applyBorder="1" applyAlignment="1">
      <alignment horizontal="center" vertical="center"/>
    </xf>
    <xf numFmtId="1" fontId="52" fillId="20" borderId="40" xfId="0" applyNumberFormat="1" applyFont="1" applyFill="1" applyBorder="1" applyAlignment="1">
      <alignment horizontal="center" vertical="center"/>
    </xf>
    <xf numFmtId="1" fontId="53" fillId="20" borderId="40" xfId="0" applyNumberFormat="1" applyFont="1" applyFill="1" applyBorder="1" applyAlignment="1">
      <alignment horizontal="center" vertical="center" wrapText="1"/>
    </xf>
    <xf numFmtId="0" fontId="52" fillId="20" borderId="40" xfId="0" applyNumberFormat="1" applyFont="1" applyFill="1" applyBorder="1" applyAlignment="1">
      <alignment horizontal="center" vertical="center"/>
    </xf>
    <xf numFmtId="164" fontId="26" fillId="0" borderId="49" xfId="0" applyNumberFormat="1" applyFont="1" applyFill="1" applyBorder="1" applyAlignment="1">
      <alignment horizontal="center" vertical="center"/>
    </xf>
    <xf numFmtId="49" fontId="25" fillId="0" borderId="95" xfId="0" applyNumberFormat="1" applyFont="1" applyFill="1" applyBorder="1" applyAlignment="1">
      <alignment horizontal="center" vertical="center" wrapText="1"/>
    </xf>
    <xf numFmtId="0" fontId="26" fillId="0" borderId="95" xfId="1" applyFont="1" applyFill="1" applyBorder="1" applyAlignment="1">
      <alignment horizontal="center" vertical="center" wrapText="1"/>
    </xf>
    <xf numFmtId="1" fontId="26" fillId="0" borderId="95" xfId="0" applyNumberFormat="1" applyFont="1" applyFill="1" applyBorder="1" applyAlignment="1">
      <alignment horizontal="center" vertical="center" wrapText="1"/>
    </xf>
    <xf numFmtId="1" fontId="26" fillId="0" borderId="95" xfId="1" applyNumberFormat="1" applyFont="1" applyFill="1" applyBorder="1" applyAlignment="1">
      <alignment horizontal="center" vertical="center" wrapText="1"/>
    </xf>
    <xf numFmtId="1" fontId="26" fillId="0" borderId="95" xfId="2" applyNumberFormat="1" applyFont="1" applyFill="1" applyBorder="1" applyAlignment="1">
      <alignment horizontal="center" vertical="center" wrapText="1"/>
    </xf>
    <xf numFmtId="0" fontId="26" fillId="0" borderId="95" xfId="0" applyFont="1" applyFill="1" applyBorder="1" applyAlignment="1">
      <alignment horizontal="center" vertical="center" wrapText="1"/>
    </xf>
    <xf numFmtId="165" fontId="26" fillId="0" borderId="96" xfId="1" applyNumberFormat="1" applyFont="1" applyFill="1" applyBorder="1" applyAlignment="1">
      <alignment horizontal="center" vertical="center" wrapText="1"/>
    </xf>
    <xf numFmtId="1" fontId="25" fillId="0" borderId="10" xfId="0" applyNumberFormat="1" applyFont="1" applyFill="1" applyBorder="1" applyAlignment="1">
      <alignment horizontal="center" vertical="center"/>
    </xf>
    <xf numFmtId="164" fontId="26" fillId="0" borderId="61" xfId="8" applyNumberFormat="1" applyFont="1" applyFill="1" applyBorder="1" applyAlignment="1">
      <alignment horizontal="center" vertical="center"/>
    </xf>
    <xf numFmtId="164" fontId="26" fillId="0" borderId="61" xfId="7" applyNumberFormat="1" applyFont="1" applyFill="1" applyBorder="1" applyAlignment="1">
      <alignment horizontal="center" vertical="center"/>
    </xf>
    <xf numFmtId="165" fontId="26" fillId="0" borderId="64" xfId="1" applyNumberFormat="1" applyFont="1" applyFill="1" applyBorder="1" applyAlignment="1">
      <alignment horizontal="center" vertical="center" wrapText="1"/>
    </xf>
    <xf numFmtId="164" fontId="26" fillId="0" borderId="77" xfId="8" applyNumberFormat="1" applyFont="1" applyFill="1" applyBorder="1" applyAlignment="1">
      <alignment horizontal="center" vertical="center"/>
    </xf>
    <xf numFmtId="165" fontId="26" fillId="0" borderId="98" xfId="8" applyNumberFormat="1" applyFont="1" applyFill="1" applyBorder="1" applyAlignment="1">
      <alignment horizontal="center" vertical="center"/>
    </xf>
    <xf numFmtId="164" fontId="26" fillId="0" borderId="59" xfId="8" applyNumberFormat="1" applyFont="1" applyFill="1" applyBorder="1" applyAlignment="1">
      <alignment horizontal="center" vertical="center"/>
    </xf>
    <xf numFmtId="165" fontId="26" fillId="0" borderId="99" xfId="8" applyNumberFormat="1" applyFont="1" applyFill="1" applyBorder="1" applyAlignment="1">
      <alignment horizontal="center" vertical="center"/>
    </xf>
    <xf numFmtId="164" fontId="26" fillId="0" borderId="80" xfId="8" applyNumberFormat="1" applyFont="1" applyFill="1" applyBorder="1" applyAlignment="1">
      <alignment horizontal="center" vertical="center"/>
    </xf>
    <xf numFmtId="165" fontId="26" fillId="0" borderId="100" xfId="8" applyNumberFormat="1" applyFont="1" applyFill="1" applyBorder="1" applyAlignment="1">
      <alignment horizontal="center" vertical="center"/>
    </xf>
    <xf numFmtId="0" fontId="23" fillId="28" borderId="48" xfId="0" applyFont="1" applyFill="1" applyBorder="1" applyAlignment="1">
      <alignment horizontal="center" vertical="center"/>
    </xf>
    <xf numFmtId="165" fontId="24" fillId="28" borderId="48" xfId="0" applyNumberFormat="1" applyFont="1" applyFill="1" applyBorder="1" applyAlignment="1">
      <alignment horizontal="center" vertical="center"/>
    </xf>
    <xf numFmtId="1" fontId="24" fillId="28" borderId="48" xfId="0" applyNumberFormat="1" applyFont="1" applyFill="1" applyBorder="1" applyAlignment="1">
      <alignment horizontal="center" vertical="center"/>
    </xf>
    <xf numFmtId="164" fontId="24" fillId="28" borderId="48" xfId="0" applyNumberFormat="1" applyFont="1" applyFill="1" applyBorder="1" applyAlignment="1">
      <alignment horizontal="center" vertical="center"/>
    </xf>
    <xf numFmtId="49" fontId="25" fillId="29" borderId="49" xfId="0" applyNumberFormat="1" applyFont="1" applyFill="1" applyBorder="1" applyAlignment="1">
      <alignment horizontal="center" vertical="center" wrapText="1"/>
    </xf>
    <xf numFmtId="165" fontId="26" fillId="29" borderId="10" xfId="0" applyNumberFormat="1" applyFont="1" applyFill="1" applyBorder="1" applyAlignment="1">
      <alignment horizontal="center" vertical="center"/>
    </xf>
    <xf numFmtId="1" fontId="26" fillId="29" borderId="49" xfId="0" applyNumberFormat="1" applyFont="1" applyFill="1" applyBorder="1" applyAlignment="1">
      <alignment horizontal="center" vertical="center"/>
    </xf>
    <xf numFmtId="164" fontId="26" fillId="29" borderId="49" xfId="0" applyNumberFormat="1" applyFont="1" applyFill="1" applyBorder="1" applyAlignment="1">
      <alignment horizontal="center" vertical="center"/>
    </xf>
    <xf numFmtId="0" fontId="26" fillId="29" borderId="10" xfId="0" applyNumberFormat="1" applyFont="1" applyFill="1" applyBorder="1" applyAlignment="1">
      <alignment horizontal="center" vertical="center"/>
    </xf>
    <xf numFmtId="1" fontId="26" fillId="29" borderId="10" xfId="0" applyNumberFormat="1" applyFont="1" applyFill="1" applyBorder="1" applyAlignment="1">
      <alignment horizontal="center" vertical="center"/>
    </xf>
    <xf numFmtId="165" fontId="26" fillId="29" borderId="64" xfId="0" applyNumberFormat="1" applyFont="1" applyFill="1" applyBorder="1" applyAlignment="1">
      <alignment horizontal="center" vertical="center"/>
    </xf>
    <xf numFmtId="49" fontId="25" fillId="29" borderId="10" xfId="0" applyNumberFormat="1" applyFont="1" applyFill="1" applyBorder="1" applyAlignment="1">
      <alignment horizontal="center" vertical="center" wrapText="1"/>
    </xf>
    <xf numFmtId="164" fontId="26" fillId="29" borderId="10" xfId="0" applyNumberFormat="1" applyFont="1" applyFill="1" applyBorder="1" applyAlignment="1">
      <alignment horizontal="center" vertical="center"/>
    </xf>
    <xf numFmtId="0" fontId="26" fillId="29" borderId="97" xfId="0" applyNumberFormat="1" applyFont="1" applyFill="1" applyBorder="1" applyAlignment="1">
      <alignment horizontal="center" vertical="center"/>
    </xf>
    <xf numFmtId="165" fontId="26" fillId="29" borderId="97" xfId="0" applyNumberFormat="1" applyFont="1" applyFill="1" applyBorder="1" applyAlignment="1">
      <alignment horizontal="center" vertical="center"/>
    </xf>
    <xf numFmtId="165" fontId="24" fillId="28" borderId="1" xfId="0" applyNumberFormat="1" applyFont="1" applyFill="1" applyBorder="1" applyAlignment="1">
      <alignment horizontal="center" vertical="center"/>
    </xf>
    <xf numFmtId="1" fontId="24" fillId="28" borderId="1" xfId="0" applyNumberFormat="1" applyFont="1" applyFill="1" applyBorder="1" applyAlignment="1">
      <alignment horizontal="center" vertical="center"/>
    </xf>
    <xf numFmtId="165" fontId="24" fillId="28" borderId="29" xfId="0" applyNumberFormat="1" applyFont="1" applyFill="1" applyBorder="1" applyAlignment="1">
      <alignment horizontal="center" vertical="center"/>
    </xf>
    <xf numFmtId="0" fontId="19" fillId="24" borderId="11" xfId="0" applyFont="1" applyFill="1" applyBorder="1" applyAlignment="1">
      <alignment vertical="center"/>
    </xf>
    <xf numFmtId="0" fontId="51" fillId="0" borderId="0" xfId="0" applyFont="1" applyAlignment="1">
      <alignment vertical="center"/>
    </xf>
    <xf numFmtId="165" fontId="51" fillId="0" borderId="0" xfId="0" applyNumberFormat="1" applyFont="1" applyAlignment="1">
      <alignment horizontal="center" vertical="center"/>
    </xf>
    <xf numFmtId="49" fontId="31" fillId="23" borderId="102" xfId="0" applyNumberFormat="1" applyFont="1" applyFill="1" applyBorder="1" applyAlignment="1">
      <alignment horizontal="center" vertical="center" wrapText="1"/>
    </xf>
    <xf numFmtId="49" fontId="31" fillId="23" borderId="33" xfId="0" applyNumberFormat="1" applyFont="1" applyFill="1" applyBorder="1" applyAlignment="1">
      <alignment horizontal="center" vertical="center" wrapText="1"/>
    </xf>
    <xf numFmtId="49" fontId="31" fillId="23" borderId="101" xfId="0" applyNumberFormat="1" applyFont="1" applyFill="1" applyBorder="1" applyAlignment="1">
      <alignment horizontal="center" vertical="center" wrapText="1"/>
    </xf>
    <xf numFmtId="49" fontId="31" fillId="23" borderId="103" xfId="0" applyNumberFormat="1" applyFont="1" applyFill="1" applyBorder="1" applyAlignment="1">
      <alignment horizontal="center" vertical="center" wrapText="1"/>
    </xf>
    <xf numFmtId="1" fontId="31" fillId="23" borderId="33" xfId="0" applyNumberFormat="1" applyFont="1" applyFill="1" applyBorder="1" applyAlignment="1">
      <alignment horizontal="center" vertical="center" wrapText="1"/>
    </xf>
    <xf numFmtId="0" fontId="31" fillId="23" borderId="33" xfId="0" applyNumberFormat="1" applyFont="1" applyFill="1" applyBorder="1" applyAlignment="1">
      <alignment horizontal="center" vertical="center" wrapText="1"/>
    </xf>
    <xf numFmtId="0" fontId="32" fillId="23" borderId="101" xfId="0" applyFont="1" applyFill="1" applyBorder="1"/>
    <xf numFmtId="165" fontId="32" fillId="23" borderId="103" xfId="0" applyNumberFormat="1" applyFont="1" applyFill="1" applyBorder="1" applyAlignment="1">
      <alignment horizontal="center" vertical="center"/>
    </xf>
    <xf numFmtId="0" fontId="32" fillId="23" borderId="33" xfId="0" applyFont="1" applyFill="1" applyBorder="1" applyAlignment="1">
      <alignment horizontal="center" vertical="center"/>
    </xf>
    <xf numFmtId="1" fontId="32" fillId="23" borderId="33" xfId="0" applyNumberFormat="1" applyFont="1" applyFill="1" applyBorder="1" applyAlignment="1">
      <alignment horizontal="center" vertical="center"/>
    </xf>
    <xf numFmtId="164" fontId="32" fillId="23" borderId="33" xfId="0" applyNumberFormat="1" applyFont="1" applyFill="1" applyBorder="1" applyAlignment="1">
      <alignment horizontal="center" vertical="center"/>
    </xf>
    <xf numFmtId="165" fontId="32" fillId="23" borderId="33" xfId="0" applyNumberFormat="1" applyFont="1" applyFill="1" applyBorder="1" applyAlignment="1">
      <alignment horizontal="center" vertical="center"/>
    </xf>
    <xf numFmtId="165" fontId="32" fillId="23" borderId="101" xfId="0" applyNumberFormat="1" applyFont="1" applyFill="1" applyBorder="1" applyAlignment="1">
      <alignment horizontal="center" vertical="center"/>
    </xf>
    <xf numFmtId="0" fontId="19" fillId="10" borderId="33" xfId="0" applyNumberFormat="1" applyFont="1" applyFill="1" applyBorder="1"/>
    <xf numFmtId="0" fontId="32" fillId="23" borderId="103" xfId="0" applyFont="1" applyFill="1" applyBorder="1" applyAlignment="1">
      <alignment horizontal="center" vertical="center"/>
    </xf>
    <xf numFmtId="49" fontId="32" fillId="23" borderId="33" xfId="0" applyNumberFormat="1" applyFont="1" applyFill="1" applyBorder="1" applyAlignment="1">
      <alignment horizontal="center" vertical="center"/>
    </xf>
    <xf numFmtId="0" fontId="32" fillId="23" borderId="101" xfId="0" applyFont="1" applyFill="1" applyBorder="1" applyAlignment="1">
      <alignment horizontal="center" vertical="center"/>
    </xf>
    <xf numFmtId="0" fontId="32" fillId="23" borderId="104" xfId="0" applyFont="1" applyFill="1" applyBorder="1" applyAlignment="1">
      <alignment horizontal="center" vertical="center" wrapText="1"/>
    </xf>
    <xf numFmtId="0" fontId="32" fillId="23" borderId="33" xfId="0" applyFont="1" applyFill="1" applyBorder="1" applyAlignment="1">
      <alignment horizontal="center" vertical="center" wrapText="1"/>
    </xf>
    <xf numFmtId="1" fontId="32" fillId="23" borderId="33" xfId="1" applyNumberFormat="1" applyFont="1" applyFill="1" applyBorder="1" applyAlignment="1">
      <alignment horizontal="center" vertical="center" wrapText="1"/>
    </xf>
    <xf numFmtId="49" fontId="32" fillId="23" borderId="33" xfId="0" applyNumberFormat="1" applyFont="1" applyFill="1" applyBorder="1" applyAlignment="1">
      <alignment horizontal="center" vertical="center" wrapText="1"/>
    </xf>
    <xf numFmtId="0" fontId="32" fillId="23" borderId="33" xfId="2" applyFont="1" applyFill="1" applyBorder="1" applyAlignment="1">
      <alignment horizontal="center" vertical="center" wrapText="1"/>
    </xf>
    <xf numFmtId="0" fontId="32" fillId="23" borderId="101" xfId="0" applyFont="1" applyFill="1" applyBorder="1" applyAlignment="1">
      <alignment horizontal="center" vertical="center" wrapText="1"/>
    </xf>
    <xf numFmtId="49" fontId="34" fillId="20" borderId="105" xfId="0" applyNumberFormat="1" applyFont="1" applyFill="1" applyBorder="1" applyAlignment="1">
      <alignment horizontal="center" vertical="center" wrapText="1"/>
    </xf>
    <xf numFmtId="0" fontId="34" fillId="20" borderId="105" xfId="0" applyNumberFormat="1" applyFont="1" applyFill="1" applyBorder="1" applyAlignment="1">
      <alignment horizontal="center" vertical="center" wrapText="1"/>
    </xf>
    <xf numFmtId="2" fontId="36" fillId="20" borderId="105" xfId="0" applyNumberFormat="1" applyFont="1" applyFill="1" applyBorder="1" applyAlignment="1">
      <alignment horizontal="center" vertical="center"/>
    </xf>
    <xf numFmtId="164" fontId="36" fillId="20" borderId="105" xfId="0" applyNumberFormat="1" applyFont="1" applyFill="1" applyBorder="1" applyAlignment="1">
      <alignment horizontal="center" vertical="center"/>
    </xf>
    <xf numFmtId="165" fontId="36" fillId="20" borderId="105" xfId="0" applyNumberFormat="1" applyFont="1" applyFill="1" applyBorder="1" applyAlignment="1">
      <alignment horizontal="center" vertical="center"/>
    </xf>
    <xf numFmtId="49" fontId="36" fillId="20" borderId="105" xfId="0" applyNumberFormat="1" applyFont="1" applyFill="1" applyBorder="1" applyAlignment="1">
      <alignment horizontal="center" vertical="center"/>
    </xf>
    <xf numFmtId="0" fontId="36" fillId="20" borderId="88" xfId="1" applyFont="1" applyFill="1" applyBorder="1" applyAlignment="1">
      <alignment horizontal="center" vertical="center" wrapText="1"/>
    </xf>
    <xf numFmtId="0" fontId="32" fillId="23" borderId="33" xfId="0" applyFont="1" applyFill="1" applyBorder="1"/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165" fontId="10" fillId="0" borderId="0" xfId="0" applyNumberFormat="1" applyFont="1" applyFill="1" applyAlignment="1">
      <alignment horizontal="center" vertical="center"/>
    </xf>
    <xf numFmtId="0" fontId="10" fillId="0" borderId="40" xfId="0" applyFont="1" applyFill="1" applyBorder="1" applyAlignment="1">
      <alignment horizontal="center" vertical="center"/>
    </xf>
    <xf numFmtId="49" fontId="34" fillId="20" borderId="40" xfId="0" applyNumberFormat="1" applyFont="1" applyFill="1" applyBorder="1" applyAlignment="1">
      <alignment horizontal="center" vertical="center" wrapText="1"/>
    </xf>
    <xf numFmtId="49" fontId="8" fillId="26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19" fillId="0" borderId="0" xfId="0" applyNumberFormat="1" applyFont="1" applyAlignment="1">
      <alignment horizontal="center"/>
    </xf>
    <xf numFmtId="1" fontId="19" fillId="0" borderId="0" xfId="0" applyNumberFormat="1" applyFont="1" applyAlignment="1">
      <alignment horizontal="center"/>
    </xf>
    <xf numFmtId="0" fontId="19" fillId="24" borderId="11" xfId="0" applyFont="1" applyFill="1" applyBorder="1" applyAlignment="1">
      <alignment horizontal="center" vertical="center"/>
    </xf>
    <xf numFmtId="164" fontId="18" fillId="26" borderId="93" xfId="0" applyNumberFormat="1" applyFont="1" applyFill="1" applyBorder="1" applyAlignment="1">
      <alignment horizontal="center" vertical="center" wrapText="1"/>
    </xf>
    <xf numFmtId="2" fontId="18" fillId="26" borderId="93" xfId="0" applyNumberFormat="1" applyFont="1" applyFill="1" applyBorder="1" applyAlignment="1">
      <alignment horizontal="center" vertical="center" wrapText="1"/>
    </xf>
    <xf numFmtId="0" fontId="19" fillId="26" borderId="0" xfId="0" applyFont="1" applyFill="1"/>
    <xf numFmtId="0" fontId="0" fillId="0" borderId="0" xfId="0" applyAlignment="1">
      <alignment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9" fillId="0" borderId="0" xfId="0" applyFont="1" applyAlignment="1">
      <alignment wrapText="1"/>
    </xf>
    <xf numFmtId="0" fontId="61" fillId="0" borderId="0" xfId="0" applyFont="1" applyAlignment="1">
      <alignment wrapText="1"/>
    </xf>
    <xf numFmtId="165" fontId="63" fillId="0" borderId="0" xfId="0" applyNumberFormat="1" applyFont="1" applyFill="1" applyBorder="1" applyAlignment="1">
      <alignment horizontal="center" vertical="center" wrapText="1"/>
    </xf>
    <xf numFmtId="0" fontId="64" fillId="0" borderId="0" xfId="0" applyFont="1"/>
    <xf numFmtId="49" fontId="7" fillId="0" borderId="50" xfId="5" applyNumberFormat="1" applyFont="1" applyFill="1" applyBorder="1"/>
    <xf numFmtId="49" fontId="33" fillId="16" borderId="5" xfId="11" applyNumberFormat="1" applyFont="1" applyBorder="1" applyAlignment="1">
      <alignment horizontal="center" vertical="center" wrapText="1"/>
    </xf>
    <xf numFmtId="0" fontId="18" fillId="26" borderId="0" xfId="5" applyNumberFormat="1" applyFont="1" applyFill="1" applyBorder="1"/>
    <xf numFmtId="49" fontId="7" fillId="26" borderId="17" xfId="5" applyNumberFormat="1" applyFont="1" applyFill="1" applyBorder="1"/>
    <xf numFmtId="49" fontId="7" fillId="0" borderId="3" xfId="5" applyNumberFormat="1" applyFont="1" applyFill="1" applyBorder="1" applyAlignment="1">
      <alignment horizontal="center"/>
    </xf>
    <xf numFmtId="164" fontId="11" fillId="0" borderId="3" xfId="1" applyNumberFormat="1" applyFont="1" applyFill="1" applyBorder="1" applyAlignment="1">
      <alignment horizontal="center" vertical="center"/>
    </xf>
    <xf numFmtId="165" fontId="11" fillId="0" borderId="3" xfId="1" applyNumberFormat="1" applyFont="1" applyFill="1" applyBorder="1" applyAlignment="1">
      <alignment horizontal="center" vertical="center"/>
    </xf>
    <xf numFmtId="1" fontId="11" fillId="0" borderId="3" xfId="1" applyNumberFormat="1" applyFont="1" applyFill="1" applyBorder="1" applyAlignment="1">
      <alignment horizontal="center" vertical="center"/>
    </xf>
    <xf numFmtId="166" fontId="11" fillId="0" borderId="3" xfId="1" applyNumberFormat="1" applyFont="1" applyFill="1" applyBorder="1" applyAlignment="1">
      <alignment horizontal="center" vertical="center"/>
    </xf>
    <xf numFmtId="0" fontId="58" fillId="32" borderId="3" xfId="0" applyFont="1" applyFill="1" applyBorder="1" applyAlignment="1">
      <alignment horizontal="center" vertical="center" wrapText="1"/>
    </xf>
    <xf numFmtId="0" fontId="58" fillId="30" borderId="5" xfId="0" applyFont="1" applyFill="1" applyBorder="1" applyAlignment="1">
      <alignment horizontal="center" vertical="center" wrapText="1"/>
    </xf>
    <xf numFmtId="0" fontId="58" fillId="30" borderId="51" xfId="0" applyFont="1" applyFill="1" applyBorder="1" applyAlignment="1">
      <alignment horizontal="center" vertical="center" wrapText="1"/>
    </xf>
    <xf numFmtId="0" fontId="61" fillId="33" borderId="3" xfId="0" applyFont="1" applyFill="1" applyBorder="1" applyAlignment="1">
      <alignment horizontal="center" vertical="center" wrapText="1"/>
    </xf>
    <xf numFmtId="0" fontId="61" fillId="14" borderId="3" xfId="0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0" fillId="33" borderId="11" xfId="0" applyFill="1" applyBorder="1" applyAlignment="1">
      <alignment vertical="center" wrapText="1"/>
    </xf>
    <xf numFmtId="0" fontId="0" fillId="33" borderId="12" xfId="0" applyFill="1" applyBorder="1" applyAlignment="1">
      <alignment vertical="center" wrapText="1"/>
    </xf>
    <xf numFmtId="0" fontId="0" fillId="33" borderId="13" xfId="0" applyFill="1" applyBorder="1" applyAlignment="1">
      <alignment vertical="center" wrapText="1"/>
    </xf>
    <xf numFmtId="0" fontId="0" fillId="33" borderId="16" xfId="0" applyFill="1" applyBorder="1" applyAlignment="1">
      <alignment vertical="center" wrapText="1"/>
    </xf>
    <xf numFmtId="0" fontId="0" fillId="33" borderId="17" xfId="0" applyFill="1" applyBorder="1" applyAlignment="1">
      <alignment vertical="center" wrapText="1"/>
    </xf>
    <xf numFmtId="0" fontId="0" fillId="33" borderId="18" xfId="0" applyFill="1" applyBorder="1" applyAlignment="1">
      <alignment vertical="center" wrapText="1"/>
    </xf>
    <xf numFmtId="0" fontId="0" fillId="14" borderId="11" xfId="0" applyFill="1" applyBorder="1" applyAlignment="1">
      <alignment vertical="center" wrapText="1"/>
    </xf>
    <xf numFmtId="0" fontId="0" fillId="14" borderId="12" xfId="0" applyFill="1" applyBorder="1" applyAlignment="1">
      <alignment vertical="center" wrapText="1"/>
    </xf>
    <xf numFmtId="0" fontId="0" fillId="14" borderId="13" xfId="0" applyFill="1" applyBorder="1" applyAlignment="1">
      <alignment vertical="center" wrapText="1"/>
    </xf>
    <xf numFmtId="0" fontId="0" fillId="14" borderId="16" xfId="0" applyFill="1" applyBorder="1" applyAlignment="1">
      <alignment vertical="center" wrapText="1"/>
    </xf>
    <xf numFmtId="0" fontId="0" fillId="14" borderId="17" xfId="0" applyFill="1" applyBorder="1" applyAlignment="1">
      <alignment vertical="center" wrapText="1"/>
    </xf>
    <xf numFmtId="0" fontId="0" fillId="14" borderId="18" xfId="0" applyFill="1" applyBorder="1" applyAlignment="1">
      <alignment vertical="center" wrapText="1"/>
    </xf>
    <xf numFmtId="0" fontId="0" fillId="14" borderId="3" xfId="0" applyFill="1" applyBorder="1" applyAlignment="1">
      <alignment vertical="center" wrapText="1"/>
    </xf>
    <xf numFmtId="0" fontId="60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49" fontId="18" fillId="24" borderId="55" xfId="0" applyNumberFormat="1" applyFont="1" applyFill="1" applyBorder="1" applyAlignment="1">
      <alignment horizontal="center" vertical="center" wrapText="1"/>
    </xf>
    <xf numFmtId="49" fontId="18" fillId="24" borderId="6" xfId="0" applyNumberFormat="1" applyFont="1" applyFill="1" applyBorder="1" applyAlignment="1">
      <alignment horizontal="center" vertical="center" wrapText="1"/>
    </xf>
    <xf numFmtId="49" fontId="18" fillId="24" borderId="50" xfId="0" applyNumberFormat="1" applyFont="1" applyFill="1" applyBorder="1" applyAlignment="1">
      <alignment horizontal="center" vertical="center" wrapText="1"/>
    </xf>
    <xf numFmtId="49" fontId="54" fillId="31" borderId="0" xfId="0" applyNumberFormat="1" applyFont="1" applyFill="1" applyBorder="1" applyAlignment="1">
      <alignment horizontal="center" vertical="center" wrapText="1"/>
    </xf>
    <xf numFmtId="49" fontId="54" fillId="31" borderId="0" xfId="0" applyNumberFormat="1" applyFont="1" applyFill="1" applyBorder="1" applyAlignment="1">
      <alignment horizontal="center" vertical="center"/>
    </xf>
    <xf numFmtId="49" fontId="54" fillId="31" borderId="17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9" fillId="23" borderId="0" xfId="0" applyFont="1" applyFill="1" applyAlignment="1">
      <alignment horizontal="center" vertical="center"/>
    </xf>
    <xf numFmtId="49" fontId="30" fillId="24" borderId="0" xfId="0" applyNumberFormat="1" applyFont="1" applyFill="1" applyBorder="1" applyAlignment="1">
      <alignment horizontal="center" vertical="center" wrapText="1"/>
    </xf>
    <xf numFmtId="0" fontId="27" fillId="20" borderId="0" xfId="0" applyFont="1" applyFill="1" applyAlignment="1">
      <alignment horizontal="center" vertical="center"/>
    </xf>
    <xf numFmtId="0" fontId="23" fillId="0" borderId="28" xfId="0" applyFont="1" applyFill="1" applyBorder="1" applyAlignment="1">
      <alignment horizontal="right" vertical="center" wrapText="1"/>
    </xf>
    <xf numFmtId="0" fontId="23" fillId="0" borderId="47" xfId="0" applyFont="1" applyFill="1" applyBorder="1" applyAlignment="1">
      <alignment horizontal="right" vertical="center" wrapText="1"/>
    </xf>
    <xf numFmtId="0" fontId="23" fillId="0" borderId="30" xfId="0" applyFont="1" applyFill="1" applyBorder="1" applyAlignment="1">
      <alignment horizontal="right" vertical="center" wrapText="1"/>
    </xf>
    <xf numFmtId="49" fontId="25" fillId="0" borderId="65" xfId="0" applyNumberFormat="1" applyFont="1" applyFill="1" applyBorder="1" applyAlignment="1">
      <alignment horizontal="center" vertical="center" wrapText="1"/>
    </xf>
    <xf numFmtId="49" fontId="25" fillId="0" borderId="66" xfId="0" applyNumberFormat="1" applyFont="1" applyFill="1" applyBorder="1" applyAlignment="1">
      <alignment horizontal="center" vertical="center" wrapText="1"/>
    </xf>
    <xf numFmtId="49" fontId="25" fillId="0" borderId="72" xfId="0" applyNumberFormat="1" applyFont="1" applyFill="1" applyBorder="1" applyAlignment="1">
      <alignment horizontal="center" vertical="center" wrapText="1"/>
    </xf>
    <xf numFmtId="49" fontId="25" fillId="0" borderId="67" xfId="0" applyNumberFormat="1" applyFont="1" applyFill="1" applyBorder="1" applyAlignment="1">
      <alignment horizontal="center" vertical="center" wrapText="1"/>
    </xf>
    <xf numFmtId="49" fontId="34" fillId="20" borderId="40" xfId="0" applyNumberFormat="1" applyFont="1" applyFill="1" applyBorder="1" applyAlignment="1">
      <alignment horizontal="center" vertical="center" wrapText="1"/>
    </xf>
    <xf numFmtId="0" fontId="10" fillId="0" borderId="92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31" fillId="23" borderId="35" xfId="0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49" fontId="62" fillId="23" borderId="46" xfId="0" applyNumberFormat="1" applyFont="1" applyFill="1" applyBorder="1" applyAlignment="1">
      <alignment horizontal="center" vertical="center" wrapText="1"/>
    </xf>
    <xf numFmtId="49" fontId="62" fillId="23" borderId="85" xfId="0" applyNumberFormat="1" applyFont="1" applyFill="1" applyBorder="1" applyAlignment="1">
      <alignment horizontal="center" vertical="center" wrapText="1"/>
    </xf>
    <xf numFmtId="165" fontId="63" fillId="20" borderId="82" xfId="0" applyNumberFormat="1" applyFont="1" applyFill="1" applyBorder="1" applyAlignment="1">
      <alignment horizontal="center" vertical="center" wrapText="1"/>
    </xf>
    <xf numFmtId="165" fontId="63" fillId="20" borderId="90" xfId="0" applyNumberFormat="1" applyFont="1" applyFill="1" applyBorder="1" applyAlignment="1">
      <alignment horizontal="center" vertical="center" wrapText="1"/>
    </xf>
    <xf numFmtId="0" fontId="31" fillId="23" borderId="46" xfId="0" applyFont="1" applyFill="1" applyBorder="1" applyAlignment="1">
      <alignment horizontal="center" vertical="center" wrapText="1"/>
    </xf>
    <xf numFmtId="0" fontId="31" fillId="23" borderId="0" xfId="0" applyFont="1" applyFill="1" applyBorder="1" applyAlignment="1">
      <alignment horizontal="center" vertical="center" wrapText="1"/>
    </xf>
    <xf numFmtId="49" fontId="34" fillId="20" borderId="82" xfId="0" applyNumberFormat="1" applyFont="1" applyFill="1" applyBorder="1" applyAlignment="1">
      <alignment horizontal="center" vertical="center" wrapText="1"/>
    </xf>
    <xf numFmtId="49" fontId="34" fillId="20" borderId="0" xfId="0" applyNumberFormat="1" applyFont="1" applyFill="1" applyBorder="1" applyAlignment="1">
      <alignment horizontal="center" vertical="center" wrapText="1"/>
    </xf>
    <xf numFmtId="49" fontId="34" fillId="0" borderId="0" xfId="0" applyNumberFormat="1" applyFont="1" applyFill="1" applyBorder="1" applyAlignment="1">
      <alignment horizontal="center" vertical="center" wrapText="1"/>
    </xf>
    <xf numFmtId="0" fontId="62" fillId="23" borderId="45" xfId="0" applyFont="1" applyFill="1" applyBorder="1" applyAlignment="1">
      <alignment horizontal="center" vertical="center" wrapText="1"/>
    </xf>
    <xf numFmtId="0" fontId="62" fillId="23" borderId="46" xfId="0" applyFont="1" applyFill="1" applyBorder="1" applyAlignment="1">
      <alignment horizontal="center" vertical="center" wrapText="1"/>
    </xf>
    <xf numFmtId="0" fontId="62" fillId="23" borderId="83" xfId="0" applyFont="1" applyFill="1" applyBorder="1" applyAlignment="1">
      <alignment horizontal="center" vertical="center" wrapText="1"/>
    </xf>
    <xf numFmtId="0" fontId="62" fillId="23" borderId="84" xfId="0" applyFont="1" applyFill="1" applyBorder="1" applyAlignment="1">
      <alignment horizontal="center" vertical="center" wrapText="1"/>
    </xf>
    <xf numFmtId="0" fontId="62" fillId="23" borderId="85" xfId="0" applyFont="1" applyFill="1" applyBorder="1" applyAlignment="1">
      <alignment horizontal="center" vertical="center" wrapText="1"/>
    </xf>
    <xf numFmtId="0" fontId="62" fillId="23" borderId="86" xfId="0" applyFont="1" applyFill="1" applyBorder="1" applyAlignment="1">
      <alignment horizontal="center" vertical="center" wrapText="1"/>
    </xf>
    <xf numFmtId="49" fontId="63" fillId="20" borderId="87" xfId="0" applyNumberFormat="1" applyFont="1" applyFill="1" applyBorder="1" applyAlignment="1">
      <alignment horizontal="center" vertical="center" wrapText="1"/>
    </xf>
    <xf numFmtId="49" fontId="63" fillId="20" borderId="82" xfId="0" applyNumberFormat="1" applyFont="1" applyFill="1" applyBorder="1" applyAlignment="1">
      <alignment horizontal="center" vertical="center" wrapText="1"/>
    </xf>
    <xf numFmtId="49" fontId="63" fillId="20" borderId="88" xfId="0" applyNumberFormat="1" applyFont="1" applyFill="1" applyBorder="1" applyAlignment="1">
      <alignment horizontal="center" vertical="center" wrapText="1"/>
    </xf>
    <xf numFmtId="49" fontId="63" fillId="20" borderId="89" xfId="0" applyNumberFormat="1" applyFont="1" applyFill="1" applyBorder="1" applyAlignment="1">
      <alignment horizontal="center" vertical="center" wrapText="1"/>
    </xf>
    <xf numFmtId="49" fontId="63" fillId="20" borderId="90" xfId="0" applyNumberFormat="1" applyFont="1" applyFill="1" applyBorder="1" applyAlignment="1">
      <alignment horizontal="center" vertical="center" wrapText="1"/>
    </xf>
    <xf numFmtId="49" fontId="63" fillId="20" borderId="91" xfId="0" applyNumberFormat="1" applyFont="1" applyFill="1" applyBorder="1" applyAlignment="1">
      <alignment horizontal="center" vertical="center" wrapText="1"/>
    </xf>
    <xf numFmtId="49" fontId="25" fillId="0" borderId="0" xfId="0" applyNumberFormat="1" applyFont="1" applyFill="1" applyBorder="1" applyAlignment="1">
      <alignment horizontal="center" vertical="center" wrapText="1"/>
    </xf>
    <xf numFmtId="49" fontId="25" fillId="20" borderId="82" xfId="0" applyNumberFormat="1" applyFont="1" applyFill="1" applyBorder="1" applyAlignment="1">
      <alignment horizontal="center" vertical="center" wrapText="1"/>
    </xf>
    <xf numFmtId="49" fontId="25" fillId="20" borderId="0" xfId="0" applyNumberFormat="1" applyFont="1" applyFill="1" applyBorder="1" applyAlignment="1">
      <alignment horizontal="center" vertical="center" wrapText="1"/>
    </xf>
    <xf numFmtId="49" fontId="25" fillId="20" borderId="40" xfId="0" applyNumberFormat="1" applyFont="1" applyFill="1" applyBorder="1" applyAlignment="1">
      <alignment horizontal="center" vertical="center" wrapText="1"/>
    </xf>
    <xf numFmtId="49" fontId="25" fillId="20" borderId="92" xfId="0" applyNumberFormat="1" applyFont="1" applyFill="1" applyBorder="1" applyAlignment="1">
      <alignment horizontal="center" vertical="center" wrapText="1"/>
    </xf>
    <xf numFmtId="49" fontId="25" fillId="20" borderId="89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43" fillId="24" borderId="11" xfId="14" applyFont="1" applyFill="1" applyBorder="1" applyAlignment="1">
      <alignment horizontal="center" vertical="center"/>
    </xf>
    <xf numFmtId="0" fontId="43" fillId="24" borderId="12" xfId="14" applyFont="1" applyFill="1" applyBorder="1" applyAlignment="1">
      <alignment horizontal="center" vertical="center"/>
    </xf>
    <xf numFmtId="0" fontId="43" fillId="24" borderId="13" xfId="14" applyFont="1" applyFill="1" applyBorder="1" applyAlignment="1">
      <alignment horizontal="center" vertical="center"/>
    </xf>
    <xf numFmtId="0" fontId="43" fillId="24" borderId="16" xfId="14" applyFont="1" applyFill="1" applyBorder="1" applyAlignment="1">
      <alignment horizontal="center" vertical="center"/>
    </xf>
    <xf numFmtId="0" fontId="43" fillId="24" borderId="17" xfId="14" applyFont="1" applyFill="1" applyBorder="1" applyAlignment="1">
      <alignment horizontal="center" vertical="center"/>
    </xf>
    <xf numFmtId="0" fontId="43" fillId="24" borderId="18" xfId="14" applyFont="1" applyFill="1" applyBorder="1" applyAlignment="1">
      <alignment horizontal="center" vertical="center"/>
    </xf>
    <xf numFmtId="49" fontId="30" fillId="24" borderId="17" xfId="0" applyNumberFormat="1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43" fillId="24" borderId="11" xfId="12" applyFont="1" applyFill="1" applyBorder="1" applyAlignment="1">
      <alignment horizontal="center" vertical="center"/>
    </xf>
    <xf numFmtId="0" fontId="43" fillId="24" borderId="12" xfId="12" applyFont="1" applyFill="1" applyBorder="1" applyAlignment="1">
      <alignment horizontal="center" vertical="center"/>
    </xf>
    <xf numFmtId="0" fontId="43" fillId="24" borderId="13" xfId="12" applyFont="1" applyFill="1" applyBorder="1" applyAlignment="1">
      <alignment horizontal="center" vertical="center"/>
    </xf>
    <xf numFmtId="0" fontId="43" fillId="24" borderId="16" xfId="12" applyFont="1" applyFill="1" applyBorder="1" applyAlignment="1">
      <alignment horizontal="center" vertical="center"/>
    </xf>
    <xf numFmtId="0" fontId="43" fillId="24" borderId="17" xfId="12" applyFont="1" applyFill="1" applyBorder="1" applyAlignment="1">
      <alignment horizontal="center" vertical="center"/>
    </xf>
    <xf numFmtId="0" fontId="43" fillId="24" borderId="18" xfId="12" applyFont="1" applyFill="1" applyBorder="1" applyAlignment="1">
      <alignment horizontal="center" vertical="center"/>
    </xf>
    <xf numFmtId="0" fontId="43" fillId="24" borderId="12" xfId="4" applyFont="1" applyFill="1" applyBorder="1" applyAlignment="1">
      <alignment horizontal="center" vertical="center"/>
    </xf>
    <xf numFmtId="0" fontId="43" fillId="24" borderId="17" xfId="4" applyFont="1" applyFill="1" applyBorder="1" applyAlignment="1">
      <alignment horizontal="center" vertical="center"/>
    </xf>
    <xf numFmtId="49" fontId="21" fillId="25" borderId="0" xfId="17" applyNumberFormat="1" applyFont="1" applyFill="1" applyBorder="1" applyAlignment="1">
      <alignment horizontal="center" vertical="center"/>
    </xf>
    <xf numFmtId="49" fontId="38" fillId="16" borderId="52" xfId="11" applyNumberFormat="1" applyFont="1" applyBorder="1" applyAlignment="1">
      <alignment horizontal="center" vertical="center" wrapText="1"/>
    </xf>
    <xf numFmtId="49" fontId="38" fillId="16" borderId="9" xfId="11" applyNumberFormat="1" applyFont="1" applyBorder="1" applyAlignment="1">
      <alignment horizontal="center" vertical="center" wrapText="1"/>
    </xf>
    <xf numFmtId="49" fontId="21" fillId="25" borderId="15" xfId="17" applyNumberFormat="1" applyFont="1" applyFill="1" applyBorder="1" applyAlignment="1">
      <alignment horizontal="center" vertical="center"/>
    </xf>
    <xf numFmtId="0" fontId="20" fillId="19" borderId="9" xfId="14" applyFont="1" applyBorder="1" applyAlignment="1">
      <alignment horizontal="center" vertical="center"/>
    </xf>
    <xf numFmtId="49" fontId="21" fillId="22" borderId="0" xfId="17" applyNumberFormat="1" applyFont="1" applyBorder="1" applyAlignment="1">
      <alignment horizontal="center" vertical="center"/>
    </xf>
    <xf numFmtId="49" fontId="21" fillId="22" borderId="17" xfId="17" applyNumberFormat="1" applyFont="1" applyBorder="1" applyAlignment="1">
      <alignment horizontal="center" vertical="center"/>
    </xf>
    <xf numFmtId="0" fontId="6" fillId="0" borderId="3" xfId="0" applyFont="1" applyBorder="1" applyProtection="1">
      <protection locked="0"/>
    </xf>
    <xf numFmtId="0" fontId="6" fillId="0" borderId="3" xfId="0" applyFont="1" applyBorder="1" applyAlignment="1" applyProtection="1">
      <alignment horizontal="center" vertical="center"/>
      <protection locked="0"/>
    </xf>
    <xf numFmtId="164" fontId="18" fillId="0" borderId="3" xfId="5" applyNumberFormat="1" applyFont="1" applyFill="1" applyBorder="1" applyAlignment="1" applyProtection="1">
      <alignment horizontal="center" vertical="center"/>
      <protection locked="0"/>
    </xf>
    <xf numFmtId="0" fontId="18" fillId="0" borderId="5" xfId="5" applyNumberFormat="1" applyFont="1" applyFill="1" applyBorder="1" applyProtection="1">
      <protection locked="0"/>
    </xf>
    <xf numFmtId="49" fontId="6" fillId="0" borderId="3" xfId="4" applyNumberFormat="1" applyFont="1" applyFill="1" applyBorder="1" applyProtection="1">
      <protection locked="0"/>
    </xf>
    <xf numFmtId="49" fontId="6" fillId="0" borderId="51" xfId="0" applyNumberFormat="1" applyFont="1" applyFill="1" applyBorder="1" applyProtection="1">
      <protection locked="0"/>
    </xf>
    <xf numFmtId="0" fontId="6" fillId="0" borderId="51" xfId="0" applyNumberFormat="1" applyFont="1" applyFill="1" applyBorder="1" applyProtection="1">
      <protection locked="0"/>
    </xf>
    <xf numFmtId="0" fontId="18" fillId="0" borderId="3" xfId="5" applyNumberFormat="1" applyFont="1" applyFill="1" applyBorder="1" applyProtection="1">
      <protection locked="0"/>
    </xf>
    <xf numFmtId="49" fontId="6" fillId="0" borderId="3" xfId="0" applyNumberFormat="1" applyFont="1" applyFill="1" applyBorder="1" applyProtection="1">
      <protection locked="0"/>
    </xf>
    <xf numFmtId="0" fontId="6" fillId="0" borderId="3" xfId="0" applyNumberFormat="1" applyFont="1" applyFill="1" applyBorder="1" applyProtection="1">
      <protection locked="0"/>
    </xf>
    <xf numFmtId="0" fontId="18" fillId="0" borderId="8" xfId="5" applyNumberFormat="1" applyFont="1" applyFill="1" applyBorder="1" applyProtection="1">
      <protection locked="0"/>
    </xf>
    <xf numFmtId="0" fontId="18" fillId="0" borderId="51" xfId="5" applyNumberFormat="1" applyFont="1" applyFill="1" applyBorder="1" applyProtection="1">
      <protection locked="0"/>
    </xf>
    <xf numFmtId="49" fontId="18" fillId="0" borderId="51" xfId="5" applyNumberFormat="1" applyFont="1" applyFill="1" applyBorder="1" applyProtection="1">
      <protection locked="0"/>
    </xf>
    <xf numFmtId="49" fontId="6" fillId="0" borderId="5" xfId="0" applyNumberFormat="1" applyFont="1" applyFill="1" applyBorder="1" applyProtection="1">
      <protection locked="0"/>
    </xf>
    <xf numFmtId="0" fontId="6" fillId="0" borderId="5" xfId="0" applyNumberFormat="1" applyFont="1" applyFill="1" applyBorder="1" applyProtection="1">
      <protection locked="0"/>
    </xf>
    <xf numFmtId="49" fontId="6" fillId="0" borderId="8" xfId="0" applyNumberFormat="1" applyFont="1" applyFill="1" applyBorder="1" applyProtection="1">
      <protection locked="0"/>
    </xf>
    <xf numFmtId="0" fontId="6" fillId="0" borderId="8" xfId="0" applyNumberFormat="1" applyFont="1" applyFill="1" applyBorder="1" applyProtection="1">
      <protection locked="0"/>
    </xf>
    <xf numFmtId="0" fontId="6" fillId="0" borderId="18" xfId="0" applyNumberFormat="1" applyFont="1" applyFill="1" applyBorder="1" applyProtection="1">
      <protection locked="0"/>
    </xf>
    <xf numFmtId="0" fontId="18" fillId="0" borderId="50" xfId="5" applyNumberFormat="1" applyFont="1" applyFill="1" applyBorder="1" applyProtection="1">
      <protection locked="0"/>
    </xf>
    <xf numFmtId="0" fontId="6" fillId="0" borderId="56" xfId="0" applyNumberFormat="1" applyFont="1" applyFill="1" applyBorder="1" applyProtection="1">
      <protection locked="0"/>
    </xf>
    <xf numFmtId="0" fontId="6" fillId="0" borderId="53" xfId="0" applyNumberFormat="1" applyFont="1" applyFill="1" applyBorder="1" applyProtection="1">
      <protection locked="0"/>
    </xf>
    <xf numFmtId="0" fontId="6" fillId="0" borderId="4" xfId="0" applyNumberFormat="1" applyFont="1" applyFill="1" applyBorder="1" applyProtection="1">
      <protection locked="0"/>
    </xf>
    <xf numFmtId="0" fontId="18" fillId="0" borderId="4" xfId="5" applyNumberFormat="1" applyFont="1" applyFill="1" applyBorder="1" applyProtection="1">
      <protection locked="0"/>
    </xf>
    <xf numFmtId="49" fontId="6" fillId="0" borderId="50" xfId="0" applyNumberFormat="1" applyFont="1" applyFill="1" applyBorder="1" applyProtection="1">
      <protection locked="0"/>
    </xf>
    <xf numFmtId="0" fontId="6" fillId="0" borderId="50" xfId="0" applyNumberFormat="1" applyFont="1" applyFill="1" applyBorder="1" applyProtection="1">
      <protection locked="0"/>
    </xf>
    <xf numFmtId="49" fontId="6" fillId="0" borderId="4" xfId="4" applyNumberFormat="1" applyFont="1" applyFill="1" applyBorder="1" applyProtection="1">
      <protection locked="0"/>
    </xf>
    <xf numFmtId="49" fontId="18" fillId="0" borderId="3" xfId="5" applyNumberFormat="1" applyFont="1" applyFill="1" applyBorder="1" applyProtection="1">
      <protection locked="0"/>
    </xf>
    <xf numFmtId="49" fontId="18" fillId="0" borderId="4" xfId="5" applyNumberFormat="1" applyFont="1" applyFill="1" applyBorder="1" applyProtection="1">
      <protection locked="0"/>
    </xf>
    <xf numFmtId="49" fontId="6" fillId="0" borderId="4" xfId="0" applyNumberFormat="1" applyFont="1" applyFill="1" applyBorder="1" applyProtection="1">
      <protection locked="0"/>
    </xf>
    <xf numFmtId="0" fontId="18" fillId="0" borderId="57" xfId="5" applyNumberFormat="1" applyFont="1" applyFill="1" applyBorder="1" applyProtection="1">
      <protection locked="0"/>
    </xf>
    <xf numFmtId="0" fontId="18" fillId="0" borderId="54" xfId="5" applyNumberFormat="1" applyFont="1" applyFill="1" applyBorder="1" applyProtection="1">
      <protection locked="0"/>
    </xf>
    <xf numFmtId="49" fontId="18" fillId="0" borderId="5" xfId="5" applyNumberFormat="1" applyFont="1" applyFill="1" applyBorder="1" applyProtection="1">
      <protection locked="0"/>
    </xf>
    <xf numFmtId="49" fontId="18" fillId="0" borderId="53" xfId="5" applyNumberFormat="1" applyFont="1" applyFill="1" applyBorder="1" applyProtection="1">
      <protection locked="0"/>
    </xf>
    <xf numFmtId="49" fontId="6" fillId="0" borderId="58" xfId="0" applyNumberFormat="1" applyFont="1" applyFill="1" applyBorder="1" applyProtection="1">
      <protection locked="0"/>
    </xf>
    <xf numFmtId="49" fontId="6" fillId="0" borderId="54" xfId="0" applyNumberFormat="1" applyFont="1" applyFill="1" applyBorder="1" applyProtection="1">
      <protection locked="0"/>
    </xf>
    <xf numFmtId="0" fontId="18" fillId="0" borderId="3" xfId="5" applyNumberFormat="1" applyFont="1" applyFill="1" applyBorder="1" applyAlignment="1" applyProtection="1">
      <alignment horizontal="center" vertical="center"/>
      <protection locked="0"/>
    </xf>
    <xf numFmtId="0" fontId="6" fillId="0" borderId="3" xfId="0" applyFont="1" applyFill="1" applyBorder="1" applyProtection="1">
      <protection locked="0"/>
    </xf>
    <xf numFmtId="0" fontId="6" fillId="0" borderId="51" xfId="0" applyFont="1" applyBorder="1" applyProtection="1">
      <protection locked="0"/>
    </xf>
    <xf numFmtId="0" fontId="6" fillId="0" borderId="51" xfId="0" applyFont="1" applyBorder="1" applyAlignment="1" applyProtection="1">
      <alignment horizontal="center" vertical="center"/>
      <protection locked="0"/>
    </xf>
    <xf numFmtId="165" fontId="18" fillId="0" borderId="3" xfId="5" applyNumberFormat="1" applyFont="1" applyFill="1" applyBorder="1" applyAlignment="1" applyProtection="1">
      <alignment horizontal="center" vertical="center"/>
      <protection locked="0"/>
    </xf>
    <xf numFmtId="0" fontId="11" fillId="0" borderId="3" xfId="0" applyFont="1" applyFill="1" applyBorder="1" applyAlignment="1" applyProtection="1">
      <alignment horizontal="center" vertical="center"/>
      <protection locked="0"/>
    </xf>
    <xf numFmtId="49" fontId="18" fillId="0" borderId="3" xfId="5" applyNumberFormat="1" applyFont="1" applyFill="1" applyBorder="1" applyAlignment="1" applyProtection="1">
      <alignment horizontal="center" vertical="center"/>
      <protection locked="0"/>
    </xf>
    <xf numFmtId="49" fontId="18" fillId="0" borderId="3" xfId="3" applyNumberFormat="1" applyFont="1" applyFill="1" applyBorder="1" applyAlignment="1" applyProtection="1">
      <alignment horizontal="left" vertical="center"/>
      <protection locked="0"/>
    </xf>
    <xf numFmtId="49" fontId="18" fillId="0" borderId="3" xfId="5" applyNumberFormat="1" applyFont="1" applyFill="1" applyBorder="1" applyAlignment="1" applyProtection="1">
      <alignment horizontal="left" vertical="center"/>
      <protection locked="0"/>
    </xf>
    <xf numFmtId="0" fontId="18" fillId="0" borderId="3" xfId="6" applyFont="1" applyFill="1" applyBorder="1" applyAlignment="1" applyProtection="1">
      <alignment horizontal="left" vertical="center" wrapText="1"/>
      <protection locked="0"/>
    </xf>
    <xf numFmtId="0" fontId="18" fillId="0" borderId="3" xfId="6" applyFont="1" applyFill="1" applyBorder="1" applyAlignment="1" applyProtection="1">
      <alignment horizontal="center" vertical="center" wrapText="1"/>
      <protection locked="0"/>
    </xf>
    <xf numFmtId="164" fontId="18" fillId="0" borderId="3" xfId="4" applyNumberFormat="1" applyFont="1" applyFill="1" applyBorder="1" applyAlignment="1" applyProtection="1">
      <alignment horizontal="center" vertical="center"/>
      <protection locked="0"/>
    </xf>
    <xf numFmtId="164" fontId="11" fillId="0" borderId="3" xfId="1" applyNumberFormat="1" applyFont="1" applyFill="1" applyBorder="1" applyAlignment="1" applyProtection="1">
      <alignment horizontal="center" vertical="center"/>
      <protection locked="0"/>
    </xf>
    <xf numFmtId="165" fontId="11" fillId="0" borderId="3" xfId="1" applyNumberFormat="1" applyFont="1" applyFill="1" applyBorder="1" applyAlignment="1" applyProtection="1">
      <alignment horizontal="center" vertical="center"/>
      <protection locked="0"/>
    </xf>
    <xf numFmtId="1" fontId="11" fillId="0" borderId="3" xfId="1" applyNumberFormat="1" applyFont="1" applyFill="1" applyBorder="1" applyAlignment="1" applyProtection="1">
      <alignment horizontal="center" vertical="center"/>
      <protection locked="0"/>
    </xf>
    <xf numFmtId="166" fontId="11" fillId="0" borderId="3" xfId="1" applyNumberFormat="1" applyFont="1" applyFill="1" applyBorder="1" applyAlignment="1" applyProtection="1">
      <alignment horizontal="center" vertical="center"/>
      <protection locked="0"/>
    </xf>
    <xf numFmtId="49" fontId="18" fillId="0" borderId="3" xfId="4" applyNumberFormat="1" applyFont="1" applyFill="1" applyBorder="1" applyAlignment="1" applyProtection="1">
      <alignment horizontal="center" vertical="center"/>
      <protection locked="0"/>
    </xf>
    <xf numFmtId="49" fontId="18" fillId="0" borderId="3" xfId="4" applyNumberFormat="1" applyFont="1" applyFill="1" applyBorder="1" applyAlignment="1" applyProtection="1">
      <alignment horizontal="left" vertical="center"/>
      <protection locked="0"/>
    </xf>
    <xf numFmtId="49" fontId="18" fillId="0" borderId="3" xfId="0" applyNumberFormat="1" applyFont="1" applyFill="1" applyBorder="1" applyAlignment="1" applyProtection="1">
      <alignment horizontal="center" vertical="center"/>
      <protection locked="0"/>
    </xf>
    <xf numFmtId="49" fontId="18" fillId="0" borderId="3" xfId="0" applyNumberFormat="1" applyFont="1" applyFill="1" applyBorder="1" applyAlignment="1" applyProtection="1">
      <alignment horizontal="left" vertical="center"/>
      <protection locked="0"/>
    </xf>
    <xf numFmtId="2" fontId="11" fillId="0" borderId="3" xfId="0" applyNumberFormat="1" applyFont="1" applyFill="1" applyBorder="1" applyAlignment="1" applyProtection="1">
      <alignment horizontal="center" vertical="center"/>
      <protection locked="0"/>
    </xf>
    <xf numFmtId="0" fontId="22" fillId="0" borderId="3" xfId="18" applyFont="1" applyFill="1" applyBorder="1" applyAlignment="1" applyProtection="1">
      <alignment horizontal="left" vertical="center"/>
      <protection locked="0"/>
    </xf>
    <xf numFmtId="0" fontId="18" fillId="0" borderId="3" xfId="18" applyFont="1" applyFill="1" applyBorder="1" applyAlignment="1" applyProtection="1">
      <alignment horizontal="center" vertical="center"/>
      <protection locked="0"/>
    </xf>
    <xf numFmtId="2" fontId="6" fillId="0" borderId="3" xfId="0" applyNumberFormat="1" applyFont="1" applyFill="1" applyBorder="1" applyAlignment="1" applyProtection="1">
      <alignment horizontal="center" vertical="center"/>
      <protection locked="0"/>
    </xf>
    <xf numFmtId="0" fontId="11" fillId="0" borderId="3" xfId="0" applyNumberFormat="1" applyFont="1" applyFill="1" applyBorder="1" applyProtection="1">
      <protection locked="0"/>
    </xf>
    <xf numFmtId="0" fontId="45" fillId="0" borderId="3" xfId="5" applyNumberFormat="1" applyFont="1" applyFill="1" applyBorder="1" applyProtection="1">
      <protection locked="0"/>
    </xf>
    <xf numFmtId="0" fontId="45" fillId="0" borderId="3" xfId="3" applyNumberFormat="1" applyFont="1" applyFill="1" applyBorder="1" applyProtection="1">
      <protection locked="0"/>
    </xf>
    <xf numFmtId="0" fontId="45" fillId="0" borderId="3" xfId="6" applyNumberFormat="1" applyFont="1" applyFill="1" applyBorder="1" applyAlignment="1" applyProtection="1">
      <alignment horizontal="left" vertical="center" wrapText="1"/>
      <protection locked="0"/>
    </xf>
    <xf numFmtId="0" fontId="45" fillId="0" borderId="3" xfId="6" applyNumberFormat="1" applyFont="1" applyFill="1" applyBorder="1" applyAlignment="1" applyProtection="1">
      <alignment horizontal="center" vertical="center" wrapText="1"/>
      <protection locked="0"/>
    </xf>
    <xf numFmtId="0" fontId="45" fillId="0" borderId="3" xfId="4" applyNumberFormat="1" applyFont="1" applyFill="1" applyBorder="1" applyAlignment="1" applyProtection="1">
      <alignment horizontal="center" vertical="center"/>
      <protection locked="0"/>
    </xf>
    <xf numFmtId="0" fontId="45" fillId="0" borderId="3" xfId="4" applyNumberFormat="1" applyFont="1" applyFill="1" applyBorder="1" applyProtection="1">
      <protection locked="0"/>
    </xf>
    <xf numFmtId="0" fontId="45" fillId="0" borderId="3" xfId="0" applyNumberFormat="1" applyFont="1" applyFill="1" applyBorder="1" applyProtection="1">
      <protection locked="0"/>
    </xf>
    <xf numFmtId="0" fontId="37" fillId="0" borderId="3" xfId="18" applyNumberFormat="1" applyFont="1" applyFill="1" applyBorder="1" applyProtection="1">
      <protection locked="0"/>
    </xf>
    <xf numFmtId="0" fontId="45" fillId="0" borderId="3" xfId="18" applyNumberFormat="1" applyFont="1" applyFill="1" applyBorder="1" applyAlignment="1" applyProtection="1">
      <alignment horizontal="center" vertical="center"/>
      <protection locked="0"/>
    </xf>
    <xf numFmtId="0" fontId="45" fillId="0" borderId="3" xfId="5" applyNumberFormat="1" applyFont="1" applyFill="1" applyBorder="1" applyAlignment="1" applyProtection="1">
      <alignment horizontal="center" vertical="center"/>
      <protection locked="0"/>
    </xf>
    <xf numFmtId="0" fontId="37" fillId="0" borderId="3" xfId="18" applyNumberFormat="1" applyFont="1" applyFill="1" applyBorder="1" applyAlignment="1" applyProtection="1">
      <alignment vertical="center"/>
      <protection locked="0"/>
    </xf>
  </cellXfs>
  <cellStyles count="19">
    <cellStyle name="20% - Colore 1" xfId="10" builtinId="30"/>
    <cellStyle name="20% - Colore 3" xfId="4" builtinId="38"/>
    <cellStyle name="20% - Colore 5" xfId="12" builtinId="46"/>
    <cellStyle name="20% - Colore 6" xfId="14" builtinId="50"/>
    <cellStyle name="40% - Colore 6" xfId="17" builtinId="51"/>
    <cellStyle name="Calcolo" xfId="9" builtinId="22"/>
    <cellStyle name="Colore 2" xfId="3" builtinId="33"/>
    <cellStyle name="Colore 5" xfId="11" builtinId="45"/>
    <cellStyle name="Colore 6" xfId="13" builtinId="49"/>
    <cellStyle name="Input" xfId="8" builtinId="20"/>
    <cellStyle name="Neutrale" xfId="7" builtinId="28"/>
    <cellStyle name="Normale" xfId="0" builtinId="0"/>
    <cellStyle name="Normale 2" xfId="5"/>
    <cellStyle name="Normale 2 2" xfId="6"/>
    <cellStyle name="Normale 3" xfId="18"/>
    <cellStyle name="Normale 6" xfId="15"/>
    <cellStyle name="Nota" xfId="16" builtinId="10"/>
    <cellStyle name="Valore non valido" xfId="2" builtinId="27"/>
    <cellStyle name="Valore valido" xfId="1" builtinId="26"/>
  </cellStyles>
  <dxfs count="103"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ABABFF"/>
      </font>
    </dxf>
    <dxf>
      <font>
        <color rgb="FFABABFF"/>
      </font>
    </dxf>
    <dxf>
      <font>
        <color rgb="FFABABFF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2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2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8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2" tint="-0.499984740745262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rgb="FFABABFF"/>
      </font>
    </dxf>
    <dxf>
      <font>
        <color rgb="FFABABFF"/>
      </font>
    </dxf>
    <dxf>
      <font>
        <color rgb="FFABABFF"/>
      </font>
    </dxf>
    <dxf>
      <font>
        <color theme="9" tint="0.39994506668294322"/>
      </font>
    </dxf>
    <dxf>
      <font>
        <color rgb="FFABABFF"/>
      </font>
    </dxf>
    <dxf>
      <font>
        <color rgb="FFABABFF"/>
      </font>
    </dxf>
    <dxf>
      <font>
        <color rgb="FFABABFF"/>
      </font>
    </dxf>
    <dxf>
      <font>
        <color rgb="FFABABFF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2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8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2" tint="-0.499984740745262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rgb="FFABABFF"/>
      </font>
    </dxf>
    <dxf>
      <font>
        <color rgb="FFABABFF"/>
      </font>
    </dxf>
    <dxf>
      <font>
        <color rgb="FFABABFF"/>
      </font>
    </dxf>
  </dxfs>
  <tableStyles count="0" defaultTableStyle="TableStyleMedium2" defaultPivotStyle="PivotStyleLight16"/>
  <colors>
    <mruColors>
      <color rgb="FFD4F4ED"/>
      <color rgb="FFF7EFFF"/>
      <color rgb="FFEFF6EA"/>
      <color rgb="FFEEDDFF"/>
      <color rgb="FF0066FF"/>
      <color rgb="FFABABFF"/>
      <color rgb="FFCCCCFF"/>
      <color rgb="FFEADCF4"/>
      <color rgb="FFE6D5F3"/>
      <color rgb="FFEBFA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1369672</xdr:colOff>
      <xdr:row>221</xdr:row>
      <xdr:rowOff>48228</xdr:rowOff>
    </xdr:from>
    <xdr:to>
      <xdr:col>111</xdr:col>
      <xdr:colOff>223631</xdr:colOff>
      <xdr:row>254</xdr:row>
      <xdr:rowOff>91083</xdr:rowOff>
    </xdr:to>
    <xdr:pic>
      <xdr:nvPicPr>
        <xdr:cNvPr id="2" name="Immagin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64292" y="56466708"/>
          <a:ext cx="14965050" cy="607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1369672</xdr:colOff>
      <xdr:row>221</xdr:row>
      <xdr:rowOff>48228</xdr:rowOff>
    </xdr:from>
    <xdr:to>
      <xdr:col>111</xdr:col>
      <xdr:colOff>106643</xdr:colOff>
      <xdr:row>254</xdr:row>
      <xdr:rowOff>91083</xdr:rowOff>
    </xdr:to>
    <xdr:pic>
      <xdr:nvPicPr>
        <xdr:cNvPr id="2" name="Immagin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47140" y="7147367"/>
          <a:ext cx="14932797" cy="609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L17"/>
  <sheetViews>
    <sheetView tabSelected="1" workbookViewId="0">
      <selection activeCell="E9" sqref="E9:L10"/>
    </sheetView>
  </sheetViews>
  <sheetFormatPr defaultRowHeight="14.4" x14ac:dyDescent="0.3"/>
  <cols>
    <col min="2" max="2" width="25" bestFit="1" customWidth="1"/>
    <col min="3" max="3" width="18.77734375" customWidth="1"/>
    <col min="4" max="4" width="25" customWidth="1"/>
    <col min="5" max="12" width="17.88671875" customWidth="1"/>
    <col min="13" max="13" width="24.5546875" bestFit="1" customWidth="1"/>
  </cols>
  <sheetData>
    <row r="1" spans="2:12" ht="18" x14ac:dyDescent="0.3">
      <c r="B1" s="508" t="s">
        <v>191</v>
      </c>
      <c r="C1" s="509" t="s">
        <v>201</v>
      </c>
      <c r="D1" s="509"/>
      <c r="E1" s="528" t="s">
        <v>202</v>
      </c>
      <c r="F1" s="528"/>
      <c r="G1" s="528"/>
      <c r="H1" s="528"/>
      <c r="I1" s="528"/>
      <c r="J1" s="528"/>
      <c r="K1" s="528"/>
      <c r="L1" s="528"/>
    </row>
    <row r="2" spans="2:12" ht="37.200000000000003" customHeight="1" x14ac:dyDescent="0.3">
      <c r="B2" s="523" t="s">
        <v>195</v>
      </c>
      <c r="C2" s="526" t="s">
        <v>203</v>
      </c>
      <c r="D2" s="523" t="s">
        <v>210</v>
      </c>
      <c r="E2" s="529" t="s">
        <v>213</v>
      </c>
      <c r="F2" s="530"/>
      <c r="G2" s="530"/>
      <c r="H2" s="530"/>
      <c r="I2" s="530"/>
      <c r="J2" s="530"/>
      <c r="K2" s="530"/>
      <c r="L2" s="531"/>
    </row>
    <row r="3" spans="2:12" ht="37.200000000000003" customHeight="1" x14ac:dyDescent="0.3">
      <c r="B3" s="523"/>
      <c r="C3" s="526"/>
      <c r="D3" s="523"/>
      <c r="E3" s="532"/>
      <c r="F3" s="533"/>
      <c r="G3" s="533"/>
      <c r="H3" s="533"/>
      <c r="I3" s="533"/>
      <c r="J3" s="533"/>
      <c r="K3" s="533"/>
      <c r="L3" s="534"/>
    </row>
    <row r="4" spans="2:12" ht="39" customHeight="1" x14ac:dyDescent="0.3">
      <c r="B4" s="523" t="s">
        <v>186</v>
      </c>
      <c r="C4" s="526" t="s">
        <v>204</v>
      </c>
      <c r="D4" s="523" t="s">
        <v>209</v>
      </c>
      <c r="E4" s="529" t="s">
        <v>211</v>
      </c>
      <c r="F4" s="530"/>
      <c r="G4" s="530"/>
      <c r="H4" s="530"/>
      <c r="I4" s="530"/>
      <c r="J4" s="530"/>
      <c r="K4" s="530"/>
      <c r="L4" s="531"/>
    </row>
    <row r="5" spans="2:12" ht="39" customHeight="1" x14ac:dyDescent="0.3">
      <c r="B5" s="523"/>
      <c r="C5" s="526"/>
      <c r="D5" s="523"/>
      <c r="E5" s="532"/>
      <c r="F5" s="533"/>
      <c r="G5" s="533"/>
      <c r="H5" s="533"/>
      <c r="I5" s="533"/>
      <c r="J5" s="533"/>
      <c r="K5" s="533"/>
      <c r="L5" s="534"/>
    </row>
    <row r="6" spans="2:12" ht="9" customHeight="1" x14ac:dyDescent="0.3">
      <c r="B6" s="510"/>
      <c r="C6" s="511"/>
      <c r="D6" s="510"/>
      <c r="E6" s="507"/>
      <c r="F6" s="507"/>
      <c r="G6" s="507"/>
      <c r="H6" s="507"/>
      <c r="I6" s="507"/>
      <c r="J6" s="507"/>
      <c r="K6" s="507"/>
      <c r="L6" s="507"/>
    </row>
    <row r="7" spans="2:12" ht="21.6" customHeight="1" x14ac:dyDescent="0.3">
      <c r="B7" s="524" t="s">
        <v>196</v>
      </c>
      <c r="C7" s="527" t="s">
        <v>203</v>
      </c>
      <c r="D7" s="524" t="s">
        <v>210</v>
      </c>
      <c r="E7" s="535" t="s">
        <v>214</v>
      </c>
      <c r="F7" s="536"/>
      <c r="G7" s="536"/>
      <c r="H7" s="536"/>
      <c r="I7" s="536"/>
      <c r="J7" s="536"/>
      <c r="K7" s="536"/>
      <c r="L7" s="537"/>
    </row>
    <row r="8" spans="2:12" ht="52.2" customHeight="1" x14ac:dyDescent="0.3">
      <c r="B8" s="525"/>
      <c r="C8" s="527"/>
      <c r="D8" s="525"/>
      <c r="E8" s="538"/>
      <c r="F8" s="539"/>
      <c r="G8" s="539"/>
      <c r="H8" s="539"/>
      <c r="I8" s="539"/>
      <c r="J8" s="539"/>
      <c r="K8" s="539"/>
      <c r="L8" s="540"/>
    </row>
    <row r="9" spans="2:12" ht="40.200000000000003" customHeight="1" x14ac:dyDescent="0.3">
      <c r="B9" s="524" t="s">
        <v>187</v>
      </c>
      <c r="C9" s="527" t="s">
        <v>204</v>
      </c>
      <c r="D9" s="524" t="s">
        <v>209</v>
      </c>
      <c r="E9" s="541" t="s">
        <v>200</v>
      </c>
      <c r="F9" s="541"/>
      <c r="G9" s="541"/>
      <c r="H9" s="541"/>
      <c r="I9" s="541"/>
      <c r="J9" s="541"/>
      <c r="K9" s="541"/>
      <c r="L9" s="541"/>
    </row>
    <row r="10" spans="2:12" ht="40.200000000000003" customHeight="1" x14ac:dyDescent="0.3">
      <c r="B10" s="525"/>
      <c r="C10" s="527"/>
      <c r="D10" s="525"/>
      <c r="E10" s="541"/>
      <c r="F10" s="541"/>
      <c r="G10" s="541"/>
      <c r="H10" s="541"/>
      <c r="I10" s="541"/>
      <c r="J10" s="541"/>
      <c r="K10" s="541"/>
      <c r="L10" s="541"/>
    </row>
    <row r="11" spans="2:12" ht="15.6" x14ac:dyDescent="0.3">
      <c r="B11" s="510"/>
      <c r="C11" s="510"/>
      <c r="D11" s="510"/>
    </row>
    <row r="12" spans="2:12" ht="25.2" customHeight="1" x14ac:dyDescent="0.3">
      <c r="B12" s="542" t="s">
        <v>188</v>
      </c>
      <c r="C12" s="544" t="s">
        <v>205</v>
      </c>
      <c r="D12" s="544" t="s">
        <v>206</v>
      </c>
      <c r="E12" s="543" t="s">
        <v>197</v>
      </c>
      <c r="F12" s="543"/>
      <c r="G12" s="543"/>
      <c r="H12" s="543"/>
      <c r="I12" s="543"/>
      <c r="J12" s="543"/>
      <c r="K12" s="543"/>
      <c r="L12" s="543"/>
    </row>
    <row r="13" spans="2:12" ht="25.2" customHeight="1" x14ac:dyDescent="0.3">
      <c r="B13" s="542"/>
      <c r="C13" s="545"/>
      <c r="D13" s="546"/>
      <c r="E13" s="543"/>
      <c r="F13" s="543"/>
      <c r="G13" s="543"/>
      <c r="H13" s="543"/>
      <c r="I13" s="543"/>
      <c r="J13" s="543"/>
      <c r="K13" s="543"/>
      <c r="L13" s="543"/>
    </row>
    <row r="14" spans="2:12" ht="25.2" customHeight="1" x14ac:dyDescent="0.3">
      <c r="B14" s="542" t="s">
        <v>189</v>
      </c>
      <c r="C14" s="545"/>
      <c r="D14" s="544" t="s">
        <v>207</v>
      </c>
      <c r="E14" s="543" t="s">
        <v>198</v>
      </c>
      <c r="F14" s="543"/>
      <c r="G14" s="543"/>
      <c r="H14" s="543"/>
      <c r="I14" s="543"/>
      <c r="J14" s="543"/>
      <c r="K14" s="543"/>
      <c r="L14" s="543"/>
    </row>
    <row r="15" spans="2:12" ht="25.2" customHeight="1" x14ac:dyDescent="0.3">
      <c r="B15" s="542"/>
      <c r="C15" s="545"/>
      <c r="D15" s="546"/>
      <c r="E15" s="543"/>
      <c r="F15" s="543"/>
      <c r="G15" s="543"/>
      <c r="H15" s="543"/>
      <c r="I15" s="543"/>
      <c r="J15" s="543"/>
      <c r="K15" s="543"/>
      <c r="L15" s="543"/>
    </row>
    <row r="16" spans="2:12" ht="25.2" customHeight="1" x14ac:dyDescent="0.3">
      <c r="B16" s="542" t="s">
        <v>190</v>
      </c>
      <c r="C16" s="545"/>
      <c r="D16" s="544" t="s">
        <v>208</v>
      </c>
      <c r="E16" s="543" t="s">
        <v>199</v>
      </c>
      <c r="F16" s="543"/>
      <c r="G16" s="543"/>
      <c r="H16" s="543"/>
      <c r="I16" s="543"/>
      <c r="J16" s="543"/>
      <c r="K16" s="543"/>
      <c r="L16" s="543"/>
    </row>
    <row r="17" spans="2:12" ht="25.2" customHeight="1" x14ac:dyDescent="0.3">
      <c r="B17" s="542"/>
      <c r="C17" s="546"/>
      <c r="D17" s="546"/>
      <c r="E17" s="543"/>
      <c r="F17" s="543"/>
      <c r="G17" s="543"/>
      <c r="H17" s="543"/>
      <c r="I17" s="543"/>
      <c r="J17" s="543"/>
      <c r="K17" s="543"/>
      <c r="L17" s="543"/>
    </row>
  </sheetData>
  <mergeCells count="27">
    <mergeCell ref="B12:B13"/>
    <mergeCell ref="B14:B15"/>
    <mergeCell ref="B16:B17"/>
    <mergeCell ref="E12:L13"/>
    <mergeCell ref="E14:L15"/>
    <mergeCell ref="E16:L17"/>
    <mergeCell ref="C12:C17"/>
    <mergeCell ref="D12:D13"/>
    <mergeCell ref="D14:D15"/>
    <mergeCell ref="D16:D17"/>
    <mergeCell ref="E1:L1"/>
    <mergeCell ref="E2:L3"/>
    <mergeCell ref="E4:L5"/>
    <mergeCell ref="E7:L8"/>
    <mergeCell ref="E9:L10"/>
    <mergeCell ref="D4:D5"/>
    <mergeCell ref="B2:B3"/>
    <mergeCell ref="B4:B5"/>
    <mergeCell ref="B7:B8"/>
    <mergeCell ref="B9:B10"/>
    <mergeCell ref="C2:C3"/>
    <mergeCell ref="C4:C5"/>
    <mergeCell ref="C7:C8"/>
    <mergeCell ref="C9:C10"/>
    <mergeCell ref="D2:D3"/>
    <mergeCell ref="D7:D8"/>
    <mergeCell ref="D9:D10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DY212"/>
  <sheetViews>
    <sheetView zoomScale="88" zoomScaleNormal="88" workbookViewId="0">
      <selection activeCell="K22" sqref="K22"/>
    </sheetView>
  </sheetViews>
  <sheetFormatPr defaultRowHeight="14.4" x14ac:dyDescent="0.3"/>
  <cols>
    <col min="1" max="2" width="8.88671875" style="1"/>
    <col min="3" max="3" width="16.44140625" style="1" bestFit="1" customWidth="1"/>
    <col min="4" max="4" width="18.21875" style="1" customWidth="1"/>
    <col min="5" max="5" width="21.44140625" style="1" customWidth="1"/>
    <col min="6" max="6" width="12.21875" style="1" bestFit="1" customWidth="1"/>
    <col min="7" max="7" width="13.6640625" style="1" bestFit="1" customWidth="1"/>
    <col min="8" max="10" width="8.88671875" style="1"/>
    <col min="11" max="11" width="10.5546875" style="3" customWidth="1"/>
    <col min="12" max="12" width="12" style="9" customWidth="1"/>
    <col min="13" max="14" width="12" style="8" customWidth="1"/>
    <col min="15" max="15" width="14.6640625" style="8" customWidth="1"/>
    <col min="16" max="16" width="13.6640625" style="8" customWidth="1"/>
    <col min="17" max="19" width="12" style="5" customWidth="1"/>
    <col min="20" max="20" width="12" style="6" customWidth="1"/>
    <col min="21" max="21" width="12" style="5" customWidth="1"/>
    <col min="22" max="22" width="13.6640625" style="5" customWidth="1"/>
    <col min="23" max="23" width="14" style="1" customWidth="1"/>
    <col min="24" max="24" width="12" style="5" customWidth="1"/>
    <col min="25" max="25" width="12" style="6" customWidth="1"/>
    <col min="26" max="26" width="6.6640625" style="60" customWidth="1"/>
    <col min="27" max="27" width="18.77734375" style="52" customWidth="1"/>
    <col min="28" max="28" width="11" style="28" bestFit="1" customWidth="1"/>
    <col min="29" max="29" width="18.77734375" style="52" customWidth="1"/>
    <col min="30" max="30" width="24.77734375" style="56" customWidth="1"/>
    <col min="31" max="31" width="20.44140625" style="52" customWidth="1"/>
    <col min="32" max="32" width="21.77734375" style="56" bestFit="1" customWidth="1"/>
    <col min="33" max="33" width="19.6640625" style="52" bestFit="1" customWidth="1"/>
    <col min="34" max="34" width="19.6640625" style="56" bestFit="1" customWidth="1"/>
    <col min="35" max="35" width="20.5546875" style="52" bestFit="1" customWidth="1"/>
    <col min="36" max="36" width="19.6640625" style="52" bestFit="1" customWidth="1"/>
    <col min="37" max="37" width="19.6640625" style="53" bestFit="1" customWidth="1"/>
    <col min="38" max="38" width="26.5546875" style="52" bestFit="1" customWidth="1"/>
    <col min="39" max="39" width="19.6640625" style="56" bestFit="1" customWidth="1"/>
    <col min="40" max="40" width="19.6640625" style="54" bestFit="1" customWidth="1"/>
    <col min="41" max="41" width="7.21875" style="54" customWidth="1"/>
    <col min="42" max="42" width="19.21875" style="1" customWidth="1"/>
    <col min="43" max="43" width="11" style="33" bestFit="1" customWidth="1"/>
    <col min="44" max="44" width="14.5546875" style="34" bestFit="1" customWidth="1"/>
    <col min="45" max="45" width="25.33203125" style="35" customWidth="1"/>
    <col min="46" max="46" width="20.5546875" style="35" bestFit="1" customWidth="1"/>
    <col min="47" max="48" width="14.5546875" style="35" bestFit="1" customWidth="1"/>
    <col min="49" max="49" width="16.77734375" style="35" bestFit="1" customWidth="1"/>
    <col min="50" max="50" width="20.5546875" style="35" bestFit="1" customWidth="1"/>
    <col min="51" max="51" width="14.5546875" style="35" bestFit="1" customWidth="1"/>
    <col min="52" max="52" width="15.21875" style="35" bestFit="1" customWidth="1"/>
    <col min="53" max="53" width="27" style="34" bestFit="1" customWidth="1"/>
    <col min="54" max="54" width="14.5546875" style="34" bestFit="1" customWidth="1"/>
    <col min="55" max="55" width="14.5546875" style="36" bestFit="1" customWidth="1"/>
    <col min="56" max="58" width="8.88671875" style="1"/>
    <col min="59" max="59" width="16.109375" style="1" hidden="1" customWidth="1"/>
    <col min="60" max="62" width="15" style="1" hidden="1" customWidth="1"/>
    <col min="63" max="63" width="17.109375" style="1" hidden="1" customWidth="1"/>
    <col min="64" max="70" width="15" style="1" hidden="1" customWidth="1"/>
    <col min="71" max="73" width="8.88671875" style="1" hidden="1" customWidth="1"/>
    <col min="74" max="74" width="15" style="1" hidden="1" customWidth="1"/>
    <col min="75" max="75" width="7" style="1" hidden="1" customWidth="1"/>
    <col min="76" max="76" width="8.88671875" style="1" hidden="1" customWidth="1"/>
    <col min="77" max="77" width="16.33203125" style="1" hidden="1" customWidth="1"/>
    <col min="78" max="78" width="7" style="1" hidden="1" customWidth="1"/>
    <col min="79" max="82" width="8.88671875" style="1" hidden="1" customWidth="1"/>
    <col min="83" max="83" width="12.44140625" style="1" hidden="1" customWidth="1"/>
    <col min="84" max="85" width="7.6640625" style="1" hidden="1" customWidth="1"/>
    <col min="86" max="97" width="8.88671875" style="1" hidden="1" customWidth="1"/>
    <col min="98" max="98" width="13.77734375" style="1" hidden="1" customWidth="1"/>
    <col min="99" max="99" width="7" style="1" hidden="1" customWidth="1"/>
    <col min="100" max="100" width="12.5546875" style="1" hidden="1" customWidth="1"/>
    <col min="101" max="101" width="12.21875" style="6" hidden="1" customWidth="1"/>
    <col min="102" max="103" width="7" style="6" hidden="1" customWidth="1"/>
    <col min="104" max="104" width="8.88671875" style="1" hidden="1" customWidth="1"/>
    <col min="105" max="106" width="7" style="1" hidden="1" customWidth="1"/>
    <col min="107" max="107" width="8.88671875" style="1" hidden="1" customWidth="1"/>
    <col min="108" max="108" width="8.88671875" style="1"/>
    <col min="109" max="111" width="8.88671875" style="230"/>
    <col min="112" max="112" width="28.77734375" style="230" customWidth="1"/>
    <col min="113" max="129" width="8.88671875" style="230"/>
    <col min="130" max="16384" width="8.88671875" style="1"/>
  </cols>
  <sheetData>
    <row r="1" spans="1:107" ht="25.8" customHeight="1" x14ac:dyDescent="0.3">
      <c r="A1" s="553" t="s">
        <v>38</v>
      </c>
      <c r="B1" s="553"/>
      <c r="C1" s="553"/>
      <c r="D1" s="553"/>
      <c r="E1" s="553"/>
      <c r="F1" s="553"/>
      <c r="G1" s="553"/>
      <c r="H1" s="553"/>
      <c r="I1" s="554" t="s">
        <v>39</v>
      </c>
      <c r="J1" s="554"/>
      <c r="K1" s="554"/>
      <c r="L1" s="553" t="s">
        <v>177</v>
      </c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553"/>
      <c r="Y1" s="553"/>
      <c r="Z1" s="61"/>
      <c r="AA1" s="55"/>
      <c r="AC1" s="555" t="s">
        <v>144</v>
      </c>
      <c r="AD1" s="555"/>
      <c r="AE1" s="555"/>
      <c r="AF1" s="555"/>
      <c r="AG1" s="555"/>
      <c r="AH1" s="555"/>
      <c r="AI1" s="555"/>
      <c r="AJ1" s="555"/>
      <c r="AK1" s="555"/>
      <c r="AL1" s="555"/>
      <c r="AM1" s="555"/>
      <c r="AN1" s="555"/>
      <c r="AO1" s="58"/>
      <c r="AP1" s="261"/>
      <c r="AQ1" s="37"/>
      <c r="AR1" s="557" t="s">
        <v>37</v>
      </c>
      <c r="AS1" s="557"/>
      <c r="AT1" s="557"/>
      <c r="AU1" s="557"/>
      <c r="AV1" s="557"/>
      <c r="AW1" s="557"/>
      <c r="AX1" s="557"/>
      <c r="AY1" s="557"/>
      <c r="AZ1" s="557"/>
      <c r="BA1" s="557"/>
      <c r="BB1" s="557"/>
      <c r="BC1" s="557"/>
      <c r="BG1" s="556" t="s">
        <v>181</v>
      </c>
      <c r="BH1" s="556"/>
      <c r="BI1" s="556"/>
      <c r="BJ1" s="556"/>
      <c r="BK1" s="556"/>
      <c r="BL1" s="556"/>
      <c r="BM1" s="556"/>
      <c r="BN1" s="556"/>
      <c r="BO1" s="556"/>
      <c r="BP1" s="556"/>
      <c r="BQ1" s="556"/>
      <c r="BR1" s="556"/>
      <c r="BT1" s="247"/>
      <c r="BU1" s="247"/>
      <c r="BV1" s="556" t="s">
        <v>183</v>
      </c>
      <c r="BW1" s="556"/>
      <c r="BX1" s="556"/>
      <c r="BY1" s="556"/>
      <c r="BZ1" s="556"/>
      <c r="CA1" s="556"/>
      <c r="CB1" s="556"/>
      <c r="CC1" s="556"/>
      <c r="CD1" s="556"/>
      <c r="CE1" s="556"/>
      <c r="CF1" s="556"/>
      <c r="CG1" s="556"/>
      <c r="CH1" s="556"/>
      <c r="CI1" s="556"/>
      <c r="CJ1" s="556"/>
      <c r="CK1" s="556"/>
      <c r="CL1" s="556"/>
      <c r="CM1" s="556"/>
      <c r="CN1" s="556"/>
      <c r="CO1" s="556"/>
      <c r="CP1" s="556"/>
      <c r="CQ1" s="556"/>
      <c r="CR1" s="556"/>
      <c r="CS1" s="556"/>
      <c r="CT1" s="556"/>
      <c r="CU1" s="556"/>
      <c r="CV1" s="556"/>
      <c r="CW1" s="556"/>
      <c r="CX1" s="556"/>
      <c r="CY1" s="556"/>
      <c r="CZ1" s="556"/>
      <c r="DA1" s="556"/>
      <c r="DB1" s="556"/>
      <c r="DC1" s="556"/>
    </row>
    <row r="2" spans="1:107" ht="25.8" x14ac:dyDescent="0.3">
      <c r="A2" s="553"/>
      <c r="B2" s="553"/>
      <c r="C2" s="553"/>
      <c r="D2" s="553"/>
      <c r="E2" s="553"/>
      <c r="F2" s="553"/>
      <c r="G2" s="553"/>
      <c r="H2" s="553"/>
      <c r="I2" s="554"/>
      <c r="J2" s="554"/>
      <c r="K2" s="554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61"/>
      <c r="AA2" s="55"/>
      <c r="AC2" s="555"/>
      <c r="AD2" s="555"/>
      <c r="AE2" s="555"/>
      <c r="AF2" s="555"/>
      <c r="AG2" s="555"/>
      <c r="AH2" s="555"/>
      <c r="AI2" s="555"/>
      <c r="AJ2" s="555"/>
      <c r="AK2" s="555"/>
      <c r="AL2" s="555"/>
      <c r="AM2" s="555"/>
      <c r="AN2" s="555"/>
      <c r="AO2" s="58"/>
      <c r="AP2" s="65"/>
      <c r="AQ2" s="37"/>
      <c r="AR2" s="557"/>
      <c r="AS2" s="557"/>
      <c r="AT2" s="557"/>
      <c r="AU2" s="557"/>
      <c r="AV2" s="557"/>
      <c r="AW2" s="557"/>
      <c r="AX2" s="557"/>
      <c r="AY2" s="557"/>
      <c r="AZ2" s="557"/>
      <c r="BA2" s="557"/>
      <c r="BB2" s="557"/>
      <c r="BC2" s="557"/>
      <c r="BG2" s="556"/>
      <c r="BH2" s="556"/>
      <c r="BI2" s="556"/>
      <c r="BJ2" s="556"/>
      <c r="BK2" s="556"/>
      <c r="BL2" s="556"/>
      <c r="BM2" s="556"/>
      <c r="BN2" s="556"/>
      <c r="BO2" s="556"/>
      <c r="BP2" s="556"/>
      <c r="BQ2" s="556"/>
      <c r="BR2" s="556"/>
      <c r="BT2" s="247"/>
      <c r="BU2" s="247"/>
      <c r="BV2" s="556"/>
      <c r="BW2" s="556"/>
      <c r="BX2" s="556"/>
      <c r="BY2" s="556"/>
      <c r="BZ2" s="556"/>
      <c r="CA2" s="556"/>
      <c r="CB2" s="556"/>
      <c r="CC2" s="556"/>
      <c r="CD2" s="556"/>
      <c r="CE2" s="556"/>
      <c r="CF2" s="556"/>
      <c r="CG2" s="556"/>
      <c r="CH2" s="556"/>
      <c r="CI2" s="556"/>
      <c r="CJ2" s="556"/>
      <c r="CK2" s="556"/>
      <c r="CL2" s="556"/>
      <c r="CM2" s="556"/>
      <c r="CN2" s="556"/>
      <c r="CO2" s="556"/>
      <c r="CP2" s="556"/>
      <c r="CQ2" s="556"/>
      <c r="CR2" s="556"/>
      <c r="CS2" s="556"/>
      <c r="CT2" s="556"/>
      <c r="CU2" s="556"/>
      <c r="CV2" s="556"/>
      <c r="CW2" s="556"/>
      <c r="CX2" s="556"/>
      <c r="CY2" s="556"/>
      <c r="CZ2" s="556"/>
      <c r="DA2" s="556"/>
      <c r="DB2" s="556"/>
      <c r="DC2" s="556"/>
    </row>
    <row r="3" spans="1:107" ht="15" thickBot="1" x14ac:dyDescent="0.35">
      <c r="N3" s="499" t="s">
        <v>16</v>
      </c>
      <c r="O3" s="499" t="s">
        <v>17</v>
      </c>
      <c r="P3" s="499" t="s">
        <v>24</v>
      </c>
      <c r="Q3" s="3" t="s">
        <v>18</v>
      </c>
      <c r="R3" s="3" t="s">
        <v>20</v>
      </c>
      <c r="S3" s="3" t="s">
        <v>21</v>
      </c>
      <c r="T3" s="500" t="s">
        <v>25</v>
      </c>
      <c r="U3" s="3" t="s">
        <v>19</v>
      </c>
      <c r="V3" s="3" t="s">
        <v>22</v>
      </c>
      <c r="W3" s="309" t="s">
        <v>23</v>
      </c>
      <c r="X3" s="3" t="s">
        <v>28</v>
      </c>
      <c r="Y3" s="500" t="s">
        <v>29</v>
      </c>
      <c r="AB3" s="28" t="s">
        <v>40</v>
      </c>
      <c r="AC3" s="28" t="s">
        <v>16</v>
      </c>
      <c r="AD3" s="27" t="s">
        <v>17</v>
      </c>
      <c r="AE3" s="28" t="s">
        <v>24</v>
      </c>
      <c r="AF3" s="27" t="s">
        <v>18</v>
      </c>
      <c r="AG3" s="28" t="s">
        <v>20</v>
      </c>
      <c r="AH3" s="27" t="s">
        <v>21</v>
      </c>
      <c r="AI3" s="28" t="s">
        <v>25</v>
      </c>
      <c r="AJ3" s="28" t="s">
        <v>19</v>
      </c>
      <c r="AK3" s="29" t="s">
        <v>22</v>
      </c>
      <c r="AL3" s="28" t="s">
        <v>23</v>
      </c>
      <c r="AM3" s="27" t="s">
        <v>28</v>
      </c>
      <c r="AN3" s="30" t="s">
        <v>29</v>
      </c>
      <c r="AO3" s="30"/>
      <c r="AP3" s="2"/>
      <c r="AQ3" s="38" t="s">
        <v>40</v>
      </c>
      <c r="AR3" s="39" t="s">
        <v>16</v>
      </c>
      <c r="AS3" s="40" t="s">
        <v>17</v>
      </c>
      <c r="AT3" s="40" t="s">
        <v>24</v>
      </c>
      <c r="AU3" s="40" t="s">
        <v>18</v>
      </c>
      <c r="AV3" s="40" t="s">
        <v>20</v>
      </c>
      <c r="AW3" s="40" t="s">
        <v>21</v>
      </c>
      <c r="AX3" s="40" t="s">
        <v>25</v>
      </c>
      <c r="AY3" s="40" t="s">
        <v>19</v>
      </c>
      <c r="AZ3" s="40" t="s">
        <v>22</v>
      </c>
      <c r="BA3" s="39" t="s">
        <v>23</v>
      </c>
      <c r="BB3" s="39" t="s">
        <v>28</v>
      </c>
      <c r="BC3" s="41" t="s">
        <v>29</v>
      </c>
      <c r="BG3" s="556"/>
      <c r="BH3" s="556"/>
      <c r="BI3" s="556"/>
      <c r="BJ3" s="556"/>
      <c r="BK3" s="556"/>
      <c r="BL3" s="556"/>
      <c r="BM3" s="556"/>
      <c r="BN3" s="556"/>
      <c r="BO3" s="556"/>
      <c r="BP3" s="556"/>
      <c r="BQ3" s="556"/>
      <c r="BR3" s="556"/>
      <c r="BT3" s="247"/>
      <c r="BU3" s="247"/>
      <c r="BV3" s="556"/>
      <c r="BW3" s="556"/>
      <c r="BX3" s="556"/>
      <c r="BY3" s="556"/>
      <c r="BZ3" s="556"/>
      <c r="CA3" s="556"/>
      <c r="CB3" s="556"/>
      <c r="CC3" s="556"/>
      <c r="CD3" s="556"/>
      <c r="CE3" s="556"/>
      <c r="CF3" s="556"/>
      <c r="CG3" s="556"/>
      <c r="CH3" s="556"/>
      <c r="CI3" s="556"/>
      <c r="CJ3" s="556"/>
      <c r="CK3" s="556"/>
      <c r="CL3" s="556"/>
      <c r="CM3" s="556"/>
      <c r="CN3" s="556"/>
      <c r="CO3" s="556"/>
      <c r="CP3" s="556"/>
      <c r="CQ3" s="556"/>
      <c r="CR3" s="556"/>
      <c r="CS3" s="556"/>
      <c r="CT3" s="556"/>
      <c r="CU3" s="556"/>
      <c r="CV3" s="556"/>
      <c r="CW3" s="556"/>
      <c r="CX3" s="556"/>
      <c r="CY3" s="556"/>
      <c r="CZ3" s="556"/>
      <c r="DA3" s="556"/>
      <c r="DB3" s="556"/>
      <c r="DC3" s="556"/>
    </row>
    <row r="4" spans="1:107" ht="90" customHeight="1" x14ac:dyDescent="0.35">
      <c r="A4" s="120" t="s">
        <v>11</v>
      </c>
      <c r="B4" s="120" t="s">
        <v>10</v>
      </c>
      <c r="C4" s="121" t="s">
        <v>212</v>
      </c>
      <c r="D4" s="383" t="s">
        <v>12</v>
      </c>
      <c r="E4" s="384" t="s">
        <v>9</v>
      </c>
      <c r="F4" s="384" t="s">
        <v>0</v>
      </c>
      <c r="G4" s="384" t="s">
        <v>8</v>
      </c>
      <c r="H4" s="384"/>
      <c r="I4" s="385" t="s">
        <v>13</v>
      </c>
      <c r="J4" s="385" t="s">
        <v>14</v>
      </c>
      <c r="K4" s="386" t="s">
        <v>15</v>
      </c>
      <c r="L4" s="387" t="s">
        <v>31</v>
      </c>
      <c r="M4" s="388" t="s">
        <v>32</v>
      </c>
      <c r="N4" s="388" t="s">
        <v>30</v>
      </c>
      <c r="O4" s="388" t="s">
        <v>36</v>
      </c>
      <c r="P4" s="388" t="s">
        <v>2</v>
      </c>
      <c r="Q4" s="386" t="s">
        <v>54</v>
      </c>
      <c r="R4" s="386" t="s">
        <v>55</v>
      </c>
      <c r="S4" s="386" t="s">
        <v>5</v>
      </c>
      <c r="T4" s="388" t="s">
        <v>215</v>
      </c>
      <c r="U4" s="386" t="s">
        <v>4</v>
      </c>
      <c r="V4" s="389" t="s">
        <v>7</v>
      </c>
      <c r="W4" s="390" t="s">
        <v>143</v>
      </c>
      <c r="X4" s="389" t="s">
        <v>26</v>
      </c>
      <c r="Y4" s="391" t="s">
        <v>27</v>
      </c>
      <c r="Z4" s="62"/>
      <c r="AA4" s="85"/>
      <c r="AB4" s="86"/>
      <c r="AC4" s="87" t="s">
        <v>30</v>
      </c>
      <c r="AD4" s="87" t="s">
        <v>160</v>
      </c>
      <c r="AE4" s="87" t="s">
        <v>2</v>
      </c>
      <c r="AF4" s="87" t="s">
        <v>54</v>
      </c>
      <c r="AG4" s="87" t="s">
        <v>55</v>
      </c>
      <c r="AH4" s="87" t="s">
        <v>5</v>
      </c>
      <c r="AI4" s="87" t="s">
        <v>215</v>
      </c>
      <c r="AJ4" s="87" t="s">
        <v>4</v>
      </c>
      <c r="AK4" s="87" t="s">
        <v>7</v>
      </c>
      <c r="AL4" s="87" t="s">
        <v>143</v>
      </c>
      <c r="AM4" s="201" t="s">
        <v>26</v>
      </c>
      <c r="AN4" s="88" t="s">
        <v>27</v>
      </c>
      <c r="AO4" s="26"/>
      <c r="AP4" s="268"/>
      <c r="AQ4" s="269"/>
      <c r="AR4" s="270" t="s">
        <v>30</v>
      </c>
      <c r="AS4" s="271" t="s">
        <v>159</v>
      </c>
      <c r="AT4" s="271" t="s">
        <v>2</v>
      </c>
      <c r="AU4" s="271" t="s">
        <v>54</v>
      </c>
      <c r="AV4" s="271" t="s">
        <v>55</v>
      </c>
      <c r="AW4" s="271" t="s">
        <v>5</v>
      </c>
      <c r="AX4" s="271" t="s">
        <v>215</v>
      </c>
      <c r="AY4" s="271" t="s">
        <v>4</v>
      </c>
      <c r="AZ4" s="271" t="s">
        <v>7</v>
      </c>
      <c r="BA4" s="270" t="s">
        <v>143</v>
      </c>
      <c r="BB4" s="270" t="s">
        <v>26</v>
      </c>
      <c r="BC4" s="272" t="s">
        <v>27</v>
      </c>
      <c r="BG4" s="97" t="s">
        <v>30</v>
      </c>
      <c r="BH4" s="97" t="s">
        <v>142</v>
      </c>
      <c r="BI4" s="97" t="s">
        <v>2</v>
      </c>
      <c r="BJ4" s="97" t="s">
        <v>54</v>
      </c>
      <c r="BK4" s="97" t="s">
        <v>55</v>
      </c>
      <c r="BL4" s="97" t="s">
        <v>5</v>
      </c>
      <c r="BM4" s="97" t="s">
        <v>215</v>
      </c>
      <c r="BN4" s="97" t="s">
        <v>4</v>
      </c>
      <c r="BO4" s="97" t="s">
        <v>7</v>
      </c>
      <c r="BP4" s="97" t="s">
        <v>143</v>
      </c>
      <c r="BQ4" s="97" t="s">
        <v>26</v>
      </c>
      <c r="BR4" s="97" t="s">
        <v>27</v>
      </c>
      <c r="BS4" s="125"/>
      <c r="BT4" s="547" t="s">
        <v>30</v>
      </c>
      <c r="BU4" s="548"/>
      <c r="BV4" s="549"/>
      <c r="BW4" s="547" t="s">
        <v>142</v>
      </c>
      <c r="BX4" s="548"/>
      <c r="BY4" s="549"/>
      <c r="BZ4" s="547" t="s">
        <v>2</v>
      </c>
      <c r="CA4" s="548"/>
      <c r="CB4" s="549"/>
      <c r="CC4" s="547" t="s">
        <v>54</v>
      </c>
      <c r="CD4" s="548"/>
      <c r="CE4" s="549"/>
      <c r="CF4" s="547" t="s">
        <v>55</v>
      </c>
      <c r="CG4" s="548"/>
      <c r="CH4" s="549"/>
      <c r="CI4" s="547" t="s">
        <v>5</v>
      </c>
      <c r="CJ4" s="548"/>
      <c r="CK4" s="549"/>
      <c r="CL4" s="547" t="s">
        <v>215</v>
      </c>
      <c r="CM4" s="548"/>
      <c r="CN4" s="549"/>
      <c r="CO4" s="547" t="s">
        <v>4</v>
      </c>
      <c r="CP4" s="548"/>
      <c r="CQ4" s="549"/>
      <c r="CR4" s="547" t="s">
        <v>7</v>
      </c>
      <c r="CS4" s="548"/>
      <c r="CT4" s="549"/>
      <c r="CU4" s="547" t="s">
        <v>143</v>
      </c>
      <c r="CV4" s="548"/>
      <c r="CW4" s="549"/>
      <c r="CX4" s="547" t="s">
        <v>26</v>
      </c>
      <c r="CY4" s="548"/>
      <c r="CZ4" s="549"/>
      <c r="DA4" s="547" t="s">
        <v>27</v>
      </c>
      <c r="DB4" s="548"/>
      <c r="DC4" s="549"/>
    </row>
    <row r="5" spans="1:107" ht="25.8" customHeight="1" x14ac:dyDescent="0.35">
      <c r="A5" s="498"/>
      <c r="B5" s="498"/>
      <c r="C5" s="498"/>
      <c r="D5" s="393"/>
      <c r="E5" s="393"/>
      <c r="F5" s="393"/>
      <c r="G5" s="393"/>
      <c r="H5" s="393"/>
      <c r="I5" s="394"/>
      <c r="J5" s="394"/>
      <c r="K5" s="409"/>
      <c r="L5" s="381" t="s">
        <v>163</v>
      </c>
      <c r="M5" s="382" t="s">
        <v>163</v>
      </c>
      <c r="N5" s="396" t="s">
        <v>33</v>
      </c>
      <c r="O5" s="396" t="s">
        <v>33</v>
      </c>
      <c r="P5" s="396" t="s">
        <v>33</v>
      </c>
      <c r="Q5" s="396" t="s">
        <v>33</v>
      </c>
      <c r="R5" s="396" t="s">
        <v>33</v>
      </c>
      <c r="S5" s="396" t="s">
        <v>33</v>
      </c>
      <c r="T5" s="396" t="s">
        <v>33</v>
      </c>
      <c r="U5" s="396" t="s">
        <v>33</v>
      </c>
      <c r="V5" s="396" t="s">
        <v>33</v>
      </c>
      <c r="W5" s="396" t="s">
        <v>33</v>
      </c>
      <c r="X5" s="396" t="s">
        <v>33</v>
      </c>
      <c r="Y5" s="396" t="s">
        <v>33</v>
      </c>
      <c r="Z5" s="62"/>
      <c r="AA5" s="224" t="s">
        <v>53</v>
      </c>
      <c r="AB5" s="67"/>
      <c r="AC5" s="66">
        <v>1.8</v>
      </c>
      <c r="AD5" s="68"/>
      <c r="AE5" s="66"/>
      <c r="AF5" s="68">
        <v>2.7</v>
      </c>
      <c r="AG5" s="66"/>
      <c r="AH5" s="68">
        <v>2.2000000000000002</v>
      </c>
      <c r="AI5" s="66"/>
      <c r="AJ5" s="66"/>
      <c r="AK5" s="69">
        <v>2.1</v>
      </c>
      <c r="AL5" s="66"/>
      <c r="AM5" s="68">
        <v>2.7</v>
      </c>
      <c r="AN5" s="89"/>
      <c r="AP5" s="273" t="s">
        <v>53</v>
      </c>
      <c r="AQ5" s="119"/>
      <c r="AR5" s="43">
        <v>1.8</v>
      </c>
      <c r="AS5" s="44"/>
      <c r="AT5" s="44"/>
      <c r="AU5" s="44">
        <v>2.7</v>
      </c>
      <c r="AV5" s="44"/>
      <c r="AW5" s="44">
        <v>2.2000000000000002</v>
      </c>
      <c r="AX5" s="44"/>
      <c r="AY5" s="44"/>
      <c r="AZ5" s="45">
        <v>2.1</v>
      </c>
      <c r="BA5" s="43"/>
      <c r="BB5" s="45">
        <v>2.7</v>
      </c>
      <c r="BC5" s="274"/>
      <c r="BG5" s="98"/>
      <c r="BH5" s="99"/>
      <c r="BI5" s="99"/>
      <c r="BJ5" s="99"/>
      <c r="BK5" s="99"/>
      <c r="BL5" s="99"/>
      <c r="BM5" s="99"/>
      <c r="BN5" s="99"/>
      <c r="BO5" s="99"/>
      <c r="BP5" s="100"/>
      <c r="BQ5" s="99"/>
      <c r="BR5" s="101"/>
      <c r="BS5" s="125"/>
      <c r="BT5" s="459" t="s">
        <v>152</v>
      </c>
      <c r="BU5" s="248" t="s">
        <v>153</v>
      </c>
      <c r="BV5" s="248" t="s">
        <v>154</v>
      </c>
      <c r="BW5" s="459" t="s">
        <v>152</v>
      </c>
      <c r="BX5" s="248" t="s">
        <v>153</v>
      </c>
      <c r="BY5" s="248" t="s">
        <v>154</v>
      </c>
      <c r="BZ5" s="459" t="s">
        <v>152</v>
      </c>
      <c r="CA5" s="248" t="s">
        <v>153</v>
      </c>
      <c r="CB5" s="248" t="s">
        <v>154</v>
      </c>
      <c r="CC5" s="459" t="s">
        <v>152</v>
      </c>
      <c r="CD5" s="248" t="s">
        <v>153</v>
      </c>
      <c r="CE5" s="248" t="s">
        <v>154</v>
      </c>
      <c r="CF5" s="459" t="s">
        <v>152</v>
      </c>
      <c r="CG5" s="248" t="s">
        <v>153</v>
      </c>
      <c r="CH5" s="248" t="s">
        <v>154</v>
      </c>
      <c r="CI5" s="459" t="s">
        <v>152</v>
      </c>
      <c r="CJ5" s="248" t="s">
        <v>153</v>
      </c>
      <c r="CK5" s="248" t="s">
        <v>154</v>
      </c>
      <c r="CL5" s="459" t="s">
        <v>152</v>
      </c>
      <c r="CM5" s="248" t="s">
        <v>153</v>
      </c>
      <c r="CN5" s="248" t="s">
        <v>154</v>
      </c>
      <c r="CO5" s="459" t="s">
        <v>152</v>
      </c>
      <c r="CP5" s="248" t="s">
        <v>153</v>
      </c>
      <c r="CQ5" s="248" t="s">
        <v>154</v>
      </c>
      <c r="CR5" s="459" t="s">
        <v>152</v>
      </c>
      <c r="CS5" s="248" t="s">
        <v>153</v>
      </c>
      <c r="CT5" s="248" t="s">
        <v>154</v>
      </c>
      <c r="CU5" s="459" t="s">
        <v>152</v>
      </c>
      <c r="CV5" s="248" t="s">
        <v>153</v>
      </c>
      <c r="CW5" s="248" t="s">
        <v>154</v>
      </c>
      <c r="CX5" s="459" t="s">
        <v>152</v>
      </c>
      <c r="CY5" s="248" t="s">
        <v>153</v>
      </c>
      <c r="CZ5" s="248" t="s">
        <v>154</v>
      </c>
      <c r="DA5" s="459" t="s">
        <v>152</v>
      </c>
      <c r="DB5" s="248" t="s">
        <v>153</v>
      </c>
      <c r="DC5" s="248" t="s">
        <v>154</v>
      </c>
    </row>
    <row r="6" spans="1:107" ht="14.4" customHeight="1" x14ac:dyDescent="0.3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10">
        <v>2</v>
      </c>
      <c r="L6" s="405"/>
      <c r="M6" s="406"/>
      <c r="N6" s="406"/>
      <c r="O6" s="406"/>
      <c r="P6" s="406"/>
      <c r="Q6" s="407"/>
      <c r="R6" s="407"/>
      <c r="S6" s="407"/>
      <c r="T6" s="408"/>
      <c r="U6" s="407"/>
      <c r="V6" s="407"/>
      <c r="W6" s="403"/>
      <c r="X6" s="407"/>
      <c r="Y6" s="408"/>
      <c r="Z6" s="7"/>
      <c r="AA6" s="558" t="s">
        <v>51</v>
      </c>
      <c r="AB6" s="225" t="s">
        <v>46</v>
      </c>
      <c r="AC6" s="71">
        <f>AC8/(POWER(AC5,2))</f>
        <v>2.6234567901234568E-3</v>
      </c>
      <c r="AD6" s="72">
        <v>50</v>
      </c>
      <c r="AE6" s="72">
        <v>30</v>
      </c>
      <c r="AF6" s="74">
        <f>AF8/(POWER(AF5,2))</f>
        <v>1.371742112482853</v>
      </c>
      <c r="AG6" s="73">
        <v>55</v>
      </c>
      <c r="AH6" s="74">
        <f>AH8/(POWER(AH5,2))</f>
        <v>4.1322314049586772</v>
      </c>
      <c r="AI6" s="73">
        <v>5</v>
      </c>
      <c r="AJ6" s="73">
        <v>33</v>
      </c>
      <c r="AK6" s="74">
        <f>AK8/(POWER(AK5,2))</f>
        <v>2.0634920634920633</v>
      </c>
      <c r="AL6" s="71">
        <v>6.4999999999999997E-3</v>
      </c>
      <c r="AM6" s="72">
        <f>AM8/(POWER(AM5,2))</f>
        <v>22.908093278463646</v>
      </c>
      <c r="AN6" s="90">
        <v>6.7000000000000002E-3</v>
      </c>
      <c r="AO6" s="30"/>
      <c r="AP6" s="561" t="s">
        <v>47</v>
      </c>
      <c r="AQ6" s="42" t="s">
        <v>46</v>
      </c>
      <c r="AR6" s="46">
        <f>AR8/(POWER(AR5,2))</f>
        <v>5.2469135802469133E-2</v>
      </c>
      <c r="AS6" s="47">
        <v>50</v>
      </c>
      <c r="AT6" s="47">
        <f>AE6*100/1</f>
        <v>3000</v>
      </c>
      <c r="AU6" s="47">
        <f>AU8/(POWER(AU5,2))</f>
        <v>27.434842249657063</v>
      </c>
      <c r="AV6" s="47">
        <v>1100</v>
      </c>
      <c r="AW6" s="47">
        <f>AW8/(POWER(AW5,2))</f>
        <v>15.893197711379527</v>
      </c>
      <c r="AX6" s="47">
        <f>AI6*100/1</f>
        <v>500</v>
      </c>
      <c r="AY6" s="47">
        <v>660</v>
      </c>
      <c r="AZ6" s="47">
        <f>AZ8/(POWER(AZ5,2))</f>
        <v>7.9365079365079358</v>
      </c>
      <c r="BA6" s="48">
        <v>6.4999999999999997E-3</v>
      </c>
      <c r="BB6" s="47">
        <f>BB8/(POWER(BB5,2))</f>
        <v>458.16186556927289</v>
      </c>
      <c r="BC6" s="275">
        <v>0.13400000000000001</v>
      </c>
      <c r="BG6" s="102"/>
      <c r="BH6" s="103"/>
      <c r="BI6" s="104"/>
      <c r="BJ6" s="104"/>
      <c r="BK6" s="105"/>
      <c r="BL6" s="106"/>
      <c r="BM6" s="105"/>
      <c r="BN6" s="106"/>
      <c r="BO6" s="106"/>
      <c r="BP6" s="107"/>
      <c r="BQ6" s="103"/>
      <c r="BR6" s="108"/>
      <c r="BT6" s="250"/>
      <c r="BU6" s="251"/>
      <c r="BV6" s="252"/>
      <c r="BW6" s="252"/>
      <c r="BX6" s="252"/>
      <c r="BY6" s="252"/>
      <c r="BZ6" s="252"/>
      <c r="CA6" s="252"/>
      <c r="CB6" s="252"/>
      <c r="CC6" s="252"/>
      <c r="CD6" s="252"/>
      <c r="CE6" s="252"/>
      <c r="CF6" s="252"/>
      <c r="CG6" s="252"/>
      <c r="CH6" s="252"/>
      <c r="CI6" s="252"/>
      <c r="CJ6" s="252"/>
      <c r="CK6" s="252"/>
      <c r="CL6" s="252"/>
      <c r="CM6" s="252"/>
      <c r="CN6" s="252"/>
      <c r="CO6" s="252"/>
      <c r="CP6" s="252"/>
      <c r="CQ6" s="252"/>
      <c r="CR6" s="252"/>
      <c r="CS6" s="252"/>
      <c r="CT6" s="252"/>
      <c r="CU6" s="252"/>
      <c r="CV6" s="252"/>
      <c r="CW6" s="253"/>
      <c r="CX6" s="253"/>
      <c r="CY6" s="253"/>
      <c r="CZ6" s="252"/>
      <c r="DA6" s="252"/>
      <c r="DB6" s="252"/>
      <c r="DC6" s="254"/>
    </row>
    <row r="7" spans="1:107" ht="15" x14ac:dyDescent="0.35">
      <c r="A7" s="403"/>
      <c r="B7" s="403"/>
      <c r="C7" s="498"/>
      <c r="D7" s="403"/>
      <c r="E7" s="403"/>
      <c r="F7" s="403"/>
      <c r="G7" s="403"/>
      <c r="H7" s="403"/>
      <c r="I7" s="403"/>
      <c r="J7" s="403"/>
      <c r="K7" s="411">
        <v>3</v>
      </c>
      <c r="L7" s="405"/>
      <c r="M7" s="406"/>
      <c r="N7" s="406"/>
      <c r="O7" s="406"/>
      <c r="P7" s="406"/>
      <c r="Q7" s="407"/>
      <c r="R7" s="407"/>
      <c r="S7" s="407"/>
      <c r="T7" s="408"/>
      <c r="U7" s="407"/>
      <c r="V7" s="407"/>
      <c r="W7" s="403"/>
      <c r="X7" s="407"/>
      <c r="Y7" s="408"/>
      <c r="Z7" s="7"/>
      <c r="AA7" s="558"/>
      <c r="AB7" s="225" t="s">
        <v>50</v>
      </c>
      <c r="AC7" s="71">
        <f>AC8/AC5</f>
        <v>4.7222222222222223E-3</v>
      </c>
      <c r="AD7" s="72">
        <v>50</v>
      </c>
      <c r="AE7" s="228"/>
      <c r="AF7" s="74">
        <f>AF8/AF5</f>
        <v>3.7037037037037033</v>
      </c>
      <c r="AG7" s="73">
        <v>55</v>
      </c>
      <c r="AH7" s="72">
        <f>AH8/AH5</f>
        <v>9.0909090909090899</v>
      </c>
      <c r="AI7" s="228"/>
      <c r="AJ7" s="73">
        <v>33</v>
      </c>
      <c r="AK7" s="74">
        <f>AK8/AK5</f>
        <v>4.333333333333333</v>
      </c>
      <c r="AL7" s="71">
        <v>6.4999999999999997E-3</v>
      </c>
      <c r="AM7" s="72">
        <f>AM8/AM5</f>
        <v>61.851851851851848</v>
      </c>
      <c r="AN7" s="90">
        <v>6.7000000000000002E-3</v>
      </c>
      <c r="AO7" s="30"/>
      <c r="AP7" s="562"/>
      <c r="AQ7" s="42" t="s">
        <v>50</v>
      </c>
      <c r="AR7" s="50">
        <f>AR8/AR5</f>
        <v>9.4444444444444442E-2</v>
      </c>
      <c r="AS7" s="47">
        <v>50</v>
      </c>
      <c r="AT7" s="57"/>
      <c r="AU7" s="47">
        <f>AU8/AU5</f>
        <v>74.074074074074076</v>
      </c>
      <c r="AV7" s="47">
        <v>1100</v>
      </c>
      <c r="AW7" s="47">
        <f>AW8/AW5</f>
        <v>34.96503496503496</v>
      </c>
      <c r="AX7" s="57"/>
      <c r="AY7" s="47">
        <v>660</v>
      </c>
      <c r="AZ7" s="47">
        <f>AZ8/AZ5</f>
        <v>16.666666666666664</v>
      </c>
      <c r="BA7" s="48">
        <v>6.4999999999999997E-3</v>
      </c>
      <c r="BB7" s="47">
        <f>BB8/BB5</f>
        <v>1237.037037037037</v>
      </c>
      <c r="BC7" s="275">
        <v>0.13400000000000001</v>
      </c>
      <c r="BG7" s="102"/>
      <c r="BH7" s="103"/>
      <c r="BI7" s="104"/>
      <c r="BJ7" s="109"/>
      <c r="BK7" s="105"/>
      <c r="BL7" s="106"/>
      <c r="BM7" s="105"/>
      <c r="BN7" s="110"/>
      <c r="BO7" s="106"/>
      <c r="BP7" s="107"/>
      <c r="BQ7" s="103"/>
      <c r="BR7" s="108"/>
      <c r="BT7" s="255"/>
      <c r="BU7" s="249"/>
      <c r="BV7" s="241"/>
      <c r="BW7" s="241"/>
      <c r="BX7" s="241"/>
      <c r="BY7" s="241"/>
      <c r="BZ7" s="241"/>
      <c r="CA7" s="241"/>
      <c r="CB7" s="241"/>
      <c r="CC7" s="241"/>
      <c r="CD7" s="241"/>
      <c r="CE7" s="241"/>
      <c r="CF7" s="241"/>
      <c r="CG7" s="241"/>
      <c r="CH7" s="241"/>
      <c r="CI7" s="241"/>
      <c r="CJ7" s="241"/>
      <c r="CK7" s="241"/>
      <c r="CL7" s="241"/>
      <c r="CM7" s="241"/>
      <c r="CN7" s="241"/>
      <c r="CO7" s="241"/>
      <c r="CP7" s="241"/>
      <c r="CQ7" s="241"/>
      <c r="CR7" s="241"/>
      <c r="CS7" s="241"/>
      <c r="CT7" s="241"/>
      <c r="CU7" s="241"/>
      <c r="CV7" s="241"/>
      <c r="CW7" s="245"/>
      <c r="CX7" s="245"/>
      <c r="CY7" s="245"/>
      <c r="CZ7" s="241"/>
      <c r="DA7" s="241"/>
      <c r="DB7" s="241"/>
      <c r="DC7" s="242"/>
    </row>
    <row r="8" spans="1:107" ht="15" x14ac:dyDescent="0.35">
      <c r="A8" s="403"/>
      <c r="B8" s="403"/>
      <c r="C8" s="403"/>
      <c r="D8" s="403"/>
      <c r="E8" s="374"/>
      <c r="F8" s="403"/>
      <c r="G8" s="403"/>
      <c r="H8" s="403"/>
      <c r="I8" s="403"/>
      <c r="J8" s="403"/>
      <c r="K8" s="411">
        <v>4</v>
      </c>
      <c r="L8" s="405"/>
      <c r="M8" s="406"/>
      <c r="N8" s="406"/>
      <c r="O8" s="406"/>
      <c r="P8" s="406"/>
      <c r="Q8" s="407"/>
      <c r="R8" s="407"/>
      <c r="S8" s="407"/>
      <c r="T8" s="408"/>
      <c r="U8" s="407"/>
      <c r="V8" s="407"/>
      <c r="W8" s="403"/>
      <c r="X8" s="407"/>
      <c r="Y8" s="408"/>
      <c r="Z8" s="7"/>
      <c r="AA8" s="558"/>
      <c r="AB8" s="225" t="s">
        <v>48</v>
      </c>
      <c r="AC8" s="71">
        <v>8.5000000000000006E-3</v>
      </c>
      <c r="AD8" s="72">
        <v>50</v>
      </c>
      <c r="AE8" s="228"/>
      <c r="AF8" s="72">
        <v>10</v>
      </c>
      <c r="AG8" s="73">
        <v>55</v>
      </c>
      <c r="AH8" s="72">
        <v>20</v>
      </c>
      <c r="AI8" s="228"/>
      <c r="AJ8" s="73">
        <v>33</v>
      </c>
      <c r="AK8" s="74">
        <v>9.1</v>
      </c>
      <c r="AL8" s="71">
        <v>6.4999999999999997E-3</v>
      </c>
      <c r="AM8" s="72">
        <v>167</v>
      </c>
      <c r="AN8" s="90">
        <v>6.7000000000000002E-3</v>
      </c>
      <c r="AO8" s="30"/>
      <c r="AP8" s="562"/>
      <c r="AQ8" s="42" t="s">
        <v>48</v>
      </c>
      <c r="AR8" s="50">
        <f>AC8*100/5</f>
        <v>0.17</v>
      </c>
      <c r="AS8" s="47">
        <v>50</v>
      </c>
      <c r="AT8" s="57"/>
      <c r="AU8" s="47">
        <f>AF8*100/5</f>
        <v>200</v>
      </c>
      <c r="AV8" s="47">
        <f>AG8*100/5</f>
        <v>1100</v>
      </c>
      <c r="AW8" s="47">
        <f>AH8*100/26</f>
        <v>76.92307692307692</v>
      </c>
      <c r="AX8" s="57"/>
      <c r="AY8" s="47">
        <f>AJ8*100/5</f>
        <v>660</v>
      </c>
      <c r="AZ8" s="47">
        <f>AK8*100/26</f>
        <v>35</v>
      </c>
      <c r="BA8" s="48">
        <v>6.4999999999999997E-3</v>
      </c>
      <c r="BB8" s="48">
        <f>AM8*100/5</f>
        <v>3340</v>
      </c>
      <c r="BC8" s="275">
        <f>AN8*100/5</f>
        <v>0.13400000000000001</v>
      </c>
      <c r="BG8" s="102"/>
      <c r="BH8" s="103"/>
      <c r="BI8" s="104"/>
      <c r="BJ8" s="109"/>
      <c r="BK8" s="106"/>
      <c r="BL8" s="106"/>
      <c r="BM8" s="106"/>
      <c r="BN8" s="110"/>
      <c r="BO8" s="106"/>
      <c r="BP8" s="107"/>
      <c r="BQ8" s="103"/>
      <c r="BR8" s="111"/>
      <c r="BT8" s="255"/>
      <c r="BU8" s="249"/>
      <c r="BV8" s="241"/>
      <c r="BW8" s="241"/>
      <c r="BX8" s="241"/>
      <c r="BY8" s="241"/>
      <c r="BZ8" s="241"/>
      <c r="CA8" s="241"/>
      <c r="CB8" s="241"/>
      <c r="CC8" s="241"/>
      <c r="CD8" s="241"/>
      <c r="CE8" s="241"/>
      <c r="CF8" s="241"/>
      <c r="CG8" s="241"/>
      <c r="CH8" s="241"/>
      <c r="CI8" s="241"/>
      <c r="CJ8" s="241"/>
      <c r="CK8" s="241"/>
      <c r="CL8" s="241"/>
      <c r="CM8" s="241"/>
      <c r="CN8" s="241"/>
      <c r="CO8" s="241"/>
      <c r="CP8" s="241"/>
      <c r="CQ8" s="241"/>
      <c r="CR8" s="241"/>
      <c r="CS8" s="241"/>
      <c r="CT8" s="241"/>
      <c r="CU8" s="241"/>
      <c r="CV8" s="241"/>
      <c r="CW8" s="245"/>
      <c r="CX8" s="245"/>
      <c r="CY8" s="245"/>
      <c r="CZ8" s="241"/>
      <c r="DA8" s="241"/>
      <c r="DB8" s="241"/>
      <c r="DC8" s="242"/>
    </row>
    <row r="9" spans="1:107" ht="15" x14ac:dyDescent="0.35">
      <c r="A9" s="403"/>
      <c r="B9" s="403"/>
      <c r="C9" s="403"/>
      <c r="D9" s="403"/>
      <c r="E9" s="403"/>
      <c r="F9" s="403"/>
      <c r="G9" s="403"/>
      <c r="H9" s="403"/>
      <c r="I9" s="403"/>
      <c r="J9" s="403"/>
      <c r="K9" s="412">
        <v>5</v>
      </c>
      <c r="L9" s="405"/>
      <c r="M9" s="406"/>
      <c r="N9" s="406"/>
      <c r="O9" s="406"/>
      <c r="P9" s="406"/>
      <c r="Q9" s="407"/>
      <c r="R9" s="407"/>
      <c r="S9" s="407"/>
      <c r="T9" s="408"/>
      <c r="U9" s="407"/>
      <c r="V9" s="407"/>
      <c r="W9" s="403"/>
      <c r="X9" s="407"/>
      <c r="Y9" s="408"/>
      <c r="Z9" s="7"/>
      <c r="AA9" s="558"/>
      <c r="AB9" s="225" t="s">
        <v>49</v>
      </c>
      <c r="AC9" s="71">
        <f>AC8*AC5</f>
        <v>1.5300000000000001E-2</v>
      </c>
      <c r="AD9" s="72">
        <v>50</v>
      </c>
      <c r="AE9" s="228"/>
      <c r="AF9" s="72">
        <f>AF8*AF5</f>
        <v>27</v>
      </c>
      <c r="AG9" s="73">
        <v>55</v>
      </c>
      <c r="AH9" s="72">
        <f>AH8*AH5</f>
        <v>44</v>
      </c>
      <c r="AI9" s="228"/>
      <c r="AJ9" s="73">
        <v>33</v>
      </c>
      <c r="AK9" s="74">
        <f>AK8*AK5</f>
        <v>19.11</v>
      </c>
      <c r="AL9" s="71">
        <v>6.4999999999999997E-3</v>
      </c>
      <c r="AM9" s="72">
        <f>AM8*AM5</f>
        <v>450.90000000000003</v>
      </c>
      <c r="AN9" s="90">
        <v>6.7000000000000002E-3</v>
      </c>
      <c r="AO9" s="30"/>
      <c r="AP9" s="562"/>
      <c r="AQ9" s="42" t="s">
        <v>49</v>
      </c>
      <c r="AR9" s="50">
        <f>AR8*AR5</f>
        <v>0.30600000000000005</v>
      </c>
      <c r="AS9" s="47">
        <v>50</v>
      </c>
      <c r="AT9" s="57"/>
      <c r="AU9" s="47">
        <f>AU8*AU5</f>
        <v>540</v>
      </c>
      <c r="AV9" s="47">
        <v>1100</v>
      </c>
      <c r="AW9" s="47">
        <f>AW8*AW5</f>
        <v>169.23076923076923</v>
      </c>
      <c r="AX9" s="57"/>
      <c r="AY9" s="47">
        <v>660</v>
      </c>
      <c r="AZ9" s="47">
        <f>AZ8*AZ5</f>
        <v>73.5</v>
      </c>
      <c r="BA9" s="48">
        <v>6.4999999999999997E-3</v>
      </c>
      <c r="BB9" s="47">
        <f>BB8*BB5</f>
        <v>9018</v>
      </c>
      <c r="BC9" s="275">
        <v>0.13400000000000001</v>
      </c>
      <c r="BG9" s="102"/>
      <c r="BH9" s="103"/>
      <c r="BI9" s="104"/>
      <c r="BJ9" s="109"/>
      <c r="BK9" s="106"/>
      <c r="BL9" s="106"/>
      <c r="BM9" s="106"/>
      <c r="BN9" s="110"/>
      <c r="BO9" s="106"/>
      <c r="BP9" s="107"/>
      <c r="BQ9" s="103"/>
      <c r="BR9" s="108"/>
      <c r="BT9" s="255"/>
      <c r="BU9" s="249"/>
      <c r="BV9" s="241"/>
      <c r="BW9" s="241"/>
      <c r="BX9" s="241"/>
      <c r="BY9" s="241"/>
      <c r="BZ9" s="241"/>
      <c r="CA9" s="241"/>
      <c r="CB9" s="241"/>
      <c r="CC9" s="241"/>
      <c r="CD9" s="241"/>
      <c r="CE9" s="241"/>
      <c r="CF9" s="241"/>
      <c r="CG9" s="241"/>
      <c r="CH9" s="241"/>
      <c r="CI9" s="241"/>
      <c r="CJ9" s="241"/>
      <c r="CK9" s="241"/>
      <c r="CL9" s="241"/>
      <c r="CM9" s="241"/>
      <c r="CN9" s="241"/>
      <c r="CO9" s="241"/>
      <c r="CP9" s="241"/>
      <c r="CQ9" s="241"/>
      <c r="CR9" s="241"/>
      <c r="CS9" s="241"/>
      <c r="CT9" s="241"/>
      <c r="CU9" s="241"/>
      <c r="CV9" s="241"/>
      <c r="CW9" s="245"/>
      <c r="CX9" s="245"/>
      <c r="CY9" s="245"/>
      <c r="CZ9" s="241"/>
      <c r="DA9" s="241"/>
      <c r="DB9" s="241"/>
      <c r="DC9" s="242"/>
    </row>
    <row r="10" spans="1:107" ht="18.600000000000001" customHeight="1" x14ac:dyDescent="0.3">
      <c r="A10" s="550" t="s">
        <v>192</v>
      </c>
      <c r="B10" s="551"/>
      <c r="C10" s="551"/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7"/>
      <c r="AA10" s="558"/>
      <c r="AB10" s="225" t="s">
        <v>41</v>
      </c>
      <c r="AC10" s="70" t="s">
        <v>44</v>
      </c>
      <c r="AD10" s="75" t="s">
        <v>44</v>
      </c>
      <c r="AE10" s="70" t="s">
        <v>42</v>
      </c>
      <c r="AF10" s="75" t="s">
        <v>44</v>
      </c>
      <c r="AG10" s="70" t="s">
        <v>44</v>
      </c>
      <c r="AH10" s="75" t="s">
        <v>44</v>
      </c>
      <c r="AI10" s="70" t="s">
        <v>42</v>
      </c>
      <c r="AJ10" s="70" t="s">
        <v>44</v>
      </c>
      <c r="AK10" s="76" t="s">
        <v>44</v>
      </c>
      <c r="AL10" s="70" t="s">
        <v>45</v>
      </c>
      <c r="AM10" s="75" t="s">
        <v>44</v>
      </c>
      <c r="AN10" s="91" t="s">
        <v>44</v>
      </c>
      <c r="AO10" s="31"/>
      <c r="AP10" s="562"/>
      <c r="AQ10" s="42" t="s">
        <v>41</v>
      </c>
      <c r="AR10" s="43" t="s">
        <v>44</v>
      </c>
      <c r="AS10" s="44" t="s">
        <v>44</v>
      </c>
      <c r="AT10" s="431" t="s">
        <v>42</v>
      </c>
      <c r="AU10" s="431" t="s">
        <v>44</v>
      </c>
      <c r="AV10" s="431" t="s">
        <v>44</v>
      </c>
      <c r="AW10" s="431" t="s">
        <v>44</v>
      </c>
      <c r="AX10" s="431" t="s">
        <v>42</v>
      </c>
      <c r="AY10" s="44" t="s">
        <v>44</v>
      </c>
      <c r="AZ10" s="44" t="s">
        <v>44</v>
      </c>
      <c r="BA10" s="43" t="s">
        <v>45</v>
      </c>
      <c r="BB10" s="45" t="s">
        <v>44</v>
      </c>
      <c r="BC10" s="434" t="s">
        <v>44</v>
      </c>
      <c r="BG10" s="112"/>
      <c r="BH10" s="106"/>
      <c r="BI10" s="106"/>
      <c r="BJ10" s="106"/>
      <c r="BK10" s="106"/>
      <c r="BL10" s="106"/>
      <c r="BM10" s="106"/>
      <c r="BN10" s="106"/>
      <c r="BO10" s="106"/>
      <c r="BP10" s="107"/>
      <c r="BQ10" s="106"/>
      <c r="BR10" s="111"/>
      <c r="BT10" s="255"/>
      <c r="BU10" s="249"/>
      <c r="BV10" s="241"/>
      <c r="BW10" s="241"/>
      <c r="BX10" s="241"/>
      <c r="BY10" s="241"/>
      <c r="BZ10" s="241"/>
      <c r="CA10" s="241"/>
      <c r="CB10" s="241"/>
      <c r="CC10" s="241"/>
      <c r="CD10" s="241"/>
      <c r="CE10" s="241"/>
      <c r="CF10" s="241"/>
      <c r="CG10" s="241"/>
      <c r="CH10" s="241"/>
      <c r="CI10" s="241"/>
      <c r="CJ10" s="241"/>
      <c r="CK10" s="241"/>
      <c r="CL10" s="241"/>
      <c r="CM10" s="241"/>
      <c r="CN10" s="241"/>
      <c r="CO10" s="241"/>
      <c r="CP10" s="241"/>
      <c r="CQ10" s="241"/>
      <c r="CR10" s="241"/>
      <c r="CS10" s="241"/>
      <c r="CT10" s="241"/>
      <c r="CU10" s="241"/>
      <c r="CV10" s="241"/>
      <c r="CW10" s="245"/>
      <c r="CX10" s="245"/>
      <c r="CY10" s="245"/>
      <c r="CZ10" s="241"/>
      <c r="DA10" s="241"/>
      <c r="DB10" s="241"/>
      <c r="DC10" s="242"/>
    </row>
    <row r="11" spans="1:107" x14ac:dyDescent="0.3">
      <c r="A11" s="551"/>
      <c r="B11" s="551"/>
      <c r="C11" s="551"/>
      <c r="D11" s="551"/>
      <c r="E11" s="551"/>
      <c r="F11" s="551"/>
      <c r="G11" s="551"/>
      <c r="H11" s="551"/>
      <c r="I11" s="551"/>
      <c r="J11" s="551"/>
      <c r="K11" s="551"/>
      <c r="L11" s="551"/>
      <c r="M11" s="551"/>
      <c r="N11" s="551"/>
      <c r="O11" s="551"/>
      <c r="P11" s="551"/>
      <c r="Q11" s="551"/>
      <c r="R11" s="551"/>
      <c r="S11" s="551"/>
      <c r="T11" s="551"/>
      <c r="U11" s="551"/>
      <c r="V11" s="551"/>
      <c r="W11" s="551"/>
      <c r="X11" s="551"/>
      <c r="Y11" s="551"/>
      <c r="Z11" s="7"/>
      <c r="AA11" s="559"/>
      <c r="AB11" s="441" t="s">
        <v>150</v>
      </c>
      <c r="AC11" s="456">
        <v>2.5999999999999999E-3</v>
      </c>
      <c r="AD11" s="443">
        <v>15</v>
      </c>
      <c r="AE11" s="443">
        <v>9</v>
      </c>
      <c r="AF11" s="443">
        <v>3</v>
      </c>
      <c r="AG11" s="443">
        <v>17</v>
      </c>
      <c r="AH11" s="443">
        <v>6</v>
      </c>
      <c r="AI11" s="444">
        <v>1.5</v>
      </c>
      <c r="AJ11" s="444">
        <v>9.9</v>
      </c>
      <c r="AK11" s="444">
        <v>2.7</v>
      </c>
      <c r="AL11" s="456">
        <v>2E-3</v>
      </c>
      <c r="AM11" s="457">
        <v>50</v>
      </c>
      <c r="AN11" s="458">
        <v>2E-3</v>
      </c>
      <c r="AO11" s="31"/>
      <c r="AP11" s="563"/>
      <c r="AQ11" s="452" t="s">
        <v>150</v>
      </c>
      <c r="AR11" s="446">
        <v>2.5999999999999999E-3</v>
      </c>
      <c r="AS11" s="450">
        <v>15</v>
      </c>
      <c r="AT11" s="450">
        <v>9</v>
      </c>
      <c r="AU11" s="450">
        <v>3</v>
      </c>
      <c r="AV11" s="450">
        <v>17</v>
      </c>
      <c r="AW11" s="450">
        <v>6</v>
      </c>
      <c r="AX11" s="453">
        <v>1.5</v>
      </c>
      <c r="AY11" s="453">
        <v>9.9</v>
      </c>
      <c r="AZ11" s="453">
        <v>2.7</v>
      </c>
      <c r="BA11" s="446">
        <v>2E-3</v>
      </c>
      <c r="BB11" s="454">
        <v>50</v>
      </c>
      <c r="BC11" s="455">
        <v>2.0100000000000001E-3</v>
      </c>
      <c r="BG11" s="112"/>
      <c r="BH11" s="106"/>
      <c r="BI11" s="106"/>
      <c r="BJ11" s="106"/>
      <c r="BK11" s="106"/>
      <c r="BL11" s="106"/>
      <c r="BM11" s="106"/>
      <c r="BN11" s="106"/>
      <c r="BO11" s="106"/>
      <c r="BP11" s="107"/>
      <c r="BQ11" s="106"/>
      <c r="BR11" s="111"/>
      <c r="BT11" s="255"/>
      <c r="BU11" s="249"/>
      <c r="BV11" s="241"/>
      <c r="BW11" s="241"/>
      <c r="BX11" s="241"/>
      <c r="BY11" s="241"/>
      <c r="BZ11" s="241"/>
      <c r="CA11" s="241"/>
      <c r="CB11" s="241"/>
      <c r="CC11" s="241"/>
      <c r="CD11" s="241"/>
      <c r="CE11" s="241"/>
      <c r="CF11" s="241"/>
      <c r="CG11" s="241"/>
      <c r="CH11" s="241"/>
      <c r="CI11" s="241"/>
      <c r="CJ11" s="241"/>
      <c r="CK11" s="241"/>
      <c r="CL11" s="241"/>
      <c r="CM11" s="241"/>
      <c r="CN11" s="241"/>
      <c r="CO11" s="241"/>
      <c r="CP11" s="241"/>
      <c r="CQ11" s="241"/>
      <c r="CR11" s="241"/>
      <c r="CS11" s="241"/>
      <c r="CT11" s="241"/>
      <c r="CU11" s="241"/>
      <c r="CV11" s="241"/>
      <c r="CW11" s="245"/>
      <c r="CX11" s="245"/>
      <c r="CY11" s="245"/>
      <c r="CZ11" s="241"/>
      <c r="DA11" s="241"/>
      <c r="DB11" s="241"/>
      <c r="DC11" s="242"/>
    </row>
    <row r="12" spans="1:107" ht="15" thickBot="1" x14ac:dyDescent="0.35">
      <c r="A12" s="551"/>
      <c r="B12" s="551"/>
      <c r="C12" s="551"/>
      <c r="D12" s="551"/>
      <c r="E12" s="551"/>
      <c r="F12" s="551"/>
      <c r="G12" s="551"/>
      <c r="H12" s="551"/>
      <c r="I12" s="551"/>
      <c r="J12" s="551"/>
      <c r="K12" s="551"/>
      <c r="L12" s="551"/>
      <c r="M12" s="551"/>
      <c r="N12" s="551"/>
      <c r="O12" s="551"/>
      <c r="P12" s="551"/>
      <c r="Q12" s="551"/>
      <c r="R12" s="551"/>
      <c r="S12" s="551"/>
      <c r="T12" s="551"/>
      <c r="U12" s="551"/>
      <c r="V12" s="551"/>
      <c r="W12" s="551"/>
      <c r="X12" s="551"/>
      <c r="Y12" s="551"/>
      <c r="Z12" s="7"/>
      <c r="AA12" s="559"/>
      <c r="AB12" s="226"/>
      <c r="AC12" s="417"/>
      <c r="AD12" s="197"/>
      <c r="AE12" s="197"/>
      <c r="AF12" s="197"/>
      <c r="AG12" s="197"/>
      <c r="AH12" s="197"/>
      <c r="AI12" s="198"/>
      <c r="AJ12" s="197"/>
      <c r="AK12" s="198"/>
      <c r="AL12" s="417"/>
      <c r="AM12" s="197"/>
      <c r="AN12" s="417"/>
      <c r="AO12" s="31"/>
      <c r="AP12" s="563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30"/>
      <c r="BG12" s="112"/>
      <c r="BH12" s="106"/>
      <c r="BI12" s="106"/>
      <c r="BJ12" s="106"/>
      <c r="BK12" s="106"/>
      <c r="BL12" s="106"/>
      <c r="BM12" s="106"/>
      <c r="BN12" s="106"/>
      <c r="BO12" s="106"/>
      <c r="BP12" s="107"/>
      <c r="BQ12" s="106"/>
      <c r="BR12" s="111"/>
      <c r="BT12" s="255"/>
      <c r="BU12" s="249"/>
      <c r="BV12" s="241"/>
      <c r="BW12" s="241"/>
      <c r="BX12" s="241"/>
      <c r="BY12" s="241"/>
      <c r="BZ12" s="241"/>
      <c r="CA12" s="241"/>
      <c r="CB12" s="241"/>
      <c r="CC12" s="241"/>
      <c r="CD12" s="241"/>
      <c r="CE12" s="241"/>
      <c r="CF12" s="241"/>
      <c r="CG12" s="241"/>
      <c r="CH12" s="241"/>
      <c r="CI12" s="241"/>
      <c r="CJ12" s="241"/>
      <c r="CK12" s="241"/>
      <c r="CL12" s="241"/>
      <c r="CM12" s="241"/>
      <c r="CN12" s="241"/>
      <c r="CO12" s="241"/>
      <c r="CP12" s="241"/>
      <c r="CQ12" s="241"/>
      <c r="CR12" s="241"/>
      <c r="CS12" s="241"/>
      <c r="CT12" s="241"/>
      <c r="CU12" s="241"/>
      <c r="CV12" s="241"/>
      <c r="CW12" s="245"/>
      <c r="CX12" s="245"/>
      <c r="CY12" s="245"/>
      <c r="CZ12" s="241"/>
      <c r="DA12" s="241"/>
      <c r="DB12" s="241"/>
      <c r="DC12" s="242"/>
    </row>
    <row r="13" spans="1:107" ht="27" customHeight="1" thickBot="1" x14ac:dyDescent="0.35">
      <c r="A13" s="552"/>
      <c r="B13" s="552"/>
      <c r="C13" s="552"/>
      <c r="D13" s="552"/>
      <c r="E13" s="552"/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7"/>
      <c r="AA13" s="560"/>
      <c r="AB13" s="227" t="s">
        <v>43</v>
      </c>
      <c r="AC13" s="92" t="s">
        <v>33</v>
      </c>
      <c r="AD13" s="93" t="s">
        <v>33</v>
      </c>
      <c r="AE13" s="92" t="s">
        <v>33</v>
      </c>
      <c r="AF13" s="93" t="s">
        <v>33</v>
      </c>
      <c r="AG13" s="92" t="s">
        <v>33</v>
      </c>
      <c r="AH13" s="93" t="s">
        <v>33</v>
      </c>
      <c r="AI13" s="92" t="s">
        <v>33</v>
      </c>
      <c r="AJ13" s="92" t="s">
        <v>33</v>
      </c>
      <c r="AK13" s="94" t="s">
        <v>33</v>
      </c>
      <c r="AL13" s="95" t="s">
        <v>52</v>
      </c>
      <c r="AM13" s="93" t="s">
        <v>33</v>
      </c>
      <c r="AN13" s="96" t="s">
        <v>33</v>
      </c>
      <c r="AO13" s="32"/>
      <c r="AP13" s="564"/>
      <c r="AQ13" s="424" t="s">
        <v>43</v>
      </c>
      <c r="AR13" s="425" t="s">
        <v>35</v>
      </c>
      <c r="AS13" s="426" t="s">
        <v>33</v>
      </c>
      <c r="AT13" s="427" t="s">
        <v>35</v>
      </c>
      <c r="AU13" s="427" t="s">
        <v>35</v>
      </c>
      <c r="AV13" s="427" t="s">
        <v>35</v>
      </c>
      <c r="AW13" s="427" t="s">
        <v>34</v>
      </c>
      <c r="AX13" s="427" t="s">
        <v>35</v>
      </c>
      <c r="AY13" s="427" t="s">
        <v>35</v>
      </c>
      <c r="AZ13" s="428" t="s">
        <v>34</v>
      </c>
      <c r="BA13" s="429" t="s">
        <v>52</v>
      </c>
      <c r="BB13" s="425" t="s">
        <v>35</v>
      </c>
      <c r="BC13" s="430" t="s">
        <v>35</v>
      </c>
      <c r="BG13" s="113"/>
      <c r="BH13" s="114"/>
      <c r="BI13" s="114"/>
      <c r="BJ13" s="114"/>
      <c r="BK13" s="114"/>
      <c r="BL13" s="114"/>
      <c r="BM13" s="114"/>
      <c r="BN13" s="114"/>
      <c r="BO13" s="114"/>
      <c r="BP13" s="115"/>
      <c r="BQ13" s="116"/>
      <c r="BR13" s="117"/>
      <c r="BT13" s="256"/>
      <c r="BU13" s="257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6"/>
      <c r="CX13" s="246"/>
      <c r="CY13" s="246"/>
      <c r="CZ13" s="243"/>
      <c r="DA13" s="243"/>
      <c r="DB13" s="243"/>
      <c r="DC13" s="244"/>
    </row>
    <row r="14" spans="1:107" ht="15" thickBot="1" x14ac:dyDescent="0.35">
      <c r="A14" s="683"/>
      <c r="B14" s="683"/>
      <c r="C14" s="684"/>
      <c r="D14" s="684"/>
      <c r="E14" s="685"/>
      <c r="F14" s="684"/>
      <c r="G14" s="684"/>
      <c r="H14" s="684"/>
      <c r="I14" s="686"/>
      <c r="J14" s="687"/>
      <c r="K14" s="688"/>
      <c r="L14" s="671"/>
      <c r="M14" s="671"/>
      <c r="N14" s="672"/>
      <c r="O14" s="673"/>
      <c r="P14" s="673"/>
      <c r="Q14" s="673"/>
      <c r="R14" s="673"/>
      <c r="S14" s="673"/>
      <c r="T14" s="671"/>
      <c r="U14" s="671"/>
      <c r="V14" s="671"/>
      <c r="W14" s="672"/>
      <c r="X14" s="673"/>
      <c r="Y14" s="674"/>
      <c r="Z14" s="63"/>
      <c r="AA14" s="77"/>
      <c r="AB14" s="78"/>
      <c r="AC14" s="81" t="str">
        <f t="shared" ref="AC14:AC45" si="0">IF(BG14="dato mancante","dato mancante",IF(BG14="valore",N14,IF(BU14&gt;"0,0026","No LOQ","LOQ")))</f>
        <v>dato mancante</v>
      </c>
      <c r="AD14" s="82" t="str">
        <f t="shared" ref="AD14:AD45" si="1">IF(BH14="dato mancante","dato mancante",IF(BH14="valore",O14,IF(BX14&gt;"15","No LOQ","LOQ")))</f>
        <v>dato mancante</v>
      </c>
      <c r="AE14" s="82" t="str">
        <f t="shared" ref="AE14:AE45" si="2">IF(BI14="dato mancante","dato mancante",IF(BI14="valore",P14,IF(CA14&gt;"9","No LOQ","LOQ")))</f>
        <v>dato mancante</v>
      </c>
      <c r="AF14" s="82" t="str">
        <f t="shared" ref="AF14:AF45" si="3">IF(BJ14="dato mancante","dato mancante",IF(BJ14="valore",Q14,IF(CD14&gt;3,"No LOQ","LOQ")))</f>
        <v>dato mancante</v>
      </c>
      <c r="AG14" s="82" t="str">
        <f t="shared" ref="AG14:AG45" si="4">IF(BK14="dato mancante","dato mancante",IF(BK14="valore",R14,IF(CG14&gt;"17","No LOQ","LOQ")))</f>
        <v>dato mancante</v>
      </c>
      <c r="AH14" s="82" t="str">
        <f t="shared" ref="AH14:AH45" si="5">IF(BL14="dato mancante","dato mancante",IF(BL14="valore",S14,IF(CJ14&gt;"6","No LOQ","LOQ")))</f>
        <v>dato mancante</v>
      </c>
      <c r="AI14" s="84" t="str">
        <f t="shared" ref="AI14:AI45" si="6">IF(BM14="dato mancante","dato mancante",IF(BM14="valore",T14,IF(CM14&gt;"1,5","No LOQ","LOQ")))</f>
        <v>dato mancante</v>
      </c>
      <c r="AJ14" s="84" t="str">
        <f>IF(BN14="dato mancante","dato mancante",IF(BN14="valore",U14,IF(CP14&gt;"9,9","No LOQ","LOQ")))</f>
        <v>dato mancante</v>
      </c>
      <c r="AK14" s="84" t="str">
        <f t="shared" ref="AK14:AK45" si="7">IF(BO14="dato mancante","dato mancante",IF(BO14="valore",V14,IF(CS14&gt;"2,7","No LOQ","LOQ")))</f>
        <v>dato mancante</v>
      </c>
      <c r="AL14" s="81" t="str">
        <f t="shared" ref="AL14:AL45" si="8">IF(BP14="dato mancante","dato mancante",IF(BP14="valore",W14,IF(CV14&gt;"0,0020","No LOQ","LOQ")))</f>
        <v>dato mancante</v>
      </c>
      <c r="AM14" s="82" t="str">
        <f t="shared" ref="AM14:AM45" si="9">IF(BQ14="dato mancante","dato mancante",IF(BQ14="valore",X14,IF(CY14&gt;"50","No LOQ","LOQ")))</f>
        <v>dato mancante</v>
      </c>
      <c r="AN14" s="81" t="str">
        <f t="shared" ref="AN14:AN45" si="10">IF(BR14="dato mancante","dato mancante",IF(BR14="valore",Y14,IF($DB14&gt;"0,0020","No LOQ","LOQ")))</f>
        <v>dato mancante</v>
      </c>
      <c r="AO14" s="59"/>
      <c r="AP14" s="283"/>
      <c r="AQ14" s="284"/>
      <c r="AR14" s="298" t="str">
        <f t="shared" ref="AR14:AR45" si="11">IF(BG14="dato mancante","dato mancante",IF(BG14="valore",N14*100/$M14,IF(BU14&gt;"0,0026","No LOQ","LOQ")))</f>
        <v>dato mancante</v>
      </c>
      <c r="AS14" s="299" t="str">
        <f t="shared" ref="AS14:AS45" si="12">IF(BH14="dato mancante","dato mancante",IF(BH14="valore",O14,IF(BX14&gt;"15","No LOQ","LOQ")))</f>
        <v>dato mancante</v>
      </c>
      <c r="AT14" s="300" t="str">
        <f t="shared" ref="AT14:AT45" si="13">IF(BI14="dato mancante","dato mancante",IF(BI14="valore",P14*100/$M14,IF(CA14&gt;"9","No LOQ","LOQ")))</f>
        <v>dato mancante</v>
      </c>
      <c r="AU14" s="300" t="str">
        <f t="shared" ref="AU14:AU45" si="14">IF(BJ14="dato mancante","dato mancante",IF(BJ14="valore",Q14*100/$M14,IF(CD14&gt;"3","No LOQ","LOQ")))</f>
        <v>dato mancante</v>
      </c>
      <c r="AV14" s="300" t="str">
        <f t="shared" ref="AV14:AV45" si="15">IF(BK14="dato mancante","dato mancante",IF(BK14="valore",R14*100/$M14,IF(CG14&gt;"17","No LOQ","LOQ")))</f>
        <v>dato mancante</v>
      </c>
      <c r="AW14" s="301" t="str">
        <f>IF(BL14="dato mancante","dato mancante",IF(BL14="valore",S14*100/(100-$L14),IF(CJ14&gt;"6","No LOQ","LOQ")))</f>
        <v>dato mancante</v>
      </c>
      <c r="AX14" s="432" t="str">
        <f t="shared" ref="AX14:AX45" si="16">IF(BM14="dato mancante","dato mancante",IF(BM14="valore",T14*100/$M14,IF(CM14&gt;"1,5","No LOQ","LOQ")))</f>
        <v>dato mancante</v>
      </c>
      <c r="AY14" s="432" t="str">
        <f t="shared" ref="AY14:AY45" si="17">IF(BN14="dato mancante","dato mancante",IF(BN14="valore",U14*100/$M14,IF(CP14&gt;"9,9","No LOQ","LOQ")))</f>
        <v>dato mancante</v>
      </c>
      <c r="AZ14" s="433" t="str">
        <f>IF(BO14="dato mancante","dato mancante",IF(BO14="valore",V14*100/(100-$L14),IF(CS14&gt;"2,7","No LOQ","LOQ")))</f>
        <v>dato mancante</v>
      </c>
      <c r="BA14" s="302" t="str">
        <f t="shared" ref="BA14:BA45" si="18">IF(BP14="dato mancante","dato mancante",IF(BP14="valore",W14,IF(CU14&gt;"0,0020","No LOQ","LOQ")))</f>
        <v>dato mancante</v>
      </c>
      <c r="BB14" s="300" t="str">
        <f t="shared" ref="BB14:BB45" si="19">IF(BQ14="dato mancante","dato mancante",IF(BQ14="valore",X14*100/$M14,IF(CY14&gt;"50","No LOQ","LOQ")))</f>
        <v>dato mancante</v>
      </c>
      <c r="BC14" s="303" t="str">
        <f t="shared" ref="BC14:BC45" si="20">IF(BR14="dato mancante","dato mancante",IF(BR14="valore",Y14*100/$M14,IF(DB14&gt;"0,0020","No LOQ","LOQ")))</f>
        <v>dato mancante</v>
      </c>
      <c r="BD14" s="229"/>
      <c r="BG14" s="118" t="str">
        <f t="shared" ref="BG14:BG45" si="21">IF(ISBLANK(N14),"dato mancante",IFERROR(FIND("&lt;",$N14,1),"valore"))</f>
        <v>dato mancante</v>
      </c>
      <c r="BH14" s="118" t="str">
        <f t="shared" ref="BH14:BH45" si="22">IF(ISBLANK(O14),"dato mancante",IFERROR(FIND("&lt;",$O14,1),"valore"))</f>
        <v>dato mancante</v>
      </c>
      <c r="BI14" s="118" t="str">
        <f t="shared" ref="BI14:BI45" si="23">IF(ISBLANK(P14),"dato mancante",IFERROR(FIND("&lt;",$P14,1),"valore"))</f>
        <v>dato mancante</v>
      </c>
      <c r="BJ14" s="118" t="str">
        <f t="shared" ref="BJ14:BJ45" si="24">IF(ISBLANK(Q14),"dato mancante",IFERROR(FIND("&lt;",$Q14,1),"valore"))</f>
        <v>dato mancante</v>
      </c>
      <c r="BK14" s="118" t="str">
        <f t="shared" ref="BK14:BK45" si="25">IF(ISBLANK(R14),"dato mancante",IFERROR(FIND("&lt;",$R14,1),"valore"))</f>
        <v>dato mancante</v>
      </c>
      <c r="BL14" s="118" t="str">
        <f t="shared" ref="BL14:BL45" si="26">IF(ISBLANK(S14),"dato mancante",IFERROR(FIND("&lt;",$S14,1),"valore"))</f>
        <v>dato mancante</v>
      </c>
      <c r="BM14" s="118" t="str">
        <f t="shared" ref="BM14:BM45" si="27">IF(ISBLANK(T14),"dato mancante",IFERROR(FIND("&lt;",$T14,1),"valore"))</f>
        <v>dato mancante</v>
      </c>
      <c r="BN14" s="118" t="str">
        <f t="shared" ref="BN14:BN45" si="28">IF(ISBLANK(U14),"dato mancante",IFERROR(FIND("&lt;",$U14,1),"valore"))</f>
        <v>dato mancante</v>
      </c>
      <c r="BO14" s="118" t="str">
        <f t="shared" ref="BO14:BO45" si="29">IF(ISBLANK(V14),"dato mancante",IFERROR(FIND("&lt;",$V14,1),"valore"))</f>
        <v>dato mancante</v>
      </c>
      <c r="BP14" s="118" t="str">
        <f t="shared" ref="BP14:BP45" si="30">IF(ISBLANK(W14),"dato mancante",IFERROR(FIND("&lt;",$W14,1),"valore"))</f>
        <v>dato mancante</v>
      </c>
      <c r="BQ14" s="118" t="str">
        <f t="shared" ref="BQ14:BQ45" si="31">IF(ISBLANK(X14),"dato mancante",IFERROR(FIND("&lt;",$X14,1),"valore"))</f>
        <v>dato mancante</v>
      </c>
      <c r="BR14" s="118" t="str">
        <f t="shared" ref="BR14:BR45" si="32">IF(ISBLANK(Y14),"dato mancante",IFERROR(FIND("&lt;",$Y14,1),"valore"))</f>
        <v>dato mancante</v>
      </c>
      <c r="BT14" s="258" t="str">
        <f t="shared" ref="BT14:BT45" si="33">IF(LEFT(N14,1)="&lt;","&lt;","")</f>
        <v/>
      </c>
      <c r="BU14" s="258" t="str">
        <f t="shared" ref="BU14:BU45" si="34">IF(BT14="&lt;",_xlfn.NUMBERVALUE(N14,".","&lt;"),IF(ISBLANK(N14),"",N14))</f>
        <v/>
      </c>
      <c r="BV14" s="259" t="str">
        <f t="shared" ref="BV14:BV45" si="35">IF(MID(N14,1,1)="&lt;",MID(N14,2,5),IF(ISBLANK(N14),"",N14))</f>
        <v/>
      </c>
      <c r="BW14" s="258" t="str">
        <f t="shared" ref="BW14:BW45" si="36">IF(LEFT(O14,1)="&lt;","&lt;","")</f>
        <v/>
      </c>
      <c r="BX14" s="258" t="str">
        <f t="shared" ref="BX14:BX45" si="37">IF(BW14="&lt;",_xlfn.NUMBERVALUE(O14,".","&lt;"),IF(ISBLANK(O14),"",O14))</f>
        <v/>
      </c>
      <c r="BY14" s="259" t="str">
        <f t="shared" ref="BY14:BY45" si="38">IF(MID(O14,1,1)="&lt;",MID(O14,2,5),IF(ISBLANK(O14),"",O14))</f>
        <v/>
      </c>
      <c r="BZ14" s="258" t="str">
        <f t="shared" ref="BZ14:BZ45" si="39">IF(LEFT(P14,1)="&lt;","&lt;","")</f>
        <v/>
      </c>
      <c r="CA14" s="258" t="str">
        <f t="shared" ref="CA14:CA45" si="40">IF(BZ14="&lt;",_xlfn.NUMBERVALUE(P14,".","&lt;"),IF(ISBLANK(P14),"",P14))</f>
        <v/>
      </c>
      <c r="CB14" s="259" t="str">
        <f t="shared" ref="CB14:CB45" si="41">IF(MID(P14,1,1)="&lt;",MID(P14,2,5),IF(ISBLANK(P14),"",P14))</f>
        <v/>
      </c>
      <c r="CC14" s="258" t="str">
        <f t="shared" ref="CC14:CC45" si="42">IF(LEFT(Q14,1)="&lt;","&lt;","")</f>
        <v/>
      </c>
      <c r="CD14" s="258" t="str">
        <f t="shared" ref="CD14:CD45" si="43">IF(CC14="&lt;",_xlfn.NUMBERVALUE(Q14,".","&lt;"),IF(ISBLANK(Q14),"",Q14))</f>
        <v/>
      </c>
      <c r="CE14" s="259" t="str">
        <f t="shared" ref="CE14:CE45" si="44">IF(MID(Q14,1,1)="&lt;",MID(Q14,2,5),IF(ISBLANK(Q14),"",Q14))</f>
        <v/>
      </c>
      <c r="CF14" s="258" t="str">
        <f t="shared" ref="CF14:CF45" si="45">IF(LEFT(R14,1)="&lt;","&lt;","")</f>
        <v/>
      </c>
      <c r="CG14" s="258" t="str">
        <f t="shared" ref="CG14:CG45" si="46">IF(CF14="&lt;",_xlfn.NUMBERVALUE(R14,".","&lt;"),IF(ISBLANK(R14),"",R14))</f>
        <v/>
      </c>
      <c r="CH14" s="259" t="str">
        <f t="shared" ref="CH14:CH45" si="47">IF(MID(R14,1,1)="&lt;",MID(R14,2,5),IF(ISBLANK(R14),"",R14))</f>
        <v/>
      </c>
      <c r="CI14" s="258" t="str">
        <f t="shared" ref="CI14:CI45" si="48">IF(LEFT(S14,1)="&lt;","&lt;","")</f>
        <v/>
      </c>
      <c r="CJ14" s="258" t="str">
        <f t="shared" ref="CJ14:CJ45" si="49">IF(CI14="&lt;",_xlfn.NUMBERVALUE(S14,".","&lt;"),IF(ISBLANK(S14),"",S14))</f>
        <v/>
      </c>
      <c r="CK14" s="259" t="str">
        <f t="shared" ref="CK14:CK45" si="50">IF(MID(S14,1,1)="&lt;",MID(S14,2,5),IF(ISBLANK(S14),"",S14))</f>
        <v/>
      </c>
      <c r="CL14" s="258" t="str">
        <f t="shared" ref="CL14:CL45" si="51">IF(LEFT(T14,1)="&lt;","&lt;","")</f>
        <v/>
      </c>
      <c r="CM14" s="258" t="str">
        <f t="shared" ref="CM14:CM45" si="52">IF(CL14="&lt;",_xlfn.NUMBERVALUE(T14,".","&lt;"),IF(ISBLANK(T14),"",T14))</f>
        <v/>
      </c>
      <c r="CN14" s="259" t="str">
        <f t="shared" ref="CN14:CN45" si="53">IF(MID(T14,1,1)="&lt;",MID(T14,2,5),IF(ISBLANK(T14),"",T14))</f>
        <v/>
      </c>
      <c r="CO14" s="258" t="str">
        <f t="shared" ref="CO14:CO45" si="54">IF(LEFT(U14,1)="&lt;","&lt;","")</f>
        <v/>
      </c>
      <c r="CP14" s="258" t="str">
        <f t="shared" ref="CP14:CP45" si="55">IF(CO14="&lt;",_xlfn.NUMBERVALUE(U14,".","&lt;"),IF(ISBLANK(U14),"",U14))</f>
        <v/>
      </c>
      <c r="CQ14" s="259" t="str">
        <f t="shared" ref="CQ14:CQ45" si="56">IF(MID(U14,1,1)="&lt;",MID(U14,2,5),IF(ISBLANK(U14),"",U14))</f>
        <v/>
      </c>
      <c r="CR14" s="258" t="str">
        <f t="shared" ref="CR14:CR45" si="57">IF(LEFT(V14,1)="&lt;","&lt;","")</f>
        <v/>
      </c>
      <c r="CS14" s="258" t="str">
        <f t="shared" ref="CS14:CS45" si="58">IF(CR14="&lt;",_xlfn.NUMBERVALUE(V14,".","&lt;"),IF(ISBLANK(V14),"",V14))</f>
        <v/>
      </c>
      <c r="CT14" s="259" t="str">
        <f t="shared" ref="CT14:CT45" si="59">IF(MID(V14,1,1)="&lt;",MID(V14,2,5),IF(ISBLANK(V14),"",V14))</f>
        <v/>
      </c>
      <c r="CU14" s="258" t="str">
        <f t="shared" ref="CU14:CU45" si="60">IF(LEFT(W14,1)="&lt;","&lt;","")</f>
        <v/>
      </c>
      <c r="CV14" s="258" t="str">
        <f t="shared" ref="CV14:CV45" si="61">IF(CU14="&lt;",_xlfn.NUMBERVALUE(W14,".","&lt;"),IF(ISBLANK(W14),"",W14))</f>
        <v/>
      </c>
      <c r="CW14" s="259" t="str">
        <f t="shared" ref="CW14:CW45" si="62">IF(MID(W14,1,1)="&lt;",MID(W14,2,5),IF(ISBLANK(W14),"",W14))</f>
        <v/>
      </c>
      <c r="CX14" s="258" t="str">
        <f t="shared" ref="CX14:CX45" si="63">IF(LEFT(X14,1)="&lt;","&lt;","")</f>
        <v/>
      </c>
      <c r="CY14" s="258" t="str">
        <f t="shared" ref="CY14:CY45" si="64">IF(CX14="&lt;",_xlfn.NUMBERVALUE(X14,".","&lt;"),IF(ISBLANK(X14),"",X14))</f>
        <v/>
      </c>
      <c r="CZ14" s="259" t="str">
        <f t="shared" ref="CZ14:CZ45" si="65">IF(MID(X14,1,1)="&lt;",MID(X14,2,5),IF(ISBLANK(X14),"",X14))</f>
        <v/>
      </c>
      <c r="DA14" s="258" t="str">
        <f t="shared" ref="DA14:DA45" si="66">IF(LEFT(Y14,1)="&lt;","&lt;","")</f>
        <v/>
      </c>
      <c r="DB14" s="258" t="str">
        <f t="shared" ref="DB14:DB45" si="67">IF(DA14="&lt;",_xlfn.NUMBERVALUE(Y14,".","&lt;"),IF(ISBLANK(Y14),"",Y14))</f>
        <v/>
      </c>
      <c r="DC14" s="259" t="str">
        <f t="shared" ref="DC14:DC45" si="68">IF(MID(Y14,1,1)="&lt;",MID(Y14,2,5),IF(ISBLANK(Y14),"",Y14))</f>
        <v/>
      </c>
    </row>
    <row r="15" spans="1:107" ht="15" thickBot="1" x14ac:dyDescent="0.35">
      <c r="A15" s="683"/>
      <c r="B15" s="683"/>
      <c r="C15" s="689"/>
      <c r="D15" s="689"/>
      <c r="E15" s="689"/>
      <c r="F15" s="689"/>
      <c r="G15" s="689"/>
      <c r="H15" s="689"/>
      <c r="I15" s="689"/>
      <c r="J15" s="688"/>
      <c r="K15" s="688"/>
      <c r="L15" s="671"/>
      <c r="M15" s="671"/>
      <c r="N15" s="672"/>
      <c r="O15" s="673"/>
      <c r="P15" s="673"/>
      <c r="Q15" s="673"/>
      <c r="R15" s="673"/>
      <c r="S15" s="673"/>
      <c r="T15" s="671"/>
      <c r="U15" s="671"/>
      <c r="V15" s="671"/>
      <c r="W15" s="672"/>
      <c r="X15" s="673"/>
      <c r="Y15" s="674"/>
      <c r="Z15" s="63"/>
      <c r="AA15" s="77"/>
      <c r="AB15" s="78"/>
      <c r="AC15" s="81" t="str">
        <f t="shared" si="0"/>
        <v>dato mancante</v>
      </c>
      <c r="AD15" s="82" t="str">
        <f t="shared" si="1"/>
        <v>dato mancante</v>
      </c>
      <c r="AE15" s="82" t="str">
        <f t="shared" si="2"/>
        <v>dato mancante</v>
      </c>
      <c r="AF15" s="82" t="str">
        <f t="shared" si="3"/>
        <v>dato mancante</v>
      </c>
      <c r="AG15" s="82" t="str">
        <f t="shared" si="4"/>
        <v>dato mancante</v>
      </c>
      <c r="AH15" s="82" t="str">
        <f t="shared" si="5"/>
        <v>dato mancante</v>
      </c>
      <c r="AI15" s="84" t="str">
        <f t="shared" si="6"/>
        <v>dato mancante</v>
      </c>
      <c r="AJ15" s="84" t="str">
        <f t="shared" ref="AJ15:AJ46" si="69">IF(BN15="dato mancante","dato mancante",IF(BN15="valore",U15,IF(CP15&gt;"10","No LOQ","LOQ")))</f>
        <v>dato mancante</v>
      </c>
      <c r="AK15" s="84" t="str">
        <f t="shared" si="7"/>
        <v>dato mancante</v>
      </c>
      <c r="AL15" s="81" t="str">
        <f t="shared" si="8"/>
        <v>dato mancante</v>
      </c>
      <c r="AM15" s="82" t="str">
        <f t="shared" si="9"/>
        <v>dato mancante</v>
      </c>
      <c r="AN15" s="81" t="str">
        <f t="shared" si="10"/>
        <v>dato mancante</v>
      </c>
      <c r="AO15" s="59"/>
      <c r="AP15" s="285"/>
      <c r="AQ15" s="286"/>
      <c r="AR15" s="298" t="str">
        <f t="shared" si="11"/>
        <v>dato mancante</v>
      </c>
      <c r="AS15" s="299" t="str">
        <f t="shared" si="12"/>
        <v>dato mancante</v>
      </c>
      <c r="AT15" s="300" t="str">
        <f t="shared" si="13"/>
        <v>dato mancante</v>
      </c>
      <c r="AU15" s="300" t="str">
        <f t="shared" si="14"/>
        <v>dato mancante</v>
      </c>
      <c r="AV15" s="300" t="str">
        <f t="shared" si="15"/>
        <v>dato mancante</v>
      </c>
      <c r="AW15" s="301" t="str">
        <f>IF(BL15="dato mancante","dato mancante",IF(BL15="valore",S15*100/(100-$L15),IF(CJ15&gt;"6","No LOQ","LOQ")))</f>
        <v>dato mancante</v>
      </c>
      <c r="AX15" s="432" t="str">
        <f t="shared" si="16"/>
        <v>dato mancante</v>
      </c>
      <c r="AY15" s="432" t="str">
        <f t="shared" si="17"/>
        <v>dato mancante</v>
      </c>
      <c r="AZ15" s="433" t="str">
        <f>IF(BO15="dato mancante","dato mancante",IF(BO15="valore",V15*100/(100-$L15),IF(CS15&gt;"2,7","No LOQ","LOQ")))</f>
        <v>dato mancante</v>
      </c>
      <c r="BA15" s="302" t="str">
        <f t="shared" si="18"/>
        <v>dato mancante</v>
      </c>
      <c r="BB15" s="300" t="str">
        <f t="shared" si="19"/>
        <v>dato mancante</v>
      </c>
      <c r="BC15" s="303" t="str">
        <f t="shared" si="20"/>
        <v>dato mancante</v>
      </c>
      <c r="BD15" s="230"/>
      <c r="BG15" s="118" t="str">
        <f t="shared" si="21"/>
        <v>dato mancante</v>
      </c>
      <c r="BH15" s="118" t="str">
        <f t="shared" si="22"/>
        <v>dato mancante</v>
      </c>
      <c r="BI15" s="118" t="str">
        <f t="shared" si="23"/>
        <v>dato mancante</v>
      </c>
      <c r="BJ15" s="118" t="str">
        <f t="shared" si="24"/>
        <v>dato mancante</v>
      </c>
      <c r="BK15" s="118" t="str">
        <f t="shared" si="25"/>
        <v>dato mancante</v>
      </c>
      <c r="BL15" s="118" t="str">
        <f t="shared" si="26"/>
        <v>dato mancante</v>
      </c>
      <c r="BM15" s="118" t="str">
        <f t="shared" si="27"/>
        <v>dato mancante</v>
      </c>
      <c r="BN15" s="118" t="str">
        <f t="shared" si="28"/>
        <v>dato mancante</v>
      </c>
      <c r="BO15" s="118" t="str">
        <f t="shared" si="29"/>
        <v>dato mancante</v>
      </c>
      <c r="BP15" s="118" t="str">
        <f t="shared" si="30"/>
        <v>dato mancante</v>
      </c>
      <c r="BQ15" s="118" t="str">
        <f t="shared" si="31"/>
        <v>dato mancante</v>
      </c>
      <c r="BR15" s="118" t="str">
        <f t="shared" si="32"/>
        <v>dato mancante</v>
      </c>
      <c r="BT15" s="258" t="str">
        <f t="shared" si="33"/>
        <v/>
      </c>
      <c r="BU15" s="258" t="str">
        <f t="shared" si="34"/>
        <v/>
      </c>
      <c r="BV15" s="259" t="str">
        <f t="shared" si="35"/>
        <v/>
      </c>
      <c r="BW15" s="258" t="str">
        <f t="shared" si="36"/>
        <v/>
      </c>
      <c r="BX15" s="258" t="str">
        <f t="shared" si="37"/>
        <v/>
      </c>
      <c r="BY15" s="259" t="str">
        <f t="shared" si="38"/>
        <v/>
      </c>
      <c r="BZ15" s="258" t="str">
        <f t="shared" si="39"/>
        <v/>
      </c>
      <c r="CA15" s="258" t="str">
        <f t="shared" si="40"/>
        <v/>
      </c>
      <c r="CB15" s="259" t="str">
        <f t="shared" si="41"/>
        <v/>
      </c>
      <c r="CC15" s="258" t="str">
        <f t="shared" si="42"/>
        <v/>
      </c>
      <c r="CD15" s="258" t="str">
        <f t="shared" si="43"/>
        <v/>
      </c>
      <c r="CE15" s="259" t="str">
        <f t="shared" si="44"/>
        <v/>
      </c>
      <c r="CF15" s="258" t="str">
        <f t="shared" si="45"/>
        <v/>
      </c>
      <c r="CG15" s="258" t="str">
        <f t="shared" si="46"/>
        <v/>
      </c>
      <c r="CH15" s="259" t="str">
        <f t="shared" si="47"/>
        <v/>
      </c>
      <c r="CI15" s="258" t="str">
        <f t="shared" si="48"/>
        <v/>
      </c>
      <c r="CJ15" s="258" t="str">
        <f t="shared" si="49"/>
        <v/>
      </c>
      <c r="CK15" s="259" t="str">
        <f t="shared" si="50"/>
        <v/>
      </c>
      <c r="CL15" s="258" t="str">
        <f t="shared" si="51"/>
        <v/>
      </c>
      <c r="CM15" s="258" t="str">
        <f t="shared" si="52"/>
        <v/>
      </c>
      <c r="CN15" s="259" t="str">
        <f t="shared" si="53"/>
        <v/>
      </c>
      <c r="CO15" s="258" t="str">
        <f t="shared" si="54"/>
        <v/>
      </c>
      <c r="CP15" s="258" t="str">
        <f t="shared" si="55"/>
        <v/>
      </c>
      <c r="CQ15" s="259" t="str">
        <f t="shared" si="56"/>
        <v/>
      </c>
      <c r="CR15" s="258" t="str">
        <f t="shared" si="57"/>
        <v/>
      </c>
      <c r="CS15" s="258" t="str">
        <f t="shared" si="58"/>
        <v/>
      </c>
      <c r="CT15" s="259" t="str">
        <f t="shared" si="59"/>
        <v/>
      </c>
      <c r="CU15" s="258" t="str">
        <f t="shared" si="60"/>
        <v/>
      </c>
      <c r="CV15" s="258" t="str">
        <f t="shared" si="61"/>
        <v/>
      </c>
      <c r="CW15" s="259" t="str">
        <f t="shared" si="62"/>
        <v/>
      </c>
      <c r="CX15" s="258" t="str">
        <f t="shared" si="63"/>
        <v/>
      </c>
      <c r="CY15" s="258" t="str">
        <f t="shared" si="64"/>
        <v/>
      </c>
      <c r="CZ15" s="259" t="str">
        <f t="shared" si="65"/>
        <v/>
      </c>
      <c r="DA15" s="258" t="str">
        <f t="shared" si="66"/>
        <v/>
      </c>
      <c r="DB15" s="258" t="str">
        <f t="shared" si="67"/>
        <v/>
      </c>
      <c r="DC15" s="259" t="str">
        <f t="shared" si="68"/>
        <v/>
      </c>
    </row>
    <row r="16" spans="1:107" ht="15" thickBot="1" x14ac:dyDescent="0.35">
      <c r="A16" s="683"/>
      <c r="B16" s="683"/>
      <c r="C16" s="690"/>
      <c r="D16" s="690"/>
      <c r="E16" s="690"/>
      <c r="F16" s="690"/>
      <c r="G16" s="690"/>
      <c r="H16" s="690"/>
      <c r="I16" s="686"/>
      <c r="J16" s="687"/>
      <c r="K16" s="688"/>
      <c r="L16" s="671"/>
      <c r="M16" s="671"/>
      <c r="N16" s="672"/>
      <c r="O16" s="673"/>
      <c r="P16" s="673"/>
      <c r="Q16" s="673"/>
      <c r="R16" s="673"/>
      <c r="S16" s="673"/>
      <c r="T16" s="671"/>
      <c r="U16" s="671"/>
      <c r="V16" s="671"/>
      <c r="W16" s="672"/>
      <c r="X16" s="673"/>
      <c r="Y16" s="674"/>
      <c r="Z16" s="63"/>
      <c r="AA16" s="77"/>
      <c r="AB16" s="78"/>
      <c r="AC16" s="81" t="str">
        <f t="shared" si="0"/>
        <v>dato mancante</v>
      </c>
      <c r="AD16" s="82" t="str">
        <f t="shared" si="1"/>
        <v>dato mancante</v>
      </c>
      <c r="AE16" s="82" t="str">
        <f t="shared" si="2"/>
        <v>dato mancante</v>
      </c>
      <c r="AF16" s="82" t="str">
        <f t="shared" si="3"/>
        <v>dato mancante</v>
      </c>
      <c r="AG16" s="82" t="str">
        <f t="shared" si="4"/>
        <v>dato mancante</v>
      </c>
      <c r="AH16" s="82" t="str">
        <f t="shared" si="5"/>
        <v>dato mancante</v>
      </c>
      <c r="AI16" s="84" t="str">
        <f t="shared" si="6"/>
        <v>dato mancante</v>
      </c>
      <c r="AJ16" s="84" t="str">
        <f t="shared" si="69"/>
        <v>dato mancante</v>
      </c>
      <c r="AK16" s="84" t="str">
        <f t="shared" si="7"/>
        <v>dato mancante</v>
      </c>
      <c r="AL16" s="81" t="str">
        <f t="shared" si="8"/>
        <v>dato mancante</v>
      </c>
      <c r="AM16" s="82" t="str">
        <f t="shared" si="9"/>
        <v>dato mancante</v>
      </c>
      <c r="AN16" s="81" t="str">
        <f t="shared" si="10"/>
        <v>dato mancante</v>
      </c>
      <c r="AO16" s="59"/>
      <c r="AP16" s="285"/>
      <c r="AQ16" s="286"/>
      <c r="AR16" s="298" t="str">
        <f t="shared" si="11"/>
        <v>dato mancante</v>
      </c>
      <c r="AS16" s="299" t="str">
        <f t="shared" si="12"/>
        <v>dato mancante</v>
      </c>
      <c r="AT16" s="300" t="str">
        <f t="shared" si="13"/>
        <v>dato mancante</v>
      </c>
      <c r="AU16" s="300" t="str">
        <f t="shared" si="14"/>
        <v>dato mancante</v>
      </c>
      <c r="AV16" s="300" t="str">
        <f t="shared" si="15"/>
        <v>dato mancante</v>
      </c>
      <c r="AW16" s="301" t="str">
        <f t="shared" ref="AW16:AW79" si="70">IF(BL16="dato mancante","dato mancante",IF(BL16="valore",S16*100/(100-$L16),IF(CJ16&gt;"6","No LOQ","LOQ")))</f>
        <v>dato mancante</v>
      </c>
      <c r="AX16" s="432" t="str">
        <f t="shared" si="16"/>
        <v>dato mancante</v>
      </c>
      <c r="AY16" s="432" t="str">
        <f t="shared" si="17"/>
        <v>dato mancante</v>
      </c>
      <c r="AZ16" s="433" t="str">
        <f t="shared" ref="AZ16:AZ79" si="71">IF(BO16="dato mancante","dato mancante",IF(BO16="valore",V16*100/(100-$L16),IF(CS16&gt;"2,7","No LOQ","LOQ")))</f>
        <v>dato mancante</v>
      </c>
      <c r="BA16" s="302" t="str">
        <f t="shared" si="18"/>
        <v>dato mancante</v>
      </c>
      <c r="BB16" s="300" t="str">
        <f t="shared" si="19"/>
        <v>dato mancante</v>
      </c>
      <c r="BC16" s="303" t="str">
        <f t="shared" si="20"/>
        <v>dato mancante</v>
      </c>
      <c r="BG16" s="118" t="str">
        <f t="shared" si="21"/>
        <v>dato mancante</v>
      </c>
      <c r="BH16" s="118" t="str">
        <f t="shared" si="22"/>
        <v>dato mancante</v>
      </c>
      <c r="BI16" s="118" t="str">
        <f t="shared" si="23"/>
        <v>dato mancante</v>
      </c>
      <c r="BJ16" s="118" t="str">
        <f t="shared" si="24"/>
        <v>dato mancante</v>
      </c>
      <c r="BK16" s="118" t="str">
        <f t="shared" si="25"/>
        <v>dato mancante</v>
      </c>
      <c r="BL16" s="118" t="str">
        <f t="shared" si="26"/>
        <v>dato mancante</v>
      </c>
      <c r="BM16" s="118" t="str">
        <f t="shared" si="27"/>
        <v>dato mancante</v>
      </c>
      <c r="BN16" s="118" t="str">
        <f t="shared" si="28"/>
        <v>dato mancante</v>
      </c>
      <c r="BO16" s="118" t="str">
        <f t="shared" si="29"/>
        <v>dato mancante</v>
      </c>
      <c r="BP16" s="118" t="str">
        <f t="shared" si="30"/>
        <v>dato mancante</v>
      </c>
      <c r="BQ16" s="118" t="str">
        <f t="shared" si="31"/>
        <v>dato mancante</v>
      </c>
      <c r="BR16" s="118" t="str">
        <f t="shared" si="32"/>
        <v>dato mancante</v>
      </c>
      <c r="BT16" s="258" t="str">
        <f t="shared" si="33"/>
        <v/>
      </c>
      <c r="BU16" s="258" t="str">
        <f t="shared" si="34"/>
        <v/>
      </c>
      <c r="BV16" s="259" t="str">
        <f t="shared" si="35"/>
        <v/>
      </c>
      <c r="BW16" s="258" t="str">
        <f t="shared" si="36"/>
        <v/>
      </c>
      <c r="BX16" s="258" t="str">
        <f t="shared" si="37"/>
        <v/>
      </c>
      <c r="BY16" s="259" t="str">
        <f t="shared" si="38"/>
        <v/>
      </c>
      <c r="BZ16" s="258" t="str">
        <f t="shared" si="39"/>
        <v/>
      </c>
      <c r="CA16" s="258" t="str">
        <f t="shared" si="40"/>
        <v/>
      </c>
      <c r="CB16" s="259" t="str">
        <f t="shared" si="41"/>
        <v/>
      </c>
      <c r="CC16" s="258" t="str">
        <f t="shared" si="42"/>
        <v/>
      </c>
      <c r="CD16" s="258" t="str">
        <f t="shared" si="43"/>
        <v/>
      </c>
      <c r="CE16" s="259" t="str">
        <f t="shared" si="44"/>
        <v/>
      </c>
      <c r="CF16" s="258" t="str">
        <f t="shared" si="45"/>
        <v/>
      </c>
      <c r="CG16" s="258" t="str">
        <f t="shared" si="46"/>
        <v/>
      </c>
      <c r="CH16" s="259" t="str">
        <f t="shared" si="47"/>
        <v/>
      </c>
      <c r="CI16" s="258" t="str">
        <f t="shared" si="48"/>
        <v/>
      </c>
      <c r="CJ16" s="258" t="str">
        <f t="shared" si="49"/>
        <v/>
      </c>
      <c r="CK16" s="259" t="str">
        <f t="shared" si="50"/>
        <v/>
      </c>
      <c r="CL16" s="258" t="str">
        <f t="shared" si="51"/>
        <v/>
      </c>
      <c r="CM16" s="258" t="str">
        <f t="shared" si="52"/>
        <v/>
      </c>
      <c r="CN16" s="259" t="str">
        <f t="shared" si="53"/>
        <v/>
      </c>
      <c r="CO16" s="258" t="str">
        <f t="shared" si="54"/>
        <v/>
      </c>
      <c r="CP16" s="258" t="str">
        <f t="shared" si="55"/>
        <v/>
      </c>
      <c r="CQ16" s="259" t="str">
        <f t="shared" si="56"/>
        <v/>
      </c>
      <c r="CR16" s="258" t="str">
        <f t="shared" si="57"/>
        <v/>
      </c>
      <c r="CS16" s="258" t="str">
        <f t="shared" si="58"/>
        <v/>
      </c>
      <c r="CT16" s="259" t="str">
        <f t="shared" si="59"/>
        <v/>
      </c>
      <c r="CU16" s="258" t="str">
        <f t="shared" si="60"/>
        <v/>
      </c>
      <c r="CV16" s="258" t="str">
        <f t="shared" si="61"/>
        <v/>
      </c>
      <c r="CW16" s="259" t="str">
        <f t="shared" si="62"/>
        <v/>
      </c>
      <c r="CX16" s="258" t="str">
        <f t="shared" si="63"/>
        <v/>
      </c>
      <c r="CY16" s="258" t="str">
        <f t="shared" si="64"/>
        <v/>
      </c>
      <c r="CZ16" s="259" t="str">
        <f t="shared" si="65"/>
        <v/>
      </c>
      <c r="DA16" s="258" t="str">
        <f t="shared" si="66"/>
        <v/>
      </c>
      <c r="DB16" s="258" t="str">
        <f t="shared" si="67"/>
        <v/>
      </c>
      <c r="DC16" s="259" t="str">
        <f t="shared" si="68"/>
        <v/>
      </c>
    </row>
    <row r="17" spans="1:107" ht="15" thickBot="1" x14ac:dyDescent="0.35">
      <c r="A17" s="683"/>
      <c r="B17" s="683"/>
      <c r="C17" s="684"/>
      <c r="D17" s="684"/>
      <c r="E17" s="685"/>
      <c r="F17" s="684"/>
      <c r="G17" s="684"/>
      <c r="H17" s="684"/>
      <c r="I17" s="686"/>
      <c r="J17" s="687"/>
      <c r="K17" s="688"/>
      <c r="L17" s="671"/>
      <c r="M17" s="671"/>
      <c r="N17" s="672"/>
      <c r="O17" s="673"/>
      <c r="P17" s="673"/>
      <c r="Q17" s="673"/>
      <c r="R17" s="673"/>
      <c r="S17" s="673"/>
      <c r="T17" s="671"/>
      <c r="U17" s="671"/>
      <c r="V17" s="671"/>
      <c r="W17" s="672"/>
      <c r="X17" s="673"/>
      <c r="Y17" s="674"/>
      <c r="Z17" s="63"/>
      <c r="AA17" s="77"/>
      <c r="AB17" s="78"/>
      <c r="AC17" s="81" t="str">
        <f t="shared" si="0"/>
        <v>dato mancante</v>
      </c>
      <c r="AD17" s="82" t="str">
        <f t="shared" si="1"/>
        <v>dato mancante</v>
      </c>
      <c r="AE17" s="82" t="str">
        <f t="shared" si="2"/>
        <v>dato mancante</v>
      </c>
      <c r="AF17" s="82" t="str">
        <f t="shared" si="3"/>
        <v>dato mancante</v>
      </c>
      <c r="AG17" s="82" t="str">
        <f t="shared" si="4"/>
        <v>dato mancante</v>
      </c>
      <c r="AH17" s="82" t="str">
        <f t="shared" si="5"/>
        <v>dato mancante</v>
      </c>
      <c r="AI17" s="84" t="str">
        <f t="shared" si="6"/>
        <v>dato mancante</v>
      </c>
      <c r="AJ17" s="84" t="str">
        <f t="shared" si="69"/>
        <v>dato mancante</v>
      </c>
      <c r="AK17" s="84" t="str">
        <f t="shared" si="7"/>
        <v>dato mancante</v>
      </c>
      <c r="AL17" s="81" t="str">
        <f t="shared" si="8"/>
        <v>dato mancante</v>
      </c>
      <c r="AM17" s="82" t="str">
        <f t="shared" si="9"/>
        <v>dato mancante</v>
      </c>
      <c r="AN17" s="81" t="str">
        <f t="shared" si="10"/>
        <v>dato mancante</v>
      </c>
      <c r="AO17" s="59"/>
      <c r="AP17" s="285"/>
      <c r="AQ17" s="286"/>
      <c r="AR17" s="298" t="str">
        <f t="shared" si="11"/>
        <v>dato mancante</v>
      </c>
      <c r="AS17" s="299" t="str">
        <f t="shared" si="12"/>
        <v>dato mancante</v>
      </c>
      <c r="AT17" s="300" t="str">
        <f t="shared" si="13"/>
        <v>dato mancante</v>
      </c>
      <c r="AU17" s="300" t="str">
        <f t="shared" si="14"/>
        <v>dato mancante</v>
      </c>
      <c r="AV17" s="300" t="str">
        <f t="shared" si="15"/>
        <v>dato mancante</v>
      </c>
      <c r="AW17" s="301" t="str">
        <f t="shared" si="70"/>
        <v>dato mancante</v>
      </c>
      <c r="AX17" s="432" t="str">
        <f t="shared" si="16"/>
        <v>dato mancante</v>
      </c>
      <c r="AY17" s="432" t="str">
        <f t="shared" si="17"/>
        <v>dato mancante</v>
      </c>
      <c r="AZ17" s="433" t="str">
        <f t="shared" si="71"/>
        <v>dato mancante</v>
      </c>
      <c r="BA17" s="302" t="str">
        <f t="shared" si="18"/>
        <v>dato mancante</v>
      </c>
      <c r="BB17" s="300" t="str">
        <f t="shared" si="19"/>
        <v>dato mancante</v>
      </c>
      <c r="BC17" s="303" t="str">
        <f t="shared" si="20"/>
        <v>dato mancante</v>
      </c>
      <c r="BG17" s="118" t="str">
        <f t="shared" si="21"/>
        <v>dato mancante</v>
      </c>
      <c r="BH17" s="118" t="str">
        <f t="shared" si="22"/>
        <v>dato mancante</v>
      </c>
      <c r="BI17" s="118" t="str">
        <f t="shared" si="23"/>
        <v>dato mancante</v>
      </c>
      <c r="BJ17" s="118" t="str">
        <f t="shared" si="24"/>
        <v>dato mancante</v>
      </c>
      <c r="BK17" s="118" t="str">
        <f t="shared" si="25"/>
        <v>dato mancante</v>
      </c>
      <c r="BL17" s="118" t="str">
        <f t="shared" si="26"/>
        <v>dato mancante</v>
      </c>
      <c r="BM17" s="118" t="str">
        <f t="shared" si="27"/>
        <v>dato mancante</v>
      </c>
      <c r="BN17" s="118" t="str">
        <f t="shared" si="28"/>
        <v>dato mancante</v>
      </c>
      <c r="BO17" s="118" t="str">
        <f t="shared" si="29"/>
        <v>dato mancante</v>
      </c>
      <c r="BP17" s="118" t="str">
        <f t="shared" si="30"/>
        <v>dato mancante</v>
      </c>
      <c r="BQ17" s="118" t="str">
        <f t="shared" si="31"/>
        <v>dato mancante</v>
      </c>
      <c r="BR17" s="118" t="str">
        <f t="shared" si="32"/>
        <v>dato mancante</v>
      </c>
      <c r="BT17" s="258" t="str">
        <f t="shared" si="33"/>
        <v/>
      </c>
      <c r="BU17" s="258" t="str">
        <f t="shared" si="34"/>
        <v/>
      </c>
      <c r="BV17" s="259" t="str">
        <f t="shared" si="35"/>
        <v/>
      </c>
      <c r="BW17" s="258" t="str">
        <f t="shared" si="36"/>
        <v/>
      </c>
      <c r="BX17" s="258" t="str">
        <f t="shared" si="37"/>
        <v/>
      </c>
      <c r="BY17" s="259" t="str">
        <f t="shared" si="38"/>
        <v/>
      </c>
      <c r="BZ17" s="258" t="str">
        <f t="shared" si="39"/>
        <v/>
      </c>
      <c r="CA17" s="258" t="str">
        <f t="shared" si="40"/>
        <v/>
      </c>
      <c r="CB17" s="259" t="str">
        <f t="shared" si="41"/>
        <v/>
      </c>
      <c r="CC17" s="258" t="str">
        <f t="shared" si="42"/>
        <v/>
      </c>
      <c r="CD17" s="258" t="str">
        <f t="shared" si="43"/>
        <v/>
      </c>
      <c r="CE17" s="259" t="str">
        <f t="shared" si="44"/>
        <v/>
      </c>
      <c r="CF17" s="258" t="str">
        <f t="shared" si="45"/>
        <v/>
      </c>
      <c r="CG17" s="258" t="str">
        <f t="shared" si="46"/>
        <v/>
      </c>
      <c r="CH17" s="259" t="str">
        <f t="shared" si="47"/>
        <v/>
      </c>
      <c r="CI17" s="258" t="str">
        <f t="shared" si="48"/>
        <v/>
      </c>
      <c r="CJ17" s="258" t="str">
        <f t="shared" si="49"/>
        <v/>
      </c>
      <c r="CK17" s="259" t="str">
        <f t="shared" si="50"/>
        <v/>
      </c>
      <c r="CL17" s="258" t="str">
        <f t="shared" si="51"/>
        <v/>
      </c>
      <c r="CM17" s="258" t="str">
        <f t="shared" si="52"/>
        <v/>
      </c>
      <c r="CN17" s="259" t="str">
        <f t="shared" si="53"/>
        <v/>
      </c>
      <c r="CO17" s="258" t="str">
        <f t="shared" si="54"/>
        <v/>
      </c>
      <c r="CP17" s="258" t="str">
        <f t="shared" si="55"/>
        <v/>
      </c>
      <c r="CQ17" s="259" t="str">
        <f t="shared" si="56"/>
        <v/>
      </c>
      <c r="CR17" s="258" t="str">
        <f t="shared" si="57"/>
        <v/>
      </c>
      <c r="CS17" s="258" t="str">
        <f t="shared" si="58"/>
        <v/>
      </c>
      <c r="CT17" s="259" t="str">
        <f t="shared" si="59"/>
        <v/>
      </c>
      <c r="CU17" s="258" t="str">
        <f t="shared" si="60"/>
        <v/>
      </c>
      <c r="CV17" s="258" t="str">
        <f t="shared" si="61"/>
        <v/>
      </c>
      <c r="CW17" s="259" t="str">
        <f t="shared" si="62"/>
        <v/>
      </c>
      <c r="CX17" s="258" t="str">
        <f t="shared" si="63"/>
        <v/>
      </c>
      <c r="CY17" s="258" t="str">
        <f t="shared" si="64"/>
        <v/>
      </c>
      <c r="CZ17" s="259" t="str">
        <f t="shared" si="65"/>
        <v/>
      </c>
      <c r="DA17" s="258" t="str">
        <f t="shared" si="66"/>
        <v/>
      </c>
      <c r="DB17" s="258" t="str">
        <f t="shared" si="67"/>
        <v/>
      </c>
      <c r="DC17" s="259" t="str">
        <f t="shared" si="68"/>
        <v/>
      </c>
    </row>
    <row r="18" spans="1:107" ht="15" thickBot="1" x14ac:dyDescent="0.35">
      <c r="A18" s="683"/>
      <c r="B18" s="683"/>
      <c r="C18" s="690"/>
      <c r="D18" s="690"/>
      <c r="E18" s="690"/>
      <c r="F18" s="690"/>
      <c r="G18" s="690"/>
      <c r="H18" s="690"/>
      <c r="I18" s="686"/>
      <c r="J18" s="687"/>
      <c r="K18" s="688"/>
      <c r="L18" s="671"/>
      <c r="M18" s="671"/>
      <c r="N18" s="672"/>
      <c r="O18" s="673"/>
      <c r="P18" s="673"/>
      <c r="Q18" s="673"/>
      <c r="R18" s="673"/>
      <c r="S18" s="673"/>
      <c r="T18" s="671"/>
      <c r="U18" s="671"/>
      <c r="V18" s="671"/>
      <c r="W18" s="672"/>
      <c r="X18" s="673"/>
      <c r="Y18" s="674"/>
      <c r="Z18" s="63"/>
      <c r="AA18" s="77"/>
      <c r="AB18" s="78"/>
      <c r="AC18" s="81" t="str">
        <f t="shared" si="0"/>
        <v>dato mancante</v>
      </c>
      <c r="AD18" s="82" t="str">
        <f t="shared" si="1"/>
        <v>dato mancante</v>
      </c>
      <c r="AE18" s="82" t="str">
        <f t="shared" si="2"/>
        <v>dato mancante</v>
      </c>
      <c r="AF18" s="82" t="str">
        <f t="shared" si="3"/>
        <v>dato mancante</v>
      </c>
      <c r="AG18" s="82" t="str">
        <f t="shared" si="4"/>
        <v>dato mancante</v>
      </c>
      <c r="AH18" s="82" t="str">
        <f t="shared" si="5"/>
        <v>dato mancante</v>
      </c>
      <c r="AI18" s="84" t="str">
        <f t="shared" si="6"/>
        <v>dato mancante</v>
      </c>
      <c r="AJ18" s="84" t="str">
        <f t="shared" si="69"/>
        <v>dato mancante</v>
      </c>
      <c r="AK18" s="84" t="str">
        <f t="shared" si="7"/>
        <v>dato mancante</v>
      </c>
      <c r="AL18" s="81" t="str">
        <f t="shared" si="8"/>
        <v>dato mancante</v>
      </c>
      <c r="AM18" s="82" t="str">
        <f t="shared" si="9"/>
        <v>dato mancante</v>
      </c>
      <c r="AN18" s="81" t="str">
        <f t="shared" si="10"/>
        <v>dato mancante</v>
      </c>
      <c r="AO18" s="59"/>
      <c r="AP18" s="285"/>
      <c r="AQ18" s="286"/>
      <c r="AR18" s="298" t="str">
        <f t="shared" si="11"/>
        <v>dato mancante</v>
      </c>
      <c r="AS18" s="299" t="str">
        <f t="shared" si="12"/>
        <v>dato mancante</v>
      </c>
      <c r="AT18" s="300" t="str">
        <f t="shared" si="13"/>
        <v>dato mancante</v>
      </c>
      <c r="AU18" s="300" t="str">
        <f t="shared" si="14"/>
        <v>dato mancante</v>
      </c>
      <c r="AV18" s="300" t="str">
        <f t="shared" si="15"/>
        <v>dato mancante</v>
      </c>
      <c r="AW18" s="301" t="str">
        <f t="shared" si="70"/>
        <v>dato mancante</v>
      </c>
      <c r="AX18" s="432" t="str">
        <f t="shared" si="16"/>
        <v>dato mancante</v>
      </c>
      <c r="AY18" s="432" t="str">
        <f t="shared" si="17"/>
        <v>dato mancante</v>
      </c>
      <c r="AZ18" s="433" t="str">
        <f t="shared" si="71"/>
        <v>dato mancante</v>
      </c>
      <c r="BA18" s="302" t="str">
        <f t="shared" si="18"/>
        <v>dato mancante</v>
      </c>
      <c r="BB18" s="300" t="str">
        <f t="shared" si="19"/>
        <v>dato mancante</v>
      </c>
      <c r="BC18" s="303" t="str">
        <f t="shared" si="20"/>
        <v>dato mancante</v>
      </c>
      <c r="BG18" s="118" t="str">
        <f t="shared" si="21"/>
        <v>dato mancante</v>
      </c>
      <c r="BH18" s="118" t="str">
        <f t="shared" si="22"/>
        <v>dato mancante</v>
      </c>
      <c r="BI18" s="118" t="str">
        <f t="shared" si="23"/>
        <v>dato mancante</v>
      </c>
      <c r="BJ18" s="118" t="str">
        <f t="shared" si="24"/>
        <v>dato mancante</v>
      </c>
      <c r="BK18" s="118" t="str">
        <f t="shared" si="25"/>
        <v>dato mancante</v>
      </c>
      <c r="BL18" s="118" t="str">
        <f t="shared" si="26"/>
        <v>dato mancante</v>
      </c>
      <c r="BM18" s="118" t="str">
        <f t="shared" si="27"/>
        <v>dato mancante</v>
      </c>
      <c r="BN18" s="118" t="str">
        <f t="shared" si="28"/>
        <v>dato mancante</v>
      </c>
      <c r="BO18" s="118" t="str">
        <f t="shared" si="29"/>
        <v>dato mancante</v>
      </c>
      <c r="BP18" s="118" t="str">
        <f t="shared" si="30"/>
        <v>dato mancante</v>
      </c>
      <c r="BQ18" s="118" t="str">
        <f t="shared" si="31"/>
        <v>dato mancante</v>
      </c>
      <c r="BR18" s="118" t="str">
        <f t="shared" si="32"/>
        <v>dato mancante</v>
      </c>
      <c r="BT18" s="258" t="str">
        <f t="shared" si="33"/>
        <v/>
      </c>
      <c r="BU18" s="258" t="str">
        <f t="shared" si="34"/>
        <v/>
      </c>
      <c r="BV18" s="259" t="str">
        <f t="shared" si="35"/>
        <v/>
      </c>
      <c r="BW18" s="258" t="str">
        <f t="shared" si="36"/>
        <v/>
      </c>
      <c r="BX18" s="258" t="str">
        <f t="shared" si="37"/>
        <v/>
      </c>
      <c r="BY18" s="259" t="str">
        <f t="shared" si="38"/>
        <v/>
      </c>
      <c r="BZ18" s="258" t="str">
        <f t="shared" si="39"/>
        <v/>
      </c>
      <c r="CA18" s="258" t="str">
        <f t="shared" si="40"/>
        <v/>
      </c>
      <c r="CB18" s="259" t="str">
        <f t="shared" si="41"/>
        <v/>
      </c>
      <c r="CC18" s="258" t="str">
        <f t="shared" si="42"/>
        <v/>
      </c>
      <c r="CD18" s="258" t="str">
        <f t="shared" si="43"/>
        <v/>
      </c>
      <c r="CE18" s="259" t="str">
        <f t="shared" si="44"/>
        <v/>
      </c>
      <c r="CF18" s="258" t="str">
        <f t="shared" si="45"/>
        <v/>
      </c>
      <c r="CG18" s="258" t="str">
        <f t="shared" si="46"/>
        <v/>
      </c>
      <c r="CH18" s="259" t="str">
        <f t="shared" si="47"/>
        <v/>
      </c>
      <c r="CI18" s="258" t="str">
        <f t="shared" si="48"/>
        <v/>
      </c>
      <c r="CJ18" s="258" t="str">
        <f t="shared" si="49"/>
        <v/>
      </c>
      <c r="CK18" s="259" t="str">
        <f t="shared" si="50"/>
        <v/>
      </c>
      <c r="CL18" s="258" t="str">
        <f t="shared" si="51"/>
        <v/>
      </c>
      <c r="CM18" s="258" t="str">
        <f t="shared" si="52"/>
        <v/>
      </c>
      <c r="CN18" s="259" t="str">
        <f t="shared" si="53"/>
        <v/>
      </c>
      <c r="CO18" s="258" t="str">
        <f t="shared" si="54"/>
        <v/>
      </c>
      <c r="CP18" s="258" t="str">
        <f t="shared" si="55"/>
        <v/>
      </c>
      <c r="CQ18" s="259" t="str">
        <f t="shared" si="56"/>
        <v/>
      </c>
      <c r="CR18" s="258" t="str">
        <f t="shared" si="57"/>
        <v/>
      </c>
      <c r="CS18" s="258" t="str">
        <f t="shared" si="58"/>
        <v/>
      </c>
      <c r="CT18" s="259" t="str">
        <f t="shared" si="59"/>
        <v/>
      </c>
      <c r="CU18" s="258" t="str">
        <f t="shared" si="60"/>
        <v/>
      </c>
      <c r="CV18" s="258" t="str">
        <f t="shared" si="61"/>
        <v/>
      </c>
      <c r="CW18" s="259" t="str">
        <f t="shared" si="62"/>
        <v/>
      </c>
      <c r="CX18" s="258" t="str">
        <f t="shared" si="63"/>
        <v/>
      </c>
      <c r="CY18" s="258" t="str">
        <f t="shared" si="64"/>
        <v/>
      </c>
      <c r="CZ18" s="259" t="str">
        <f t="shared" si="65"/>
        <v/>
      </c>
      <c r="DA18" s="258" t="str">
        <f t="shared" si="66"/>
        <v/>
      </c>
      <c r="DB18" s="258" t="str">
        <f t="shared" si="67"/>
        <v/>
      </c>
      <c r="DC18" s="259" t="str">
        <f t="shared" si="68"/>
        <v/>
      </c>
    </row>
    <row r="19" spans="1:107" ht="15" thickBot="1" x14ac:dyDescent="0.35">
      <c r="A19" s="683"/>
      <c r="B19" s="683"/>
      <c r="C19" s="684"/>
      <c r="D19" s="684"/>
      <c r="E19" s="685"/>
      <c r="F19" s="684"/>
      <c r="G19" s="684"/>
      <c r="H19" s="684"/>
      <c r="I19" s="686"/>
      <c r="J19" s="687"/>
      <c r="K19" s="688"/>
      <c r="L19" s="671"/>
      <c r="M19" s="671"/>
      <c r="N19" s="672"/>
      <c r="O19" s="673"/>
      <c r="P19" s="673"/>
      <c r="Q19" s="673"/>
      <c r="R19" s="673"/>
      <c r="S19" s="673"/>
      <c r="T19" s="671"/>
      <c r="U19" s="671"/>
      <c r="V19" s="671"/>
      <c r="W19" s="672"/>
      <c r="X19" s="673"/>
      <c r="Y19" s="674"/>
      <c r="Z19" s="63"/>
      <c r="AA19" s="77"/>
      <c r="AB19" s="78"/>
      <c r="AC19" s="81" t="str">
        <f t="shared" si="0"/>
        <v>dato mancante</v>
      </c>
      <c r="AD19" s="82" t="str">
        <f t="shared" si="1"/>
        <v>dato mancante</v>
      </c>
      <c r="AE19" s="82" t="str">
        <f t="shared" si="2"/>
        <v>dato mancante</v>
      </c>
      <c r="AF19" s="82" t="str">
        <f t="shared" si="3"/>
        <v>dato mancante</v>
      </c>
      <c r="AG19" s="82" t="str">
        <f t="shared" si="4"/>
        <v>dato mancante</v>
      </c>
      <c r="AH19" s="82" t="str">
        <f t="shared" si="5"/>
        <v>dato mancante</v>
      </c>
      <c r="AI19" s="84" t="str">
        <f t="shared" si="6"/>
        <v>dato mancante</v>
      </c>
      <c r="AJ19" s="84" t="str">
        <f t="shared" si="69"/>
        <v>dato mancante</v>
      </c>
      <c r="AK19" s="84" t="str">
        <f t="shared" si="7"/>
        <v>dato mancante</v>
      </c>
      <c r="AL19" s="81" t="str">
        <f t="shared" si="8"/>
        <v>dato mancante</v>
      </c>
      <c r="AM19" s="82" t="str">
        <f t="shared" si="9"/>
        <v>dato mancante</v>
      </c>
      <c r="AN19" s="81" t="str">
        <f t="shared" si="10"/>
        <v>dato mancante</v>
      </c>
      <c r="AO19" s="59"/>
      <c r="AP19" s="285"/>
      <c r="AQ19" s="286"/>
      <c r="AR19" s="298" t="str">
        <f t="shared" si="11"/>
        <v>dato mancante</v>
      </c>
      <c r="AS19" s="299" t="str">
        <f t="shared" si="12"/>
        <v>dato mancante</v>
      </c>
      <c r="AT19" s="300" t="str">
        <f t="shared" si="13"/>
        <v>dato mancante</v>
      </c>
      <c r="AU19" s="300" t="str">
        <f t="shared" si="14"/>
        <v>dato mancante</v>
      </c>
      <c r="AV19" s="300" t="str">
        <f t="shared" si="15"/>
        <v>dato mancante</v>
      </c>
      <c r="AW19" s="301" t="str">
        <f t="shared" si="70"/>
        <v>dato mancante</v>
      </c>
      <c r="AX19" s="432" t="str">
        <f t="shared" si="16"/>
        <v>dato mancante</v>
      </c>
      <c r="AY19" s="432" t="str">
        <f t="shared" si="17"/>
        <v>dato mancante</v>
      </c>
      <c r="AZ19" s="433" t="str">
        <f t="shared" si="71"/>
        <v>dato mancante</v>
      </c>
      <c r="BA19" s="302" t="str">
        <f t="shared" si="18"/>
        <v>dato mancante</v>
      </c>
      <c r="BB19" s="300" t="str">
        <f t="shared" si="19"/>
        <v>dato mancante</v>
      </c>
      <c r="BC19" s="303" t="str">
        <f t="shared" si="20"/>
        <v>dato mancante</v>
      </c>
      <c r="BG19" s="118" t="str">
        <f t="shared" si="21"/>
        <v>dato mancante</v>
      </c>
      <c r="BH19" s="118" t="str">
        <f t="shared" si="22"/>
        <v>dato mancante</v>
      </c>
      <c r="BI19" s="118" t="str">
        <f t="shared" si="23"/>
        <v>dato mancante</v>
      </c>
      <c r="BJ19" s="118" t="str">
        <f t="shared" si="24"/>
        <v>dato mancante</v>
      </c>
      <c r="BK19" s="118" t="str">
        <f t="shared" si="25"/>
        <v>dato mancante</v>
      </c>
      <c r="BL19" s="118" t="str">
        <f t="shared" si="26"/>
        <v>dato mancante</v>
      </c>
      <c r="BM19" s="118" t="str">
        <f t="shared" si="27"/>
        <v>dato mancante</v>
      </c>
      <c r="BN19" s="118" t="str">
        <f t="shared" si="28"/>
        <v>dato mancante</v>
      </c>
      <c r="BO19" s="118" t="str">
        <f t="shared" si="29"/>
        <v>dato mancante</v>
      </c>
      <c r="BP19" s="118" t="str">
        <f t="shared" si="30"/>
        <v>dato mancante</v>
      </c>
      <c r="BQ19" s="118" t="str">
        <f t="shared" si="31"/>
        <v>dato mancante</v>
      </c>
      <c r="BR19" s="118" t="str">
        <f t="shared" si="32"/>
        <v>dato mancante</v>
      </c>
      <c r="BT19" s="258" t="str">
        <f t="shared" si="33"/>
        <v/>
      </c>
      <c r="BU19" s="258" t="str">
        <f t="shared" si="34"/>
        <v/>
      </c>
      <c r="BV19" s="259" t="str">
        <f t="shared" si="35"/>
        <v/>
      </c>
      <c r="BW19" s="258" t="str">
        <f t="shared" si="36"/>
        <v/>
      </c>
      <c r="BX19" s="258" t="str">
        <f t="shared" si="37"/>
        <v/>
      </c>
      <c r="BY19" s="259" t="str">
        <f t="shared" si="38"/>
        <v/>
      </c>
      <c r="BZ19" s="258" t="str">
        <f t="shared" si="39"/>
        <v/>
      </c>
      <c r="CA19" s="258" t="str">
        <f t="shared" si="40"/>
        <v/>
      </c>
      <c r="CB19" s="259" t="str">
        <f t="shared" si="41"/>
        <v/>
      </c>
      <c r="CC19" s="258" t="str">
        <f t="shared" si="42"/>
        <v/>
      </c>
      <c r="CD19" s="258" t="str">
        <f t="shared" si="43"/>
        <v/>
      </c>
      <c r="CE19" s="259" t="str">
        <f t="shared" si="44"/>
        <v/>
      </c>
      <c r="CF19" s="258" t="str">
        <f t="shared" si="45"/>
        <v/>
      </c>
      <c r="CG19" s="258" t="str">
        <f t="shared" si="46"/>
        <v/>
      </c>
      <c r="CH19" s="259" t="str">
        <f t="shared" si="47"/>
        <v/>
      </c>
      <c r="CI19" s="258" t="str">
        <f t="shared" si="48"/>
        <v/>
      </c>
      <c r="CJ19" s="258" t="str">
        <f t="shared" si="49"/>
        <v/>
      </c>
      <c r="CK19" s="259" t="str">
        <f t="shared" si="50"/>
        <v/>
      </c>
      <c r="CL19" s="258" t="str">
        <f t="shared" si="51"/>
        <v/>
      </c>
      <c r="CM19" s="258" t="str">
        <f t="shared" si="52"/>
        <v/>
      </c>
      <c r="CN19" s="259" t="str">
        <f t="shared" si="53"/>
        <v/>
      </c>
      <c r="CO19" s="258" t="str">
        <f t="shared" si="54"/>
        <v/>
      </c>
      <c r="CP19" s="258" t="str">
        <f t="shared" si="55"/>
        <v/>
      </c>
      <c r="CQ19" s="259" t="str">
        <f t="shared" si="56"/>
        <v/>
      </c>
      <c r="CR19" s="258" t="str">
        <f t="shared" si="57"/>
        <v/>
      </c>
      <c r="CS19" s="258" t="str">
        <f t="shared" si="58"/>
        <v/>
      </c>
      <c r="CT19" s="259" t="str">
        <f t="shared" si="59"/>
        <v/>
      </c>
      <c r="CU19" s="258" t="str">
        <f t="shared" si="60"/>
        <v/>
      </c>
      <c r="CV19" s="258" t="str">
        <f t="shared" si="61"/>
        <v/>
      </c>
      <c r="CW19" s="259" t="str">
        <f t="shared" si="62"/>
        <v/>
      </c>
      <c r="CX19" s="258" t="str">
        <f t="shared" si="63"/>
        <v/>
      </c>
      <c r="CY19" s="258" t="str">
        <f t="shared" si="64"/>
        <v/>
      </c>
      <c r="CZ19" s="259" t="str">
        <f t="shared" si="65"/>
        <v/>
      </c>
      <c r="DA19" s="258" t="str">
        <f t="shared" si="66"/>
        <v/>
      </c>
      <c r="DB19" s="258" t="str">
        <f t="shared" si="67"/>
        <v/>
      </c>
      <c r="DC19" s="259" t="str">
        <f t="shared" si="68"/>
        <v/>
      </c>
    </row>
    <row r="20" spans="1:107" ht="15" thickBot="1" x14ac:dyDescent="0.35">
      <c r="A20" s="683"/>
      <c r="B20" s="683"/>
      <c r="C20" s="690"/>
      <c r="D20" s="690"/>
      <c r="E20" s="690"/>
      <c r="F20" s="690"/>
      <c r="G20" s="690"/>
      <c r="H20" s="690"/>
      <c r="I20" s="686"/>
      <c r="J20" s="687"/>
      <c r="K20" s="688"/>
      <c r="L20" s="671"/>
      <c r="M20" s="671"/>
      <c r="N20" s="672"/>
      <c r="O20" s="673"/>
      <c r="P20" s="673"/>
      <c r="Q20" s="673"/>
      <c r="R20" s="673"/>
      <c r="S20" s="673"/>
      <c r="T20" s="671"/>
      <c r="U20" s="671"/>
      <c r="V20" s="671"/>
      <c r="W20" s="672"/>
      <c r="X20" s="673"/>
      <c r="Y20" s="674"/>
      <c r="Z20" s="63"/>
      <c r="AA20" s="77"/>
      <c r="AB20" s="78"/>
      <c r="AC20" s="81" t="str">
        <f t="shared" si="0"/>
        <v>dato mancante</v>
      </c>
      <c r="AD20" s="82" t="str">
        <f t="shared" si="1"/>
        <v>dato mancante</v>
      </c>
      <c r="AE20" s="82" t="str">
        <f t="shared" si="2"/>
        <v>dato mancante</v>
      </c>
      <c r="AF20" s="82" t="str">
        <f t="shared" si="3"/>
        <v>dato mancante</v>
      </c>
      <c r="AG20" s="82" t="str">
        <f t="shared" si="4"/>
        <v>dato mancante</v>
      </c>
      <c r="AH20" s="82" t="str">
        <f t="shared" si="5"/>
        <v>dato mancante</v>
      </c>
      <c r="AI20" s="84" t="str">
        <f t="shared" si="6"/>
        <v>dato mancante</v>
      </c>
      <c r="AJ20" s="84" t="str">
        <f t="shared" si="69"/>
        <v>dato mancante</v>
      </c>
      <c r="AK20" s="84" t="str">
        <f t="shared" si="7"/>
        <v>dato mancante</v>
      </c>
      <c r="AL20" s="81" t="str">
        <f t="shared" si="8"/>
        <v>dato mancante</v>
      </c>
      <c r="AM20" s="82" t="str">
        <f t="shared" si="9"/>
        <v>dato mancante</v>
      </c>
      <c r="AN20" s="81" t="str">
        <f t="shared" si="10"/>
        <v>dato mancante</v>
      </c>
      <c r="AO20" s="59"/>
      <c r="AP20" s="285"/>
      <c r="AQ20" s="286"/>
      <c r="AR20" s="298" t="str">
        <f t="shared" si="11"/>
        <v>dato mancante</v>
      </c>
      <c r="AS20" s="299" t="str">
        <f t="shared" si="12"/>
        <v>dato mancante</v>
      </c>
      <c r="AT20" s="300" t="str">
        <f t="shared" si="13"/>
        <v>dato mancante</v>
      </c>
      <c r="AU20" s="300" t="str">
        <f t="shared" si="14"/>
        <v>dato mancante</v>
      </c>
      <c r="AV20" s="300" t="str">
        <f t="shared" si="15"/>
        <v>dato mancante</v>
      </c>
      <c r="AW20" s="301" t="str">
        <f t="shared" si="70"/>
        <v>dato mancante</v>
      </c>
      <c r="AX20" s="432" t="str">
        <f t="shared" si="16"/>
        <v>dato mancante</v>
      </c>
      <c r="AY20" s="432" t="str">
        <f t="shared" si="17"/>
        <v>dato mancante</v>
      </c>
      <c r="AZ20" s="433" t="str">
        <f t="shared" si="71"/>
        <v>dato mancante</v>
      </c>
      <c r="BA20" s="302" t="str">
        <f t="shared" si="18"/>
        <v>dato mancante</v>
      </c>
      <c r="BB20" s="300" t="str">
        <f t="shared" si="19"/>
        <v>dato mancante</v>
      </c>
      <c r="BC20" s="303" t="str">
        <f t="shared" si="20"/>
        <v>dato mancante</v>
      </c>
      <c r="BG20" s="118" t="str">
        <f t="shared" si="21"/>
        <v>dato mancante</v>
      </c>
      <c r="BH20" s="118" t="str">
        <f t="shared" si="22"/>
        <v>dato mancante</v>
      </c>
      <c r="BI20" s="118" t="str">
        <f t="shared" si="23"/>
        <v>dato mancante</v>
      </c>
      <c r="BJ20" s="118" t="str">
        <f t="shared" si="24"/>
        <v>dato mancante</v>
      </c>
      <c r="BK20" s="118" t="str">
        <f t="shared" si="25"/>
        <v>dato mancante</v>
      </c>
      <c r="BL20" s="118" t="str">
        <f t="shared" si="26"/>
        <v>dato mancante</v>
      </c>
      <c r="BM20" s="118" t="str">
        <f t="shared" si="27"/>
        <v>dato mancante</v>
      </c>
      <c r="BN20" s="118" t="str">
        <f t="shared" si="28"/>
        <v>dato mancante</v>
      </c>
      <c r="BO20" s="118" t="str">
        <f t="shared" si="29"/>
        <v>dato mancante</v>
      </c>
      <c r="BP20" s="118" t="str">
        <f t="shared" si="30"/>
        <v>dato mancante</v>
      </c>
      <c r="BQ20" s="118" t="str">
        <f t="shared" si="31"/>
        <v>dato mancante</v>
      </c>
      <c r="BR20" s="118" t="str">
        <f t="shared" si="32"/>
        <v>dato mancante</v>
      </c>
      <c r="BT20" s="258" t="str">
        <f t="shared" si="33"/>
        <v/>
      </c>
      <c r="BU20" s="258" t="str">
        <f t="shared" si="34"/>
        <v/>
      </c>
      <c r="BV20" s="259" t="str">
        <f t="shared" si="35"/>
        <v/>
      </c>
      <c r="BW20" s="258" t="str">
        <f t="shared" si="36"/>
        <v/>
      </c>
      <c r="BX20" s="258" t="str">
        <f t="shared" si="37"/>
        <v/>
      </c>
      <c r="BY20" s="259" t="str">
        <f t="shared" si="38"/>
        <v/>
      </c>
      <c r="BZ20" s="258" t="str">
        <f t="shared" si="39"/>
        <v/>
      </c>
      <c r="CA20" s="258" t="str">
        <f t="shared" si="40"/>
        <v/>
      </c>
      <c r="CB20" s="259" t="str">
        <f t="shared" si="41"/>
        <v/>
      </c>
      <c r="CC20" s="258" t="str">
        <f t="shared" si="42"/>
        <v/>
      </c>
      <c r="CD20" s="258" t="str">
        <f t="shared" si="43"/>
        <v/>
      </c>
      <c r="CE20" s="259" t="str">
        <f t="shared" si="44"/>
        <v/>
      </c>
      <c r="CF20" s="258" t="str">
        <f t="shared" si="45"/>
        <v/>
      </c>
      <c r="CG20" s="258" t="str">
        <f t="shared" si="46"/>
        <v/>
      </c>
      <c r="CH20" s="259" t="str">
        <f t="shared" si="47"/>
        <v/>
      </c>
      <c r="CI20" s="258" t="str">
        <f t="shared" si="48"/>
        <v/>
      </c>
      <c r="CJ20" s="258" t="str">
        <f t="shared" si="49"/>
        <v/>
      </c>
      <c r="CK20" s="259" t="str">
        <f t="shared" si="50"/>
        <v/>
      </c>
      <c r="CL20" s="258" t="str">
        <f t="shared" si="51"/>
        <v/>
      </c>
      <c r="CM20" s="258" t="str">
        <f t="shared" si="52"/>
        <v/>
      </c>
      <c r="CN20" s="259" t="str">
        <f t="shared" si="53"/>
        <v/>
      </c>
      <c r="CO20" s="258" t="str">
        <f t="shared" si="54"/>
        <v/>
      </c>
      <c r="CP20" s="258" t="str">
        <f t="shared" si="55"/>
        <v/>
      </c>
      <c r="CQ20" s="259" t="str">
        <f t="shared" si="56"/>
        <v/>
      </c>
      <c r="CR20" s="258" t="str">
        <f t="shared" si="57"/>
        <v/>
      </c>
      <c r="CS20" s="258" t="str">
        <f t="shared" si="58"/>
        <v/>
      </c>
      <c r="CT20" s="259" t="str">
        <f t="shared" si="59"/>
        <v/>
      </c>
      <c r="CU20" s="258" t="str">
        <f t="shared" si="60"/>
        <v/>
      </c>
      <c r="CV20" s="258" t="str">
        <f t="shared" si="61"/>
        <v/>
      </c>
      <c r="CW20" s="259" t="str">
        <f t="shared" si="62"/>
        <v/>
      </c>
      <c r="CX20" s="258" t="str">
        <f t="shared" si="63"/>
        <v/>
      </c>
      <c r="CY20" s="258" t="str">
        <f t="shared" si="64"/>
        <v/>
      </c>
      <c r="CZ20" s="259" t="str">
        <f t="shared" si="65"/>
        <v/>
      </c>
      <c r="DA20" s="258" t="str">
        <f t="shared" si="66"/>
        <v/>
      </c>
      <c r="DB20" s="258" t="str">
        <f t="shared" si="67"/>
        <v/>
      </c>
      <c r="DC20" s="259" t="str">
        <f t="shared" si="68"/>
        <v/>
      </c>
    </row>
    <row r="21" spans="1:107" ht="15" thickBot="1" x14ac:dyDescent="0.35">
      <c r="A21" s="683"/>
      <c r="B21" s="683"/>
      <c r="C21" s="684"/>
      <c r="D21" s="684"/>
      <c r="E21" s="685"/>
      <c r="F21" s="684"/>
      <c r="G21" s="684"/>
      <c r="H21" s="684"/>
      <c r="I21" s="686"/>
      <c r="J21" s="687"/>
      <c r="K21" s="688"/>
      <c r="L21" s="671"/>
      <c r="M21" s="671"/>
      <c r="N21" s="672"/>
      <c r="O21" s="673"/>
      <c r="P21" s="673"/>
      <c r="Q21" s="673"/>
      <c r="R21" s="673"/>
      <c r="S21" s="673"/>
      <c r="T21" s="671"/>
      <c r="U21" s="671"/>
      <c r="V21" s="671"/>
      <c r="W21" s="672"/>
      <c r="X21" s="673"/>
      <c r="Y21" s="674"/>
      <c r="Z21" s="63"/>
      <c r="AA21" s="77"/>
      <c r="AB21" s="78"/>
      <c r="AC21" s="81" t="str">
        <f t="shared" si="0"/>
        <v>dato mancante</v>
      </c>
      <c r="AD21" s="82" t="str">
        <f t="shared" si="1"/>
        <v>dato mancante</v>
      </c>
      <c r="AE21" s="82" t="str">
        <f t="shared" si="2"/>
        <v>dato mancante</v>
      </c>
      <c r="AF21" s="82" t="str">
        <f t="shared" si="3"/>
        <v>dato mancante</v>
      </c>
      <c r="AG21" s="82" t="str">
        <f t="shared" si="4"/>
        <v>dato mancante</v>
      </c>
      <c r="AH21" s="82" t="str">
        <f t="shared" si="5"/>
        <v>dato mancante</v>
      </c>
      <c r="AI21" s="84" t="str">
        <f t="shared" si="6"/>
        <v>dato mancante</v>
      </c>
      <c r="AJ21" s="84" t="str">
        <f t="shared" si="69"/>
        <v>dato mancante</v>
      </c>
      <c r="AK21" s="84" t="str">
        <f t="shared" si="7"/>
        <v>dato mancante</v>
      </c>
      <c r="AL21" s="81" t="str">
        <f t="shared" si="8"/>
        <v>dato mancante</v>
      </c>
      <c r="AM21" s="82" t="str">
        <f t="shared" si="9"/>
        <v>dato mancante</v>
      </c>
      <c r="AN21" s="81" t="str">
        <f t="shared" si="10"/>
        <v>dato mancante</v>
      </c>
      <c r="AO21" s="59"/>
      <c r="AP21" s="285"/>
      <c r="AQ21" s="286"/>
      <c r="AR21" s="298" t="str">
        <f t="shared" si="11"/>
        <v>dato mancante</v>
      </c>
      <c r="AS21" s="299" t="str">
        <f t="shared" si="12"/>
        <v>dato mancante</v>
      </c>
      <c r="AT21" s="300" t="str">
        <f t="shared" si="13"/>
        <v>dato mancante</v>
      </c>
      <c r="AU21" s="300" t="str">
        <f t="shared" si="14"/>
        <v>dato mancante</v>
      </c>
      <c r="AV21" s="300" t="str">
        <f t="shared" si="15"/>
        <v>dato mancante</v>
      </c>
      <c r="AW21" s="301" t="str">
        <f t="shared" si="70"/>
        <v>dato mancante</v>
      </c>
      <c r="AX21" s="432" t="str">
        <f t="shared" si="16"/>
        <v>dato mancante</v>
      </c>
      <c r="AY21" s="432" t="str">
        <f t="shared" si="17"/>
        <v>dato mancante</v>
      </c>
      <c r="AZ21" s="433" t="str">
        <f t="shared" si="71"/>
        <v>dato mancante</v>
      </c>
      <c r="BA21" s="302" t="str">
        <f t="shared" si="18"/>
        <v>dato mancante</v>
      </c>
      <c r="BB21" s="300" t="str">
        <f t="shared" si="19"/>
        <v>dato mancante</v>
      </c>
      <c r="BC21" s="303" t="str">
        <f t="shared" si="20"/>
        <v>dato mancante</v>
      </c>
      <c r="BG21" s="118" t="str">
        <f t="shared" si="21"/>
        <v>dato mancante</v>
      </c>
      <c r="BH21" s="118" t="str">
        <f t="shared" si="22"/>
        <v>dato mancante</v>
      </c>
      <c r="BI21" s="118" t="str">
        <f t="shared" si="23"/>
        <v>dato mancante</v>
      </c>
      <c r="BJ21" s="118" t="str">
        <f t="shared" si="24"/>
        <v>dato mancante</v>
      </c>
      <c r="BK21" s="118" t="str">
        <f t="shared" si="25"/>
        <v>dato mancante</v>
      </c>
      <c r="BL21" s="118" t="str">
        <f t="shared" si="26"/>
        <v>dato mancante</v>
      </c>
      <c r="BM21" s="118" t="str">
        <f t="shared" si="27"/>
        <v>dato mancante</v>
      </c>
      <c r="BN21" s="118" t="str">
        <f t="shared" si="28"/>
        <v>dato mancante</v>
      </c>
      <c r="BO21" s="118" t="str">
        <f t="shared" si="29"/>
        <v>dato mancante</v>
      </c>
      <c r="BP21" s="118" t="str">
        <f t="shared" si="30"/>
        <v>dato mancante</v>
      </c>
      <c r="BQ21" s="118" t="str">
        <f t="shared" si="31"/>
        <v>dato mancante</v>
      </c>
      <c r="BR21" s="118" t="str">
        <f t="shared" si="32"/>
        <v>dato mancante</v>
      </c>
      <c r="BT21" s="258" t="str">
        <f t="shared" si="33"/>
        <v/>
      </c>
      <c r="BU21" s="258" t="str">
        <f t="shared" si="34"/>
        <v/>
      </c>
      <c r="BV21" s="259" t="str">
        <f t="shared" si="35"/>
        <v/>
      </c>
      <c r="BW21" s="258" t="str">
        <f t="shared" si="36"/>
        <v/>
      </c>
      <c r="BX21" s="258" t="str">
        <f t="shared" si="37"/>
        <v/>
      </c>
      <c r="BY21" s="259" t="str">
        <f t="shared" si="38"/>
        <v/>
      </c>
      <c r="BZ21" s="258" t="str">
        <f t="shared" si="39"/>
        <v/>
      </c>
      <c r="CA21" s="258" t="str">
        <f t="shared" si="40"/>
        <v/>
      </c>
      <c r="CB21" s="259" t="str">
        <f t="shared" si="41"/>
        <v/>
      </c>
      <c r="CC21" s="258" t="str">
        <f t="shared" si="42"/>
        <v/>
      </c>
      <c r="CD21" s="258" t="str">
        <f t="shared" si="43"/>
        <v/>
      </c>
      <c r="CE21" s="259" t="str">
        <f t="shared" si="44"/>
        <v/>
      </c>
      <c r="CF21" s="258" t="str">
        <f t="shared" si="45"/>
        <v/>
      </c>
      <c r="CG21" s="258" t="str">
        <f t="shared" si="46"/>
        <v/>
      </c>
      <c r="CH21" s="259" t="str">
        <f t="shared" si="47"/>
        <v/>
      </c>
      <c r="CI21" s="258" t="str">
        <f t="shared" si="48"/>
        <v/>
      </c>
      <c r="CJ21" s="258" t="str">
        <f t="shared" si="49"/>
        <v/>
      </c>
      <c r="CK21" s="259" t="str">
        <f t="shared" si="50"/>
        <v/>
      </c>
      <c r="CL21" s="258" t="str">
        <f t="shared" si="51"/>
        <v/>
      </c>
      <c r="CM21" s="258" t="str">
        <f t="shared" si="52"/>
        <v/>
      </c>
      <c r="CN21" s="259" t="str">
        <f t="shared" si="53"/>
        <v/>
      </c>
      <c r="CO21" s="258" t="str">
        <f t="shared" si="54"/>
        <v/>
      </c>
      <c r="CP21" s="258" t="str">
        <f t="shared" si="55"/>
        <v/>
      </c>
      <c r="CQ21" s="259" t="str">
        <f t="shared" si="56"/>
        <v/>
      </c>
      <c r="CR21" s="258" t="str">
        <f t="shared" si="57"/>
        <v/>
      </c>
      <c r="CS21" s="258" t="str">
        <f t="shared" si="58"/>
        <v/>
      </c>
      <c r="CT21" s="259" t="str">
        <f t="shared" si="59"/>
        <v/>
      </c>
      <c r="CU21" s="258" t="str">
        <f t="shared" si="60"/>
        <v/>
      </c>
      <c r="CV21" s="258" t="str">
        <f t="shared" si="61"/>
        <v/>
      </c>
      <c r="CW21" s="259" t="str">
        <f t="shared" si="62"/>
        <v/>
      </c>
      <c r="CX21" s="258" t="str">
        <f t="shared" si="63"/>
        <v/>
      </c>
      <c r="CY21" s="258" t="str">
        <f t="shared" si="64"/>
        <v/>
      </c>
      <c r="CZ21" s="259" t="str">
        <f t="shared" si="65"/>
        <v/>
      </c>
      <c r="DA21" s="258" t="str">
        <f t="shared" si="66"/>
        <v/>
      </c>
      <c r="DB21" s="258" t="str">
        <f t="shared" si="67"/>
        <v/>
      </c>
      <c r="DC21" s="259" t="str">
        <f t="shared" si="68"/>
        <v/>
      </c>
    </row>
    <row r="22" spans="1:107" ht="15" thickBot="1" x14ac:dyDescent="0.35">
      <c r="A22" s="683"/>
      <c r="B22" s="683"/>
      <c r="C22" s="690"/>
      <c r="D22" s="690"/>
      <c r="E22" s="690"/>
      <c r="F22" s="690"/>
      <c r="G22" s="690"/>
      <c r="H22" s="690"/>
      <c r="I22" s="686"/>
      <c r="J22" s="687"/>
      <c r="K22" s="688"/>
      <c r="L22" s="671"/>
      <c r="M22" s="671"/>
      <c r="N22" s="672"/>
      <c r="O22" s="673"/>
      <c r="P22" s="673"/>
      <c r="Q22" s="673"/>
      <c r="R22" s="673"/>
      <c r="S22" s="673"/>
      <c r="T22" s="671"/>
      <c r="U22" s="671"/>
      <c r="V22" s="671"/>
      <c r="W22" s="672"/>
      <c r="X22" s="673"/>
      <c r="Y22" s="674"/>
      <c r="Z22" s="63"/>
      <c r="AA22" s="77"/>
      <c r="AB22" s="78"/>
      <c r="AC22" s="81" t="str">
        <f t="shared" si="0"/>
        <v>dato mancante</v>
      </c>
      <c r="AD22" s="82" t="str">
        <f t="shared" si="1"/>
        <v>dato mancante</v>
      </c>
      <c r="AE22" s="82" t="str">
        <f t="shared" si="2"/>
        <v>dato mancante</v>
      </c>
      <c r="AF22" s="82" t="str">
        <f t="shared" si="3"/>
        <v>dato mancante</v>
      </c>
      <c r="AG22" s="82" t="str">
        <f t="shared" si="4"/>
        <v>dato mancante</v>
      </c>
      <c r="AH22" s="82" t="str">
        <f t="shared" si="5"/>
        <v>dato mancante</v>
      </c>
      <c r="AI22" s="84" t="str">
        <f t="shared" si="6"/>
        <v>dato mancante</v>
      </c>
      <c r="AJ22" s="84" t="str">
        <f t="shared" si="69"/>
        <v>dato mancante</v>
      </c>
      <c r="AK22" s="84" t="str">
        <f t="shared" si="7"/>
        <v>dato mancante</v>
      </c>
      <c r="AL22" s="81" t="str">
        <f t="shared" si="8"/>
        <v>dato mancante</v>
      </c>
      <c r="AM22" s="82" t="str">
        <f t="shared" si="9"/>
        <v>dato mancante</v>
      </c>
      <c r="AN22" s="81" t="str">
        <f t="shared" si="10"/>
        <v>dato mancante</v>
      </c>
      <c r="AO22" s="59"/>
      <c r="AP22" s="285"/>
      <c r="AQ22" s="286"/>
      <c r="AR22" s="298" t="str">
        <f t="shared" si="11"/>
        <v>dato mancante</v>
      </c>
      <c r="AS22" s="299" t="str">
        <f t="shared" si="12"/>
        <v>dato mancante</v>
      </c>
      <c r="AT22" s="300" t="str">
        <f t="shared" si="13"/>
        <v>dato mancante</v>
      </c>
      <c r="AU22" s="300" t="str">
        <f t="shared" si="14"/>
        <v>dato mancante</v>
      </c>
      <c r="AV22" s="300" t="str">
        <f t="shared" si="15"/>
        <v>dato mancante</v>
      </c>
      <c r="AW22" s="301" t="str">
        <f t="shared" si="70"/>
        <v>dato mancante</v>
      </c>
      <c r="AX22" s="432" t="str">
        <f t="shared" si="16"/>
        <v>dato mancante</v>
      </c>
      <c r="AY22" s="432" t="str">
        <f t="shared" si="17"/>
        <v>dato mancante</v>
      </c>
      <c r="AZ22" s="433" t="str">
        <f t="shared" si="71"/>
        <v>dato mancante</v>
      </c>
      <c r="BA22" s="302" t="str">
        <f t="shared" si="18"/>
        <v>dato mancante</v>
      </c>
      <c r="BB22" s="300" t="str">
        <f t="shared" si="19"/>
        <v>dato mancante</v>
      </c>
      <c r="BC22" s="303" t="str">
        <f t="shared" si="20"/>
        <v>dato mancante</v>
      </c>
      <c r="BG22" s="118" t="str">
        <f t="shared" si="21"/>
        <v>dato mancante</v>
      </c>
      <c r="BH22" s="118" t="str">
        <f t="shared" si="22"/>
        <v>dato mancante</v>
      </c>
      <c r="BI22" s="118" t="str">
        <f t="shared" si="23"/>
        <v>dato mancante</v>
      </c>
      <c r="BJ22" s="118" t="str">
        <f t="shared" si="24"/>
        <v>dato mancante</v>
      </c>
      <c r="BK22" s="118" t="str">
        <f t="shared" si="25"/>
        <v>dato mancante</v>
      </c>
      <c r="BL22" s="118" t="str">
        <f t="shared" si="26"/>
        <v>dato mancante</v>
      </c>
      <c r="BM22" s="118" t="str">
        <f t="shared" si="27"/>
        <v>dato mancante</v>
      </c>
      <c r="BN22" s="118" t="str">
        <f t="shared" si="28"/>
        <v>dato mancante</v>
      </c>
      <c r="BO22" s="118" t="str">
        <f t="shared" si="29"/>
        <v>dato mancante</v>
      </c>
      <c r="BP22" s="118" t="str">
        <f t="shared" si="30"/>
        <v>dato mancante</v>
      </c>
      <c r="BQ22" s="118" t="str">
        <f t="shared" si="31"/>
        <v>dato mancante</v>
      </c>
      <c r="BR22" s="118" t="str">
        <f t="shared" si="32"/>
        <v>dato mancante</v>
      </c>
      <c r="BT22" s="258" t="str">
        <f t="shared" si="33"/>
        <v/>
      </c>
      <c r="BU22" s="258" t="str">
        <f t="shared" si="34"/>
        <v/>
      </c>
      <c r="BV22" s="259" t="str">
        <f t="shared" si="35"/>
        <v/>
      </c>
      <c r="BW22" s="258" t="str">
        <f t="shared" si="36"/>
        <v/>
      </c>
      <c r="BX22" s="258" t="str">
        <f t="shared" si="37"/>
        <v/>
      </c>
      <c r="BY22" s="259" t="str">
        <f t="shared" si="38"/>
        <v/>
      </c>
      <c r="BZ22" s="258" t="str">
        <f t="shared" si="39"/>
        <v/>
      </c>
      <c r="CA22" s="258" t="str">
        <f t="shared" si="40"/>
        <v/>
      </c>
      <c r="CB22" s="259" t="str">
        <f t="shared" si="41"/>
        <v/>
      </c>
      <c r="CC22" s="258" t="str">
        <f t="shared" si="42"/>
        <v/>
      </c>
      <c r="CD22" s="258" t="str">
        <f t="shared" si="43"/>
        <v/>
      </c>
      <c r="CE22" s="259" t="str">
        <f t="shared" si="44"/>
        <v/>
      </c>
      <c r="CF22" s="258" t="str">
        <f t="shared" si="45"/>
        <v/>
      </c>
      <c r="CG22" s="258" t="str">
        <f t="shared" si="46"/>
        <v/>
      </c>
      <c r="CH22" s="259" t="str">
        <f t="shared" si="47"/>
        <v/>
      </c>
      <c r="CI22" s="258" t="str">
        <f t="shared" si="48"/>
        <v/>
      </c>
      <c r="CJ22" s="258" t="str">
        <f t="shared" si="49"/>
        <v/>
      </c>
      <c r="CK22" s="259" t="str">
        <f t="shared" si="50"/>
        <v/>
      </c>
      <c r="CL22" s="258" t="str">
        <f t="shared" si="51"/>
        <v/>
      </c>
      <c r="CM22" s="258" t="str">
        <f t="shared" si="52"/>
        <v/>
      </c>
      <c r="CN22" s="259" t="str">
        <f t="shared" si="53"/>
        <v/>
      </c>
      <c r="CO22" s="258" t="str">
        <f t="shared" si="54"/>
        <v/>
      </c>
      <c r="CP22" s="258" t="str">
        <f t="shared" si="55"/>
        <v/>
      </c>
      <c r="CQ22" s="259" t="str">
        <f t="shared" si="56"/>
        <v/>
      </c>
      <c r="CR22" s="258" t="str">
        <f t="shared" si="57"/>
        <v/>
      </c>
      <c r="CS22" s="258" t="str">
        <f t="shared" si="58"/>
        <v/>
      </c>
      <c r="CT22" s="259" t="str">
        <f t="shared" si="59"/>
        <v/>
      </c>
      <c r="CU22" s="258" t="str">
        <f t="shared" si="60"/>
        <v/>
      </c>
      <c r="CV22" s="258" t="str">
        <f t="shared" si="61"/>
        <v/>
      </c>
      <c r="CW22" s="259" t="str">
        <f t="shared" si="62"/>
        <v/>
      </c>
      <c r="CX22" s="258" t="str">
        <f t="shared" si="63"/>
        <v/>
      </c>
      <c r="CY22" s="258" t="str">
        <f t="shared" si="64"/>
        <v/>
      </c>
      <c r="CZ22" s="259" t="str">
        <f t="shared" si="65"/>
        <v/>
      </c>
      <c r="DA22" s="258" t="str">
        <f t="shared" si="66"/>
        <v/>
      </c>
      <c r="DB22" s="258" t="str">
        <f t="shared" si="67"/>
        <v/>
      </c>
      <c r="DC22" s="259" t="str">
        <f t="shared" si="68"/>
        <v/>
      </c>
    </row>
    <row r="23" spans="1:107" ht="15" thickBot="1" x14ac:dyDescent="0.35">
      <c r="A23" s="683"/>
      <c r="B23" s="683"/>
      <c r="C23" s="690"/>
      <c r="D23" s="690"/>
      <c r="E23" s="690"/>
      <c r="F23" s="690"/>
      <c r="G23" s="690"/>
      <c r="H23" s="690"/>
      <c r="I23" s="686"/>
      <c r="J23" s="687"/>
      <c r="K23" s="688"/>
      <c r="L23" s="671"/>
      <c r="M23" s="671"/>
      <c r="N23" s="672"/>
      <c r="O23" s="673"/>
      <c r="P23" s="673"/>
      <c r="Q23" s="673"/>
      <c r="R23" s="673"/>
      <c r="S23" s="673"/>
      <c r="T23" s="671"/>
      <c r="U23" s="671"/>
      <c r="V23" s="671"/>
      <c r="W23" s="672"/>
      <c r="X23" s="673"/>
      <c r="Y23" s="674"/>
      <c r="Z23" s="63"/>
      <c r="AA23" s="77"/>
      <c r="AB23" s="78"/>
      <c r="AC23" s="81" t="str">
        <f t="shared" si="0"/>
        <v>dato mancante</v>
      </c>
      <c r="AD23" s="82" t="str">
        <f t="shared" si="1"/>
        <v>dato mancante</v>
      </c>
      <c r="AE23" s="82" t="str">
        <f t="shared" si="2"/>
        <v>dato mancante</v>
      </c>
      <c r="AF23" s="82" t="str">
        <f t="shared" si="3"/>
        <v>dato mancante</v>
      </c>
      <c r="AG23" s="82" t="str">
        <f t="shared" si="4"/>
        <v>dato mancante</v>
      </c>
      <c r="AH23" s="82" t="str">
        <f t="shared" si="5"/>
        <v>dato mancante</v>
      </c>
      <c r="AI23" s="84" t="str">
        <f t="shared" si="6"/>
        <v>dato mancante</v>
      </c>
      <c r="AJ23" s="84" t="str">
        <f t="shared" si="69"/>
        <v>dato mancante</v>
      </c>
      <c r="AK23" s="84" t="str">
        <f t="shared" si="7"/>
        <v>dato mancante</v>
      </c>
      <c r="AL23" s="81" t="str">
        <f t="shared" si="8"/>
        <v>dato mancante</v>
      </c>
      <c r="AM23" s="82" t="str">
        <f t="shared" si="9"/>
        <v>dato mancante</v>
      </c>
      <c r="AN23" s="81" t="str">
        <f t="shared" si="10"/>
        <v>dato mancante</v>
      </c>
      <c r="AO23" s="59"/>
      <c r="AP23" s="285"/>
      <c r="AQ23" s="286"/>
      <c r="AR23" s="298" t="str">
        <f t="shared" si="11"/>
        <v>dato mancante</v>
      </c>
      <c r="AS23" s="299" t="str">
        <f t="shared" si="12"/>
        <v>dato mancante</v>
      </c>
      <c r="AT23" s="300" t="str">
        <f t="shared" si="13"/>
        <v>dato mancante</v>
      </c>
      <c r="AU23" s="300" t="str">
        <f t="shared" si="14"/>
        <v>dato mancante</v>
      </c>
      <c r="AV23" s="300" t="str">
        <f t="shared" si="15"/>
        <v>dato mancante</v>
      </c>
      <c r="AW23" s="301" t="str">
        <f t="shared" si="70"/>
        <v>dato mancante</v>
      </c>
      <c r="AX23" s="432" t="str">
        <f t="shared" si="16"/>
        <v>dato mancante</v>
      </c>
      <c r="AY23" s="432" t="str">
        <f t="shared" si="17"/>
        <v>dato mancante</v>
      </c>
      <c r="AZ23" s="433" t="str">
        <f t="shared" si="71"/>
        <v>dato mancante</v>
      </c>
      <c r="BA23" s="302" t="str">
        <f t="shared" si="18"/>
        <v>dato mancante</v>
      </c>
      <c r="BB23" s="300" t="str">
        <f t="shared" si="19"/>
        <v>dato mancante</v>
      </c>
      <c r="BC23" s="303" t="str">
        <f t="shared" si="20"/>
        <v>dato mancante</v>
      </c>
      <c r="BG23" s="118" t="str">
        <f t="shared" si="21"/>
        <v>dato mancante</v>
      </c>
      <c r="BH23" s="118" t="str">
        <f t="shared" si="22"/>
        <v>dato mancante</v>
      </c>
      <c r="BI23" s="118" t="str">
        <f t="shared" si="23"/>
        <v>dato mancante</v>
      </c>
      <c r="BJ23" s="118" t="str">
        <f t="shared" si="24"/>
        <v>dato mancante</v>
      </c>
      <c r="BK23" s="118" t="str">
        <f t="shared" si="25"/>
        <v>dato mancante</v>
      </c>
      <c r="BL23" s="118" t="str">
        <f t="shared" si="26"/>
        <v>dato mancante</v>
      </c>
      <c r="BM23" s="118" t="str">
        <f t="shared" si="27"/>
        <v>dato mancante</v>
      </c>
      <c r="BN23" s="118" t="str">
        <f t="shared" si="28"/>
        <v>dato mancante</v>
      </c>
      <c r="BO23" s="118" t="str">
        <f t="shared" si="29"/>
        <v>dato mancante</v>
      </c>
      <c r="BP23" s="118" t="str">
        <f t="shared" si="30"/>
        <v>dato mancante</v>
      </c>
      <c r="BQ23" s="118" t="str">
        <f t="shared" si="31"/>
        <v>dato mancante</v>
      </c>
      <c r="BR23" s="118" t="str">
        <f t="shared" si="32"/>
        <v>dato mancante</v>
      </c>
      <c r="BT23" s="258" t="str">
        <f t="shared" si="33"/>
        <v/>
      </c>
      <c r="BU23" s="258" t="str">
        <f t="shared" si="34"/>
        <v/>
      </c>
      <c r="BV23" s="259" t="str">
        <f t="shared" si="35"/>
        <v/>
      </c>
      <c r="BW23" s="258" t="str">
        <f t="shared" si="36"/>
        <v/>
      </c>
      <c r="BX23" s="258" t="str">
        <f t="shared" si="37"/>
        <v/>
      </c>
      <c r="BY23" s="259" t="str">
        <f t="shared" si="38"/>
        <v/>
      </c>
      <c r="BZ23" s="258" t="str">
        <f t="shared" si="39"/>
        <v/>
      </c>
      <c r="CA23" s="258" t="str">
        <f t="shared" si="40"/>
        <v/>
      </c>
      <c r="CB23" s="259" t="str">
        <f t="shared" si="41"/>
        <v/>
      </c>
      <c r="CC23" s="258" t="str">
        <f t="shared" si="42"/>
        <v/>
      </c>
      <c r="CD23" s="258" t="str">
        <f t="shared" si="43"/>
        <v/>
      </c>
      <c r="CE23" s="259" t="str">
        <f t="shared" si="44"/>
        <v/>
      </c>
      <c r="CF23" s="258" t="str">
        <f t="shared" si="45"/>
        <v/>
      </c>
      <c r="CG23" s="258" t="str">
        <f t="shared" si="46"/>
        <v/>
      </c>
      <c r="CH23" s="259" t="str">
        <f t="shared" si="47"/>
        <v/>
      </c>
      <c r="CI23" s="258" t="str">
        <f t="shared" si="48"/>
        <v/>
      </c>
      <c r="CJ23" s="258" t="str">
        <f t="shared" si="49"/>
        <v/>
      </c>
      <c r="CK23" s="259" t="str">
        <f t="shared" si="50"/>
        <v/>
      </c>
      <c r="CL23" s="258" t="str">
        <f t="shared" si="51"/>
        <v/>
      </c>
      <c r="CM23" s="258" t="str">
        <f t="shared" si="52"/>
        <v/>
      </c>
      <c r="CN23" s="259" t="str">
        <f t="shared" si="53"/>
        <v/>
      </c>
      <c r="CO23" s="258" t="str">
        <f t="shared" si="54"/>
        <v/>
      </c>
      <c r="CP23" s="258" t="str">
        <f t="shared" si="55"/>
        <v/>
      </c>
      <c r="CQ23" s="259" t="str">
        <f t="shared" si="56"/>
        <v/>
      </c>
      <c r="CR23" s="258" t="str">
        <f t="shared" si="57"/>
        <v/>
      </c>
      <c r="CS23" s="258" t="str">
        <f t="shared" si="58"/>
        <v/>
      </c>
      <c r="CT23" s="259" t="str">
        <f t="shared" si="59"/>
        <v/>
      </c>
      <c r="CU23" s="258" t="str">
        <f t="shared" si="60"/>
        <v/>
      </c>
      <c r="CV23" s="258" t="str">
        <f t="shared" si="61"/>
        <v/>
      </c>
      <c r="CW23" s="259" t="str">
        <f t="shared" si="62"/>
        <v/>
      </c>
      <c r="CX23" s="258" t="str">
        <f t="shared" si="63"/>
        <v/>
      </c>
      <c r="CY23" s="258" t="str">
        <f t="shared" si="64"/>
        <v/>
      </c>
      <c r="CZ23" s="259" t="str">
        <f t="shared" si="65"/>
        <v/>
      </c>
      <c r="DA23" s="258" t="str">
        <f t="shared" si="66"/>
        <v/>
      </c>
      <c r="DB23" s="258" t="str">
        <f t="shared" si="67"/>
        <v/>
      </c>
      <c r="DC23" s="259" t="str">
        <f t="shared" si="68"/>
        <v/>
      </c>
    </row>
    <row r="24" spans="1:107" ht="15" thickBot="1" x14ac:dyDescent="0.35">
      <c r="A24" s="683"/>
      <c r="B24" s="683"/>
      <c r="C24" s="684"/>
      <c r="D24" s="684"/>
      <c r="E24" s="685"/>
      <c r="F24" s="684"/>
      <c r="G24" s="684"/>
      <c r="H24" s="684"/>
      <c r="I24" s="686"/>
      <c r="J24" s="687"/>
      <c r="K24" s="688"/>
      <c r="L24" s="671"/>
      <c r="M24" s="671"/>
      <c r="N24" s="672"/>
      <c r="O24" s="673"/>
      <c r="P24" s="673"/>
      <c r="Q24" s="673"/>
      <c r="R24" s="673"/>
      <c r="S24" s="673"/>
      <c r="T24" s="671"/>
      <c r="U24" s="671"/>
      <c r="V24" s="671"/>
      <c r="W24" s="672"/>
      <c r="X24" s="673"/>
      <c r="Y24" s="674"/>
      <c r="Z24" s="63"/>
      <c r="AA24" s="77"/>
      <c r="AB24" s="78"/>
      <c r="AC24" s="81" t="str">
        <f t="shared" si="0"/>
        <v>dato mancante</v>
      </c>
      <c r="AD24" s="82" t="str">
        <f t="shared" si="1"/>
        <v>dato mancante</v>
      </c>
      <c r="AE24" s="82" t="str">
        <f t="shared" si="2"/>
        <v>dato mancante</v>
      </c>
      <c r="AF24" s="82" t="str">
        <f t="shared" si="3"/>
        <v>dato mancante</v>
      </c>
      <c r="AG24" s="82" t="str">
        <f t="shared" si="4"/>
        <v>dato mancante</v>
      </c>
      <c r="AH24" s="82" t="str">
        <f t="shared" si="5"/>
        <v>dato mancante</v>
      </c>
      <c r="AI24" s="84" t="str">
        <f t="shared" si="6"/>
        <v>dato mancante</v>
      </c>
      <c r="AJ24" s="84" t="str">
        <f t="shared" si="69"/>
        <v>dato mancante</v>
      </c>
      <c r="AK24" s="84" t="str">
        <f t="shared" si="7"/>
        <v>dato mancante</v>
      </c>
      <c r="AL24" s="81" t="str">
        <f t="shared" si="8"/>
        <v>dato mancante</v>
      </c>
      <c r="AM24" s="82" t="str">
        <f t="shared" si="9"/>
        <v>dato mancante</v>
      </c>
      <c r="AN24" s="81" t="str">
        <f t="shared" si="10"/>
        <v>dato mancante</v>
      </c>
      <c r="AO24" s="59"/>
      <c r="AP24" s="285"/>
      <c r="AQ24" s="286"/>
      <c r="AR24" s="298" t="str">
        <f t="shared" si="11"/>
        <v>dato mancante</v>
      </c>
      <c r="AS24" s="299" t="str">
        <f t="shared" si="12"/>
        <v>dato mancante</v>
      </c>
      <c r="AT24" s="300" t="str">
        <f t="shared" si="13"/>
        <v>dato mancante</v>
      </c>
      <c r="AU24" s="300" t="str">
        <f t="shared" si="14"/>
        <v>dato mancante</v>
      </c>
      <c r="AV24" s="300" t="str">
        <f t="shared" si="15"/>
        <v>dato mancante</v>
      </c>
      <c r="AW24" s="301" t="str">
        <f t="shared" si="70"/>
        <v>dato mancante</v>
      </c>
      <c r="AX24" s="432" t="str">
        <f t="shared" si="16"/>
        <v>dato mancante</v>
      </c>
      <c r="AY24" s="432" t="str">
        <f t="shared" si="17"/>
        <v>dato mancante</v>
      </c>
      <c r="AZ24" s="433" t="str">
        <f t="shared" si="71"/>
        <v>dato mancante</v>
      </c>
      <c r="BA24" s="302" t="str">
        <f t="shared" si="18"/>
        <v>dato mancante</v>
      </c>
      <c r="BB24" s="300" t="str">
        <f t="shared" si="19"/>
        <v>dato mancante</v>
      </c>
      <c r="BC24" s="303" t="str">
        <f t="shared" si="20"/>
        <v>dato mancante</v>
      </c>
      <c r="BG24" s="118" t="str">
        <f t="shared" si="21"/>
        <v>dato mancante</v>
      </c>
      <c r="BH24" s="118" t="str">
        <f t="shared" si="22"/>
        <v>dato mancante</v>
      </c>
      <c r="BI24" s="118" t="str">
        <f t="shared" si="23"/>
        <v>dato mancante</v>
      </c>
      <c r="BJ24" s="118" t="str">
        <f t="shared" si="24"/>
        <v>dato mancante</v>
      </c>
      <c r="BK24" s="118" t="str">
        <f t="shared" si="25"/>
        <v>dato mancante</v>
      </c>
      <c r="BL24" s="118" t="str">
        <f t="shared" si="26"/>
        <v>dato mancante</v>
      </c>
      <c r="BM24" s="118" t="str">
        <f t="shared" si="27"/>
        <v>dato mancante</v>
      </c>
      <c r="BN24" s="118" t="str">
        <f t="shared" si="28"/>
        <v>dato mancante</v>
      </c>
      <c r="BO24" s="118" t="str">
        <f t="shared" si="29"/>
        <v>dato mancante</v>
      </c>
      <c r="BP24" s="118" t="str">
        <f t="shared" si="30"/>
        <v>dato mancante</v>
      </c>
      <c r="BQ24" s="118" t="str">
        <f t="shared" si="31"/>
        <v>dato mancante</v>
      </c>
      <c r="BR24" s="118" t="str">
        <f t="shared" si="32"/>
        <v>dato mancante</v>
      </c>
      <c r="BT24" s="258" t="str">
        <f t="shared" si="33"/>
        <v/>
      </c>
      <c r="BU24" s="258" t="str">
        <f t="shared" si="34"/>
        <v/>
      </c>
      <c r="BV24" s="259" t="str">
        <f t="shared" si="35"/>
        <v/>
      </c>
      <c r="BW24" s="258" t="str">
        <f t="shared" si="36"/>
        <v/>
      </c>
      <c r="BX24" s="258" t="str">
        <f t="shared" si="37"/>
        <v/>
      </c>
      <c r="BY24" s="259" t="str">
        <f t="shared" si="38"/>
        <v/>
      </c>
      <c r="BZ24" s="258" t="str">
        <f t="shared" si="39"/>
        <v/>
      </c>
      <c r="CA24" s="258" t="str">
        <f t="shared" si="40"/>
        <v/>
      </c>
      <c r="CB24" s="259" t="str">
        <f t="shared" si="41"/>
        <v/>
      </c>
      <c r="CC24" s="258" t="str">
        <f t="shared" si="42"/>
        <v/>
      </c>
      <c r="CD24" s="258" t="str">
        <f t="shared" si="43"/>
        <v/>
      </c>
      <c r="CE24" s="259" t="str">
        <f t="shared" si="44"/>
        <v/>
      </c>
      <c r="CF24" s="258" t="str">
        <f t="shared" si="45"/>
        <v/>
      </c>
      <c r="CG24" s="258" t="str">
        <f t="shared" si="46"/>
        <v/>
      </c>
      <c r="CH24" s="259" t="str">
        <f t="shared" si="47"/>
        <v/>
      </c>
      <c r="CI24" s="258" t="str">
        <f t="shared" si="48"/>
        <v/>
      </c>
      <c r="CJ24" s="258" t="str">
        <f t="shared" si="49"/>
        <v/>
      </c>
      <c r="CK24" s="259" t="str">
        <f t="shared" si="50"/>
        <v/>
      </c>
      <c r="CL24" s="258" t="str">
        <f t="shared" si="51"/>
        <v/>
      </c>
      <c r="CM24" s="258" t="str">
        <f t="shared" si="52"/>
        <v/>
      </c>
      <c r="CN24" s="259" t="str">
        <f t="shared" si="53"/>
        <v/>
      </c>
      <c r="CO24" s="258" t="str">
        <f t="shared" si="54"/>
        <v/>
      </c>
      <c r="CP24" s="258" t="str">
        <f t="shared" si="55"/>
        <v/>
      </c>
      <c r="CQ24" s="259" t="str">
        <f t="shared" si="56"/>
        <v/>
      </c>
      <c r="CR24" s="258" t="str">
        <f t="shared" si="57"/>
        <v/>
      </c>
      <c r="CS24" s="258" t="str">
        <f t="shared" si="58"/>
        <v/>
      </c>
      <c r="CT24" s="259" t="str">
        <f t="shared" si="59"/>
        <v/>
      </c>
      <c r="CU24" s="258" t="str">
        <f t="shared" si="60"/>
        <v/>
      </c>
      <c r="CV24" s="258" t="str">
        <f t="shared" si="61"/>
        <v/>
      </c>
      <c r="CW24" s="259" t="str">
        <f t="shared" si="62"/>
        <v/>
      </c>
      <c r="CX24" s="258" t="str">
        <f t="shared" si="63"/>
        <v/>
      </c>
      <c r="CY24" s="258" t="str">
        <f t="shared" si="64"/>
        <v/>
      </c>
      <c r="CZ24" s="259" t="str">
        <f t="shared" si="65"/>
        <v/>
      </c>
      <c r="DA24" s="258" t="str">
        <f t="shared" si="66"/>
        <v/>
      </c>
      <c r="DB24" s="258" t="str">
        <f t="shared" si="67"/>
        <v/>
      </c>
      <c r="DC24" s="259" t="str">
        <f t="shared" si="68"/>
        <v/>
      </c>
    </row>
    <row r="25" spans="1:107" ht="15" thickBot="1" x14ac:dyDescent="0.35">
      <c r="A25" s="683"/>
      <c r="B25" s="683"/>
      <c r="C25" s="690"/>
      <c r="D25" s="690"/>
      <c r="E25" s="690"/>
      <c r="F25" s="690"/>
      <c r="G25" s="690"/>
      <c r="H25" s="690"/>
      <c r="I25" s="686"/>
      <c r="J25" s="687"/>
      <c r="K25" s="688"/>
      <c r="L25" s="671"/>
      <c r="M25" s="671"/>
      <c r="N25" s="672"/>
      <c r="O25" s="673"/>
      <c r="P25" s="673"/>
      <c r="Q25" s="673"/>
      <c r="R25" s="673"/>
      <c r="S25" s="673"/>
      <c r="T25" s="671"/>
      <c r="U25" s="671"/>
      <c r="V25" s="671"/>
      <c r="W25" s="672"/>
      <c r="X25" s="673"/>
      <c r="Y25" s="674"/>
      <c r="Z25" s="63"/>
      <c r="AA25" s="77"/>
      <c r="AB25" s="78"/>
      <c r="AC25" s="81" t="str">
        <f t="shared" si="0"/>
        <v>dato mancante</v>
      </c>
      <c r="AD25" s="82" t="str">
        <f t="shared" si="1"/>
        <v>dato mancante</v>
      </c>
      <c r="AE25" s="82" t="str">
        <f t="shared" si="2"/>
        <v>dato mancante</v>
      </c>
      <c r="AF25" s="82" t="str">
        <f t="shared" si="3"/>
        <v>dato mancante</v>
      </c>
      <c r="AG25" s="82" t="str">
        <f t="shared" si="4"/>
        <v>dato mancante</v>
      </c>
      <c r="AH25" s="82" t="str">
        <f t="shared" si="5"/>
        <v>dato mancante</v>
      </c>
      <c r="AI25" s="84" t="str">
        <f t="shared" si="6"/>
        <v>dato mancante</v>
      </c>
      <c r="AJ25" s="84" t="str">
        <f t="shared" si="69"/>
        <v>dato mancante</v>
      </c>
      <c r="AK25" s="84" t="str">
        <f t="shared" si="7"/>
        <v>dato mancante</v>
      </c>
      <c r="AL25" s="81" t="str">
        <f t="shared" si="8"/>
        <v>dato mancante</v>
      </c>
      <c r="AM25" s="82" t="str">
        <f t="shared" si="9"/>
        <v>dato mancante</v>
      </c>
      <c r="AN25" s="81" t="str">
        <f t="shared" si="10"/>
        <v>dato mancante</v>
      </c>
      <c r="AO25" s="59"/>
      <c r="AP25" s="285"/>
      <c r="AQ25" s="286"/>
      <c r="AR25" s="298" t="str">
        <f t="shared" si="11"/>
        <v>dato mancante</v>
      </c>
      <c r="AS25" s="299" t="str">
        <f t="shared" si="12"/>
        <v>dato mancante</v>
      </c>
      <c r="AT25" s="300" t="str">
        <f t="shared" si="13"/>
        <v>dato mancante</v>
      </c>
      <c r="AU25" s="300" t="str">
        <f t="shared" si="14"/>
        <v>dato mancante</v>
      </c>
      <c r="AV25" s="300" t="str">
        <f t="shared" si="15"/>
        <v>dato mancante</v>
      </c>
      <c r="AW25" s="301" t="str">
        <f t="shared" si="70"/>
        <v>dato mancante</v>
      </c>
      <c r="AX25" s="432" t="str">
        <f t="shared" si="16"/>
        <v>dato mancante</v>
      </c>
      <c r="AY25" s="432" t="str">
        <f t="shared" si="17"/>
        <v>dato mancante</v>
      </c>
      <c r="AZ25" s="433" t="str">
        <f t="shared" si="71"/>
        <v>dato mancante</v>
      </c>
      <c r="BA25" s="302" t="str">
        <f t="shared" si="18"/>
        <v>dato mancante</v>
      </c>
      <c r="BB25" s="300" t="str">
        <f t="shared" si="19"/>
        <v>dato mancante</v>
      </c>
      <c r="BC25" s="303" t="str">
        <f t="shared" si="20"/>
        <v>dato mancante</v>
      </c>
      <c r="BG25" s="118" t="str">
        <f t="shared" si="21"/>
        <v>dato mancante</v>
      </c>
      <c r="BH25" s="118" t="str">
        <f t="shared" si="22"/>
        <v>dato mancante</v>
      </c>
      <c r="BI25" s="118" t="str">
        <f t="shared" si="23"/>
        <v>dato mancante</v>
      </c>
      <c r="BJ25" s="118" t="str">
        <f t="shared" si="24"/>
        <v>dato mancante</v>
      </c>
      <c r="BK25" s="118" t="str">
        <f t="shared" si="25"/>
        <v>dato mancante</v>
      </c>
      <c r="BL25" s="118" t="str">
        <f t="shared" si="26"/>
        <v>dato mancante</v>
      </c>
      <c r="BM25" s="118" t="str">
        <f t="shared" si="27"/>
        <v>dato mancante</v>
      </c>
      <c r="BN25" s="118" t="str">
        <f t="shared" si="28"/>
        <v>dato mancante</v>
      </c>
      <c r="BO25" s="118" t="str">
        <f t="shared" si="29"/>
        <v>dato mancante</v>
      </c>
      <c r="BP25" s="118" t="str">
        <f t="shared" si="30"/>
        <v>dato mancante</v>
      </c>
      <c r="BQ25" s="118" t="str">
        <f t="shared" si="31"/>
        <v>dato mancante</v>
      </c>
      <c r="BR25" s="118" t="str">
        <f t="shared" si="32"/>
        <v>dato mancante</v>
      </c>
      <c r="BT25" s="258" t="str">
        <f t="shared" si="33"/>
        <v/>
      </c>
      <c r="BU25" s="258" t="str">
        <f t="shared" si="34"/>
        <v/>
      </c>
      <c r="BV25" s="259" t="str">
        <f t="shared" si="35"/>
        <v/>
      </c>
      <c r="BW25" s="258" t="str">
        <f t="shared" si="36"/>
        <v/>
      </c>
      <c r="BX25" s="258" t="str">
        <f t="shared" si="37"/>
        <v/>
      </c>
      <c r="BY25" s="259" t="str">
        <f t="shared" si="38"/>
        <v/>
      </c>
      <c r="BZ25" s="258" t="str">
        <f t="shared" si="39"/>
        <v/>
      </c>
      <c r="CA25" s="258" t="str">
        <f t="shared" si="40"/>
        <v/>
      </c>
      <c r="CB25" s="259" t="str">
        <f t="shared" si="41"/>
        <v/>
      </c>
      <c r="CC25" s="258" t="str">
        <f t="shared" si="42"/>
        <v/>
      </c>
      <c r="CD25" s="258" t="str">
        <f t="shared" si="43"/>
        <v/>
      </c>
      <c r="CE25" s="259" t="str">
        <f t="shared" si="44"/>
        <v/>
      </c>
      <c r="CF25" s="258" t="str">
        <f t="shared" si="45"/>
        <v/>
      </c>
      <c r="CG25" s="258" t="str">
        <f t="shared" si="46"/>
        <v/>
      </c>
      <c r="CH25" s="259" t="str">
        <f t="shared" si="47"/>
        <v/>
      </c>
      <c r="CI25" s="258" t="str">
        <f t="shared" si="48"/>
        <v/>
      </c>
      <c r="CJ25" s="258" t="str">
        <f t="shared" si="49"/>
        <v/>
      </c>
      <c r="CK25" s="259" t="str">
        <f t="shared" si="50"/>
        <v/>
      </c>
      <c r="CL25" s="258" t="str">
        <f t="shared" si="51"/>
        <v/>
      </c>
      <c r="CM25" s="258" t="str">
        <f t="shared" si="52"/>
        <v/>
      </c>
      <c r="CN25" s="259" t="str">
        <f t="shared" si="53"/>
        <v/>
      </c>
      <c r="CO25" s="258" t="str">
        <f t="shared" si="54"/>
        <v/>
      </c>
      <c r="CP25" s="258" t="str">
        <f t="shared" si="55"/>
        <v/>
      </c>
      <c r="CQ25" s="259" t="str">
        <f t="shared" si="56"/>
        <v/>
      </c>
      <c r="CR25" s="258" t="str">
        <f t="shared" si="57"/>
        <v/>
      </c>
      <c r="CS25" s="258" t="str">
        <f t="shared" si="58"/>
        <v/>
      </c>
      <c r="CT25" s="259" t="str">
        <f t="shared" si="59"/>
        <v/>
      </c>
      <c r="CU25" s="258" t="str">
        <f t="shared" si="60"/>
        <v/>
      </c>
      <c r="CV25" s="258" t="str">
        <f t="shared" si="61"/>
        <v/>
      </c>
      <c r="CW25" s="259" t="str">
        <f t="shared" si="62"/>
        <v/>
      </c>
      <c r="CX25" s="258" t="str">
        <f t="shared" si="63"/>
        <v/>
      </c>
      <c r="CY25" s="258" t="str">
        <f t="shared" si="64"/>
        <v/>
      </c>
      <c r="CZ25" s="259" t="str">
        <f t="shared" si="65"/>
        <v/>
      </c>
      <c r="DA25" s="258" t="str">
        <f t="shared" si="66"/>
        <v/>
      </c>
      <c r="DB25" s="258" t="str">
        <f t="shared" si="67"/>
        <v/>
      </c>
      <c r="DC25" s="259" t="str">
        <f t="shared" si="68"/>
        <v/>
      </c>
    </row>
    <row r="26" spans="1:107" ht="15" thickBot="1" x14ac:dyDescent="0.35">
      <c r="A26" s="683"/>
      <c r="B26" s="683"/>
      <c r="C26" s="684"/>
      <c r="D26" s="684"/>
      <c r="E26" s="685"/>
      <c r="F26" s="684"/>
      <c r="G26" s="684"/>
      <c r="H26" s="684"/>
      <c r="I26" s="686"/>
      <c r="J26" s="687"/>
      <c r="K26" s="688"/>
      <c r="L26" s="671"/>
      <c r="M26" s="671"/>
      <c r="N26" s="672"/>
      <c r="O26" s="673"/>
      <c r="P26" s="673"/>
      <c r="Q26" s="673"/>
      <c r="R26" s="673"/>
      <c r="S26" s="673"/>
      <c r="T26" s="671"/>
      <c r="U26" s="671"/>
      <c r="V26" s="671"/>
      <c r="W26" s="672"/>
      <c r="X26" s="673"/>
      <c r="Y26" s="674"/>
      <c r="Z26" s="63"/>
      <c r="AA26" s="77"/>
      <c r="AB26" s="78"/>
      <c r="AC26" s="81" t="str">
        <f t="shared" si="0"/>
        <v>dato mancante</v>
      </c>
      <c r="AD26" s="82" t="str">
        <f t="shared" si="1"/>
        <v>dato mancante</v>
      </c>
      <c r="AE26" s="82" t="str">
        <f t="shared" si="2"/>
        <v>dato mancante</v>
      </c>
      <c r="AF26" s="82" t="str">
        <f t="shared" si="3"/>
        <v>dato mancante</v>
      </c>
      <c r="AG26" s="82" t="str">
        <f t="shared" si="4"/>
        <v>dato mancante</v>
      </c>
      <c r="AH26" s="82" t="str">
        <f t="shared" si="5"/>
        <v>dato mancante</v>
      </c>
      <c r="AI26" s="84" t="str">
        <f t="shared" si="6"/>
        <v>dato mancante</v>
      </c>
      <c r="AJ26" s="84" t="str">
        <f t="shared" si="69"/>
        <v>dato mancante</v>
      </c>
      <c r="AK26" s="84" t="str">
        <f t="shared" si="7"/>
        <v>dato mancante</v>
      </c>
      <c r="AL26" s="81" t="str">
        <f t="shared" si="8"/>
        <v>dato mancante</v>
      </c>
      <c r="AM26" s="82" t="str">
        <f t="shared" si="9"/>
        <v>dato mancante</v>
      </c>
      <c r="AN26" s="81" t="str">
        <f t="shared" si="10"/>
        <v>dato mancante</v>
      </c>
      <c r="AO26" s="59"/>
      <c r="AP26" s="285"/>
      <c r="AQ26" s="286"/>
      <c r="AR26" s="298" t="str">
        <f t="shared" si="11"/>
        <v>dato mancante</v>
      </c>
      <c r="AS26" s="299" t="str">
        <f t="shared" si="12"/>
        <v>dato mancante</v>
      </c>
      <c r="AT26" s="300" t="str">
        <f t="shared" si="13"/>
        <v>dato mancante</v>
      </c>
      <c r="AU26" s="300" t="str">
        <f t="shared" si="14"/>
        <v>dato mancante</v>
      </c>
      <c r="AV26" s="300" t="str">
        <f t="shared" si="15"/>
        <v>dato mancante</v>
      </c>
      <c r="AW26" s="301" t="str">
        <f t="shared" si="70"/>
        <v>dato mancante</v>
      </c>
      <c r="AX26" s="432" t="str">
        <f t="shared" si="16"/>
        <v>dato mancante</v>
      </c>
      <c r="AY26" s="432" t="str">
        <f t="shared" si="17"/>
        <v>dato mancante</v>
      </c>
      <c r="AZ26" s="433" t="str">
        <f t="shared" si="71"/>
        <v>dato mancante</v>
      </c>
      <c r="BA26" s="302" t="str">
        <f t="shared" si="18"/>
        <v>dato mancante</v>
      </c>
      <c r="BB26" s="300" t="str">
        <f t="shared" si="19"/>
        <v>dato mancante</v>
      </c>
      <c r="BC26" s="303" t="str">
        <f t="shared" si="20"/>
        <v>dato mancante</v>
      </c>
      <c r="BG26" s="118" t="str">
        <f t="shared" si="21"/>
        <v>dato mancante</v>
      </c>
      <c r="BH26" s="118" t="str">
        <f t="shared" si="22"/>
        <v>dato mancante</v>
      </c>
      <c r="BI26" s="118" t="str">
        <f t="shared" si="23"/>
        <v>dato mancante</v>
      </c>
      <c r="BJ26" s="118" t="str">
        <f t="shared" si="24"/>
        <v>dato mancante</v>
      </c>
      <c r="BK26" s="118" t="str">
        <f t="shared" si="25"/>
        <v>dato mancante</v>
      </c>
      <c r="BL26" s="118" t="str">
        <f t="shared" si="26"/>
        <v>dato mancante</v>
      </c>
      <c r="BM26" s="118" t="str">
        <f t="shared" si="27"/>
        <v>dato mancante</v>
      </c>
      <c r="BN26" s="118" t="str">
        <f t="shared" si="28"/>
        <v>dato mancante</v>
      </c>
      <c r="BO26" s="118" t="str">
        <f t="shared" si="29"/>
        <v>dato mancante</v>
      </c>
      <c r="BP26" s="118" t="str">
        <f t="shared" si="30"/>
        <v>dato mancante</v>
      </c>
      <c r="BQ26" s="118" t="str">
        <f t="shared" si="31"/>
        <v>dato mancante</v>
      </c>
      <c r="BR26" s="118" t="str">
        <f t="shared" si="32"/>
        <v>dato mancante</v>
      </c>
      <c r="BT26" s="258" t="str">
        <f t="shared" si="33"/>
        <v/>
      </c>
      <c r="BU26" s="258" t="str">
        <f t="shared" si="34"/>
        <v/>
      </c>
      <c r="BV26" s="259" t="str">
        <f t="shared" si="35"/>
        <v/>
      </c>
      <c r="BW26" s="258" t="str">
        <f t="shared" si="36"/>
        <v/>
      </c>
      <c r="BX26" s="258" t="str">
        <f t="shared" si="37"/>
        <v/>
      </c>
      <c r="BY26" s="259" t="str">
        <f t="shared" si="38"/>
        <v/>
      </c>
      <c r="BZ26" s="258" t="str">
        <f t="shared" si="39"/>
        <v/>
      </c>
      <c r="CA26" s="258" t="str">
        <f t="shared" si="40"/>
        <v/>
      </c>
      <c r="CB26" s="259" t="str">
        <f t="shared" si="41"/>
        <v/>
      </c>
      <c r="CC26" s="258" t="str">
        <f t="shared" si="42"/>
        <v/>
      </c>
      <c r="CD26" s="258" t="str">
        <f t="shared" si="43"/>
        <v/>
      </c>
      <c r="CE26" s="259" t="str">
        <f t="shared" si="44"/>
        <v/>
      </c>
      <c r="CF26" s="258" t="str">
        <f t="shared" si="45"/>
        <v/>
      </c>
      <c r="CG26" s="258" t="str">
        <f t="shared" si="46"/>
        <v/>
      </c>
      <c r="CH26" s="259" t="str">
        <f t="shared" si="47"/>
        <v/>
      </c>
      <c r="CI26" s="258" t="str">
        <f t="shared" si="48"/>
        <v/>
      </c>
      <c r="CJ26" s="258" t="str">
        <f t="shared" si="49"/>
        <v/>
      </c>
      <c r="CK26" s="259" t="str">
        <f t="shared" si="50"/>
        <v/>
      </c>
      <c r="CL26" s="258" t="str">
        <f t="shared" si="51"/>
        <v/>
      </c>
      <c r="CM26" s="258" t="str">
        <f t="shared" si="52"/>
        <v/>
      </c>
      <c r="CN26" s="259" t="str">
        <f t="shared" si="53"/>
        <v/>
      </c>
      <c r="CO26" s="258" t="str">
        <f t="shared" si="54"/>
        <v/>
      </c>
      <c r="CP26" s="258" t="str">
        <f t="shared" si="55"/>
        <v/>
      </c>
      <c r="CQ26" s="259" t="str">
        <f t="shared" si="56"/>
        <v/>
      </c>
      <c r="CR26" s="258" t="str">
        <f t="shared" si="57"/>
        <v/>
      </c>
      <c r="CS26" s="258" t="str">
        <f t="shared" si="58"/>
        <v/>
      </c>
      <c r="CT26" s="259" t="str">
        <f t="shared" si="59"/>
        <v/>
      </c>
      <c r="CU26" s="258" t="str">
        <f t="shared" si="60"/>
        <v/>
      </c>
      <c r="CV26" s="258" t="str">
        <f t="shared" si="61"/>
        <v/>
      </c>
      <c r="CW26" s="259" t="str">
        <f t="shared" si="62"/>
        <v/>
      </c>
      <c r="CX26" s="258" t="str">
        <f t="shared" si="63"/>
        <v/>
      </c>
      <c r="CY26" s="258" t="str">
        <f t="shared" si="64"/>
        <v/>
      </c>
      <c r="CZ26" s="259" t="str">
        <f t="shared" si="65"/>
        <v/>
      </c>
      <c r="DA26" s="258" t="str">
        <f t="shared" si="66"/>
        <v/>
      </c>
      <c r="DB26" s="258" t="str">
        <f t="shared" si="67"/>
        <v/>
      </c>
      <c r="DC26" s="259" t="str">
        <f t="shared" si="68"/>
        <v/>
      </c>
    </row>
    <row r="27" spans="1:107" ht="15" thickBot="1" x14ac:dyDescent="0.35">
      <c r="A27" s="683"/>
      <c r="B27" s="683"/>
      <c r="C27" s="690"/>
      <c r="D27" s="690"/>
      <c r="E27" s="690"/>
      <c r="F27" s="690"/>
      <c r="G27" s="690"/>
      <c r="H27" s="690"/>
      <c r="I27" s="686"/>
      <c r="J27" s="687"/>
      <c r="K27" s="688"/>
      <c r="L27" s="671"/>
      <c r="M27" s="671"/>
      <c r="N27" s="672"/>
      <c r="O27" s="673"/>
      <c r="P27" s="673"/>
      <c r="Q27" s="673"/>
      <c r="R27" s="673"/>
      <c r="S27" s="673"/>
      <c r="T27" s="671"/>
      <c r="U27" s="671"/>
      <c r="V27" s="671"/>
      <c r="W27" s="672"/>
      <c r="X27" s="673"/>
      <c r="Y27" s="674"/>
      <c r="Z27" s="63"/>
      <c r="AA27" s="77"/>
      <c r="AB27" s="78"/>
      <c r="AC27" s="81" t="str">
        <f t="shared" si="0"/>
        <v>dato mancante</v>
      </c>
      <c r="AD27" s="82" t="str">
        <f t="shared" si="1"/>
        <v>dato mancante</v>
      </c>
      <c r="AE27" s="82" t="str">
        <f t="shared" si="2"/>
        <v>dato mancante</v>
      </c>
      <c r="AF27" s="82" t="str">
        <f t="shared" si="3"/>
        <v>dato mancante</v>
      </c>
      <c r="AG27" s="82" t="str">
        <f t="shared" si="4"/>
        <v>dato mancante</v>
      </c>
      <c r="AH27" s="82" t="str">
        <f t="shared" si="5"/>
        <v>dato mancante</v>
      </c>
      <c r="AI27" s="84" t="str">
        <f t="shared" si="6"/>
        <v>dato mancante</v>
      </c>
      <c r="AJ27" s="84" t="str">
        <f t="shared" si="69"/>
        <v>dato mancante</v>
      </c>
      <c r="AK27" s="84" t="str">
        <f t="shared" si="7"/>
        <v>dato mancante</v>
      </c>
      <c r="AL27" s="81" t="str">
        <f t="shared" si="8"/>
        <v>dato mancante</v>
      </c>
      <c r="AM27" s="82" t="str">
        <f t="shared" si="9"/>
        <v>dato mancante</v>
      </c>
      <c r="AN27" s="81" t="str">
        <f t="shared" si="10"/>
        <v>dato mancante</v>
      </c>
      <c r="AO27" s="59"/>
      <c r="AP27" s="285"/>
      <c r="AQ27" s="286"/>
      <c r="AR27" s="298" t="str">
        <f t="shared" si="11"/>
        <v>dato mancante</v>
      </c>
      <c r="AS27" s="299" t="str">
        <f t="shared" si="12"/>
        <v>dato mancante</v>
      </c>
      <c r="AT27" s="300" t="str">
        <f t="shared" si="13"/>
        <v>dato mancante</v>
      </c>
      <c r="AU27" s="300" t="str">
        <f t="shared" si="14"/>
        <v>dato mancante</v>
      </c>
      <c r="AV27" s="300" t="str">
        <f t="shared" si="15"/>
        <v>dato mancante</v>
      </c>
      <c r="AW27" s="301" t="str">
        <f t="shared" si="70"/>
        <v>dato mancante</v>
      </c>
      <c r="AX27" s="432" t="str">
        <f t="shared" si="16"/>
        <v>dato mancante</v>
      </c>
      <c r="AY27" s="432" t="str">
        <f t="shared" si="17"/>
        <v>dato mancante</v>
      </c>
      <c r="AZ27" s="433" t="str">
        <f t="shared" si="71"/>
        <v>dato mancante</v>
      </c>
      <c r="BA27" s="302" t="str">
        <f t="shared" si="18"/>
        <v>dato mancante</v>
      </c>
      <c r="BB27" s="300" t="str">
        <f t="shared" si="19"/>
        <v>dato mancante</v>
      </c>
      <c r="BC27" s="303" t="str">
        <f t="shared" si="20"/>
        <v>dato mancante</v>
      </c>
      <c r="BG27" s="118" t="str">
        <f t="shared" si="21"/>
        <v>dato mancante</v>
      </c>
      <c r="BH27" s="118" t="str">
        <f t="shared" si="22"/>
        <v>dato mancante</v>
      </c>
      <c r="BI27" s="118" t="str">
        <f t="shared" si="23"/>
        <v>dato mancante</v>
      </c>
      <c r="BJ27" s="118" t="str">
        <f t="shared" si="24"/>
        <v>dato mancante</v>
      </c>
      <c r="BK27" s="118" t="str">
        <f t="shared" si="25"/>
        <v>dato mancante</v>
      </c>
      <c r="BL27" s="118" t="str">
        <f t="shared" si="26"/>
        <v>dato mancante</v>
      </c>
      <c r="BM27" s="118" t="str">
        <f t="shared" si="27"/>
        <v>dato mancante</v>
      </c>
      <c r="BN27" s="118" t="str">
        <f t="shared" si="28"/>
        <v>dato mancante</v>
      </c>
      <c r="BO27" s="118" t="str">
        <f t="shared" si="29"/>
        <v>dato mancante</v>
      </c>
      <c r="BP27" s="118" t="str">
        <f t="shared" si="30"/>
        <v>dato mancante</v>
      </c>
      <c r="BQ27" s="118" t="str">
        <f t="shared" si="31"/>
        <v>dato mancante</v>
      </c>
      <c r="BR27" s="118" t="str">
        <f t="shared" si="32"/>
        <v>dato mancante</v>
      </c>
      <c r="BT27" s="258" t="str">
        <f t="shared" si="33"/>
        <v/>
      </c>
      <c r="BU27" s="258" t="str">
        <f t="shared" si="34"/>
        <v/>
      </c>
      <c r="BV27" s="259" t="str">
        <f t="shared" si="35"/>
        <v/>
      </c>
      <c r="BW27" s="258" t="str">
        <f t="shared" si="36"/>
        <v/>
      </c>
      <c r="BX27" s="258" t="str">
        <f t="shared" si="37"/>
        <v/>
      </c>
      <c r="BY27" s="259" t="str">
        <f t="shared" si="38"/>
        <v/>
      </c>
      <c r="BZ27" s="258" t="str">
        <f t="shared" si="39"/>
        <v/>
      </c>
      <c r="CA27" s="258" t="str">
        <f t="shared" si="40"/>
        <v/>
      </c>
      <c r="CB27" s="259" t="str">
        <f t="shared" si="41"/>
        <v/>
      </c>
      <c r="CC27" s="258" t="str">
        <f t="shared" si="42"/>
        <v/>
      </c>
      <c r="CD27" s="258" t="str">
        <f t="shared" si="43"/>
        <v/>
      </c>
      <c r="CE27" s="259" t="str">
        <f t="shared" si="44"/>
        <v/>
      </c>
      <c r="CF27" s="258" t="str">
        <f t="shared" si="45"/>
        <v/>
      </c>
      <c r="CG27" s="258" t="str">
        <f t="shared" si="46"/>
        <v/>
      </c>
      <c r="CH27" s="259" t="str">
        <f t="shared" si="47"/>
        <v/>
      </c>
      <c r="CI27" s="258" t="str">
        <f t="shared" si="48"/>
        <v/>
      </c>
      <c r="CJ27" s="258" t="str">
        <f t="shared" si="49"/>
        <v/>
      </c>
      <c r="CK27" s="259" t="str">
        <f t="shared" si="50"/>
        <v/>
      </c>
      <c r="CL27" s="258" t="str">
        <f t="shared" si="51"/>
        <v/>
      </c>
      <c r="CM27" s="258" t="str">
        <f t="shared" si="52"/>
        <v/>
      </c>
      <c r="CN27" s="259" t="str">
        <f t="shared" si="53"/>
        <v/>
      </c>
      <c r="CO27" s="258" t="str">
        <f t="shared" si="54"/>
        <v/>
      </c>
      <c r="CP27" s="258" t="str">
        <f t="shared" si="55"/>
        <v/>
      </c>
      <c r="CQ27" s="259" t="str">
        <f t="shared" si="56"/>
        <v/>
      </c>
      <c r="CR27" s="258" t="str">
        <f t="shared" si="57"/>
        <v/>
      </c>
      <c r="CS27" s="258" t="str">
        <f t="shared" si="58"/>
        <v/>
      </c>
      <c r="CT27" s="259" t="str">
        <f t="shared" si="59"/>
        <v/>
      </c>
      <c r="CU27" s="258" t="str">
        <f t="shared" si="60"/>
        <v/>
      </c>
      <c r="CV27" s="258" t="str">
        <f t="shared" si="61"/>
        <v/>
      </c>
      <c r="CW27" s="259" t="str">
        <f t="shared" si="62"/>
        <v/>
      </c>
      <c r="CX27" s="258" t="str">
        <f t="shared" si="63"/>
        <v/>
      </c>
      <c r="CY27" s="258" t="str">
        <f t="shared" si="64"/>
        <v/>
      </c>
      <c r="CZ27" s="259" t="str">
        <f t="shared" si="65"/>
        <v/>
      </c>
      <c r="DA27" s="258" t="str">
        <f t="shared" si="66"/>
        <v/>
      </c>
      <c r="DB27" s="258" t="str">
        <f t="shared" si="67"/>
        <v/>
      </c>
      <c r="DC27" s="259" t="str">
        <f t="shared" si="68"/>
        <v/>
      </c>
    </row>
    <row r="28" spans="1:107" ht="15" thickBot="1" x14ac:dyDescent="0.35">
      <c r="A28" s="683"/>
      <c r="B28" s="683"/>
      <c r="C28" s="684"/>
      <c r="D28" s="684"/>
      <c r="E28" s="685"/>
      <c r="F28" s="684"/>
      <c r="G28" s="684"/>
      <c r="H28" s="684"/>
      <c r="I28" s="686"/>
      <c r="J28" s="687"/>
      <c r="K28" s="688"/>
      <c r="L28" s="671"/>
      <c r="M28" s="671"/>
      <c r="N28" s="672"/>
      <c r="O28" s="673"/>
      <c r="P28" s="673"/>
      <c r="Q28" s="673"/>
      <c r="R28" s="673"/>
      <c r="S28" s="673"/>
      <c r="T28" s="671"/>
      <c r="U28" s="671"/>
      <c r="V28" s="671"/>
      <c r="W28" s="672"/>
      <c r="X28" s="673"/>
      <c r="Y28" s="674"/>
      <c r="Z28" s="63"/>
      <c r="AA28" s="77"/>
      <c r="AB28" s="78"/>
      <c r="AC28" s="81" t="str">
        <f t="shared" si="0"/>
        <v>dato mancante</v>
      </c>
      <c r="AD28" s="82" t="str">
        <f t="shared" si="1"/>
        <v>dato mancante</v>
      </c>
      <c r="AE28" s="82" t="str">
        <f t="shared" si="2"/>
        <v>dato mancante</v>
      </c>
      <c r="AF28" s="82" t="str">
        <f t="shared" si="3"/>
        <v>dato mancante</v>
      </c>
      <c r="AG28" s="82" t="str">
        <f t="shared" si="4"/>
        <v>dato mancante</v>
      </c>
      <c r="AH28" s="82" t="str">
        <f t="shared" si="5"/>
        <v>dato mancante</v>
      </c>
      <c r="AI28" s="84" t="str">
        <f t="shared" si="6"/>
        <v>dato mancante</v>
      </c>
      <c r="AJ28" s="84" t="str">
        <f t="shared" si="69"/>
        <v>dato mancante</v>
      </c>
      <c r="AK28" s="84" t="str">
        <f t="shared" si="7"/>
        <v>dato mancante</v>
      </c>
      <c r="AL28" s="81" t="str">
        <f t="shared" si="8"/>
        <v>dato mancante</v>
      </c>
      <c r="AM28" s="82" t="str">
        <f t="shared" si="9"/>
        <v>dato mancante</v>
      </c>
      <c r="AN28" s="81" t="str">
        <f t="shared" si="10"/>
        <v>dato mancante</v>
      </c>
      <c r="AO28" s="59"/>
      <c r="AP28" s="285"/>
      <c r="AQ28" s="286"/>
      <c r="AR28" s="298" t="str">
        <f t="shared" si="11"/>
        <v>dato mancante</v>
      </c>
      <c r="AS28" s="299" t="str">
        <f t="shared" si="12"/>
        <v>dato mancante</v>
      </c>
      <c r="AT28" s="300" t="str">
        <f t="shared" si="13"/>
        <v>dato mancante</v>
      </c>
      <c r="AU28" s="300" t="str">
        <f t="shared" si="14"/>
        <v>dato mancante</v>
      </c>
      <c r="AV28" s="300" t="str">
        <f t="shared" si="15"/>
        <v>dato mancante</v>
      </c>
      <c r="AW28" s="301" t="str">
        <f t="shared" si="70"/>
        <v>dato mancante</v>
      </c>
      <c r="AX28" s="432" t="str">
        <f t="shared" si="16"/>
        <v>dato mancante</v>
      </c>
      <c r="AY28" s="432" t="str">
        <f t="shared" si="17"/>
        <v>dato mancante</v>
      </c>
      <c r="AZ28" s="433" t="str">
        <f t="shared" si="71"/>
        <v>dato mancante</v>
      </c>
      <c r="BA28" s="302" t="str">
        <f t="shared" si="18"/>
        <v>dato mancante</v>
      </c>
      <c r="BB28" s="300" t="str">
        <f t="shared" si="19"/>
        <v>dato mancante</v>
      </c>
      <c r="BC28" s="303" t="str">
        <f t="shared" si="20"/>
        <v>dato mancante</v>
      </c>
      <c r="BG28" s="118" t="str">
        <f t="shared" si="21"/>
        <v>dato mancante</v>
      </c>
      <c r="BH28" s="118" t="str">
        <f t="shared" si="22"/>
        <v>dato mancante</v>
      </c>
      <c r="BI28" s="118" t="str">
        <f t="shared" si="23"/>
        <v>dato mancante</v>
      </c>
      <c r="BJ28" s="118" t="str">
        <f t="shared" si="24"/>
        <v>dato mancante</v>
      </c>
      <c r="BK28" s="118" t="str">
        <f t="shared" si="25"/>
        <v>dato mancante</v>
      </c>
      <c r="BL28" s="118" t="str">
        <f t="shared" si="26"/>
        <v>dato mancante</v>
      </c>
      <c r="BM28" s="118" t="str">
        <f t="shared" si="27"/>
        <v>dato mancante</v>
      </c>
      <c r="BN28" s="118" t="str">
        <f t="shared" si="28"/>
        <v>dato mancante</v>
      </c>
      <c r="BO28" s="118" t="str">
        <f t="shared" si="29"/>
        <v>dato mancante</v>
      </c>
      <c r="BP28" s="118" t="str">
        <f t="shared" si="30"/>
        <v>dato mancante</v>
      </c>
      <c r="BQ28" s="118" t="str">
        <f t="shared" si="31"/>
        <v>dato mancante</v>
      </c>
      <c r="BR28" s="118" t="str">
        <f t="shared" si="32"/>
        <v>dato mancante</v>
      </c>
      <c r="BT28" s="258" t="str">
        <f t="shared" si="33"/>
        <v/>
      </c>
      <c r="BU28" s="258" t="str">
        <f t="shared" si="34"/>
        <v/>
      </c>
      <c r="BV28" s="259" t="str">
        <f t="shared" si="35"/>
        <v/>
      </c>
      <c r="BW28" s="258" t="str">
        <f t="shared" si="36"/>
        <v/>
      </c>
      <c r="BX28" s="258" t="str">
        <f t="shared" si="37"/>
        <v/>
      </c>
      <c r="BY28" s="259" t="str">
        <f t="shared" si="38"/>
        <v/>
      </c>
      <c r="BZ28" s="258" t="str">
        <f t="shared" si="39"/>
        <v/>
      </c>
      <c r="CA28" s="258" t="str">
        <f t="shared" si="40"/>
        <v/>
      </c>
      <c r="CB28" s="259" t="str">
        <f t="shared" si="41"/>
        <v/>
      </c>
      <c r="CC28" s="258" t="str">
        <f t="shared" si="42"/>
        <v/>
      </c>
      <c r="CD28" s="258" t="str">
        <f t="shared" si="43"/>
        <v/>
      </c>
      <c r="CE28" s="259" t="str">
        <f t="shared" si="44"/>
        <v/>
      </c>
      <c r="CF28" s="258" t="str">
        <f t="shared" si="45"/>
        <v/>
      </c>
      <c r="CG28" s="258" t="str">
        <f t="shared" si="46"/>
        <v/>
      </c>
      <c r="CH28" s="259" t="str">
        <f t="shared" si="47"/>
        <v/>
      </c>
      <c r="CI28" s="258" t="str">
        <f t="shared" si="48"/>
        <v/>
      </c>
      <c r="CJ28" s="258" t="str">
        <f t="shared" si="49"/>
        <v/>
      </c>
      <c r="CK28" s="259" t="str">
        <f t="shared" si="50"/>
        <v/>
      </c>
      <c r="CL28" s="258" t="str">
        <f t="shared" si="51"/>
        <v/>
      </c>
      <c r="CM28" s="258" t="str">
        <f t="shared" si="52"/>
        <v/>
      </c>
      <c r="CN28" s="259" t="str">
        <f t="shared" si="53"/>
        <v/>
      </c>
      <c r="CO28" s="258" t="str">
        <f t="shared" si="54"/>
        <v/>
      </c>
      <c r="CP28" s="258" t="str">
        <f t="shared" si="55"/>
        <v/>
      </c>
      <c r="CQ28" s="259" t="str">
        <f t="shared" si="56"/>
        <v/>
      </c>
      <c r="CR28" s="258" t="str">
        <f t="shared" si="57"/>
        <v/>
      </c>
      <c r="CS28" s="258" t="str">
        <f t="shared" si="58"/>
        <v/>
      </c>
      <c r="CT28" s="259" t="str">
        <f t="shared" si="59"/>
        <v/>
      </c>
      <c r="CU28" s="258" t="str">
        <f t="shared" si="60"/>
        <v/>
      </c>
      <c r="CV28" s="258" t="str">
        <f t="shared" si="61"/>
        <v/>
      </c>
      <c r="CW28" s="259" t="str">
        <f t="shared" si="62"/>
        <v/>
      </c>
      <c r="CX28" s="258" t="str">
        <f t="shared" si="63"/>
        <v/>
      </c>
      <c r="CY28" s="258" t="str">
        <f t="shared" si="64"/>
        <v/>
      </c>
      <c r="CZ28" s="259" t="str">
        <f t="shared" si="65"/>
        <v/>
      </c>
      <c r="DA28" s="258" t="str">
        <f t="shared" si="66"/>
        <v/>
      </c>
      <c r="DB28" s="258" t="str">
        <f t="shared" si="67"/>
        <v/>
      </c>
      <c r="DC28" s="259" t="str">
        <f t="shared" si="68"/>
        <v/>
      </c>
    </row>
    <row r="29" spans="1:107" ht="15" thickBot="1" x14ac:dyDescent="0.35">
      <c r="A29" s="683"/>
      <c r="B29" s="683"/>
      <c r="C29" s="690"/>
      <c r="D29" s="690"/>
      <c r="E29" s="690"/>
      <c r="F29" s="690"/>
      <c r="G29" s="690"/>
      <c r="H29" s="690"/>
      <c r="I29" s="691"/>
      <c r="J29" s="692"/>
      <c r="K29" s="693"/>
      <c r="L29" s="671"/>
      <c r="M29" s="671"/>
      <c r="N29" s="672"/>
      <c r="O29" s="673"/>
      <c r="P29" s="673"/>
      <c r="Q29" s="673"/>
      <c r="R29" s="673"/>
      <c r="S29" s="673"/>
      <c r="T29" s="671"/>
      <c r="U29" s="671"/>
      <c r="V29" s="671"/>
      <c r="W29" s="672"/>
      <c r="X29" s="673"/>
      <c r="Y29" s="674"/>
      <c r="Z29" s="63"/>
      <c r="AA29" s="77"/>
      <c r="AB29" s="78"/>
      <c r="AC29" s="81" t="str">
        <f t="shared" si="0"/>
        <v>dato mancante</v>
      </c>
      <c r="AD29" s="82" t="str">
        <f t="shared" si="1"/>
        <v>dato mancante</v>
      </c>
      <c r="AE29" s="82" t="str">
        <f t="shared" si="2"/>
        <v>dato mancante</v>
      </c>
      <c r="AF29" s="82" t="str">
        <f t="shared" si="3"/>
        <v>dato mancante</v>
      </c>
      <c r="AG29" s="82" t="str">
        <f t="shared" si="4"/>
        <v>dato mancante</v>
      </c>
      <c r="AH29" s="82" t="str">
        <f t="shared" si="5"/>
        <v>dato mancante</v>
      </c>
      <c r="AI29" s="84" t="str">
        <f t="shared" si="6"/>
        <v>dato mancante</v>
      </c>
      <c r="AJ29" s="84" t="str">
        <f t="shared" si="69"/>
        <v>dato mancante</v>
      </c>
      <c r="AK29" s="84" t="str">
        <f t="shared" si="7"/>
        <v>dato mancante</v>
      </c>
      <c r="AL29" s="81" t="str">
        <f t="shared" si="8"/>
        <v>dato mancante</v>
      </c>
      <c r="AM29" s="82" t="str">
        <f t="shared" si="9"/>
        <v>dato mancante</v>
      </c>
      <c r="AN29" s="81" t="str">
        <f t="shared" si="10"/>
        <v>dato mancante</v>
      </c>
      <c r="AO29" s="59"/>
      <c r="AP29" s="285"/>
      <c r="AQ29" s="286"/>
      <c r="AR29" s="298" t="str">
        <f t="shared" si="11"/>
        <v>dato mancante</v>
      </c>
      <c r="AS29" s="299" t="str">
        <f t="shared" si="12"/>
        <v>dato mancante</v>
      </c>
      <c r="AT29" s="300" t="str">
        <f t="shared" si="13"/>
        <v>dato mancante</v>
      </c>
      <c r="AU29" s="300" t="str">
        <f t="shared" si="14"/>
        <v>dato mancante</v>
      </c>
      <c r="AV29" s="300" t="str">
        <f t="shared" si="15"/>
        <v>dato mancante</v>
      </c>
      <c r="AW29" s="301" t="str">
        <f t="shared" si="70"/>
        <v>dato mancante</v>
      </c>
      <c r="AX29" s="432" t="str">
        <f t="shared" si="16"/>
        <v>dato mancante</v>
      </c>
      <c r="AY29" s="432" t="str">
        <f t="shared" si="17"/>
        <v>dato mancante</v>
      </c>
      <c r="AZ29" s="433" t="str">
        <f t="shared" si="71"/>
        <v>dato mancante</v>
      </c>
      <c r="BA29" s="302" t="str">
        <f t="shared" si="18"/>
        <v>dato mancante</v>
      </c>
      <c r="BB29" s="300" t="str">
        <f t="shared" si="19"/>
        <v>dato mancante</v>
      </c>
      <c r="BC29" s="303" t="str">
        <f t="shared" si="20"/>
        <v>dato mancante</v>
      </c>
      <c r="BG29" s="118" t="str">
        <f t="shared" si="21"/>
        <v>dato mancante</v>
      </c>
      <c r="BH29" s="118" t="str">
        <f t="shared" si="22"/>
        <v>dato mancante</v>
      </c>
      <c r="BI29" s="118" t="str">
        <f t="shared" si="23"/>
        <v>dato mancante</v>
      </c>
      <c r="BJ29" s="118" t="str">
        <f t="shared" si="24"/>
        <v>dato mancante</v>
      </c>
      <c r="BK29" s="118" t="str">
        <f t="shared" si="25"/>
        <v>dato mancante</v>
      </c>
      <c r="BL29" s="118" t="str">
        <f t="shared" si="26"/>
        <v>dato mancante</v>
      </c>
      <c r="BM29" s="118" t="str">
        <f t="shared" si="27"/>
        <v>dato mancante</v>
      </c>
      <c r="BN29" s="118" t="str">
        <f t="shared" si="28"/>
        <v>dato mancante</v>
      </c>
      <c r="BO29" s="118" t="str">
        <f t="shared" si="29"/>
        <v>dato mancante</v>
      </c>
      <c r="BP29" s="118" t="str">
        <f t="shared" si="30"/>
        <v>dato mancante</v>
      </c>
      <c r="BQ29" s="118" t="str">
        <f t="shared" si="31"/>
        <v>dato mancante</v>
      </c>
      <c r="BR29" s="118" t="str">
        <f t="shared" si="32"/>
        <v>dato mancante</v>
      </c>
      <c r="BT29" s="258" t="str">
        <f t="shared" si="33"/>
        <v/>
      </c>
      <c r="BU29" s="258" t="str">
        <f t="shared" si="34"/>
        <v/>
      </c>
      <c r="BV29" s="259" t="str">
        <f t="shared" si="35"/>
        <v/>
      </c>
      <c r="BW29" s="258" t="str">
        <f t="shared" si="36"/>
        <v/>
      </c>
      <c r="BX29" s="258" t="str">
        <f t="shared" si="37"/>
        <v/>
      </c>
      <c r="BY29" s="259" t="str">
        <f t="shared" si="38"/>
        <v/>
      </c>
      <c r="BZ29" s="258" t="str">
        <f t="shared" si="39"/>
        <v/>
      </c>
      <c r="CA29" s="258" t="str">
        <f t="shared" si="40"/>
        <v/>
      </c>
      <c r="CB29" s="259" t="str">
        <f t="shared" si="41"/>
        <v/>
      </c>
      <c r="CC29" s="258" t="str">
        <f t="shared" si="42"/>
        <v/>
      </c>
      <c r="CD29" s="258" t="str">
        <f t="shared" si="43"/>
        <v/>
      </c>
      <c r="CE29" s="259" t="str">
        <f t="shared" si="44"/>
        <v/>
      </c>
      <c r="CF29" s="258" t="str">
        <f t="shared" si="45"/>
        <v/>
      </c>
      <c r="CG29" s="258" t="str">
        <f t="shared" si="46"/>
        <v/>
      </c>
      <c r="CH29" s="259" t="str">
        <f t="shared" si="47"/>
        <v/>
      </c>
      <c r="CI29" s="258" t="str">
        <f t="shared" si="48"/>
        <v/>
      </c>
      <c r="CJ29" s="258" t="str">
        <f t="shared" si="49"/>
        <v/>
      </c>
      <c r="CK29" s="259" t="str">
        <f t="shared" si="50"/>
        <v/>
      </c>
      <c r="CL29" s="258" t="str">
        <f t="shared" si="51"/>
        <v/>
      </c>
      <c r="CM29" s="258" t="str">
        <f t="shared" si="52"/>
        <v/>
      </c>
      <c r="CN29" s="259" t="str">
        <f t="shared" si="53"/>
        <v/>
      </c>
      <c r="CO29" s="258" t="str">
        <f t="shared" si="54"/>
        <v/>
      </c>
      <c r="CP29" s="258" t="str">
        <f t="shared" si="55"/>
        <v/>
      </c>
      <c r="CQ29" s="259" t="str">
        <f t="shared" si="56"/>
        <v/>
      </c>
      <c r="CR29" s="258" t="str">
        <f t="shared" si="57"/>
        <v/>
      </c>
      <c r="CS29" s="258" t="str">
        <f t="shared" si="58"/>
        <v/>
      </c>
      <c r="CT29" s="259" t="str">
        <f t="shared" si="59"/>
        <v/>
      </c>
      <c r="CU29" s="258" t="str">
        <f t="shared" si="60"/>
        <v/>
      </c>
      <c r="CV29" s="258" t="str">
        <f t="shared" si="61"/>
        <v/>
      </c>
      <c r="CW29" s="259" t="str">
        <f t="shared" si="62"/>
        <v/>
      </c>
      <c r="CX29" s="258" t="str">
        <f t="shared" si="63"/>
        <v/>
      </c>
      <c r="CY29" s="258" t="str">
        <f t="shared" si="64"/>
        <v/>
      </c>
      <c r="CZ29" s="259" t="str">
        <f t="shared" si="65"/>
        <v/>
      </c>
      <c r="DA29" s="258" t="str">
        <f t="shared" si="66"/>
        <v/>
      </c>
      <c r="DB29" s="258" t="str">
        <f t="shared" si="67"/>
        <v/>
      </c>
      <c r="DC29" s="259" t="str">
        <f t="shared" si="68"/>
        <v/>
      </c>
    </row>
    <row r="30" spans="1:107" ht="15" thickBot="1" x14ac:dyDescent="0.35">
      <c r="A30" s="683"/>
      <c r="B30" s="683"/>
      <c r="C30" s="684"/>
      <c r="D30" s="684"/>
      <c r="E30" s="685"/>
      <c r="F30" s="684"/>
      <c r="G30" s="684"/>
      <c r="H30" s="684"/>
      <c r="I30" s="686"/>
      <c r="J30" s="687"/>
      <c r="K30" s="693"/>
      <c r="L30" s="671"/>
      <c r="M30" s="671"/>
      <c r="N30" s="672"/>
      <c r="O30" s="673"/>
      <c r="P30" s="673"/>
      <c r="Q30" s="673"/>
      <c r="R30" s="673"/>
      <c r="S30" s="673"/>
      <c r="T30" s="671"/>
      <c r="U30" s="671"/>
      <c r="V30" s="671"/>
      <c r="W30" s="672"/>
      <c r="X30" s="673"/>
      <c r="Y30" s="674"/>
      <c r="Z30" s="63"/>
      <c r="AA30" s="77"/>
      <c r="AB30" s="78"/>
      <c r="AC30" s="81" t="str">
        <f t="shared" si="0"/>
        <v>dato mancante</v>
      </c>
      <c r="AD30" s="82" t="str">
        <f t="shared" si="1"/>
        <v>dato mancante</v>
      </c>
      <c r="AE30" s="82" t="str">
        <f t="shared" si="2"/>
        <v>dato mancante</v>
      </c>
      <c r="AF30" s="82" t="str">
        <f t="shared" si="3"/>
        <v>dato mancante</v>
      </c>
      <c r="AG30" s="82" t="str">
        <f t="shared" si="4"/>
        <v>dato mancante</v>
      </c>
      <c r="AH30" s="82" t="str">
        <f t="shared" si="5"/>
        <v>dato mancante</v>
      </c>
      <c r="AI30" s="84" t="str">
        <f t="shared" si="6"/>
        <v>dato mancante</v>
      </c>
      <c r="AJ30" s="84" t="str">
        <f t="shared" si="69"/>
        <v>dato mancante</v>
      </c>
      <c r="AK30" s="84" t="str">
        <f t="shared" si="7"/>
        <v>dato mancante</v>
      </c>
      <c r="AL30" s="81" t="str">
        <f t="shared" si="8"/>
        <v>dato mancante</v>
      </c>
      <c r="AM30" s="82" t="str">
        <f t="shared" si="9"/>
        <v>dato mancante</v>
      </c>
      <c r="AN30" s="81" t="str">
        <f t="shared" si="10"/>
        <v>dato mancante</v>
      </c>
      <c r="AO30" s="59"/>
      <c r="AP30" s="285"/>
      <c r="AQ30" s="286"/>
      <c r="AR30" s="298" t="str">
        <f t="shared" si="11"/>
        <v>dato mancante</v>
      </c>
      <c r="AS30" s="299" t="str">
        <f t="shared" si="12"/>
        <v>dato mancante</v>
      </c>
      <c r="AT30" s="300" t="str">
        <f t="shared" si="13"/>
        <v>dato mancante</v>
      </c>
      <c r="AU30" s="300" t="str">
        <f t="shared" si="14"/>
        <v>dato mancante</v>
      </c>
      <c r="AV30" s="300" t="str">
        <f t="shared" si="15"/>
        <v>dato mancante</v>
      </c>
      <c r="AW30" s="301" t="str">
        <f t="shared" si="70"/>
        <v>dato mancante</v>
      </c>
      <c r="AX30" s="432" t="str">
        <f t="shared" si="16"/>
        <v>dato mancante</v>
      </c>
      <c r="AY30" s="432" t="str">
        <f t="shared" si="17"/>
        <v>dato mancante</v>
      </c>
      <c r="AZ30" s="433" t="str">
        <f t="shared" si="71"/>
        <v>dato mancante</v>
      </c>
      <c r="BA30" s="302" t="str">
        <f t="shared" si="18"/>
        <v>dato mancante</v>
      </c>
      <c r="BB30" s="300" t="str">
        <f t="shared" si="19"/>
        <v>dato mancante</v>
      </c>
      <c r="BC30" s="303" t="str">
        <f t="shared" si="20"/>
        <v>dato mancante</v>
      </c>
      <c r="BG30" s="118" t="str">
        <f t="shared" si="21"/>
        <v>dato mancante</v>
      </c>
      <c r="BH30" s="118" t="str">
        <f t="shared" si="22"/>
        <v>dato mancante</v>
      </c>
      <c r="BI30" s="118" t="str">
        <f t="shared" si="23"/>
        <v>dato mancante</v>
      </c>
      <c r="BJ30" s="118" t="str">
        <f t="shared" si="24"/>
        <v>dato mancante</v>
      </c>
      <c r="BK30" s="118" t="str">
        <f t="shared" si="25"/>
        <v>dato mancante</v>
      </c>
      <c r="BL30" s="118" t="str">
        <f t="shared" si="26"/>
        <v>dato mancante</v>
      </c>
      <c r="BM30" s="118" t="str">
        <f t="shared" si="27"/>
        <v>dato mancante</v>
      </c>
      <c r="BN30" s="118" t="str">
        <f t="shared" si="28"/>
        <v>dato mancante</v>
      </c>
      <c r="BO30" s="118" t="str">
        <f t="shared" si="29"/>
        <v>dato mancante</v>
      </c>
      <c r="BP30" s="118" t="str">
        <f t="shared" si="30"/>
        <v>dato mancante</v>
      </c>
      <c r="BQ30" s="118" t="str">
        <f t="shared" si="31"/>
        <v>dato mancante</v>
      </c>
      <c r="BR30" s="118" t="str">
        <f t="shared" si="32"/>
        <v>dato mancante</v>
      </c>
      <c r="BT30" s="258" t="str">
        <f t="shared" si="33"/>
        <v/>
      </c>
      <c r="BU30" s="258" t="str">
        <f t="shared" si="34"/>
        <v/>
      </c>
      <c r="BV30" s="259" t="str">
        <f t="shared" si="35"/>
        <v/>
      </c>
      <c r="BW30" s="258" t="str">
        <f t="shared" si="36"/>
        <v/>
      </c>
      <c r="BX30" s="258" t="str">
        <f t="shared" si="37"/>
        <v/>
      </c>
      <c r="BY30" s="259" t="str">
        <f t="shared" si="38"/>
        <v/>
      </c>
      <c r="BZ30" s="258" t="str">
        <f t="shared" si="39"/>
        <v/>
      </c>
      <c r="CA30" s="258" t="str">
        <f t="shared" si="40"/>
        <v/>
      </c>
      <c r="CB30" s="259" t="str">
        <f t="shared" si="41"/>
        <v/>
      </c>
      <c r="CC30" s="258" t="str">
        <f t="shared" si="42"/>
        <v/>
      </c>
      <c r="CD30" s="258" t="str">
        <f t="shared" si="43"/>
        <v/>
      </c>
      <c r="CE30" s="259" t="str">
        <f t="shared" si="44"/>
        <v/>
      </c>
      <c r="CF30" s="258" t="str">
        <f t="shared" si="45"/>
        <v/>
      </c>
      <c r="CG30" s="258" t="str">
        <f t="shared" si="46"/>
        <v/>
      </c>
      <c r="CH30" s="259" t="str">
        <f t="shared" si="47"/>
        <v/>
      </c>
      <c r="CI30" s="258" t="str">
        <f t="shared" si="48"/>
        <v/>
      </c>
      <c r="CJ30" s="258" t="str">
        <f t="shared" si="49"/>
        <v/>
      </c>
      <c r="CK30" s="259" t="str">
        <f t="shared" si="50"/>
        <v/>
      </c>
      <c r="CL30" s="258" t="str">
        <f t="shared" si="51"/>
        <v/>
      </c>
      <c r="CM30" s="258" t="str">
        <f t="shared" si="52"/>
        <v/>
      </c>
      <c r="CN30" s="259" t="str">
        <f t="shared" si="53"/>
        <v/>
      </c>
      <c r="CO30" s="258" t="str">
        <f t="shared" si="54"/>
        <v/>
      </c>
      <c r="CP30" s="258" t="str">
        <f t="shared" si="55"/>
        <v/>
      </c>
      <c r="CQ30" s="259" t="str">
        <f t="shared" si="56"/>
        <v/>
      </c>
      <c r="CR30" s="258" t="str">
        <f t="shared" si="57"/>
        <v/>
      </c>
      <c r="CS30" s="258" t="str">
        <f t="shared" si="58"/>
        <v/>
      </c>
      <c r="CT30" s="259" t="str">
        <f t="shared" si="59"/>
        <v/>
      </c>
      <c r="CU30" s="258" t="str">
        <f t="shared" si="60"/>
        <v/>
      </c>
      <c r="CV30" s="258" t="str">
        <f t="shared" si="61"/>
        <v/>
      </c>
      <c r="CW30" s="259" t="str">
        <f t="shared" si="62"/>
        <v/>
      </c>
      <c r="CX30" s="258" t="str">
        <f t="shared" si="63"/>
        <v/>
      </c>
      <c r="CY30" s="258" t="str">
        <f t="shared" si="64"/>
        <v/>
      </c>
      <c r="CZ30" s="259" t="str">
        <f t="shared" si="65"/>
        <v/>
      </c>
      <c r="DA30" s="258" t="str">
        <f t="shared" si="66"/>
        <v/>
      </c>
      <c r="DB30" s="258" t="str">
        <f t="shared" si="67"/>
        <v/>
      </c>
      <c r="DC30" s="259" t="str">
        <f t="shared" si="68"/>
        <v/>
      </c>
    </row>
    <row r="31" spans="1:107" ht="15" thickBot="1" x14ac:dyDescent="0.35">
      <c r="A31" s="683"/>
      <c r="B31" s="683"/>
      <c r="C31" s="690"/>
      <c r="D31" s="690"/>
      <c r="E31" s="690"/>
      <c r="F31" s="690"/>
      <c r="G31" s="690"/>
      <c r="H31" s="690"/>
      <c r="I31" s="686"/>
      <c r="J31" s="687"/>
      <c r="K31" s="688"/>
      <c r="L31" s="671"/>
      <c r="M31" s="671"/>
      <c r="N31" s="672"/>
      <c r="O31" s="673"/>
      <c r="P31" s="673"/>
      <c r="Q31" s="673"/>
      <c r="R31" s="673"/>
      <c r="S31" s="673"/>
      <c r="T31" s="671"/>
      <c r="U31" s="671"/>
      <c r="V31" s="671"/>
      <c r="W31" s="672"/>
      <c r="X31" s="673"/>
      <c r="Y31" s="674"/>
      <c r="Z31" s="63"/>
      <c r="AA31" s="77"/>
      <c r="AB31" s="78"/>
      <c r="AC31" s="81" t="str">
        <f t="shared" si="0"/>
        <v>dato mancante</v>
      </c>
      <c r="AD31" s="82" t="str">
        <f t="shared" si="1"/>
        <v>dato mancante</v>
      </c>
      <c r="AE31" s="82" t="str">
        <f t="shared" si="2"/>
        <v>dato mancante</v>
      </c>
      <c r="AF31" s="82" t="str">
        <f t="shared" si="3"/>
        <v>dato mancante</v>
      </c>
      <c r="AG31" s="82" t="str">
        <f t="shared" si="4"/>
        <v>dato mancante</v>
      </c>
      <c r="AH31" s="82" t="str">
        <f t="shared" si="5"/>
        <v>dato mancante</v>
      </c>
      <c r="AI31" s="84" t="str">
        <f t="shared" si="6"/>
        <v>dato mancante</v>
      </c>
      <c r="AJ31" s="84" t="str">
        <f t="shared" si="69"/>
        <v>dato mancante</v>
      </c>
      <c r="AK31" s="84" t="str">
        <f t="shared" si="7"/>
        <v>dato mancante</v>
      </c>
      <c r="AL31" s="81" t="str">
        <f t="shared" si="8"/>
        <v>dato mancante</v>
      </c>
      <c r="AM31" s="82" t="str">
        <f t="shared" si="9"/>
        <v>dato mancante</v>
      </c>
      <c r="AN31" s="81" t="str">
        <f t="shared" si="10"/>
        <v>dato mancante</v>
      </c>
      <c r="AO31" s="59"/>
      <c r="AP31" s="285"/>
      <c r="AQ31" s="286"/>
      <c r="AR31" s="298" t="str">
        <f t="shared" si="11"/>
        <v>dato mancante</v>
      </c>
      <c r="AS31" s="299" t="str">
        <f t="shared" si="12"/>
        <v>dato mancante</v>
      </c>
      <c r="AT31" s="300" t="str">
        <f t="shared" si="13"/>
        <v>dato mancante</v>
      </c>
      <c r="AU31" s="300" t="str">
        <f t="shared" si="14"/>
        <v>dato mancante</v>
      </c>
      <c r="AV31" s="300" t="str">
        <f t="shared" si="15"/>
        <v>dato mancante</v>
      </c>
      <c r="AW31" s="301" t="str">
        <f t="shared" si="70"/>
        <v>dato mancante</v>
      </c>
      <c r="AX31" s="432" t="str">
        <f t="shared" si="16"/>
        <v>dato mancante</v>
      </c>
      <c r="AY31" s="432" t="str">
        <f t="shared" si="17"/>
        <v>dato mancante</v>
      </c>
      <c r="AZ31" s="433" t="str">
        <f t="shared" si="71"/>
        <v>dato mancante</v>
      </c>
      <c r="BA31" s="302" t="str">
        <f t="shared" si="18"/>
        <v>dato mancante</v>
      </c>
      <c r="BB31" s="300" t="str">
        <f t="shared" si="19"/>
        <v>dato mancante</v>
      </c>
      <c r="BC31" s="303" t="str">
        <f t="shared" si="20"/>
        <v>dato mancante</v>
      </c>
      <c r="BG31" s="118" t="str">
        <f t="shared" si="21"/>
        <v>dato mancante</v>
      </c>
      <c r="BH31" s="118" t="str">
        <f t="shared" si="22"/>
        <v>dato mancante</v>
      </c>
      <c r="BI31" s="118" t="str">
        <f t="shared" si="23"/>
        <v>dato mancante</v>
      </c>
      <c r="BJ31" s="118" t="str">
        <f t="shared" si="24"/>
        <v>dato mancante</v>
      </c>
      <c r="BK31" s="118" t="str">
        <f t="shared" si="25"/>
        <v>dato mancante</v>
      </c>
      <c r="BL31" s="118" t="str">
        <f t="shared" si="26"/>
        <v>dato mancante</v>
      </c>
      <c r="BM31" s="118" t="str">
        <f t="shared" si="27"/>
        <v>dato mancante</v>
      </c>
      <c r="BN31" s="118" t="str">
        <f t="shared" si="28"/>
        <v>dato mancante</v>
      </c>
      <c r="BO31" s="118" t="str">
        <f t="shared" si="29"/>
        <v>dato mancante</v>
      </c>
      <c r="BP31" s="118" t="str">
        <f t="shared" si="30"/>
        <v>dato mancante</v>
      </c>
      <c r="BQ31" s="118" t="str">
        <f t="shared" si="31"/>
        <v>dato mancante</v>
      </c>
      <c r="BR31" s="118" t="str">
        <f t="shared" si="32"/>
        <v>dato mancante</v>
      </c>
      <c r="BT31" s="258" t="str">
        <f t="shared" si="33"/>
        <v/>
      </c>
      <c r="BU31" s="258" t="str">
        <f t="shared" si="34"/>
        <v/>
      </c>
      <c r="BV31" s="259" t="str">
        <f t="shared" si="35"/>
        <v/>
      </c>
      <c r="BW31" s="258" t="str">
        <f t="shared" si="36"/>
        <v/>
      </c>
      <c r="BX31" s="258" t="str">
        <f t="shared" si="37"/>
        <v/>
      </c>
      <c r="BY31" s="259" t="str">
        <f t="shared" si="38"/>
        <v/>
      </c>
      <c r="BZ31" s="258" t="str">
        <f t="shared" si="39"/>
        <v/>
      </c>
      <c r="CA31" s="258" t="str">
        <f t="shared" si="40"/>
        <v/>
      </c>
      <c r="CB31" s="259" t="str">
        <f t="shared" si="41"/>
        <v/>
      </c>
      <c r="CC31" s="258" t="str">
        <f t="shared" si="42"/>
        <v/>
      </c>
      <c r="CD31" s="258" t="str">
        <f t="shared" si="43"/>
        <v/>
      </c>
      <c r="CE31" s="259" t="str">
        <f t="shared" si="44"/>
        <v/>
      </c>
      <c r="CF31" s="258" t="str">
        <f t="shared" si="45"/>
        <v/>
      </c>
      <c r="CG31" s="258" t="str">
        <f t="shared" si="46"/>
        <v/>
      </c>
      <c r="CH31" s="259" t="str">
        <f t="shared" si="47"/>
        <v/>
      </c>
      <c r="CI31" s="258" t="str">
        <f t="shared" si="48"/>
        <v/>
      </c>
      <c r="CJ31" s="258" t="str">
        <f t="shared" si="49"/>
        <v/>
      </c>
      <c r="CK31" s="259" t="str">
        <f t="shared" si="50"/>
        <v/>
      </c>
      <c r="CL31" s="258" t="str">
        <f t="shared" si="51"/>
        <v/>
      </c>
      <c r="CM31" s="258" t="str">
        <f t="shared" si="52"/>
        <v/>
      </c>
      <c r="CN31" s="259" t="str">
        <f t="shared" si="53"/>
        <v/>
      </c>
      <c r="CO31" s="258" t="str">
        <f t="shared" si="54"/>
        <v/>
      </c>
      <c r="CP31" s="258" t="str">
        <f t="shared" si="55"/>
        <v/>
      </c>
      <c r="CQ31" s="259" t="str">
        <f t="shared" si="56"/>
        <v/>
      </c>
      <c r="CR31" s="258" t="str">
        <f t="shared" si="57"/>
        <v/>
      </c>
      <c r="CS31" s="258" t="str">
        <f t="shared" si="58"/>
        <v/>
      </c>
      <c r="CT31" s="259" t="str">
        <f t="shared" si="59"/>
        <v/>
      </c>
      <c r="CU31" s="258" t="str">
        <f t="shared" si="60"/>
        <v/>
      </c>
      <c r="CV31" s="258" t="str">
        <f t="shared" si="61"/>
        <v/>
      </c>
      <c r="CW31" s="259" t="str">
        <f t="shared" si="62"/>
        <v/>
      </c>
      <c r="CX31" s="258" t="str">
        <f t="shared" si="63"/>
        <v/>
      </c>
      <c r="CY31" s="258" t="str">
        <f t="shared" si="64"/>
        <v/>
      </c>
      <c r="CZ31" s="259" t="str">
        <f t="shared" si="65"/>
        <v/>
      </c>
      <c r="DA31" s="258" t="str">
        <f t="shared" si="66"/>
        <v/>
      </c>
      <c r="DB31" s="258" t="str">
        <f t="shared" si="67"/>
        <v/>
      </c>
      <c r="DC31" s="259" t="str">
        <f t="shared" si="68"/>
        <v/>
      </c>
    </row>
    <row r="32" spans="1:107" ht="15" thickBot="1" x14ac:dyDescent="0.35">
      <c r="A32" s="683"/>
      <c r="B32" s="683"/>
      <c r="C32" s="684"/>
      <c r="D32" s="684"/>
      <c r="E32" s="685"/>
      <c r="F32" s="684"/>
      <c r="G32" s="684"/>
      <c r="H32" s="684"/>
      <c r="I32" s="686"/>
      <c r="J32" s="687"/>
      <c r="K32" s="688"/>
      <c r="L32" s="671"/>
      <c r="M32" s="671"/>
      <c r="N32" s="672"/>
      <c r="O32" s="673"/>
      <c r="P32" s="673"/>
      <c r="Q32" s="673"/>
      <c r="R32" s="673"/>
      <c r="S32" s="673"/>
      <c r="T32" s="671"/>
      <c r="U32" s="671"/>
      <c r="V32" s="671"/>
      <c r="W32" s="672"/>
      <c r="X32" s="673"/>
      <c r="Y32" s="674"/>
      <c r="Z32" s="63"/>
      <c r="AA32" s="77"/>
      <c r="AB32" s="78"/>
      <c r="AC32" s="81" t="str">
        <f t="shared" si="0"/>
        <v>dato mancante</v>
      </c>
      <c r="AD32" s="82" t="str">
        <f t="shared" si="1"/>
        <v>dato mancante</v>
      </c>
      <c r="AE32" s="82" t="str">
        <f t="shared" si="2"/>
        <v>dato mancante</v>
      </c>
      <c r="AF32" s="82" t="str">
        <f t="shared" si="3"/>
        <v>dato mancante</v>
      </c>
      <c r="AG32" s="82" t="str">
        <f t="shared" si="4"/>
        <v>dato mancante</v>
      </c>
      <c r="AH32" s="82" t="str">
        <f t="shared" si="5"/>
        <v>dato mancante</v>
      </c>
      <c r="AI32" s="84" t="str">
        <f t="shared" si="6"/>
        <v>dato mancante</v>
      </c>
      <c r="AJ32" s="84" t="str">
        <f t="shared" si="69"/>
        <v>dato mancante</v>
      </c>
      <c r="AK32" s="84" t="str">
        <f t="shared" si="7"/>
        <v>dato mancante</v>
      </c>
      <c r="AL32" s="81" t="str">
        <f t="shared" si="8"/>
        <v>dato mancante</v>
      </c>
      <c r="AM32" s="82" t="str">
        <f t="shared" si="9"/>
        <v>dato mancante</v>
      </c>
      <c r="AN32" s="81" t="str">
        <f t="shared" si="10"/>
        <v>dato mancante</v>
      </c>
      <c r="AO32" s="59"/>
      <c r="AP32" s="285"/>
      <c r="AQ32" s="286"/>
      <c r="AR32" s="298" t="str">
        <f t="shared" si="11"/>
        <v>dato mancante</v>
      </c>
      <c r="AS32" s="299" t="str">
        <f t="shared" si="12"/>
        <v>dato mancante</v>
      </c>
      <c r="AT32" s="300" t="str">
        <f t="shared" si="13"/>
        <v>dato mancante</v>
      </c>
      <c r="AU32" s="300" t="str">
        <f t="shared" si="14"/>
        <v>dato mancante</v>
      </c>
      <c r="AV32" s="300" t="str">
        <f t="shared" si="15"/>
        <v>dato mancante</v>
      </c>
      <c r="AW32" s="301" t="str">
        <f t="shared" si="70"/>
        <v>dato mancante</v>
      </c>
      <c r="AX32" s="432" t="str">
        <f t="shared" si="16"/>
        <v>dato mancante</v>
      </c>
      <c r="AY32" s="432" t="str">
        <f t="shared" si="17"/>
        <v>dato mancante</v>
      </c>
      <c r="AZ32" s="433" t="str">
        <f t="shared" si="71"/>
        <v>dato mancante</v>
      </c>
      <c r="BA32" s="302" t="str">
        <f t="shared" si="18"/>
        <v>dato mancante</v>
      </c>
      <c r="BB32" s="300" t="str">
        <f t="shared" si="19"/>
        <v>dato mancante</v>
      </c>
      <c r="BC32" s="303" t="str">
        <f t="shared" si="20"/>
        <v>dato mancante</v>
      </c>
      <c r="BG32" s="118" t="str">
        <f t="shared" si="21"/>
        <v>dato mancante</v>
      </c>
      <c r="BH32" s="118" t="str">
        <f t="shared" si="22"/>
        <v>dato mancante</v>
      </c>
      <c r="BI32" s="118" t="str">
        <f t="shared" si="23"/>
        <v>dato mancante</v>
      </c>
      <c r="BJ32" s="118" t="str">
        <f t="shared" si="24"/>
        <v>dato mancante</v>
      </c>
      <c r="BK32" s="118" t="str">
        <f t="shared" si="25"/>
        <v>dato mancante</v>
      </c>
      <c r="BL32" s="118" t="str">
        <f t="shared" si="26"/>
        <v>dato mancante</v>
      </c>
      <c r="BM32" s="118" t="str">
        <f t="shared" si="27"/>
        <v>dato mancante</v>
      </c>
      <c r="BN32" s="118" t="str">
        <f t="shared" si="28"/>
        <v>dato mancante</v>
      </c>
      <c r="BO32" s="118" t="str">
        <f t="shared" si="29"/>
        <v>dato mancante</v>
      </c>
      <c r="BP32" s="118" t="str">
        <f t="shared" si="30"/>
        <v>dato mancante</v>
      </c>
      <c r="BQ32" s="118" t="str">
        <f t="shared" si="31"/>
        <v>dato mancante</v>
      </c>
      <c r="BR32" s="118" t="str">
        <f t="shared" si="32"/>
        <v>dato mancante</v>
      </c>
      <c r="BT32" s="258" t="str">
        <f t="shared" si="33"/>
        <v/>
      </c>
      <c r="BU32" s="258" t="str">
        <f t="shared" si="34"/>
        <v/>
      </c>
      <c r="BV32" s="259" t="str">
        <f t="shared" si="35"/>
        <v/>
      </c>
      <c r="BW32" s="258" t="str">
        <f t="shared" si="36"/>
        <v/>
      </c>
      <c r="BX32" s="258" t="str">
        <f t="shared" si="37"/>
        <v/>
      </c>
      <c r="BY32" s="259" t="str">
        <f t="shared" si="38"/>
        <v/>
      </c>
      <c r="BZ32" s="258" t="str">
        <f t="shared" si="39"/>
        <v/>
      </c>
      <c r="CA32" s="258" t="str">
        <f t="shared" si="40"/>
        <v/>
      </c>
      <c r="CB32" s="259" t="str">
        <f t="shared" si="41"/>
        <v/>
      </c>
      <c r="CC32" s="258" t="str">
        <f t="shared" si="42"/>
        <v/>
      </c>
      <c r="CD32" s="258" t="str">
        <f t="shared" si="43"/>
        <v/>
      </c>
      <c r="CE32" s="259" t="str">
        <f t="shared" si="44"/>
        <v/>
      </c>
      <c r="CF32" s="258" t="str">
        <f t="shared" si="45"/>
        <v/>
      </c>
      <c r="CG32" s="258" t="str">
        <f t="shared" si="46"/>
        <v/>
      </c>
      <c r="CH32" s="259" t="str">
        <f t="shared" si="47"/>
        <v/>
      </c>
      <c r="CI32" s="258" t="str">
        <f t="shared" si="48"/>
        <v/>
      </c>
      <c r="CJ32" s="258" t="str">
        <f t="shared" si="49"/>
        <v/>
      </c>
      <c r="CK32" s="259" t="str">
        <f t="shared" si="50"/>
        <v/>
      </c>
      <c r="CL32" s="258" t="str">
        <f t="shared" si="51"/>
        <v/>
      </c>
      <c r="CM32" s="258" t="str">
        <f t="shared" si="52"/>
        <v/>
      </c>
      <c r="CN32" s="259" t="str">
        <f t="shared" si="53"/>
        <v/>
      </c>
      <c r="CO32" s="258" t="str">
        <f t="shared" si="54"/>
        <v/>
      </c>
      <c r="CP32" s="258" t="str">
        <f t="shared" si="55"/>
        <v/>
      </c>
      <c r="CQ32" s="259" t="str">
        <f t="shared" si="56"/>
        <v/>
      </c>
      <c r="CR32" s="258" t="str">
        <f t="shared" si="57"/>
        <v/>
      </c>
      <c r="CS32" s="258" t="str">
        <f t="shared" si="58"/>
        <v/>
      </c>
      <c r="CT32" s="259" t="str">
        <f t="shared" si="59"/>
        <v/>
      </c>
      <c r="CU32" s="258" t="str">
        <f t="shared" si="60"/>
        <v/>
      </c>
      <c r="CV32" s="258" t="str">
        <f t="shared" si="61"/>
        <v/>
      </c>
      <c r="CW32" s="259" t="str">
        <f t="shared" si="62"/>
        <v/>
      </c>
      <c r="CX32" s="258" t="str">
        <f t="shared" si="63"/>
        <v/>
      </c>
      <c r="CY32" s="258" t="str">
        <f t="shared" si="64"/>
        <v/>
      </c>
      <c r="CZ32" s="259" t="str">
        <f t="shared" si="65"/>
        <v/>
      </c>
      <c r="DA32" s="258" t="str">
        <f t="shared" si="66"/>
        <v/>
      </c>
      <c r="DB32" s="258" t="str">
        <f t="shared" si="67"/>
        <v/>
      </c>
      <c r="DC32" s="259" t="str">
        <f t="shared" si="68"/>
        <v/>
      </c>
    </row>
    <row r="33" spans="1:107" ht="15" thickBot="1" x14ac:dyDescent="0.35">
      <c r="A33" s="633"/>
      <c r="B33" s="633"/>
      <c r="C33" s="684"/>
      <c r="D33" s="684"/>
      <c r="E33" s="685"/>
      <c r="F33" s="684"/>
      <c r="G33" s="684"/>
      <c r="H33" s="684"/>
      <c r="I33" s="686"/>
      <c r="J33" s="687"/>
      <c r="K33" s="688"/>
      <c r="L33" s="671"/>
      <c r="M33" s="671"/>
      <c r="N33" s="672"/>
      <c r="O33" s="673"/>
      <c r="P33" s="673"/>
      <c r="Q33" s="673"/>
      <c r="R33" s="673"/>
      <c r="S33" s="673"/>
      <c r="T33" s="671"/>
      <c r="U33" s="671"/>
      <c r="V33" s="671"/>
      <c r="W33" s="672"/>
      <c r="X33" s="673"/>
      <c r="Y33" s="674"/>
      <c r="Z33" s="64"/>
      <c r="AA33" s="77"/>
      <c r="AB33" s="78"/>
      <c r="AC33" s="81" t="str">
        <f t="shared" si="0"/>
        <v>dato mancante</v>
      </c>
      <c r="AD33" s="82" t="str">
        <f t="shared" si="1"/>
        <v>dato mancante</v>
      </c>
      <c r="AE33" s="82" t="str">
        <f t="shared" si="2"/>
        <v>dato mancante</v>
      </c>
      <c r="AF33" s="82" t="str">
        <f t="shared" si="3"/>
        <v>dato mancante</v>
      </c>
      <c r="AG33" s="82" t="str">
        <f t="shared" si="4"/>
        <v>dato mancante</v>
      </c>
      <c r="AH33" s="82" t="str">
        <f t="shared" si="5"/>
        <v>dato mancante</v>
      </c>
      <c r="AI33" s="84" t="str">
        <f t="shared" si="6"/>
        <v>dato mancante</v>
      </c>
      <c r="AJ33" s="84" t="str">
        <f t="shared" si="69"/>
        <v>dato mancante</v>
      </c>
      <c r="AK33" s="84" t="str">
        <f t="shared" si="7"/>
        <v>dato mancante</v>
      </c>
      <c r="AL33" s="81" t="str">
        <f t="shared" si="8"/>
        <v>dato mancante</v>
      </c>
      <c r="AM33" s="82" t="str">
        <f t="shared" si="9"/>
        <v>dato mancante</v>
      </c>
      <c r="AN33" s="81" t="str">
        <f t="shared" si="10"/>
        <v>dato mancante</v>
      </c>
      <c r="AO33" s="59"/>
      <c r="AP33" s="285"/>
      <c r="AQ33" s="286"/>
      <c r="AR33" s="298" t="str">
        <f t="shared" si="11"/>
        <v>dato mancante</v>
      </c>
      <c r="AS33" s="299" t="str">
        <f t="shared" si="12"/>
        <v>dato mancante</v>
      </c>
      <c r="AT33" s="300" t="str">
        <f t="shared" si="13"/>
        <v>dato mancante</v>
      </c>
      <c r="AU33" s="300" t="str">
        <f t="shared" si="14"/>
        <v>dato mancante</v>
      </c>
      <c r="AV33" s="300" t="str">
        <f t="shared" si="15"/>
        <v>dato mancante</v>
      </c>
      <c r="AW33" s="301" t="str">
        <f t="shared" si="70"/>
        <v>dato mancante</v>
      </c>
      <c r="AX33" s="432" t="str">
        <f t="shared" si="16"/>
        <v>dato mancante</v>
      </c>
      <c r="AY33" s="432" t="str">
        <f t="shared" si="17"/>
        <v>dato mancante</v>
      </c>
      <c r="AZ33" s="433" t="str">
        <f t="shared" si="71"/>
        <v>dato mancante</v>
      </c>
      <c r="BA33" s="302" t="str">
        <f t="shared" si="18"/>
        <v>dato mancante</v>
      </c>
      <c r="BB33" s="300" t="str">
        <f t="shared" si="19"/>
        <v>dato mancante</v>
      </c>
      <c r="BC33" s="303" t="str">
        <f t="shared" si="20"/>
        <v>dato mancante</v>
      </c>
      <c r="BG33" s="118" t="str">
        <f t="shared" si="21"/>
        <v>dato mancante</v>
      </c>
      <c r="BH33" s="118" t="str">
        <f t="shared" si="22"/>
        <v>dato mancante</v>
      </c>
      <c r="BI33" s="118" t="str">
        <f t="shared" si="23"/>
        <v>dato mancante</v>
      </c>
      <c r="BJ33" s="118" t="str">
        <f t="shared" si="24"/>
        <v>dato mancante</v>
      </c>
      <c r="BK33" s="118" t="str">
        <f t="shared" si="25"/>
        <v>dato mancante</v>
      </c>
      <c r="BL33" s="118" t="str">
        <f t="shared" si="26"/>
        <v>dato mancante</v>
      </c>
      <c r="BM33" s="118" t="str">
        <f t="shared" si="27"/>
        <v>dato mancante</v>
      </c>
      <c r="BN33" s="118" t="str">
        <f t="shared" si="28"/>
        <v>dato mancante</v>
      </c>
      <c r="BO33" s="118" t="str">
        <f t="shared" si="29"/>
        <v>dato mancante</v>
      </c>
      <c r="BP33" s="118" t="str">
        <f t="shared" si="30"/>
        <v>dato mancante</v>
      </c>
      <c r="BQ33" s="118" t="str">
        <f t="shared" si="31"/>
        <v>dato mancante</v>
      </c>
      <c r="BR33" s="118" t="str">
        <f t="shared" si="32"/>
        <v>dato mancante</v>
      </c>
      <c r="BT33" s="258" t="str">
        <f t="shared" si="33"/>
        <v/>
      </c>
      <c r="BU33" s="258" t="str">
        <f t="shared" si="34"/>
        <v/>
      </c>
      <c r="BV33" s="259" t="str">
        <f t="shared" si="35"/>
        <v/>
      </c>
      <c r="BW33" s="258" t="str">
        <f t="shared" si="36"/>
        <v/>
      </c>
      <c r="BX33" s="258" t="str">
        <f t="shared" si="37"/>
        <v/>
      </c>
      <c r="BY33" s="259" t="str">
        <f t="shared" si="38"/>
        <v/>
      </c>
      <c r="BZ33" s="258" t="str">
        <f t="shared" si="39"/>
        <v/>
      </c>
      <c r="CA33" s="258" t="str">
        <f t="shared" si="40"/>
        <v/>
      </c>
      <c r="CB33" s="259" t="str">
        <f t="shared" si="41"/>
        <v/>
      </c>
      <c r="CC33" s="258" t="str">
        <f t="shared" si="42"/>
        <v/>
      </c>
      <c r="CD33" s="258" t="str">
        <f t="shared" si="43"/>
        <v/>
      </c>
      <c r="CE33" s="259" t="str">
        <f t="shared" si="44"/>
        <v/>
      </c>
      <c r="CF33" s="258" t="str">
        <f t="shared" si="45"/>
        <v/>
      </c>
      <c r="CG33" s="258" t="str">
        <f t="shared" si="46"/>
        <v/>
      </c>
      <c r="CH33" s="259" t="str">
        <f t="shared" si="47"/>
        <v/>
      </c>
      <c r="CI33" s="258" t="str">
        <f t="shared" si="48"/>
        <v/>
      </c>
      <c r="CJ33" s="258" t="str">
        <f t="shared" si="49"/>
        <v/>
      </c>
      <c r="CK33" s="259" t="str">
        <f t="shared" si="50"/>
        <v/>
      </c>
      <c r="CL33" s="258" t="str">
        <f t="shared" si="51"/>
        <v/>
      </c>
      <c r="CM33" s="258" t="str">
        <f t="shared" si="52"/>
        <v/>
      </c>
      <c r="CN33" s="259" t="str">
        <f t="shared" si="53"/>
        <v/>
      </c>
      <c r="CO33" s="258" t="str">
        <f t="shared" si="54"/>
        <v/>
      </c>
      <c r="CP33" s="258" t="str">
        <f t="shared" si="55"/>
        <v/>
      </c>
      <c r="CQ33" s="259" t="str">
        <f t="shared" si="56"/>
        <v/>
      </c>
      <c r="CR33" s="258" t="str">
        <f t="shared" si="57"/>
        <v/>
      </c>
      <c r="CS33" s="258" t="str">
        <f t="shared" si="58"/>
        <v/>
      </c>
      <c r="CT33" s="259" t="str">
        <f t="shared" si="59"/>
        <v/>
      </c>
      <c r="CU33" s="258" t="str">
        <f t="shared" si="60"/>
        <v/>
      </c>
      <c r="CV33" s="258" t="str">
        <f t="shared" si="61"/>
        <v/>
      </c>
      <c r="CW33" s="259" t="str">
        <f t="shared" si="62"/>
        <v/>
      </c>
      <c r="CX33" s="258" t="str">
        <f t="shared" si="63"/>
        <v/>
      </c>
      <c r="CY33" s="258" t="str">
        <f t="shared" si="64"/>
        <v/>
      </c>
      <c r="CZ33" s="259" t="str">
        <f t="shared" si="65"/>
        <v/>
      </c>
      <c r="DA33" s="258" t="str">
        <f t="shared" si="66"/>
        <v/>
      </c>
      <c r="DB33" s="258" t="str">
        <f t="shared" si="67"/>
        <v/>
      </c>
      <c r="DC33" s="259" t="str">
        <f t="shared" si="68"/>
        <v/>
      </c>
    </row>
    <row r="34" spans="1:107" ht="15" thickBot="1" x14ac:dyDescent="0.35">
      <c r="A34" s="633"/>
      <c r="B34" s="633"/>
      <c r="C34" s="690"/>
      <c r="D34" s="690"/>
      <c r="E34" s="690"/>
      <c r="F34" s="690"/>
      <c r="G34" s="690"/>
      <c r="H34" s="690"/>
      <c r="I34" s="686"/>
      <c r="J34" s="687"/>
      <c r="K34" s="688"/>
      <c r="L34" s="671"/>
      <c r="M34" s="671"/>
      <c r="N34" s="672"/>
      <c r="O34" s="673"/>
      <c r="P34" s="673"/>
      <c r="Q34" s="673"/>
      <c r="R34" s="673"/>
      <c r="S34" s="673"/>
      <c r="T34" s="671"/>
      <c r="U34" s="671"/>
      <c r="V34" s="671"/>
      <c r="W34" s="672"/>
      <c r="X34" s="673"/>
      <c r="Y34" s="674"/>
      <c r="Z34" s="64"/>
      <c r="AA34" s="77"/>
      <c r="AB34" s="78"/>
      <c r="AC34" s="81" t="str">
        <f t="shared" si="0"/>
        <v>dato mancante</v>
      </c>
      <c r="AD34" s="82" t="str">
        <f t="shared" si="1"/>
        <v>dato mancante</v>
      </c>
      <c r="AE34" s="82" t="str">
        <f t="shared" si="2"/>
        <v>dato mancante</v>
      </c>
      <c r="AF34" s="82" t="str">
        <f t="shared" si="3"/>
        <v>dato mancante</v>
      </c>
      <c r="AG34" s="82" t="str">
        <f t="shared" si="4"/>
        <v>dato mancante</v>
      </c>
      <c r="AH34" s="82" t="str">
        <f t="shared" si="5"/>
        <v>dato mancante</v>
      </c>
      <c r="AI34" s="84" t="str">
        <f t="shared" si="6"/>
        <v>dato mancante</v>
      </c>
      <c r="AJ34" s="84" t="str">
        <f t="shared" si="69"/>
        <v>dato mancante</v>
      </c>
      <c r="AK34" s="84" t="str">
        <f t="shared" si="7"/>
        <v>dato mancante</v>
      </c>
      <c r="AL34" s="81" t="str">
        <f t="shared" si="8"/>
        <v>dato mancante</v>
      </c>
      <c r="AM34" s="82" t="str">
        <f t="shared" si="9"/>
        <v>dato mancante</v>
      </c>
      <c r="AN34" s="81" t="str">
        <f t="shared" si="10"/>
        <v>dato mancante</v>
      </c>
      <c r="AO34" s="59"/>
      <c r="AP34" s="285"/>
      <c r="AQ34" s="286"/>
      <c r="AR34" s="298" t="str">
        <f t="shared" si="11"/>
        <v>dato mancante</v>
      </c>
      <c r="AS34" s="299" t="str">
        <f t="shared" si="12"/>
        <v>dato mancante</v>
      </c>
      <c r="AT34" s="300" t="str">
        <f t="shared" si="13"/>
        <v>dato mancante</v>
      </c>
      <c r="AU34" s="300" t="str">
        <f t="shared" si="14"/>
        <v>dato mancante</v>
      </c>
      <c r="AV34" s="300" t="str">
        <f t="shared" si="15"/>
        <v>dato mancante</v>
      </c>
      <c r="AW34" s="301" t="str">
        <f t="shared" si="70"/>
        <v>dato mancante</v>
      </c>
      <c r="AX34" s="432" t="str">
        <f t="shared" si="16"/>
        <v>dato mancante</v>
      </c>
      <c r="AY34" s="432" t="str">
        <f t="shared" si="17"/>
        <v>dato mancante</v>
      </c>
      <c r="AZ34" s="433" t="str">
        <f t="shared" si="71"/>
        <v>dato mancante</v>
      </c>
      <c r="BA34" s="302" t="str">
        <f t="shared" si="18"/>
        <v>dato mancante</v>
      </c>
      <c r="BB34" s="300" t="str">
        <f t="shared" si="19"/>
        <v>dato mancante</v>
      </c>
      <c r="BC34" s="303" t="str">
        <f t="shared" si="20"/>
        <v>dato mancante</v>
      </c>
      <c r="BG34" s="118" t="str">
        <f t="shared" si="21"/>
        <v>dato mancante</v>
      </c>
      <c r="BH34" s="118" t="str">
        <f t="shared" si="22"/>
        <v>dato mancante</v>
      </c>
      <c r="BI34" s="118" t="str">
        <f t="shared" si="23"/>
        <v>dato mancante</v>
      </c>
      <c r="BJ34" s="118" t="str">
        <f t="shared" si="24"/>
        <v>dato mancante</v>
      </c>
      <c r="BK34" s="118" t="str">
        <f t="shared" si="25"/>
        <v>dato mancante</v>
      </c>
      <c r="BL34" s="118" t="str">
        <f t="shared" si="26"/>
        <v>dato mancante</v>
      </c>
      <c r="BM34" s="118" t="str">
        <f t="shared" si="27"/>
        <v>dato mancante</v>
      </c>
      <c r="BN34" s="118" t="str">
        <f t="shared" si="28"/>
        <v>dato mancante</v>
      </c>
      <c r="BO34" s="118" t="str">
        <f t="shared" si="29"/>
        <v>dato mancante</v>
      </c>
      <c r="BP34" s="118" t="str">
        <f t="shared" si="30"/>
        <v>dato mancante</v>
      </c>
      <c r="BQ34" s="118" t="str">
        <f t="shared" si="31"/>
        <v>dato mancante</v>
      </c>
      <c r="BR34" s="118" t="str">
        <f t="shared" si="32"/>
        <v>dato mancante</v>
      </c>
      <c r="BT34" s="258" t="str">
        <f t="shared" si="33"/>
        <v/>
      </c>
      <c r="BU34" s="258" t="str">
        <f t="shared" si="34"/>
        <v/>
      </c>
      <c r="BV34" s="259" t="str">
        <f t="shared" si="35"/>
        <v/>
      </c>
      <c r="BW34" s="258" t="str">
        <f t="shared" si="36"/>
        <v/>
      </c>
      <c r="BX34" s="258" t="str">
        <f t="shared" si="37"/>
        <v/>
      </c>
      <c r="BY34" s="259" t="str">
        <f t="shared" si="38"/>
        <v/>
      </c>
      <c r="BZ34" s="258" t="str">
        <f t="shared" si="39"/>
        <v/>
      </c>
      <c r="CA34" s="258" t="str">
        <f t="shared" si="40"/>
        <v/>
      </c>
      <c r="CB34" s="259" t="str">
        <f t="shared" si="41"/>
        <v/>
      </c>
      <c r="CC34" s="258" t="str">
        <f t="shared" si="42"/>
        <v/>
      </c>
      <c r="CD34" s="258" t="str">
        <f t="shared" si="43"/>
        <v/>
      </c>
      <c r="CE34" s="259" t="str">
        <f t="shared" si="44"/>
        <v/>
      </c>
      <c r="CF34" s="258" t="str">
        <f t="shared" si="45"/>
        <v/>
      </c>
      <c r="CG34" s="258" t="str">
        <f t="shared" si="46"/>
        <v/>
      </c>
      <c r="CH34" s="259" t="str">
        <f t="shared" si="47"/>
        <v/>
      </c>
      <c r="CI34" s="258" t="str">
        <f t="shared" si="48"/>
        <v/>
      </c>
      <c r="CJ34" s="258" t="str">
        <f t="shared" si="49"/>
        <v/>
      </c>
      <c r="CK34" s="259" t="str">
        <f t="shared" si="50"/>
        <v/>
      </c>
      <c r="CL34" s="258" t="str">
        <f t="shared" si="51"/>
        <v/>
      </c>
      <c r="CM34" s="258" t="str">
        <f t="shared" si="52"/>
        <v/>
      </c>
      <c r="CN34" s="259" t="str">
        <f t="shared" si="53"/>
        <v/>
      </c>
      <c r="CO34" s="258" t="str">
        <f t="shared" si="54"/>
        <v/>
      </c>
      <c r="CP34" s="258" t="str">
        <f t="shared" si="55"/>
        <v/>
      </c>
      <c r="CQ34" s="259" t="str">
        <f t="shared" si="56"/>
        <v/>
      </c>
      <c r="CR34" s="258" t="str">
        <f t="shared" si="57"/>
        <v/>
      </c>
      <c r="CS34" s="258" t="str">
        <f t="shared" si="58"/>
        <v/>
      </c>
      <c r="CT34" s="259" t="str">
        <f t="shared" si="59"/>
        <v/>
      </c>
      <c r="CU34" s="258" t="str">
        <f t="shared" si="60"/>
        <v/>
      </c>
      <c r="CV34" s="258" t="str">
        <f t="shared" si="61"/>
        <v/>
      </c>
      <c r="CW34" s="259" t="str">
        <f t="shared" si="62"/>
        <v/>
      </c>
      <c r="CX34" s="258" t="str">
        <f t="shared" si="63"/>
        <v/>
      </c>
      <c r="CY34" s="258" t="str">
        <f t="shared" si="64"/>
        <v/>
      </c>
      <c r="CZ34" s="259" t="str">
        <f t="shared" si="65"/>
        <v/>
      </c>
      <c r="DA34" s="258" t="str">
        <f t="shared" si="66"/>
        <v/>
      </c>
      <c r="DB34" s="258" t="str">
        <f t="shared" si="67"/>
        <v/>
      </c>
      <c r="DC34" s="259" t="str">
        <f t="shared" si="68"/>
        <v/>
      </c>
    </row>
    <row r="35" spans="1:107" ht="15" thickBot="1" x14ac:dyDescent="0.35">
      <c r="A35" s="633"/>
      <c r="B35" s="633"/>
      <c r="C35" s="684"/>
      <c r="D35" s="684"/>
      <c r="E35" s="685"/>
      <c r="F35" s="684"/>
      <c r="G35" s="684"/>
      <c r="H35" s="684"/>
      <c r="I35" s="686"/>
      <c r="J35" s="687"/>
      <c r="K35" s="688"/>
      <c r="L35" s="671"/>
      <c r="M35" s="671"/>
      <c r="N35" s="672"/>
      <c r="O35" s="673"/>
      <c r="P35" s="673"/>
      <c r="Q35" s="673"/>
      <c r="R35" s="673"/>
      <c r="S35" s="673"/>
      <c r="T35" s="671"/>
      <c r="U35" s="671"/>
      <c r="V35" s="671"/>
      <c r="W35" s="672"/>
      <c r="X35" s="673"/>
      <c r="Y35" s="674"/>
      <c r="Z35" s="64"/>
      <c r="AA35" s="77"/>
      <c r="AB35" s="78"/>
      <c r="AC35" s="81" t="str">
        <f t="shared" si="0"/>
        <v>dato mancante</v>
      </c>
      <c r="AD35" s="82" t="str">
        <f t="shared" si="1"/>
        <v>dato mancante</v>
      </c>
      <c r="AE35" s="82" t="str">
        <f t="shared" si="2"/>
        <v>dato mancante</v>
      </c>
      <c r="AF35" s="82" t="str">
        <f t="shared" si="3"/>
        <v>dato mancante</v>
      </c>
      <c r="AG35" s="82" t="str">
        <f t="shared" si="4"/>
        <v>dato mancante</v>
      </c>
      <c r="AH35" s="82" t="str">
        <f t="shared" si="5"/>
        <v>dato mancante</v>
      </c>
      <c r="AI35" s="84" t="str">
        <f t="shared" si="6"/>
        <v>dato mancante</v>
      </c>
      <c r="AJ35" s="84" t="str">
        <f t="shared" si="69"/>
        <v>dato mancante</v>
      </c>
      <c r="AK35" s="84" t="str">
        <f t="shared" si="7"/>
        <v>dato mancante</v>
      </c>
      <c r="AL35" s="81" t="str">
        <f t="shared" si="8"/>
        <v>dato mancante</v>
      </c>
      <c r="AM35" s="82" t="str">
        <f t="shared" si="9"/>
        <v>dato mancante</v>
      </c>
      <c r="AN35" s="81" t="str">
        <f t="shared" si="10"/>
        <v>dato mancante</v>
      </c>
      <c r="AO35" s="59"/>
      <c r="AP35" s="285"/>
      <c r="AQ35" s="286"/>
      <c r="AR35" s="298" t="str">
        <f t="shared" si="11"/>
        <v>dato mancante</v>
      </c>
      <c r="AS35" s="299" t="str">
        <f t="shared" si="12"/>
        <v>dato mancante</v>
      </c>
      <c r="AT35" s="300" t="str">
        <f t="shared" si="13"/>
        <v>dato mancante</v>
      </c>
      <c r="AU35" s="300" t="str">
        <f t="shared" si="14"/>
        <v>dato mancante</v>
      </c>
      <c r="AV35" s="300" t="str">
        <f t="shared" si="15"/>
        <v>dato mancante</v>
      </c>
      <c r="AW35" s="301" t="str">
        <f t="shared" si="70"/>
        <v>dato mancante</v>
      </c>
      <c r="AX35" s="432" t="str">
        <f t="shared" si="16"/>
        <v>dato mancante</v>
      </c>
      <c r="AY35" s="432" t="str">
        <f t="shared" si="17"/>
        <v>dato mancante</v>
      </c>
      <c r="AZ35" s="433" t="str">
        <f t="shared" si="71"/>
        <v>dato mancante</v>
      </c>
      <c r="BA35" s="302" t="str">
        <f t="shared" si="18"/>
        <v>dato mancante</v>
      </c>
      <c r="BB35" s="300" t="str">
        <f t="shared" si="19"/>
        <v>dato mancante</v>
      </c>
      <c r="BC35" s="303" t="str">
        <f t="shared" si="20"/>
        <v>dato mancante</v>
      </c>
      <c r="BG35" s="118" t="str">
        <f t="shared" si="21"/>
        <v>dato mancante</v>
      </c>
      <c r="BH35" s="118" t="str">
        <f t="shared" si="22"/>
        <v>dato mancante</v>
      </c>
      <c r="BI35" s="118" t="str">
        <f t="shared" si="23"/>
        <v>dato mancante</v>
      </c>
      <c r="BJ35" s="118" t="str">
        <f t="shared" si="24"/>
        <v>dato mancante</v>
      </c>
      <c r="BK35" s="118" t="str">
        <f t="shared" si="25"/>
        <v>dato mancante</v>
      </c>
      <c r="BL35" s="118" t="str">
        <f t="shared" si="26"/>
        <v>dato mancante</v>
      </c>
      <c r="BM35" s="118" t="str">
        <f t="shared" si="27"/>
        <v>dato mancante</v>
      </c>
      <c r="BN35" s="118" t="str">
        <f t="shared" si="28"/>
        <v>dato mancante</v>
      </c>
      <c r="BO35" s="118" t="str">
        <f t="shared" si="29"/>
        <v>dato mancante</v>
      </c>
      <c r="BP35" s="118" t="str">
        <f t="shared" si="30"/>
        <v>dato mancante</v>
      </c>
      <c r="BQ35" s="118" t="str">
        <f t="shared" si="31"/>
        <v>dato mancante</v>
      </c>
      <c r="BR35" s="118" t="str">
        <f t="shared" si="32"/>
        <v>dato mancante</v>
      </c>
      <c r="BT35" s="258" t="str">
        <f t="shared" si="33"/>
        <v/>
      </c>
      <c r="BU35" s="258" t="str">
        <f t="shared" si="34"/>
        <v/>
      </c>
      <c r="BV35" s="259" t="str">
        <f t="shared" si="35"/>
        <v/>
      </c>
      <c r="BW35" s="258" t="str">
        <f t="shared" si="36"/>
        <v/>
      </c>
      <c r="BX35" s="258" t="str">
        <f t="shared" si="37"/>
        <v/>
      </c>
      <c r="BY35" s="259" t="str">
        <f t="shared" si="38"/>
        <v/>
      </c>
      <c r="BZ35" s="258" t="str">
        <f t="shared" si="39"/>
        <v/>
      </c>
      <c r="CA35" s="258" t="str">
        <f t="shared" si="40"/>
        <v/>
      </c>
      <c r="CB35" s="259" t="str">
        <f t="shared" si="41"/>
        <v/>
      </c>
      <c r="CC35" s="258" t="str">
        <f t="shared" si="42"/>
        <v/>
      </c>
      <c r="CD35" s="258" t="str">
        <f t="shared" si="43"/>
        <v/>
      </c>
      <c r="CE35" s="259" t="str">
        <f t="shared" si="44"/>
        <v/>
      </c>
      <c r="CF35" s="258" t="str">
        <f t="shared" si="45"/>
        <v/>
      </c>
      <c r="CG35" s="258" t="str">
        <f t="shared" si="46"/>
        <v/>
      </c>
      <c r="CH35" s="259" t="str">
        <f t="shared" si="47"/>
        <v/>
      </c>
      <c r="CI35" s="258" t="str">
        <f t="shared" si="48"/>
        <v/>
      </c>
      <c r="CJ35" s="258" t="str">
        <f t="shared" si="49"/>
        <v/>
      </c>
      <c r="CK35" s="259" t="str">
        <f t="shared" si="50"/>
        <v/>
      </c>
      <c r="CL35" s="258" t="str">
        <f t="shared" si="51"/>
        <v/>
      </c>
      <c r="CM35" s="258" t="str">
        <f t="shared" si="52"/>
        <v/>
      </c>
      <c r="CN35" s="259" t="str">
        <f t="shared" si="53"/>
        <v/>
      </c>
      <c r="CO35" s="258" t="str">
        <f t="shared" si="54"/>
        <v/>
      </c>
      <c r="CP35" s="258" t="str">
        <f t="shared" si="55"/>
        <v/>
      </c>
      <c r="CQ35" s="259" t="str">
        <f t="shared" si="56"/>
        <v/>
      </c>
      <c r="CR35" s="258" t="str">
        <f t="shared" si="57"/>
        <v/>
      </c>
      <c r="CS35" s="258" t="str">
        <f t="shared" si="58"/>
        <v/>
      </c>
      <c r="CT35" s="259" t="str">
        <f t="shared" si="59"/>
        <v/>
      </c>
      <c r="CU35" s="258" t="str">
        <f t="shared" si="60"/>
        <v/>
      </c>
      <c r="CV35" s="258" t="str">
        <f t="shared" si="61"/>
        <v/>
      </c>
      <c r="CW35" s="259" t="str">
        <f t="shared" si="62"/>
        <v/>
      </c>
      <c r="CX35" s="258" t="str">
        <f t="shared" si="63"/>
        <v/>
      </c>
      <c r="CY35" s="258" t="str">
        <f t="shared" si="64"/>
        <v/>
      </c>
      <c r="CZ35" s="259" t="str">
        <f t="shared" si="65"/>
        <v/>
      </c>
      <c r="DA35" s="258" t="str">
        <f t="shared" si="66"/>
        <v/>
      </c>
      <c r="DB35" s="258" t="str">
        <f t="shared" si="67"/>
        <v/>
      </c>
      <c r="DC35" s="259" t="str">
        <f t="shared" si="68"/>
        <v/>
      </c>
    </row>
    <row r="36" spans="1:107" ht="15" thickBot="1" x14ac:dyDescent="0.35">
      <c r="A36" s="633"/>
      <c r="B36" s="633"/>
      <c r="C36" s="690"/>
      <c r="D36" s="690"/>
      <c r="E36" s="690"/>
      <c r="F36" s="690"/>
      <c r="G36" s="690"/>
      <c r="H36" s="690"/>
      <c r="I36" s="686"/>
      <c r="J36" s="687"/>
      <c r="K36" s="688"/>
      <c r="L36" s="671"/>
      <c r="M36" s="671"/>
      <c r="N36" s="672"/>
      <c r="O36" s="673"/>
      <c r="P36" s="673"/>
      <c r="Q36" s="673"/>
      <c r="R36" s="673"/>
      <c r="S36" s="673"/>
      <c r="T36" s="671"/>
      <c r="U36" s="671"/>
      <c r="V36" s="671"/>
      <c r="W36" s="672"/>
      <c r="X36" s="673"/>
      <c r="Y36" s="674"/>
      <c r="Z36" s="64"/>
      <c r="AA36" s="77"/>
      <c r="AB36" s="78"/>
      <c r="AC36" s="81" t="str">
        <f t="shared" si="0"/>
        <v>dato mancante</v>
      </c>
      <c r="AD36" s="82" t="str">
        <f t="shared" si="1"/>
        <v>dato mancante</v>
      </c>
      <c r="AE36" s="82" t="str">
        <f t="shared" si="2"/>
        <v>dato mancante</v>
      </c>
      <c r="AF36" s="82" t="str">
        <f t="shared" si="3"/>
        <v>dato mancante</v>
      </c>
      <c r="AG36" s="82" t="str">
        <f t="shared" si="4"/>
        <v>dato mancante</v>
      </c>
      <c r="AH36" s="82" t="str">
        <f t="shared" si="5"/>
        <v>dato mancante</v>
      </c>
      <c r="AI36" s="84" t="str">
        <f t="shared" si="6"/>
        <v>dato mancante</v>
      </c>
      <c r="AJ36" s="84" t="str">
        <f t="shared" si="69"/>
        <v>dato mancante</v>
      </c>
      <c r="AK36" s="84" t="str">
        <f t="shared" si="7"/>
        <v>dato mancante</v>
      </c>
      <c r="AL36" s="81" t="str">
        <f t="shared" si="8"/>
        <v>dato mancante</v>
      </c>
      <c r="AM36" s="82" t="str">
        <f t="shared" si="9"/>
        <v>dato mancante</v>
      </c>
      <c r="AN36" s="81" t="str">
        <f t="shared" si="10"/>
        <v>dato mancante</v>
      </c>
      <c r="AO36" s="59"/>
      <c r="AP36" s="285"/>
      <c r="AQ36" s="286"/>
      <c r="AR36" s="298" t="str">
        <f t="shared" si="11"/>
        <v>dato mancante</v>
      </c>
      <c r="AS36" s="299" t="str">
        <f t="shared" si="12"/>
        <v>dato mancante</v>
      </c>
      <c r="AT36" s="300" t="str">
        <f t="shared" si="13"/>
        <v>dato mancante</v>
      </c>
      <c r="AU36" s="300" t="str">
        <f t="shared" si="14"/>
        <v>dato mancante</v>
      </c>
      <c r="AV36" s="300" t="str">
        <f t="shared" si="15"/>
        <v>dato mancante</v>
      </c>
      <c r="AW36" s="301" t="str">
        <f t="shared" si="70"/>
        <v>dato mancante</v>
      </c>
      <c r="AX36" s="432" t="str">
        <f t="shared" si="16"/>
        <v>dato mancante</v>
      </c>
      <c r="AY36" s="432" t="str">
        <f t="shared" si="17"/>
        <v>dato mancante</v>
      </c>
      <c r="AZ36" s="433" t="str">
        <f t="shared" si="71"/>
        <v>dato mancante</v>
      </c>
      <c r="BA36" s="302" t="str">
        <f t="shared" si="18"/>
        <v>dato mancante</v>
      </c>
      <c r="BB36" s="300" t="str">
        <f t="shared" si="19"/>
        <v>dato mancante</v>
      </c>
      <c r="BC36" s="303" t="str">
        <f t="shared" si="20"/>
        <v>dato mancante</v>
      </c>
      <c r="BG36" s="118" t="str">
        <f t="shared" si="21"/>
        <v>dato mancante</v>
      </c>
      <c r="BH36" s="118" t="str">
        <f t="shared" si="22"/>
        <v>dato mancante</v>
      </c>
      <c r="BI36" s="118" t="str">
        <f t="shared" si="23"/>
        <v>dato mancante</v>
      </c>
      <c r="BJ36" s="118" t="str">
        <f t="shared" si="24"/>
        <v>dato mancante</v>
      </c>
      <c r="BK36" s="118" t="str">
        <f t="shared" si="25"/>
        <v>dato mancante</v>
      </c>
      <c r="BL36" s="118" t="str">
        <f t="shared" si="26"/>
        <v>dato mancante</v>
      </c>
      <c r="BM36" s="118" t="str">
        <f t="shared" si="27"/>
        <v>dato mancante</v>
      </c>
      <c r="BN36" s="118" t="str">
        <f t="shared" si="28"/>
        <v>dato mancante</v>
      </c>
      <c r="BO36" s="118" t="str">
        <f t="shared" si="29"/>
        <v>dato mancante</v>
      </c>
      <c r="BP36" s="118" t="str">
        <f t="shared" si="30"/>
        <v>dato mancante</v>
      </c>
      <c r="BQ36" s="118" t="str">
        <f t="shared" si="31"/>
        <v>dato mancante</v>
      </c>
      <c r="BR36" s="118" t="str">
        <f t="shared" si="32"/>
        <v>dato mancante</v>
      </c>
      <c r="BT36" s="258" t="str">
        <f t="shared" si="33"/>
        <v/>
      </c>
      <c r="BU36" s="258" t="str">
        <f t="shared" si="34"/>
        <v/>
      </c>
      <c r="BV36" s="259" t="str">
        <f t="shared" si="35"/>
        <v/>
      </c>
      <c r="BW36" s="258" t="str">
        <f t="shared" si="36"/>
        <v/>
      </c>
      <c r="BX36" s="258" t="str">
        <f t="shared" si="37"/>
        <v/>
      </c>
      <c r="BY36" s="259" t="str">
        <f t="shared" si="38"/>
        <v/>
      </c>
      <c r="BZ36" s="258" t="str">
        <f t="shared" si="39"/>
        <v/>
      </c>
      <c r="CA36" s="258" t="str">
        <f t="shared" si="40"/>
        <v/>
      </c>
      <c r="CB36" s="259" t="str">
        <f t="shared" si="41"/>
        <v/>
      </c>
      <c r="CC36" s="258" t="str">
        <f t="shared" si="42"/>
        <v/>
      </c>
      <c r="CD36" s="258" t="str">
        <f t="shared" si="43"/>
        <v/>
      </c>
      <c r="CE36" s="259" t="str">
        <f t="shared" si="44"/>
        <v/>
      </c>
      <c r="CF36" s="258" t="str">
        <f t="shared" si="45"/>
        <v/>
      </c>
      <c r="CG36" s="258" t="str">
        <f t="shared" si="46"/>
        <v/>
      </c>
      <c r="CH36" s="259" t="str">
        <f t="shared" si="47"/>
        <v/>
      </c>
      <c r="CI36" s="258" t="str">
        <f t="shared" si="48"/>
        <v/>
      </c>
      <c r="CJ36" s="258" t="str">
        <f t="shared" si="49"/>
        <v/>
      </c>
      <c r="CK36" s="259" t="str">
        <f t="shared" si="50"/>
        <v/>
      </c>
      <c r="CL36" s="258" t="str">
        <f t="shared" si="51"/>
        <v/>
      </c>
      <c r="CM36" s="258" t="str">
        <f t="shared" si="52"/>
        <v/>
      </c>
      <c r="CN36" s="259" t="str">
        <f t="shared" si="53"/>
        <v/>
      </c>
      <c r="CO36" s="258" t="str">
        <f t="shared" si="54"/>
        <v/>
      </c>
      <c r="CP36" s="258" t="str">
        <f t="shared" si="55"/>
        <v/>
      </c>
      <c r="CQ36" s="259" t="str">
        <f t="shared" si="56"/>
        <v/>
      </c>
      <c r="CR36" s="258" t="str">
        <f t="shared" si="57"/>
        <v/>
      </c>
      <c r="CS36" s="258" t="str">
        <f t="shared" si="58"/>
        <v/>
      </c>
      <c r="CT36" s="259" t="str">
        <f t="shared" si="59"/>
        <v/>
      </c>
      <c r="CU36" s="258" t="str">
        <f t="shared" si="60"/>
        <v/>
      </c>
      <c r="CV36" s="258" t="str">
        <f t="shared" si="61"/>
        <v/>
      </c>
      <c r="CW36" s="259" t="str">
        <f t="shared" si="62"/>
        <v/>
      </c>
      <c r="CX36" s="258" t="str">
        <f t="shared" si="63"/>
        <v/>
      </c>
      <c r="CY36" s="258" t="str">
        <f t="shared" si="64"/>
        <v/>
      </c>
      <c r="CZ36" s="259" t="str">
        <f t="shared" si="65"/>
        <v/>
      </c>
      <c r="DA36" s="258" t="str">
        <f t="shared" si="66"/>
        <v/>
      </c>
      <c r="DB36" s="258" t="str">
        <f t="shared" si="67"/>
        <v/>
      </c>
      <c r="DC36" s="259" t="str">
        <f t="shared" si="68"/>
        <v/>
      </c>
    </row>
    <row r="37" spans="1:107" ht="15" thickBot="1" x14ac:dyDescent="0.35">
      <c r="A37" s="633"/>
      <c r="B37" s="633"/>
      <c r="C37" s="684"/>
      <c r="D37" s="684"/>
      <c r="E37" s="685"/>
      <c r="F37" s="684"/>
      <c r="G37" s="684"/>
      <c r="H37" s="684"/>
      <c r="I37" s="686"/>
      <c r="J37" s="687"/>
      <c r="K37" s="688"/>
      <c r="L37" s="671"/>
      <c r="M37" s="671"/>
      <c r="N37" s="672"/>
      <c r="O37" s="673"/>
      <c r="P37" s="673"/>
      <c r="Q37" s="673"/>
      <c r="R37" s="673"/>
      <c r="S37" s="673"/>
      <c r="T37" s="671"/>
      <c r="U37" s="671"/>
      <c r="V37" s="671"/>
      <c r="W37" s="672"/>
      <c r="X37" s="673"/>
      <c r="Y37" s="674"/>
      <c r="Z37" s="64"/>
      <c r="AA37" s="77"/>
      <c r="AB37" s="78"/>
      <c r="AC37" s="81" t="str">
        <f t="shared" si="0"/>
        <v>dato mancante</v>
      </c>
      <c r="AD37" s="82" t="str">
        <f t="shared" si="1"/>
        <v>dato mancante</v>
      </c>
      <c r="AE37" s="82" t="str">
        <f t="shared" si="2"/>
        <v>dato mancante</v>
      </c>
      <c r="AF37" s="82" t="str">
        <f t="shared" si="3"/>
        <v>dato mancante</v>
      </c>
      <c r="AG37" s="82" t="str">
        <f t="shared" si="4"/>
        <v>dato mancante</v>
      </c>
      <c r="AH37" s="82" t="str">
        <f t="shared" si="5"/>
        <v>dato mancante</v>
      </c>
      <c r="AI37" s="84" t="str">
        <f t="shared" si="6"/>
        <v>dato mancante</v>
      </c>
      <c r="AJ37" s="84" t="str">
        <f t="shared" si="69"/>
        <v>dato mancante</v>
      </c>
      <c r="AK37" s="84" t="str">
        <f t="shared" si="7"/>
        <v>dato mancante</v>
      </c>
      <c r="AL37" s="81" t="str">
        <f t="shared" si="8"/>
        <v>dato mancante</v>
      </c>
      <c r="AM37" s="82" t="str">
        <f t="shared" si="9"/>
        <v>dato mancante</v>
      </c>
      <c r="AN37" s="81" t="str">
        <f t="shared" si="10"/>
        <v>dato mancante</v>
      </c>
      <c r="AO37" s="59"/>
      <c r="AP37" s="285"/>
      <c r="AQ37" s="286"/>
      <c r="AR37" s="298" t="str">
        <f t="shared" si="11"/>
        <v>dato mancante</v>
      </c>
      <c r="AS37" s="299" t="str">
        <f t="shared" si="12"/>
        <v>dato mancante</v>
      </c>
      <c r="AT37" s="300" t="str">
        <f t="shared" si="13"/>
        <v>dato mancante</v>
      </c>
      <c r="AU37" s="300" t="str">
        <f t="shared" si="14"/>
        <v>dato mancante</v>
      </c>
      <c r="AV37" s="300" t="str">
        <f t="shared" si="15"/>
        <v>dato mancante</v>
      </c>
      <c r="AW37" s="301" t="str">
        <f t="shared" si="70"/>
        <v>dato mancante</v>
      </c>
      <c r="AX37" s="432" t="str">
        <f t="shared" si="16"/>
        <v>dato mancante</v>
      </c>
      <c r="AY37" s="432" t="str">
        <f t="shared" si="17"/>
        <v>dato mancante</v>
      </c>
      <c r="AZ37" s="433" t="str">
        <f t="shared" si="71"/>
        <v>dato mancante</v>
      </c>
      <c r="BA37" s="302" t="str">
        <f t="shared" si="18"/>
        <v>dato mancante</v>
      </c>
      <c r="BB37" s="300" t="str">
        <f t="shared" si="19"/>
        <v>dato mancante</v>
      </c>
      <c r="BC37" s="303" t="str">
        <f t="shared" si="20"/>
        <v>dato mancante</v>
      </c>
      <c r="BG37" s="118" t="str">
        <f t="shared" si="21"/>
        <v>dato mancante</v>
      </c>
      <c r="BH37" s="118" t="str">
        <f t="shared" si="22"/>
        <v>dato mancante</v>
      </c>
      <c r="BI37" s="118" t="str">
        <f t="shared" si="23"/>
        <v>dato mancante</v>
      </c>
      <c r="BJ37" s="118" t="str">
        <f t="shared" si="24"/>
        <v>dato mancante</v>
      </c>
      <c r="BK37" s="118" t="str">
        <f t="shared" si="25"/>
        <v>dato mancante</v>
      </c>
      <c r="BL37" s="118" t="str">
        <f t="shared" si="26"/>
        <v>dato mancante</v>
      </c>
      <c r="BM37" s="118" t="str">
        <f t="shared" si="27"/>
        <v>dato mancante</v>
      </c>
      <c r="BN37" s="118" t="str">
        <f t="shared" si="28"/>
        <v>dato mancante</v>
      </c>
      <c r="BO37" s="118" t="str">
        <f t="shared" si="29"/>
        <v>dato mancante</v>
      </c>
      <c r="BP37" s="118" t="str">
        <f t="shared" si="30"/>
        <v>dato mancante</v>
      </c>
      <c r="BQ37" s="118" t="str">
        <f t="shared" si="31"/>
        <v>dato mancante</v>
      </c>
      <c r="BR37" s="118" t="str">
        <f t="shared" si="32"/>
        <v>dato mancante</v>
      </c>
      <c r="BT37" s="258" t="str">
        <f t="shared" si="33"/>
        <v/>
      </c>
      <c r="BU37" s="258" t="str">
        <f t="shared" si="34"/>
        <v/>
      </c>
      <c r="BV37" s="259" t="str">
        <f t="shared" si="35"/>
        <v/>
      </c>
      <c r="BW37" s="258" t="str">
        <f t="shared" si="36"/>
        <v/>
      </c>
      <c r="BX37" s="258" t="str">
        <f t="shared" si="37"/>
        <v/>
      </c>
      <c r="BY37" s="259" t="str">
        <f t="shared" si="38"/>
        <v/>
      </c>
      <c r="BZ37" s="258" t="str">
        <f t="shared" si="39"/>
        <v/>
      </c>
      <c r="CA37" s="258" t="str">
        <f t="shared" si="40"/>
        <v/>
      </c>
      <c r="CB37" s="259" t="str">
        <f t="shared" si="41"/>
        <v/>
      </c>
      <c r="CC37" s="258" t="str">
        <f t="shared" si="42"/>
        <v/>
      </c>
      <c r="CD37" s="258" t="str">
        <f t="shared" si="43"/>
        <v/>
      </c>
      <c r="CE37" s="259" t="str">
        <f t="shared" si="44"/>
        <v/>
      </c>
      <c r="CF37" s="258" t="str">
        <f t="shared" si="45"/>
        <v/>
      </c>
      <c r="CG37" s="258" t="str">
        <f t="shared" si="46"/>
        <v/>
      </c>
      <c r="CH37" s="259" t="str">
        <f t="shared" si="47"/>
        <v/>
      </c>
      <c r="CI37" s="258" t="str">
        <f t="shared" si="48"/>
        <v/>
      </c>
      <c r="CJ37" s="258" t="str">
        <f t="shared" si="49"/>
        <v/>
      </c>
      <c r="CK37" s="259" t="str">
        <f t="shared" si="50"/>
        <v/>
      </c>
      <c r="CL37" s="258" t="str">
        <f t="shared" si="51"/>
        <v/>
      </c>
      <c r="CM37" s="258" t="str">
        <f t="shared" si="52"/>
        <v/>
      </c>
      <c r="CN37" s="259" t="str">
        <f t="shared" si="53"/>
        <v/>
      </c>
      <c r="CO37" s="258" t="str">
        <f t="shared" si="54"/>
        <v/>
      </c>
      <c r="CP37" s="258" t="str">
        <f t="shared" si="55"/>
        <v/>
      </c>
      <c r="CQ37" s="259" t="str">
        <f t="shared" si="56"/>
        <v/>
      </c>
      <c r="CR37" s="258" t="str">
        <f t="shared" si="57"/>
        <v/>
      </c>
      <c r="CS37" s="258" t="str">
        <f t="shared" si="58"/>
        <v/>
      </c>
      <c r="CT37" s="259" t="str">
        <f t="shared" si="59"/>
        <v/>
      </c>
      <c r="CU37" s="258" t="str">
        <f t="shared" si="60"/>
        <v/>
      </c>
      <c r="CV37" s="258" t="str">
        <f t="shared" si="61"/>
        <v/>
      </c>
      <c r="CW37" s="259" t="str">
        <f t="shared" si="62"/>
        <v/>
      </c>
      <c r="CX37" s="258" t="str">
        <f t="shared" si="63"/>
        <v/>
      </c>
      <c r="CY37" s="258" t="str">
        <f t="shared" si="64"/>
        <v/>
      </c>
      <c r="CZ37" s="259" t="str">
        <f t="shared" si="65"/>
        <v/>
      </c>
      <c r="DA37" s="258" t="str">
        <f t="shared" si="66"/>
        <v/>
      </c>
      <c r="DB37" s="258" t="str">
        <f t="shared" si="67"/>
        <v/>
      </c>
      <c r="DC37" s="259" t="str">
        <f t="shared" si="68"/>
        <v/>
      </c>
    </row>
    <row r="38" spans="1:107" ht="15" thickBot="1" x14ac:dyDescent="0.35">
      <c r="A38" s="633"/>
      <c r="B38" s="633"/>
      <c r="C38" s="690"/>
      <c r="D38" s="690"/>
      <c r="E38" s="690"/>
      <c r="F38" s="690"/>
      <c r="G38" s="690"/>
      <c r="H38" s="690"/>
      <c r="I38" s="686"/>
      <c r="J38" s="687"/>
      <c r="K38" s="688"/>
      <c r="L38" s="671"/>
      <c r="M38" s="671"/>
      <c r="N38" s="672"/>
      <c r="O38" s="673"/>
      <c r="P38" s="673"/>
      <c r="Q38" s="673"/>
      <c r="R38" s="673"/>
      <c r="S38" s="673"/>
      <c r="T38" s="671"/>
      <c r="U38" s="671"/>
      <c r="V38" s="671"/>
      <c r="W38" s="672"/>
      <c r="X38" s="673"/>
      <c r="Y38" s="674"/>
      <c r="Z38" s="64"/>
      <c r="AA38" s="77"/>
      <c r="AB38" s="78"/>
      <c r="AC38" s="81" t="str">
        <f t="shared" si="0"/>
        <v>dato mancante</v>
      </c>
      <c r="AD38" s="82" t="str">
        <f t="shared" si="1"/>
        <v>dato mancante</v>
      </c>
      <c r="AE38" s="82" t="str">
        <f t="shared" si="2"/>
        <v>dato mancante</v>
      </c>
      <c r="AF38" s="82" t="str">
        <f t="shared" si="3"/>
        <v>dato mancante</v>
      </c>
      <c r="AG38" s="82" t="str">
        <f t="shared" si="4"/>
        <v>dato mancante</v>
      </c>
      <c r="AH38" s="82" t="str">
        <f t="shared" si="5"/>
        <v>dato mancante</v>
      </c>
      <c r="AI38" s="84" t="str">
        <f t="shared" si="6"/>
        <v>dato mancante</v>
      </c>
      <c r="AJ38" s="84" t="str">
        <f t="shared" si="69"/>
        <v>dato mancante</v>
      </c>
      <c r="AK38" s="84" t="str">
        <f t="shared" si="7"/>
        <v>dato mancante</v>
      </c>
      <c r="AL38" s="81" t="str">
        <f t="shared" si="8"/>
        <v>dato mancante</v>
      </c>
      <c r="AM38" s="82" t="str">
        <f t="shared" si="9"/>
        <v>dato mancante</v>
      </c>
      <c r="AN38" s="81" t="str">
        <f t="shared" si="10"/>
        <v>dato mancante</v>
      </c>
      <c r="AO38" s="59"/>
      <c r="AP38" s="285"/>
      <c r="AQ38" s="286"/>
      <c r="AR38" s="298" t="str">
        <f t="shared" si="11"/>
        <v>dato mancante</v>
      </c>
      <c r="AS38" s="299" t="str">
        <f t="shared" si="12"/>
        <v>dato mancante</v>
      </c>
      <c r="AT38" s="300" t="str">
        <f t="shared" si="13"/>
        <v>dato mancante</v>
      </c>
      <c r="AU38" s="300" t="str">
        <f t="shared" si="14"/>
        <v>dato mancante</v>
      </c>
      <c r="AV38" s="300" t="str">
        <f t="shared" si="15"/>
        <v>dato mancante</v>
      </c>
      <c r="AW38" s="301" t="str">
        <f t="shared" si="70"/>
        <v>dato mancante</v>
      </c>
      <c r="AX38" s="432" t="str">
        <f t="shared" si="16"/>
        <v>dato mancante</v>
      </c>
      <c r="AY38" s="432" t="str">
        <f t="shared" si="17"/>
        <v>dato mancante</v>
      </c>
      <c r="AZ38" s="433" t="str">
        <f t="shared" si="71"/>
        <v>dato mancante</v>
      </c>
      <c r="BA38" s="302" t="str">
        <f t="shared" si="18"/>
        <v>dato mancante</v>
      </c>
      <c r="BB38" s="300" t="str">
        <f t="shared" si="19"/>
        <v>dato mancante</v>
      </c>
      <c r="BC38" s="303" t="str">
        <f t="shared" si="20"/>
        <v>dato mancante</v>
      </c>
      <c r="BG38" s="118" t="str">
        <f t="shared" si="21"/>
        <v>dato mancante</v>
      </c>
      <c r="BH38" s="118" t="str">
        <f t="shared" si="22"/>
        <v>dato mancante</v>
      </c>
      <c r="BI38" s="118" t="str">
        <f t="shared" si="23"/>
        <v>dato mancante</v>
      </c>
      <c r="BJ38" s="118" t="str">
        <f t="shared" si="24"/>
        <v>dato mancante</v>
      </c>
      <c r="BK38" s="118" t="str">
        <f t="shared" si="25"/>
        <v>dato mancante</v>
      </c>
      <c r="BL38" s="118" t="str">
        <f t="shared" si="26"/>
        <v>dato mancante</v>
      </c>
      <c r="BM38" s="118" t="str">
        <f t="shared" si="27"/>
        <v>dato mancante</v>
      </c>
      <c r="BN38" s="118" t="str">
        <f t="shared" si="28"/>
        <v>dato mancante</v>
      </c>
      <c r="BO38" s="118" t="str">
        <f t="shared" si="29"/>
        <v>dato mancante</v>
      </c>
      <c r="BP38" s="118" t="str">
        <f t="shared" si="30"/>
        <v>dato mancante</v>
      </c>
      <c r="BQ38" s="118" t="str">
        <f t="shared" si="31"/>
        <v>dato mancante</v>
      </c>
      <c r="BR38" s="118" t="str">
        <f t="shared" si="32"/>
        <v>dato mancante</v>
      </c>
      <c r="BT38" s="258" t="str">
        <f t="shared" si="33"/>
        <v/>
      </c>
      <c r="BU38" s="258" t="str">
        <f t="shared" si="34"/>
        <v/>
      </c>
      <c r="BV38" s="259" t="str">
        <f t="shared" si="35"/>
        <v/>
      </c>
      <c r="BW38" s="258" t="str">
        <f t="shared" si="36"/>
        <v/>
      </c>
      <c r="BX38" s="258" t="str">
        <f t="shared" si="37"/>
        <v/>
      </c>
      <c r="BY38" s="259" t="str">
        <f t="shared" si="38"/>
        <v/>
      </c>
      <c r="BZ38" s="258" t="str">
        <f t="shared" si="39"/>
        <v/>
      </c>
      <c r="CA38" s="258" t="str">
        <f t="shared" si="40"/>
        <v/>
      </c>
      <c r="CB38" s="259" t="str">
        <f t="shared" si="41"/>
        <v/>
      </c>
      <c r="CC38" s="258" t="str">
        <f t="shared" si="42"/>
        <v/>
      </c>
      <c r="CD38" s="258" t="str">
        <f t="shared" si="43"/>
        <v/>
      </c>
      <c r="CE38" s="259" t="str">
        <f t="shared" si="44"/>
        <v/>
      </c>
      <c r="CF38" s="258" t="str">
        <f t="shared" si="45"/>
        <v/>
      </c>
      <c r="CG38" s="258" t="str">
        <f t="shared" si="46"/>
        <v/>
      </c>
      <c r="CH38" s="259" t="str">
        <f t="shared" si="47"/>
        <v/>
      </c>
      <c r="CI38" s="258" t="str">
        <f t="shared" si="48"/>
        <v/>
      </c>
      <c r="CJ38" s="258" t="str">
        <f t="shared" si="49"/>
        <v/>
      </c>
      <c r="CK38" s="259" t="str">
        <f t="shared" si="50"/>
        <v/>
      </c>
      <c r="CL38" s="258" t="str">
        <f t="shared" si="51"/>
        <v/>
      </c>
      <c r="CM38" s="258" t="str">
        <f t="shared" si="52"/>
        <v/>
      </c>
      <c r="CN38" s="259" t="str">
        <f t="shared" si="53"/>
        <v/>
      </c>
      <c r="CO38" s="258" t="str">
        <f t="shared" si="54"/>
        <v/>
      </c>
      <c r="CP38" s="258" t="str">
        <f t="shared" si="55"/>
        <v/>
      </c>
      <c r="CQ38" s="259" t="str">
        <f t="shared" si="56"/>
        <v/>
      </c>
      <c r="CR38" s="258" t="str">
        <f t="shared" si="57"/>
        <v/>
      </c>
      <c r="CS38" s="258" t="str">
        <f t="shared" si="58"/>
        <v/>
      </c>
      <c r="CT38" s="259" t="str">
        <f t="shared" si="59"/>
        <v/>
      </c>
      <c r="CU38" s="258" t="str">
        <f t="shared" si="60"/>
        <v/>
      </c>
      <c r="CV38" s="258" t="str">
        <f t="shared" si="61"/>
        <v/>
      </c>
      <c r="CW38" s="259" t="str">
        <f t="shared" si="62"/>
        <v/>
      </c>
      <c r="CX38" s="258" t="str">
        <f t="shared" si="63"/>
        <v/>
      </c>
      <c r="CY38" s="258" t="str">
        <f t="shared" si="64"/>
        <v/>
      </c>
      <c r="CZ38" s="259" t="str">
        <f t="shared" si="65"/>
        <v/>
      </c>
      <c r="DA38" s="258" t="str">
        <f t="shared" si="66"/>
        <v/>
      </c>
      <c r="DB38" s="258" t="str">
        <f t="shared" si="67"/>
        <v/>
      </c>
      <c r="DC38" s="259" t="str">
        <f t="shared" si="68"/>
        <v/>
      </c>
    </row>
    <row r="39" spans="1:107" ht="15" thickBot="1" x14ac:dyDescent="0.35">
      <c r="A39" s="633"/>
      <c r="B39" s="633"/>
      <c r="C39" s="684"/>
      <c r="D39" s="684"/>
      <c r="E39" s="685"/>
      <c r="F39" s="684"/>
      <c r="G39" s="684"/>
      <c r="H39" s="684"/>
      <c r="I39" s="686"/>
      <c r="J39" s="687"/>
      <c r="K39" s="688"/>
      <c r="L39" s="671"/>
      <c r="M39" s="671"/>
      <c r="N39" s="672"/>
      <c r="O39" s="673"/>
      <c r="P39" s="673"/>
      <c r="Q39" s="673"/>
      <c r="R39" s="673"/>
      <c r="S39" s="673"/>
      <c r="T39" s="671"/>
      <c r="U39" s="671"/>
      <c r="V39" s="671"/>
      <c r="W39" s="672"/>
      <c r="X39" s="673"/>
      <c r="Y39" s="674"/>
      <c r="Z39" s="64"/>
      <c r="AA39" s="77"/>
      <c r="AB39" s="78"/>
      <c r="AC39" s="81" t="str">
        <f t="shared" si="0"/>
        <v>dato mancante</v>
      </c>
      <c r="AD39" s="82" t="str">
        <f t="shared" si="1"/>
        <v>dato mancante</v>
      </c>
      <c r="AE39" s="82" t="str">
        <f t="shared" si="2"/>
        <v>dato mancante</v>
      </c>
      <c r="AF39" s="82" t="str">
        <f t="shared" si="3"/>
        <v>dato mancante</v>
      </c>
      <c r="AG39" s="82" t="str">
        <f t="shared" si="4"/>
        <v>dato mancante</v>
      </c>
      <c r="AH39" s="82" t="str">
        <f t="shared" si="5"/>
        <v>dato mancante</v>
      </c>
      <c r="AI39" s="84" t="str">
        <f t="shared" si="6"/>
        <v>dato mancante</v>
      </c>
      <c r="AJ39" s="84" t="str">
        <f t="shared" si="69"/>
        <v>dato mancante</v>
      </c>
      <c r="AK39" s="84" t="str">
        <f t="shared" si="7"/>
        <v>dato mancante</v>
      </c>
      <c r="AL39" s="81" t="str">
        <f t="shared" si="8"/>
        <v>dato mancante</v>
      </c>
      <c r="AM39" s="82" t="str">
        <f t="shared" si="9"/>
        <v>dato mancante</v>
      </c>
      <c r="AN39" s="81" t="str">
        <f t="shared" si="10"/>
        <v>dato mancante</v>
      </c>
      <c r="AO39" s="59"/>
      <c r="AP39" s="285"/>
      <c r="AQ39" s="286"/>
      <c r="AR39" s="298" t="str">
        <f t="shared" si="11"/>
        <v>dato mancante</v>
      </c>
      <c r="AS39" s="299" t="str">
        <f t="shared" si="12"/>
        <v>dato mancante</v>
      </c>
      <c r="AT39" s="300" t="str">
        <f t="shared" si="13"/>
        <v>dato mancante</v>
      </c>
      <c r="AU39" s="300" t="str">
        <f t="shared" si="14"/>
        <v>dato mancante</v>
      </c>
      <c r="AV39" s="300" t="str">
        <f t="shared" si="15"/>
        <v>dato mancante</v>
      </c>
      <c r="AW39" s="301" t="str">
        <f t="shared" si="70"/>
        <v>dato mancante</v>
      </c>
      <c r="AX39" s="432" t="str">
        <f t="shared" si="16"/>
        <v>dato mancante</v>
      </c>
      <c r="AY39" s="432" t="str">
        <f t="shared" si="17"/>
        <v>dato mancante</v>
      </c>
      <c r="AZ39" s="433" t="str">
        <f t="shared" si="71"/>
        <v>dato mancante</v>
      </c>
      <c r="BA39" s="302" t="str">
        <f t="shared" si="18"/>
        <v>dato mancante</v>
      </c>
      <c r="BB39" s="300" t="str">
        <f t="shared" si="19"/>
        <v>dato mancante</v>
      </c>
      <c r="BC39" s="303" t="str">
        <f t="shared" si="20"/>
        <v>dato mancante</v>
      </c>
      <c r="BG39" s="118" t="str">
        <f t="shared" si="21"/>
        <v>dato mancante</v>
      </c>
      <c r="BH39" s="118" t="str">
        <f t="shared" si="22"/>
        <v>dato mancante</v>
      </c>
      <c r="BI39" s="118" t="str">
        <f t="shared" si="23"/>
        <v>dato mancante</v>
      </c>
      <c r="BJ39" s="118" t="str">
        <f t="shared" si="24"/>
        <v>dato mancante</v>
      </c>
      <c r="BK39" s="118" t="str">
        <f t="shared" si="25"/>
        <v>dato mancante</v>
      </c>
      <c r="BL39" s="118" t="str">
        <f t="shared" si="26"/>
        <v>dato mancante</v>
      </c>
      <c r="BM39" s="118" t="str">
        <f t="shared" si="27"/>
        <v>dato mancante</v>
      </c>
      <c r="BN39" s="118" t="str">
        <f t="shared" si="28"/>
        <v>dato mancante</v>
      </c>
      <c r="BO39" s="118" t="str">
        <f t="shared" si="29"/>
        <v>dato mancante</v>
      </c>
      <c r="BP39" s="118" t="str">
        <f t="shared" si="30"/>
        <v>dato mancante</v>
      </c>
      <c r="BQ39" s="118" t="str">
        <f t="shared" si="31"/>
        <v>dato mancante</v>
      </c>
      <c r="BR39" s="118" t="str">
        <f t="shared" si="32"/>
        <v>dato mancante</v>
      </c>
      <c r="BT39" s="258" t="str">
        <f t="shared" si="33"/>
        <v/>
      </c>
      <c r="BU39" s="258" t="str">
        <f t="shared" si="34"/>
        <v/>
      </c>
      <c r="BV39" s="259" t="str">
        <f t="shared" si="35"/>
        <v/>
      </c>
      <c r="BW39" s="258" t="str">
        <f t="shared" si="36"/>
        <v/>
      </c>
      <c r="BX39" s="258" t="str">
        <f t="shared" si="37"/>
        <v/>
      </c>
      <c r="BY39" s="259" t="str">
        <f t="shared" si="38"/>
        <v/>
      </c>
      <c r="BZ39" s="258" t="str">
        <f t="shared" si="39"/>
        <v/>
      </c>
      <c r="CA39" s="258" t="str">
        <f t="shared" si="40"/>
        <v/>
      </c>
      <c r="CB39" s="259" t="str">
        <f t="shared" si="41"/>
        <v/>
      </c>
      <c r="CC39" s="258" t="str">
        <f t="shared" si="42"/>
        <v/>
      </c>
      <c r="CD39" s="258" t="str">
        <f t="shared" si="43"/>
        <v/>
      </c>
      <c r="CE39" s="259" t="str">
        <f t="shared" si="44"/>
        <v/>
      </c>
      <c r="CF39" s="258" t="str">
        <f t="shared" si="45"/>
        <v/>
      </c>
      <c r="CG39" s="258" t="str">
        <f t="shared" si="46"/>
        <v/>
      </c>
      <c r="CH39" s="259" t="str">
        <f t="shared" si="47"/>
        <v/>
      </c>
      <c r="CI39" s="258" t="str">
        <f t="shared" si="48"/>
        <v/>
      </c>
      <c r="CJ39" s="258" t="str">
        <f t="shared" si="49"/>
        <v/>
      </c>
      <c r="CK39" s="259" t="str">
        <f t="shared" si="50"/>
        <v/>
      </c>
      <c r="CL39" s="258" t="str">
        <f t="shared" si="51"/>
        <v/>
      </c>
      <c r="CM39" s="258" t="str">
        <f t="shared" si="52"/>
        <v/>
      </c>
      <c r="CN39" s="259" t="str">
        <f t="shared" si="53"/>
        <v/>
      </c>
      <c r="CO39" s="258" t="str">
        <f t="shared" si="54"/>
        <v/>
      </c>
      <c r="CP39" s="258" t="str">
        <f t="shared" si="55"/>
        <v/>
      </c>
      <c r="CQ39" s="259" t="str">
        <f t="shared" si="56"/>
        <v/>
      </c>
      <c r="CR39" s="258" t="str">
        <f t="shared" si="57"/>
        <v/>
      </c>
      <c r="CS39" s="258" t="str">
        <f t="shared" si="58"/>
        <v/>
      </c>
      <c r="CT39" s="259" t="str">
        <f t="shared" si="59"/>
        <v/>
      </c>
      <c r="CU39" s="258" t="str">
        <f t="shared" si="60"/>
        <v/>
      </c>
      <c r="CV39" s="258" t="str">
        <f t="shared" si="61"/>
        <v/>
      </c>
      <c r="CW39" s="259" t="str">
        <f t="shared" si="62"/>
        <v/>
      </c>
      <c r="CX39" s="258" t="str">
        <f t="shared" si="63"/>
        <v/>
      </c>
      <c r="CY39" s="258" t="str">
        <f t="shared" si="64"/>
        <v/>
      </c>
      <c r="CZ39" s="259" t="str">
        <f t="shared" si="65"/>
        <v/>
      </c>
      <c r="DA39" s="258" t="str">
        <f t="shared" si="66"/>
        <v/>
      </c>
      <c r="DB39" s="258" t="str">
        <f t="shared" si="67"/>
        <v/>
      </c>
      <c r="DC39" s="259" t="str">
        <f t="shared" si="68"/>
        <v/>
      </c>
    </row>
    <row r="40" spans="1:107" ht="15" thickBot="1" x14ac:dyDescent="0.35">
      <c r="A40" s="633"/>
      <c r="B40" s="633"/>
      <c r="C40" s="690"/>
      <c r="D40" s="690"/>
      <c r="E40" s="690"/>
      <c r="F40" s="690"/>
      <c r="G40" s="690"/>
      <c r="H40" s="690"/>
      <c r="I40" s="686"/>
      <c r="J40" s="687"/>
      <c r="K40" s="688"/>
      <c r="L40" s="671"/>
      <c r="M40" s="671"/>
      <c r="N40" s="672"/>
      <c r="O40" s="673"/>
      <c r="P40" s="673"/>
      <c r="Q40" s="673"/>
      <c r="R40" s="673"/>
      <c r="S40" s="673"/>
      <c r="T40" s="671"/>
      <c r="U40" s="671"/>
      <c r="V40" s="671"/>
      <c r="W40" s="672"/>
      <c r="X40" s="673"/>
      <c r="Y40" s="674"/>
      <c r="Z40" s="64"/>
      <c r="AA40" s="77"/>
      <c r="AB40" s="78"/>
      <c r="AC40" s="81" t="str">
        <f t="shared" si="0"/>
        <v>dato mancante</v>
      </c>
      <c r="AD40" s="82" t="str">
        <f t="shared" si="1"/>
        <v>dato mancante</v>
      </c>
      <c r="AE40" s="82" t="str">
        <f t="shared" si="2"/>
        <v>dato mancante</v>
      </c>
      <c r="AF40" s="82" t="str">
        <f t="shared" si="3"/>
        <v>dato mancante</v>
      </c>
      <c r="AG40" s="82" t="str">
        <f t="shared" si="4"/>
        <v>dato mancante</v>
      </c>
      <c r="AH40" s="82" t="str">
        <f t="shared" si="5"/>
        <v>dato mancante</v>
      </c>
      <c r="AI40" s="84" t="str">
        <f t="shared" si="6"/>
        <v>dato mancante</v>
      </c>
      <c r="AJ40" s="84" t="str">
        <f t="shared" si="69"/>
        <v>dato mancante</v>
      </c>
      <c r="AK40" s="84" t="str">
        <f t="shared" si="7"/>
        <v>dato mancante</v>
      </c>
      <c r="AL40" s="81" t="str">
        <f t="shared" si="8"/>
        <v>dato mancante</v>
      </c>
      <c r="AM40" s="82" t="str">
        <f t="shared" si="9"/>
        <v>dato mancante</v>
      </c>
      <c r="AN40" s="81" t="str">
        <f t="shared" si="10"/>
        <v>dato mancante</v>
      </c>
      <c r="AO40" s="59"/>
      <c r="AP40" s="285"/>
      <c r="AQ40" s="286"/>
      <c r="AR40" s="298" t="str">
        <f t="shared" si="11"/>
        <v>dato mancante</v>
      </c>
      <c r="AS40" s="299" t="str">
        <f t="shared" si="12"/>
        <v>dato mancante</v>
      </c>
      <c r="AT40" s="300" t="str">
        <f t="shared" si="13"/>
        <v>dato mancante</v>
      </c>
      <c r="AU40" s="300" t="str">
        <f t="shared" si="14"/>
        <v>dato mancante</v>
      </c>
      <c r="AV40" s="300" t="str">
        <f t="shared" si="15"/>
        <v>dato mancante</v>
      </c>
      <c r="AW40" s="301" t="str">
        <f t="shared" si="70"/>
        <v>dato mancante</v>
      </c>
      <c r="AX40" s="432" t="str">
        <f t="shared" si="16"/>
        <v>dato mancante</v>
      </c>
      <c r="AY40" s="432" t="str">
        <f t="shared" si="17"/>
        <v>dato mancante</v>
      </c>
      <c r="AZ40" s="433" t="str">
        <f t="shared" si="71"/>
        <v>dato mancante</v>
      </c>
      <c r="BA40" s="302" t="str">
        <f t="shared" si="18"/>
        <v>dato mancante</v>
      </c>
      <c r="BB40" s="300" t="str">
        <f t="shared" si="19"/>
        <v>dato mancante</v>
      </c>
      <c r="BC40" s="303" t="str">
        <f t="shared" si="20"/>
        <v>dato mancante</v>
      </c>
      <c r="BG40" s="118" t="str">
        <f t="shared" si="21"/>
        <v>dato mancante</v>
      </c>
      <c r="BH40" s="118" t="str">
        <f t="shared" si="22"/>
        <v>dato mancante</v>
      </c>
      <c r="BI40" s="118" t="str">
        <f t="shared" si="23"/>
        <v>dato mancante</v>
      </c>
      <c r="BJ40" s="118" t="str">
        <f t="shared" si="24"/>
        <v>dato mancante</v>
      </c>
      <c r="BK40" s="118" t="str">
        <f t="shared" si="25"/>
        <v>dato mancante</v>
      </c>
      <c r="BL40" s="118" t="str">
        <f t="shared" si="26"/>
        <v>dato mancante</v>
      </c>
      <c r="BM40" s="118" t="str">
        <f t="shared" si="27"/>
        <v>dato mancante</v>
      </c>
      <c r="BN40" s="118" t="str">
        <f t="shared" si="28"/>
        <v>dato mancante</v>
      </c>
      <c r="BO40" s="118" t="str">
        <f t="shared" si="29"/>
        <v>dato mancante</v>
      </c>
      <c r="BP40" s="118" t="str">
        <f t="shared" si="30"/>
        <v>dato mancante</v>
      </c>
      <c r="BQ40" s="118" t="str">
        <f t="shared" si="31"/>
        <v>dato mancante</v>
      </c>
      <c r="BR40" s="118" t="str">
        <f t="shared" si="32"/>
        <v>dato mancante</v>
      </c>
      <c r="BT40" s="258" t="str">
        <f t="shared" si="33"/>
        <v/>
      </c>
      <c r="BU40" s="258" t="str">
        <f t="shared" si="34"/>
        <v/>
      </c>
      <c r="BV40" s="259" t="str">
        <f t="shared" si="35"/>
        <v/>
      </c>
      <c r="BW40" s="258" t="str">
        <f t="shared" si="36"/>
        <v/>
      </c>
      <c r="BX40" s="258" t="str">
        <f t="shared" si="37"/>
        <v/>
      </c>
      <c r="BY40" s="259" t="str">
        <f t="shared" si="38"/>
        <v/>
      </c>
      <c r="BZ40" s="258" t="str">
        <f t="shared" si="39"/>
        <v/>
      </c>
      <c r="CA40" s="258" t="str">
        <f t="shared" si="40"/>
        <v/>
      </c>
      <c r="CB40" s="259" t="str">
        <f t="shared" si="41"/>
        <v/>
      </c>
      <c r="CC40" s="258" t="str">
        <f t="shared" si="42"/>
        <v/>
      </c>
      <c r="CD40" s="258" t="str">
        <f t="shared" si="43"/>
        <v/>
      </c>
      <c r="CE40" s="259" t="str">
        <f t="shared" si="44"/>
        <v/>
      </c>
      <c r="CF40" s="258" t="str">
        <f t="shared" si="45"/>
        <v/>
      </c>
      <c r="CG40" s="258" t="str">
        <f t="shared" si="46"/>
        <v/>
      </c>
      <c r="CH40" s="259" t="str">
        <f t="shared" si="47"/>
        <v/>
      </c>
      <c r="CI40" s="258" t="str">
        <f t="shared" si="48"/>
        <v/>
      </c>
      <c r="CJ40" s="258" t="str">
        <f t="shared" si="49"/>
        <v/>
      </c>
      <c r="CK40" s="259" t="str">
        <f t="shared" si="50"/>
        <v/>
      </c>
      <c r="CL40" s="258" t="str">
        <f t="shared" si="51"/>
        <v/>
      </c>
      <c r="CM40" s="258" t="str">
        <f t="shared" si="52"/>
        <v/>
      </c>
      <c r="CN40" s="259" t="str">
        <f t="shared" si="53"/>
        <v/>
      </c>
      <c r="CO40" s="258" t="str">
        <f t="shared" si="54"/>
        <v/>
      </c>
      <c r="CP40" s="258" t="str">
        <f t="shared" si="55"/>
        <v/>
      </c>
      <c r="CQ40" s="259" t="str">
        <f t="shared" si="56"/>
        <v/>
      </c>
      <c r="CR40" s="258" t="str">
        <f t="shared" si="57"/>
        <v/>
      </c>
      <c r="CS40" s="258" t="str">
        <f t="shared" si="58"/>
        <v/>
      </c>
      <c r="CT40" s="259" t="str">
        <f t="shared" si="59"/>
        <v/>
      </c>
      <c r="CU40" s="258" t="str">
        <f t="shared" si="60"/>
        <v/>
      </c>
      <c r="CV40" s="258" t="str">
        <f t="shared" si="61"/>
        <v/>
      </c>
      <c r="CW40" s="259" t="str">
        <f t="shared" si="62"/>
        <v/>
      </c>
      <c r="CX40" s="258" t="str">
        <f t="shared" si="63"/>
        <v/>
      </c>
      <c r="CY40" s="258" t="str">
        <f t="shared" si="64"/>
        <v/>
      </c>
      <c r="CZ40" s="259" t="str">
        <f t="shared" si="65"/>
        <v/>
      </c>
      <c r="DA40" s="258" t="str">
        <f t="shared" si="66"/>
        <v/>
      </c>
      <c r="DB40" s="258" t="str">
        <f t="shared" si="67"/>
        <v/>
      </c>
      <c r="DC40" s="259" t="str">
        <f t="shared" si="68"/>
        <v/>
      </c>
    </row>
    <row r="41" spans="1:107" ht="15" thickBot="1" x14ac:dyDescent="0.35">
      <c r="A41" s="633"/>
      <c r="B41" s="633"/>
      <c r="C41" s="684"/>
      <c r="D41" s="684"/>
      <c r="E41" s="685"/>
      <c r="F41" s="684"/>
      <c r="G41" s="684"/>
      <c r="H41" s="684"/>
      <c r="I41" s="686"/>
      <c r="J41" s="687"/>
      <c r="K41" s="688"/>
      <c r="L41" s="671"/>
      <c r="M41" s="671"/>
      <c r="N41" s="672"/>
      <c r="O41" s="673"/>
      <c r="P41" s="673"/>
      <c r="Q41" s="673"/>
      <c r="R41" s="673"/>
      <c r="S41" s="673"/>
      <c r="T41" s="671"/>
      <c r="U41" s="671"/>
      <c r="V41" s="671"/>
      <c r="W41" s="672"/>
      <c r="X41" s="673"/>
      <c r="Y41" s="674"/>
      <c r="Z41" s="64"/>
      <c r="AA41" s="77"/>
      <c r="AB41" s="78"/>
      <c r="AC41" s="81" t="str">
        <f t="shared" si="0"/>
        <v>dato mancante</v>
      </c>
      <c r="AD41" s="82" t="str">
        <f t="shared" si="1"/>
        <v>dato mancante</v>
      </c>
      <c r="AE41" s="82" t="str">
        <f t="shared" si="2"/>
        <v>dato mancante</v>
      </c>
      <c r="AF41" s="82" t="str">
        <f t="shared" si="3"/>
        <v>dato mancante</v>
      </c>
      <c r="AG41" s="82" t="str">
        <f t="shared" si="4"/>
        <v>dato mancante</v>
      </c>
      <c r="AH41" s="82" t="str">
        <f t="shared" si="5"/>
        <v>dato mancante</v>
      </c>
      <c r="AI41" s="84" t="str">
        <f t="shared" si="6"/>
        <v>dato mancante</v>
      </c>
      <c r="AJ41" s="84" t="str">
        <f t="shared" si="69"/>
        <v>dato mancante</v>
      </c>
      <c r="AK41" s="84" t="str">
        <f t="shared" si="7"/>
        <v>dato mancante</v>
      </c>
      <c r="AL41" s="81" t="str">
        <f t="shared" si="8"/>
        <v>dato mancante</v>
      </c>
      <c r="AM41" s="82" t="str">
        <f t="shared" si="9"/>
        <v>dato mancante</v>
      </c>
      <c r="AN41" s="81" t="str">
        <f t="shared" si="10"/>
        <v>dato mancante</v>
      </c>
      <c r="AO41" s="59"/>
      <c r="AP41" s="285"/>
      <c r="AQ41" s="286"/>
      <c r="AR41" s="298" t="str">
        <f t="shared" si="11"/>
        <v>dato mancante</v>
      </c>
      <c r="AS41" s="299" t="str">
        <f t="shared" si="12"/>
        <v>dato mancante</v>
      </c>
      <c r="AT41" s="300" t="str">
        <f t="shared" si="13"/>
        <v>dato mancante</v>
      </c>
      <c r="AU41" s="300" t="str">
        <f t="shared" si="14"/>
        <v>dato mancante</v>
      </c>
      <c r="AV41" s="300" t="str">
        <f t="shared" si="15"/>
        <v>dato mancante</v>
      </c>
      <c r="AW41" s="301" t="str">
        <f t="shared" si="70"/>
        <v>dato mancante</v>
      </c>
      <c r="AX41" s="432" t="str">
        <f t="shared" si="16"/>
        <v>dato mancante</v>
      </c>
      <c r="AY41" s="432" t="str">
        <f t="shared" si="17"/>
        <v>dato mancante</v>
      </c>
      <c r="AZ41" s="433" t="str">
        <f t="shared" si="71"/>
        <v>dato mancante</v>
      </c>
      <c r="BA41" s="302" t="str">
        <f t="shared" si="18"/>
        <v>dato mancante</v>
      </c>
      <c r="BB41" s="300" t="str">
        <f t="shared" si="19"/>
        <v>dato mancante</v>
      </c>
      <c r="BC41" s="303" t="str">
        <f t="shared" si="20"/>
        <v>dato mancante</v>
      </c>
      <c r="BG41" s="118" t="str">
        <f t="shared" si="21"/>
        <v>dato mancante</v>
      </c>
      <c r="BH41" s="118" t="str">
        <f t="shared" si="22"/>
        <v>dato mancante</v>
      </c>
      <c r="BI41" s="118" t="str">
        <f t="shared" si="23"/>
        <v>dato mancante</v>
      </c>
      <c r="BJ41" s="118" t="str">
        <f t="shared" si="24"/>
        <v>dato mancante</v>
      </c>
      <c r="BK41" s="118" t="str">
        <f t="shared" si="25"/>
        <v>dato mancante</v>
      </c>
      <c r="BL41" s="118" t="str">
        <f t="shared" si="26"/>
        <v>dato mancante</v>
      </c>
      <c r="BM41" s="118" t="str">
        <f t="shared" si="27"/>
        <v>dato mancante</v>
      </c>
      <c r="BN41" s="118" t="str">
        <f t="shared" si="28"/>
        <v>dato mancante</v>
      </c>
      <c r="BO41" s="118" t="str">
        <f t="shared" si="29"/>
        <v>dato mancante</v>
      </c>
      <c r="BP41" s="118" t="str">
        <f t="shared" si="30"/>
        <v>dato mancante</v>
      </c>
      <c r="BQ41" s="118" t="str">
        <f t="shared" si="31"/>
        <v>dato mancante</v>
      </c>
      <c r="BR41" s="118" t="str">
        <f t="shared" si="32"/>
        <v>dato mancante</v>
      </c>
      <c r="BT41" s="258" t="str">
        <f t="shared" si="33"/>
        <v/>
      </c>
      <c r="BU41" s="258" t="str">
        <f t="shared" si="34"/>
        <v/>
      </c>
      <c r="BV41" s="259" t="str">
        <f t="shared" si="35"/>
        <v/>
      </c>
      <c r="BW41" s="258" t="str">
        <f t="shared" si="36"/>
        <v/>
      </c>
      <c r="BX41" s="258" t="str">
        <f t="shared" si="37"/>
        <v/>
      </c>
      <c r="BY41" s="259" t="str">
        <f t="shared" si="38"/>
        <v/>
      </c>
      <c r="BZ41" s="258" t="str">
        <f t="shared" si="39"/>
        <v/>
      </c>
      <c r="CA41" s="258" t="str">
        <f t="shared" si="40"/>
        <v/>
      </c>
      <c r="CB41" s="259" t="str">
        <f t="shared" si="41"/>
        <v/>
      </c>
      <c r="CC41" s="258" t="str">
        <f t="shared" si="42"/>
        <v/>
      </c>
      <c r="CD41" s="258" t="str">
        <f t="shared" si="43"/>
        <v/>
      </c>
      <c r="CE41" s="259" t="str">
        <f t="shared" si="44"/>
        <v/>
      </c>
      <c r="CF41" s="258" t="str">
        <f t="shared" si="45"/>
        <v/>
      </c>
      <c r="CG41" s="258" t="str">
        <f t="shared" si="46"/>
        <v/>
      </c>
      <c r="CH41" s="259" t="str">
        <f t="shared" si="47"/>
        <v/>
      </c>
      <c r="CI41" s="258" t="str">
        <f t="shared" si="48"/>
        <v/>
      </c>
      <c r="CJ41" s="258" t="str">
        <f t="shared" si="49"/>
        <v/>
      </c>
      <c r="CK41" s="259" t="str">
        <f t="shared" si="50"/>
        <v/>
      </c>
      <c r="CL41" s="258" t="str">
        <f t="shared" si="51"/>
        <v/>
      </c>
      <c r="CM41" s="258" t="str">
        <f t="shared" si="52"/>
        <v/>
      </c>
      <c r="CN41" s="259" t="str">
        <f t="shared" si="53"/>
        <v/>
      </c>
      <c r="CO41" s="258" t="str">
        <f t="shared" si="54"/>
        <v/>
      </c>
      <c r="CP41" s="258" t="str">
        <f t="shared" si="55"/>
        <v/>
      </c>
      <c r="CQ41" s="259" t="str">
        <f t="shared" si="56"/>
        <v/>
      </c>
      <c r="CR41" s="258" t="str">
        <f t="shared" si="57"/>
        <v/>
      </c>
      <c r="CS41" s="258" t="str">
        <f t="shared" si="58"/>
        <v/>
      </c>
      <c r="CT41" s="259" t="str">
        <f t="shared" si="59"/>
        <v/>
      </c>
      <c r="CU41" s="258" t="str">
        <f t="shared" si="60"/>
        <v/>
      </c>
      <c r="CV41" s="258" t="str">
        <f t="shared" si="61"/>
        <v/>
      </c>
      <c r="CW41" s="259" t="str">
        <f t="shared" si="62"/>
        <v/>
      </c>
      <c r="CX41" s="258" t="str">
        <f t="shared" si="63"/>
        <v/>
      </c>
      <c r="CY41" s="258" t="str">
        <f t="shared" si="64"/>
        <v/>
      </c>
      <c r="CZ41" s="259" t="str">
        <f t="shared" si="65"/>
        <v/>
      </c>
      <c r="DA41" s="258" t="str">
        <f t="shared" si="66"/>
        <v/>
      </c>
      <c r="DB41" s="258" t="str">
        <f t="shared" si="67"/>
        <v/>
      </c>
      <c r="DC41" s="259" t="str">
        <f t="shared" si="68"/>
        <v/>
      </c>
    </row>
    <row r="42" spans="1:107" ht="15" thickBot="1" x14ac:dyDescent="0.35">
      <c r="A42" s="633"/>
      <c r="B42" s="633"/>
      <c r="C42" s="690"/>
      <c r="D42" s="690"/>
      <c r="E42" s="690"/>
      <c r="F42" s="690"/>
      <c r="G42" s="690"/>
      <c r="H42" s="690"/>
      <c r="I42" s="686"/>
      <c r="J42" s="687"/>
      <c r="K42" s="688"/>
      <c r="L42" s="671"/>
      <c r="M42" s="671"/>
      <c r="N42" s="672"/>
      <c r="O42" s="673"/>
      <c r="P42" s="673"/>
      <c r="Q42" s="673"/>
      <c r="R42" s="673"/>
      <c r="S42" s="673"/>
      <c r="T42" s="671"/>
      <c r="U42" s="671"/>
      <c r="V42" s="671"/>
      <c r="W42" s="672"/>
      <c r="X42" s="673"/>
      <c r="Y42" s="674"/>
      <c r="Z42" s="64"/>
      <c r="AA42" s="77"/>
      <c r="AB42" s="78"/>
      <c r="AC42" s="81" t="str">
        <f t="shared" si="0"/>
        <v>dato mancante</v>
      </c>
      <c r="AD42" s="82" t="str">
        <f t="shared" si="1"/>
        <v>dato mancante</v>
      </c>
      <c r="AE42" s="82" t="str">
        <f t="shared" si="2"/>
        <v>dato mancante</v>
      </c>
      <c r="AF42" s="82" t="str">
        <f t="shared" si="3"/>
        <v>dato mancante</v>
      </c>
      <c r="AG42" s="82" t="str">
        <f t="shared" si="4"/>
        <v>dato mancante</v>
      </c>
      <c r="AH42" s="82" t="str">
        <f t="shared" si="5"/>
        <v>dato mancante</v>
      </c>
      <c r="AI42" s="84" t="str">
        <f t="shared" si="6"/>
        <v>dato mancante</v>
      </c>
      <c r="AJ42" s="84" t="str">
        <f t="shared" si="69"/>
        <v>dato mancante</v>
      </c>
      <c r="AK42" s="84" t="str">
        <f t="shared" si="7"/>
        <v>dato mancante</v>
      </c>
      <c r="AL42" s="81" t="str">
        <f t="shared" si="8"/>
        <v>dato mancante</v>
      </c>
      <c r="AM42" s="82" t="str">
        <f t="shared" si="9"/>
        <v>dato mancante</v>
      </c>
      <c r="AN42" s="81" t="str">
        <f t="shared" si="10"/>
        <v>dato mancante</v>
      </c>
      <c r="AO42" s="59"/>
      <c r="AP42" s="285"/>
      <c r="AQ42" s="286"/>
      <c r="AR42" s="298" t="str">
        <f t="shared" si="11"/>
        <v>dato mancante</v>
      </c>
      <c r="AS42" s="299" t="str">
        <f t="shared" si="12"/>
        <v>dato mancante</v>
      </c>
      <c r="AT42" s="300" t="str">
        <f t="shared" si="13"/>
        <v>dato mancante</v>
      </c>
      <c r="AU42" s="300" t="str">
        <f t="shared" si="14"/>
        <v>dato mancante</v>
      </c>
      <c r="AV42" s="300" t="str">
        <f t="shared" si="15"/>
        <v>dato mancante</v>
      </c>
      <c r="AW42" s="301" t="str">
        <f t="shared" si="70"/>
        <v>dato mancante</v>
      </c>
      <c r="AX42" s="432" t="str">
        <f t="shared" si="16"/>
        <v>dato mancante</v>
      </c>
      <c r="AY42" s="432" t="str">
        <f t="shared" si="17"/>
        <v>dato mancante</v>
      </c>
      <c r="AZ42" s="433" t="str">
        <f t="shared" si="71"/>
        <v>dato mancante</v>
      </c>
      <c r="BA42" s="302" t="str">
        <f t="shared" si="18"/>
        <v>dato mancante</v>
      </c>
      <c r="BB42" s="300" t="str">
        <f t="shared" si="19"/>
        <v>dato mancante</v>
      </c>
      <c r="BC42" s="303" t="str">
        <f t="shared" si="20"/>
        <v>dato mancante</v>
      </c>
      <c r="BG42" s="118" t="str">
        <f t="shared" si="21"/>
        <v>dato mancante</v>
      </c>
      <c r="BH42" s="118" t="str">
        <f t="shared" si="22"/>
        <v>dato mancante</v>
      </c>
      <c r="BI42" s="118" t="str">
        <f t="shared" si="23"/>
        <v>dato mancante</v>
      </c>
      <c r="BJ42" s="118" t="str">
        <f t="shared" si="24"/>
        <v>dato mancante</v>
      </c>
      <c r="BK42" s="118" t="str">
        <f t="shared" si="25"/>
        <v>dato mancante</v>
      </c>
      <c r="BL42" s="118" t="str">
        <f t="shared" si="26"/>
        <v>dato mancante</v>
      </c>
      <c r="BM42" s="118" t="str">
        <f t="shared" si="27"/>
        <v>dato mancante</v>
      </c>
      <c r="BN42" s="118" t="str">
        <f t="shared" si="28"/>
        <v>dato mancante</v>
      </c>
      <c r="BO42" s="118" t="str">
        <f t="shared" si="29"/>
        <v>dato mancante</v>
      </c>
      <c r="BP42" s="118" t="str">
        <f t="shared" si="30"/>
        <v>dato mancante</v>
      </c>
      <c r="BQ42" s="118" t="str">
        <f t="shared" si="31"/>
        <v>dato mancante</v>
      </c>
      <c r="BR42" s="118" t="str">
        <f t="shared" si="32"/>
        <v>dato mancante</v>
      </c>
      <c r="BT42" s="258" t="str">
        <f t="shared" si="33"/>
        <v/>
      </c>
      <c r="BU42" s="258" t="str">
        <f t="shared" si="34"/>
        <v/>
      </c>
      <c r="BV42" s="259" t="str">
        <f t="shared" si="35"/>
        <v/>
      </c>
      <c r="BW42" s="258" t="str">
        <f t="shared" si="36"/>
        <v/>
      </c>
      <c r="BX42" s="258" t="str">
        <f t="shared" si="37"/>
        <v/>
      </c>
      <c r="BY42" s="259" t="str">
        <f t="shared" si="38"/>
        <v/>
      </c>
      <c r="BZ42" s="258" t="str">
        <f t="shared" si="39"/>
        <v/>
      </c>
      <c r="CA42" s="258" t="str">
        <f t="shared" si="40"/>
        <v/>
      </c>
      <c r="CB42" s="259" t="str">
        <f t="shared" si="41"/>
        <v/>
      </c>
      <c r="CC42" s="258" t="str">
        <f t="shared" si="42"/>
        <v/>
      </c>
      <c r="CD42" s="258" t="str">
        <f t="shared" si="43"/>
        <v/>
      </c>
      <c r="CE42" s="259" t="str">
        <f t="shared" si="44"/>
        <v/>
      </c>
      <c r="CF42" s="258" t="str">
        <f t="shared" si="45"/>
        <v/>
      </c>
      <c r="CG42" s="258" t="str">
        <f t="shared" si="46"/>
        <v/>
      </c>
      <c r="CH42" s="259" t="str">
        <f t="shared" si="47"/>
        <v/>
      </c>
      <c r="CI42" s="258" t="str">
        <f t="shared" si="48"/>
        <v/>
      </c>
      <c r="CJ42" s="258" t="str">
        <f t="shared" si="49"/>
        <v/>
      </c>
      <c r="CK42" s="259" t="str">
        <f t="shared" si="50"/>
        <v/>
      </c>
      <c r="CL42" s="258" t="str">
        <f t="shared" si="51"/>
        <v/>
      </c>
      <c r="CM42" s="258" t="str">
        <f t="shared" si="52"/>
        <v/>
      </c>
      <c r="CN42" s="259" t="str">
        <f t="shared" si="53"/>
        <v/>
      </c>
      <c r="CO42" s="258" t="str">
        <f t="shared" si="54"/>
        <v/>
      </c>
      <c r="CP42" s="258" t="str">
        <f t="shared" si="55"/>
        <v/>
      </c>
      <c r="CQ42" s="259" t="str">
        <f t="shared" si="56"/>
        <v/>
      </c>
      <c r="CR42" s="258" t="str">
        <f t="shared" si="57"/>
        <v/>
      </c>
      <c r="CS42" s="258" t="str">
        <f t="shared" si="58"/>
        <v/>
      </c>
      <c r="CT42" s="259" t="str">
        <f t="shared" si="59"/>
        <v/>
      </c>
      <c r="CU42" s="258" t="str">
        <f t="shared" si="60"/>
        <v/>
      </c>
      <c r="CV42" s="258" t="str">
        <f t="shared" si="61"/>
        <v/>
      </c>
      <c r="CW42" s="259" t="str">
        <f t="shared" si="62"/>
        <v/>
      </c>
      <c r="CX42" s="258" t="str">
        <f t="shared" si="63"/>
        <v/>
      </c>
      <c r="CY42" s="258" t="str">
        <f t="shared" si="64"/>
        <v/>
      </c>
      <c r="CZ42" s="259" t="str">
        <f t="shared" si="65"/>
        <v/>
      </c>
      <c r="DA42" s="258" t="str">
        <f t="shared" si="66"/>
        <v/>
      </c>
      <c r="DB42" s="258" t="str">
        <f t="shared" si="67"/>
        <v/>
      </c>
      <c r="DC42" s="259" t="str">
        <f t="shared" si="68"/>
        <v/>
      </c>
    </row>
    <row r="43" spans="1:107" ht="15" thickBot="1" x14ac:dyDescent="0.35">
      <c r="A43" s="633"/>
      <c r="B43" s="633"/>
      <c r="C43" s="684"/>
      <c r="D43" s="684"/>
      <c r="E43" s="685"/>
      <c r="F43" s="684"/>
      <c r="G43" s="684"/>
      <c r="H43" s="684"/>
      <c r="I43" s="686"/>
      <c r="J43" s="687"/>
      <c r="K43" s="688"/>
      <c r="L43" s="671"/>
      <c r="M43" s="671"/>
      <c r="N43" s="672"/>
      <c r="O43" s="673"/>
      <c r="P43" s="673"/>
      <c r="Q43" s="673"/>
      <c r="R43" s="673"/>
      <c r="S43" s="673"/>
      <c r="T43" s="671"/>
      <c r="U43" s="671"/>
      <c r="V43" s="671"/>
      <c r="W43" s="672"/>
      <c r="X43" s="673"/>
      <c r="Y43" s="674"/>
      <c r="Z43" s="64"/>
      <c r="AA43" s="77"/>
      <c r="AB43" s="78"/>
      <c r="AC43" s="81" t="str">
        <f t="shared" si="0"/>
        <v>dato mancante</v>
      </c>
      <c r="AD43" s="82" t="str">
        <f t="shared" si="1"/>
        <v>dato mancante</v>
      </c>
      <c r="AE43" s="82" t="str">
        <f t="shared" si="2"/>
        <v>dato mancante</v>
      </c>
      <c r="AF43" s="82" t="str">
        <f t="shared" si="3"/>
        <v>dato mancante</v>
      </c>
      <c r="AG43" s="82" t="str">
        <f t="shared" si="4"/>
        <v>dato mancante</v>
      </c>
      <c r="AH43" s="82" t="str">
        <f t="shared" si="5"/>
        <v>dato mancante</v>
      </c>
      <c r="AI43" s="84" t="str">
        <f t="shared" si="6"/>
        <v>dato mancante</v>
      </c>
      <c r="AJ43" s="84" t="str">
        <f t="shared" si="69"/>
        <v>dato mancante</v>
      </c>
      <c r="AK43" s="84" t="str">
        <f t="shared" si="7"/>
        <v>dato mancante</v>
      </c>
      <c r="AL43" s="81" t="str">
        <f t="shared" si="8"/>
        <v>dato mancante</v>
      </c>
      <c r="AM43" s="82" t="str">
        <f t="shared" si="9"/>
        <v>dato mancante</v>
      </c>
      <c r="AN43" s="81" t="str">
        <f t="shared" si="10"/>
        <v>dato mancante</v>
      </c>
      <c r="AO43" s="59"/>
      <c r="AP43" s="285"/>
      <c r="AQ43" s="286"/>
      <c r="AR43" s="298" t="str">
        <f t="shared" si="11"/>
        <v>dato mancante</v>
      </c>
      <c r="AS43" s="299" t="str">
        <f t="shared" si="12"/>
        <v>dato mancante</v>
      </c>
      <c r="AT43" s="300" t="str">
        <f t="shared" si="13"/>
        <v>dato mancante</v>
      </c>
      <c r="AU43" s="300" t="str">
        <f t="shared" si="14"/>
        <v>dato mancante</v>
      </c>
      <c r="AV43" s="300" t="str">
        <f t="shared" si="15"/>
        <v>dato mancante</v>
      </c>
      <c r="AW43" s="301" t="str">
        <f t="shared" si="70"/>
        <v>dato mancante</v>
      </c>
      <c r="AX43" s="432" t="str">
        <f t="shared" si="16"/>
        <v>dato mancante</v>
      </c>
      <c r="AY43" s="432" t="str">
        <f t="shared" si="17"/>
        <v>dato mancante</v>
      </c>
      <c r="AZ43" s="433" t="str">
        <f t="shared" si="71"/>
        <v>dato mancante</v>
      </c>
      <c r="BA43" s="302" t="str">
        <f t="shared" si="18"/>
        <v>dato mancante</v>
      </c>
      <c r="BB43" s="300" t="str">
        <f t="shared" si="19"/>
        <v>dato mancante</v>
      </c>
      <c r="BC43" s="303" t="str">
        <f t="shared" si="20"/>
        <v>dato mancante</v>
      </c>
      <c r="BG43" s="118" t="str">
        <f t="shared" si="21"/>
        <v>dato mancante</v>
      </c>
      <c r="BH43" s="118" t="str">
        <f t="shared" si="22"/>
        <v>dato mancante</v>
      </c>
      <c r="BI43" s="118" t="str">
        <f t="shared" si="23"/>
        <v>dato mancante</v>
      </c>
      <c r="BJ43" s="118" t="str">
        <f t="shared" si="24"/>
        <v>dato mancante</v>
      </c>
      <c r="BK43" s="118" t="str">
        <f t="shared" si="25"/>
        <v>dato mancante</v>
      </c>
      <c r="BL43" s="118" t="str">
        <f t="shared" si="26"/>
        <v>dato mancante</v>
      </c>
      <c r="BM43" s="118" t="str">
        <f t="shared" si="27"/>
        <v>dato mancante</v>
      </c>
      <c r="BN43" s="118" t="str">
        <f t="shared" si="28"/>
        <v>dato mancante</v>
      </c>
      <c r="BO43" s="118" t="str">
        <f t="shared" si="29"/>
        <v>dato mancante</v>
      </c>
      <c r="BP43" s="118" t="str">
        <f t="shared" si="30"/>
        <v>dato mancante</v>
      </c>
      <c r="BQ43" s="118" t="str">
        <f t="shared" si="31"/>
        <v>dato mancante</v>
      </c>
      <c r="BR43" s="118" t="str">
        <f t="shared" si="32"/>
        <v>dato mancante</v>
      </c>
      <c r="BT43" s="258" t="str">
        <f t="shared" si="33"/>
        <v/>
      </c>
      <c r="BU43" s="258" t="str">
        <f t="shared" si="34"/>
        <v/>
      </c>
      <c r="BV43" s="259" t="str">
        <f t="shared" si="35"/>
        <v/>
      </c>
      <c r="BW43" s="258" t="str">
        <f t="shared" si="36"/>
        <v/>
      </c>
      <c r="BX43" s="258" t="str">
        <f t="shared" si="37"/>
        <v/>
      </c>
      <c r="BY43" s="259" t="str">
        <f t="shared" si="38"/>
        <v/>
      </c>
      <c r="BZ43" s="258" t="str">
        <f t="shared" si="39"/>
        <v/>
      </c>
      <c r="CA43" s="258" t="str">
        <f t="shared" si="40"/>
        <v/>
      </c>
      <c r="CB43" s="259" t="str">
        <f t="shared" si="41"/>
        <v/>
      </c>
      <c r="CC43" s="258" t="str">
        <f t="shared" si="42"/>
        <v/>
      </c>
      <c r="CD43" s="258" t="str">
        <f t="shared" si="43"/>
        <v/>
      </c>
      <c r="CE43" s="259" t="str">
        <f t="shared" si="44"/>
        <v/>
      </c>
      <c r="CF43" s="258" t="str">
        <f t="shared" si="45"/>
        <v/>
      </c>
      <c r="CG43" s="258" t="str">
        <f t="shared" si="46"/>
        <v/>
      </c>
      <c r="CH43" s="259" t="str">
        <f t="shared" si="47"/>
        <v/>
      </c>
      <c r="CI43" s="258" t="str">
        <f t="shared" si="48"/>
        <v/>
      </c>
      <c r="CJ43" s="258" t="str">
        <f t="shared" si="49"/>
        <v/>
      </c>
      <c r="CK43" s="259" t="str">
        <f t="shared" si="50"/>
        <v/>
      </c>
      <c r="CL43" s="258" t="str">
        <f t="shared" si="51"/>
        <v/>
      </c>
      <c r="CM43" s="258" t="str">
        <f t="shared" si="52"/>
        <v/>
      </c>
      <c r="CN43" s="259" t="str">
        <f t="shared" si="53"/>
        <v/>
      </c>
      <c r="CO43" s="258" t="str">
        <f t="shared" si="54"/>
        <v/>
      </c>
      <c r="CP43" s="258" t="str">
        <f t="shared" si="55"/>
        <v/>
      </c>
      <c r="CQ43" s="259" t="str">
        <f t="shared" si="56"/>
        <v/>
      </c>
      <c r="CR43" s="258" t="str">
        <f t="shared" si="57"/>
        <v/>
      </c>
      <c r="CS43" s="258" t="str">
        <f t="shared" si="58"/>
        <v/>
      </c>
      <c r="CT43" s="259" t="str">
        <f t="shared" si="59"/>
        <v/>
      </c>
      <c r="CU43" s="258" t="str">
        <f t="shared" si="60"/>
        <v/>
      </c>
      <c r="CV43" s="258" t="str">
        <f t="shared" si="61"/>
        <v/>
      </c>
      <c r="CW43" s="259" t="str">
        <f t="shared" si="62"/>
        <v/>
      </c>
      <c r="CX43" s="258" t="str">
        <f t="shared" si="63"/>
        <v/>
      </c>
      <c r="CY43" s="258" t="str">
        <f t="shared" si="64"/>
        <v/>
      </c>
      <c r="CZ43" s="259" t="str">
        <f t="shared" si="65"/>
        <v/>
      </c>
      <c r="DA43" s="258" t="str">
        <f t="shared" si="66"/>
        <v/>
      </c>
      <c r="DB43" s="258" t="str">
        <f t="shared" si="67"/>
        <v/>
      </c>
      <c r="DC43" s="259" t="str">
        <f t="shared" si="68"/>
        <v/>
      </c>
    </row>
    <row r="44" spans="1:107" ht="15" thickBot="1" x14ac:dyDescent="0.35">
      <c r="A44" s="633"/>
      <c r="B44" s="633"/>
      <c r="C44" s="690"/>
      <c r="D44" s="690"/>
      <c r="E44" s="690"/>
      <c r="F44" s="690"/>
      <c r="G44" s="690"/>
      <c r="H44" s="690"/>
      <c r="I44" s="694"/>
      <c r="J44" s="692"/>
      <c r="K44" s="688"/>
      <c r="L44" s="671"/>
      <c r="M44" s="671"/>
      <c r="N44" s="672"/>
      <c r="O44" s="673"/>
      <c r="P44" s="673"/>
      <c r="Q44" s="673"/>
      <c r="R44" s="673"/>
      <c r="S44" s="673"/>
      <c r="T44" s="671"/>
      <c r="U44" s="671"/>
      <c r="V44" s="671"/>
      <c r="W44" s="672"/>
      <c r="X44" s="673"/>
      <c r="Y44" s="674"/>
      <c r="Z44" s="64"/>
      <c r="AA44" s="77"/>
      <c r="AB44" s="78"/>
      <c r="AC44" s="81" t="str">
        <f t="shared" si="0"/>
        <v>dato mancante</v>
      </c>
      <c r="AD44" s="82" t="str">
        <f t="shared" si="1"/>
        <v>dato mancante</v>
      </c>
      <c r="AE44" s="82" t="str">
        <f t="shared" si="2"/>
        <v>dato mancante</v>
      </c>
      <c r="AF44" s="82" t="str">
        <f t="shared" si="3"/>
        <v>dato mancante</v>
      </c>
      <c r="AG44" s="82" t="str">
        <f t="shared" si="4"/>
        <v>dato mancante</v>
      </c>
      <c r="AH44" s="82" t="str">
        <f t="shared" si="5"/>
        <v>dato mancante</v>
      </c>
      <c r="AI44" s="84" t="str">
        <f t="shared" si="6"/>
        <v>dato mancante</v>
      </c>
      <c r="AJ44" s="84" t="str">
        <f t="shared" si="69"/>
        <v>dato mancante</v>
      </c>
      <c r="AK44" s="84" t="str">
        <f t="shared" si="7"/>
        <v>dato mancante</v>
      </c>
      <c r="AL44" s="81" t="str">
        <f t="shared" si="8"/>
        <v>dato mancante</v>
      </c>
      <c r="AM44" s="82" t="str">
        <f t="shared" si="9"/>
        <v>dato mancante</v>
      </c>
      <c r="AN44" s="81" t="str">
        <f t="shared" si="10"/>
        <v>dato mancante</v>
      </c>
      <c r="AO44" s="59"/>
      <c r="AP44" s="285"/>
      <c r="AQ44" s="286"/>
      <c r="AR44" s="298" t="str">
        <f t="shared" si="11"/>
        <v>dato mancante</v>
      </c>
      <c r="AS44" s="299" t="str">
        <f t="shared" si="12"/>
        <v>dato mancante</v>
      </c>
      <c r="AT44" s="300" t="str">
        <f t="shared" si="13"/>
        <v>dato mancante</v>
      </c>
      <c r="AU44" s="300" t="str">
        <f t="shared" si="14"/>
        <v>dato mancante</v>
      </c>
      <c r="AV44" s="300" t="str">
        <f t="shared" si="15"/>
        <v>dato mancante</v>
      </c>
      <c r="AW44" s="301" t="str">
        <f t="shared" si="70"/>
        <v>dato mancante</v>
      </c>
      <c r="AX44" s="432" t="str">
        <f t="shared" si="16"/>
        <v>dato mancante</v>
      </c>
      <c r="AY44" s="432" t="str">
        <f t="shared" si="17"/>
        <v>dato mancante</v>
      </c>
      <c r="AZ44" s="433" t="str">
        <f t="shared" si="71"/>
        <v>dato mancante</v>
      </c>
      <c r="BA44" s="302" t="str">
        <f t="shared" si="18"/>
        <v>dato mancante</v>
      </c>
      <c r="BB44" s="300" t="str">
        <f t="shared" si="19"/>
        <v>dato mancante</v>
      </c>
      <c r="BC44" s="303" t="str">
        <f t="shared" si="20"/>
        <v>dato mancante</v>
      </c>
      <c r="BG44" s="118" t="str">
        <f t="shared" si="21"/>
        <v>dato mancante</v>
      </c>
      <c r="BH44" s="118" t="str">
        <f t="shared" si="22"/>
        <v>dato mancante</v>
      </c>
      <c r="BI44" s="118" t="str">
        <f t="shared" si="23"/>
        <v>dato mancante</v>
      </c>
      <c r="BJ44" s="118" t="str">
        <f t="shared" si="24"/>
        <v>dato mancante</v>
      </c>
      <c r="BK44" s="118" t="str">
        <f t="shared" si="25"/>
        <v>dato mancante</v>
      </c>
      <c r="BL44" s="118" t="str">
        <f t="shared" si="26"/>
        <v>dato mancante</v>
      </c>
      <c r="BM44" s="118" t="str">
        <f t="shared" si="27"/>
        <v>dato mancante</v>
      </c>
      <c r="BN44" s="118" t="str">
        <f t="shared" si="28"/>
        <v>dato mancante</v>
      </c>
      <c r="BO44" s="118" t="str">
        <f t="shared" si="29"/>
        <v>dato mancante</v>
      </c>
      <c r="BP44" s="118" t="str">
        <f t="shared" si="30"/>
        <v>dato mancante</v>
      </c>
      <c r="BQ44" s="118" t="str">
        <f t="shared" si="31"/>
        <v>dato mancante</v>
      </c>
      <c r="BR44" s="118" t="str">
        <f t="shared" si="32"/>
        <v>dato mancante</v>
      </c>
      <c r="BT44" s="258" t="str">
        <f t="shared" si="33"/>
        <v/>
      </c>
      <c r="BU44" s="258" t="str">
        <f t="shared" si="34"/>
        <v/>
      </c>
      <c r="BV44" s="259" t="str">
        <f t="shared" si="35"/>
        <v/>
      </c>
      <c r="BW44" s="258" t="str">
        <f t="shared" si="36"/>
        <v/>
      </c>
      <c r="BX44" s="258" t="str">
        <f t="shared" si="37"/>
        <v/>
      </c>
      <c r="BY44" s="259" t="str">
        <f t="shared" si="38"/>
        <v/>
      </c>
      <c r="BZ44" s="258" t="str">
        <f t="shared" si="39"/>
        <v/>
      </c>
      <c r="CA44" s="258" t="str">
        <f t="shared" si="40"/>
        <v/>
      </c>
      <c r="CB44" s="259" t="str">
        <f t="shared" si="41"/>
        <v/>
      </c>
      <c r="CC44" s="258" t="str">
        <f t="shared" si="42"/>
        <v/>
      </c>
      <c r="CD44" s="258" t="str">
        <f t="shared" si="43"/>
        <v/>
      </c>
      <c r="CE44" s="259" t="str">
        <f t="shared" si="44"/>
        <v/>
      </c>
      <c r="CF44" s="258" t="str">
        <f t="shared" si="45"/>
        <v/>
      </c>
      <c r="CG44" s="258" t="str">
        <f t="shared" si="46"/>
        <v/>
      </c>
      <c r="CH44" s="259" t="str">
        <f t="shared" si="47"/>
        <v/>
      </c>
      <c r="CI44" s="258" t="str">
        <f t="shared" si="48"/>
        <v/>
      </c>
      <c r="CJ44" s="258" t="str">
        <f t="shared" si="49"/>
        <v/>
      </c>
      <c r="CK44" s="259" t="str">
        <f t="shared" si="50"/>
        <v/>
      </c>
      <c r="CL44" s="258" t="str">
        <f t="shared" si="51"/>
        <v/>
      </c>
      <c r="CM44" s="258" t="str">
        <f t="shared" si="52"/>
        <v/>
      </c>
      <c r="CN44" s="259" t="str">
        <f t="shared" si="53"/>
        <v/>
      </c>
      <c r="CO44" s="258" t="str">
        <f t="shared" si="54"/>
        <v/>
      </c>
      <c r="CP44" s="258" t="str">
        <f t="shared" si="55"/>
        <v/>
      </c>
      <c r="CQ44" s="259" t="str">
        <f t="shared" si="56"/>
        <v/>
      </c>
      <c r="CR44" s="258" t="str">
        <f t="shared" si="57"/>
        <v/>
      </c>
      <c r="CS44" s="258" t="str">
        <f t="shared" si="58"/>
        <v/>
      </c>
      <c r="CT44" s="259" t="str">
        <f t="shared" si="59"/>
        <v/>
      </c>
      <c r="CU44" s="258" t="str">
        <f t="shared" si="60"/>
        <v/>
      </c>
      <c r="CV44" s="258" t="str">
        <f t="shared" si="61"/>
        <v/>
      </c>
      <c r="CW44" s="259" t="str">
        <f t="shared" si="62"/>
        <v/>
      </c>
      <c r="CX44" s="258" t="str">
        <f t="shared" si="63"/>
        <v/>
      </c>
      <c r="CY44" s="258" t="str">
        <f t="shared" si="64"/>
        <v/>
      </c>
      <c r="CZ44" s="259" t="str">
        <f t="shared" si="65"/>
        <v/>
      </c>
      <c r="DA44" s="258" t="str">
        <f t="shared" si="66"/>
        <v/>
      </c>
      <c r="DB44" s="258" t="str">
        <f t="shared" si="67"/>
        <v/>
      </c>
      <c r="DC44" s="259" t="str">
        <f t="shared" si="68"/>
        <v/>
      </c>
    </row>
    <row r="45" spans="1:107" ht="15" thickBot="1" x14ac:dyDescent="0.35">
      <c r="A45" s="633"/>
      <c r="B45" s="633"/>
      <c r="C45" s="684"/>
      <c r="D45" s="684"/>
      <c r="E45" s="685"/>
      <c r="F45" s="684"/>
      <c r="G45" s="684"/>
      <c r="H45" s="684"/>
      <c r="I45" s="686"/>
      <c r="J45" s="687"/>
      <c r="K45" s="688"/>
      <c r="L45" s="671"/>
      <c r="M45" s="671"/>
      <c r="N45" s="672"/>
      <c r="O45" s="673"/>
      <c r="P45" s="673"/>
      <c r="Q45" s="673"/>
      <c r="R45" s="673"/>
      <c r="S45" s="673"/>
      <c r="T45" s="671"/>
      <c r="U45" s="671"/>
      <c r="V45" s="671"/>
      <c r="W45" s="672"/>
      <c r="X45" s="673"/>
      <c r="Y45" s="674"/>
      <c r="Z45" s="64"/>
      <c r="AA45" s="77"/>
      <c r="AB45" s="78"/>
      <c r="AC45" s="81" t="str">
        <f t="shared" si="0"/>
        <v>dato mancante</v>
      </c>
      <c r="AD45" s="82" t="str">
        <f t="shared" si="1"/>
        <v>dato mancante</v>
      </c>
      <c r="AE45" s="82" t="str">
        <f t="shared" si="2"/>
        <v>dato mancante</v>
      </c>
      <c r="AF45" s="82" t="str">
        <f t="shared" si="3"/>
        <v>dato mancante</v>
      </c>
      <c r="AG45" s="82" t="str">
        <f t="shared" si="4"/>
        <v>dato mancante</v>
      </c>
      <c r="AH45" s="82" t="str">
        <f t="shared" si="5"/>
        <v>dato mancante</v>
      </c>
      <c r="AI45" s="84" t="str">
        <f t="shared" si="6"/>
        <v>dato mancante</v>
      </c>
      <c r="AJ45" s="84" t="str">
        <f t="shared" si="69"/>
        <v>dato mancante</v>
      </c>
      <c r="AK45" s="84" t="str">
        <f t="shared" si="7"/>
        <v>dato mancante</v>
      </c>
      <c r="AL45" s="81" t="str">
        <f t="shared" si="8"/>
        <v>dato mancante</v>
      </c>
      <c r="AM45" s="82" t="str">
        <f t="shared" si="9"/>
        <v>dato mancante</v>
      </c>
      <c r="AN45" s="81" t="str">
        <f t="shared" si="10"/>
        <v>dato mancante</v>
      </c>
      <c r="AO45" s="59"/>
      <c r="AP45" s="285"/>
      <c r="AQ45" s="286"/>
      <c r="AR45" s="298" t="str">
        <f t="shared" si="11"/>
        <v>dato mancante</v>
      </c>
      <c r="AS45" s="299" t="str">
        <f t="shared" si="12"/>
        <v>dato mancante</v>
      </c>
      <c r="AT45" s="300" t="str">
        <f t="shared" si="13"/>
        <v>dato mancante</v>
      </c>
      <c r="AU45" s="300" t="str">
        <f t="shared" si="14"/>
        <v>dato mancante</v>
      </c>
      <c r="AV45" s="300" t="str">
        <f t="shared" si="15"/>
        <v>dato mancante</v>
      </c>
      <c r="AW45" s="301" t="str">
        <f t="shared" si="70"/>
        <v>dato mancante</v>
      </c>
      <c r="AX45" s="432" t="str">
        <f t="shared" si="16"/>
        <v>dato mancante</v>
      </c>
      <c r="AY45" s="432" t="str">
        <f t="shared" si="17"/>
        <v>dato mancante</v>
      </c>
      <c r="AZ45" s="433" t="str">
        <f t="shared" si="71"/>
        <v>dato mancante</v>
      </c>
      <c r="BA45" s="302" t="str">
        <f t="shared" si="18"/>
        <v>dato mancante</v>
      </c>
      <c r="BB45" s="300" t="str">
        <f t="shared" si="19"/>
        <v>dato mancante</v>
      </c>
      <c r="BC45" s="303" t="str">
        <f t="shared" si="20"/>
        <v>dato mancante</v>
      </c>
      <c r="BG45" s="118" t="str">
        <f t="shared" si="21"/>
        <v>dato mancante</v>
      </c>
      <c r="BH45" s="118" t="str">
        <f t="shared" si="22"/>
        <v>dato mancante</v>
      </c>
      <c r="BI45" s="118" t="str">
        <f t="shared" si="23"/>
        <v>dato mancante</v>
      </c>
      <c r="BJ45" s="118" t="str">
        <f t="shared" si="24"/>
        <v>dato mancante</v>
      </c>
      <c r="BK45" s="118" t="str">
        <f t="shared" si="25"/>
        <v>dato mancante</v>
      </c>
      <c r="BL45" s="118" t="str">
        <f t="shared" si="26"/>
        <v>dato mancante</v>
      </c>
      <c r="BM45" s="118" t="str">
        <f t="shared" si="27"/>
        <v>dato mancante</v>
      </c>
      <c r="BN45" s="118" t="str">
        <f t="shared" si="28"/>
        <v>dato mancante</v>
      </c>
      <c r="BO45" s="118" t="str">
        <f t="shared" si="29"/>
        <v>dato mancante</v>
      </c>
      <c r="BP45" s="118" t="str">
        <f t="shared" si="30"/>
        <v>dato mancante</v>
      </c>
      <c r="BQ45" s="118" t="str">
        <f t="shared" si="31"/>
        <v>dato mancante</v>
      </c>
      <c r="BR45" s="118" t="str">
        <f t="shared" si="32"/>
        <v>dato mancante</v>
      </c>
      <c r="BT45" s="258" t="str">
        <f t="shared" si="33"/>
        <v/>
      </c>
      <c r="BU45" s="258" t="str">
        <f t="shared" si="34"/>
        <v/>
      </c>
      <c r="BV45" s="259" t="str">
        <f t="shared" si="35"/>
        <v/>
      </c>
      <c r="BW45" s="258" t="str">
        <f t="shared" si="36"/>
        <v/>
      </c>
      <c r="BX45" s="258" t="str">
        <f t="shared" si="37"/>
        <v/>
      </c>
      <c r="BY45" s="259" t="str">
        <f t="shared" si="38"/>
        <v/>
      </c>
      <c r="BZ45" s="258" t="str">
        <f t="shared" si="39"/>
        <v/>
      </c>
      <c r="CA45" s="258" t="str">
        <f t="shared" si="40"/>
        <v/>
      </c>
      <c r="CB45" s="259" t="str">
        <f t="shared" si="41"/>
        <v/>
      </c>
      <c r="CC45" s="258" t="str">
        <f t="shared" si="42"/>
        <v/>
      </c>
      <c r="CD45" s="258" t="str">
        <f t="shared" si="43"/>
        <v/>
      </c>
      <c r="CE45" s="259" t="str">
        <f t="shared" si="44"/>
        <v/>
      </c>
      <c r="CF45" s="258" t="str">
        <f t="shared" si="45"/>
        <v/>
      </c>
      <c r="CG45" s="258" t="str">
        <f t="shared" si="46"/>
        <v/>
      </c>
      <c r="CH45" s="259" t="str">
        <f t="shared" si="47"/>
        <v/>
      </c>
      <c r="CI45" s="258" t="str">
        <f t="shared" si="48"/>
        <v/>
      </c>
      <c r="CJ45" s="258" t="str">
        <f t="shared" si="49"/>
        <v/>
      </c>
      <c r="CK45" s="259" t="str">
        <f t="shared" si="50"/>
        <v/>
      </c>
      <c r="CL45" s="258" t="str">
        <f t="shared" si="51"/>
        <v/>
      </c>
      <c r="CM45" s="258" t="str">
        <f t="shared" si="52"/>
        <v/>
      </c>
      <c r="CN45" s="259" t="str">
        <f t="shared" si="53"/>
        <v/>
      </c>
      <c r="CO45" s="258" t="str">
        <f t="shared" si="54"/>
        <v/>
      </c>
      <c r="CP45" s="258" t="str">
        <f t="shared" si="55"/>
        <v/>
      </c>
      <c r="CQ45" s="259" t="str">
        <f t="shared" si="56"/>
        <v/>
      </c>
      <c r="CR45" s="258" t="str">
        <f t="shared" si="57"/>
        <v/>
      </c>
      <c r="CS45" s="258" t="str">
        <f t="shared" si="58"/>
        <v/>
      </c>
      <c r="CT45" s="259" t="str">
        <f t="shared" si="59"/>
        <v/>
      </c>
      <c r="CU45" s="258" t="str">
        <f t="shared" si="60"/>
        <v/>
      </c>
      <c r="CV45" s="258" t="str">
        <f t="shared" si="61"/>
        <v/>
      </c>
      <c r="CW45" s="259" t="str">
        <f t="shared" si="62"/>
        <v/>
      </c>
      <c r="CX45" s="258" t="str">
        <f t="shared" si="63"/>
        <v/>
      </c>
      <c r="CY45" s="258" t="str">
        <f t="shared" si="64"/>
        <v/>
      </c>
      <c r="CZ45" s="259" t="str">
        <f t="shared" si="65"/>
        <v/>
      </c>
      <c r="DA45" s="258" t="str">
        <f t="shared" si="66"/>
        <v/>
      </c>
      <c r="DB45" s="258" t="str">
        <f t="shared" si="67"/>
        <v/>
      </c>
      <c r="DC45" s="259" t="str">
        <f t="shared" si="68"/>
        <v/>
      </c>
    </row>
    <row r="46" spans="1:107" ht="15" thickBot="1" x14ac:dyDescent="0.35">
      <c r="A46" s="633"/>
      <c r="B46" s="633"/>
      <c r="C46" s="690"/>
      <c r="D46" s="690"/>
      <c r="E46" s="690"/>
      <c r="F46" s="690"/>
      <c r="G46" s="690"/>
      <c r="H46" s="690"/>
      <c r="I46" s="686"/>
      <c r="J46" s="687"/>
      <c r="K46" s="688"/>
      <c r="L46" s="671"/>
      <c r="M46" s="671"/>
      <c r="N46" s="672"/>
      <c r="O46" s="673"/>
      <c r="P46" s="673"/>
      <c r="Q46" s="673"/>
      <c r="R46" s="673"/>
      <c r="S46" s="673"/>
      <c r="T46" s="671"/>
      <c r="U46" s="671"/>
      <c r="V46" s="671"/>
      <c r="W46" s="672"/>
      <c r="X46" s="673"/>
      <c r="Y46" s="674"/>
      <c r="Z46" s="64"/>
      <c r="AA46" s="77"/>
      <c r="AB46" s="78"/>
      <c r="AC46" s="81" t="str">
        <f t="shared" ref="AC46:AC77" si="72">IF(BG46="dato mancante","dato mancante",IF(BG46="valore",N46,IF(BU46&gt;"0,0026","No LOQ","LOQ")))</f>
        <v>dato mancante</v>
      </c>
      <c r="AD46" s="82" t="str">
        <f t="shared" ref="AD46:AD77" si="73">IF(BH46="dato mancante","dato mancante",IF(BH46="valore",O46,IF(BX46&gt;"15","No LOQ","LOQ")))</f>
        <v>dato mancante</v>
      </c>
      <c r="AE46" s="82" t="str">
        <f t="shared" ref="AE46:AE77" si="74">IF(BI46="dato mancante","dato mancante",IF(BI46="valore",P46,IF(CA46&gt;"9","No LOQ","LOQ")))</f>
        <v>dato mancante</v>
      </c>
      <c r="AF46" s="82" t="str">
        <f t="shared" ref="AF46:AF77" si="75">IF(BJ46="dato mancante","dato mancante",IF(BJ46="valore",Q46,IF(CD46&gt;3,"No LOQ","LOQ")))</f>
        <v>dato mancante</v>
      </c>
      <c r="AG46" s="82" t="str">
        <f t="shared" ref="AG46:AG77" si="76">IF(BK46="dato mancante","dato mancante",IF(BK46="valore",R46,IF(CG46&gt;"17","No LOQ","LOQ")))</f>
        <v>dato mancante</v>
      </c>
      <c r="AH46" s="82" t="str">
        <f t="shared" ref="AH46:AH77" si="77">IF(BL46="dato mancante","dato mancante",IF(BL46="valore",S46,IF(CJ46&gt;"6","No LOQ","LOQ")))</f>
        <v>dato mancante</v>
      </c>
      <c r="AI46" s="84" t="str">
        <f t="shared" ref="AI46:AI77" si="78">IF(BM46="dato mancante","dato mancante",IF(BM46="valore",T46,IF(CM46&gt;"1,5","No LOQ","LOQ")))</f>
        <v>dato mancante</v>
      </c>
      <c r="AJ46" s="84" t="str">
        <f t="shared" si="69"/>
        <v>dato mancante</v>
      </c>
      <c r="AK46" s="84" t="str">
        <f t="shared" ref="AK46:AK77" si="79">IF(BO46="dato mancante","dato mancante",IF(BO46="valore",V46,IF(CS46&gt;"2,7","No LOQ","LOQ")))</f>
        <v>dato mancante</v>
      </c>
      <c r="AL46" s="81" t="str">
        <f t="shared" ref="AL46:AL77" si="80">IF(BP46="dato mancante","dato mancante",IF(BP46="valore",W46,IF(CV46&gt;"0,0020","No LOQ","LOQ")))</f>
        <v>dato mancante</v>
      </c>
      <c r="AM46" s="82" t="str">
        <f t="shared" ref="AM46:AM77" si="81">IF(BQ46="dato mancante","dato mancante",IF(BQ46="valore",X46,IF(CY46&gt;"50","No LOQ","LOQ")))</f>
        <v>dato mancante</v>
      </c>
      <c r="AN46" s="81" t="str">
        <f t="shared" ref="AN46:AN77" si="82">IF(BR46="dato mancante","dato mancante",IF(BR46="valore",Y46,IF($DB46&gt;"0,0020","No LOQ","LOQ")))</f>
        <v>dato mancante</v>
      </c>
      <c r="AO46" s="59"/>
      <c r="AP46" s="285"/>
      <c r="AQ46" s="286"/>
      <c r="AR46" s="298" t="str">
        <f t="shared" ref="AR46:AR77" si="83">IF(BG46="dato mancante","dato mancante",IF(BG46="valore",N46*100/$M46,IF(BU46&gt;"0,0026","No LOQ","LOQ")))</f>
        <v>dato mancante</v>
      </c>
      <c r="AS46" s="299" t="str">
        <f t="shared" ref="AS46:AS77" si="84">IF(BH46="dato mancante","dato mancante",IF(BH46="valore",O46,IF(BX46&gt;"15","No LOQ","LOQ")))</f>
        <v>dato mancante</v>
      </c>
      <c r="AT46" s="300" t="str">
        <f t="shared" ref="AT46:AT77" si="85">IF(BI46="dato mancante","dato mancante",IF(BI46="valore",P46*100/$M46,IF(CA46&gt;"9","No LOQ","LOQ")))</f>
        <v>dato mancante</v>
      </c>
      <c r="AU46" s="300" t="str">
        <f t="shared" ref="AU46:AU77" si="86">IF(BJ46="dato mancante","dato mancante",IF(BJ46="valore",Q46*100/$M46,IF(CD46&gt;"3","No LOQ","LOQ")))</f>
        <v>dato mancante</v>
      </c>
      <c r="AV46" s="300" t="str">
        <f t="shared" ref="AV46:AV77" si="87">IF(BK46="dato mancante","dato mancante",IF(BK46="valore",R46*100/$M46,IF(CG46&gt;"17","No LOQ","LOQ")))</f>
        <v>dato mancante</v>
      </c>
      <c r="AW46" s="301" t="str">
        <f t="shared" si="70"/>
        <v>dato mancante</v>
      </c>
      <c r="AX46" s="432" t="str">
        <f t="shared" ref="AX46:AX77" si="88">IF(BM46="dato mancante","dato mancante",IF(BM46="valore",T46*100/$M46,IF(CM46&gt;"1,5","No LOQ","LOQ")))</f>
        <v>dato mancante</v>
      </c>
      <c r="AY46" s="432" t="str">
        <f t="shared" ref="AY46:AY77" si="89">IF(BN46="dato mancante","dato mancante",IF(BN46="valore",U46*100/$M46,IF(CP46&gt;"9,9","No LOQ","LOQ")))</f>
        <v>dato mancante</v>
      </c>
      <c r="AZ46" s="433" t="str">
        <f t="shared" si="71"/>
        <v>dato mancante</v>
      </c>
      <c r="BA46" s="302" t="str">
        <f t="shared" ref="BA46:BA77" si="90">IF(BP46="dato mancante","dato mancante",IF(BP46="valore",W46,IF(CU46&gt;"0,0020","No LOQ","LOQ")))</f>
        <v>dato mancante</v>
      </c>
      <c r="BB46" s="300" t="str">
        <f t="shared" ref="BB46:BB77" si="91">IF(BQ46="dato mancante","dato mancante",IF(BQ46="valore",X46*100/$M46,IF(CY46&gt;"50","No LOQ","LOQ")))</f>
        <v>dato mancante</v>
      </c>
      <c r="BC46" s="303" t="str">
        <f t="shared" ref="BC46:BC77" si="92">IF(BR46="dato mancante","dato mancante",IF(BR46="valore",Y46*100/$M46,IF(DB46&gt;"0,0020","No LOQ","LOQ")))</f>
        <v>dato mancante</v>
      </c>
      <c r="BG46" s="118" t="str">
        <f t="shared" ref="BG46:BG77" si="93">IF(ISBLANK(N46),"dato mancante",IFERROR(FIND("&lt;",$N46,1),"valore"))</f>
        <v>dato mancante</v>
      </c>
      <c r="BH46" s="118" t="str">
        <f t="shared" ref="BH46:BH77" si="94">IF(ISBLANK(O46),"dato mancante",IFERROR(FIND("&lt;",$O46,1),"valore"))</f>
        <v>dato mancante</v>
      </c>
      <c r="BI46" s="118" t="str">
        <f t="shared" ref="BI46:BI77" si="95">IF(ISBLANK(P46),"dato mancante",IFERROR(FIND("&lt;",$P46,1),"valore"))</f>
        <v>dato mancante</v>
      </c>
      <c r="BJ46" s="118" t="str">
        <f t="shared" ref="BJ46:BJ77" si="96">IF(ISBLANK(Q46),"dato mancante",IFERROR(FIND("&lt;",$Q46,1),"valore"))</f>
        <v>dato mancante</v>
      </c>
      <c r="BK46" s="118" t="str">
        <f t="shared" ref="BK46:BK77" si="97">IF(ISBLANK(R46),"dato mancante",IFERROR(FIND("&lt;",$R46,1),"valore"))</f>
        <v>dato mancante</v>
      </c>
      <c r="BL46" s="118" t="str">
        <f t="shared" ref="BL46:BL77" si="98">IF(ISBLANK(S46),"dato mancante",IFERROR(FIND("&lt;",$S46,1),"valore"))</f>
        <v>dato mancante</v>
      </c>
      <c r="BM46" s="118" t="str">
        <f t="shared" ref="BM46:BM77" si="99">IF(ISBLANK(T46),"dato mancante",IFERROR(FIND("&lt;",$T46,1),"valore"))</f>
        <v>dato mancante</v>
      </c>
      <c r="BN46" s="118" t="str">
        <f t="shared" ref="BN46:BN77" si="100">IF(ISBLANK(U46),"dato mancante",IFERROR(FIND("&lt;",$U46,1),"valore"))</f>
        <v>dato mancante</v>
      </c>
      <c r="BO46" s="118" t="str">
        <f t="shared" ref="BO46:BO77" si="101">IF(ISBLANK(V46),"dato mancante",IFERROR(FIND("&lt;",$V46,1),"valore"))</f>
        <v>dato mancante</v>
      </c>
      <c r="BP46" s="118" t="str">
        <f t="shared" ref="BP46:BP77" si="102">IF(ISBLANK(W46),"dato mancante",IFERROR(FIND("&lt;",$W46,1),"valore"))</f>
        <v>dato mancante</v>
      </c>
      <c r="BQ46" s="118" t="str">
        <f t="shared" ref="BQ46:BQ77" si="103">IF(ISBLANK(X46),"dato mancante",IFERROR(FIND("&lt;",$X46,1),"valore"))</f>
        <v>dato mancante</v>
      </c>
      <c r="BR46" s="118" t="str">
        <f t="shared" ref="BR46:BR77" si="104">IF(ISBLANK(Y46),"dato mancante",IFERROR(FIND("&lt;",$Y46,1),"valore"))</f>
        <v>dato mancante</v>
      </c>
      <c r="BT46" s="258" t="str">
        <f t="shared" ref="BT46:BT77" si="105">IF(LEFT(N46,1)="&lt;","&lt;","")</f>
        <v/>
      </c>
      <c r="BU46" s="258" t="str">
        <f t="shared" ref="BU46:BU77" si="106">IF(BT46="&lt;",_xlfn.NUMBERVALUE(N46,".","&lt;"),IF(ISBLANK(N46),"",N46))</f>
        <v/>
      </c>
      <c r="BV46" s="259" t="str">
        <f t="shared" ref="BV46:BV77" si="107">IF(MID(N46,1,1)="&lt;",MID(N46,2,5),IF(ISBLANK(N46),"",N46))</f>
        <v/>
      </c>
      <c r="BW46" s="258" t="str">
        <f t="shared" ref="BW46:BW77" si="108">IF(LEFT(O46,1)="&lt;","&lt;","")</f>
        <v/>
      </c>
      <c r="BX46" s="258" t="str">
        <f t="shared" ref="BX46:BX77" si="109">IF(BW46="&lt;",_xlfn.NUMBERVALUE(O46,".","&lt;"),IF(ISBLANK(O46),"",O46))</f>
        <v/>
      </c>
      <c r="BY46" s="259" t="str">
        <f t="shared" ref="BY46:BY77" si="110">IF(MID(O46,1,1)="&lt;",MID(O46,2,5),IF(ISBLANK(O46),"",O46))</f>
        <v/>
      </c>
      <c r="BZ46" s="258" t="str">
        <f t="shared" ref="BZ46:BZ77" si="111">IF(LEFT(P46,1)="&lt;","&lt;","")</f>
        <v/>
      </c>
      <c r="CA46" s="258" t="str">
        <f t="shared" ref="CA46:CA77" si="112">IF(BZ46="&lt;",_xlfn.NUMBERVALUE(P46,".","&lt;"),IF(ISBLANK(P46),"",P46))</f>
        <v/>
      </c>
      <c r="CB46" s="259" t="str">
        <f t="shared" ref="CB46:CB77" si="113">IF(MID(P46,1,1)="&lt;",MID(P46,2,5),IF(ISBLANK(P46),"",P46))</f>
        <v/>
      </c>
      <c r="CC46" s="258" t="str">
        <f t="shared" ref="CC46:CC77" si="114">IF(LEFT(Q46,1)="&lt;","&lt;","")</f>
        <v/>
      </c>
      <c r="CD46" s="258" t="str">
        <f t="shared" ref="CD46:CD77" si="115">IF(CC46="&lt;",_xlfn.NUMBERVALUE(Q46,".","&lt;"),IF(ISBLANK(Q46),"",Q46))</f>
        <v/>
      </c>
      <c r="CE46" s="259" t="str">
        <f t="shared" ref="CE46:CE77" si="116">IF(MID(Q46,1,1)="&lt;",MID(Q46,2,5),IF(ISBLANK(Q46),"",Q46))</f>
        <v/>
      </c>
      <c r="CF46" s="258" t="str">
        <f t="shared" ref="CF46:CF77" si="117">IF(LEFT(R46,1)="&lt;","&lt;","")</f>
        <v/>
      </c>
      <c r="CG46" s="258" t="str">
        <f t="shared" ref="CG46:CG77" si="118">IF(CF46="&lt;",_xlfn.NUMBERVALUE(R46,".","&lt;"),IF(ISBLANK(R46),"",R46))</f>
        <v/>
      </c>
      <c r="CH46" s="259" t="str">
        <f t="shared" ref="CH46:CH77" si="119">IF(MID(R46,1,1)="&lt;",MID(R46,2,5),IF(ISBLANK(R46),"",R46))</f>
        <v/>
      </c>
      <c r="CI46" s="258" t="str">
        <f t="shared" ref="CI46:CI77" si="120">IF(LEFT(S46,1)="&lt;","&lt;","")</f>
        <v/>
      </c>
      <c r="CJ46" s="258" t="str">
        <f t="shared" ref="CJ46:CJ77" si="121">IF(CI46="&lt;",_xlfn.NUMBERVALUE(S46,".","&lt;"),IF(ISBLANK(S46),"",S46))</f>
        <v/>
      </c>
      <c r="CK46" s="259" t="str">
        <f t="shared" ref="CK46:CK77" si="122">IF(MID(S46,1,1)="&lt;",MID(S46,2,5),IF(ISBLANK(S46),"",S46))</f>
        <v/>
      </c>
      <c r="CL46" s="258" t="str">
        <f t="shared" ref="CL46:CL77" si="123">IF(LEFT(T46,1)="&lt;","&lt;","")</f>
        <v/>
      </c>
      <c r="CM46" s="258" t="str">
        <f t="shared" ref="CM46:CM77" si="124">IF(CL46="&lt;",_xlfn.NUMBERVALUE(T46,".","&lt;"),IF(ISBLANK(T46),"",T46))</f>
        <v/>
      </c>
      <c r="CN46" s="259" t="str">
        <f t="shared" ref="CN46:CN77" si="125">IF(MID(T46,1,1)="&lt;",MID(T46,2,5),IF(ISBLANK(T46),"",T46))</f>
        <v/>
      </c>
      <c r="CO46" s="258" t="str">
        <f t="shared" ref="CO46:CO77" si="126">IF(LEFT(U46,1)="&lt;","&lt;","")</f>
        <v/>
      </c>
      <c r="CP46" s="258" t="str">
        <f t="shared" ref="CP46:CP77" si="127">IF(CO46="&lt;",_xlfn.NUMBERVALUE(U46,".","&lt;"),IF(ISBLANK(U46),"",U46))</f>
        <v/>
      </c>
      <c r="CQ46" s="259" t="str">
        <f t="shared" ref="CQ46:CQ77" si="128">IF(MID(U46,1,1)="&lt;",MID(U46,2,5),IF(ISBLANK(U46),"",U46))</f>
        <v/>
      </c>
      <c r="CR46" s="258" t="str">
        <f t="shared" ref="CR46:CR77" si="129">IF(LEFT(V46,1)="&lt;","&lt;","")</f>
        <v/>
      </c>
      <c r="CS46" s="258" t="str">
        <f t="shared" ref="CS46:CS77" si="130">IF(CR46="&lt;",_xlfn.NUMBERVALUE(V46,".","&lt;"),IF(ISBLANK(V46),"",V46))</f>
        <v/>
      </c>
      <c r="CT46" s="259" t="str">
        <f t="shared" ref="CT46:CT77" si="131">IF(MID(V46,1,1)="&lt;",MID(V46,2,5),IF(ISBLANK(V46),"",V46))</f>
        <v/>
      </c>
      <c r="CU46" s="258" t="str">
        <f t="shared" ref="CU46:CU77" si="132">IF(LEFT(W46,1)="&lt;","&lt;","")</f>
        <v/>
      </c>
      <c r="CV46" s="258" t="str">
        <f t="shared" ref="CV46:CV77" si="133">IF(CU46="&lt;",_xlfn.NUMBERVALUE(W46,".","&lt;"),IF(ISBLANK(W46),"",W46))</f>
        <v/>
      </c>
      <c r="CW46" s="259" t="str">
        <f t="shared" ref="CW46:CW77" si="134">IF(MID(W46,1,1)="&lt;",MID(W46,2,5),IF(ISBLANK(W46),"",W46))</f>
        <v/>
      </c>
      <c r="CX46" s="258" t="str">
        <f t="shared" ref="CX46:CX77" si="135">IF(LEFT(X46,1)="&lt;","&lt;","")</f>
        <v/>
      </c>
      <c r="CY46" s="258" t="str">
        <f t="shared" ref="CY46:CY77" si="136">IF(CX46="&lt;",_xlfn.NUMBERVALUE(X46,".","&lt;"),IF(ISBLANK(X46),"",X46))</f>
        <v/>
      </c>
      <c r="CZ46" s="259" t="str">
        <f t="shared" ref="CZ46:CZ77" si="137">IF(MID(X46,1,1)="&lt;",MID(X46,2,5),IF(ISBLANK(X46),"",X46))</f>
        <v/>
      </c>
      <c r="DA46" s="258" t="str">
        <f t="shared" ref="DA46:DA77" si="138">IF(LEFT(Y46,1)="&lt;","&lt;","")</f>
        <v/>
      </c>
      <c r="DB46" s="258" t="str">
        <f t="shared" ref="DB46:DB77" si="139">IF(DA46="&lt;",_xlfn.NUMBERVALUE(Y46,".","&lt;"),IF(ISBLANK(Y46),"",Y46))</f>
        <v/>
      </c>
      <c r="DC46" s="259" t="str">
        <f t="shared" ref="DC46:DC77" si="140">IF(MID(Y46,1,1)="&lt;",MID(Y46,2,5),IF(ISBLANK(Y46),"",Y46))</f>
        <v/>
      </c>
    </row>
    <row r="47" spans="1:107" ht="15" thickBot="1" x14ac:dyDescent="0.35">
      <c r="A47" s="633"/>
      <c r="B47" s="633"/>
      <c r="C47" s="684"/>
      <c r="D47" s="684"/>
      <c r="E47" s="685"/>
      <c r="F47" s="684"/>
      <c r="G47" s="684"/>
      <c r="H47" s="684"/>
      <c r="I47" s="686"/>
      <c r="J47" s="687"/>
      <c r="K47" s="688"/>
      <c r="L47" s="671"/>
      <c r="M47" s="671"/>
      <c r="N47" s="672"/>
      <c r="O47" s="673"/>
      <c r="P47" s="673"/>
      <c r="Q47" s="673"/>
      <c r="R47" s="673"/>
      <c r="S47" s="673"/>
      <c r="T47" s="671"/>
      <c r="U47" s="671"/>
      <c r="V47" s="671"/>
      <c r="W47" s="672"/>
      <c r="X47" s="673"/>
      <c r="Y47" s="674"/>
      <c r="Z47" s="64"/>
      <c r="AA47" s="77"/>
      <c r="AB47" s="78"/>
      <c r="AC47" s="81" t="str">
        <f t="shared" si="72"/>
        <v>dato mancante</v>
      </c>
      <c r="AD47" s="82" t="str">
        <f t="shared" si="73"/>
        <v>dato mancante</v>
      </c>
      <c r="AE47" s="82" t="str">
        <f t="shared" si="74"/>
        <v>dato mancante</v>
      </c>
      <c r="AF47" s="82" t="str">
        <f t="shared" si="75"/>
        <v>dato mancante</v>
      </c>
      <c r="AG47" s="82" t="str">
        <f t="shared" si="76"/>
        <v>dato mancante</v>
      </c>
      <c r="AH47" s="82" t="str">
        <f t="shared" si="77"/>
        <v>dato mancante</v>
      </c>
      <c r="AI47" s="84" t="str">
        <f t="shared" si="78"/>
        <v>dato mancante</v>
      </c>
      <c r="AJ47" s="84" t="str">
        <f t="shared" ref="AJ47:AJ78" si="141">IF(BN47="dato mancante","dato mancante",IF(BN47="valore",U47,IF(CP47&gt;"10","No LOQ","LOQ")))</f>
        <v>dato mancante</v>
      </c>
      <c r="AK47" s="84" t="str">
        <f t="shared" si="79"/>
        <v>dato mancante</v>
      </c>
      <c r="AL47" s="81" t="str">
        <f t="shared" si="80"/>
        <v>dato mancante</v>
      </c>
      <c r="AM47" s="82" t="str">
        <f t="shared" si="81"/>
        <v>dato mancante</v>
      </c>
      <c r="AN47" s="81" t="str">
        <f t="shared" si="82"/>
        <v>dato mancante</v>
      </c>
      <c r="AO47" s="59"/>
      <c r="AP47" s="285"/>
      <c r="AQ47" s="286"/>
      <c r="AR47" s="298" t="str">
        <f t="shared" si="83"/>
        <v>dato mancante</v>
      </c>
      <c r="AS47" s="299" t="str">
        <f t="shared" si="84"/>
        <v>dato mancante</v>
      </c>
      <c r="AT47" s="300" t="str">
        <f t="shared" si="85"/>
        <v>dato mancante</v>
      </c>
      <c r="AU47" s="300" t="str">
        <f t="shared" si="86"/>
        <v>dato mancante</v>
      </c>
      <c r="AV47" s="300" t="str">
        <f t="shared" si="87"/>
        <v>dato mancante</v>
      </c>
      <c r="AW47" s="301" t="str">
        <f t="shared" si="70"/>
        <v>dato mancante</v>
      </c>
      <c r="AX47" s="432" t="str">
        <f t="shared" si="88"/>
        <v>dato mancante</v>
      </c>
      <c r="AY47" s="432" t="str">
        <f t="shared" si="89"/>
        <v>dato mancante</v>
      </c>
      <c r="AZ47" s="433" t="str">
        <f t="shared" si="71"/>
        <v>dato mancante</v>
      </c>
      <c r="BA47" s="302" t="str">
        <f t="shared" si="90"/>
        <v>dato mancante</v>
      </c>
      <c r="BB47" s="300" t="str">
        <f t="shared" si="91"/>
        <v>dato mancante</v>
      </c>
      <c r="BC47" s="303" t="str">
        <f t="shared" si="92"/>
        <v>dato mancante</v>
      </c>
      <c r="BG47" s="118" t="str">
        <f t="shared" si="93"/>
        <v>dato mancante</v>
      </c>
      <c r="BH47" s="118" t="str">
        <f t="shared" si="94"/>
        <v>dato mancante</v>
      </c>
      <c r="BI47" s="118" t="str">
        <f t="shared" si="95"/>
        <v>dato mancante</v>
      </c>
      <c r="BJ47" s="118" t="str">
        <f t="shared" si="96"/>
        <v>dato mancante</v>
      </c>
      <c r="BK47" s="118" t="str">
        <f t="shared" si="97"/>
        <v>dato mancante</v>
      </c>
      <c r="BL47" s="118" t="str">
        <f t="shared" si="98"/>
        <v>dato mancante</v>
      </c>
      <c r="BM47" s="118" t="str">
        <f t="shared" si="99"/>
        <v>dato mancante</v>
      </c>
      <c r="BN47" s="118" t="str">
        <f t="shared" si="100"/>
        <v>dato mancante</v>
      </c>
      <c r="BO47" s="118" t="str">
        <f t="shared" si="101"/>
        <v>dato mancante</v>
      </c>
      <c r="BP47" s="118" t="str">
        <f t="shared" si="102"/>
        <v>dato mancante</v>
      </c>
      <c r="BQ47" s="118" t="str">
        <f t="shared" si="103"/>
        <v>dato mancante</v>
      </c>
      <c r="BR47" s="118" t="str">
        <f t="shared" si="104"/>
        <v>dato mancante</v>
      </c>
      <c r="BT47" s="258" t="str">
        <f t="shared" si="105"/>
        <v/>
      </c>
      <c r="BU47" s="258" t="str">
        <f t="shared" si="106"/>
        <v/>
      </c>
      <c r="BV47" s="259" t="str">
        <f t="shared" si="107"/>
        <v/>
      </c>
      <c r="BW47" s="258" t="str">
        <f t="shared" si="108"/>
        <v/>
      </c>
      <c r="BX47" s="258" t="str">
        <f t="shared" si="109"/>
        <v/>
      </c>
      <c r="BY47" s="259" t="str">
        <f t="shared" si="110"/>
        <v/>
      </c>
      <c r="BZ47" s="258" t="str">
        <f t="shared" si="111"/>
        <v/>
      </c>
      <c r="CA47" s="258" t="str">
        <f t="shared" si="112"/>
        <v/>
      </c>
      <c r="CB47" s="259" t="str">
        <f t="shared" si="113"/>
        <v/>
      </c>
      <c r="CC47" s="258" t="str">
        <f t="shared" si="114"/>
        <v/>
      </c>
      <c r="CD47" s="258" t="str">
        <f t="shared" si="115"/>
        <v/>
      </c>
      <c r="CE47" s="259" t="str">
        <f t="shared" si="116"/>
        <v/>
      </c>
      <c r="CF47" s="258" t="str">
        <f t="shared" si="117"/>
        <v/>
      </c>
      <c r="CG47" s="258" t="str">
        <f t="shared" si="118"/>
        <v/>
      </c>
      <c r="CH47" s="259" t="str">
        <f t="shared" si="119"/>
        <v/>
      </c>
      <c r="CI47" s="258" t="str">
        <f t="shared" si="120"/>
        <v/>
      </c>
      <c r="CJ47" s="258" t="str">
        <f t="shared" si="121"/>
        <v/>
      </c>
      <c r="CK47" s="259" t="str">
        <f t="shared" si="122"/>
        <v/>
      </c>
      <c r="CL47" s="258" t="str">
        <f t="shared" si="123"/>
        <v/>
      </c>
      <c r="CM47" s="258" t="str">
        <f t="shared" si="124"/>
        <v/>
      </c>
      <c r="CN47" s="259" t="str">
        <f t="shared" si="125"/>
        <v/>
      </c>
      <c r="CO47" s="258" t="str">
        <f t="shared" si="126"/>
        <v/>
      </c>
      <c r="CP47" s="258" t="str">
        <f t="shared" si="127"/>
        <v/>
      </c>
      <c r="CQ47" s="259" t="str">
        <f t="shared" si="128"/>
        <v/>
      </c>
      <c r="CR47" s="258" t="str">
        <f t="shared" si="129"/>
        <v/>
      </c>
      <c r="CS47" s="258" t="str">
        <f t="shared" si="130"/>
        <v/>
      </c>
      <c r="CT47" s="259" t="str">
        <f t="shared" si="131"/>
        <v/>
      </c>
      <c r="CU47" s="258" t="str">
        <f t="shared" si="132"/>
        <v/>
      </c>
      <c r="CV47" s="258" t="str">
        <f t="shared" si="133"/>
        <v/>
      </c>
      <c r="CW47" s="259" t="str">
        <f t="shared" si="134"/>
        <v/>
      </c>
      <c r="CX47" s="258" t="str">
        <f t="shared" si="135"/>
        <v/>
      </c>
      <c r="CY47" s="258" t="str">
        <f t="shared" si="136"/>
        <v/>
      </c>
      <c r="CZ47" s="259" t="str">
        <f t="shared" si="137"/>
        <v/>
      </c>
      <c r="DA47" s="258" t="str">
        <f t="shared" si="138"/>
        <v/>
      </c>
      <c r="DB47" s="258" t="str">
        <f t="shared" si="139"/>
        <v/>
      </c>
      <c r="DC47" s="259" t="str">
        <f t="shared" si="140"/>
        <v/>
      </c>
    </row>
    <row r="48" spans="1:107" ht="15" thickBot="1" x14ac:dyDescent="0.35">
      <c r="A48" s="633"/>
      <c r="B48" s="633"/>
      <c r="C48" s="690"/>
      <c r="D48" s="690"/>
      <c r="E48" s="690"/>
      <c r="F48" s="690"/>
      <c r="G48" s="690"/>
      <c r="H48" s="690"/>
      <c r="I48" s="691"/>
      <c r="J48" s="692"/>
      <c r="K48" s="688"/>
      <c r="L48" s="671"/>
      <c r="M48" s="671"/>
      <c r="N48" s="672"/>
      <c r="O48" s="673"/>
      <c r="P48" s="673"/>
      <c r="Q48" s="673"/>
      <c r="R48" s="673"/>
      <c r="S48" s="673"/>
      <c r="T48" s="671"/>
      <c r="U48" s="671"/>
      <c r="V48" s="671"/>
      <c r="W48" s="672"/>
      <c r="X48" s="673"/>
      <c r="Y48" s="674"/>
      <c r="Z48" s="64"/>
      <c r="AA48" s="77"/>
      <c r="AB48" s="78"/>
      <c r="AC48" s="81" t="str">
        <f t="shared" si="72"/>
        <v>dato mancante</v>
      </c>
      <c r="AD48" s="82" t="str">
        <f t="shared" si="73"/>
        <v>dato mancante</v>
      </c>
      <c r="AE48" s="82" t="str">
        <f t="shared" si="74"/>
        <v>dato mancante</v>
      </c>
      <c r="AF48" s="82" t="str">
        <f t="shared" si="75"/>
        <v>dato mancante</v>
      </c>
      <c r="AG48" s="82" t="str">
        <f t="shared" si="76"/>
        <v>dato mancante</v>
      </c>
      <c r="AH48" s="82" t="str">
        <f t="shared" si="77"/>
        <v>dato mancante</v>
      </c>
      <c r="AI48" s="84" t="str">
        <f t="shared" si="78"/>
        <v>dato mancante</v>
      </c>
      <c r="AJ48" s="84" t="str">
        <f t="shared" si="141"/>
        <v>dato mancante</v>
      </c>
      <c r="AK48" s="84" t="str">
        <f t="shared" si="79"/>
        <v>dato mancante</v>
      </c>
      <c r="AL48" s="81" t="str">
        <f t="shared" si="80"/>
        <v>dato mancante</v>
      </c>
      <c r="AM48" s="82" t="str">
        <f t="shared" si="81"/>
        <v>dato mancante</v>
      </c>
      <c r="AN48" s="81" t="str">
        <f t="shared" si="82"/>
        <v>dato mancante</v>
      </c>
      <c r="AO48" s="59"/>
      <c r="AP48" s="285"/>
      <c r="AQ48" s="286"/>
      <c r="AR48" s="298" t="str">
        <f t="shared" si="83"/>
        <v>dato mancante</v>
      </c>
      <c r="AS48" s="299" t="str">
        <f t="shared" si="84"/>
        <v>dato mancante</v>
      </c>
      <c r="AT48" s="300" t="str">
        <f t="shared" si="85"/>
        <v>dato mancante</v>
      </c>
      <c r="AU48" s="300" t="str">
        <f t="shared" si="86"/>
        <v>dato mancante</v>
      </c>
      <c r="AV48" s="300" t="str">
        <f t="shared" si="87"/>
        <v>dato mancante</v>
      </c>
      <c r="AW48" s="301" t="str">
        <f t="shared" si="70"/>
        <v>dato mancante</v>
      </c>
      <c r="AX48" s="432" t="str">
        <f t="shared" si="88"/>
        <v>dato mancante</v>
      </c>
      <c r="AY48" s="432" t="str">
        <f t="shared" si="89"/>
        <v>dato mancante</v>
      </c>
      <c r="AZ48" s="433" t="str">
        <f t="shared" si="71"/>
        <v>dato mancante</v>
      </c>
      <c r="BA48" s="302" t="str">
        <f t="shared" si="90"/>
        <v>dato mancante</v>
      </c>
      <c r="BB48" s="300" t="str">
        <f t="shared" si="91"/>
        <v>dato mancante</v>
      </c>
      <c r="BC48" s="303" t="str">
        <f t="shared" si="92"/>
        <v>dato mancante</v>
      </c>
      <c r="BG48" s="118" t="str">
        <f t="shared" si="93"/>
        <v>dato mancante</v>
      </c>
      <c r="BH48" s="118" t="str">
        <f t="shared" si="94"/>
        <v>dato mancante</v>
      </c>
      <c r="BI48" s="118" t="str">
        <f t="shared" si="95"/>
        <v>dato mancante</v>
      </c>
      <c r="BJ48" s="118" t="str">
        <f t="shared" si="96"/>
        <v>dato mancante</v>
      </c>
      <c r="BK48" s="118" t="str">
        <f t="shared" si="97"/>
        <v>dato mancante</v>
      </c>
      <c r="BL48" s="118" t="str">
        <f t="shared" si="98"/>
        <v>dato mancante</v>
      </c>
      <c r="BM48" s="118" t="str">
        <f t="shared" si="99"/>
        <v>dato mancante</v>
      </c>
      <c r="BN48" s="118" t="str">
        <f t="shared" si="100"/>
        <v>dato mancante</v>
      </c>
      <c r="BO48" s="118" t="str">
        <f t="shared" si="101"/>
        <v>dato mancante</v>
      </c>
      <c r="BP48" s="118" t="str">
        <f t="shared" si="102"/>
        <v>dato mancante</v>
      </c>
      <c r="BQ48" s="118" t="str">
        <f t="shared" si="103"/>
        <v>dato mancante</v>
      </c>
      <c r="BR48" s="118" t="str">
        <f t="shared" si="104"/>
        <v>dato mancante</v>
      </c>
      <c r="BT48" s="258" t="str">
        <f t="shared" si="105"/>
        <v/>
      </c>
      <c r="BU48" s="258" t="str">
        <f t="shared" si="106"/>
        <v/>
      </c>
      <c r="BV48" s="259" t="str">
        <f t="shared" si="107"/>
        <v/>
      </c>
      <c r="BW48" s="258" t="str">
        <f t="shared" si="108"/>
        <v/>
      </c>
      <c r="BX48" s="258" t="str">
        <f t="shared" si="109"/>
        <v/>
      </c>
      <c r="BY48" s="259" t="str">
        <f t="shared" si="110"/>
        <v/>
      </c>
      <c r="BZ48" s="258" t="str">
        <f t="shared" si="111"/>
        <v/>
      </c>
      <c r="CA48" s="258" t="str">
        <f t="shared" si="112"/>
        <v/>
      </c>
      <c r="CB48" s="259" t="str">
        <f t="shared" si="113"/>
        <v/>
      </c>
      <c r="CC48" s="258" t="str">
        <f t="shared" si="114"/>
        <v/>
      </c>
      <c r="CD48" s="258" t="str">
        <f t="shared" si="115"/>
        <v/>
      </c>
      <c r="CE48" s="259" t="str">
        <f t="shared" si="116"/>
        <v/>
      </c>
      <c r="CF48" s="258" t="str">
        <f t="shared" si="117"/>
        <v/>
      </c>
      <c r="CG48" s="258" t="str">
        <f t="shared" si="118"/>
        <v/>
      </c>
      <c r="CH48" s="259" t="str">
        <f t="shared" si="119"/>
        <v/>
      </c>
      <c r="CI48" s="258" t="str">
        <f t="shared" si="120"/>
        <v/>
      </c>
      <c r="CJ48" s="258" t="str">
        <f t="shared" si="121"/>
        <v/>
      </c>
      <c r="CK48" s="259" t="str">
        <f t="shared" si="122"/>
        <v/>
      </c>
      <c r="CL48" s="258" t="str">
        <f t="shared" si="123"/>
        <v/>
      </c>
      <c r="CM48" s="258" t="str">
        <f t="shared" si="124"/>
        <v/>
      </c>
      <c r="CN48" s="259" t="str">
        <f t="shared" si="125"/>
        <v/>
      </c>
      <c r="CO48" s="258" t="str">
        <f t="shared" si="126"/>
        <v/>
      </c>
      <c r="CP48" s="258" t="str">
        <f t="shared" si="127"/>
        <v/>
      </c>
      <c r="CQ48" s="259" t="str">
        <f t="shared" si="128"/>
        <v/>
      </c>
      <c r="CR48" s="258" t="str">
        <f t="shared" si="129"/>
        <v/>
      </c>
      <c r="CS48" s="258" t="str">
        <f t="shared" si="130"/>
        <v/>
      </c>
      <c r="CT48" s="259" t="str">
        <f t="shared" si="131"/>
        <v/>
      </c>
      <c r="CU48" s="258" t="str">
        <f t="shared" si="132"/>
        <v/>
      </c>
      <c r="CV48" s="258" t="str">
        <f t="shared" si="133"/>
        <v/>
      </c>
      <c r="CW48" s="259" t="str">
        <f t="shared" si="134"/>
        <v/>
      </c>
      <c r="CX48" s="258" t="str">
        <f t="shared" si="135"/>
        <v/>
      </c>
      <c r="CY48" s="258" t="str">
        <f t="shared" si="136"/>
        <v/>
      </c>
      <c r="CZ48" s="259" t="str">
        <f t="shared" si="137"/>
        <v/>
      </c>
      <c r="DA48" s="258" t="str">
        <f t="shared" si="138"/>
        <v/>
      </c>
      <c r="DB48" s="258" t="str">
        <f t="shared" si="139"/>
        <v/>
      </c>
      <c r="DC48" s="259" t="str">
        <f t="shared" si="140"/>
        <v/>
      </c>
    </row>
    <row r="49" spans="1:107" ht="15" thickBot="1" x14ac:dyDescent="0.35">
      <c r="A49" s="633"/>
      <c r="B49" s="633"/>
      <c r="C49" s="684"/>
      <c r="D49" s="684"/>
      <c r="E49" s="685"/>
      <c r="F49" s="684"/>
      <c r="G49" s="684"/>
      <c r="H49" s="684"/>
      <c r="I49" s="686"/>
      <c r="J49" s="687"/>
      <c r="K49" s="693"/>
      <c r="L49" s="671"/>
      <c r="M49" s="671"/>
      <c r="N49" s="672"/>
      <c r="O49" s="673"/>
      <c r="P49" s="673"/>
      <c r="Q49" s="673"/>
      <c r="R49" s="673"/>
      <c r="S49" s="673"/>
      <c r="T49" s="671"/>
      <c r="U49" s="671"/>
      <c r="V49" s="671"/>
      <c r="W49" s="672"/>
      <c r="X49" s="673"/>
      <c r="Y49" s="674"/>
      <c r="Z49" s="64"/>
      <c r="AA49" s="77"/>
      <c r="AB49" s="78"/>
      <c r="AC49" s="81" t="str">
        <f t="shared" si="72"/>
        <v>dato mancante</v>
      </c>
      <c r="AD49" s="82" t="str">
        <f t="shared" si="73"/>
        <v>dato mancante</v>
      </c>
      <c r="AE49" s="82" t="str">
        <f t="shared" si="74"/>
        <v>dato mancante</v>
      </c>
      <c r="AF49" s="82" t="str">
        <f t="shared" si="75"/>
        <v>dato mancante</v>
      </c>
      <c r="AG49" s="82" t="str">
        <f t="shared" si="76"/>
        <v>dato mancante</v>
      </c>
      <c r="AH49" s="82" t="str">
        <f t="shared" si="77"/>
        <v>dato mancante</v>
      </c>
      <c r="AI49" s="84" t="str">
        <f t="shared" si="78"/>
        <v>dato mancante</v>
      </c>
      <c r="AJ49" s="84" t="str">
        <f t="shared" si="141"/>
        <v>dato mancante</v>
      </c>
      <c r="AK49" s="84" t="str">
        <f t="shared" si="79"/>
        <v>dato mancante</v>
      </c>
      <c r="AL49" s="81" t="str">
        <f t="shared" si="80"/>
        <v>dato mancante</v>
      </c>
      <c r="AM49" s="82" t="str">
        <f t="shared" si="81"/>
        <v>dato mancante</v>
      </c>
      <c r="AN49" s="81" t="str">
        <f t="shared" si="82"/>
        <v>dato mancante</v>
      </c>
      <c r="AO49" s="59"/>
      <c r="AP49" s="285"/>
      <c r="AQ49" s="286"/>
      <c r="AR49" s="298" t="str">
        <f t="shared" si="83"/>
        <v>dato mancante</v>
      </c>
      <c r="AS49" s="299" t="str">
        <f t="shared" si="84"/>
        <v>dato mancante</v>
      </c>
      <c r="AT49" s="300" t="str">
        <f t="shared" si="85"/>
        <v>dato mancante</v>
      </c>
      <c r="AU49" s="300" t="str">
        <f t="shared" si="86"/>
        <v>dato mancante</v>
      </c>
      <c r="AV49" s="300" t="str">
        <f t="shared" si="87"/>
        <v>dato mancante</v>
      </c>
      <c r="AW49" s="301" t="str">
        <f t="shared" si="70"/>
        <v>dato mancante</v>
      </c>
      <c r="AX49" s="432" t="str">
        <f t="shared" si="88"/>
        <v>dato mancante</v>
      </c>
      <c r="AY49" s="432" t="str">
        <f t="shared" si="89"/>
        <v>dato mancante</v>
      </c>
      <c r="AZ49" s="433" t="str">
        <f t="shared" si="71"/>
        <v>dato mancante</v>
      </c>
      <c r="BA49" s="302" t="str">
        <f t="shared" si="90"/>
        <v>dato mancante</v>
      </c>
      <c r="BB49" s="300" t="str">
        <f t="shared" si="91"/>
        <v>dato mancante</v>
      </c>
      <c r="BC49" s="303" t="str">
        <f t="shared" si="92"/>
        <v>dato mancante</v>
      </c>
      <c r="BG49" s="118" t="str">
        <f t="shared" si="93"/>
        <v>dato mancante</v>
      </c>
      <c r="BH49" s="118" t="str">
        <f t="shared" si="94"/>
        <v>dato mancante</v>
      </c>
      <c r="BI49" s="118" t="str">
        <f t="shared" si="95"/>
        <v>dato mancante</v>
      </c>
      <c r="BJ49" s="118" t="str">
        <f t="shared" si="96"/>
        <v>dato mancante</v>
      </c>
      <c r="BK49" s="118" t="str">
        <f t="shared" si="97"/>
        <v>dato mancante</v>
      </c>
      <c r="BL49" s="118" t="str">
        <f t="shared" si="98"/>
        <v>dato mancante</v>
      </c>
      <c r="BM49" s="118" t="str">
        <f t="shared" si="99"/>
        <v>dato mancante</v>
      </c>
      <c r="BN49" s="118" t="str">
        <f t="shared" si="100"/>
        <v>dato mancante</v>
      </c>
      <c r="BO49" s="118" t="str">
        <f t="shared" si="101"/>
        <v>dato mancante</v>
      </c>
      <c r="BP49" s="118" t="str">
        <f t="shared" si="102"/>
        <v>dato mancante</v>
      </c>
      <c r="BQ49" s="118" t="str">
        <f t="shared" si="103"/>
        <v>dato mancante</v>
      </c>
      <c r="BR49" s="118" t="str">
        <f t="shared" si="104"/>
        <v>dato mancante</v>
      </c>
      <c r="BT49" s="258" t="str">
        <f t="shared" si="105"/>
        <v/>
      </c>
      <c r="BU49" s="258" t="str">
        <f t="shared" si="106"/>
        <v/>
      </c>
      <c r="BV49" s="259" t="str">
        <f t="shared" si="107"/>
        <v/>
      </c>
      <c r="BW49" s="258" t="str">
        <f t="shared" si="108"/>
        <v/>
      </c>
      <c r="BX49" s="258" t="str">
        <f t="shared" si="109"/>
        <v/>
      </c>
      <c r="BY49" s="259" t="str">
        <f t="shared" si="110"/>
        <v/>
      </c>
      <c r="BZ49" s="258" t="str">
        <f t="shared" si="111"/>
        <v/>
      </c>
      <c r="CA49" s="258" t="str">
        <f t="shared" si="112"/>
        <v/>
      </c>
      <c r="CB49" s="259" t="str">
        <f t="shared" si="113"/>
        <v/>
      </c>
      <c r="CC49" s="258" t="str">
        <f t="shared" si="114"/>
        <v/>
      </c>
      <c r="CD49" s="258" t="str">
        <f t="shared" si="115"/>
        <v/>
      </c>
      <c r="CE49" s="259" t="str">
        <f t="shared" si="116"/>
        <v/>
      </c>
      <c r="CF49" s="258" t="str">
        <f t="shared" si="117"/>
        <v/>
      </c>
      <c r="CG49" s="258" t="str">
        <f t="shared" si="118"/>
        <v/>
      </c>
      <c r="CH49" s="259" t="str">
        <f t="shared" si="119"/>
        <v/>
      </c>
      <c r="CI49" s="258" t="str">
        <f t="shared" si="120"/>
        <v/>
      </c>
      <c r="CJ49" s="258" t="str">
        <f t="shared" si="121"/>
        <v/>
      </c>
      <c r="CK49" s="259" t="str">
        <f t="shared" si="122"/>
        <v/>
      </c>
      <c r="CL49" s="258" t="str">
        <f t="shared" si="123"/>
        <v/>
      </c>
      <c r="CM49" s="258" t="str">
        <f t="shared" si="124"/>
        <v/>
      </c>
      <c r="CN49" s="259" t="str">
        <f t="shared" si="125"/>
        <v/>
      </c>
      <c r="CO49" s="258" t="str">
        <f t="shared" si="126"/>
        <v/>
      </c>
      <c r="CP49" s="258" t="str">
        <f t="shared" si="127"/>
        <v/>
      </c>
      <c r="CQ49" s="259" t="str">
        <f t="shared" si="128"/>
        <v/>
      </c>
      <c r="CR49" s="258" t="str">
        <f t="shared" si="129"/>
        <v/>
      </c>
      <c r="CS49" s="258" t="str">
        <f t="shared" si="130"/>
        <v/>
      </c>
      <c r="CT49" s="259" t="str">
        <f t="shared" si="131"/>
        <v/>
      </c>
      <c r="CU49" s="258" t="str">
        <f t="shared" si="132"/>
        <v/>
      </c>
      <c r="CV49" s="258" t="str">
        <f t="shared" si="133"/>
        <v/>
      </c>
      <c r="CW49" s="259" t="str">
        <f t="shared" si="134"/>
        <v/>
      </c>
      <c r="CX49" s="258" t="str">
        <f t="shared" si="135"/>
        <v/>
      </c>
      <c r="CY49" s="258" t="str">
        <f t="shared" si="136"/>
        <v/>
      </c>
      <c r="CZ49" s="259" t="str">
        <f t="shared" si="137"/>
        <v/>
      </c>
      <c r="DA49" s="258" t="str">
        <f t="shared" si="138"/>
        <v/>
      </c>
      <c r="DB49" s="258" t="str">
        <f t="shared" si="139"/>
        <v/>
      </c>
      <c r="DC49" s="259" t="str">
        <f t="shared" si="140"/>
        <v/>
      </c>
    </row>
    <row r="50" spans="1:107" ht="15" thickBot="1" x14ac:dyDescent="0.35">
      <c r="A50" s="633"/>
      <c r="B50" s="633"/>
      <c r="C50" s="690"/>
      <c r="D50" s="690"/>
      <c r="E50" s="690"/>
      <c r="F50" s="690"/>
      <c r="G50" s="690"/>
      <c r="H50" s="690"/>
      <c r="I50" s="691"/>
      <c r="J50" s="692"/>
      <c r="K50" s="693"/>
      <c r="L50" s="671"/>
      <c r="M50" s="671"/>
      <c r="N50" s="672"/>
      <c r="O50" s="673"/>
      <c r="P50" s="673"/>
      <c r="Q50" s="673"/>
      <c r="R50" s="673"/>
      <c r="S50" s="673"/>
      <c r="T50" s="671"/>
      <c r="U50" s="671"/>
      <c r="V50" s="671"/>
      <c r="W50" s="672"/>
      <c r="X50" s="673"/>
      <c r="Y50" s="674"/>
      <c r="Z50" s="64"/>
      <c r="AA50" s="77"/>
      <c r="AB50" s="78"/>
      <c r="AC50" s="81" t="str">
        <f t="shared" si="72"/>
        <v>dato mancante</v>
      </c>
      <c r="AD50" s="82" t="str">
        <f t="shared" si="73"/>
        <v>dato mancante</v>
      </c>
      <c r="AE50" s="82" t="str">
        <f t="shared" si="74"/>
        <v>dato mancante</v>
      </c>
      <c r="AF50" s="82" t="str">
        <f t="shared" si="75"/>
        <v>dato mancante</v>
      </c>
      <c r="AG50" s="82" t="str">
        <f t="shared" si="76"/>
        <v>dato mancante</v>
      </c>
      <c r="AH50" s="82" t="str">
        <f t="shared" si="77"/>
        <v>dato mancante</v>
      </c>
      <c r="AI50" s="84" t="str">
        <f t="shared" si="78"/>
        <v>dato mancante</v>
      </c>
      <c r="AJ50" s="84" t="str">
        <f t="shared" si="141"/>
        <v>dato mancante</v>
      </c>
      <c r="AK50" s="84" t="str">
        <f t="shared" si="79"/>
        <v>dato mancante</v>
      </c>
      <c r="AL50" s="81" t="str">
        <f t="shared" si="80"/>
        <v>dato mancante</v>
      </c>
      <c r="AM50" s="82" t="str">
        <f t="shared" si="81"/>
        <v>dato mancante</v>
      </c>
      <c r="AN50" s="81" t="str">
        <f t="shared" si="82"/>
        <v>dato mancante</v>
      </c>
      <c r="AO50" s="59"/>
      <c r="AP50" s="285"/>
      <c r="AQ50" s="286"/>
      <c r="AR50" s="298" t="str">
        <f t="shared" si="83"/>
        <v>dato mancante</v>
      </c>
      <c r="AS50" s="299" t="str">
        <f t="shared" si="84"/>
        <v>dato mancante</v>
      </c>
      <c r="AT50" s="300" t="str">
        <f t="shared" si="85"/>
        <v>dato mancante</v>
      </c>
      <c r="AU50" s="300" t="str">
        <f t="shared" si="86"/>
        <v>dato mancante</v>
      </c>
      <c r="AV50" s="300" t="str">
        <f t="shared" si="87"/>
        <v>dato mancante</v>
      </c>
      <c r="AW50" s="301" t="str">
        <f t="shared" si="70"/>
        <v>dato mancante</v>
      </c>
      <c r="AX50" s="432" t="str">
        <f t="shared" si="88"/>
        <v>dato mancante</v>
      </c>
      <c r="AY50" s="432" t="str">
        <f t="shared" si="89"/>
        <v>dato mancante</v>
      </c>
      <c r="AZ50" s="433" t="str">
        <f t="shared" si="71"/>
        <v>dato mancante</v>
      </c>
      <c r="BA50" s="302" t="str">
        <f t="shared" si="90"/>
        <v>dato mancante</v>
      </c>
      <c r="BB50" s="300" t="str">
        <f t="shared" si="91"/>
        <v>dato mancante</v>
      </c>
      <c r="BC50" s="303" t="str">
        <f t="shared" si="92"/>
        <v>dato mancante</v>
      </c>
      <c r="BG50" s="118" t="str">
        <f t="shared" si="93"/>
        <v>dato mancante</v>
      </c>
      <c r="BH50" s="118" t="str">
        <f t="shared" si="94"/>
        <v>dato mancante</v>
      </c>
      <c r="BI50" s="118" t="str">
        <f t="shared" si="95"/>
        <v>dato mancante</v>
      </c>
      <c r="BJ50" s="118" t="str">
        <f t="shared" si="96"/>
        <v>dato mancante</v>
      </c>
      <c r="BK50" s="118" t="str">
        <f t="shared" si="97"/>
        <v>dato mancante</v>
      </c>
      <c r="BL50" s="118" t="str">
        <f t="shared" si="98"/>
        <v>dato mancante</v>
      </c>
      <c r="BM50" s="118" t="str">
        <f t="shared" si="99"/>
        <v>dato mancante</v>
      </c>
      <c r="BN50" s="118" t="str">
        <f t="shared" si="100"/>
        <v>dato mancante</v>
      </c>
      <c r="BO50" s="118" t="str">
        <f t="shared" si="101"/>
        <v>dato mancante</v>
      </c>
      <c r="BP50" s="118" t="str">
        <f t="shared" si="102"/>
        <v>dato mancante</v>
      </c>
      <c r="BQ50" s="118" t="str">
        <f t="shared" si="103"/>
        <v>dato mancante</v>
      </c>
      <c r="BR50" s="118" t="str">
        <f t="shared" si="104"/>
        <v>dato mancante</v>
      </c>
      <c r="BT50" s="258" t="str">
        <f t="shared" si="105"/>
        <v/>
      </c>
      <c r="BU50" s="258" t="str">
        <f t="shared" si="106"/>
        <v/>
      </c>
      <c r="BV50" s="259" t="str">
        <f t="shared" si="107"/>
        <v/>
      </c>
      <c r="BW50" s="258" t="str">
        <f t="shared" si="108"/>
        <v/>
      </c>
      <c r="BX50" s="258" t="str">
        <f t="shared" si="109"/>
        <v/>
      </c>
      <c r="BY50" s="259" t="str">
        <f t="shared" si="110"/>
        <v/>
      </c>
      <c r="BZ50" s="258" t="str">
        <f t="shared" si="111"/>
        <v/>
      </c>
      <c r="CA50" s="258" t="str">
        <f t="shared" si="112"/>
        <v/>
      </c>
      <c r="CB50" s="259" t="str">
        <f t="shared" si="113"/>
        <v/>
      </c>
      <c r="CC50" s="258" t="str">
        <f t="shared" si="114"/>
        <v/>
      </c>
      <c r="CD50" s="258" t="str">
        <f t="shared" si="115"/>
        <v/>
      </c>
      <c r="CE50" s="259" t="str">
        <f t="shared" si="116"/>
        <v/>
      </c>
      <c r="CF50" s="258" t="str">
        <f t="shared" si="117"/>
        <v/>
      </c>
      <c r="CG50" s="258" t="str">
        <f t="shared" si="118"/>
        <v/>
      </c>
      <c r="CH50" s="259" t="str">
        <f t="shared" si="119"/>
        <v/>
      </c>
      <c r="CI50" s="258" t="str">
        <f t="shared" si="120"/>
        <v/>
      </c>
      <c r="CJ50" s="258" t="str">
        <f t="shared" si="121"/>
        <v/>
      </c>
      <c r="CK50" s="259" t="str">
        <f t="shared" si="122"/>
        <v/>
      </c>
      <c r="CL50" s="258" t="str">
        <f t="shared" si="123"/>
        <v/>
      </c>
      <c r="CM50" s="258" t="str">
        <f t="shared" si="124"/>
        <v/>
      </c>
      <c r="CN50" s="259" t="str">
        <f t="shared" si="125"/>
        <v/>
      </c>
      <c r="CO50" s="258" t="str">
        <f t="shared" si="126"/>
        <v/>
      </c>
      <c r="CP50" s="258" t="str">
        <f t="shared" si="127"/>
        <v/>
      </c>
      <c r="CQ50" s="259" t="str">
        <f t="shared" si="128"/>
        <v/>
      </c>
      <c r="CR50" s="258" t="str">
        <f t="shared" si="129"/>
        <v/>
      </c>
      <c r="CS50" s="258" t="str">
        <f t="shared" si="130"/>
        <v/>
      </c>
      <c r="CT50" s="259" t="str">
        <f t="shared" si="131"/>
        <v/>
      </c>
      <c r="CU50" s="258" t="str">
        <f t="shared" si="132"/>
        <v/>
      </c>
      <c r="CV50" s="258" t="str">
        <f t="shared" si="133"/>
        <v/>
      </c>
      <c r="CW50" s="259" t="str">
        <f t="shared" si="134"/>
        <v/>
      </c>
      <c r="CX50" s="258" t="str">
        <f t="shared" si="135"/>
        <v/>
      </c>
      <c r="CY50" s="258" t="str">
        <f t="shared" si="136"/>
        <v/>
      </c>
      <c r="CZ50" s="259" t="str">
        <f t="shared" si="137"/>
        <v/>
      </c>
      <c r="DA50" s="258" t="str">
        <f t="shared" si="138"/>
        <v/>
      </c>
      <c r="DB50" s="258" t="str">
        <f t="shared" si="139"/>
        <v/>
      </c>
      <c r="DC50" s="259" t="str">
        <f t="shared" si="140"/>
        <v/>
      </c>
    </row>
    <row r="51" spans="1:107" ht="15" thickBot="1" x14ac:dyDescent="0.35">
      <c r="A51" s="633"/>
      <c r="B51" s="633"/>
      <c r="C51" s="684"/>
      <c r="D51" s="684"/>
      <c r="E51" s="685"/>
      <c r="F51" s="684"/>
      <c r="G51" s="684"/>
      <c r="H51" s="684"/>
      <c r="I51" s="686"/>
      <c r="J51" s="687"/>
      <c r="K51" s="688"/>
      <c r="L51" s="671"/>
      <c r="M51" s="671"/>
      <c r="N51" s="672"/>
      <c r="O51" s="673"/>
      <c r="P51" s="673"/>
      <c r="Q51" s="673"/>
      <c r="R51" s="673"/>
      <c r="S51" s="673"/>
      <c r="T51" s="671"/>
      <c r="U51" s="671"/>
      <c r="V51" s="671"/>
      <c r="W51" s="672"/>
      <c r="X51" s="673"/>
      <c r="Y51" s="674"/>
      <c r="Z51" s="64"/>
      <c r="AA51" s="77"/>
      <c r="AB51" s="78"/>
      <c r="AC51" s="81" t="str">
        <f t="shared" si="72"/>
        <v>dato mancante</v>
      </c>
      <c r="AD51" s="82" t="str">
        <f t="shared" si="73"/>
        <v>dato mancante</v>
      </c>
      <c r="AE51" s="82" t="str">
        <f t="shared" si="74"/>
        <v>dato mancante</v>
      </c>
      <c r="AF51" s="82" t="str">
        <f t="shared" si="75"/>
        <v>dato mancante</v>
      </c>
      <c r="AG51" s="82" t="str">
        <f t="shared" si="76"/>
        <v>dato mancante</v>
      </c>
      <c r="AH51" s="82" t="str">
        <f t="shared" si="77"/>
        <v>dato mancante</v>
      </c>
      <c r="AI51" s="84" t="str">
        <f t="shared" si="78"/>
        <v>dato mancante</v>
      </c>
      <c r="AJ51" s="84" t="str">
        <f t="shared" si="141"/>
        <v>dato mancante</v>
      </c>
      <c r="AK51" s="84" t="str">
        <f t="shared" si="79"/>
        <v>dato mancante</v>
      </c>
      <c r="AL51" s="81" t="str">
        <f t="shared" si="80"/>
        <v>dato mancante</v>
      </c>
      <c r="AM51" s="82" t="str">
        <f t="shared" si="81"/>
        <v>dato mancante</v>
      </c>
      <c r="AN51" s="81" t="str">
        <f t="shared" si="82"/>
        <v>dato mancante</v>
      </c>
      <c r="AO51" s="59"/>
      <c r="AP51" s="285"/>
      <c r="AQ51" s="286"/>
      <c r="AR51" s="298" t="str">
        <f t="shared" si="83"/>
        <v>dato mancante</v>
      </c>
      <c r="AS51" s="299" t="str">
        <f t="shared" si="84"/>
        <v>dato mancante</v>
      </c>
      <c r="AT51" s="300" t="str">
        <f t="shared" si="85"/>
        <v>dato mancante</v>
      </c>
      <c r="AU51" s="300" t="str">
        <f t="shared" si="86"/>
        <v>dato mancante</v>
      </c>
      <c r="AV51" s="300" t="str">
        <f t="shared" si="87"/>
        <v>dato mancante</v>
      </c>
      <c r="AW51" s="301" t="str">
        <f t="shared" si="70"/>
        <v>dato mancante</v>
      </c>
      <c r="AX51" s="432" t="str">
        <f t="shared" si="88"/>
        <v>dato mancante</v>
      </c>
      <c r="AY51" s="432" t="str">
        <f t="shared" si="89"/>
        <v>dato mancante</v>
      </c>
      <c r="AZ51" s="433" t="str">
        <f t="shared" si="71"/>
        <v>dato mancante</v>
      </c>
      <c r="BA51" s="302" t="str">
        <f t="shared" si="90"/>
        <v>dato mancante</v>
      </c>
      <c r="BB51" s="300" t="str">
        <f t="shared" si="91"/>
        <v>dato mancante</v>
      </c>
      <c r="BC51" s="303" t="str">
        <f t="shared" si="92"/>
        <v>dato mancante</v>
      </c>
      <c r="BG51" s="118" t="str">
        <f t="shared" si="93"/>
        <v>dato mancante</v>
      </c>
      <c r="BH51" s="118" t="str">
        <f t="shared" si="94"/>
        <v>dato mancante</v>
      </c>
      <c r="BI51" s="118" t="str">
        <f t="shared" si="95"/>
        <v>dato mancante</v>
      </c>
      <c r="BJ51" s="118" t="str">
        <f t="shared" si="96"/>
        <v>dato mancante</v>
      </c>
      <c r="BK51" s="118" t="str">
        <f t="shared" si="97"/>
        <v>dato mancante</v>
      </c>
      <c r="BL51" s="118" t="str">
        <f t="shared" si="98"/>
        <v>dato mancante</v>
      </c>
      <c r="BM51" s="118" t="str">
        <f t="shared" si="99"/>
        <v>dato mancante</v>
      </c>
      <c r="BN51" s="118" t="str">
        <f t="shared" si="100"/>
        <v>dato mancante</v>
      </c>
      <c r="BO51" s="118" t="str">
        <f t="shared" si="101"/>
        <v>dato mancante</v>
      </c>
      <c r="BP51" s="118" t="str">
        <f t="shared" si="102"/>
        <v>dato mancante</v>
      </c>
      <c r="BQ51" s="118" t="str">
        <f t="shared" si="103"/>
        <v>dato mancante</v>
      </c>
      <c r="BR51" s="118" t="str">
        <f t="shared" si="104"/>
        <v>dato mancante</v>
      </c>
      <c r="BT51" s="258" t="str">
        <f t="shared" si="105"/>
        <v/>
      </c>
      <c r="BU51" s="258" t="str">
        <f t="shared" si="106"/>
        <v/>
      </c>
      <c r="BV51" s="259" t="str">
        <f t="shared" si="107"/>
        <v/>
      </c>
      <c r="BW51" s="258" t="str">
        <f t="shared" si="108"/>
        <v/>
      </c>
      <c r="BX51" s="258" t="str">
        <f t="shared" si="109"/>
        <v/>
      </c>
      <c r="BY51" s="259" t="str">
        <f t="shared" si="110"/>
        <v/>
      </c>
      <c r="BZ51" s="258" t="str">
        <f t="shared" si="111"/>
        <v/>
      </c>
      <c r="CA51" s="258" t="str">
        <f t="shared" si="112"/>
        <v/>
      </c>
      <c r="CB51" s="259" t="str">
        <f t="shared" si="113"/>
        <v/>
      </c>
      <c r="CC51" s="258" t="str">
        <f t="shared" si="114"/>
        <v/>
      </c>
      <c r="CD51" s="258" t="str">
        <f t="shared" si="115"/>
        <v/>
      </c>
      <c r="CE51" s="259" t="str">
        <f t="shared" si="116"/>
        <v/>
      </c>
      <c r="CF51" s="258" t="str">
        <f t="shared" si="117"/>
        <v/>
      </c>
      <c r="CG51" s="258" t="str">
        <f t="shared" si="118"/>
        <v/>
      </c>
      <c r="CH51" s="259" t="str">
        <f t="shared" si="119"/>
        <v/>
      </c>
      <c r="CI51" s="258" t="str">
        <f t="shared" si="120"/>
        <v/>
      </c>
      <c r="CJ51" s="258" t="str">
        <f t="shared" si="121"/>
        <v/>
      </c>
      <c r="CK51" s="259" t="str">
        <f t="shared" si="122"/>
        <v/>
      </c>
      <c r="CL51" s="258" t="str">
        <f t="shared" si="123"/>
        <v/>
      </c>
      <c r="CM51" s="258" t="str">
        <f t="shared" si="124"/>
        <v/>
      </c>
      <c r="CN51" s="259" t="str">
        <f t="shared" si="125"/>
        <v/>
      </c>
      <c r="CO51" s="258" t="str">
        <f t="shared" si="126"/>
        <v/>
      </c>
      <c r="CP51" s="258" t="str">
        <f t="shared" si="127"/>
        <v/>
      </c>
      <c r="CQ51" s="259" t="str">
        <f t="shared" si="128"/>
        <v/>
      </c>
      <c r="CR51" s="258" t="str">
        <f t="shared" si="129"/>
        <v/>
      </c>
      <c r="CS51" s="258" t="str">
        <f t="shared" si="130"/>
        <v/>
      </c>
      <c r="CT51" s="259" t="str">
        <f t="shared" si="131"/>
        <v/>
      </c>
      <c r="CU51" s="258" t="str">
        <f t="shared" si="132"/>
        <v/>
      </c>
      <c r="CV51" s="258" t="str">
        <f t="shared" si="133"/>
        <v/>
      </c>
      <c r="CW51" s="259" t="str">
        <f t="shared" si="134"/>
        <v/>
      </c>
      <c r="CX51" s="258" t="str">
        <f t="shared" si="135"/>
        <v/>
      </c>
      <c r="CY51" s="258" t="str">
        <f t="shared" si="136"/>
        <v/>
      </c>
      <c r="CZ51" s="259" t="str">
        <f t="shared" si="137"/>
        <v/>
      </c>
      <c r="DA51" s="258" t="str">
        <f t="shared" si="138"/>
        <v/>
      </c>
      <c r="DB51" s="258" t="str">
        <f t="shared" si="139"/>
        <v/>
      </c>
      <c r="DC51" s="259" t="str">
        <f t="shared" si="140"/>
        <v/>
      </c>
    </row>
    <row r="52" spans="1:107" ht="15" thickBot="1" x14ac:dyDescent="0.35">
      <c r="A52" s="633"/>
      <c r="B52" s="633"/>
      <c r="C52" s="689"/>
      <c r="D52" s="689"/>
      <c r="E52" s="689"/>
      <c r="F52" s="689"/>
      <c r="G52" s="689"/>
      <c r="H52" s="689"/>
      <c r="I52" s="689"/>
      <c r="J52" s="688"/>
      <c r="K52" s="688"/>
      <c r="L52" s="671"/>
      <c r="M52" s="671"/>
      <c r="N52" s="672"/>
      <c r="O52" s="673"/>
      <c r="P52" s="673"/>
      <c r="Q52" s="673"/>
      <c r="R52" s="673"/>
      <c r="S52" s="673"/>
      <c r="T52" s="671"/>
      <c r="U52" s="671"/>
      <c r="V52" s="671"/>
      <c r="W52" s="672"/>
      <c r="X52" s="673"/>
      <c r="Y52" s="674"/>
      <c r="Z52" s="64"/>
      <c r="AA52" s="77"/>
      <c r="AB52" s="78"/>
      <c r="AC52" s="81" t="str">
        <f t="shared" si="72"/>
        <v>dato mancante</v>
      </c>
      <c r="AD52" s="82" t="str">
        <f t="shared" si="73"/>
        <v>dato mancante</v>
      </c>
      <c r="AE52" s="82" t="str">
        <f t="shared" si="74"/>
        <v>dato mancante</v>
      </c>
      <c r="AF52" s="82" t="str">
        <f t="shared" si="75"/>
        <v>dato mancante</v>
      </c>
      <c r="AG52" s="82" t="str">
        <f t="shared" si="76"/>
        <v>dato mancante</v>
      </c>
      <c r="AH52" s="82" t="str">
        <f t="shared" si="77"/>
        <v>dato mancante</v>
      </c>
      <c r="AI52" s="84" t="str">
        <f t="shared" si="78"/>
        <v>dato mancante</v>
      </c>
      <c r="AJ52" s="84" t="str">
        <f t="shared" si="141"/>
        <v>dato mancante</v>
      </c>
      <c r="AK52" s="84" t="str">
        <f t="shared" si="79"/>
        <v>dato mancante</v>
      </c>
      <c r="AL52" s="81" t="str">
        <f t="shared" si="80"/>
        <v>dato mancante</v>
      </c>
      <c r="AM52" s="82" t="str">
        <f t="shared" si="81"/>
        <v>dato mancante</v>
      </c>
      <c r="AN52" s="81" t="str">
        <f t="shared" si="82"/>
        <v>dato mancante</v>
      </c>
      <c r="AO52" s="59"/>
      <c r="AP52" s="285"/>
      <c r="AQ52" s="286"/>
      <c r="AR52" s="298" t="str">
        <f t="shared" si="83"/>
        <v>dato mancante</v>
      </c>
      <c r="AS52" s="299" t="str">
        <f t="shared" si="84"/>
        <v>dato mancante</v>
      </c>
      <c r="AT52" s="300" t="str">
        <f t="shared" si="85"/>
        <v>dato mancante</v>
      </c>
      <c r="AU52" s="300" t="str">
        <f t="shared" si="86"/>
        <v>dato mancante</v>
      </c>
      <c r="AV52" s="300" t="str">
        <f t="shared" si="87"/>
        <v>dato mancante</v>
      </c>
      <c r="AW52" s="301" t="str">
        <f t="shared" si="70"/>
        <v>dato mancante</v>
      </c>
      <c r="AX52" s="432" t="str">
        <f t="shared" si="88"/>
        <v>dato mancante</v>
      </c>
      <c r="AY52" s="432" t="str">
        <f t="shared" si="89"/>
        <v>dato mancante</v>
      </c>
      <c r="AZ52" s="433" t="str">
        <f t="shared" si="71"/>
        <v>dato mancante</v>
      </c>
      <c r="BA52" s="302" t="str">
        <f t="shared" si="90"/>
        <v>dato mancante</v>
      </c>
      <c r="BB52" s="300" t="str">
        <f t="shared" si="91"/>
        <v>dato mancante</v>
      </c>
      <c r="BC52" s="303" t="str">
        <f t="shared" si="92"/>
        <v>dato mancante</v>
      </c>
      <c r="BG52" s="118" t="str">
        <f t="shared" si="93"/>
        <v>dato mancante</v>
      </c>
      <c r="BH52" s="118" t="str">
        <f t="shared" si="94"/>
        <v>dato mancante</v>
      </c>
      <c r="BI52" s="118" t="str">
        <f t="shared" si="95"/>
        <v>dato mancante</v>
      </c>
      <c r="BJ52" s="118" t="str">
        <f t="shared" si="96"/>
        <v>dato mancante</v>
      </c>
      <c r="BK52" s="118" t="str">
        <f t="shared" si="97"/>
        <v>dato mancante</v>
      </c>
      <c r="BL52" s="118" t="str">
        <f t="shared" si="98"/>
        <v>dato mancante</v>
      </c>
      <c r="BM52" s="118" t="str">
        <f t="shared" si="99"/>
        <v>dato mancante</v>
      </c>
      <c r="BN52" s="118" t="str">
        <f t="shared" si="100"/>
        <v>dato mancante</v>
      </c>
      <c r="BO52" s="118" t="str">
        <f t="shared" si="101"/>
        <v>dato mancante</v>
      </c>
      <c r="BP52" s="118" t="str">
        <f t="shared" si="102"/>
        <v>dato mancante</v>
      </c>
      <c r="BQ52" s="118" t="str">
        <f t="shared" si="103"/>
        <v>dato mancante</v>
      </c>
      <c r="BR52" s="118" t="str">
        <f t="shared" si="104"/>
        <v>dato mancante</v>
      </c>
      <c r="BT52" s="258" t="str">
        <f t="shared" si="105"/>
        <v/>
      </c>
      <c r="BU52" s="258" t="str">
        <f t="shared" si="106"/>
        <v/>
      </c>
      <c r="BV52" s="259" t="str">
        <f t="shared" si="107"/>
        <v/>
      </c>
      <c r="BW52" s="258" t="str">
        <f t="shared" si="108"/>
        <v/>
      </c>
      <c r="BX52" s="258" t="str">
        <f t="shared" si="109"/>
        <v/>
      </c>
      <c r="BY52" s="259" t="str">
        <f t="shared" si="110"/>
        <v/>
      </c>
      <c r="BZ52" s="258" t="str">
        <f t="shared" si="111"/>
        <v/>
      </c>
      <c r="CA52" s="258" t="str">
        <f t="shared" si="112"/>
        <v/>
      </c>
      <c r="CB52" s="259" t="str">
        <f t="shared" si="113"/>
        <v/>
      </c>
      <c r="CC52" s="258" t="str">
        <f t="shared" si="114"/>
        <v/>
      </c>
      <c r="CD52" s="258" t="str">
        <f t="shared" si="115"/>
        <v/>
      </c>
      <c r="CE52" s="259" t="str">
        <f t="shared" si="116"/>
        <v/>
      </c>
      <c r="CF52" s="258" t="str">
        <f t="shared" si="117"/>
        <v/>
      </c>
      <c r="CG52" s="258" t="str">
        <f t="shared" si="118"/>
        <v/>
      </c>
      <c r="CH52" s="259" t="str">
        <f t="shared" si="119"/>
        <v/>
      </c>
      <c r="CI52" s="258" t="str">
        <f t="shared" si="120"/>
        <v/>
      </c>
      <c r="CJ52" s="258" t="str">
        <f t="shared" si="121"/>
        <v/>
      </c>
      <c r="CK52" s="259" t="str">
        <f t="shared" si="122"/>
        <v/>
      </c>
      <c r="CL52" s="258" t="str">
        <f t="shared" si="123"/>
        <v/>
      </c>
      <c r="CM52" s="258" t="str">
        <f t="shared" si="124"/>
        <v/>
      </c>
      <c r="CN52" s="259" t="str">
        <f t="shared" si="125"/>
        <v/>
      </c>
      <c r="CO52" s="258" t="str">
        <f t="shared" si="126"/>
        <v/>
      </c>
      <c r="CP52" s="258" t="str">
        <f t="shared" si="127"/>
        <v/>
      </c>
      <c r="CQ52" s="259" t="str">
        <f t="shared" si="128"/>
        <v/>
      </c>
      <c r="CR52" s="258" t="str">
        <f t="shared" si="129"/>
        <v/>
      </c>
      <c r="CS52" s="258" t="str">
        <f t="shared" si="130"/>
        <v/>
      </c>
      <c r="CT52" s="259" t="str">
        <f t="shared" si="131"/>
        <v/>
      </c>
      <c r="CU52" s="258" t="str">
        <f t="shared" si="132"/>
        <v/>
      </c>
      <c r="CV52" s="258" t="str">
        <f t="shared" si="133"/>
        <v/>
      </c>
      <c r="CW52" s="259" t="str">
        <f t="shared" si="134"/>
        <v/>
      </c>
      <c r="CX52" s="258" t="str">
        <f t="shared" si="135"/>
        <v/>
      </c>
      <c r="CY52" s="258" t="str">
        <f t="shared" si="136"/>
        <v/>
      </c>
      <c r="CZ52" s="259" t="str">
        <f t="shared" si="137"/>
        <v/>
      </c>
      <c r="DA52" s="258" t="str">
        <f t="shared" si="138"/>
        <v/>
      </c>
      <c r="DB52" s="258" t="str">
        <f t="shared" si="139"/>
        <v/>
      </c>
      <c r="DC52" s="259" t="str">
        <f t="shared" si="140"/>
        <v/>
      </c>
    </row>
    <row r="53" spans="1:107" ht="15" thickBot="1" x14ac:dyDescent="0.35">
      <c r="A53" s="633"/>
      <c r="B53" s="633"/>
      <c r="C53" s="690"/>
      <c r="D53" s="690"/>
      <c r="E53" s="690"/>
      <c r="F53" s="690"/>
      <c r="G53" s="690"/>
      <c r="H53" s="690"/>
      <c r="I53" s="686"/>
      <c r="J53" s="687"/>
      <c r="K53" s="688"/>
      <c r="L53" s="671"/>
      <c r="M53" s="671"/>
      <c r="N53" s="672"/>
      <c r="O53" s="673"/>
      <c r="P53" s="673"/>
      <c r="Q53" s="673"/>
      <c r="R53" s="673"/>
      <c r="S53" s="673"/>
      <c r="T53" s="671"/>
      <c r="U53" s="671"/>
      <c r="V53" s="671"/>
      <c r="W53" s="672"/>
      <c r="X53" s="673"/>
      <c r="Y53" s="674"/>
      <c r="Z53" s="64"/>
      <c r="AA53" s="77"/>
      <c r="AB53" s="78"/>
      <c r="AC53" s="81" t="str">
        <f t="shared" si="72"/>
        <v>dato mancante</v>
      </c>
      <c r="AD53" s="82" t="str">
        <f t="shared" si="73"/>
        <v>dato mancante</v>
      </c>
      <c r="AE53" s="82" t="str">
        <f t="shared" si="74"/>
        <v>dato mancante</v>
      </c>
      <c r="AF53" s="82" t="str">
        <f t="shared" si="75"/>
        <v>dato mancante</v>
      </c>
      <c r="AG53" s="82" t="str">
        <f t="shared" si="76"/>
        <v>dato mancante</v>
      </c>
      <c r="AH53" s="82" t="str">
        <f t="shared" si="77"/>
        <v>dato mancante</v>
      </c>
      <c r="AI53" s="84" t="str">
        <f t="shared" si="78"/>
        <v>dato mancante</v>
      </c>
      <c r="AJ53" s="84" t="str">
        <f t="shared" si="141"/>
        <v>dato mancante</v>
      </c>
      <c r="AK53" s="84" t="str">
        <f t="shared" si="79"/>
        <v>dato mancante</v>
      </c>
      <c r="AL53" s="81" t="str">
        <f t="shared" si="80"/>
        <v>dato mancante</v>
      </c>
      <c r="AM53" s="82" t="str">
        <f t="shared" si="81"/>
        <v>dato mancante</v>
      </c>
      <c r="AN53" s="81" t="str">
        <f t="shared" si="82"/>
        <v>dato mancante</v>
      </c>
      <c r="AO53" s="59"/>
      <c r="AP53" s="285"/>
      <c r="AQ53" s="286"/>
      <c r="AR53" s="298" t="str">
        <f t="shared" si="83"/>
        <v>dato mancante</v>
      </c>
      <c r="AS53" s="299" t="str">
        <f t="shared" si="84"/>
        <v>dato mancante</v>
      </c>
      <c r="AT53" s="300" t="str">
        <f t="shared" si="85"/>
        <v>dato mancante</v>
      </c>
      <c r="AU53" s="300" t="str">
        <f t="shared" si="86"/>
        <v>dato mancante</v>
      </c>
      <c r="AV53" s="300" t="str">
        <f t="shared" si="87"/>
        <v>dato mancante</v>
      </c>
      <c r="AW53" s="301" t="str">
        <f t="shared" si="70"/>
        <v>dato mancante</v>
      </c>
      <c r="AX53" s="432" t="str">
        <f t="shared" si="88"/>
        <v>dato mancante</v>
      </c>
      <c r="AY53" s="432" t="str">
        <f t="shared" si="89"/>
        <v>dato mancante</v>
      </c>
      <c r="AZ53" s="433" t="str">
        <f t="shared" si="71"/>
        <v>dato mancante</v>
      </c>
      <c r="BA53" s="302" t="str">
        <f t="shared" si="90"/>
        <v>dato mancante</v>
      </c>
      <c r="BB53" s="300" t="str">
        <f t="shared" si="91"/>
        <v>dato mancante</v>
      </c>
      <c r="BC53" s="303" t="str">
        <f t="shared" si="92"/>
        <v>dato mancante</v>
      </c>
      <c r="BG53" s="118" t="str">
        <f t="shared" si="93"/>
        <v>dato mancante</v>
      </c>
      <c r="BH53" s="118" t="str">
        <f t="shared" si="94"/>
        <v>dato mancante</v>
      </c>
      <c r="BI53" s="118" t="str">
        <f t="shared" si="95"/>
        <v>dato mancante</v>
      </c>
      <c r="BJ53" s="118" t="str">
        <f t="shared" si="96"/>
        <v>dato mancante</v>
      </c>
      <c r="BK53" s="118" t="str">
        <f t="shared" si="97"/>
        <v>dato mancante</v>
      </c>
      <c r="BL53" s="118" t="str">
        <f t="shared" si="98"/>
        <v>dato mancante</v>
      </c>
      <c r="BM53" s="118" t="str">
        <f t="shared" si="99"/>
        <v>dato mancante</v>
      </c>
      <c r="BN53" s="118" t="str">
        <f t="shared" si="100"/>
        <v>dato mancante</v>
      </c>
      <c r="BO53" s="118" t="str">
        <f t="shared" si="101"/>
        <v>dato mancante</v>
      </c>
      <c r="BP53" s="118" t="str">
        <f t="shared" si="102"/>
        <v>dato mancante</v>
      </c>
      <c r="BQ53" s="118" t="str">
        <f t="shared" si="103"/>
        <v>dato mancante</v>
      </c>
      <c r="BR53" s="118" t="str">
        <f t="shared" si="104"/>
        <v>dato mancante</v>
      </c>
      <c r="BT53" s="258" t="str">
        <f t="shared" si="105"/>
        <v/>
      </c>
      <c r="BU53" s="258" t="str">
        <f t="shared" si="106"/>
        <v/>
      </c>
      <c r="BV53" s="259" t="str">
        <f t="shared" si="107"/>
        <v/>
      </c>
      <c r="BW53" s="258" t="str">
        <f t="shared" si="108"/>
        <v/>
      </c>
      <c r="BX53" s="258" t="str">
        <f t="shared" si="109"/>
        <v/>
      </c>
      <c r="BY53" s="259" t="str">
        <f t="shared" si="110"/>
        <v/>
      </c>
      <c r="BZ53" s="258" t="str">
        <f t="shared" si="111"/>
        <v/>
      </c>
      <c r="CA53" s="258" t="str">
        <f t="shared" si="112"/>
        <v/>
      </c>
      <c r="CB53" s="259" t="str">
        <f t="shared" si="113"/>
        <v/>
      </c>
      <c r="CC53" s="258" t="str">
        <f t="shared" si="114"/>
        <v/>
      </c>
      <c r="CD53" s="258" t="str">
        <f t="shared" si="115"/>
        <v/>
      </c>
      <c r="CE53" s="259" t="str">
        <f t="shared" si="116"/>
        <v/>
      </c>
      <c r="CF53" s="258" t="str">
        <f t="shared" si="117"/>
        <v/>
      </c>
      <c r="CG53" s="258" t="str">
        <f t="shared" si="118"/>
        <v/>
      </c>
      <c r="CH53" s="259" t="str">
        <f t="shared" si="119"/>
        <v/>
      </c>
      <c r="CI53" s="258" t="str">
        <f t="shared" si="120"/>
        <v/>
      </c>
      <c r="CJ53" s="258" t="str">
        <f t="shared" si="121"/>
        <v/>
      </c>
      <c r="CK53" s="259" t="str">
        <f t="shared" si="122"/>
        <v/>
      </c>
      <c r="CL53" s="258" t="str">
        <f t="shared" si="123"/>
        <v/>
      </c>
      <c r="CM53" s="258" t="str">
        <f t="shared" si="124"/>
        <v/>
      </c>
      <c r="CN53" s="259" t="str">
        <f t="shared" si="125"/>
        <v/>
      </c>
      <c r="CO53" s="258" t="str">
        <f t="shared" si="126"/>
        <v/>
      </c>
      <c r="CP53" s="258" t="str">
        <f t="shared" si="127"/>
        <v/>
      </c>
      <c r="CQ53" s="259" t="str">
        <f t="shared" si="128"/>
        <v/>
      </c>
      <c r="CR53" s="258" t="str">
        <f t="shared" si="129"/>
        <v/>
      </c>
      <c r="CS53" s="258" t="str">
        <f t="shared" si="130"/>
        <v/>
      </c>
      <c r="CT53" s="259" t="str">
        <f t="shared" si="131"/>
        <v/>
      </c>
      <c r="CU53" s="258" t="str">
        <f t="shared" si="132"/>
        <v/>
      </c>
      <c r="CV53" s="258" t="str">
        <f t="shared" si="133"/>
        <v/>
      </c>
      <c r="CW53" s="259" t="str">
        <f t="shared" si="134"/>
        <v/>
      </c>
      <c r="CX53" s="258" t="str">
        <f t="shared" si="135"/>
        <v/>
      </c>
      <c r="CY53" s="258" t="str">
        <f t="shared" si="136"/>
        <v/>
      </c>
      <c r="CZ53" s="259" t="str">
        <f t="shared" si="137"/>
        <v/>
      </c>
      <c r="DA53" s="258" t="str">
        <f t="shared" si="138"/>
        <v/>
      </c>
      <c r="DB53" s="258" t="str">
        <f t="shared" si="139"/>
        <v/>
      </c>
      <c r="DC53" s="259" t="str">
        <f t="shared" si="140"/>
        <v/>
      </c>
    </row>
    <row r="54" spans="1:107" ht="15" thickBot="1" x14ac:dyDescent="0.35">
      <c r="A54" s="633"/>
      <c r="B54" s="633"/>
      <c r="C54" s="684"/>
      <c r="D54" s="684"/>
      <c r="E54" s="685"/>
      <c r="F54" s="684"/>
      <c r="G54" s="684"/>
      <c r="H54" s="684"/>
      <c r="I54" s="686"/>
      <c r="J54" s="687"/>
      <c r="K54" s="688"/>
      <c r="L54" s="671"/>
      <c r="M54" s="671"/>
      <c r="N54" s="672"/>
      <c r="O54" s="673"/>
      <c r="P54" s="673"/>
      <c r="Q54" s="673"/>
      <c r="R54" s="673"/>
      <c r="S54" s="673"/>
      <c r="T54" s="671"/>
      <c r="U54" s="671"/>
      <c r="V54" s="671"/>
      <c r="W54" s="672"/>
      <c r="X54" s="673"/>
      <c r="Y54" s="674"/>
      <c r="Z54" s="64"/>
      <c r="AA54" s="77"/>
      <c r="AB54" s="78"/>
      <c r="AC54" s="81" t="str">
        <f t="shared" si="72"/>
        <v>dato mancante</v>
      </c>
      <c r="AD54" s="82" t="str">
        <f t="shared" si="73"/>
        <v>dato mancante</v>
      </c>
      <c r="AE54" s="82" t="str">
        <f t="shared" si="74"/>
        <v>dato mancante</v>
      </c>
      <c r="AF54" s="82" t="str">
        <f t="shared" si="75"/>
        <v>dato mancante</v>
      </c>
      <c r="AG54" s="82" t="str">
        <f t="shared" si="76"/>
        <v>dato mancante</v>
      </c>
      <c r="AH54" s="82" t="str">
        <f t="shared" si="77"/>
        <v>dato mancante</v>
      </c>
      <c r="AI54" s="84" t="str">
        <f t="shared" si="78"/>
        <v>dato mancante</v>
      </c>
      <c r="AJ54" s="84" t="str">
        <f t="shared" si="141"/>
        <v>dato mancante</v>
      </c>
      <c r="AK54" s="84" t="str">
        <f t="shared" si="79"/>
        <v>dato mancante</v>
      </c>
      <c r="AL54" s="81" t="str">
        <f t="shared" si="80"/>
        <v>dato mancante</v>
      </c>
      <c r="AM54" s="82" t="str">
        <f t="shared" si="81"/>
        <v>dato mancante</v>
      </c>
      <c r="AN54" s="81" t="str">
        <f t="shared" si="82"/>
        <v>dato mancante</v>
      </c>
      <c r="AO54" s="59"/>
      <c r="AP54" s="285"/>
      <c r="AQ54" s="286"/>
      <c r="AR54" s="298" t="str">
        <f t="shared" si="83"/>
        <v>dato mancante</v>
      </c>
      <c r="AS54" s="299" t="str">
        <f t="shared" si="84"/>
        <v>dato mancante</v>
      </c>
      <c r="AT54" s="300" t="str">
        <f t="shared" si="85"/>
        <v>dato mancante</v>
      </c>
      <c r="AU54" s="300" t="str">
        <f t="shared" si="86"/>
        <v>dato mancante</v>
      </c>
      <c r="AV54" s="300" t="str">
        <f t="shared" si="87"/>
        <v>dato mancante</v>
      </c>
      <c r="AW54" s="301" t="str">
        <f t="shared" si="70"/>
        <v>dato mancante</v>
      </c>
      <c r="AX54" s="432" t="str">
        <f t="shared" si="88"/>
        <v>dato mancante</v>
      </c>
      <c r="AY54" s="432" t="str">
        <f t="shared" si="89"/>
        <v>dato mancante</v>
      </c>
      <c r="AZ54" s="433" t="str">
        <f t="shared" si="71"/>
        <v>dato mancante</v>
      </c>
      <c r="BA54" s="302" t="str">
        <f t="shared" si="90"/>
        <v>dato mancante</v>
      </c>
      <c r="BB54" s="300" t="str">
        <f t="shared" si="91"/>
        <v>dato mancante</v>
      </c>
      <c r="BC54" s="303" t="str">
        <f t="shared" si="92"/>
        <v>dato mancante</v>
      </c>
      <c r="BG54" s="118" t="str">
        <f t="shared" si="93"/>
        <v>dato mancante</v>
      </c>
      <c r="BH54" s="118" t="str">
        <f t="shared" si="94"/>
        <v>dato mancante</v>
      </c>
      <c r="BI54" s="118" t="str">
        <f t="shared" si="95"/>
        <v>dato mancante</v>
      </c>
      <c r="BJ54" s="118" t="str">
        <f t="shared" si="96"/>
        <v>dato mancante</v>
      </c>
      <c r="BK54" s="118" t="str">
        <f t="shared" si="97"/>
        <v>dato mancante</v>
      </c>
      <c r="BL54" s="118" t="str">
        <f t="shared" si="98"/>
        <v>dato mancante</v>
      </c>
      <c r="BM54" s="118" t="str">
        <f t="shared" si="99"/>
        <v>dato mancante</v>
      </c>
      <c r="BN54" s="118" t="str">
        <f t="shared" si="100"/>
        <v>dato mancante</v>
      </c>
      <c r="BO54" s="118" t="str">
        <f t="shared" si="101"/>
        <v>dato mancante</v>
      </c>
      <c r="BP54" s="118" t="str">
        <f t="shared" si="102"/>
        <v>dato mancante</v>
      </c>
      <c r="BQ54" s="118" t="str">
        <f t="shared" si="103"/>
        <v>dato mancante</v>
      </c>
      <c r="BR54" s="118" t="str">
        <f t="shared" si="104"/>
        <v>dato mancante</v>
      </c>
      <c r="BT54" s="258" t="str">
        <f t="shared" si="105"/>
        <v/>
      </c>
      <c r="BU54" s="258" t="str">
        <f t="shared" si="106"/>
        <v/>
      </c>
      <c r="BV54" s="259" t="str">
        <f t="shared" si="107"/>
        <v/>
      </c>
      <c r="BW54" s="258" t="str">
        <f t="shared" si="108"/>
        <v/>
      </c>
      <c r="BX54" s="258" t="str">
        <f t="shared" si="109"/>
        <v/>
      </c>
      <c r="BY54" s="259" t="str">
        <f t="shared" si="110"/>
        <v/>
      </c>
      <c r="BZ54" s="258" t="str">
        <f t="shared" si="111"/>
        <v/>
      </c>
      <c r="CA54" s="258" t="str">
        <f t="shared" si="112"/>
        <v/>
      </c>
      <c r="CB54" s="259" t="str">
        <f t="shared" si="113"/>
        <v/>
      </c>
      <c r="CC54" s="258" t="str">
        <f t="shared" si="114"/>
        <v/>
      </c>
      <c r="CD54" s="258" t="str">
        <f t="shared" si="115"/>
        <v/>
      </c>
      <c r="CE54" s="259" t="str">
        <f t="shared" si="116"/>
        <v/>
      </c>
      <c r="CF54" s="258" t="str">
        <f t="shared" si="117"/>
        <v/>
      </c>
      <c r="CG54" s="258" t="str">
        <f t="shared" si="118"/>
        <v/>
      </c>
      <c r="CH54" s="259" t="str">
        <f t="shared" si="119"/>
        <v/>
      </c>
      <c r="CI54" s="258" t="str">
        <f t="shared" si="120"/>
        <v/>
      </c>
      <c r="CJ54" s="258" t="str">
        <f t="shared" si="121"/>
        <v/>
      </c>
      <c r="CK54" s="259" t="str">
        <f t="shared" si="122"/>
        <v/>
      </c>
      <c r="CL54" s="258" t="str">
        <f t="shared" si="123"/>
        <v/>
      </c>
      <c r="CM54" s="258" t="str">
        <f t="shared" si="124"/>
        <v/>
      </c>
      <c r="CN54" s="259" t="str">
        <f t="shared" si="125"/>
        <v/>
      </c>
      <c r="CO54" s="258" t="str">
        <f t="shared" si="126"/>
        <v/>
      </c>
      <c r="CP54" s="258" t="str">
        <f t="shared" si="127"/>
        <v/>
      </c>
      <c r="CQ54" s="259" t="str">
        <f t="shared" si="128"/>
        <v/>
      </c>
      <c r="CR54" s="258" t="str">
        <f t="shared" si="129"/>
        <v/>
      </c>
      <c r="CS54" s="258" t="str">
        <f t="shared" si="130"/>
        <v/>
      </c>
      <c r="CT54" s="259" t="str">
        <f t="shared" si="131"/>
        <v/>
      </c>
      <c r="CU54" s="258" t="str">
        <f t="shared" si="132"/>
        <v/>
      </c>
      <c r="CV54" s="258" t="str">
        <f t="shared" si="133"/>
        <v/>
      </c>
      <c r="CW54" s="259" t="str">
        <f t="shared" si="134"/>
        <v/>
      </c>
      <c r="CX54" s="258" t="str">
        <f t="shared" si="135"/>
        <v/>
      </c>
      <c r="CY54" s="258" t="str">
        <f t="shared" si="136"/>
        <v/>
      </c>
      <c r="CZ54" s="259" t="str">
        <f t="shared" si="137"/>
        <v/>
      </c>
      <c r="DA54" s="258" t="str">
        <f t="shared" si="138"/>
        <v/>
      </c>
      <c r="DB54" s="258" t="str">
        <f t="shared" si="139"/>
        <v/>
      </c>
      <c r="DC54" s="259" t="str">
        <f t="shared" si="140"/>
        <v/>
      </c>
    </row>
    <row r="55" spans="1:107" ht="15" thickBot="1" x14ac:dyDescent="0.35">
      <c r="A55" s="633"/>
      <c r="B55" s="633"/>
      <c r="C55" s="689"/>
      <c r="D55" s="689"/>
      <c r="E55" s="689"/>
      <c r="F55" s="689"/>
      <c r="G55" s="689"/>
      <c r="H55" s="689"/>
      <c r="I55" s="689"/>
      <c r="J55" s="688"/>
      <c r="K55" s="688"/>
      <c r="L55" s="671"/>
      <c r="M55" s="671"/>
      <c r="N55" s="672"/>
      <c r="O55" s="673"/>
      <c r="P55" s="673"/>
      <c r="Q55" s="673"/>
      <c r="R55" s="673"/>
      <c r="S55" s="673"/>
      <c r="T55" s="671"/>
      <c r="U55" s="671"/>
      <c r="V55" s="671"/>
      <c r="W55" s="672"/>
      <c r="X55" s="673"/>
      <c r="Y55" s="674"/>
      <c r="Z55" s="64"/>
      <c r="AA55" s="77"/>
      <c r="AB55" s="78"/>
      <c r="AC55" s="81" t="str">
        <f t="shared" si="72"/>
        <v>dato mancante</v>
      </c>
      <c r="AD55" s="82" t="str">
        <f t="shared" si="73"/>
        <v>dato mancante</v>
      </c>
      <c r="AE55" s="82" t="str">
        <f t="shared" si="74"/>
        <v>dato mancante</v>
      </c>
      <c r="AF55" s="82" t="str">
        <f t="shared" si="75"/>
        <v>dato mancante</v>
      </c>
      <c r="AG55" s="82" t="str">
        <f t="shared" si="76"/>
        <v>dato mancante</v>
      </c>
      <c r="AH55" s="82" t="str">
        <f t="shared" si="77"/>
        <v>dato mancante</v>
      </c>
      <c r="AI55" s="84" t="str">
        <f t="shared" si="78"/>
        <v>dato mancante</v>
      </c>
      <c r="AJ55" s="84" t="str">
        <f t="shared" si="141"/>
        <v>dato mancante</v>
      </c>
      <c r="AK55" s="84" t="str">
        <f t="shared" si="79"/>
        <v>dato mancante</v>
      </c>
      <c r="AL55" s="81" t="str">
        <f t="shared" si="80"/>
        <v>dato mancante</v>
      </c>
      <c r="AM55" s="82" t="str">
        <f t="shared" si="81"/>
        <v>dato mancante</v>
      </c>
      <c r="AN55" s="81" t="str">
        <f t="shared" si="82"/>
        <v>dato mancante</v>
      </c>
      <c r="AO55" s="59"/>
      <c r="AP55" s="285"/>
      <c r="AQ55" s="286"/>
      <c r="AR55" s="298" t="str">
        <f t="shared" si="83"/>
        <v>dato mancante</v>
      </c>
      <c r="AS55" s="299" t="str">
        <f t="shared" si="84"/>
        <v>dato mancante</v>
      </c>
      <c r="AT55" s="300" t="str">
        <f t="shared" si="85"/>
        <v>dato mancante</v>
      </c>
      <c r="AU55" s="300" t="str">
        <f t="shared" si="86"/>
        <v>dato mancante</v>
      </c>
      <c r="AV55" s="300" t="str">
        <f t="shared" si="87"/>
        <v>dato mancante</v>
      </c>
      <c r="AW55" s="301" t="str">
        <f t="shared" si="70"/>
        <v>dato mancante</v>
      </c>
      <c r="AX55" s="432" t="str">
        <f t="shared" si="88"/>
        <v>dato mancante</v>
      </c>
      <c r="AY55" s="432" t="str">
        <f t="shared" si="89"/>
        <v>dato mancante</v>
      </c>
      <c r="AZ55" s="433" t="str">
        <f t="shared" si="71"/>
        <v>dato mancante</v>
      </c>
      <c r="BA55" s="302" t="str">
        <f t="shared" si="90"/>
        <v>dato mancante</v>
      </c>
      <c r="BB55" s="300" t="str">
        <f t="shared" si="91"/>
        <v>dato mancante</v>
      </c>
      <c r="BC55" s="303" t="str">
        <f t="shared" si="92"/>
        <v>dato mancante</v>
      </c>
      <c r="BG55" s="118" t="str">
        <f t="shared" si="93"/>
        <v>dato mancante</v>
      </c>
      <c r="BH55" s="118" t="str">
        <f t="shared" si="94"/>
        <v>dato mancante</v>
      </c>
      <c r="BI55" s="118" t="str">
        <f t="shared" si="95"/>
        <v>dato mancante</v>
      </c>
      <c r="BJ55" s="118" t="str">
        <f t="shared" si="96"/>
        <v>dato mancante</v>
      </c>
      <c r="BK55" s="118" t="str">
        <f t="shared" si="97"/>
        <v>dato mancante</v>
      </c>
      <c r="BL55" s="118" t="str">
        <f t="shared" si="98"/>
        <v>dato mancante</v>
      </c>
      <c r="BM55" s="118" t="str">
        <f t="shared" si="99"/>
        <v>dato mancante</v>
      </c>
      <c r="BN55" s="118" t="str">
        <f t="shared" si="100"/>
        <v>dato mancante</v>
      </c>
      <c r="BO55" s="118" t="str">
        <f t="shared" si="101"/>
        <v>dato mancante</v>
      </c>
      <c r="BP55" s="118" t="str">
        <f t="shared" si="102"/>
        <v>dato mancante</v>
      </c>
      <c r="BQ55" s="118" t="str">
        <f t="shared" si="103"/>
        <v>dato mancante</v>
      </c>
      <c r="BR55" s="118" t="str">
        <f t="shared" si="104"/>
        <v>dato mancante</v>
      </c>
      <c r="BT55" s="258" t="str">
        <f t="shared" si="105"/>
        <v/>
      </c>
      <c r="BU55" s="258" t="str">
        <f t="shared" si="106"/>
        <v/>
      </c>
      <c r="BV55" s="259" t="str">
        <f t="shared" si="107"/>
        <v/>
      </c>
      <c r="BW55" s="258" t="str">
        <f t="shared" si="108"/>
        <v/>
      </c>
      <c r="BX55" s="258" t="str">
        <f t="shared" si="109"/>
        <v/>
      </c>
      <c r="BY55" s="259" t="str">
        <f t="shared" si="110"/>
        <v/>
      </c>
      <c r="BZ55" s="258" t="str">
        <f t="shared" si="111"/>
        <v/>
      </c>
      <c r="CA55" s="258" t="str">
        <f t="shared" si="112"/>
        <v/>
      </c>
      <c r="CB55" s="259" t="str">
        <f t="shared" si="113"/>
        <v/>
      </c>
      <c r="CC55" s="258" t="str">
        <f t="shared" si="114"/>
        <v/>
      </c>
      <c r="CD55" s="258" t="str">
        <f t="shared" si="115"/>
        <v/>
      </c>
      <c r="CE55" s="259" t="str">
        <f t="shared" si="116"/>
        <v/>
      </c>
      <c r="CF55" s="258" t="str">
        <f t="shared" si="117"/>
        <v/>
      </c>
      <c r="CG55" s="258" t="str">
        <f t="shared" si="118"/>
        <v/>
      </c>
      <c r="CH55" s="259" t="str">
        <f t="shared" si="119"/>
        <v/>
      </c>
      <c r="CI55" s="258" t="str">
        <f t="shared" si="120"/>
        <v/>
      </c>
      <c r="CJ55" s="258" t="str">
        <f t="shared" si="121"/>
        <v/>
      </c>
      <c r="CK55" s="259" t="str">
        <f t="shared" si="122"/>
        <v/>
      </c>
      <c r="CL55" s="258" t="str">
        <f t="shared" si="123"/>
        <v/>
      </c>
      <c r="CM55" s="258" t="str">
        <f t="shared" si="124"/>
        <v/>
      </c>
      <c r="CN55" s="259" t="str">
        <f t="shared" si="125"/>
        <v/>
      </c>
      <c r="CO55" s="258" t="str">
        <f t="shared" si="126"/>
        <v/>
      </c>
      <c r="CP55" s="258" t="str">
        <f t="shared" si="127"/>
        <v/>
      </c>
      <c r="CQ55" s="259" t="str">
        <f t="shared" si="128"/>
        <v/>
      </c>
      <c r="CR55" s="258" t="str">
        <f t="shared" si="129"/>
        <v/>
      </c>
      <c r="CS55" s="258" t="str">
        <f t="shared" si="130"/>
        <v/>
      </c>
      <c r="CT55" s="259" t="str">
        <f t="shared" si="131"/>
        <v/>
      </c>
      <c r="CU55" s="258" t="str">
        <f t="shared" si="132"/>
        <v/>
      </c>
      <c r="CV55" s="258" t="str">
        <f t="shared" si="133"/>
        <v/>
      </c>
      <c r="CW55" s="259" t="str">
        <f t="shared" si="134"/>
        <v/>
      </c>
      <c r="CX55" s="258" t="str">
        <f t="shared" si="135"/>
        <v/>
      </c>
      <c r="CY55" s="258" t="str">
        <f t="shared" si="136"/>
        <v/>
      </c>
      <c r="CZ55" s="259" t="str">
        <f t="shared" si="137"/>
        <v/>
      </c>
      <c r="DA55" s="258" t="str">
        <f t="shared" si="138"/>
        <v/>
      </c>
      <c r="DB55" s="258" t="str">
        <f t="shared" si="139"/>
        <v/>
      </c>
      <c r="DC55" s="259" t="str">
        <f t="shared" si="140"/>
        <v/>
      </c>
    </row>
    <row r="56" spans="1:107" ht="15" thickBot="1" x14ac:dyDescent="0.35">
      <c r="A56" s="633"/>
      <c r="B56" s="633"/>
      <c r="C56" s="690"/>
      <c r="D56" s="690"/>
      <c r="E56" s="690"/>
      <c r="F56" s="690"/>
      <c r="G56" s="690"/>
      <c r="H56" s="690"/>
      <c r="I56" s="686"/>
      <c r="J56" s="687"/>
      <c r="K56" s="688"/>
      <c r="L56" s="671"/>
      <c r="M56" s="671"/>
      <c r="N56" s="672"/>
      <c r="O56" s="673"/>
      <c r="P56" s="673"/>
      <c r="Q56" s="673"/>
      <c r="R56" s="673"/>
      <c r="S56" s="673"/>
      <c r="T56" s="671"/>
      <c r="U56" s="671"/>
      <c r="V56" s="671"/>
      <c r="W56" s="672"/>
      <c r="X56" s="673"/>
      <c r="Y56" s="674"/>
      <c r="Z56" s="64"/>
      <c r="AA56" s="77"/>
      <c r="AB56" s="78"/>
      <c r="AC56" s="81" t="str">
        <f t="shared" si="72"/>
        <v>dato mancante</v>
      </c>
      <c r="AD56" s="82" t="str">
        <f t="shared" si="73"/>
        <v>dato mancante</v>
      </c>
      <c r="AE56" s="82" t="str">
        <f t="shared" si="74"/>
        <v>dato mancante</v>
      </c>
      <c r="AF56" s="82" t="str">
        <f t="shared" si="75"/>
        <v>dato mancante</v>
      </c>
      <c r="AG56" s="82" t="str">
        <f t="shared" si="76"/>
        <v>dato mancante</v>
      </c>
      <c r="AH56" s="82" t="str">
        <f t="shared" si="77"/>
        <v>dato mancante</v>
      </c>
      <c r="AI56" s="84" t="str">
        <f t="shared" si="78"/>
        <v>dato mancante</v>
      </c>
      <c r="AJ56" s="84" t="str">
        <f t="shared" si="141"/>
        <v>dato mancante</v>
      </c>
      <c r="AK56" s="84" t="str">
        <f t="shared" si="79"/>
        <v>dato mancante</v>
      </c>
      <c r="AL56" s="81" t="str">
        <f t="shared" si="80"/>
        <v>dato mancante</v>
      </c>
      <c r="AM56" s="82" t="str">
        <f t="shared" si="81"/>
        <v>dato mancante</v>
      </c>
      <c r="AN56" s="81" t="str">
        <f t="shared" si="82"/>
        <v>dato mancante</v>
      </c>
      <c r="AO56" s="59"/>
      <c r="AP56" s="285"/>
      <c r="AQ56" s="286"/>
      <c r="AR56" s="298" t="str">
        <f t="shared" si="83"/>
        <v>dato mancante</v>
      </c>
      <c r="AS56" s="299" t="str">
        <f t="shared" si="84"/>
        <v>dato mancante</v>
      </c>
      <c r="AT56" s="300" t="str">
        <f t="shared" si="85"/>
        <v>dato mancante</v>
      </c>
      <c r="AU56" s="300" t="str">
        <f t="shared" si="86"/>
        <v>dato mancante</v>
      </c>
      <c r="AV56" s="300" t="str">
        <f t="shared" si="87"/>
        <v>dato mancante</v>
      </c>
      <c r="AW56" s="301" t="str">
        <f t="shared" si="70"/>
        <v>dato mancante</v>
      </c>
      <c r="AX56" s="432" t="str">
        <f t="shared" si="88"/>
        <v>dato mancante</v>
      </c>
      <c r="AY56" s="432" t="str">
        <f t="shared" si="89"/>
        <v>dato mancante</v>
      </c>
      <c r="AZ56" s="433" t="str">
        <f t="shared" si="71"/>
        <v>dato mancante</v>
      </c>
      <c r="BA56" s="302" t="str">
        <f t="shared" si="90"/>
        <v>dato mancante</v>
      </c>
      <c r="BB56" s="300" t="str">
        <f t="shared" si="91"/>
        <v>dato mancante</v>
      </c>
      <c r="BC56" s="303" t="str">
        <f t="shared" si="92"/>
        <v>dato mancante</v>
      </c>
      <c r="BG56" s="118" t="str">
        <f t="shared" si="93"/>
        <v>dato mancante</v>
      </c>
      <c r="BH56" s="118" t="str">
        <f t="shared" si="94"/>
        <v>dato mancante</v>
      </c>
      <c r="BI56" s="118" t="str">
        <f t="shared" si="95"/>
        <v>dato mancante</v>
      </c>
      <c r="BJ56" s="118" t="str">
        <f t="shared" si="96"/>
        <v>dato mancante</v>
      </c>
      <c r="BK56" s="118" t="str">
        <f t="shared" si="97"/>
        <v>dato mancante</v>
      </c>
      <c r="BL56" s="118" t="str">
        <f t="shared" si="98"/>
        <v>dato mancante</v>
      </c>
      <c r="BM56" s="118" t="str">
        <f t="shared" si="99"/>
        <v>dato mancante</v>
      </c>
      <c r="BN56" s="118" t="str">
        <f t="shared" si="100"/>
        <v>dato mancante</v>
      </c>
      <c r="BO56" s="118" t="str">
        <f t="shared" si="101"/>
        <v>dato mancante</v>
      </c>
      <c r="BP56" s="118" t="str">
        <f t="shared" si="102"/>
        <v>dato mancante</v>
      </c>
      <c r="BQ56" s="118" t="str">
        <f t="shared" si="103"/>
        <v>dato mancante</v>
      </c>
      <c r="BR56" s="118" t="str">
        <f t="shared" si="104"/>
        <v>dato mancante</v>
      </c>
      <c r="BT56" s="258" t="str">
        <f t="shared" si="105"/>
        <v/>
      </c>
      <c r="BU56" s="258" t="str">
        <f t="shared" si="106"/>
        <v/>
      </c>
      <c r="BV56" s="259" t="str">
        <f t="shared" si="107"/>
        <v/>
      </c>
      <c r="BW56" s="258" t="str">
        <f t="shared" si="108"/>
        <v/>
      </c>
      <c r="BX56" s="258" t="str">
        <f t="shared" si="109"/>
        <v/>
      </c>
      <c r="BY56" s="259" t="str">
        <f t="shared" si="110"/>
        <v/>
      </c>
      <c r="BZ56" s="258" t="str">
        <f t="shared" si="111"/>
        <v/>
      </c>
      <c r="CA56" s="258" t="str">
        <f t="shared" si="112"/>
        <v/>
      </c>
      <c r="CB56" s="259" t="str">
        <f t="shared" si="113"/>
        <v/>
      </c>
      <c r="CC56" s="258" t="str">
        <f t="shared" si="114"/>
        <v/>
      </c>
      <c r="CD56" s="258" t="str">
        <f t="shared" si="115"/>
        <v/>
      </c>
      <c r="CE56" s="259" t="str">
        <f t="shared" si="116"/>
        <v/>
      </c>
      <c r="CF56" s="258" t="str">
        <f t="shared" si="117"/>
        <v/>
      </c>
      <c r="CG56" s="258" t="str">
        <f t="shared" si="118"/>
        <v/>
      </c>
      <c r="CH56" s="259" t="str">
        <f t="shared" si="119"/>
        <v/>
      </c>
      <c r="CI56" s="258" t="str">
        <f t="shared" si="120"/>
        <v/>
      </c>
      <c r="CJ56" s="258" t="str">
        <f t="shared" si="121"/>
        <v/>
      </c>
      <c r="CK56" s="259" t="str">
        <f t="shared" si="122"/>
        <v/>
      </c>
      <c r="CL56" s="258" t="str">
        <f t="shared" si="123"/>
        <v/>
      </c>
      <c r="CM56" s="258" t="str">
        <f t="shared" si="124"/>
        <v/>
      </c>
      <c r="CN56" s="259" t="str">
        <f t="shared" si="125"/>
        <v/>
      </c>
      <c r="CO56" s="258" t="str">
        <f t="shared" si="126"/>
        <v/>
      </c>
      <c r="CP56" s="258" t="str">
        <f t="shared" si="127"/>
        <v/>
      </c>
      <c r="CQ56" s="259" t="str">
        <f t="shared" si="128"/>
        <v/>
      </c>
      <c r="CR56" s="258" t="str">
        <f t="shared" si="129"/>
        <v/>
      </c>
      <c r="CS56" s="258" t="str">
        <f t="shared" si="130"/>
        <v/>
      </c>
      <c r="CT56" s="259" t="str">
        <f t="shared" si="131"/>
        <v/>
      </c>
      <c r="CU56" s="258" t="str">
        <f t="shared" si="132"/>
        <v/>
      </c>
      <c r="CV56" s="258" t="str">
        <f t="shared" si="133"/>
        <v/>
      </c>
      <c r="CW56" s="259" t="str">
        <f t="shared" si="134"/>
        <v/>
      </c>
      <c r="CX56" s="258" t="str">
        <f t="shared" si="135"/>
        <v/>
      </c>
      <c r="CY56" s="258" t="str">
        <f t="shared" si="136"/>
        <v/>
      </c>
      <c r="CZ56" s="259" t="str">
        <f t="shared" si="137"/>
        <v/>
      </c>
      <c r="DA56" s="258" t="str">
        <f t="shared" si="138"/>
        <v/>
      </c>
      <c r="DB56" s="258" t="str">
        <f t="shared" si="139"/>
        <v/>
      </c>
      <c r="DC56" s="259" t="str">
        <f t="shared" si="140"/>
        <v/>
      </c>
    </row>
    <row r="57" spans="1:107" ht="15" thickBot="1" x14ac:dyDescent="0.35">
      <c r="A57" s="633"/>
      <c r="B57" s="633"/>
      <c r="C57" s="684"/>
      <c r="D57" s="684"/>
      <c r="E57" s="685"/>
      <c r="F57" s="684"/>
      <c r="G57" s="684"/>
      <c r="H57" s="684"/>
      <c r="I57" s="686"/>
      <c r="J57" s="687"/>
      <c r="K57" s="688"/>
      <c r="L57" s="671"/>
      <c r="M57" s="671"/>
      <c r="N57" s="672"/>
      <c r="O57" s="673"/>
      <c r="P57" s="673"/>
      <c r="Q57" s="673"/>
      <c r="R57" s="673"/>
      <c r="S57" s="673"/>
      <c r="T57" s="671"/>
      <c r="U57" s="671"/>
      <c r="V57" s="671"/>
      <c r="W57" s="672"/>
      <c r="X57" s="673"/>
      <c r="Y57" s="674"/>
      <c r="Z57" s="64"/>
      <c r="AA57" s="77"/>
      <c r="AB57" s="78"/>
      <c r="AC57" s="81" t="str">
        <f t="shared" si="72"/>
        <v>dato mancante</v>
      </c>
      <c r="AD57" s="82" t="str">
        <f t="shared" si="73"/>
        <v>dato mancante</v>
      </c>
      <c r="AE57" s="82" t="str">
        <f t="shared" si="74"/>
        <v>dato mancante</v>
      </c>
      <c r="AF57" s="82" t="str">
        <f t="shared" si="75"/>
        <v>dato mancante</v>
      </c>
      <c r="AG57" s="82" t="str">
        <f t="shared" si="76"/>
        <v>dato mancante</v>
      </c>
      <c r="AH57" s="82" t="str">
        <f t="shared" si="77"/>
        <v>dato mancante</v>
      </c>
      <c r="AI57" s="84" t="str">
        <f t="shared" si="78"/>
        <v>dato mancante</v>
      </c>
      <c r="AJ57" s="84" t="str">
        <f t="shared" si="141"/>
        <v>dato mancante</v>
      </c>
      <c r="AK57" s="84" t="str">
        <f t="shared" si="79"/>
        <v>dato mancante</v>
      </c>
      <c r="AL57" s="81" t="str">
        <f t="shared" si="80"/>
        <v>dato mancante</v>
      </c>
      <c r="AM57" s="82" t="str">
        <f t="shared" si="81"/>
        <v>dato mancante</v>
      </c>
      <c r="AN57" s="81" t="str">
        <f t="shared" si="82"/>
        <v>dato mancante</v>
      </c>
      <c r="AO57" s="59"/>
      <c r="AP57" s="285"/>
      <c r="AQ57" s="286"/>
      <c r="AR57" s="298" t="str">
        <f t="shared" si="83"/>
        <v>dato mancante</v>
      </c>
      <c r="AS57" s="299" t="str">
        <f t="shared" si="84"/>
        <v>dato mancante</v>
      </c>
      <c r="AT57" s="300" t="str">
        <f t="shared" si="85"/>
        <v>dato mancante</v>
      </c>
      <c r="AU57" s="300" t="str">
        <f t="shared" si="86"/>
        <v>dato mancante</v>
      </c>
      <c r="AV57" s="300" t="str">
        <f t="shared" si="87"/>
        <v>dato mancante</v>
      </c>
      <c r="AW57" s="301" t="str">
        <f t="shared" si="70"/>
        <v>dato mancante</v>
      </c>
      <c r="AX57" s="432" t="str">
        <f t="shared" si="88"/>
        <v>dato mancante</v>
      </c>
      <c r="AY57" s="432" t="str">
        <f t="shared" si="89"/>
        <v>dato mancante</v>
      </c>
      <c r="AZ57" s="433" t="str">
        <f t="shared" si="71"/>
        <v>dato mancante</v>
      </c>
      <c r="BA57" s="302" t="str">
        <f t="shared" si="90"/>
        <v>dato mancante</v>
      </c>
      <c r="BB57" s="300" t="str">
        <f t="shared" si="91"/>
        <v>dato mancante</v>
      </c>
      <c r="BC57" s="303" t="str">
        <f t="shared" si="92"/>
        <v>dato mancante</v>
      </c>
      <c r="BG57" s="118" t="str">
        <f t="shared" si="93"/>
        <v>dato mancante</v>
      </c>
      <c r="BH57" s="118" t="str">
        <f t="shared" si="94"/>
        <v>dato mancante</v>
      </c>
      <c r="BI57" s="118" t="str">
        <f t="shared" si="95"/>
        <v>dato mancante</v>
      </c>
      <c r="BJ57" s="118" t="str">
        <f t="shared" si="96"/>
        <v>dato mancante</v>
      </c>
      <c r="BK57" s="118" t="str">
        <f t="shared" si="97"/>
        <v>dato mancante</v>
      </c>
      <c r="BL57" s="118" t="str">
        <f t="shared" si="98"/>
        <v>dato mancante</v>
      </c>
      <c r="BM57" s="118" t="str">
        <f t="shared" si="99"/>
        <v>dato mancante</v>
      </c>
      <c r="BN57" s="118" t="str">
        <f t="shared" si="100"/>
        <v>dato mancante</v>
      </c>
      <c r="BO57" s="118" t="str">
        <f t="shared" si="101"/>
        <v>dato mancante</v>
      </c>
      <c r="BP57" s="118" t="str">
        <f t="shared" si="102"/>
        <v>dato mancante</v>
      </c>
      <c r="BQ57" s="118" t="str">
        <f t="shared" si="103"/>
        <v>dato mancante</v>
      </c>
      <c r="BR57" s="118" t="str">
        <f t="shared" si="104"/>
        <v>dato mancante</v>
      </c>
      <c r="BT57" s="258" t="str">
        <f t="shared" si="105"/>
        <v/>
      </c>
      <c r="BU57" s="258" t="str">
        <f t="shared" si="106"/>
        <v/>
      </c>
      <c r="BV57" s="259" t="str">
        <f t="shared" si="107"/>
        <v/>
      </c>
      <c r="BW57" s="258" t="str">
        <f t="shared" si="108"/>
        <v/>
      </c>
      <c r="BX57" s="258" t="str">
        <f t="shared" si="109"/>
        <v/>
      </c>
      <c r="BY57" s="259" t="str">
        <f t="shared" si="110"/>
        <v/>
      </c>
      <c r="BZ57" s="258" t="str">
        <f t="shared" si="111"/>
        <v/>
      </c>
      <c r="CA57" s="258" t="str">
        <f t="shared" si="112"/>
        <v/>
      </c>
      <c r="CB57" s="259" t="str">
        <f t="shared" si="113"/>
        <v/>
      </c>
      <c r="CC57" s="258" t="str">
        <f t="shared" si="114"/>
        <v/>
      </c>
      <c r="CD57" s="258" t="str">
        <f t="shared" si="115"/>
        <v/>
      </c>
      <c r="CE57" s="259" t="str">
        <f t="shared" si="116"/>
        <v/>
      </c>
      <c r="CF57" s="258" t="str">
        <f t="shared" si="117"/>
        <v/>
      </c>
      <c r="CG57" s="258" t="str">
        <f t="shared" si="118"/>
        <v/>
      </c>
      <c r="CH57" s="259" t="str">
        <f t="shared" si="119"/>
        <v/>
      </c>
      <c r="CI57" s="258" t="str">
        <f t="shared" si="120"/>
        <v/>
      </c>
      <c r="CJ57" s="258" t="str">
        <f t="shared" si="121"/>
        <v/>
      </c>
      <c r="CK57" s="259" t="str">
        <f t="shared" si="122"/>
        <v/>
      </c>
      <c r="CL57" s="258" t="str">
        <f t="shared" si="123"/>
        <v/>
      </c>
      <c r="CM57" s="258" t="str">
        <f t="shared" si="124"/>
        <v/>
      </c>
      <c r="CN57" s="259" t="str">
        <f t="shared" si="125"/>
        <v/>
      </c>
      <c r="CO57" s="258" t="str">
        <f t="shared" si="126"/>
        <v/>
      </c>
      <c r="CP57" s="258" t="str">
        <f t="shared" si="127"/>
        <v/>
      </c>
      <c r="CQ57" s="259" t="str">
        <f t="shared" si="128"/>
        <v/>
      </c>
      <c r="CR57" s="258" t="str">
        <f t="shared" si="129"/>
        <v/>
      </c>
      <c r="CS57" s="258" t="str">
        <f t="shared" si="130"/>
        <v/>
      </c>
      <c r="CT57" s="259" t="str">
        <f t="shared" si="131"/>
        <v/>
      </c>
      <c r="CU57" s="258" t="str">
        <f t="shared" si="132"/>
        <v/>
      </c>
      <c r="CV57" s="258" t="str">
        <f t="shared" si="133"/>
        <v/>
      </c>
      <c r="CW57" s="259" t="str">
        <f t="shared" si="134"/>
        <v/>
      </c>
      <c r="CX57" s="258" t="str">
        <f t="shared" si="135"/>
        <v/>
      </c>
      <c r="CY57" s="258" t="str">
        <f t="shared" si="136"/>
        <v/>
      </c>
      <c r="CZ57" s="259" t="str">
        <f t="shared" si="137"/>
        <v/>
      </c>
      <c r="DA57" s="258" t="str">
        <f t="shared" si="138"/>
        <v/>
      </c>
      <c r="DB57" s="258" t="str">
        <f t="shared" si="139"/>
        <v/>
      </c>
      <c r="DC57" s="259" t="str">
        <f t="shared" si="140"/>
        <v/>
      </c>
    </row>
    <row r="58" spans="1:107" ht="15" thickBot="1" x14ac:dyDescent="0.35">
      <c r="A58" s="633"/>
      <c r="B58" s="633"/>
      <c r="C58" s="690"/>
      <c r="D58" s="690"/>
      <c r="E58" s="690"/>
      <c r="F58" s="690"/>
      <c r="G58" s="690"/>
      <c r="H58" s="690"/>
      <c r="I58" s="686"/>
      <c r="J58" s="687"/>
      <c r="K58" s="688"/>
      <c r="L58" s="671"/>
      <c r="M58" s="671"/>
      <c r="N58" s="672"/>
      <c r="O58" s="673"/>
      <c r="P58" s="673"/>
      <c r="Q58" s="673"/>
      <c r="R58" s="673"/>
      <c r="S58" s="673"/>
      <c r="T58" s="671"/>
      <c r="U58" s="671"/>
      <c r="V58" s="671"/>
      <c r="W58" s="672"/>
      <c r="X58" s="673"/>
      <c r="Y58" s="674"/>
      <c r="Z58" s="64"/>
      <c r="AA58" s="77"/>
      <c r="AB58" s="78"/>
      <c r="AC58" s="81" t="str">
        <f t="shared" si="72"/>
        <v>dato mancante</v>
      </c>
      <c r="AD58" s="82" t="str">
        <f t="shared" si="73"/>
        <v>dato mancante</v>
      </c>
      <c r="AE58" s="82" t="str">
        <f t="shared" si="74"/>
        <v>dato mancante</v>
      </c>
      <c r="AF58" s="82" t="str">
        <f t="shared" si="75"/>
        <v>dato mancante</v>
      </c>
      <c r="AG58" s="82" t="str">
        <f t="shared" si="76"/>
        <v>dato mancante</v>
      </c>
      <c r="AH58" s="82" t="str">
        <f t="shared" si="77"/>
        <v>dato mancante</v>
      </c>
      <c r="AI58" s="84" t="str">
        <f t="shared" si="78"/>
        <v>dato mancante</v>
      </c>
      <c r="AJ58" s="84" t="str">
        <f t="shared" si="141"/>
        <v>dato mancante</v>
      </c>
      <c r="AK58" s="84" t="str">
        <f t="shared" si="79"/>
        <v>dato mancante</v>
      </c>
      <c r="AL58" s="81" t="str">
        <f t="shared" si="80"/>
        <v>dato mancante</v>
      </c>
      <c r="AM58" s="82" t="str">
        <f t="shared" si="81"/>
        <v>dato mancante</v>
      </c>
      <c r="AN58" s="81" t="str">
        <f t="shared" si="82"/>
        <v>dato mancante</v>
      </c>
      <c r="AO58" s="59"/>
      <c r="AP58" s="285"/>
      <c r="AQ58" s="286"/>
      <c r="AR58" s="298" t="str">
        <f t="shared" si="83"/>
        <v>dato mancante</v>
      </c>
      <c r="AS58" s="299" t="str">
        <f t="shared" si="84"/>
        <v>dato mancante</v>
      </c>
      <c r="AT58" s="300" t="str">
        <f t="shared" si="85"/>
        <v>dato mancante</v>
      </c>
      <c r="AU58" s="300" t="str">
        <f t="shared" si="86"/>
        <v>dato mancante</v>
      </c>
      <c r="AV58" s="300" t="str">
        <f t="shared" si="87"/>
        <v>dato mancante</v>
      </c>
      <c r="AW58" s="301" t="str">
        <f t="shared" si="70"/>
        <v>dato mancante</v>
      </c>
      <c r="AX58" s="432" t="str">
        <f t="shared" si="88"/>
        <v>dato mancante</v>
      </c>
      <c r="AY58" s="432" t="str">
        <f t="shared" si="89"/>
        <v>dato mancante</v>
      </c>
      <c r="AZ58" s="433" t="str">
        <f t="shared" si="71"/>
        <v>dato mancante</v>
      </c>
      <c r="BA58" s="302" t="str">
        <f t="shared" si="90"/>
        <v>dato mancante</v>
      </c>
      <c r="BB58" s="300" t="str">
        <f t="shared" si="91"/>
        <v>dato mancante</v>
      </c>
      <c r="BC58" s="303" t="str">
        <f t="shared" si="92"/>
        <v>dato mancante</v>
      </c>
      <c r="BG58" s="118" t="str">
        <f t="shared" si="93"/>
        <v>dato mancante</v>
      </c>
      <c r="BH58" s="118" t="str">
        <f t="shared" si="94"/>
        <v>dato mancante</v>
      </c>
      <c r="BI58" s="118" t="str">
        <f t="shared" si="95"/>
        <v>dato mancante</v>
      </c>
      <c r="BJ58" s="118" t="str">
        <f t="shared" si="96"/>
        <v>dato mancante</v>
      </c>
      <c r="BK58" s="118" t="str">
        <f t="shared" si="97"/>
        <v>dato mancante</v>
      </c>
      <c r="BL58" s="118" t="str">
        <f t="shared" si="98"/>
        <v>dato mancante</v>
      </c>
      <c r="BM58" s="118" t="str">
        <f t="shared" si="99"/>
        <v>dato mancante</v>
      </c>
      <c r="BN58" s="118" t="str">
        <f t="shared" si="100"/>
        <v>dato mancante</v>
      </c>
      <c r="BO58" s="118" t="str">
        <f t="shared" si="101"/>
        <v>dato mancante</v>
      </c>
      <c r="BP58" s="118" t="str">
        <f t="shared" si="102"/>
        <v>dato mancante</v>
      </c>
      <c r="BQ58" s="118" t="str">
        <f t="shared" si="103"/>
        <v>dato mancante</v>
      </c>
      <c r="BR58" s="118" t="str">
        <f t="shared" si="104"/>
        <v>dato mancante</v>
      </c>
      <c r="BT58" s="258" t="str">
        <f t="shared" si="105"/>
        <v/>
      </c>
      <c r="BU58" s="258" t="str">
        <f t="shared" si="106"/>
        <v/>
      </c>
      <c r="BV58" s="259" t="str">
        <f t="shared" si="107"/>
        <v/>
      </c>
      <c r="BW58" s="258" t="str">
        <f t="shared" si="108"/>
        <v/>
      </c>
      <c r="BX58" s="258" t="str">
        <f t="shared" si="109"/>
        <v/>
      </c>
      <c r="BY58" s="259" t="str">
        <f t="shared" si="110"/>
        <v/>
      </c>
      <c r="BZ58" s="258" t="str">
        <f t="shared" si="111"/>
        <v/>
      </c>
      <c r="CA58" s="258" t="str">
        <f t="shared" si="112"/>
        <v/>
      </c>
      <c r="CB58" s="259" t="str">
        <f t="shared" si="113"/>
        <v/>
      </c>
      <c r="CC58" s="258" t="str">
        <f t="shared" si="114"/>
        <v/>
      </c>
      <c r="CD58" s="258" t="str">
        <f t="shared" si="115"/>
        <v/>
      </c>
      <c r="CE58" s="259" t="str">
        <f t="shared" si="116"/>
        <v/>
      </c>
      <c r="CF58" s="258" t="str">
        <f t="shared" si="117"/>
        <v/>
      </c>
      <c r="CG58" s="258" t="str">
        <f t="shared" si="118"/>
        <v/>
      </c>
      <c r="CH58" s="259" t="str">
        <f t="shared" si="119"/>
        <v/>
      </c>
      <c r="CI58" s="258" t="str">
        <f t="shared" si="120"/>
        <v/>
      </c>
      <c r="CJ58" s="258" t="str">
        <f t="shared" si="121"/>
        <v/>
      </c>
      <c r="CK58" s="259" t="str">
        <f t="shared" si="122"/>
        <v/>
      </c>
      <c r="CL58" s="258" t="str">
        <f t="shared" si="123"/>
        <v/>
      </c>
      <c r="CM58" s="258" t="str">
        <f t="shared" si="124"/>
        <v/>
      </c>
      <c r="CN58" s="259" t="str">
        <f t="shared" si="125"/>
        <v/>
      </c>
      <c r="CO58" s="258" t="str">
        <f t="shared" si="126"/>
        <v/>
      </c>
      <c r="CP58" s="258" t="str">
        <f t="shared" si="127"/>
        <v/>
      </c>
      <c r="CQ58" s="259" t="str">
        <f t="shared" si="128"/>
        <v/>
      </c>
      <c r="CR58" s="258" t="str">
        <f t="shared" si="129"/>
        <v/>
      </c>
      <c r="CS58" s="258" t="str">
        <f t="shared" si="130"/>
        <v/>
      </c>
      <c r="CT58" s="259" t="str">
        <f t="shared" si="131"/>
        <v/>
      </c>
      <c r="CU58" s="258" t="str">
        <f t="shared" si="132"/>
        <v/>
      </c>
      <c r="CV58" s="258" t="str">
        <f t="shared" si="133"/>
        <v/>
      </c>
      <c r="CW58" s="259" t="str">
        <f t="shared" si="134"/>
        <v/>
      </c>
      <c r="CX58" s="258" t="str">
        <f t="shared" si="135"/>
        <v/>
      </c>
      <c r="CY58" s="258" t="str">
        <f t="shared" si="136"/>
        <v/>
      </c>
      <c r="CZ58" s="259" t="str">
        <f t="shared" si="137"/>
        <v/>
      </c>
      <c r="DA58" s="258" t="str">
        <f t="shared" si="138"/>
        <v/>
      </c>
      <c r="DB58" s="258" t="str">
        <f t="shared" si="139"/>
        <v/>
      </c>
      <c r="DC58" s="259" t="str">
        <f t="shared" si="140"/>
        <v/>
      </c>
    </row>
    <row r="59" spans="1:107" ht="15" thickBot="1" x14ac:dyDescent="0.35">
      <c r="A59" s="633"/>
      <c r="B59" s="633"/>
      <c r="C59" s="684"/>
      <c r="D59" s="684"/>
      <c r="E59" s="685"/>
      <c r="F59" s="684"/>
      <c r="G59" s="684"/>
      <c r="H59" s="684"/>
      <c r="I59" s="686"/>
      <c r="J59" s="687"/>
      <c r="K59" s="688"/>
      <c r="L59" s="671"/>
      <c r="M59" s="671"/>
      <c r="N59" s="672"/>
      <c r="O59" s="673"/>
      <c r="P59" s="673"/>
      <c r="Q59" s="673"/>
      <c r="R59" s="673"/>
      <c r="S59" s="673"/>
      <c r="T59" s="671"/>
      <c r="U59" s="671"/>
      <c r="V59" s="671"/>
      <c r="W59" s="672"/>
      <c r="X59" s="673"/>
      <c r="Y59" s="674"/>
      <c r="Z59" s="64"/>
      <c r="AA59" s="77"/>
      <c r="AB59" s="78"/>
      <c r="AC59" s="81" t="str">
        <f t="shared" si="72"/>
        <v>dato mancante</v>
      </c>
      <c r="AD59" s="82" t="str">
        <f t="shared" si="73"/>
        <v>dato mancante</v>
      </c>
      <c r="AE59" s="82" t="str">
        <f t="shared" si="74"/>
        <v>dato mancante</v>
      </c>
      <c r="AF59" s="82" t="str">
        <f t="shared" si="75"/>
        <v>dato mancante</v>
      </c>
      <c r="AG59" s="82" t="str">
        <f t="shared" si="76"/>
        <v>dato mancante</v>
      </c>
      <c r="AH59" s="82" t="str">
        <f t="shared" si="77"/>
        <v>dato mancante</v>
      </c>
      <c r="AI59" s="84" t="str">
        <f t="shared" si="78"/>
        <v>dato mancante</v>
      </c>
      <c r="AJ59" s="84" t="str">
        <f t="shared" si="141"/>
        <v>dato mancante</v>
      </c>
      <c r="AK59" s="84" t="str">
        <f t="shared" si="79"/>
        <v>dato mancante</v>
      </c>
      <c r="AL59" s="81" t="str">
        <f t="shared" si="80"/>
        <v>dato mancante</v>
      </c>
      <c r="AM59" s="82" t="str">
        <f t="shared" si="81"/>
        <v>dato mancante</v>
      </c>
      <c r="AN59" s="81" t="str">
        <f t="shared" si="82"/>
        <v>dato mancante</v>
      </c>
      <c r="AO59" s="59"/>
      <c r="AP59" s="285"/>
      <c r="AQ59" s="286"/>
      <c r="AR59" s="298" t="str">
        <f t="shared" si="83"/>
        <v>dato mancante</v>
      </c>
      <c r="AS59" s="299" t="str">
        <f t="shared" si="84"/>
        <v>dato mancante</v>
      </c>
      <c r="AT59" s="300" t="str">
        <f t="shared" si="85"/>
        <v>dato mancante</v>
      </c>
      <c r="AU59" s="300" t="str">
        <f t="shared" si="86"/>
        <v>dato mancante</v>
      </c>
      <c r="AV59" s="300" t="str">
        <f t="shared" si="87"/>
        <v>dato mancante</v>
      </c>
      <c r="AW59" s="301" t="str">
        <f t="shared" si="70"/>
        <v>dato mancante</v>
      </c>
      <c r="AX59" s="432" t="str">
        <f t="shared" si="88"/>
        <v>dato mancante</v>
      </c>
      <c r="AY59" s="432" t="str">
        <f t="shared" si="89"/>
        <v>dato mancante</v>
      </c>
      <c r="AZ59" s="433" t="str">
        <f t="shared" si="71"/>
        <v>dato mancante</v>
      </c>
      <c r="BA59" s="302" t="str">
        <f t="shared" si="90"/>
        <v>dato mancante</v>
      </c>
      <c r="BB59" s="300" t="str">
        <f t="shared" si="91"/>
        <v>dato mancante</v>
      </c>
      <c r="BC59" s="303" t="str">
        <f t="shared" si="92"/>
        <v>dato mancante</v>
      </c>
      <c r="BG59" s="118" t="str">
        <f t="shared" si="93"/>
        <v>dato mancante</v>
      </c>
      <c r="BH59" s="118" t="str">
        <f t="shared" si="94"/>
        <v>dato mancante</v>
      </c>
      <c r="BI59" s="118" t="str">
        <f t="shared" si="95"/>
        <v>dato mancante</v>
      </c>
      <c r="BJ59" s="118" t="str">
        <f t="shared" si="96"/>
        <v>dato mancante</v>
      </c>
      <c r="BK59" s="118" t="str">
        <f t="shared" si="97"/>
        <v>dato mancante</v>
      </c>
      <c r="BL59" s="118" t="str">
        <f t="shared" si="98"/>
        <v>dato mancante</v>
      </c>
      <c r="BM59" s="118" t="str">
        <f t="shared" si="99"/>
        <v>dato mancante</v>
      </c>
      <c r="BN59" s="118" t="str">
        <f t="shared" si="100"/>
        <v>dato mancante</v>
      </c>
      <c r="BO59" s="118" t="str">
        <f t="shared" si="101"/>
        <v>dato mancante</v>
      </c>
      <c r="BP59" s="118" t="str">
        <f t="shared" si="102"/>
        <v>dato mancante</v>
      </c>
      <c r="BQ59" s="118" t="str">
        <f t="shared" si="103"/>
        <v>dato mancante</v>
      </c>
      <c r="BR59" s="118" t="str">
        <f t="shared" si="104"/>
        <v>dato mancante</v>
      </c>
      <c r="BT59" s="258" t="str">
        <f t="shared" si="105"/>
        <v/>
      </c>
      <c r="BU59" s="258" t="str">
        <f t="shared" si="106"/>
        <v/>
      </c>
      <c r="BV59" s="259" t="str">
        <f t="shared" si="107"/>
        <v/>
      </c>
      <c r="BW59" s="258" t="str">
        <f t="shared" si="108"/>
        <v/>
      </c>
      <c r="BX59" s="258" t="str">
        <f t="shared" si="109"/>
        <v/>
      </c>
      <c r="BY59" s="259" t="str">
        <f t="shared" si="110"/>
        <v/>
      </c>
      <c r="BZ59" s="258" t="str">
        <f t="shared" si="111"/>
        <v/>
      </c>
      <c r="CA59" s="258" t="str">
        <f t="shared" si="112"/>
        <v/>
      </c>
      <c r="CB59" s="259" t="str">
        <f t="shared" si="113"/>
        <v/>
      </c>
      <c r="CC59" s="258" t="str">
        <f t="shared" si="114"/>
        <v/>
      </c>
      <c r="CD59" s="258" t="str">
        <f t="shared" si="115"/>
        <v/>
      </c>
      <c r="CE59" s="259" t="str">
        <f t="shared" si="116"/>
        <v/>
      </c>
      <c r="CF59" s="258" t="str">
        <f t="shared" si="117"/>
        <v/>
      </c>
      <c r="CG59" s="258" t="str">
        <f t="shared" si="118"/>
        <v/>
      </c>
      <c r="CH59" s="259" t="str">
        <f t="shared" si="119"/>
        <v/>
      </c>
      <c r="CI59" s="258" t="str">
        <f t="shared" si="120"/>
        <v/>
      </c>
      <c r="CJ59" s="258" t="str">
        <f t="shared" si="121"/>
        <v/>
      </c>
      <c r="CK59" s="259" t="str">
        <f t="shared" si="122"/>
        <v/>
      </c>
      <c r="CL59" s="258" t="str">
        <f t="shared" si="123"/>
        <v/>
      </c>
      <c r="CM59" s="258" t="str">
        <f t="shared" si="124"/>
        <v/>
      </c>
      <c r="CN59" s="259" t="str">
        <f t="shared" si="125"/>
        <v/>
      </c>
      <c r="CO59" s="258" t="str">
        <f t="shared" si="126"/>
        <v/>
      </c>
      <c r="CP59" s="258" t="str">
        <f t="shared" si="127"/>
        <v/>
      </c>
      <c r="CQ59" s="259" t="str">
        <f t="shared" si="128"/>
        <v/>
      </c>
      <c r="CR59" s="258" t="str">
        <f t="shared" si="129"/>
        <v/>
      </c>
      <c r="CS59" s="258" t="str">
        <f t="shared" si="130"/>
        <v/>
      </c>
      <c r="CT59" s="259" t="str">
        <f t="shared" si="131"/>
        <v/>
      </c>
      <c r="CU59" s="258" t="str">
        <f t="shared" si="132"/>
        <v/>
      </c>
      <c r="CV59" s="258" t="str">
        <f t="shared" si="133"/>
        <v/>
      </c>
      <c r="CW59" s="259" t="str">
        <f t="shared" si="134"/>
        <v/>
      </c>
      <c r="CX59" s="258" t="str">
        <f t="shared" si="135"/>
        <v/>
      </c>
      <c r="CY59" s="258" t="str">
        <f t="shared" si="136"/>
        <v/>
      </c>
      <c r="CZ59" s="259" t="str">
        <f t="shared" si="137"/>
        <v/>
      </c>
      <c r="DA59" s="258" t="str">
        <f t="shared" si="138"/>
        <v/>
      </c>
      <c r="DB59" s="258" t="str">
        <f t="shared" si="139"/>
        <v/>
      </c>
      <c r="DC59" s="259" t="str">
        <f t="shared" si="140"/>
        <v/>
      </c>
    </row>
    <row r="60" spans="1:107" ht="15" thickBot="1" x14ac:dyDescent="0.35">
      <c r="A60" s="633"/>
      <c r="B60" s="633"/>
      <c r="C60" s="690"/>
      <c r="D60" s="690"/>
      <c r="E60" s="690"/>
      <c r="F60" s="690"/>
      <c r="G60" s="690"/>
      <c r="H60" s="690"/>
      <c r="I60" s="686"/>
      <c r="J60" s="687"/>
      <c r="K60" s="688"/>
      <c r="L60" s="671"/>
      <c r="M60" s="671"/>
      <c r="N60" s="672"/>
      <c r="O60" s="673"/>
      <c r="P60" s="673"/>
      <c r="Q60" s="673"/>
      <c r="R60" s="673"/>
      <c r="S60" s="673"/>
      <c r="T60" s="671"/>
      <c r="U60" s="671"/>
      <c r="V60" s="671"/>
      <c r="W60" s="672"/>
      <c r="X60" s="673"/>
      <c r="Y60" s="674"/>
      <c r="Z60" s="64"/>
      <c r="AA60" s="77"/>
      <c r="AB60" s="78"/>
      <c r="AC60" s="81" t="str">
        <f t="shared" si="72"/>
        <v>dato mancante</v>
      </c>
      <c r="AD60" s="82" t="str">
        <f t="shared" si="73"/>
        <v>dato mancante</v>
      </c>
      <c r="AE60" s="82" t="str">
        <f t="shared" si="74"/>
        <v>dato mancante</v>
      </c>
      <c r="AF60" s="82" t="str">
        <f t="shared" si="75"/>
        <v>dato mancante</v>
      </c>
      <c r="AG60" s="82" t="str">
        <f t="shared" si="76"/>
        <v>dato mancante</v>
      </c>
      <c r="AH60" s="82" t="str">
        <f t="shared" si="77"/>
        <v>dato mancante</v>
      </c>
      <c r="AI60" s="84" t="str">
        <f t="shared" si="78"/>
        <v>dato mancante</v>
      </c>
      <c r="AJ60" s="84" t="str">
        <f t="shared" si="141"/>
        <v>dato mancante</v>
      </c>
      <c r="AK60" s="84" t="str">
        <f t="shared" si="79"/>
        <v>dato mancante</v>
      </c>
      <c r="AL60" s="81" t="str">
        <f t="shared" si="80"/>
        <v>dato mancante</v>
      </c>
      <c r="AM60" s="82" t="str">
        <f t="shared" si="81"/>
        <v>dato mancante</v>
      </c>
      <c r="AN60" s="81" t="str">
        <f t="shared" si="82"/>
        <v>dato mancante</v>
      </c>
      <c r="AO60" s="59"/>
      <c r="AP60" s="285"/>
      <c r="AQ60" s="286"/>
      <c r="AR60" s="298" t="str">
        <f t="shared" si="83"/>
        <v>dato mancante</v>
      </c>
      <c r="AS60" s="299" t="str">
        <f t="shared" si="84"/>
        <v>dato mancante</v>
      </c>
      <c r="AT60" s="300" t="str">
        <f t="shared" si="85"/>
        <v>dato mancante</v>
      </c>
      <c r="AU60" s="300" t="str">
        <f t="shared" si="86"/>
        <v>dato mancante</v>
      </c>
      <c r="AV60" s="300" t="str">
        <f t="shared" si="87"/>
        <v>dato mancante</v>
      </c>
      <c r="AW60" s="301" t="str">
        <f t="shared" si="70"/>
        <v>dato mancante</v>
      </c>
      <c r="AX60" s="432" t="str">
        <f t="shared" si="88"/>
        <v>dato mancante</v>
      </c>
      <c r="AY60" s="432" t="str">
        <f t="shared" si="89"/>
        <v>dato mancante</v>
      </c>
      <c r="AZ60" s="433" t="str">
        <f t="shared" si="71"/>
        <v>dato mancante</v>
      </c>
      <c r="BA60" s="302" t="str">
        <f t="shared" si="90"/>
        <v>dato mancante</v>
      </c>
      <c r="BB60" s="300" t="str">
        <f t="shared" si="91"/>
        <v>dato mancante</v>
      </c>
      <c r="BC60" s="303" t="str">
        <f t="shared" si="92"/>
        <v>dato mancante</v>
      </c>
      <c r="BG60" s="118" t="str">
        <f t="shared" si="93"/>
        <v>dato mancante</v>
      </c>
      <c r="BH60" s="118" t="str">
        <f t="shared" si="94"/>
        <v>dato mancante</v>
      </c>
      <c r="BI60" s="118" t="str">
        <f t="shared" si="95"/>
        <v>dato mancante</v>
      </c>
      <c r="BJ60" s="118" t="str">
        <f t="shared" si="96"/>
        <v>dato mancante</v>
      </c>
      <c r="BK60" s="118" t="str">
        <f t="shared" si="97"/>
        <v>dato mancante</v>
      </c>
      <c r="BL60" s="118" t="str">
        <f t="shared" si="98"/>
        <v>dato mancante</v>
      </c>
      <c r="BM60" s="118" t="str">
        <f t="shared" si="99"/>
        <v>dato mancante</v>
      </c>
      <c r="BN60" s="118" t="str">
        <f t="shared" si="100"/>
        <v>dato mancante</v>
      </c>
      <c r="BO60" s="118" t="str">
        <f t="shared" si="101"/>
        <v>dato mancante</v>
      </c>
      <c r="BP60" s="118" t="str">
        <f t="shared" si="102"/>
        <v>dato mancante</v>
      </c>
      <c r="BQ60" s="118" t="str">
        <f t="shared" si="103"/>
        <v>dato mancante</v>
      </c>
      <c r="BR60" s="118" t="str">
        <f t="shared" si="104"/>
        <v>dato mancante</v>
      </c>
      <c r="BT60" s="258" t="str">
        <f t="shared" si="105"/>
        <v/>
      </c>
      <c r="BU60" s="258" t="str">
        <f t="shared" si="106"/>
        <v/>
      </c>
      <c r="BV60" s="259" t="str">
        <f t="shared" si="107"/>
        <v/>
      </c>
      <c r="BW60" s="258" t="str">
        <f t="shared" si="108"/>
        <v/>
      </c>
      <c r="BX60" s="258" t="str">
        <f t="shared" si="109"/>
        <v/>
      </c>
      <c r="BY60" s="259" t="str">
        <f t="shared" si="110"/>
        <v/>
      </c>
      <c r="BZ60" s="258" t="str">
        <f t="shared" si="111"/>
        <v/>
      </c>
      <c r="CA60" s="258" t="str">
        <f t="shared" si="112"/>
        <v/>
      </c>
      <c r="CB60" s="259" t="str">
        <f t="shared" si="113"/>
        <v/>
      </c>
      <c r="CC60" s="258" t="str">
        <f t="shared" si="114"/>
        <v/>
      </c>
      <c r="CD60" s="258" t="str">
        <f t="shared" si="115"/>
        <v/>
      </c>
      <c r="CE60" s="259" t="str">
        <f t="shared" si="116"/>
        <v/>
      </c>
      <c r="CF60" s="258" t="str">
        <f t="shared" si="117"/>
        <v/>
      </c>
      <c r="CG60" s="258" t="str">
        <f t="shared" si="118"/>
        <v/>
      </c>
      <c r="CH60" s="259" t="str">
        <f t="shared" si="119"/>
        <v/>
      </c>
      <c r="CI60" s="258" t="str">
        <f t="shared" si="120"/>
        <v/>
      </c>
      <c r="CJ60" s="258" t="str">
        <f t="shared" si="121"/>
        <v/>
      </c>
      <c r="CK60" s="259" t="str">
        <f t="shared" si="122"/>
        <v/>
      </c>
      <c r="CL60" s="258" t="str">
        <f t="shared" si="123"/>
        <v/>
      </c>
      <c r="CM60" s="258" t="str">
        <f t="shared" si="124"/>
        <v/>
      </c>
      <c r="CN60" s="259" t="str">
        <f t="shared" si="125"/>
        <v/>
      </c>
      <c r="CO60" s="258" t="str">
        <f t="shared" si="126"/>
        <v/>
      </c>
      <c r="CP60" s="258" t="str">
        <f t="shared" si="127"/>
        <v/>
      </c>
      <c r="CQ60" s="259" t="str">
        <f t="shared" si="128"/>
        <v/>
      </c>
      <c r="CR60" s="258" t="str">
        <f t="shared" si="129"/>
        <v/>
      </c>
      <c r="CS60" s="258" t="str">
        <f t="shared" si="130"/>
        <v/>
      </c>
      <c r="CT60" s="259" t="str">
        <f t="shared" si="131"/>
        <v/>
      </c>
      <c r="CU60" s="258" t="str">
        <f t="shared" si="132"/>
        <v/>
      </c>
      <c r="CV60" s="258" t="str">
        <f t="shared" si="133"/>
        <v/>
      </c>
      <c r="CW60" s="259" t="str">
        <f t="shared" si="134"/>
        <v/>
      </c>
      <c r="CX60" s="258" t="str">
        <f t="shared" si="135"/>
        <v/>
      </c>
      <c r="CY60" s="258" t="str">
        <f t="shared" si="136"/>
        <v/>
      </c>
      <c r="CZ60" s="259" t="str">
        <f t="shared" si="137"/>
        <v/>
      </c>
      <c r="DA60" s="258" t="str">
        <f t="shared" si="138"/>
        <v/>
      </c>
      <c r="DB60" s="258" t="str">
        <f t="shared" si="139"/>
        <v/>
      </c>
      <c r="DC60" s="259" t="str">
        <f t="shared" si="140"/>
        <v/>
      </c>
    </row>
    <row r="61" spans="1:107" ht="15" thickBot="1" x14ac:dyDescent="0.35">
      <c r="A61" s="633"/>
      <c r="B61" s="633"/>
      <c r="C61" s="690"/>
      <c r="D61" s="690"/>
      <c r="E61" s="690"/>
      <c r="F61" s="690"/>
      <c r="G61" s="690"/>
      <c r="H61" s="690"/>
      <c r="I61" s="686"/>
      <c r="J61" s="687"/>
      <c r="K61" s="688"/>
      <c r="L61" s="671"/>
      <c r="M61" s="671"/>
      <c r="N61" s="672"/>
      <c r="O61" s="673"/>
      <c r="P61" s="673"/>
      <c r="Q61" s="673"/>
      <c r="R61" s="673"/>
      <c r="S61" s="673"/>
      <c r="T61" s="671"/>
      <c r="U61" s="671"/>
      <c r="V61" s="671"/>
      <c r="W61" s="672"/>
      <c r="X61" s="673"/>
      <c r="Y61" s="674"/>
      <c r="Z61" s="64"/>
      <c r="AA61" s="77"/>
      <c r="AB61" s="78"/>
      <c r="AC61" s="81" t="str">
        <f t="shared" si="72"/>
        <v>dato mancante</v>
      </c>
      <c r="AD61" s="82" t="str">
        <f t="shared" si="73"/>
        <v>dato mancante</v>
      </c>
      <c r="AE61" s="82" t="str">
        <f t="shared" si="74"/>
        <v>dato mancante</v>
      </c>
      <c r="AF61" s="82" t="str">
        <f t="shared" si="75"/>
        <v>dato mancante</v>
      </c>
      <c r="AG61" s="82" t="str">
        <f t="shared" si="76"/>
        <v>dato mancante</v>
      </c>
      <c r="AH61" s="82" t="str">
        <f t="shared" si="77"/>
        <v>dato mancante</v>
      </c>
      <c r="AI61" s="84" t="str">
        <f t="shared" si="78"/>
        <v>dato mancante</v>
      </c>
      <c r="AJ61" s="84" t="str">
        <f t="shared" si="141"/>
        <v>dato mancante</v>
      </c>
      <c r="AK61" s="84" t="str">
        <f t="shared" si="79"/>
        <v>dato mancante</v>
      </c>
      <c r="AL61" s="81" t="str">
        <f t="shared" si="80"/>
        <v>dato mancante</v>
      </c>
      <c r="AM61" s="82" t="str">
        <f t="shared" si="81"/>
        <v>dato mancante</v>
      </c>
      <c r="AN61" s="81" t="str">
        <f t="shared" si="82"/>
        <v>dato mancante</v>
      </c>
      <c r="AO61" s="59"/>
      <c r="AP61" s="285"/>
      <c r="AQ61" s="286"/>
      <c r="AR61" s="298" t="str">
        <f t="shared" si="83"/>
        <v>dato mancante</v>
      </c>
      <c r="AS61" s="299" t="str">
        <f t="shared" si="84"/>
        <v>dato mancante</v>
      </c>
      <c r="AT61" s="300" t="str">
        <f t="shared" si="85"/>
        <v>dato mancante</v>
      </c>
      <c r="AU61" s="300" t="str">
        <f t="shared" si="86"/>
        <v>dato mancante</v>
      </c>
      <c r="AV61" s="300" t="str">
        <f t="shared" si="87"/>
        <v>dato mancante</v>
      </c>
      <c r="AW61" s="301" t="str">
        <f t="shared" si="70"/>
        <v>dato mancante</v>
      </c>
      <c r="AX61" s="432" t="str">
        <f t="shared" si="88"/>
        <v>dato mancante</v>
      </c>
      <c r="AY61" s="432" t="str">
        <f t="shared" si="89"/>
        <v>dato mancante</v>
      </c>
      <c r="AZ61" s="433" t="str">
        <f t="shared" si="71"/>
        <v>dato mancante</v>
      </c>
      <c r="BA61" s="302" t="str">
        <f t="shared" si="90"/>
        <v>dato mancante</v>
      </c>
      <c r="BB61" s="300" t="str">
        <f t="shared" si="91"/>
        <v>dato mancante</v>
      </c>
      <c r="BC61" s="303" t="str">
        <f t="shared" si="92"/>
        <v>dato mancante</v>
      </c>
      <c r="BG61" s="118" t="str">
        <f t="shared" si="93"/>
        <v>dato mancante</v>
      </c>
      <c r="BH61" s="118" t="str">
        <f t="shared" si="94"/>
        <v>dato mancante</v>
      </c>
      <c r="BI61" s="118" t="str">
        <f t="shared" si="95"/>
        <v>dato mancante</v>
      </c>
      <c r="BJ61" s="118" t="str">
        <f t="shared" si="96"/>
        <v>dato mancante</v>
      </c>
      <c r="BK61" s="118" t="str">
        <f t="shared" si="97"/>
        <v>dato mancante</v>
      </c>
      <c r="BL61" s="118" t="str">
        <f t="shared" si="98"/>
        <v>dato mancante</v>
      </c>
      <c r="BM61" s="118" t="str">
        <f t="shared" si="99"/>
        <v>dato mancante</v>
      </c>
      <c r="BN61" s="118" t="str">
        <f t="shared" si="100"/>
        <v>dato mancante</v>
      </c>
      <c r="BO61" s="118" t="str">
        <f t="shared" si="101"/>
        <v>dato mancante</v>
      </c>
      <c r="BP61" s="118" t="str">
        <f t="shared" si="102"/>
        <v>dato mancante</v>
      </c>
      <c r="BQ61" s="118" t="str">
        <f t="shared" si="103"/>
        <v>dato mancante</v>
      </c>
      <c r="BR61" s="118" t="str">
        <f t="shared" si="104"/>
        <v>dato mancante</v>
      </c>
      <c r="BT61" s="258" t="str">
        <f t="shared" si="105"/>
        <v/>
      </c>
      <c r="BU61" s="258" t="str">
        <f t="shared" si="106"/>
        <v/>
      </c>
      <c r="BV61" s="259" t="str">
        <f t="shared" si="107"/>
        <v/>
      </c>
      <c r="BW61" s="258" t="str">
        <f t="shared" si="108"/>
        <v/>
      </c>
      <c r="BX61" s="258" t="str">
        <f t="shared" si="109"/>
        <v/>
      </c>
      <c r="BY61" s="259" t="str">
        <f t="shared" si="110"/>
        <v/>
      </c>
      <c r="BZ61" s="258" t="str">
        <f t="shared" si="111"/>
        <v/>
      </c>
      <c r="CA61" s="258" t="str">
        <f t="shared" si="112"/>
        <v/>
      </c>
      <c r="CB61" s="259" t="str">
        <f t="shared" si="113"/>
        <v/>
      </c>
      <c r="CC61" s="258" t="str">
        <f t="shared" si="114"/>
        <v/>
      </c>
      <c r="CD61" s="258" t="str">
        <f t="shared" si="115"/>
        <v/>
      </c>
      <c r="CE61" s="259" t="str">
        <f t="shared" si="116"/>
        <v/>
      </c>
      <c r="CF61" s="258" t="str">
        <f t="shared" si="117"/>
        <v/>
      </c>
      <c r="CG61" s="258" t="str">
        <f t="shared" si="118"/>
        <v/>
      </c>
      <c r="CH61" s="259" t="str">
        <f t="shared" si="119"/>
        <v/>
      </c>
      <c r="CI61" s="258" t="str">
        <f t="shared" si="120"/>
        <v/>
      </c>
      <c r="CJ61" s="258" t="str">
        <f t="shared" si="121"/>
        <v/>
      </c>
      <c r="CK61" s="259" t="str">
        <f t="shared" si="122"/>
        <v/>
      </c>
      <c r="CL61" s="258" t="str">
        <f t="shared" si="123"/>
        <v/>
      </c>
      <c r="CM61" s="258" t="str">
        <f t="shared" si="124"/>
        <v/>
      </c>
      <c r="CN61" s="259" t="str">
        <f t="shared" si="125"/>
        <v/>
      </c>
      <c r="CO61" s="258" t="str">
        <f t="shared" si="126"/>
        <v/>
      </c>
      <c r="CP61" s="258" t="str">
        <f t="shared" si="127"/>
        <v/>
      </c>
      <c r="CQ61" s="259" t="str">
        <f t="shared" si="128"/>
        <v/>
      </c>
      <c r="CR61" s="258" t="str">
        <f t="shared" si="129"/>
        <v/>
      </c>
      <c r="CS61" s="258" t="str">
        <f t="shared" si="130"/>
        <v/>
      </c>
      <c r="CT61" s="259" t="str">
        <f t="shared" si="131"/>
        <v/>
      </c>
      <c r="CU61" s="258" t="str">
        <f t="shared" si="132"/>
        <v/>
      </c>
      <c r="CV61" s="258" t="str">
        <f t="shared" si="133"/>
        <v/>
      </c>
      <c r="CW61" s="259" t="str">
        <f t="shared" si="134"/>
        <v/>
      </c>
      <c r="CX61" s="258" t="str">
        <f t="shared" si="135"/>
        <v/>
      </c>
      <c r="CY61" s="258" t="str">
        <f t="shared" si="136"/>
        <v/>
      </c>
      <c r="CZ61" s="259" t="str">
        <f t="shared" si="137"/>
        <v/>
      </c>
      <c r="DA61" s="258" t="str">
        <f t="shared" si="138"/>
        <v/>
      </c>
      <c r="DB61" s="258" t="str">
        <f t="shared" si="139"/>
        <v/>
      </c>
      <c r="DC61" s="259" t="str">
        <f t="shared" si="140"/>
        <v/>
      </c>
    </row>
    <row r="62" spans="1:107" ht="15" thickBot="1" x14ac:dyDescent="0.35">
      <c r="A62" s="633"/>
      <c r="B62" s="633"/>
      <c r="C62" s="689"/>
      <c r="D62" s="689"/>
      <c r="E62" s="689"/>
      <c r="F62" s="689"/>
      <c r="G62" s="689"/>
      <c r="H62" s="689"/>
      <c r="I62" s="689"/>
      <c r="J62" s="688"/>
      <c r="K62" s="688"/>
      <c r="L62" s="671"/>
      <c r="M62" s="671"/>
      <c r="N62" s="672"/>
      <c r="O62" s="673"/>
      <c r="P62" s="673"/>
      <c r="Q62" s="673"/>
      <c r="R62" s="673"/>
      <c r="S62" s="673"/>
      <c r="T62" s="671"/>
      <c r="U62" s="671"/>
      <c r="V62" s="671"/>
      <c r="W62" s="672"/>
      <c r="X62" s="673"/>
      <c r="Y62" s="674"/>
      <c r="Z62" s="64"/>
      <c r="AA62" s="77"/>
      <c r="AB62" s="78"/>
      <c r="AC62" s="81" t="str">
        <f t="shared" si="72"/>
        <v>dato mancante</v>
      </c>
      <c r="AD62" s="82" t="str">
        <f t="shared" si="73"/>
        <v>dato mancante</v>
      </c>
      <c r="AE62" s="82" t="str">
        <f t="shared" si="74"/>
        <v>dato mancante</v>
      </c>
      <c r="AF62" s="82" t="str">
        <f t="shared" si="75"/>
        <v>dato mancante</v>
      </c>
      <c r="AG62" s="82" t="str">
        <f t="shared" si="76"/>
        <v>dato mancante</v>
      </c>
      <c r="AH62" s="82" t="str">
        <f t="shared" si="77"/>
        <v>dato mancante</v>
      </c>
      <c r="AI62" s="84" t="str">
        <f t="shared" si="78"/>
        <v>dato mancante</v>
      </c>
      <c r="AJ62" s="84" t="str">
        <f t="shared" si="141"/>
        <v>dato mancante</v>
      </c>
      <c r="AK62" s="84" t="str">
        <f t="shared" si="79"/>
        <v>dato mancante</v>
      </c>
      <c r="AL62" s="81" t="str">
        <f t="shared" si="80"/>
        <v>dato mancante</v>
      </c>
      <c r="AM62" s="82" t="str">
        <f t="shared" si="81"/>
        <v>dato mancante</v>
      </c>
      <c r="AN62" s="81" t="str">
        <f t="shared" si="82"/>
        <v>dato mancante</v>
      </c>
      <c r="AO62" s="59"/>
      <c r="AP62" s="285"/>
      <c r="AQ62" s="286"/>
      <c r="AR62" s="298" t="str">
        <f t="shared" si="83"/>
        <v>dato mancante</v>
      </c>
      <c r="AS62" s="299" t="str">
        <f t="shared" si="84"/>
        <v>dato mancante</v>
      </c>
      <c r="AT62" s="300" t="str">
        <f t="shared" si="85"/>
        <v>dato mancante</v>
      </c>
      <c r="AU62" s="300" t="str">
        <f t="shared" si="86"/>
        <v>dato mancante</v>
      </c>
      <c r="AV62" s="300" t="str">
        <f t="shared" si="87"/>
        <v>dato mancante</v>
      </c>
      <c r="AW62" s="301" t="str">
        <f t="shared" si="70"/>
        <v>dato mancante</v>
      </c>
      <c r="AX62" s="432" t="str">
        <f t="shared" si="88"/>
        <v>dato mancante</v>
      </c>
      <c r="AY62" s="432" t="str">
        <f t="shared" si="89"/>
        <v>dato mancante</v>
      </c>
      <c r="AZ62" s="433" t="str">
        <f t="shared" si="71"/>
        <v>dato mancante</v>
      </c>
      <c r="BA62" s="302" t="str">
        <f t="shared" si="90"/>
        <v>dato mancante</v>
      </c>
      <c r="BB62" s="300" t="str">
        <f t="shared" si="91"/>
        <v>dato mancante</v>
      </c>
      <c r="BC62" s="303" t="str">
        <f t="shared" si="92"/>
        <v>dato mancante</v>
      </c>
      <c r="BG62" s="118" t="str">
        <f t="shared" si="93"/>
        <v>dato mancante</v>
      </c>
      <c r="BH62" s="118" t="str">
        <f t="shared" si="94"/>
        <v>dato mancante</v>
      </c>
      <c r="BI62" s="118" t="str">
        <f t="shared" si="95"/>
        <v>dato mancante</v>
      </c>
      <c r="BJ62" s="118" t="str">
        <f t="shared" si="96"/>
        <v>dato mancante</v>
      </c>
      <c r="BK62" s="118" t="str">
        <f t="shared" si="97"/>
        <v>dato mancante</v>
      </c>
      <c r="BL62" s="118" t="str">
        <f t="shared" si="98"/>
        <v>dato mancante</v>
      </c>
      <c r="BM62" s="118" t="str">
        <f t="shared" si="99"/>
        <v>dato mancante</v>
      </c>
      <c r="BN62" s="118" t="str">
        <f t="shared" si="100"/>
        <v>dato mancante</v>
      </c>
      <c r="BO62" s="118" t="str">
        <f t="shared" si="101"/>
        <v>dato mancante</v>
      </c>
      <c r="BP62" s="118" t="str">
        <f t="shared" si="102"/>
        <v>dato mancante</v>
      </c>
      <c r="BQ62" s="118" t="str">
        <f t="shared" si="103"/>
        <v>dato mancante</v>
      </c>
      <c r="BR62" s="118" t="str">
        <f t="shared" si="104"/>
        <v>dato mancante</v>
      </c>
      <c r="BT62" s="258" t="str">
        <f t="shared" si="105"/>
        <v/>
      </c>
      <c r="BU62" s="258" t="str">
        <f t="shared" si="106"/>
        <v/>
      </c>
      <c r="BV62" s="259" t="str">
        <f t="shared" si="107"/>
        <v/>
      </c>
      <c r="BW62" s="258" t="str">
        <f t="shared" si="108"/>
        <v/>
      </c>
      <c r="BX62" s="258" t="str">
        <f t="shared" si="109"/>
        <v/>
      </c>
      <c r="BY62" s="259" t="str">
        <f t="shared" si="110"/>
        <v/>
      </c>
      <c r="BZ62" s="258" t="str">
        <f t="shared" si="111"/>
        <v/>
      </c>
      <c r="CA62" s="258" t="str">
        <f t="shared" si="112"/>
        <v/>
      </c>
      <c r="CB62" s="259" t="str">
        <f t="shared" si="113"/>
        <v/>
      </c>
      <c r="CC62" s="258" t="str">
        <f t="shared" si="114"/>
        <v/>
      </c>
      <c r="CD62" s="258" t="str">
        <f t="shared" si="115"/>
        <v/>
      </c>
      <c r="CE62" s="259" t="str">
        <f t="shared" si="116"/>
        <v/>
      </c>
      <c r="CF62" s="258" t="str">
        <f t="shared" si="117"/>
        <v/>
      </c>
      <c r="CG62" s="258" t="str">
        <f t="shared" si="118"/>
        <v/>
      </c>
      <c r="CH62" s="259" t="str">
        <f t="shared" si="119"/>
        <v/>
      </c>
      <c r="CI62" s="258" t="str">
        <f t="shared" si="120"/>
        <v/>
      </c>
      <c r="CJ62" s="258" t="str">
        <f t="shared" si="121"/>
        <v/>
      </c>
      <c r="CK62" s="259" t="str">
        <f t="shared" si="122"/>
        <v/>
      </c>
      <c r="CL62" s="258" t="str">
        <f t="shared" si="123"/>
        <v/>
      </c>
      <c r="CM62" s="258" t="str">
        <f t="shared" si="124"/>
        <v/>
      </c>
      <c r="CN62" s="259" t="str">
        <f t="shared" si="125"/>
        <v/>
      </c>
      <c r="CO62" s="258" t="str">
        <f t="shared" si="126"/>
        <v/>
      </c>
      <c r="CP62" s="258" t="str">
        <f t="shared" si="127"/>
        <v/>
      </c>
      <c r="CQ62" s="259" t="str">
        <f t="shared" si="128"/>
        <v/>
      </c>
      <c r="CR62" s="258" t="str">
        <f t="shared" si="129"/>
        <v/>
      </c>
      <c r="CS62" s="258" t="str">
        <f t="shared" si="130"/>
        <v/>
      </c>
      <c r="CT62" s="259" t="str">
        <f t="shared" si="131"/>
        <v/>
      </c>
      <c r="CU62" s="258" t="str">
        <f t="shared" si="132"/>
        <v/>
      </c>
      <c r="CV62" s="258" t="str">
        <f t="shared" si="133"/>
        <v/>
      </c>
      <c r="CW62" s="259" t="str">
        <f t="shared" si="134"/>
        <v/>
      </c>
      <c r="CX62" s="258" t="str">
        <f t="shared" si="135"/>
        <v/>
      </c>
      <c r="CY62" s="258" t="str">
        <f t="shared" si="136"/>
        <v/>
      </c>
      <c r="CZ62" s="259" t="str">
        <f t="shared" si="137"/>
        <v/>
      </c>
      <c r="DA62" s="258" t="str">
        <f t="shared" si="138"/>
        <v/>
      </c>
      <c r="DB62" s="258" t="str">
        <f t="shared" si="139"/>
        <v/>
      </c>
      <c r="DC62" s="259" t="str">
        <f t="shared" si="140"/>
        <v/>
      </c>
    </row>
    <row r="63" spans="1:107" ht="15" thickBot="1" x14ac:dyDescent="0.35">
      <c r="A63" s="633"/>
      <c r="B63" s="633"/>
      <c r="C63" s="690"/>
      <c r="D63" s="690"/>
      <c r="E63" s="690"/>
      <c r="F63" s="690"/>
      <c r="G63" s="690"/>
      <c r="H63" s="690"/>
      <c r="I63" s="689"/>
      <c r="J63" s="688"/>
      <c r="K63" s="688"/>
      <c r="L63" s="671"/>
      <c r="M63" s="671"/>
      <c r="N63" s="672"/>
      <c r="O63" s="673"/>
      <c r="P63" s="673"/>
      <c r="Q63" s="673"/>
      <c r="R63" s="673"/>
      <c r="S63" s="673"/>
      <c r="T63" s="671"/>
      <c r="U63" s="671"/>
      <c r="V63" s="671"/>
      <c r="W63" s="672"/>
      <c r="X63" s="673"/>
      <c r="Y63" s="674"/>
      <c r="Z63" s="64"/>
      <c r="AA63" s="77"/>
      <c r="AB63" s="78"/>
      <c r="AC63" s="81" t="str">
        <f t="shared" si="72"/>
        <v>dato mancante</v>
      </c>
      <c r="AD63" s="82" t="str">
        <f t="shared" si="73"/>
        <v>dato mancante</v>
      </c>
      <c r="AE63" s="82" t="str">
        <f t="shared" si="74"/>
        <v>dato mancante</v>
      </c>
      <c r="AF63" s="82" t="str">
        <f t="shared" si="75"/>
        <v>dato mancante</v>
      </c>
      <c r="AG63" s="82" t="str">
        <f t="shared" si="76"/>
        <v>dato mancante</v>
      </c>
      <c r="AH63" s="82" t="str">
        <f t="shared" si="77"/>
        <v>dato mancante</v>
      </c>
      <c r="AI63" s="84" t="str">
        <f t="shared" si="78"/>
        <v>dato mancante</v>
      </c>
      <c r="AJ63" s="84" t="str">
        <f t="shared" si="141"/>
        <v>dato mancante</v>
      </c>
      <c r="AK63" s="84" t="str">
        <f t="shared" si="79"/>
        <v>dato mancante</v>
      </c>
      <c r="AL63" s="81" t="str">
        <f t="shared" si="80"/>
        <v>dato mancante</v>
      </c>
      <c r="AM63" s="82" t="str">
        <f t="shared" si="81"/>
        <v>dato mancante</v>
      </c>
      <c r="AN63" s="81" t="str">
        <f t="shared" si="82"/>
        <v>dato mancante</v>
      </c>
      <c r="AO63" s="59"/>
      <c r="AP63" s="285"/>
      <c r="AQ63" s="286"/>
      <c r="AR63" s="298" t="str">
        <f t="shared" si="83"/>
        <v>dato mancante</v>
      </c>
      <c r="AS63" s="299" t="str">
        <f t="shared" si="84"/>
        <v>dato mancante</v>
      </c>
      <c r="AT63" s="300" t="str">
        <f t="shared" si="85"/>
        <v>dato mancante</v>
      </c>
      <c r="AU63" s="300" t="str">
        <f t="shared" si="86"/>
        <v>dato mancante</v>
      </c>
      <c r="AV63" s="300" t="str">
        <f t="shared" si="87"/>
        <v>dato mancante</v>
      </c>
      <c r="AW63" s="301" t="str">
        <f t="shared" si="70"/>
        <v>dato mancante</v>
      </c>
      <c r="AX63" s="432" t="str">
        <f t="shared" si="88"/>
        <v>dato mancante</v>
      </c>
      <c r="AY63" s="432" t="str">
        <f t="shared" si="89"/>
        <v>dato mancante</v>
      </c>
      <c r="AZ63" s="433" t="str">
        <f t="shared" si="71"/>
        <v>dato mancante</v>
      </c>
      <c r="BA63" s="302" t="str">
        <f t="shared" si="90"/>
        <v>dato mancante</v>
      </c>
      <c r="BB63" s="300" t="str">
        <f t="shared" si="91"/>
        <v>dato mancante</v>
      </c>
      <c r="BC63" s="303" t="str">
        <f t="shared" si="92"/>
        <v>dato mancante</v>
      </c>
      <c r="BG63" s="118" t="str">
        <f t="shared" si="93"/>
        <v>dato mancante</v>
      </c>
      <c r="BH63" s="118" t="str">
        <f t="shared" si="94"/>
        <v>dato mancante</v>
      </c>
      <c r="BI63" s="118" t="str">
        <f t="shared" si="95"/>
        <v>dato mancante</v>
      </c>
      <c r="BJ63" s="118" t="str">
        <f t="shared" si="96"/>
        <v>dato mancante</v>
      </c>
      <c r="BK63" s="118" t="str">
        <f t="shared" si="97"/>
        <v>dato mancante</v>
      </c>
      <c r="BL63" s="118" t="str">
        <f t="shared" si="98"/>
        <v>dato mancante</v>
      </c>
      <c r="BM63" s="118" t="str">
        <f t="shared" si="99"/>
        <v>dato mancante</v>
      </c>
      <c r="BN63" s="118" t="str">
        <f t="shared" si="100"/>
        <v>dato mancante</v>
      </c>
      <c r="BO63" s="118" t="str">
        <f t="shared" si="101"/>
        <v>dato mancante</v>
      </c>
      <c r="BP63" s="118" t="str">
        <f t="shared" si="102"/>
        <v>dato mancante</v>
      </c>
      <c r="BQ63" s="118" t="str">
        <f t="shared" si="103"/>
        <v>dato mancante</v>
      </c>
      <c r="BR63" s="118" t="str">
        <f t="shared" si="104"/>
        <v>dato mancante</v>
      </c>
      <c r="BT63" s="258" t="str">
        <f t="shared" si="105"/>
        <v/>
      </c>
      <c r="BU63" s="258" t="str">
        <f t="shared" si="106"/>
        <v/>
      </c>
      <c r="BV63" s="259" t="str">
        <f t="shared" si="107"/>
        <v/>
      </c>
      <c r="BW63" s="258" t="str">
        <f t="shared" si="108"/>
        <v/>
      </c>
      <c r="BX63" s="258" t="str">
        <f t="shared" si="109"/>
        <v/>
      </c>
      <c r="BY63" s="259" t="str">
        <f t="shared" si="110"/>
        <v/>
      </c>
      <c r="BZ63" s="258" t="str">
        <f t="shared" si="111"/>
        <v/>
      </c>
      <c r="CA63" s="258" t="str">
        <f t="shared" si="112"/>
        <v/>
      </c>
      <c r="CB63" s="259" t="str">
        <f t="shared" si="113"/>
        <v/>
      </c>
      <c r="CC63" s="258" t="str">
        <f t="shared" si="114"/>
        <v/>
      </c>
      <c r="CD63" s="258" t="str">
        <f t="shared" si="115"/>
        <v/>
      </c>
      <c r="CE63" s="259" t="str">
        <f t="shared" si="116"/>
        <v/>
      </c>
      <c r="CF63" s="258" t="str">
        <f t="shared" si="117"/>
        <v/>
      </c>
      <c r="CG63" s="258" t="str">
        <f t="shared" si="118"/>
        <v/>
      </c>
      <c r="CH63" s="259" t="str">
        <f t="shared" si="119"/>
        <v/>
      </c>
      <c r="CI63" s="258" t="str">
        <f t="shared" si="120"/>
        <v/>
      </c>
      <c r="CJ63" s="258" t="str">
        <f t="shared" si="121"/>
        <v/>
      </c>
      <c r="CK63" s="259" t="str">
        <f t="shared" si="122"/>
        <v/>
      </c>
      <c r="CL63" s="258" t="str">
        <f t="shared" si="123"/>
        <v/>
      </c>
      <c r="CM63" s="258" t="str">
        <f t="shared" si="124"/>
        <v/>
      </c>
      <c r="CN63" s="259" t="str">
        <f t="shared" si="125"/>
        <v/>
      </c>
      <c r="CO63" s="258" t="str">
        <f t="shared" si="126"/>
        <v/>
      </c>
      <c r="CP63" s="258" t="str">
        <f t="shared" si="127"/>
        <v/>
      </c>
      <c r="CQ63" s="259" t="str">
        <f t="shared" si="128"/>
        <v/>
      </c>
      <c r="CR63" s="258" t="str">
        <f t="shared" si="129"/>
        <v/>
      </c>
      <c r="CS63" s="258" t="str">
        <f t="shared" si="130"/>
        <v/>
      </c>
      <c r="CT63" s="259" t="str">
        <f t="shared" si="131"/>
        <v/>
      </c>
      <c r="CU63" s="258" t="str">
        <f t="shared" si="132"/>
        <v/>
      </c>
      <c r="CV63" s="258" t="str">
        <f t="shared" si="133"/>
        <v/>
      </c>
      <c r="CW63" s="259" t="str">
        <f t="shared" si="134"/>
        <v/>
      </c>
      <c r="CX63" s="258" t="str">
        <f t="shared" si="135"/>
        <v/>
      </c>
      <c r="CY63" s="258" t="str">
        <f t="shared" si="136"/>
        <v/>
      </c>
      <c r="CZ63" s="259" t="str">
        <f t="shared" si="137"/>
        <v/>
      </c>
      <c r="DA63" s="258" t="str">
        <f t="shared" si="138"/>
        <v/>
      </c>
      <c r="DB63" s="258" t="str">
        <f t="shared" si="139"/>
        <v/>
      </c>
      <c r="DC63" s="259" t="str">
        <f t="shared" si="140"/>
        <v/>
      </c>
    </row>
    <row r="64" spans="1:107" ht="15" thickBot="1" x14ac:dyDescent="0.35">
      <c r="A64" s="633"/>
      <c r="B64" s="633"/>
      <c r="C64" s="690"/>
      <c r="D64" s="690"/>
      <c r="E64" s="690"/>
      <c r="F64" s="690"/>
      <c r="G64" s="690"/>
      <c r="H64" s="690"/>
      <c r="I64" s="689"/>
      <c r="J64" s="688"/>
      <c r="K64" s="688"/>
      <c r="L64" s="671"/>
      <c r="M64" s="671"/>
      <c r="N64" s="672"/>
      <c r="O64" s="673"/>
      <c r="P64" s="673"/>
      <c r="Q64" s="673"/>
      <c r="R64" s="673"/>
      <c r="S64" s="673"/>
      <c r="T64" s="671"/>
      <c r="U64" s="671"/>
      <c r="V64" s="671"/>
      <c r="W64" s="672"/>
      <c r="X64" s="673"/>
      <c r="Y64" s="674"/>
      <c r="Z64" s="64"/>
      <c r="AA64" s="77"/>
      <c r="AB64" s="78"/>
      <c r="AC64" s="81" t="str">
        <f t="shared" si="72"/>
        <v>dato mancante</v>
      </c>
      <c r="AD64" s="82" t="str">
        <f t="shared" si="73"/>
        <v>dato mancante</v>
      </c>
      <c r="AE64" s="82" t="str">
        <f t="shared" si="74"/>
        <v>dato mancante</v>
      </c>
      <c r="AF64" s="82" t="str">
        <f t="shared" si="75"/>
        <v>dato mancante</v>
      </c>
      <c r="AG64" s="82" t="str">
        <f t="shared" si="76"/>
        <v>dato mancante</v>
      </c>
      <c r="AH64" s="82" t="str">
        <f t="shared" si="77"/>
        <v>dato mancante</v>
      </c>
      <c r="AI64" s="84" t="str">
        <f t="shared" si="78"/>
        <v>dato mancante</v>
      </c>
      <c r="AJ64" s="84" t="str">
        <f t="shared" si="141"/>
        <v>dato mancante</v>
      </c>
      <c r="AK64" s="84" t="str">
        <f t="shared" si="79"/>
        <v>dato mancante</v>
      </c>
      <c r="AL64" s="81" t="str">
        <f t="shared" si="80"/>
        <v>dato mancante</v>
      </c>
      <c r="AM64" s="82" t="str">
        <f t="shared" si="81"/>
        <v>dato mancante</v>
      </c>
      <c r="AN64" s="81" t="str">
        <f t="shared" si="82"/>
        <v>dato mancante</v>
      </c>
      <c r="AO64" s="59"/>
      <c r="AP64" s="285"/>
      <c r="AQ64" s="286"/>
      <c r="AR64" s="298" t="str">
        <f t="shared" si="83"/>
        <v>dato mancante</v>
      </c>
      <c r="AS64" s="299" t="str">
        <f t="shared" si="84"/>
        <v>dato mancante</v>
      </c>
      <c r="AT64" s="300" t="str">
        <f t="shared" si="85"/>
        <v>dato mancante</v>
      </c>
      <c r="AU64" s="300" t="str">
        <f t="shared" si="86"/>
        <v>dato mancante</v>
      </c>
      <c r="AV64" s="300" t="str">
        <f t="shared" si="87"/>
        <v>dato mancante</v>
      </c>
      <c r="AW64" s="301" t="str">
        <f t="shared" si="70"/>
        <v>dato mancante</v>
      </c>
      <c r="AX64" s="432" t="str">
        <f t="shared" si="88"/>
        <v>dato mancante</v>
      </c>
      <c r="AY64" s="432" t="str">
        <f t="shared" si="89"/>
        <v>dato mancante</v>
      </c>
      <c r="AZ64" s="433" t="str">
        <f t="shared" si="71"/>
        <v>dato mancante</v>
      </c>
      <c r="BA64" s="302" t="str">
        <f t="shared" si="90"/>
        <v>dato mancante</v>
      </c>
      <c r="BB64" s="300" t="str">
        <f t="shared" si="91"/>
        <v>dato mancante</v>
      </c>
      <c r="BC64" s="303" t="str">
        <f t="shared" si="92"/>
        <v>dato mancante</v>
      </c>
      <c r="BG64" s="118" t="str">
        <f t="shared" si="93"/>
        <v>dato mancante</v>
      </c>
      <c r="BH64" s="118" t="str">
        <f t="shared" si="94"/>
        <v>dato mancante</v>
      </c>
      <c r="BI64" s="118" t="str">
        <f t="shared" si="95"/>
        <v>dato mancante</v>
      </c>
      <c r="BJ64" s="118" t="str">
        <f t="shared" si="96"/>
        <v>dato mancante</v>
      </c>
      <c r="BK64" s="118" t="str">
        <f t="shared" si="97"/>
        <v>dato mancante</v>
      </c>
      <c r="BL64" s="118" t="str">
        <f t="shared" si="98"/>
        <v>dato mancante</v>
      </c>
      <c r="BM64" s="118" t="str">
        <f t="shared" si="99"/>
        <v>dato mancante</v>
      </c>
      <c r="BN64" s="118" t="str">
        <f t="shared" si="100"/>
        <v>dato mancante</v>
      </c>
      <c r="BO64" s="118" t="str">
        <f t="shared" si="101"/>
        <v>dato mancante</v>
      </c>
      <c r="BP64" s="118" t="str">
        <f t="shared" si="102"/>
        <v>dato mancante</v>
      </c>
      <c r="BQ64" s="118" t="str">
        <f t="shared" si="103"/>
        <v>dato mancante</v>
      </c>
      <c r="BR64" s="118" t="str">
        <f t="shared" si="104"/>
        <v>dato mancante</v>
      </c>
      <c r="BT64" s="258" t="str">
        <f t="shared" si="105"/>
        <v/>
      </c>
      <c r="BU64" s="258" t="str">
        <f t="shared" si="106"/>
        <v/>
      </c>
      <c r="BV64" s="259" t="str">
        <f t="shared" si="107"/>
        <v/>
      </c>
      <c r="BW64" s="258" t="str">
        <f t="shared" si="108"/>
        <v/>
      </c>
      <c r="BX64" s="258" t="str">
        <f t="shared" si="109"/>
        <v/>
      </c>
      <c r="BY64" s="259" t="str">
        <f t="shared" si="110"/>
        <v/>
      </c>
      <c r="BZ64" s="258" t="str">
        <f t="shared" si="111"/>
        <v/>
      </c>
      <c r="CA64" s="258" t="str">
        <f t="shared" si="112"/>
        <v/>
      </c>
      <c r="CB64" s="259" t="str">
        <f t="shared" si="113"/>
        <v/>
      </c>
      <c r="CC64" s="258" t="str">
        <f t="shared" si="114"/>
        <v/>
      </c>
      <c r="CD64" s="258" t="str">
        <f t="shared" si="115"/>
        <v/>
      </c>
      <c r="CE64" s="259" t="str">
        <f t="shared" si="116"/>
        <v/>
      </c>
      <c r="CF64" s="258" t="str">
        <f t="shared" si="117"/>
        <v/>
      </c>
      <c r="CG64" s="258" t="str">
        <f t="shared" si="118"/>
        <v/>
      </c>
      <c r="CH64" s="259" t="str">
        <f t="shared" si="119"/>
        <v/>
      </c>
      <c r="CI64" s="258" t="str">
        <f t="shared" si="120"/>
        <v/>
      </c>
      <c r="CJ64" s="258" t="str">
        <f t="shared" si="121"/>
        <v/>
      </c>
      <c r="CK64" s="259" t="str">
        <f t="shared" si="122"/>
        <v/>
      </c>
      <c r="CL64" s="258" t="str">
        <f t="shared" si="123"/>
        <v/>
      </c>
      <c r="CM64" s="258" t="str">
        <f t="shared" si="124"/>
        <v/>
      </c>
      <c r="CN64" s="259" t="str">
        <f t="shared" si="125"/>
        <v/>
      </c>
      <c r="CO64" s="258" t="str">
        <f t="shared" si="126"/>
        <v/>
      </c>
      <c r="CP64" s="258" t="str">
        <f t="shared" si="127"/>
        <v/>
      </c>
      <c r="CQ64" s="259" t="str">
        <f t="shared" si="128"/>
        <v/>
      </c>
      <c r="CR64" s="258" t="str">
        <f t="shared" si="129"/>
        <v/>
      </c>
      <c r="CS64" s="258" t="str">
        <f t="shared" si="130"/>
        <v/>
      </c>
      <c r="CT64" s="259" t="str">
        <f t="shared" si="131"/>
        <v/>
      </c>
      <c r="CU64" s="258" t="str">
        <f t="shared" si="132"/>
        <v/>
      </c>
      <c r="CV64" s="258" t="str">
        <f t="shared" si="133"/>
        <v/>
      </c>
      <c r="CW64" s="259" t="str">
        <f t="shared" si="134"/>
        <v/>
      </c>
      <c r="CX64" s="258" t="str">
        <f t="shared" si="135"/>
        <v/>
      </c>
      <c r="CY64" s="258" t="str">
        <f t="shared" si="136"/>
        <v/>
      </c>
      <c r="CZ64" s="259" t="str">
        <f t="shared" si="137"/>
        <v/>
      </c>
      <c r="DA64" s="258" t="str">
        <f t="shared" si="138"/>
        <v/>
      </c>
      <c r="DB64" s="258" t="str">
        <f t="shared" si="139"/>
        <v/>
      </c>
      <c r="DC64" s="259" t="str">
        <f t="shared" si="140"/>
        <v/>
      </c>
    </row>
    <row r="65" spans="1:107" ht="15" thickBot="1" x14ac:dyDescent="0.35">
      <c r="A65" s="633"/>
      <c r="B65" s="633"/>
      <c r="C65" s="684"/>
      <c r="D65" s="684"/>
      <c r="E65" s="685"/>
      <c r="F65" s="684"/>
      <c r="G65" s="684"/>
      <c r="H65" s="684"/>
      <c r="I65" s="686"/>
      <c r="J65" s="687"/>
      <c r="K65" s="688"/>
      <c r="L65" s="671"/>
      <c r="M65" s="671"/>
      <c r="N65" s="672"/>
      <c r="O65" s="673"/>
      <c r="P65" s="673"/>
      <c r="Q65" s="673"/>
      <c r="R65" s="673"/>
      <c r="S65" s="673"/>
      <c r="T65" s="671"/>
      <c r="U65" s="671"/>
      <c r="V65" s="671"/>
      <c r="W65" s="672"/>
      <c r="X65" s="673"/>
      <c r="Y65" s="674"/>
      <c r="Z65" s="64"/>
      <c r="AA65" s="77"/>
      <c r="AB65" s="78"/>
      <c r="AC65" s="81" t="str">
        <f t="shared" si="72"/>
        <v>dato mancante</v>
      </c>
      <c r="AD65" s="82" t="str">
        <f t="shared" si="73"/>
        <v>dato mancante</v>
      </c>
      <c r="AE65" s="82" t="str">
        <f t="shared" si="74"/>
        <v>dato mancante</v>
      </c>
      <c r="AF65" s="82" t="str">
        <f t="shared" si="75"/>
        <v>dato mancante</v>
      </c>
      <c r="AG65" s="82" t="str">
        <f t="shared" si="76"/>
        <v>dato mancante</v>
      </c>
      <c r="AH65" s="82" t="str">
        <f t="shared" si="77"/>
        <v>dato mancante</v>
      </c>
      <c r="AI65" s="84" t="str">
        <f t="shared" si="78"/>
        <v>dato mancante</v>
      </c>
      <c r="AJ65" s="84" t="str">
        <f t="shared" si="141"/>
        <v>dato mancante</v>
      </c>
      <c r="AK65" s="84" t="str">
        <f t="shared" si="79"/>
        <v>dato mancante</v>
      </c>
      <c r="AL65" s="81" t="str">
        <f t="shared" si="80"/>
        <v>dato mancante</v>
      </c>
      <c r="AM65" s="82" t="str">
        <f t="shared" si="81"/>
        <v>dato mancante</v>
      </c>
      <c r="AN65" s="81" t="str">
        <f t="shared" si="82"/>
        <v>dato mancante</v>
      </c>
      <c r="AO65" s="59"/>
      <c r="AP65" s="285"/>
      <c r="AQ65" s="286"/>
      <c r="AR65" s="298" t="str">
        <f t="shared" si="83"/>
        <v>dato mancante</v>
      </c>
      <c r="AS65" s="299" t="str">
        <f t="shared" si="84"/>
        <v>dato mancante</v>
      </c>
      <c r="AT65" s="300" t="str">
        <f t="shared" si="85"/>
        <v>dato mancante</v>
      </c>
      <c r="AU65" s="300" t="str">
        <f t="shared" si="86"/>
        <v>dato mancante</v>
      </c>
      <c r="AV65" s="300" t="str">
        <f t="shared" si="87"/>
        <v>dato mancante</v>
      </c>
      <c r="AW65" s="301" t="str">
        <f t="shared" si="70"/>
        <v>dato mancante</v>
      </c>
      <c r="AX65" s="432" t="str">
        <f t="shared" si="88"/>
        <v>dato mancante</v>
      </c>
      <c r="AY65" s="432" t="str">
        <f t="shared" si="89"/>
        <v>dato mancante</v>
      </c>
      <c r="AZ65" s="433" t="str">
        <f t="shared" si="71"/>
        <v>dato mancante</v>
      </c>
      <c r="BA65" s="302" t="str">
        <f t="shared" si="90"/>
        <v>dato mancante</v>
      </c>
      <c r="BB65" s="300" t="str">
        <f t="shared" si="91"/>
        <v>dato mancante</v>
      </c>
      <c r="BC65" s="303" t="str">
        <f t="shared" si="92"/>
        <v>dato mancante</v>
      </c>
      <c r="BG65" s="118" t="str">
        <f t="shared" si="93"/>
        <v>dato mancante</v>
      </c>
      <c r="BH65" s="118" t="str">
        <f t="shared" si="94"/>
        <v>dato mancante</v>
      </c>
      <c r="BI65" s="118" t="str">
        <f t="shared" si="95"/>
        <v>dato mancante</v>
      </c>
      <c r="BJ65" s="118" t="str">
        <f t="shared" si="96"/>
        <v>dato mancante</v>
      </c>
      <c r="BK65" s="118" t="str">
        <f t="shared" si="97"/>
        <v>dato mancante</v>
      </c>
      <c r="BL65" s="118" t="str">
        <f t="shared" si="98"/>
        <v>dato mancante</v>
      </c>
      <c r="BM65" s="118" t="str">
        <f t="shared" si="99"/>
        <v>dato mancante</v>
      </c>
      <c r="BN65" s="118" t="str">
        <f t="shared" si="100"/>
        <v>dato mancante</v>
      </c>
      <c r="BO65" s="118" t="str">
        <f t="shared" si="101"/>
        <v>dato mancante</v>
      </c>
      <c r="BP65" s="118" t="str">
        <f t="shared" si="102"/>
        <v>dato mancante</v>
      </c>
      <c r="BQ65" s="118" t="str">
        <f t="shared" si="103"/>
        <v>dato mancante</v>
      </c>
      <c r="BR65" s="118" t="str">
        <f t="shared" si="104"/>
        <v>dato mancante</v>
      </c>
      <c r="BT65" s="258" t="str">
        <f t="shared" si="105"/>
        <v/>
      </c>
      <c r="BU65" s="258" t="str">
        <f t="shared" si="106"/>
        <v/>
      </c>
      <c r="BV65" s="259" t="str">
        <f t="shared" si="107"/>
        <v/>
      </c>
      <c r="BW65" s="258" t="str">
        <f t="shared" si="108"/>
        <v/>
      </c>
      <c r="BX65" s="258" t="str">
        <f t="shared" si="109"/>
        <v/>
      </c>
      <c r="BY65" s="259" t="str">
        <f t="shared" si="110"/>
        <v/>
      </c>
      <c r="BZ65" s="258" t="str">
        <f t="shared" si="111"/>
        <v/>
      </c>
      <c r="CA65" s="258" t="str">
        <f t="shared" si="112"/>
        <v/>
      </c>
      <c r="CB65" s="259" t="str">
        <f t="shared" si="113"/>
        <v/>
      </c>
      <c r="CC65" s="258" t="str">
        <f t="shared" si="114"/>
        <v/>
      </c>
      <c r="CD65" s="258" t="str">
        <f t="shared" si="115"/>
        <v/>
      </c>
      <c r="CE65" s="259" t="str">
        <f t="shared" si="116"/>
        <v/>
      </c>
      <c r="CF65" s="258" t="str">
        <f t="shared" si="117"/>
        <v/>
      </c>
      <c r="CG65" s="258" t="str">
        <f t="shared" si="118"/>
        <v/>
      </c>
      <c r="CH65" s="259" t="str">
        <f t="shared" si="119"/>
        <v/>
      </c>
      <c r="CI65" s="258" t="str">
        <f t="shared" si="120"/>
        <v/>
      </c>
      <c r="CJ65" s="258" t="str">
        <f t="shared" si="121"/>
        <v/>
      </c>
      <c r="CK65" s="259" t="str">
        <f t="shared" si="122"/>
        <v/>
      </c>
      <c r="CL65" s="258" t="str">
        <f t="shared" si="123"/>
        <v/>
      </c>
      <c r="CM65" s="258" t="str">
        <f t="shared" si="124"/>
        <v/>
      </c>
      <c r="CN65" s="259" t="str">
        <f t="shared" si="125"/>
        <v/>
      </c>
      <c r="CO65" s="258" t="str">
        <f t="shared" si="126"/>
        <v/>
      </c>
      <c r="CP65" s="258" t="str">
        <f t="shared" si="127"/>
        <v/>
      </c>
      <c r="CQ65" s="259" t="str">
        <f t="shared" si="128"/>
        <v/>
      </c>
      <c r="CR65" s="258" t="str">
        <f t="shared" si="129"/>
        <v/>
      </c>
      <c r="CS65" s="258" t="str">
        <f t="shared" si="130"/>
        <v/>
      </c>
      <c r="CT65" s="259" t="str">
        <f t="shared" si="131"/>
        <v/>
      </c>
      <c r="CU65" s="258" t="str">
        <f t="shared" si="132"/>
        <v/>
      </c>
      <c r="CV65" s="258" t="str">
        <f t="shared" si="133"/>
        <v/>
      </c>
      <c r="CW65" s="259" t="str">
        <f t="shared" si="134"/>
        <v/>
      </c>
      <c r="CX65" s="258" t="str">
        <f t="shared" si="135"/>
        <v/>
      </c>
      <c r="CY65" s="258" t="str">
        <f t="shared" si="136"/>
        <v/>
      </c>
      <c r="CZ65" s="259" t="str">
        <f t="shared" si="137"/>
        <v/>
      </c>
      <c r="DA65" s="258" t="str">
        <f t="shared" si="138"/>
        <v/>
      </c>
      <c r="DB65" s="258" t="str">
        <f t="shared" si="139"/>
        <v/>
      </c>
      <c r="DC65" s="259" t="str">
        <f t="shared" si="140"/>
        <v/>
      </c>
    </row>
    <row r="66" spans="1:107" ht="15" thickBot="1" x14ac:dyDescent="0.35">
      <c r="A66" s="633"/>
      <c r="B66" s="633"/>
      <c r="C66" s="689"/>
      <c r="D66" s="689"/>
      <c r="E66" s="689"/>
      <c r="F66" s="689"/>
      <c r="G66" s="689"/>
      <c r="H66" s="689"/>
      <c r="I66" s="689"/>
      <c r="J66" s="688"/>
      <c r="K66" s="688"/>
      <c r="L66" s="671"/>
      <c r="M66" s="671"/>
      <c r="N66" s="672"/>
      <c r="O66" s="673"/>
      <c r="P66" s="673"/>
      <c r="Q66" s="673"/>
      <c r="R66" s="673"/>
      <c r="S66" s="673"/>
      <c r="T66" s="671"/>
      <c r="U66" s="671"/>
      <c r="V66" s="671"/>
      <c r="W66" s="672"/>
      <c r="X66" s="673"/>
      <c r="Y66" s="674"/>
      <c r="Z66" s="64"/>
      <c r="AA66" s="77"/>
      <c r="AB66" s="78"/>
      <c r="AC66" s="81" t="str">
        <f t="shared" si="72"/>
        <v>dato mancante</v>
      </c>
      <c r="AD66" s="82" t="str">
        <f t="shared" si="73"/>
        <v>dato mancante</v>
      </c>
      <c r="AE66" s="82" t="str">
        <f t="shared" si="74"/>
        <v>dato mancante</v>
      </c>
      <c r="AF66" s="82" t="str">
        <f t="shared" si="75"/>
        <v>dato mancante</v>
      </c>
      <c r="AG66" s="82" t="str">
        <f t="shared" si="76"/>
        <v>dato mancante</v>
      </c>
      <c r="AH66" s="82" t="str">
        <f t="shared" si="77"/>
        <v>dato mancante</v>
      </c>
      <c r="AI66" s="84" t="str">
        <f t="shared" si="78"/>
        <v>dato mancante</v>
      </c>
      <c r="AJ66" s="84" t="str">
        <f t="shared" si="141"/>
        <v>dato mancante</v>
      </c>
      <c r="AK66" s="84" t="str">
        <f t="shared" si="79"/>
        <v>dato mancante</v>
      </c>
      <c r="AL66" s="81" t="str">
        <f t="shared" si="80"/>
        <v>dato mancante</v>
      </c>
      <c r="AM66" s="82" t="str">
        <f t="shared" si="81"/>
        <v>dato mancante</v>
      </c>
      <c r="AN66" s="81" t="str">
        <f t="shared" si="82"/>
        <v>dato mancante</v>
      </c>
      <c r="AO66" s="59"/>
      <c r="AP66" s="285"/>
      <c r="AQ66" s="286"/>
      <c r="AR66" s="298" t="str">
        <f t="shared" si="83"/>
        <v>dato mancante</v>
      </c>
      <c r="AS66" s="299" t="str">
        <f t="shared" si="84"/>
        <v>dato mancante</v>
      </c>
      <c r="AT66" s="300" t="str">
        <f t="shared" si="85"/>
        <v>dato mancante</v>
      </c>
      <c r="AU66" s="300" t="str">
        <f t="shared" si="86"/>
        <v>dato mancante</v>
      </c>
      <c r="AV66" s="300" t="str">
        <f t="shared" si="87"/>
        <v>dato mancante</v>
      </c>
      <c r="AW66" s="301" t="str">
        <f t="shared" si="70"/>
        <v>dato mancante</v>
      </c>
      <c r="AX66" s="432" t="str">
        <f t="shared" si="88"/>
        <v>dato mancante</v>
      </c>
      <c r="AY66" s="432" t="str">
        <f t="shared" si="89"/>
        <v>dato mancante</v>
      </c>
      <c r="AZ66" s="433" t="str">
        <f t="shared" si="71"/>
        <v>dato mancante</v>
      </c>
      <c r="BA66" s="302" t="str">
        <f t="shared" si="90"/>
        <v>dato mancante</v>
      </c>
      <c r="BB66" s="300" t="str">
        <f t="shared" si="91"/>
        <v>dato mancante</v>
      </c>
      <c r="BC66" s="303" t="str">
        <f t="shared" si="92"/>
        <v>dato mancante</v>
      </c>
      <c r="BG66" s="118" t="str">
        <f t="shared" si="93"/>
        <v>dato mancante</v>
      </c>
      <c r="BH66" s="118" t="str">
        <f t="shared" si="94"/>
        <v>dato mancante</v>
      </c>
      <c r="BI66" s="118" t="str">
        <f t="shared" si="95"/>
        <v>dato mancante</v>
      </c>
      <c r="BJ66" s="118" t="str">
        <f t="shared" si="96"/>
        <v>dato mancante</v>
      </c>
      <c r="BK66" s="118" t="str">
        <f t="shared" si="97"/>
        <v>dato mancante</v>
      </c>
      <c r="BL66" s="118" t="str">
        <f t="shared" si="98"/>
        <v>dato mancante</v>
      </c>
      <c r="BM66" s="118" t="str">
        <f t="shared" si="99"/>
        <v>dato mancante</v>
      </c>
      <c r="BN66" s="118" t="str">
        <f t="shared" si="100"/>
        <v>dato mancante</v>
      </c>
      <c r="BO66" s="118" t="str">
        <f t="shared" si="101"/>
        <v>dato mancante</v>
      </c>
      <c r="BP66" s="118" t="str">
        <f t="shared" si="102"/>
        <v>dato mancante</v>
      </c>
      <c r="BQ66" s="118" t="str">
        <f t="shared" si="103"/>
        <v>dato mancante</v>
      </c>
      <c r="BR66" s="118" t="str">
        <f t="shared" si="104"/>
        <v>dato mancante</v>
      </c>
      <c r="BT66" s="258" t="str">
        <f t="shared" si="105"/>
        <v/>
      </c>
      <c r="BU66" s="258" t="str">
        <f t="shared" si="106"/>
        <v/>
      </c>
      <c r="BV66" s="259" t="str">
        <f t="shared" si="107"/>
        <v/>
      </c>
      <c r="BW66" s="258" t="str">
        <f t="shared" si="108"/>
        <v/>
      </c>
      <c r="BX66" s="258" t="str">
        <f t="shared" si="109"/>
        <v/>
      </c>
      <c r="BY66" s="259" t="str">
        <f t="shared" si="110"/>
        <v/>
      </c>
      <c r="BZ66" s="258" t="str">
        <f t="shared" si="111"/>
        <v/>
      </c>
      <c r="CA66" s="258" t="str">
        <f t="shared" si="112"/>
        <v/>
      </c>
      <c r="CB66" s="259" t="str">
        <f t="shared" si="113"/>
        <v/>
      </c>
      <c r="CC66" s="258" t="str">
        <f t="shared" si="114"/>
        <v/>
      </c>
      <c r="CD66" s="258" t="str">
        <f t="shared" si="115"/>
        <v/>
      </c>
      <c r="CE66" s="259" t="str">
        <f t="shared" si="116"/>
        <v/>
      </c>
      <c r="CF66" s="258" t="str">
        <f t="shared" si="117"/>
        <v/>
      </c>
      <c r="CG66" s="258" t="str">
        <f t="shared" si="118"/>
        <v/>
      </c>
      <c r="CH66" s="259" t="str">
        <f t="shared" si="119"/>
        <v/>
      </c>
      <c r="CI66" s="258" t="str">
        <f t="shared" si="120"/>
        <v/>
      </c>
      <c r="CJ66" s="258" t="str">
        <f t="shared" si="121"/>
        <v/>
      </c>
      <c r="CK66" s="259" t="str">
        <f t="shared" si="122"/>
        <v/>
      </c>
      <c r="CL66" s="258" t="str">
        <f t="shared" si="123"/>
        <v/>
      </c>
      <c r="CM66" s="258" t="str">
        <f t="shared" si="124"/>
        <v/>
      </c>
      <c r="CN66" s="259" t="str">
        <f t="shared" si="125"/>
        <v/>
      </c>
      <c r="CO66" s="258" t="str">
        <f t="shared" si="126"/>
        <v/>
      </c>
      <c r="CP66" s="258" t="str">
        <f t="shared" si="127"/>
        <v/>
      </c>
      <c r="CQ66" s="259" t="str">
        <f t="shared" si="128"/>
        <v/>
      </c>
      <c r="CR66" s="258" t="str">
        <f t="shared" si="129"/>
        <v/>
      </c>
      <c r="CS66" s="258" t="str">
        <f t="shared" si="130"/>
        <v/>
      </c>
      <c r="CT66" s="259" t="str">
        <f t="shared" si="131"/>
        <v/>
      </c>
      <c r="CU66" s="258" t="str">
        <f t="shared" si="132"/>
        <v/>
      </c>
      <c r="CV66" s="258" t="str">
        <f t="shared" si="133"/>
        <v/>
      </c>
      <c r="CW66" s="259" t="str">
        <f t="shared" si="134"/>
        <v/>
      </c>
      <c r="CX66" s="258" t="str">
        <f t="shared" si="135"/>
        <v/>
      </c>
      <c r="CY66" s="258" t="str">
        <f t="shared" si="136"/>
        <v/>
      </c>
      <c r="CZ66" s="259" t="str">
        <f t="shared" si="137"/>
        <v/>
      </c>
      <c r="DA66" s="258" t="str">
        <f t="shared" si="138"/>
        <v/>
      </c>
      <c r="DB66" s="258" t="str">
        <f t="shared" si="139"/>
        <v/>
      </c>
      <c r="DC66" s="259" t="str">
        <f t="shared" si="140"/>
        <v/>
      </c>
    </row>
    <row r="67" spans="1:107" ht="15" thickBot="1" x14ac:dyDescent="0.35">
      <c r="A67" s="633"/>
      <c r="B67" s="633"/>
      <c r="C67" s="690"/>
      <c r="D67" s="690"/>
      <c r="E67" s="690"/>
      <c r="F67" s="690"/>
      <c r="G67" s="690"/>
      <c r="H67" s="690"/>
      <c r="I67" s="686"/>
      <c r="J67" s="687"/>
      <c r="K67" s="688"/>
      <c r="L67" s="671"/>
      <c r="M67" s="671"/>
      <c r="N67" s="672"/>
      <c r="O67" s="673"/>
      <c r="P67" s="673"/>
      <c r="Q67" s="673"/>
      <c r="R67" s="673"/>
      <c r="S67" s="673"/>
      <c r="T67" s="671"/>
      <c r="U67" s="671"/>
      <c r="V67" s="671"/>
      <c r="W67" s="672"/>
      <c r="X67" s="673"/>
      <c r="Y67" s="674"/>
      <c r="Z67" s="64"/>
      <c r="AA67" s="77"/>
      <c r="AB67" s="78"/>
      <c r="AC67" s="81" t="str">
        <f t="shared" si="72"/>
        <v>dato mancante</v>
      </c>
      <c r="AD67" s="82" t="str">
        <f t="shared" si="73"/>
        <v>dato mancante</v>
      </c>
      <c r="AE67" s="82" t="str">
        <f t="shared" si="74"/>
        <v>dato mancante</v>
      </c>
      <c r="AF67" s="82" t="str">
        <f t="shared" si="75"/>
        <v>dato mancante</v>
      </c>
      <c r="AG67" s="82" t="str">
        <f t="shared" si="76"/>
        <v>dato mancante</v>
      </c>
      <c r="AH67" s="82" t="str">
        <f t="shared" si="77"/>
        <v>dato mancante</v>
      </c>
      <c r="AI67" s="84" t="str">
        <f t="shared" si="78"/>
        <v>dato mancante</v>
      </c>
      <c r="AJ67" s="84" t="str">
        <f t="shared" si="141"/>
        <v>dato mancante</v>
      </c>
      <c r="AK67" s="84" t="str">
        <f t="shared" si="79"/>
        <v>dato mancante</v>
      </c>
      <c r="AL67" s="81" t="str">
        <f t="shared" si="80"/>
        <v>dato mancante</v>
      </c>
      <c r="AM67" s="82" t="str">
        <f t="shared" si="81"/>
        <v>dato mancante</v>
      </c>
      <c r="AN67" s="81" t="str">
        <f t="shared" si="82"/>
        <v>dato mancante</v>
      </c>
      <c r="AO67" s="59"/>
      <c r="AP67" s="285"/>
      <c r="AQ67" s="286"/>
      <c r="AR67" s="298" t="str">
        <f t="shared" si="83"/>
        <v>dato mancante</v>
      </c>
      <c r="AS67" s="299" t="str">
        <f t="shared" si="84"/>
        <v>dato mancante</v>
      </c>
      <c r="AT67" s="300" t="str">
        <f t="shared" si="85"/>
        <v>dato mancante</v>
      </c>
      <c r="AU67" s="300" t="str">
        <f t="shared" si="86"/>
        <v>dato mancante</v>
      </c>
      <c r="AV67" s="300" t="str">
        <f t="shared" si="87"/>
        <v>dato mancante</v>
      </c>
      <c r="AW67" s="301" t="str">
        <f t="shared" si="70"/>
        <v>dato mancante</v>
      </c>
      <c r="AX67" s="432" t="str">
        <f t="shared" si="88"/>
        <v>dato mancante</v>
      </c>
      <c r="AY67" s="432" t="str">
        <f t="shared" si="89"/>
        <v>dato mancante</v>
      </c>
      <c r="AZ67" s="433" t="str">
        <f t="shared" si="71"/>
        <v>dato mancante</v>
      </c>
      <c r="BA67" s="302" t="str">
        <f t="shared" si="90"/>
        <v>dato mancante</v>
      </c>
      <c r="BB67" s="300" t="str">
        <f t="shared" si="91"/>
        <v>dato mancante</v>
      </c>
      <c r="BC67" s="303" t="str">
        <f t="shared" si="92"/>
        <v>dato mancante</v>
      </c>
      <c r="BG67" s="118" t="str">
        <f t="shared" si="93"/>
        <v>dato mancante</v>
      </c>
      <c r="BH67" s="118" t="str">
        <f t="shared" si="94"/>
        <v>dato mancante</v>
      </c>
      <c r="BI67" s="118" t="str">
        <f t="shared" si="95"/>
        <v>dato mancante</v>
      </c>
      <c r="BJ67" s="118" t="str">
        <f t="shared" si="96"/>
        <v>dato mancante</v>
      </c>
      <c r="BK67" s="118" t="str">
        <f t="shared" si="97"/>
        <v>dato mancante</v>
      </c>
      <c r="BL67" s="118" t="str">
        <f t="shared" si="98"/>
        <v>dato mancante</v>
      </c>
      <c r="BM67" s="118" t="str">
        <f t="shared" si="99"/>
        <v>dato mancante</v>
      </c>
      <c r="BN67" s="118" t="str">
        <f t="shared" si="100"/>
        <v>dato mancante</v>
      </c>
      <c r="BO67" s="118" t="str">
        <f t="shared" si="101"/>
        <v>dato mancante</v>
      </c>
      <c r="BP67" s="118" t="str">
        <f t="shared" si="102"/>
        <v>dato mancante</v>
      </c>
      <c r="BQ67" s="118" t="str">
        <f t="shared" si="103"/>
        <v>dato mancante</v>
      </c>
      <c r="BR67" s="118" t="str">
        <f t="shared" si="104"/>
        <v>dato mancante</v>
      </c>
      <c r="BT67" s="258" t="str">
        <f t="shared" si="105"/>
        <v/>
      </c>
      <c r="BU67" s="258" t="str">
        <f t="shared" si="106"/>
        <v/>
      </c>
      <c r="BV67" s="259" t="str">
        <f t="shared" si="107"/>
        <v/>
      </c>
      <c r="BW67" s="258" t="str">
        <f t="shared" si="108"/>
        <v/>
      </c>
      <c r="BX67" s="258" t="str">
        <f t="shared" si="109"/>
        <v/>
      </c>
      <c r="BY67" s="259" t="str">
        <f t="shared" si="110"/>
        <v/>
      </c>
      <c r="BZ67" s="258" t="str">
        <f t="shared" si="111"/>
        <v/>
      </c>
      <c r="CA67" s="258" t="str">
        <f t="shared" si="112"/>
        <v/>
      </c>
      <c r="CB67" s="259" t="str">
        <f t="shared" si="113"/>
        <v/>
      </c>
      <c r="CC67" s="258" t="str">
        <f t="shared" si="114"/>
        <v/>
      </c>
      <c r="CD67" s="258" t="str">
        <f t="shared" si="115"/>
        <v/>
      </c>
      <c r="CE67" s="259" t="str">
        <f t="shared" si="116"/>
        <v/>
      </c>
      <c r="CF67" s="258" t="str">
        <f t="shared" si="117"/>
        <v/>
      </c>
      <c r="CG67" s="258" t="str">
        <f t="shared" si="118"/>
        <v/>
      </c>
      <c r="CH67" s="259" t="str">
        <f t="shared" si="119"/>
        <v/>
      </c>
      <c r="CI67" s="258" t="str">
        <f t="shared" si="120"/>
        <v/>
      </c>
      <c r="CJ67" s="258" t="str">
        <f t="shared" si="121"/>
        <v/>
      </c>
      <c r="CK67" s="259" t="str">
        <f t="shared" si="122"/>
        <v/>
      </c>
      <c r="CL67" s="258" t="str">
        <f t="shared" si="123"/>
        <v/>
      </c>
      <c r="CM67" s="258" t="str">
        <f t="shared" si="124"/>
        <v/>
      </c>
      <c r="CN67" s="259" t="str">
        <f t="shared" si="125"/>
        <v/>
      </c>
      <c r="CO67" s="258" t="str">
        <f t="shared" si="126"/>
        <v/>
      </c>
      <c r="CP67" s="258" t="str">
        <f t="shared" si="127"/>
        <v/>
      </c>
      <c r="CQ67" s="259" t="str">
        <f t="shared" si="128"/>
        <v/>
      </c>
      <c r="CR67" s="258" t="str">
        <f t="shared" si="129"/>
        <v/>
      </c>
      <c r="CS67" s="258" t="str">
        <f t="shared" si="130"/>
        <v/>
      </c>
      <c r="CT67" s="259" t="str">
        <f t="shared" si="131"/>
        <v/>
      </c>
      <c r="CU67" s="258" t="str">
        <f t="shared" si="132"/>
        <v/>
      </c>
      <c r="CV67" s="258" t="str">
        <f t="shared" si="133"/>
        <v/>
      </c>
      <c r="CW67" s="259" t="str">
        <f t="shared" si="134"/>
        <v/>
      </c>
      <c r="CX67" s="258" t="str">
        <f t="shared" si="135"/>
        <v/>
      </c>
      <c r="CY67" s="258" t="str">
        <f t="shared" si="136"/>
        <v/>
      </c>
      <c r="CZ67" s="259" t="str">
        <f t="shared" si="137"/>
        <v/>
      </c>
      <c r="DA67" s="258" t="str">
        <f t="shared" si="138"/>
        <v/>
      </c>
      <c r="DB67" s="258" t="str">
        <f t="shared" si="139"/>
        <v/>
      </c>
      <c r="DC67" s="259" t="str">
        <f t="shared" si="140"/>
        <v/>
      </c>
    </row>
    <row r="68" spans="1:107" ht="15" thickBot="1" x14ac:dyDescent="0.35">
      <c r="A68" s="633"/>
      <c r="B68" s="633"/>
      <c r="C68" s="690"/>
      <c r="D68" s="690"/>
      <c r="E68" s="690"/>
      <c r="F68" s="690"/>
      <c r="G68" s="690"/>
      <c r="H68" s="690"/>
      <c r="I68" s="689"/>
      <c r="J68" s="688"/>
      <c r="K68" s="688"/>
      <c r="L68" s="671"/>
      <c r="M68" s="671"/>
      <c r="N68" s="672"/>
      <c r="O68" s="673"/>
      <c r="P68" s="673"/>
      <c r="Q68" s="673"/>
      <c r="R68" s="673"/>
      <c r="S68" s="673"/>
      <c r="T68" s="671"/>
      <c r="U68" s="671"/>
      <c r="V68" s="671"/>
      <c r="W68" s="672"/>
      <c r="X68" s="673"/>
      <c r="Y68" s="674"/>
      <c r="Z68" s="64"/>
      <c r="AA68" s="77"/>
      <c r="AB68" s="78"/>
      <c r="AC68" s="81" t="str">
        <f t="shared" si="72"/>
        <v>dato mancante</v>
      </c>
      <c r="AD68" s="82" t="str">
        <f t="shared" si="73"/>
        <v>dato mancante</v>
      </c>
      <c r="AE68" s="82" t="str">
        <f t="shared" si="74"/>
        <v>dato mancante</v>
      </c>
      <c r="AF68" s="82" t="str">
        <f t="shared" si="75"/>
        <v>dato mancante</v>
      </c>
      <c r="AG68" s="82" t="str">
        <f t="shared" si="76"/>
        <v>dato mancante</v>
      </c>
      <c r="AH68" s="82" t="str">
        <f t="shared" si="77"/>
        <v>dato mancante</v>
      </c>
      <c r="AI68" s="84" t="str">
        <f t="shared" si="78"/>
        <v>dato mancante</v>
      </c>
      <c r="AJ68" s="84" t="str">
        <f t="shared" si="141"/>
        <v>dato mancante</v>
      </c>
      <c r="AK68" s="84" t="str">
        <f t="shared" si="79"/>
        <v>dato mancante</v>
      </c>
      <c r="AL68" s="81" t="str">
        <f t="shared" si="80"/>
        <v>dato mancante</v>
      </c>
      <c r="AM68" s="82" t="str">
        <f t="shared" si="81"/>
        <v>dato mancante</v>
      </c>
      <c r="AN68" s="81" t="str">
        <f t="shared" si="82"/>
        <v>dato mancante</v>
      </c>
      <c r="AO68" s="59"/>
      <c r="AP68" s="285"/>
      <c r="AQ68" s="286"/>
      <c r="AR68" s="298" t="str">
        <f t="shared" si="83"/>
        <v>dato mancante</v>
      </c>
      <c r="AS68" s="299" t="str">
        <f t="shared" si="84"/>
        <v>dato mancante</v>
      </c>
      <c r="AT68" s="300" t="str">
        <f t="shared" si="85"/>
        <v>dato mancante</v>
      </c>
      <c r="AU68" s="300" t="str">
        <f t="shared" si="86"/>
        <v>dato mancante</v>
      </c>
      <c r="AV68" s="300" t="str">
        <f t="shared" si="87"/>
        <v>dato mancante</v>
      </c>
      <c r="AW68" s="301" t="str">
        <f t="shared" si="70"/>
        <v>dato mancante</v>
      </c>
      <c r="AX68" s="432" t="str">
        <f t="shared" si="88"/>
        <v>dato mancante</v>
      </c>
      <c r="AY68" s="432" t="str">
        <f t="shared" si="89"/>
        <v>dato mancante</v>
      </c>
      <c r="AZ68" s="433" t="str">
        <f t="shared" si="71"/>
        <v>dato mancante</v>
      </c>
      <c r="BA68" s="302" t="str">
        <f t="shared" si="90"/>
        <v>dato mancante</v>
      </c>
      <c r="BB68" s="300" t="str">
        <f t="shared" si="91"/>
        <v>dato mancante</v>
      </c>
      <c r="BC68" s="303" t="str">
        <f t="shared" si="92"/>
        <v>dato mancante</v>
      </c>
      <c r="BG68" s="118" t="str">
        <f t="shared" si="93"/>
        <v>dato mancante</v>
      </c>
      <c r="BH68" s="118" t="str">
        <f t="shared" si="94"/>
        <v>dato mancante</v>
      </c>
      <c r="BI68" s="118" t="str">
        <f t="shared" si="95"/>
        <v>dato mancante</v>
      </c>
      <c r="BJ68" s="118" t="str">
        <f t="shared" si="96"/>
        <v>dato mancante</v>
      </c>
      <c r="BK68" s="118" t="str">
        <f t="shared" si="97"/>
        <v>dato mancante</v>
      </c>
      <c r="BL68" s="118" t="str">
        <f t="shared" si="98"/>
        <v>dato mancante</v>
      </c>
      <c r="BM68" s="118" t="str">
        <f t="shared" si="99"/>
        <v>dato mancante</v>
      </c>
      <c r="BN68" s="118" t="str">
        <f t="shared" si="100"/>
        <v>dato mancante</v>
      </c>
      <c r="BO68" s="118" t="str">
        <f t="shared" si="101"/>
        <v>dato mancante</v>
      </c>
      <c r="BP68" s="118" t="str">
        <f t="shared" si="102"/>
        <v>dato mancante</v>
      </c>
      <c r="BQ68" s="118" t="str">
        <f t="shared" si="103"/>
        <v>dato mancante</v>
      </c>
      <c r="BR68" s="118" t="str">
        <f t="shared" si="104"/>
        <v>dato mancante</v>
      </c>
      <c r="BT68" s="258" t="str">
        <f t="shared" si="105"/>
        <v/>
      </c>
      <c r="BU68" s="258" t="str">
        <f t="shared" si="106"/>
        <v/>
      </c>
      <c r="BV68" s="259" t="str">
        <f t="shared" si="107"/>
        <v/>
      </c>
      <c r="BW68" s="258" t="str">
        <f t="shared" si="108"/>
        <v/>
      </c>
      <c r="BX68" s="258" t="str">
        <f t="shared" si="109"/>
        <v/>
      </c>
      <c r="BY68" s="259" t="str">
        <f t="shared" si="110"/>
        <v/>
      </c>
      <c r="BZ68" s="258" t="str">
        <f t="shared" si="111"/>
        <v/>
      </c>
      <c r="CA68" s="258" t="str">
        <f t="shared" si="112"/>
        <v/>
      </c>
      <c r="CB68" s="259" t="str">
        <f t="shared" si="113"/>
        <v/>
      </c>
      <c r="CC68" s="258" t="str">
        <f t="shared" si="114"/>
        <v/>
      </c>
      <c r="CD68" s="258" t="str">
        <f t="shared" si="115"/>
        <v/>
      </c>
      <c r="CE68" s="259" t="str">
        <f t="shared" si="116"/>
        <v/>
      </c>
      <c r="CF68" s="258" t="str">
        <f t="shared" si="117"/>
        <v/>
      </c>
      <c r="CG68" s="258" t="str">
        <f t="shared" si="118"/>
        <v/>
      </c>
      <c r="CH68" s="259" t="str">
        <f t="shared" si="119"/>
        <v/>
      </c>
      <c r="CI68" s="258" t="str">
        <f t="shared" si="120"/>
        <v/>
      </c>
      <c r="CJ68" s="258" t="str">
        <f t="shared" si="121"/>
        <v/>
      </c>
      <c r="CK68" s="259" t="str">
        <f t="shared" si="122"/>
        <v/>
      </c>
      <c r="CL68" s="258" t="str">
        <f t="shared" si="123"/>
        <v/>
      </c>
      <c r="CM68" s="258" t="str">
        <f t="shared" si="124"/>
        <v/>
      </c>
      <c r="CN68" s="259" t="str">
        <f t="shared" si="125"/>
        <v/>
      </c>
      <c r="CO68" s="258" t="str">
        <f t="shared" si="126"/>
        <v/>
      </c>
      <c r="CP68" s="258" t="str">
        <f t="shared" si="127"/>
        <v/>
      </c>
      <c r="CQ68" s="259" t="str">
        <f t="shared" si="128"/>
        <v/>
      </c>
      <c r="CR68" s="258" t="str">
        <f t="shared" si="129"/>
        <v/>
      </c>
      <c r="CS68" s="258" t="str">
        <f t="shared" si="130"/>
        <v/>
      </c>
      <c r="CT68" s="259" t="str">
        <f t="shared" si="131"/>
        <v/>
      </c>
      <c r="CU68" s="258" t="str">
        <f t="shared" si="132"/>
        <v/>
      </c>
      <c r="CV68" s="258" t="str">
        <f t="shared" si="133"/>
        <v/>
      </c>
      <c r="CW68" s="259" t="str">
        <f t="shared" si="134"/>
        <v/>
      </c>
      <c r="CX68" s="258" t="str">
        <f t="shared" si="135"/>
        <v/>
      </c>
      <c r="CY68" s="258" t="str">
        <f t="shared" si="136"/>
        <v/>
      </c>
      <c r="CZ68" s="259" t="str">
        <f t="shared" si="137"/>
        <v/>
      </c>
      <c r="DA68" s="258" t="str">
        <f t="shared" si="138"/>
        <v/>
      </c>
      <c r="DB68" s="258" t="str">
        <f t="shared" si="139"/>
        <v/>
      </c>
      <c r="DC68" s="259" t="str">
        <f t="shared" si="140"/>
        <v/>
      </c>
    </row>
    <row r="69" spans="1:107" ht="15" thickBot="1" x14ac:dyDescent="0.35">
      <c r="A69" s="633"/>
      <c r="B69" s="633"/>
      <c r="C69" s="684"/>
      <c r="D69" s="684"/>
      <c r="E69" s="685"/>
      <c r="F69" s="684"/>
      <c r="G69" s="684"/>
      <c r="H69" s="684"/>
      <c r="I69" s="686"/>
      <c r="J69" s="687"/>
      <c r="K69" s="688"/>
      <c r="L69" s="671"/>
      <c r="M69" s="671"/>
      <c r="N69" s="672"/>
      <c r="O69" s="673"/>
      <c r="P69" s="673"/>
      <c r="Q69" s="673"/>
      <c r="R69" s="673"/>
      <c r="S69" s="673"/>
      <c r="T69" s="671"/>
      <c r="U69" s="671"/>
      <c r="V69" s="671"/>
      <c r="W69" s="672"/>
      <c r="X69" s="673"/>
      <c r="Y69" s="674"/>
      <c r="Z69" s="64"/>
      <c r="AA69" s="77"/>
      <c r="AB69" s="78"/>
      <c r="AC69" s="81" t="str">
        <f t="shared" si="72"/>
        <v>dato mancante</v>
      </c>
      <c r="AD69" s="82" t="str">
        <f t="shared" si="73"/>
        <v>dato mancante</v>
      </c>
      <c r="AE69" s="82" t="str">
        <f t="shared" si="74"/>
        <v>dato mancante</v>
      </c>
      <c r="AF69" s="82" t="str">
        <f t="shared" si="75"/>
        <v>dato mancante</v>
      </c>
      <c r="AG69" s="82" t="str">
        <f t="shared" si="76"/>
        <v>dato mancante</v>
      </c>
      <c r="AH69" s="82" t="str">
        <f t="shared" si="77"/>
        <v>dato mancante</v>
      </c>
      <c r="AI69" s="84" t="str">
        <f t="shared" si="78"/>
        <v>dato mancante</v>
      </c>
      <c r="AJ69" s="84" t="str">
        <f t="shared" si="141"/>
        <v>dato mancante</v>
      </c>
      <c r="AK69" s="84" t="str">
        <f t="shared" si="79"/>
        <v>dato mancante</v>
      </c>
      <c r="AL69" s="81" t="str">
        <f t="shared" si="80"/>
        <v>dato mancante</v>
      </c>
      <c r="AM69" s="82" t="str">
        <f t="shared" si="81"/>
        <v>dato mancante</v>
      </c>
      <c r="AN69" s="81" t="str">
        <f t="shared" si="82"/>
        <v>dato mancante</v>
      </c>
      <c r="AO69" s="59"/>
      <c r="AP69" s="285"/>
      <c r="AQ69" s="286"/>
      <c r="AR69" s="298" t="str">
        <f t="shared" si="83"/>
        <v>dato mancante</v>
      </c>
      <c r="AS69" s="299" t="str">
        <f t="shared" si="84"/>
        <v>dato mancante</v>
      </c>
      <c r="AT69" s="300" t="str">
        <f t="shared" si="85"/>
        <v>dato mancante</v>
      </c>
      <c r="AU69" s="300" t="str">
        <f t="shared" si="86"/>
        <v>dato mancante</v>
      </c>
      <c r="AV69" s="300" t="str">
        <f t="shared" si="87"/>
        <v>dato mancante</v>
      </c>
      <c r="AW69" s="301" t="str">
        <f t="shared" si="70"/>
        <v>dato mancante</v>
      </c>
      <c r="AX69" s="432" t="str">
        <f t="shared" si="88"/>
        <v>dato mancante</v>
      </c>
      <c r="AY69" s="432" t="str">
        <f t="shared" si="89"/>
        <v>dato mancante</v>
      </c>
      <c r="AZ69" s="433" t="str">
        <f t="shared" si="71"/>
        <v>dato mancante</v>
      </c>
      <c r="BA69" s="302" t="str">
        <f t="shared" si="90"/>
        <v>dato mancante</v>
      </c>
      <c r="BB69" s="300" t="str">
        <f t="shared" si="91"/>
        <v>dato mancante</v>
      </c>
      <c r="BC69" s="303" t="str">
        <f t="shared" si="92"/>
        <v>dato mancante</v>
      </c>
      <c r="BG69" s="118" t="str">
        <f t="shared" si="93"/>
        <v>dato mancante</v>
      </c>
      <c r="BH69" s="118" t="str">
        <f t="shared" si="94"/>
        <v>dato mancante</v>
      </c>
      <c r="BI69" s="118" t="str">
        <f t="shared" si="95"/>
        <v>dato mancante</v>
      </c>
      <c r="BJ69" s="118" t="str">
        <f t="shared" si="96"/>
        <v>dato mancante</v>
      </c>
      <c r="BK69" s="118" t="str">
        <f t="shared" si="97"/>
        <v>dato mancante</v>
      </c>
      <c r="BL69" s="118" t="str">
        <f t="shared" si="98"/>
        <v>dato mancante</v>
      </c>
      <c r="BM69" s="118" t="str">
        <f t="shared" si="99"/>
        <v>dato mancante</v>
      </c>
      <c r="BN69" s="118" t="str">
        <f t="shared" si="100"/>
        <v>dato mancante</v>
      </c>
      <c r="BO69" s="118" t="str">
        <f t="shared" si="101"/>
        <v>dato mancante</v>
      </c>
      <c r="BP69" s="118" t="str">
        <f t="shared" si="102"/>
        <v>dato mancante</v>
      </c>
      <c r="BQ69" s="118" t="str">
        <f t="shared" si="103"/>
        <v>dato mancante</v>
      </c>
      <c r="BR69" s="118" t="str">
        <f t="shared" si="104"/>
        <v>dato mancante</v>
      </c>
      <c r="BT69" s="258" t="str">
        <f t="shared" si="105"/>
        <v/>
      </c>
      <c r="BU69" s="258" t="str">
        <f t="shared" si="106"/>
        <v/>
      </c>
      <c r="BV69" s="259" t="str">
        <f t="shared" si="107"/>
        <v/>
      </c>
      <c r="BW69" s="258" t="str">
        <f t="shared" si="108"/>
        <v/>
      </c>
      <c r="BX69" s="258" t="str">
        <f t="shared" si="109"/>
        <v/>
      </c>
      <c r="BY69" s="259" t="str">
        <f t="shared" si="110"/>
        <v/>
      </c>
      <c r="BZ69" s="258" t="str">
        <f t="shared" si="111"/>
        <v/>
      </c>
      <c r="CA69" s="258" t="str">
        <f t="shared" si="112"/>
        <v/>
      </c>
      <c r="CB69" s="259" t="str">
        <f t="shared" si="113"/>
        <v/>
      </c>
      <c r="CC69" s="258" t="str">
        <f t="shared" si="114"/>
        <v/>
      </c>
      <c r="CD69" s="258" t="str">
        <f t="shared" si="115"/>
        <v/>
      </c>
      <c r="CE69" s="259" t="str">
        <f t="shared" si="116"/>
        <v/>
      </c>
      <c r="CF69" s="258" t="str">
        <f t="shared" si="117"/>
        <v/>
      </c>
      <c r="CG69" s="258" t="str">
        <f t="shared" si="118"/>
        <v/>
      </c>
      <c r="CH69" s="259" t="str">
        <f t="shared" si="119"/>
        <v/>
      </c>
      <c r="CI69" s="258" t="str">
        <f t="shared" si="120"/>
        <v/>
      </c>
      <c r="CJ69" s="258" t="str">
        <f t="shared" si="121"/>
        <v/>
      </c>
      <c r="CK69" s="259" t="str">
        <f t="shared" si="122"/>
        <v/>
      </c>
      <c r="CL69" s="258" t="str">
        <f t="shared" si="123"/>
        <v/>
      </c>
      <c r="CM69" s="258" t="str">
        <f t="shared" si="124"/>
        <v/>
      </c>
      <c r="CN69" s="259" t="str">
        <f t="shared" si="125"/>
        <v/>
      </c>
      <c r="CO69" s="258" t="str">
        <f t="shared" si="126"/>
        <v/>
      </c>
      <c r="CP69" s="258" t="str">
        <f t="shared" si="127"/>
        <v/>
      </c>
      <c r="CQ69" s="259" t="str">
        <f t="shared" si="128"/>
        <v/>
      </c>
      <c r="CR69" s="258" t="str">
        <f t="shared" si="129"/>
        <v/>
      </c>
      <c r="CS69" s="258" t="str">
        <f t="shared" si="130"/>
        <v/>
      </c>
      <c r="CT69" s="259" t="str">
        <f t="shared" si="131"/>
        <v/>
      </c>
      <c r="CU69" s="258" t="str">
        <f t="shared" si="132"/>
        <v/>
      </c>
      <c r="CV69" s="258" t="str">
        <f t="shared" si="133"/>
        <v/>
      </c>
      <c r="CW69" s="259" t="str">
        <f t="shared" si="134"/>
        <v/>
      </c>
      <c r="CX69" s="258" t="str">
        <f t="shared" si="135"/>
        <v/>
      </c>
      <c r="CY69" s="258" t="str">
        <f t="shared" si="136"/>
        <v/>
      </c>
      <c r="CZ69" s="259" t="str">
        <f t="shared" si="137"/>
        <v/>
      </c>
      <c r="DA69" s="258" t="str">
        <f t="shared" si="138"/>
        <v/>
      </c>
      <c r="DB69" s="258" t="str">
        <f t="shared" si="139"/>
        <v/>
      </c>
      <c r="DC69" s="259" t="str">
        <f t="shared" si="140"/>
        <v/>
      </c>
    </row>
    <row r="70" spans="1:107" ht="15" thickBot="1" x14ac:dyDescent="0.35">
      <c r="A70" s="633"/>
      <c r="B70" s="633"/>
      <c r="C70" s="689"/>
      <c r="D70" s="689"/>
      <c r="E70" s="689"/>
      <c r="F70" s="689"/>
      <c r="G70" s="689"/>
      <c r="H70" s="689"/>
      <c r="I70" s="689"/>
      <c r="J70" s="688"/>
      <c r="K70" s="688"/>
      <c r="L70" s="671"/>
      <c r="M70" s="671"/>
      <c r="N70" s="672"/>
      <c r="O70" s="673"/>
      <c r="P70" s="673"/>
      <c r="Q70" s="673"/>
      <c r="R70" s="673"/>
      <c r="S70" s="673"/>
      <c r="T70" s="671"/>
      <c r="U70" s="671"/>
      <c r="V70" s="671"/>
      <c r="W70" s="672"/>
      <c r="X70" s="673"/>
      <c r="Y70" s="674"/>
      <c r="Z70" s="64"/>
      <c r="AA70" s="77"/>
      <c r="AB70" s="78"/>
      <c r="AC70" s="81" t="str">
        <f t="shared" si="72"/>
        <v>dato mancante</v>
      </c>
      <c r="AD70" s="82" t="str">
        <f t="shared" si="73"/>
        <v>dato mancante</v>
      </c>
      <c r="AE70" s="82" t="str">
        <f t="shared" si="74"/>
        <v>dato mancante</v>
      </c>
      <c r="AF70" s="82" t="str">
        <f t="shared" si="75"/>
        <v>dato mancante</v>
      </c>
      <c r="AG70" s="82" t="str">
        <f t="shared" si="76"/>
        <v>dato mancante</v>
      </c>
      <c r="AH70" s="82" t="str">
        <f t="shared" si="77"/>
        <v>dato mancante</v>
      </c>
      <c r="AI70" s="84" t="str">
        <f t="shared" si="78"/>
        <v>dato mancante</v>
      </c>
      <c r="AJ70" s="84" t="str">
        <f t="shared" si="141"/>
        <v>dato mancante</v>
      </c>
      <c r="AK70" s="84" t="str">
        <f t="shared" si="79"/>
        <v>dato mancante</v>
      </c>
      <c r="AL70" s="81" t="str">
        <f t="shared" si="80"/>
        <v>dato mancante</v>
      </c>
      <c r="AM70" s="82" t="str">
        <f t="shared" si="81"/>
        <v>dato mancante</v>
      </c>
      <c r="AN70" s="81" t="str">
        <f t="shared" si="82"/>
        <v>dato mancante</v>
      </c>
      <c r="AO70" s="59"/>
      <c r="AP70" s="285"/>
      <c r="AQ70" s="286"/>
      <c r="AR70" s="298" t="str">
        <f t="shared" si="83"/>
        <v>dato mancante</v>
      </c>
      <c r="AS70" s="299" t="str">
        <f t="shared" si="84"/>
        <v>dato mancante</v>
      </c>
      <c r="AT70" s="300" t="str">
        <f t="shared" si="85"/>
        <v>dato mancante</v>
      </c>
      <c r="AU70" s="300" t="str">
        <f t="shared" si="86"/>
        <v>dato mancante</v>
      </c>
      <c r="AV70" s="300" t="str">
        <f t="shared" si="87"/>
        <v>dato mancante</v>
      </c>
      <c r="AW70" s="301" t="str">
        <f t="shared" si="70"/>
        <v>dato mancante</v>
      </c>
      <c r="AX70" s="432" t="str">
        <f t="shared" si="88"/>
        <v>dato mancante</v>
      </c>
      <c r="AY70" s="432" t="str">
        <f t="shared" si="89"/>
        <v>dato mancante</v>
      </c>
      <c r="AZ70" s="433" t="str">
        <f t="shared" si="71"/>
        <v>dato mancante</v>
      </c>
      <c r="BA70" s="302" t="str">
        <f t="shared" si="90"/>
        <v>dato mancante</v>
      </c>
      <c r="BB70" s="300" t="str">
        <f t="shared" si="91"/>
        <v>dato mancante</v>
      </c>
      <c r="BC70" s="303" t="str">
        <f t="shared" si="92"/>
        <v>dato mancante</v>
      </c>
      <c r="BG70" s="118" t="str">
        <f t="shared" si="93"/>
        <v>dato mancante</v>
      </c>
      <c r="BH70" s="118" t="str">
        <f t="shared" si="94"/>
        <v>dato mancante</v>
      </c>
      <c r="BI70" s="118" t="str">
        <f t="shared" si="95"/>
        <v>dato mancante</v>
      </c>
      <c r="BJ70" s="118" t="str">
        <f t="shared" si="96"/>
        <v>dato mancante</v>
      </c>
      <c r="BK70" s="118" t="str">
        <f t="shared" si="97"/>
        <v>dato mancante</v>
      </c>
      <c r="BL70" s="118" t="str">
        <f t="shared" si="98"/>
        <v>dato mancante</v>
      </c>
      <c r="BM70" s="118" t="str">
        <f t="shared" si="99"/>
        <v>dato mancante</v>
      </c>
      <c r="BN70" s="118" t="str">
        <f t="shared" si="100"/>
        <v>dato mancante</v>
      </c>
      <c r="BO70" s="118" t="str">
        <f t="shared" si="101"/>
        <v>dato mancante</v>
      </c>
      <c r="BP70" s="118" t="str">
        <f t="shared" si="102"/>
        <v>dato mancante</v>
      </c>
      <c r="BQ70" s="118" t="str">
        <f t="shared" si="103"/>
        <v>dato mancante</v>
      </c>
      <c r="BR70" s="118" t="str">
        <f t="shared" si="104"/>
        <v>dato mancante</v>
      </c>
      <c r="BT70" s="258" t="str">
        <f t="shared" si="105"/>
        <v/>
      </c>
      <c r="BU70" s="258" t="str">
        <f t="shared" si="106"/>
        <v/>
      </c>
      <c r="BV70" s="259" t="str">
        <f t="shared" si="107"/>
        <v/>
      </c>
      <c r="BW70" s="258" t="str">
        <f t="shared" si="108"/>
        <v/>
      </c>
      <c r="BX70" s="258" t="str">
        <f t="shared" si="109"/>
        <v/>
      </c>
      <c r="BY70" s="259" t="str">
        <f t="shared" si="110"/>
        <v/>
      </c>
      <c r="BZ70" s="258" t="str">
        <f t="shared" si="111"/>
        <v/>
      </c>
      <c r="CA70" s="258" t="str">
        <f t="shared" si="112"/>
        <v/>
      </c>
      <c r="CB70" s="259" t="str">
        <f t="shared" si="113"/>
        <v/>
      </c>
      <c r="CC70" s="258" t="str">
        <f t="shared" si="114"/>
        <v/>
      </c>
      <c r="CD70" s="258" t="str">
        <f t="shared" si="115"/>
        <v/>
      </c>
      <c r="CE70" s="259" t="str">
        <f t="shared" si="116"/>
        <v/>
      </c>
      <c r="CF70" s="258" t="str">
        <f t="shared" si="117"/>
        <v/>
      </c>
      <c r="CG70" s="258" t="str">
        <f t="shared" si="118"/>
        <v/>
      </c>
      <c r="CH70" s="259" t="str">
        <f t="shared" si="119"/>
        <v/>
      </c>
      <c r="CI70" s="258" t="str">
        <f t="shared" si="120"/>
        <v/>
      </c>
      <c r="CJ70" s="258" t="str">
        <f t="shared" si="121"/>
        <v/>
      </c>
      <c r="CK70" s="259" t="str">
        <f t="shared" si="122"/>
        <v/>
      </c>
      <c r="CL70" s="258" t="str">
        <f t="shared" si="123"/>
        <v/>
      </c>
      <c r="CM70" s="258" t="str">
        <f t="shared" si="124"/>
        <v/>
      </c>
      <c r="CN70" s="259" t="str">
        <f t="shared" si="125"/>
        <v/>
      </c>
      <c r="CO70" s="258" t="str">
        <f t="shared" si="126"/>
        <v/>
      </c>
      <c r="CP70" s="258" t="str">
        <f t="shared" si="127"/>
        <v/>
      </c>
      <c r="CQ70" s="259" t="str">
        <f t="shared" si="128"/>
        <v/>
      </c>
      <c r="CR70" s="258" t="str">
        <f t="shared" si="129"/>
        <v/>
      </c>
      <c r="CS70" s="258" t="str">
        <f t="shared" si="130"/>
        <v/>
      </c>
      <c r="CT70" s="259" t="str">
        <f t="shared" si="131"/>
        <v/>
      </c>
      <c r="CU70" s="258" t="str">
        <f t="shared" si="132"/>
        <v/>
      </c>
      <c r="CV70" s="258" t="str">
        <f t="shared" si="133"/>
        <v/>
      </c>
      <c r="CW70" s="259" t="str">
        <f t="shared" si="134"/>
        <v/>
      </c>
      <c r="CX70" s="258" t="str">
        <f t="shared" si="135"/>
        <v/>
      </c>
      <c r="CY70" s="258" t="str">
        <f t="shared" si="136"/>
        <v/>
      </c>
      <c r="CZ70" s="259" t="str">
        <f t="shared" si="137"/>
        <v/>
      </c>
      <c r="DA70" s="258" t="str">
        <f t="shared" si="138"/>
        <v/>
      </c>
      <c r="DB70" s="258" t="str">
        <f t="shared" si="139"/>
        <v/>
      </c>
      <c r="DC70" s="259" t="str">
        <f t="shared" si="140"/>
        <v/>
      </c>
    </row>
    <row r="71" spans="1:107" ht="15" thickBot="1" x14ac:dyDescent="0.35">
      <c r="A71" s="633"/>
      <c r="B71" s="633"/>
      <c r="C71" s="690"/>
      <c r="D71" s="690"/>
      <c r="E71" s="690"/>
      <c r="F71" s="690"/>
      <c r="G71" s="690"/>
      <c r="H71" s="690"/>
      <c r="I71" s="686"/>
      <c r="J71" s="687"/>
      <c r="K71" s="688"/>
      <c r="L71" s="671"/>
      <c r="M71" s="671"/>
      <c r="N71" s="672"/>
      <c r="O71" s="673"/>
      <c r="P71" s="673"/>
      <c r="Q71" s="673"/>
      <c r="R71" s="673"/>
      <c r="S71" s="673"/>
      <c r="T71" s="671"/>
      <c r="U71" s="671"/>
      <c r="V71" s="671"/>
      <c r="W71" s="672"/>
      <c r="X71" s="673"/>
      <c r="Y71" s="674"/>
      <c r="Z71" s="64"/>
      <c r="AA71" s="77"/>
      <c r="AB71" s="78"/>
      <c r="AC71" s="81" t="str">
        <f t="shared" si="72"/>
        <v>dato mancante</v>
      </c>
      <c r="AD71" s="82" t="str">
        <f t="shared" si="73"/>
        <v>dato mancante</v>
      </c>
      <c r="AE71" s="82" t="str">
        <f t="shared" si="74"/>
        <v>dato mancante</v>
      </c>
      <c r="AF71" s="82" t="str">
        <f t="shared" si="75"/>
        <v>dato mancante</v>
      </c>
      <c r="AG71" s="82" t="str">
        <f t="shared" si="76"/>
        <v>dato mancante</v>
      </c>
      <c r="AH71" s="82" t="str">
        <f t="shared" si="77"/>
        <v>dato mancante</v>
      </c>
      <c r="AI71" s="84" t="str">
        <f t="shared" si="78"/>
        <v>dato mancante</v>
      </c>
      <c r="AJ71" s="84" t="str">
        <f t="shared" si="141"/>
        <v>dato mancante</v>
      </c>
      <c r="AK71" s="84" t="str">
        <f t="shared" si="79"/>
        <v>dato mancante</v>
      </c>
      <c r="AL71" s="81" t="str">
        <f t="shared" si="80"/>
        <v>dato mancante</v>
      </c>
      <c r="AM71" s="82" t="str">
        <f t="shared" si="81"/>
        <v>dato mancante</v>
      </c>
      <c r="AN71" s="81" t="str">
        <f t="shared" si="82"/>
        <v>dato mancante</v>
      </c>
      <c r="AO71" s="59"/>
      <c r="AP71" s="285"/>
      <c r="AQ71" s="286"/>
      <c r="AR71" s="298" t="str">
        <f t="shared" si="83"/>
        <v>dato mancante</v>
      </c>
      <c r="AS71" s="299" t="str">
        <f t="shared" si="84"/>
        <v>dato mancante</v>
      </c>
      <c r="AT71" s="300" t="str">
        <f t="shared" si="85"/>
        <v>dato mancante</v>
      </c>
      <c r="AU71" s="300" t="str">
        <f t="shared" si="86"/>
        <v>dato mancante</v>
      </c>
      <c r="AV71" s="300" t="str">
        <f t="shared" si="87"/>
        <v>dato mancante</v>
      </c>
      <c r="AW71" s="301" t="str">
        <f t="shared" si="70"/>
        <v>dato mancante</v>
      </c>
      <c r="AX71" s="432" t="str">
        <f t="shared" si="88"/>
        <v>dato mancante</v>
      </c>
      <c r="AY71" s="432" t="str">
        <f t="shared" si="89"/>
        <v>dato mancante</v>
      </c>
      <c r="AZ71" s="433" t="str">
        <f t="shared" si="71"/>
        <v>dato mancante</v>
      </c>
      <c r="BA71" s="302" t="str">
        <f t="shared" si="90"/>
        <v>dato mancante</v>
      </c>
      <c r="BB71" s="300" t="str">
        <f t="shared" si="91"/>
        <v>dato mancante</v>
      </c>
      <c r="BC71" s="303" t="str">
        <f t="shared" si="92"/>
        <v>dato mancante</v>
      </c>
      <c r="BG71" s="118" t="str">
        <f t="shared" si="93"/>
        <v>dato mancante</v>
      </c>
      <c r="BH71" s="118" t="str">
        <f t="shared" si="94"/>
        <v>dato mancante</v>
      </c>
      <c r="BI71" s="118" t="str">
        <f t="shared" si="95"/>
        <v>dato mancante</v>
      </c>
      <c r="BJ71" s="118" t="str">
        <f t="shared" si="96"/>
        <v>dato mancante</v>
      </c>
      <c r="BK71" s="118" t="str">
        <f t="shared" si="97"/>
        <v>dato mancante</v>
      </c>
      <c r="BL71" s="118" t="str">
        <f t="shared" si="98"/>
        <v>dato mancante</v>
      </c>
      <c r="BM71" s="118" t="str">
        <f t="shared" si="99"/>
        <v>dato mancante</v>
      </c>
      <c r="BN71" s="118" t="str">
        <f t="shared" si="100"/>
        <v>dato mancante</v>
      </c>
      <c r="BO71" s="118" t="str">
        <f t="shared" si="101"/>
        <v>dato mancante</v>
      </c>
      <c r="BP71" s="118" t="str">
        <f t="shared" si="102"/>
        <v>dato mancante</v>
      </c>
      <c r="BQ71" s="118" t="str">
        <f t="shared" si="103"/>
        <v>dato mancante</v>
      </c>
      <c r="BR71" s="118" t="str">
        <f t="shared" si="104"/>
        <v>dato mancante</v>
      </c>
      <c r="BT71" s="258" t="str">
        <f t="shared" si="105"/>
        <v/>
      </c>
      <c r="BU71" s="258" t="str">
        <f t="shared" si="106"/>
        <v/>
      </c>
      <c r="BV71" s="259" t="str">
        <f t="shared" si="107"/>
        <v/>
      </c>
      <c r="BW71" s="258" t="str">
        <f t="shared" si="108"/>
        <v/>
      </c>
      <c r="BX71" s="258" t="str">
        <f t="shared" si="109"/>
        <v/>
      </c>
      <c r="BY71" s="259" t="str">
        <f t="shared" si="110"/>
        <v/>
      </c>
      <c r="BZ71" s="258" t="str">
        <f t="shared" si="111"/>
        <v/>
      </c>
      <c r="CA71" s="258" t="str">
        <f t="shared" si="112"/>
        <v/>
      </c>
      <c r="CB71" s="259" t="str">
        <f t="shared" si="113"/>
        <v/>
      </c>
      <c r="CC71" s="258" t="str">
        <f t="shared" si="114"/>
        <v/>
      </c>
      <c r="CD71" s="258" t="str">
        <f t="shared" si="115"/>
        <v/>
      </c>
      <c r="CE71" s="259" t="str">
        <f t="shared" si="116"/>
        <v/>
      </c>
      <c r="CF71" s="258" t="str">
        <f t="shared" si="117"/>
        <v/>
      </c>
      <c r="CG71" s="258" t="str">
        <f t="shared" si="118"/>
        <v/>
      </c>
      <c r="CH71" s="259" t="str">
        <f t="shared" si="119"/>
        <v/>
      </c>
      <c r="CI71" s="258" t="str">
        <f t="shared" si="120"/>
        <v/>
      </c>
      <c r="CJ71" s="258" t="str">
        <f t="shared" si="121"/>
        <v/>
      </c>
      <c r="CK71" s="259" t="str">
        <f t="shared" si="122"/>
        <v/>
      </c>
      <c r="CL71" s="258" t="str">
        <f t="shared" si="123"/>
        <v/>
      </c>
      <c r="CM71" s="258" t="str">
        <f t="shared" si="124"/>
        <v/>
      </c>
      <c r="CN71" s="259" t="str">
        <f t="shared" si="125"/>
        <v/>
      </c>
      <c r="CO71" s="258" t="str">
        <f t="shared" si="126"/>
        <v/>
      </c>
      <c r="CP71" s="258" t="str">
        <f t="shared" si="127"/>
        <v/>
      </c>
      <c r="CQ71" s="259" t="str">
        <f t="shared" si="128"/>
        <v/>
      </c>
      <c r="CR71" s="258" t="str">
        <f t="shared" si="129"/>
        <v/>
      </c>
      <c r="CS71" s="258" t="str">
        <f t="shared" si="130"/>
        <v/>
      </c>
      <c r="CT71" s="259" t="str">
        <f t="shared" si="131"/>
        <v/>
      </c>
      <c r="CU71" s="258" t="str">
        <f t="shared" si="132"/>
        <v/>
      </c>
      <c r="CV71" s="258" t="str">
        <f t="shared" si="133"/>
        <v/>
      </c>
      <c r="CW71" s="259" t="str">
        <f t="shared" si="134"/>
        <v/>
      </c>
      <c r="CX71" s="258" t="str">
        <f t="shared" si="135"/>
        <v/>
      </c>
      <c r="CY71" s="258" t="str">
        <f t="shared" si="136"/>
        <v/>
      </c>
      <c r="CZ71" s="259" t="str">
        <f t="shared" si="137"/>
        <v/>
      </c>
      <c r="DA71" s="258" t="str">
        <f t="shared" si="138"/>
        <v/>
      </c>
      <c r="DB71" s="258" t="str">
        <f t="shared" si="139"/>
        <v/>
      </c>
      <c r="DC71" s="259" t="str">
        <f t="shared" si="140"/>
        <v/>
      </c>
    </row>
    <row r="72" spans="1:107" ht="15" thickBot="1" x14ac:dyDescent="0.35">
      <c r="A72" s="633"/>
      <c r="B72" s="633"/>
      <c r="C72" s="690"/>
      <c r="D72" s="690"/>
      <c r="E72" s="690"/>
      <c r="F72" s="690"/>
      <c r="G72" s="690"/>
      <c r="H72" s="690"/>
      <c r="I72" s="689"/>
      <c r="J72" s="688"/>
      <c r="K72" s="688"/>
      <c r="L72" s="671"/>
      <c r="M72" s="671"/>
      <c r="N72" s="672"/>
      <c r="O72" s="673"/>
      <c r="P72" s="673"/>
      <c r="Q72" s="673"/>
      <c r="R72" s="673"/>
      <c r="S72" s="673"/>
      <c r="T72" s="671"/>
      <c r="U72" s="671"/>
      <c r="V72" s="671"/>
      <c r="W72" s="672"/>
      <c r="X72" s="673"/>
      <c r="Y72" s="674"/>
      <c r="Z72" s="64"/>
      <c r="AA72" s="77"/>
      <c r="AB72" s="78"/>
      <c r="AC72" s="81" t="str">
        <f t="shared" si="72"/>
        <v>dato mancante</v>
      </c>
      <c r="AD72" s="82" t="str">
        <f t="shared" si="73"/>
        <v>dato mancante</v>
      </c>
      <c r="AE72" s="82" t="str">
        <f t="shared" si="74"/>
        <v>dato mancante</v>
      </c>
      <c r="AF72" s="82" t="str">
        <f t="shared" si="75"/>
        <v>dato mancante</v>
      </c>
      <c r="AG72" s="82" t="str">
        <f t="shared" si="76"/>
        <v>dato mancante</v>
      </c>
      <c r="AH72" s="82" t="str">
        <f t="shared" si="77"/>
        <v>dato mancante</v>
      </c>
      <c r="AI72" s="84" t="str">
        <f t="shared" si="78"/>
        <v>dato mancante</v>
      </c>
      <c r="AJ72" s="84" t="str">
        <f t="shared" si="141"/>
        <v>dato mancante</v>
      </c>
      <c r="AK72" s="84" t="str">
        <f t="shared" si="79"/>
        <v>dato mancante</v>
      </c>
      <c r="AL72" s="81" t="str">
        <f t="shared" si="80"/>
        <v>dato mancante</v>
      </c>
      <c r="AM72" s="82" t="str">
        <f t="shared" si="81"/>
        <v>dato mancante</v>
      </c>
      <c r="AN72" s="81" t="str">
        <f t="shared" si="82"/>
        <v>dato mancante</v>
      </c>
      <c r="AO72" s="59"/>
      <c r="AP72" s="285"/>
      <c r="AQ72" s="286"/>
      <c r="AR72" s="298" t="str">
        <f t="shared" si="83"/>
        <v>dato mancante</v>
      </c>
      <c r="AS72" s="299" t="str">
        <f t="shared" si="84"/>
        <v>dato mancante</v>
      </c>
      <c r="AT72" s="300" t="str">
        <f t="shared" si="85"/>
        <v>dato mancante</v>
      </c>
      <c r="AU72" s="300" t="str">
        <f t="shared" si="86"/>
        <v>dato mancante</v>
      </c>
      <c r="AV72" s="300" t="str">
        <f t="shared" si="87"/>
        <v>dato mancante</v>
      </c>
      <c r="AW72" s="301" t="str">
        <f t="shared" si="70"/>
        <v>dato mancante</v>
      </c>
      <c r="AX72" s="432" t="str">
        <f t="shared" si="88"/>
        <v>dato mancante</v>
      </c>
      <c r="AY72" s="432" t="str">
        <f t="shared" si="89"/>
        <v>dato mancante</v>
      </c>
      <c r="AZ72" s="433" t="str">
        <f t="shared" si="71"/>
        <v>dato mancante</v>
      </c>
      <c r="BA72" s="302" t="str">
        <f t="shared" si="90"/>
        <v>dato mancante</v>
      </c>
      <c r="BB72" s="300" t="str">
        <f t="shared" si="91"/>
        <v>dato mancante</v>
      </c>
      <c r="BC72" s="303" t="str">
        <f t="shared" si="92"/>
        <v>dato mancante</v>
      </c>
      <c r="BG72" s="118" t="str">
        <f t="shared" si="93"/>
        <v>dato mancante</v>
      </c>
      <c r="BH72" s="118" t="str">
        <f t="shared" si="94"/>
        <v>dato mancante</v>
      </c>
      <c r="BI72" s="118" t="str">
        <f t="shared" si="95"/>
        <v>dato mancante</v>
      </c>
      <c r="BJ72" s="118" t="str">
        <f t="shared" si="96"/>
        <v>dato mancante</v>
      </c>
      <c r="BK72" s="118" t="str">
        <f t="shared" si="97"/>
        <v>dato mancante</v>
      </c>
      <c r="BL72" s="118" t="str">
        <f t="shared" si="98"/>
        <v>dato mancante</v>
      </c>
      <c r="BM72" s="118" t="str">
        <f t="shared" si="99"/>
        <v>dato mancante</v>
      </c>
      <c r="BN72" s="118" t="str">
        <f t="shared" si="100"/>
        <v>dato mancante</v>
      </c>
      <c r="BO72" s="118" t="str">
        <f t="shared" si="101"/>
        <v>dato mancante</v>
      </c>
      <c r="BP72" s="118" t="str">
        <f t="shared" si="102"/>
        <v>dato mancante</v>
      </c>
      <c r="BQ72" s="118" t="str">
        <f t="shared" si="103"/>
        <v>dato mancante</v>
      </c>
      <c r="BR72" s="118" t="str">
        <f t="shared" si="104"/>
        <v>dato mancante</v>
      </c>
      <c r="BT72" s="258" t="str">
        <f t="shared" si="105"/>
        <v/>
      </c>
      <c r="BU72" s="258" t="str">
        <f t="shared" si="106"/>
        <v/>
      </c>
      <c r="BV72" s="259" t="str">
        <f t="shared" si="107"/>
        <v/>
      </c>
      <c r="BW72" s="258" t="str">
        <f t="shared" si="108"/>
        <v/>
      </c>
      <c r="BX72" s="258" t="str">
        <f t="shared" si="109"/>
        <v/>
      </c>
      <c r="BY72" s="259" t="str">
        <f t="shared" si="110"/>
        <v/>
      </c>
      <c r="BZ72" s="258" t="str">
        <f t="shared" si="111"/>
        <v/>
      </c>
      <c r="CA72" s="258" t="str">
        <f t="shared" si="112"/>
        <v/>
      </c>
      <c r="CB72" s="259" t="str">
        <f t="shared" si="113"/>
        <v/>
      </c>
      <c r="CC72" s="258" t="str">
        <f t="shared" si="114"/>
        <v/>
      </c>
      <c r="CD72" s="258" t="str">
        <f t="shared" si="115"/>
        <v/>
      </c>
      <c r="CE72" s="259" t="str">
        <f t="shared" si="116"/>
        <v/>
      </c>
      <c r="CF72" s="258" t="str">
        <f t="shared" si="117"/>
        <v/>
      </c>
      <c r="CG72" s="258" t="str">
        <f t="shared" si="118"/>
        <v/>
      </c>
      <c r="CH72" s="259" t="str">
        <f t="shared" si="119"/>
        <v/>
      </c>
      <c r="CI72" s="258" t="str">
        <f t="shared" si="120"/>
        <v/>
      </c>
      <c r="CJ72" s="258" t="str">
        <f t="shared" si="121"/>
        <v/>
      </c>
      <c r="CK72" s="259" t="str">
        <f t="shared" si="122"/>
        <v/>
      </c>
      <c r="CL72" s="258" t="str">
        <f t="shared" si="123"/>
        <v/>
      </c>
      <c r="CM72" s="258" t="str">
        <f t="shared" si="124"/>
        <v/>
      </c>
      <c r="CN72" s="259" t="str">
        <f t="shared" si="125"/>
        <v/>
      </c>
      <c r="CO72" s="258" t="str">
        <f t="shared" si="126"/>
        <v/>
      </c>
      <c r="CP72" s="258" t="str">
        <f t="shared" si="127"/>
        <v/>
      </c>
      <c r="CQ72" s="259" t="str">
        <f t="shared" si="128"/>
        <v/>
      </c>
      <c r="CR72" s="258" t="str">
        <f t="shared" si="129"/>
        <v/>
      </c>
      <c r="CS72" s="258" t="str">
        <f t="shared" si="130"/>
        <v/>
      </c>
      <c r="CT72" s="259" t="str">
        <f t="shared" si="131"/>
        <v/>
      </c>
      <c r="CU72" s="258" t="str">
        <f t="shared" si="132"/>
        <v/>
      </c>
      <c r="CV72" s="258" t="str">
        <f t="shared" si="133"/>
        <v/>
      </c>
      <c r="CW72" s="259" t="str">
        <f t="shared" si="134"/>
        <v/>
      </c>
      <c r="CX72" s="258" t="str">
        <f t="shared" si="135"/>
        <v/>
      </c>
      <c r="CY72" s="258" t="str">
        <f t="shared" si="136"/>
        <v/>
      </c>
      <c r="CZ72" s="259" t="str">
        <f t="shared" si="137"/>
        <v/>
      </c>
      <c r="DA72" s="258" t="str">
        <f t="shared" si="138"/>
        <v/>
      </c>
      <c r="DB72" s="258" t="str">
        <f t="shared" si="139"/>
        <v/>
      </c>
      <c r="DC72" s="259" t="str">
        <f t="shared" si="140"/>
        <v/>
      </c>
    </row>
    <row r="73" spans="1:107" ht="15" thickBot="1" x14ac:dyDescent="0.35">
      <c r="A73" s="633"/>
      <c r="B73" s="633"/>
      <c r="C73" s="684"/>
      <c r="D73" s="684"/>
      <c r="E73" s="685"/>
      <c r="F73" s="684"/>
      <c r="G73" s="684"/>
      <c r="H73" s="684"/>
      <c r="I73" s="686"/>
      <c r="J73" s="687"/>
      <c r="K73" s="688"/>
      <c r="L73" s="671"/>
      <c r="M73" s="671"/>
      <c r="N73" s="672"/>
      <c r="O73" s="673"/>
      <c r="P73" s="673"/>
      <c r="Q73" s="673"/>
      <c r="R73" s="673"/>
      <c r="S73" s="673"/>
      <c r="T73" s="671"/>
      <c r="U73" s="671"/>
      <c r="V73" s="671"/>
      <c r="W73" s="672"/>
      <c r="X73" s="673"/>
      <c r="Y73" s="674"/>
      <c r="Z73" s="64"/>
      <c r="AA73" s="77"/>
      <c r="AB73" s="78"/>
      <c r="AC73" s="81" t="str">
        <f t="shared" si="72"/>
        <v>dato mancante</v>
      </c>
      <c r="AD73" s="82" t="str">
        <f t="shared" si="73"/>
        <v>dato mancante</v>
      </c>
      <c r="AE73" s="82" t="str">
        <f t="shared" si="74"/>
        <v>dato mancante</v>
      </c>
      <c r="AF73" s="82" t="str">
        <f t="shared" si="75"/>
        <v>dato mancante</v>
      </c>
      <c r="AG73" s="82" t="str">
        <f t="shared" si="76"/>
        <v>dato mancante</v>
      </c>
      <c r="AH73" s="82" t="str">
        <f t="shared" si="77"/>
        <v>dato mancante</v>
      </c>
      <c r="AI73" s="84" t="str">
        <f t="shared" si="78"/>
        <v>dato mancante</v>
      </c>
      <c r="AJ73" s="84" t="str">
        <f t="shared" si="141"/>
        <v>dato mancante</v>
      </c>
      <c r="AK73" s="84" t="str">
        <f t="shared" si="79"/>
        <v>dato mancante</v>
      </c>
      <c r="AL73" s="81" t="str">
        <f t="shared" si="80"/>
        <v>dato mancante</v>
      </c>
      <c r="AM73" s="82" t="str">
        <f t="shared" si="81"/>
        <v>dato mancante</v>
      </c>
      <c r="AN73" s="81" t="str">
        <f t="shared" si="82"/>
        <v>dato mancante</v>
      </c>
      <c r="AO73" s="59"/>
      <c r="AP73" s="285"/>
      <c r="AQ73" s="286"/>
      <c r="AR73" s="298" t="str">
        <f t="shared" si="83"/>
        <v>dato mancante</v>
      </c>
      <c r="AS73" s="299" t="str">
        <f t="shared" si="84"/>
        <v>dato mancante</v>
      </c>
      <c r="AT73" s="300" t="str">
        <f t="shared" si="85"/>
        <v>dato mancante</v>
      </c>
      <c r="AU73" s="300" t="str">
        <f t="shared" si="86"/>
        <v>dato mancante</v>
      </c>
      <c r="AV73" s="300" t="str">
        <f t="shared" si="87"/>
        <v>dato mancante</v>
      </c>
      <c r="AW73" s="301" t="str">
        <f t="shared" si="70"/>
        <v>dato mancante</v>
      </c>
      <c r="AX73" s="432" t="str">
        <f t="shared" si="88"/>
        <v>dato mancante</v>
      </c>
      <c r="AY73" s="432" t="str">
        <f t="shared" si="89"/>
        <v>dato mancante</v>
      </c>
      <c r="AZ73" s="433" t="str">
        <f t="shared" si="71"/>
        <v>dato mancante</v>
      </c>
      <c r="BA73" s="302" t="str">
        <f t="shared" si="90"/>
        <v>dato mancante</v>
      </c>
      <c r="BB73" s="300" t="str">
        <f t="shared" si="91"/>
        <v>dato mancante</v>
      </c>
      <c r="BC73" s="303" t="str">
        <f t="shared" si="92"/>
        <v>dato mancante</v>
      </c>
      <c r="BG73" s="118" t="str">
        <f t="shared" si="93"/>
        <v>dato mancante</v>
      </c>
      <c r="BH73" s="118" t="str">
        <f t="shared" si="94"/>
        <v>dato mancante</v>
      </c>
      <c r="BI73" s="118" t="str">
        <f t="shared" si="95"/>
        <v>dato mancante</v>
      </c>
      <c r="BJ73" s="118" t="str">
        <f t="shared" si="96"/>
        <v>dato mancante</v>
      </c>
      <c r="BK73" s="118" t="str">
        <f t="shared" si="97"/>
        <v>dato mancante</v>
      </c>
      <c r="BL73" s="118" t="str">
        <f t="shared" si="98"/>
        <v>dato mancante</v>
      </c>
      <c r="BM73" s="118" t="str">
        <f t="shared" si="99"/>
        <v>dato mancante</v>
      </c>
      <c r="BN73" s="118" t="str">
        <f t="shared" si="100"/>
        <v>dato mancante</v>
      </c>
      <c r="BO73" s="118" t="str">
        <f t="shared" si="101"/>
        <v>dato mancante</v>
      </c>
      <c r="BP73" s="118" t="str">
        <f t="shared" si="102"/>
        <v>dato mancante</v>
      </c>
      <c r="BQ73" s="118" t="str">
        <f t="shared" si="103"/>
        <v>dato mancante</v>
      </c>
      <c r="BR73" s="118" t="str">
        <f t="shared" si="104"/>
        <v>dato mancante</v>
      </c>
      <c r="BT73" s="258" t="str">
        <f t="shared" si="105"/>
        <v/>
      </c>
      <c r="BU73" s="258" t="str">
        <f t="shared" si="106"/>
        <v/>
      </c>
      <c r="BV73" s="259" t="str">
        <f t="shared" si="107"/>
        <v/>
      </c>
      <c r="BW73" s="258" t="str">
        <f t="shared" si="108"/>
        <v/>
      </c>
      <c r="BX73" s="258" t="str">
        <f t="shared" si="109"/>
        <v/>
      </c>
      <c r="BY73" s="259" t="str">
        <f t="shared" si="110"/>
        <v/>
      </c>
      <c r="BZ73" s="258" t="str">
        <f t="shared" si="111"/>
        <v/>
      </c>
      <c r="CA73" s="258" t="str">
        <f t="shared" si="112"/>
        <v/>
      </c>
      <c r="CB73" s="259" t="str">
        <f t="shared" si="113"/>
        <v/>
      </c>
      <c r="CC73" s="258" t="str">
        <f t="shared" si="114"/>
        <v/>
      </c>
      <c r="CD73" s="258" t="str">
        <f t="shared" si="115"/>
        <v/>
      </c>
      <c r="CE73" s="259" t="str">
        <f t="shared" si="116"/>
        <v/>
      </c>
      <c r="CF73" s="258" t="str">
        <f t="shared" si="117"/>
        <v/>
      </c>
      <c r="CG73" s="258" t="str">
        <f t="shared" si="118"/>
        <v/>
      </c>
      <c r="CH73" s="259" t="str">
        <f t="shared" si="119"/>
        <v/>
      </c>
      <c r="CI73" s="258" t="str">
        <f t="shared" si="120"/>
        <v/>
      </c>
      <c r="CJ73" s="258" t="str">
        <f t="shared" si="121"/>
        <v/>
      </c>
      <c r="CK73" s="259" t="str">
        <f t="shared" si="122"/>
        <v/>
      </c>
      <c r="CL73" s="258" t="str">
        <f t="shared" si="123"/>
        <v/>
      </c>
      <c r="CM73" s="258" t="str">
        <f t="shared" si="124"/>
        <v/>
      </c>
      <c r="CN73" s="259" t="str">
        <f t="shared" si="125"/>
        <v/>
      </c>
      <c r="CO73" s="258" t="str">
        <f t="shared" si="126"/>
        <v/>
      </c>
      <c r="CP73" s="258" t="str">
        <f t="shared" si="127"/>
        <v/>
      </c>
      <c r="CQ73" s="259" t="str">
        <f t="shared" si="128"/>
        <v/>
      </c>
      <c r="CR73" s="258" t="str">
        <f t="shared" si="129"/>
        <v/>
      </c>
      <c r="CS73" s="258" t="str">
        <f t="shared" si="130"/>
        <v/>
      </c>
      <c r="CT73" s="259" t="str">
        <f t="shared" si="131"/>
        <v/>
      </c>
      <c r="CU73" s="258" t="str">
        <f t="shared" si="132"/>
        <v/>
      </c>
      <c r="CV73" s="258" t="str">
        <f t="shared" si="133"/>
        <v/>
      </c>
      <c r="CW73" s="259" t="str">
        <f t="shared" si="134"/>
        <v/>
      </c>
      <c r="CX73" s="258" t="str">
        <f t="shared" si="135"/>
        <v/>
      </c>
      <c r="CY73" s="258" t="str">
        <f t="shared" si="136"/>
        <v/>
      </c>
      <c r="CZ73" s="259" t="str">
        <f t="shared" si="137"/>
        <v/>
      </c>
      <c r="DA73" s="258" t="str">
        <f t="shared" si="138"/>
        <v/>
      </c>
      <c r="DB73" s="258" t="str">
        <f t="shared" si="139"/>
        <v/>
      </c>
      <c r="DC73" s="259" t="str">
        <f t="shared" si="140"/>
        <v/>
      </c>
    </row>
    <row r="74" spans="1:107" ht="15" thickBot="1" x14ac:dyDescent="0.35">
      <c r="A74" s="633"/>
      <c r="B74" s="633"/>
      <c r="C74" s="690"/>
      <c r="D74" s="690"/>
      <c r="E74" s="690"/>
      <c r="F74" s="690"/>
      <c r="G74" s="690"/>
      <c r="H74" s="690"/>
      <c r="I74" s="686"/>
      <c r="J74" s="687"/>
      <c r="K74" s="688"/>
      <c r="L74" s="671"/>
      <c r="M74" s="671"/>
      <c r="N74" s="672"/>
      <c r="O74" s="673"/>
      <c r="P74" s="673"/>
      <c r="Q74" s="673"/>
      <c r="R74" s="673"/>
      <c r="S74" s="673"/>
      <c r="T74" s="671"/>
      <c r="U74" s="671"/>
      <c r="V74" s="671"/>
      <c r="W74" s="672"/>
      <c r="X74" s="673"/>
      <c r="Y74" s="674"/>
      <c r="Z74" s="64"/>
      <c r="AA74" s="77"/>
      <c r="AB74" s="78"/>
      <c r="AC74" s="81" t="str">
        <f t="shared" si="72"/>
        <v>dato mancante</v>
      </c>
      <c r="AD74" s="82" t="str">
        <f t="shared" si="73"/>
        <v>dato mancante</v>
      </c>
      <c r="AE74" s="82" t="str">
        <f t="shared" si="74"/>
        <v>dato mancante</v>
      </c>
      <c r="AF74" s="82" t="str">
        <f t="shared" si="75"/>
        <v>dato mancante</v>
      </c>
      <c r="AG74" s="82" t="str">
        <f t="shared" si="76"/>
        <v>dato mancante</v>
      </c>
      <c r="AH74" s="82" t="str">
        <f t="shared" si="77"/>
        <v>dato mancante</v>
      </c>
      <c r="AI74" s="84" t="str">
        <f t="shared" si="78"/>
        <v>dato mancante</v>
      </c>
      <c r="AJ74" s="84" t="str">
        <f t="shared" si="141"/>
        <v>dato mancante</v>
      </c>
      <c r="AK74" s="84" t="str">
        <f t="shared" si="79"/>
        <v>dato mancante</v>
      </c>
      <c r="AL74" s="81" t="str">
        <f t="shared" si="80"/>
        <v>dato mancante</v>
      </c>
      <c r="AM74" s="82" t="str">
        <f t="shared" si="81"/>
        <v>dato mancante</v>
      </c>
      <c r="AN74" s="81" t="str">
        <f t="shared" si="82"/>
        <v>dato mancante</v>
      </c>
      <c r="AO74" s="59"/>
      <c r="AP74" s="285"/>
      <c r="AQ74" s="286"/>
      <c r="AR74" s="298" t="str">
        <f t="shared" si="83"/>
        <v>dato mancante</v>
      </c>
      <c r="AS74" s="299" t="str">
        <f t="shared" si="84"/>
        <v>dato mancante</v>
      </c>
      <c r="AT74" s="300" t="str">
        <f t="shared" si="85"/>
        <v>dato mancante</v>
      </c>
      <c r="AU74" s="300" t="str">
        <f t="shared" si="86"/>
        <v>dato mancante</v>
      </c>
      <c r="AV74" s="300" t="str">
        <f t="shared" si="87"/>
        <v>dato mancante</v>
      </c>
      <c r="AW74" s="301" t="str">
        <f t="shared" si="70"/>
        <v>dato mancante</v>
      </c>
      <c r="AX74" s="432" t="str">
        <f t="shared" si="88"/>
        <v>dato mancante</v>
      </c>
      <c r="AY74" s="432" t="str">
        <f t="shared" si="89"/>
        <v>dato mancante</v>
      </c>
      <c r="AZ74" s="433" t="str">
        <f t="shared" si="71"/>
        <v>dato mancante</v>
      </c>
      <c r="BA74" s="302" t="str">
        <f t="shared" si="90"/>
        <v>dato mancante</v>
      </c>
      <c r="BB74" s="300" t="str">
        <f t="shared" si="91"/>
        <v>dato mancante</v>
      </c>
      <c r="BC74" s="303" t="str">
        <f t="shared" si="92"/>
        <v>dato mancante</v>
      </c>
      <c r="BG74" s="118" t="str">
        <f t="shared" si="93"/>
        <v>dato mancante</v>
      </c>
      <c r="BH74" s="118" t="str">
        <f t="shared" si="94"/>
        <v>dato mancante</v>
      </c>
      <c r="BI74" s="118" t="str">
        <f t="shared" si="95"/>
        <v>dato mancante</v>
      </c>
      <c r="BJ74" s="118" t="str">
        <f t="shared" si="96"/>
        <v>dato mancante</v>
      </c>
      <c r="BK74" s="118" t="str">
        <f t="shared" si="97"/>
        <v>dato mancante</v>
      </c>
      <c r="BL74" s="118" t="str">
        <f t="shared" si="98"/>
        <v>dato mancante</v>
      </c>
      <c r="BM74" s="118" t="str">
        <f t="shared" si="99"/>
        <v>dato mancante</v>
      </c>
      <c r="BN74" s="118" t="str">
        <f t="shared" si="100"/>
        <v>dato mancante</v>
      </c>
      <c r="BO74" s="118" t="str">
        <f t="shared" si="101"/>
        <v>dato mancante</v>
      </c>
      <c r="BP74" s="118" t="str">
        <f t="shared" si="102"/>
        <v>dato mancante</v>
      </c>
      <c r="BQ74" s="118" t="str">
        <f t="shared" si="103"/>
        <v>dato mancante</v>
      </c>
      <c r="BR74" s="118" t="str">
        <f t="shared" si="104"/>
        <v>dato mancante</v>
      </c>
      <c r="BT74" s="258" t="str">
        <f t="shared" si="105"/>
        <v/>
      </c>
      <c r="BU74" s="258" t="str">
        <f t="shared" si="106"/>
        <v/>
      </c>
      <c r="BV74" s="259" t="str">
        <f t="shared" si="107"/>
        <v/>
      </c>
      <c r="BW74" s="258" t="str">
        <f t="shared" si="108"/>
        <v/>
      </c>
      <c r="BX74" s="258" t="str">
        <f t="shared" si="109"/>
        <v/>
      </c>
      <c r="BY74" s="259" t="str">
        <f t="shared" si="110"/>
        <v/>
      </c>
      <c r="BZ74" s="258" t="str">
        <f t="shared" si="111"/>
        <v/>
      </c>
      <c r="CA74" s="258" t="str">
        <f t="shared" si="112"/>
        <v/>
      </c>
      <c r="CB74" s="259" t="str">
        <f t="shared" si="113"/>
        <v/>
      </c>
      <c r="CC74" s="258" t="str">
        <f t="shared" si="114"/>
        <v/>
      </c>
      <c r="CD74" s="258" t="str">
        <f t="shared" si="115"/>
        <v/>
      </c>
      <c r="CE74" s="259" t="str">
        <f t="shared" si="116"/>
        <v/>
      </c>
      <c r="CF74" s="258" t="str">
        <f t="shared" si="117"/>
        <v/>
      </c>
      <c r="CG74" s="258" t="str">
        <f t="shared" si="118"/>
        <v/>
      </c>
      <c r="CH74" s="259" t="str">
        <f t="shared" si="119"/>
        <v/>
      </c>
      <c r="CI74" s="258" t="str">
        <f t="shared" si="120"/>
        <v/>
      </c>
      <c r="CJ74" s="258" t="str">
        <f t="shared" si="121"/>
        <v/>
      </c>
      <c r="CK74" s="259" t="str">
        <f t="shared" si="122"/>
        <v/>
      </c>
      <c r="CL74" s="258" t="str">
        <f t="shared" si="123"/>
        <v/>
      </c>
      <c r="CM74" s="258" t="str">
        <f t="shared" si="124"/>
        <v/>
      </c>
      <c r="CN74" s="259" t="str">
        <f t="shared" si="125"/>
        <v/>
      </c>
      <c r="CO74" s="258" t="str">
        <f t="shared" si="126"/>
        <v/>
      </c>
      <c r="CP74" s="258" t="str">
        <f t="shared" si="127"/>
        <v/>
      </c>
      <c r="CQ74" s="259" t="str">
        <f t="shared" si="128"/>
        <v/>
      </c>
      <c r="CR74" s="258" t="str">
        <f t="shared" si="129"/>
        <v/>
      </c>
      <c r="CS74" s="258" t="str">
        <f t="shared" si="130"/>
        <v/>
      </c>
      <c r="CT74" s="259" t="str">
        <f t="shared" si="131"/>
        <v/>
      </c>
      <c r="CU74" s="258" t="str">
        <f t="shared" si="132"/>
        <v/>
      </c>
      <c r="CV74" s="258" t="str">
        <f t="shared" si="133"/>
        <v/>
      </c>
      <c r="CW74" s="259" t="str">
        <f t="shared" si="134"/>
        <v/>
      </c>
      <c r="CX74" s="258" t="str">
        <f t="shared" si="135"/>
        <v/>
      </c>
      <c r="CY74" s="258" t="str">
        <f t="shared" si="136"/>
        <v/>
      </c>
      <c r="CZ74" s="259" t="str">
        <f t="shared" si="137"/>
        <v/>
      </c>
      <c r="DA74" s="258" t="str">
        <f t="shared" si="138"/>
        <v/>
      </c>
      <c r="DB74" s="258" t="str">
        <f t="shared" si="139"/>
        <v/>
      </c>
      <c r="DC74" s="259" t="str">
        <f t="shared" si="140"/>
        <v/>
      </c>
    </row>
    <row r="75" spans="1:107" ht="15" thickBot="1" x14ac:dyDescent="0.35">
      <c r="A75" s="633"/>
      <c r="B75" s="633"/>
      <c r="C75" s="684"/>
      <c r="D75" s="684"/>
      <c r="E75" s="685"/>
      <c r="F75" s="684"/>
      <c r="G75" s="684"/>
      <c r="H75" s="684"/>
      <c r="I75" s="686"/>
      <c r="J75" s="687"/>
      <c r="K75" s="688"/>
      <c r="L75" s="671"/>
      <c r="M75" s="671"/>
      <c r="N75" s="672"/>
      <c r="O75" s="673"/>
      <c r="P75" s="673"/>
      <c r="Q75" s="673"/>
      <c r="R75" s="673"/>
      <c r="S75" s="673"/>
      <c r="T75" s="671"/>
      <c r="U75" s="671"/>
      <c r="V75" s="671"/>
      <c r="W75" s="672"/>
      <c r="X75" s="673"/>
      <c r="Y75" s="674"/>
      <c r="Z75" s="64"/>
      <c r="AA75" s="77"/>
      <c r="AB75" s="78"/>
      <c r="AC75" s="81" t="str">
        <f t="shared" si="72"/>
        <v>dato mancante</v>
      </c>
      <c r="AD75" s="82" t="str">
        <f t="shared" si="73"/>
        <v>dato mancante</v>
      </c>
      <c r="AE75" s="82" t="str">
        <f t="shared" si="74"/>
        <v>dato mancante</v>
      </c>
      <c r="AF75" s="82" t="str">
        <f t="shared" si="75"/>
        <v>dato mancante</v>
      </c>
      <c r="AG75" s="82" t="str">
        <f t="shared" si="76"/>
        <v>dato mancante</v>
      </c>
      <c r="AH75" s="82" t="str">
        <f t="shared" si="77"/>
        <v>dato mancante</v>
      </c>
      <c r="AI75" s="84" t="str">
        <f t="shared" si="78"/>
        <v>dato mancante</v>
      </c>
      <c r="AJ75" s="84" t="str">
        <f t="shared" si="141"/>
        <v>dato mancante</v>
      </c>
      <c r="AK75" s="84" t="str">
        <f t="shared" si="79"/>
        <v>dato mancante</v>
      </c>
      <c r="AL75" s="81" t="str">
        <f t="shared" si="80"/>
        <v>dato mancante</v>
      </c>
      <c r="AM75" s="82" t="str">
        <f t="shared" si="81"/>
        <v>dato mancante</v>
      </c>
      <c r="AN75" s="81" t="str">
        <f t="shared" si="82"/>
        <v>dato mancante</v>
      </c>
      <c r="AO75" s="59"/>
      <c r="AP75" s="285"/>
      <c r="AQ75" s="286"/>
      <c r="AR75" s="298" t="str">
        <f t="shared" si="83"/>
        <v>dato mancante</v>
      </c>
      <c r="AS75" s="299" t="str">
        <f t="shared" si="84"/>
        <v>dato mancante</v>
      </c>
      <c r="AT75" s="300" t="str">
        <f t="shared" si="85"/>
        <v>dato mancante</v>
      </c>
      <c r="AU75" s="300" t="str">
        <f t="shared" si="86"/>
        <v>dato mancante</v>
      </c>
      <c r="AV75" s="300" t="str">
        <f t="shared" si="87"/>
        <v>dato mancante</v>
      </c>
      <c r="AW75" s="301" t="str">
        <f t="shared" si="70"/>
        <v>dato mancante</v>
      </c>
      <c r="AX75" s="432" t="str">
        <f t="shared" si="88"/>
        <v>dato mancante</v>
      </c>
      <c r="AY75" s="432" t="str">
        <f t="shared" si="89"/>
        <v>dato mancante</v>
      </c>
      <c r="AZ75" s="433" t="str">
        <f t="shared" si="71"/>
        <v>dato mancante</v>
      </c>
      <c r="BA75" s="302" t="str">
        <f t="shared" si="90"/>
        <v>dato mancante</v>
      </c>
      <c r="BB75" s="300" t="str">
        <f t="shared" si="91"/>
        <v>dato mancante</v>
      </c>
      <c r="BC75" s="303" t="str">
        <f t="shared" si="92"/>
        <v>dato mancante</v>
      </c>
      <c r="BG75" s="118" t="str">
        <f t="shared" si="93"/>
        <v>dato mancante</v>
      </c>
      <c r="BH75" s="118" t="str">
        <f t="shared" si="94"/>
        <v>dato mancante</v>
      </c>
      <c r="BI75" s="118" t="str">
        <f t="shared" si="95"/>
        <v>dato mancante</v>
      </c>
      <c r="BJ75" s="118" t="str">
        <f t="shared" si="96"/>
        <v>dato mancante</v>
      </c>
      <c r="BK75" s="118" t="str">
        <f t="shared" si="97"/>
        <v>dato mancante</v>
      </c>
      <c r="BL75" s="118" t="str">
        <f t="shared" si="98"/>
        <v>dato mancante</v>
      </c>
      <c r="BM75" s="118" t="str">
        <f t="shared" si="99"/>
        <v>dato mancante</v>
      </c>
      <c r="BN75" s="118" t="str">
        <f t="shared" si="100"/>
        <v>dato mancante</v>
      </c>
      <c r="BO75" s="118" t="str">
        <f t="shared" si="101"/>
        <v>dato mancante</v>
      </c>
      <c r="BP75" s="118" t="str">
        <f t="shared" si="102"/>
        <v>dato mancante</v>
      </c>
      <c r="BQ75" s="118" t="str">
        <f t="shared" si="103"/>
        <v>dato mancante</v>
      </c>
      <c r="BR75" s="118" t="str">
        <f t="shared" si="104"/>
        <v>dato mancante</v>
      </c>
      <c r="BT75" s="258" t="str">
        <f t="shared" si="105"/>
        <v/>
      </c>
      <c r="BU75" s="258" t="str">
        <f t="shared" si="106"/>
        <v/>
      </c>
      <c r="BV75" s="259" t="str">
        <f t="shared" si="107"/>
        <v/>
      </c>
      <c r="BW75" s="258" t="str">
        <f t="shared" si="108"/>
        <v/>
      </c>
      <c r="BX75" s="258" t="str">
        <f t="shared" si="109"/>
        <v/>
      </c>
      <c r="BY75" s="259" t="str">
        <f t="shared" si="110"/>
        <v/>
      </c>
      <c r="BZ75" s="258" t="str">
        <f t="shared" si="111"/>
        <v/>
      </c>
      <c r="CA75" s="258" t="str">
        <f t="shared" si="112"/>
        <v/>
      </c>
      <c r="CB75" s="259" t="str">
        <f t="shared" si="113"/>
        <v/>
      </c>
      <c r="CC75" s="258" t="str">
        <f t="shared" si="114"/>
        <v/>
      </c>
      <c r="CD75" s="258" t="str">
        <f t="shared" si="115"/>
        <v/>
      </c>
      <c r="CE75" s="259" t="str">
        <f t="shared" si="116"/>
        <v/>
      </c>
      <c r="CF75" s="258" t="str">
        <f t="shared" si="117"/>
        <v/>
      </c>
      <c r="CG75" s="258" t="str">
        <f t="shared" si="118"/>
        <v/>
      </c>
      <c r="CH75" s="259" t="str">
        <f t="shared" si="119"/>
        <v/>
      </c>
      <c r="CI75" s="258" t="str">
        <f t="shared" si="120"/>
        <v/>
      </c>
      <c r="CJ75" s="258" t="str">
        <f t="shared" si="121"/>
        <v/>
      </c>
      <c r="CK75" s="259" t="str">
        <f t="shared" si="122"/>
        <v/>
      </c>
      <c r="CL75" s="258" t="str">
        <f t="shared" si="123"/>
        <v/>
      </c>
      <c r="CM75" s="258" t="str">
        <f t="shared" si="124"/>
        <v/>
      </c>
      <c r="CN75" s="259" t="str">
        <f t="shared" si="125"/>
        <v/>
      </c>
      <c r="CO75" s="258" t="str">
        <f t="shared" si="126"/>
        <v/>
      </c>
      <c r="CP75" s="258" t="str">
        <f t="shared" si="127"/>
        <v/>
      </c>
      <c r="CQ75" s="259" t="str">
        <f t="shared" si="128"/>
        <v/>
      </c>
      <c r="CR75" s="258" t="str">
        <f t="shared" si="129"/>
        <v/>
      </c>
      <c r="CS75" s="258" t="str">
        <f t="shared" si="130"/>
        <v/>
      </c>
      <c r="CT75" s="259" t="str">
        <f t="shared" si="131"/>
        <v/>
      </c>
      <c r="CU75" s="258" t="str">
        <f t="shared" si="132"/>
        <v/>
      </c>
      <c r="CV75" s="258" t="str">
        <f t="shared" si="133"/>
        <v/>
      </c>
      <c r="CW75" s="259" t="str">
        <f t="shared" si="134"/>
        <v/>
      </c>
      <c r="CX75" s="258" t="str">
        <f t="shared" si="135"/>
        <v/>
      </c>
      <c r="CY75" s="258" t="str">
        <f t="shared" si="136"/>
        <v/>
      </c>
      <c r="CZ75" s="259" t="str">
        <f t="shared" si="137"/>
        <v/>
      </c>
      <c r="DA75" s="258" t="str">
        <f t="shared" si="138"/>
        <v/>
      </c>
      <c r="DB75" s="258" t="str">
        <f t="shared" si="139"/>
        <v/>
      </c>
      <c r="DC75" s="259" t="str">
        <f t="shared" si="140"/>
        <v/>
      </c>
    </row>
    <row r="76" spans="1:107" ht="15" thickBot="1" x14ac:dyDescent="0.35">
      <c r="A76" s="633"/>
      <c r="B76" s="633"/>
      <c r="C76" s="690"/>
      <c r="D76" s="690"/>
      <c r="E76" s="690"/>
      <c r="F76" s="690"/>
      <c r="G76" s="690"/>
      <c r="H76" s="690"/>
      <c r="I76" s="686"/>
      <c r="J76" s="687"/>
      <c r="K76" s="688"/>
      <c r="L76" s="671"/>
      <c r="M76" s="671"/>
      <c r="N76" s="672"/>
      <c r="O76" s="673"/>
      <c r="P76" s="673"/>
      <c r="Q76" s="673"/>
      <c r="R76" s="673"/>
      <c r="S76" s="673"/>
      <c r="T76" s="671"/>
      <c r="U76" s="671"/>
      <c r="V76" s="671"/>
      <c r="W76" s="672"/>
      <c r="X76" s="673"/>
      <c r="Y76" s="674"/>
      <c r="Z76" s="64"/>
      <c r="AA76" s="77"/>
      <c r="AB76" s="78"/>
      <c r="AC76" s="81" t="str">
        <f t="shared" si="72"/>
        <v>dato mancante</v>
      </c>
      <c r="AD76" s="82" t="str">
        <f t="shared" si="73"/>
        <v>dato mancante</v>
      </c>
      <c r="AE76" s="82" t="str">
        <f t="shared" si="74"/>
        <v>dato mancante</v>
      </c>
      <c r="AF76" s="82" t="str">
        <f t="shared" si="75"/>
        <v>dato mancante</v>
      </c>
      <c r="AG76" s="82" t="str">
        <f t="shared" si="76"/>
        <v>dato mancante</v>
      </c>
      <c r="AH76" s="82" t="str">
        <f t="shared" si="77"/>
        <v>dato mancante</v>
      </c>
      <c r="AI76" s="84" t="str">
        <f t="shared" si="78"/>
        <v>dato mancante</v>
      </c>
      <c r="AJ76" s="84" t="str">
        <f t="shared" si="141"/>
        <v>dato mancante</v>
      </c>
      <c r="AK76" s="84" t="str">
        <f t="shared" si="79"/>
        <v>dato mancante</v>
      </c>
      <c r="AL76" s="81" t="str">
        <f t="shared" si="80"/>
        <v>dato mancante</v>
      </c>
      <c r="AM76" s="82" t="str">
        <f t="shared" si="81"/>
        <v>dato mancante</v>
      </c>
      <c r="AN76" s="81" t="str">
        <f t="shared" si="82"/>
        <v>dato mancante</v>
      </c>
      <c r="AO76" s="59"/>
      <c r="AP76" s="285"/>
      <c r="AQ76" s="286"/>
      <c r="AR76" s="298" t="str">
        <f t="shared" si="83"/>
        <v>dato mancante</v>
      </c>
      <c r="AS76" s="299" t="str">
        <f t="shared" si="84"/>
        <v>dato mancante</v>
      </c>
      <c r="AT76" s="300" t="str">
        <f t="shared" si="85"/>
        <v>dato mancante</v>
      </c>
      <c r="AU76" s="300" t="str">
        <f t="shared" si="86"/>
        <v>dato mancante</v>
      </c>
      <c r="AV76" s="300" t="str">
        <f t="shared" si="87"/>
        <v>dato mancante</v>
      </c>
      <c r="AW76" s="301" t="str">
        <f t="shared" si="70"/>
        <v>dato mancante</v>
      </c>
      <c r="AX76" s="432" t="str">
        <f t="shared" si="88"/>
        <v>dato mancante</v>
      </c>
      <c r="AY76" s="432" t="str">
        <f t="shared" si="89"/>
        <v>dato mancante</v>
      </c>
      <c r="AZ76" s="433" t="str">
        <f t="shared" si="71"/>
        <v>dato mancante</v>
      </c>
      <c r="BA76" s="302" t="str">
        <f t="shared" si="90"/>
        <v>dato mancante</v>
      </c>
      <c r="BB76" s="300" t="str">
        <f t="shared" si="91"/>
        <v>dato mancante</v>
      </c>
      <c r="BC76" s="303" t="str">
        <f t="shared" si="92"/>
        <v>dato mancante</v>
      </c>
      <c r="BG76" s="118" t="str">
        <f t="shared" si="93"/>
        <v>dato mancante</v>
      </c>
      <c r="BH76" s="118" t="str">
        <f t="shared" si="94"/>
        <v>dato mancante</v>
      </c>
      <c r="BI76" s="118" t="str">
        <f t="shared" si="95"/>
        <v>dato mancante</v>
      </c>
      <c r="BJ76" s="118" t="str">
        <f t="shared" si="96"/>
        <v>dato mancante</v>
      </c>
      <c r="BK76" s="118" t="str">
        <f t="shared" si="97"/>
        <v>dato mancante</v>
      </c>
      <c r="BL76" s="118" t="str">
        <f t="shared" si="98"/>
        <v>dato mancante</v>
      </c>
      <c r="BM76" s="118" t="str">
        <f t="shared" si="99"/>
        <v>dato mancante</v>
      </c>
      <c r="BN76" s="118" t="str">
        <f t="shared" si="100"/>
        <v>dato mancante</v>
      </c>
      <c r="BO76" s="118" t="str">
        <f t="shared" si="101"/>
        <v>dato mancante</v>
      </c>
      <c r="BP76" s="118" t="str">
        <f t="shared" si="102"/>
        <v>dato mancante</v>
      </c>
      <c r="BQ76" s="118" t="str">
        <f t="shared" si="103"/>
        <v>dato mancante</v>
      </c>
      <c r="BR76" s="118" t="str">
        <f t="shared" si="104"/>
        <v>dato mancante</v>
      </c>
      <c r="BT76" s="258" t="str">
        <f t="shared" si="105"/>
        <v/>
      </c>
      <c r="BU76" s="258" t="str">
        <f t="shared" si="106"/>
        <v/>
      </c>
      <c r="BV76" s="259" t="str">
        <f t="shared" si="107"/>
        <v/>
      </c>
      <c r="BW76" s="258" t="str">
        <f t="shared" si="108"/>
        <v/>
      </c>
      <c r="BX76" s="258" t="str">
        <f t="shared" si="109"/>
        <v/>
      </c>
      <c r="BY76" s="259" t="str">
        <f t="shared" si="110"/>
        <v/>
      </c>
      <c r="BZ76" s="258" t="str">
        <f t="shared" si="111"/>
        <v/>
      </c>
      <c r="CA76" s="258" t="str">
        <f t="shared" si="112"/>
        <v/>
      </c>
      <c r="CB76" s="259" t="str">
        <f t="shared" si="113"/>
        <v/>
      </c>
      <c r="CC76" s="258" t="str">
        <f t="shared" si="114"/>
        <v/>
      </c>
      <c r="CD76" s="258" t="str">
        <f t="shared" si="115"/>
        <v/>
      </c>
      <c r="CE76" s="259" t="str">
        <f t="shared" si="116"/>
        <v/>
      </c>
      <c r="CF76" s="258" t="str">
        <f t="shared" si="117"/>
        <v/>
      </c>
      <c r="CG76" s="258" t="str">
        <f t="shared" si="118"/>
        <v/>
      </c>
      <c r="CH76" s="259" t="str">
        <f t="shared" si="119"/>
        <v/>
      </c>
      <c r="CI76" s="258" t="str">
        <f t="shared" si="120"/>
        <v/>
      </c>
      <c r="CJ76" s="258" t="str">
        <f t="shared" si="121"/>
        <v/>
      </c>
      <c r="CK76" s="259" t="str">
        <f t="shared" si="122"/>
        <v/>
      </c>
      <c r="CL76" s="258" t="str">
        <f t="shared" si="123"/>
        <v/>
      </c>
      <c r="CM76" s="258" t="str">
        <f t="shared" si="124"/>
        <v/>
      </c>
      <c r="CN76" s="259" t="str">
        <f t="shared" si="125"/>
        <v/>
      </c>
      <c r="CO76" s="258" t="str">
        <f t="shared" si="126"/>
        <v/>
      </c>
      <c r="CP76" s="258" t="str">
        <f t="shared" si="127"/>
        <v/>
      </c>
      <c r="CQ76" s="259" t="str">
        <f t="shared" si="128"/>
        <v/>
      </c>
      <c r="CR76" s="258" t="str">
        <f t="shared" si="129"/>
        <v/>
      </c>
      <c r="CS76" s="258" t="str">
        <f t="shared" si="130"/>
        <v/>
      </c>
      <c r="CT76" s="259" t="str">
        <f t="shared" si="131"/>
        <v/>
      </c>
      <c r="CU76" s="258" t="str">
        <f t="shared" si="132"/>
        <v/>
      </c>
      <c r="CV76" s="258" t="str">
        <f t="shared" si="133"/>
        <v/>
      </c>
      <c r="CW76" s="259" t="str">
        <f t="shared" si="134"/>
        <v/>
      </c>
      <c r="CX76" s="258" t="str">
        <f t="shared" si="135"/>
        <v/>
      </c>
      <c r="CY76" s="258" t="str">
        <f t="shared" si="136"/>
        <v/>
      </c>
      <c r="CZ76" s="259" t="str">
        <f t="shared" si="137"/>
        <v/>
      </c>
      <c r="DA76" s="258" t="str">
        <f t="shared" si="138"/>
        <v/>
      </c>
      <c r="DB76" s="258" t="str">
        <f t="shared" si="139"/>
        <v/>
      </c>
      <c r="DC76" s="259" t="str">
        <f t="shared" si="140"/>
        <v/>
      </c>
    </row>
    <row r="77" spans="1:107" ht="15" thickBot="1" x14ac:dyDescent="0.35">
      <c r="A77" s="633"/>
      <c r="B77" s="633"/>
      <c r="C77" s="684"/>
      <c r="D77" s="684"/>
      <c r="E77" s="685"/>
      <c r="F77" s="684"/>
      <c r="G77" s="684"/>
      <c r="H77" s="684"/>
      <c r="I77" s="686"/>
      <c r="J77" s="687"/>
      <c r="K77" s="688"/>
      <c r="L77" s="671"/>
      <c r="M77" s="671"/>
      <c r="N77" s="672"/>
      <c r="O77" s="673"/>
      <c r="P77" s="673"/>
      <c r="Q77" s="673"/>
      <c r="R77" s="673"/>
      <c r="S77" s="673"/>
      <c r="T77" s="671"/>
      <c r="U77" s="671"/>
      <c r="V77" s="671"/>
      <c r="W77" s="672"/>
      <c r="X77" s="673"/>
      <c r="Y77" s="674"/>
      <c r="Z77" s="64"/>
      <c r="AA77" s="77"/>
      <c r="AB77" s="78"/>
      <c r="AC77" s="81" t="str">
        <f t="shared" si="72"/>
        <v>dato mancante</v>
      </c>
      <c r="AD77" s="82" t="str">
        <f t="shared" si="73"/>
        <v>dato mancante</v>
      </c>
      <c r="AE77" s="82" t="str">
        <f t="shared" si="74"/>
        <v>dato mancante</v>
      </c>
      <c r="AF77" s="82" t="str">
        <f t="shared" si="75"/>
        <v>dato mancante</v>
      </c>
      <c r="AG77" s="82" t="str">
        <f t="shared" si="76"/>
        <v>dato mancante</v>
      </c>
      <c r="AH77" s="82" t="str">
        <f t="shared" si="77"/>
        <v>dato mancante</v>
      </c>
      <c r="AI77" s="84" t="str">
        <f t="shared" si="78"/>
        <v>dato mancante</v>
      </c>
      <c r="AJ77" s="84" t="str">
        <f t="shared" si="141"/>
        <v>dato mancante</v>
      </c>
      <c r="AK77" s="84" t="str">
        <f t="shared" si="79"/>
        <v>dato mancante</v>
      </c>
      <c r="AL77" s="81" t="str">
        <f t="shared" si="80"/>
        <v>dato mancante</v>
      </c>
      <c r="AM77" s="82" t="str">
        <f t="shared" si="81"/>
        <v>dato mancante</v>
      </c>
      <c r="AN77" s="81" t="str">
        <f t="shared" si="82"/>
        <v>dato mancante</v>
      </c>
      <c r="AO77" s="59"/>
      <c r="AP77" s="285"/>
      <c r="AQ77" s="286"/>
      <c r="AR77" s="298" t="str">
        <f t="shared" si="83"/>
        <v>dato mancante</v>
      </c>
      <c r="AS77" s="299" t="str">
        <f t="shared" si="84"/>
        <v>dato mancante</v>
      </c>
      <c r="AT77" s="300" t="str">
        <f t="shared" si="85"/>
        <v>dato mancante</v>
      </c>
      <c r="AU77" s="300" t="str">
        <f t="shared" si="86"/>
        <v>dato mancante</v>
      </c>
      <c r="AV77" s="300" t="str">
        <f t="shared" si="87"/>
        <v>dato mancante</v>
      </c>
      <c r="AW77" s="301" t="str">
        <f t="shared" si="70"/>
        <v>dato mancante</v>
      </c>
      <c r="AX77" s="432" t="str">
        <f t="shared" si="88"/>
        <v>dato mancante</v>
      </c>
      <c r="AY77" s="432" t="str">
        <f t="shared" si="89"/>
        <v>dato mancante</v>
      </c>
      <c r="AZ77" s="433" t="str">
        <f t="shared" si="71"/>
        <v>dato mancante</v>
      </c>
      <c r="BA77" s="302" t="str">
        <f t="shared" si="90"/>
        <v>dato mancante</v>
      </c>
      <c r="BB77" s="300" t="str">
        <f t="shared" si="91"/>
        <v>dato mancante</v>
      </c>
      <c r="BC77" s="303" t="str">
        <f t="shared" si="92"/>
        <v>dato mancante</v>
      </c>
      <c r="BG77" s="118" t="str">
        <f t="shared" si="93"/>
        <v>dato mancante</v>
      </c>
      <c r="BH77" s="118" t="str">
        <f t="shared" si="94"/>
        <v>dato mancante</v>
      </c>
      <c r="BI77" s="118" t="str">
        <f t="shared" si="95"/>
        <v>dato mancante</v>
      </c>
      <c r="BJ77" s="118" t="str">
        <f t="shared" si="96"/>
        <v>dato mancante</v>
      </c>
      <c r="BK77" s="118" t="str">
        <f t="shared" si="97"/>
        <v>dato mancante</v>
      </c>
      <c r="BL77" s="118" t="str">
        <f t="shared" si="98"/>
        <v>dato mancante</v>
      </c>
      <c r="BM77" s="118" t="str">
        <f t="shared" si="99"/>
        <v>dato mancante</v>
      </c>
      <c r="BN77" s="118" t="str">
        <f t="shared" si="100"/>
        <v>dato mancante</v>
      </c>
      <c r="BO77" s="118" t="str">
        <f t="shared" si="101"/>
        <v>dato mancante</v>
      </c>
      <c r="BP77" s="118" t="str">
        <f t="shared" si="102"/>
        <v>dato mancante</v>
      </c>
      <c r="BQ77" s="118" t="str">
        <f t="shared" si="103"/>
        <v>dato mancante</v>
      </c>
      <c r="BR77" s="118" t="str">
        <f t="shared" si="104"/>
        <v>dato mancante</v>
      </c>
      <c r="BT77" s="258" t="str">
        <f t="shared" si="105"/>
        <v/>
      </c>
      <c r="BU77" s="258" t="str">
        <f t="shared" si="106"/>
        <v/>
      </c>
      <c r="BV77" s="259" t="str">
        <f t="shared" si="107"/>
        <v/>
      </c>
      <c r="BW77" s="258" t="str">
        <f t="shared" si="108"/>
        <v/>
      </c>
      <c r="BX77" s="258" t="str">
        <f t="shared" si="109"/>
        <v/>
      </c>
      <c r="BY77" s="259" t="str">
        <f t="shared" si="110"/>
        <v/>
      </c>
      <c r="BZ77" s="258" t="str">
        <f t="shared" si="111"/>
        <v/>
      </c>
      <c r="CA77" s="258" t="str">
        <f t="shared" si="112"/>
        <v/>
      </c>
      <c r="CB77" s="259" t="str">
        <f t="shared" si="113"/>
        <v/>
      </c>
      <c r="CC77" s="258" t="str">
        <f t="shared" si="114"/>
        <v/>
      </c>
      <c r="CD77" s="258" t="str">
        <f t="shared" si="115"/>
        <v/>
      </c>
      <c r="CE77" s="259" t="str">
        <f t="shared" si="116"/>
        <v/>
      </c>
      <c r="CF77" s="258" t="str">
        <f t="shared" si="117"/>
        <v/>
      </c>
      <c r="CG77" s="258" t="str">
        <f t="shared" si="118"/>
        <v/>
      </c>
      <c r="CH77" s="259" t="str">
        <f t="shared" si="119"/>
        <v/>
      </c>
      <c r="CI77" s="258" t="str">
        <f t="shared" si="120"/>
        <v/>
      </c>
      <c r="CJ77" s="258" t="str">
        <f t="shared" si="121"/>
        <v/>
      </c>
      <c r="CK77" s="259" t="str">
        <f t="shared" si="122"/>
        <v/>
      </c>
      <c r="CL77" s="258" t="str">
        <f t="shared" si="123"/>
        <v/>
      </c>
      <c r="CM77" s="258" t="str">
        <f t="shared" si="124"/>
        <v/>
      </c>
      <c r="CN77" s="259" t="str">
        <f t="shared" si="125"/>
        <v/>
      </c>
      <c r="CO77" s="258" t="str">
        <f t="shared" si="126"/>
        <v/>
      </c>
      <c r="CP77" s="258" t="str">
        <f t="shared" si="127"/>
        <v/>
      </c>
      <c r="CQ77" s="259" t="str">
        <f t="shared" si="128"/>
        <v/>
      </c>
      <c r="CR77" s="258" t="str">
        <f t="shared" si="129"/>
        <v/>
      </c>
      <c r="CS77" s="258" t="str">
        <f t="shared" si="130"/>
        <v/>
      </c>
      <c r="CT77" s="259" t="str">
        <f t="shared" si="131"/>
        <v/>
      </c>
      <c r="CU77" s="258" t="str">
        <f t="shared" si="132"/>
        <v/>
      </c>
      <c r="CV77" s="258" t="str">
        <f t="shared" si="133"/>
        <v/>
      </c>
      <c r="CW77" s="259" t="str">
        <f t="shared" si="134"/>
        <v/>
      </c>
      <c r="CX77" s="258" t="str">
        <f t="shared" si="135"/>
        <v/>
      </c>
      <c r="CY77" s="258" t="str">
        <f t="shared" si="136"/>
        <v/>
      </c>
      <c r="CZ77" s="259" t="str">
        <f t="shared" si="137"/>
        <v/>
      </c>
      <c r="DA77" s="258" t="str">
        <f t="shared" si="138"/>
        <v/>
      </c>
      <c r="DB77" s="258" t="str">
        <f t="shared" si="139"/>
        <v/>
      </c>
      <c r="DC77" s="259" t="str">
        <f t="shared" si="140"/>
        <v/>
      </c>
    </row>
    <row r="78" spans="1:107" ht="15" thickBot="1" x14ac:dyDescent="0.35">
      <c r="A78" s="633"/>
      <c r="B78" s="633"/>
      <c r="C78" s="689"/>
      <c r="D78" s="689"/>
      <c r="E78" s="689"/>
      <c r="F78" s="689"/>
      <c r="G78" s="689"/>
      <c r="H78" s="689"/>
      <c r="I78" s="689"/>
      <c r="J78" s="688"/>
      <c r="K78" s="688"/>
      <c r="L78" s="671"/>
      <c r="M78" s="671"/>
      <c r="N78" s="672"/>
      <c r="O78" s="673"/>
      <c r="P78" s="673"/>
      <c r="Q78" s="673"/>
      <c r="R78" s="673"/>
      <c r="S78" s="673"/>
      <c r="T78" s="671"/>
      <c r="U78" s="671"/>
      <c r="V78" s="671"/>
      <c r="W78" s="672"/>
      <c r="X78" s="673"/>
      <c r="Y78" s="674"/>
      <c r="Z78" s="64"/>
      <c r="AA78" s="77"/>
      <c r="AB78" s="78"/>
      <c r="AC78" s="81" t="str">
        <f t="shared" ref="AC78:AC109" si="142">IF(BG78="dato mancante","dato mancante",IF(BG78="valore",N78,IF(BU78&gt;"0,0026","No LOQ","LOQ")))</f>
        <v>dato mancante</v>
      </c>
      <c r="AD78" s="82" t="str">
        <f t="shared" ref="AD78:AD109" si="143">IF(BH78="dato mancante","dato mancante",IF(BH78="valore",O78,IF(BX78&gt;"15","No LOQ","LOQ")))</f>
        <v>dato mancante</v>
      </c>
      <c r="AE78" s="82" t="str">
        <f t="shared" ref="AE78:AE109" si="144">IF(BI78="dato mancante","dato mancante",IF(BI78="valore",P78,IF(CA78&gt;"9","No LOQ","LOQ")))</f>
        <v>dato mancante</v>
      </c>
      <c r="AF78" s="82" t="str">
        <f t="shared" ref="AF78:AF109" si="145">IF(BJ78="dato mancante","dato mancante",IF(BJ78="valore",Q78,IF(CD78&gt;3,"No LOQ","LOQ")))</f>
        <v>dato mancante</v>
      </c>
      <c r="AG78" s="82" t="str">
        <f t="shared" ref="AG78:AG109" si="146">IF(BK78="dato mancante","dato mancante",IF(BK78="valore",R78,IF(CG78&gt;"17","No LOQ","LOQ")))</f>
        <v>dato mancante</v>
      </c>
      <c r="AH78" s="82" t="str">
        <f t="shared" ref="AH78:AH109" si="147">IF(BL78="dato mancante","dato mancante",IF(BL78="valore",S78,IF(CJ78&gt;"6","No LOQ","LOQ")))</f>
        <v>dato mancante</v>
      </c>
      <c r="AI78" s="84" t="str">
        <f t="shared" ref="AI78:AI109" si="148">IF(BM78="dato mancante","dato mancante",IF(BM78="valore",T78,IF(CM78&gt;"1,5","No LOQ","LOQ")))</f>
        <v>dato mancante</v>
      </c>
      <c r="AJ78" s="84" t="str">
        <f t="shared" si="141"/>
        <v>dato mancante</v>
      </c>
      <c r="AK78" s="84" t="str">
        <f t="shared" ref="AK78:AK109" si="149">IF(BO78="dato mancante","dato mancante",IF(BO78="valore",V78,IF(CS78&gt;"2,7","No LOQ","LOQ")))</f>
        <v>dato mancante</v>
      </c>
      <c r="AL78" s="81" t="str">
        <f t="shared" ref="AL78:AL109" si="150">IF(BP78="dato mancante","dato mancante",IF(BP78="valore",W78,IF(CV78&gt;"0,0020","No LOQ","LOQ")))</f>
        <v>dato mancante</v>
      </c>
      <c r="AM78" s="82" t="str">
        <f t="shared" ref="AM78:AM109" si="151">IF(BQ78="dato mancante","dato mancante",IF(BQ78="valore",X78,IF(CY78&gt;"50","No LOQ","LOQ")))</f>
        <v>dato mancante</v>
      </c>
      <c r="AN78" s="81" t="str">
        <f t="shared" ref="AN78:AN109" si="152">IF(BR78="dato mancante","dato mancante",IF(BR78="valore",Y78,IF($DB78&gt;"0,0020","No LOQ","LOQ")))</f>
        <v>dato mancante</v>
      </c>
      <c r="AO78" s="59"/>
      <c r="AP78" s="285"/>
      <c r="AQ78" s="286"/>
      <c r="AR78" s="298" t="str">
        <f t="shared" ref="AR78:AR109" si="153">IF(BG78="dato mancante","dato mancante",IF(BG78="valore",N78*100/$M78,IF(BU78&gt;"0,0026","No LOQ","LOQ")))</f>
        <v>dato mancante</v>
      </c>
      <c r="AS78" s="299" t="str">
        <f t="shared" ref="AS78:AS109" si="154">IF(BH78="dato mancante","dato mancante",IF(BH78="valore",O78,IF(BX78&gt;"15","No LOQ","LOQ")))</f>
        <v>dato mancante</v>
      </c>
      <c r="AT78" s="300" t="str">
        <f t="shared" ref="AT78:AT109" si="155">IF(BI78="dato mancante","dato mancante",IF(BI78="valore",P78*100/$M78,IF(CA78&gt;"9","No LOQ","LOQ")))</f>
        <v>dato mancante</v>
      </c>
      <c r="AU78" s="300" t="str">
        <f t="shared" ref="AU78:AU109" si="156">IF(BJ78="dato mancante","dato mancante",IF(BJ78="valore",Q78*100/$M78,IF(CD78&gt;"3","No LOQ","LOQ")))</f>
        <v>dato mancante</v>
      </c>
      <c r="AV78" s="300" t="str">
        <f t="shared" ref="AV78:AV109" si="157">IF(BK78="dato mancante","dato mancante",IF(BK78="valore",R78*100/$M78,IF(CG78&gt;"17","No LOQ","LOQ")))</f>
        <v>dato mancante</v>
      </c>
      <c r="AW78" s="301" t="str">
        <f t="shared" si="70"/>
        <v>dato mancante</v>
      </c>
      <c r="AX78" s="432" t="str">
        <f t="shared" ref="AX78:AX109" si="158">IF(BM78="dato mancante","dato mancante",IF(BM78="valore",T78*100/$M78,IF(CM78&gt;"1,5","No LOQ","LOQ")))</f>
        <v>dato mancante</v>
      </c>
      <c r="AY78" s="432" t="str">
        <f t="shared" ref="AY78:AY109" si="159">IF(BN78="dato mancante","dato mancante",IF(BN78="valore",U78*100/$M78,IF(CP78&gt;"9,9","No LOQ","LOQ")))</f>
        <v>dato mancante</v>
      </c>
      <c r="AZ78" s="433" t="str">
        <f t="shared" si="71"/>
        <v>dato mancante</v>
      </c>
      <c r="BA78" s="302" t="str">
        <f t="shared" ref="BA78:BA109" si="160">IF(BP78="dato mancante","dato mancante",IF(BP78="valore",W78,IF(CU78&gt;"0,0020","No LOQ","LOQ")))</f>
        <v>dato mancante</v>
      </c>
      <c r="BB78" s="300" t="str">
        <f t="shared" ref="BB78:BB109" si="161">IF(BQ78="dato mancante","dato mancante",IF(BQ78="valore",X78*100/$M78,IF(CY78&gt;"50","No LOQ","LOQ")))</f>
        <v>dato mancante</v>
      </c>
      <c r="BC78" s="303" t="str">
        <f t="shared" ref="BC78:BC109" si="162">IF(BR78="dato mancante","dato mancante",IF(BR78="valore",Y78*100/$M78,IF(DB78&gt;"0,0020","No LOQ","LOQ")))</f>
        <v>dato mancante</v>
      </c>
      <c r="BG78" s="118" t="str">
        <f t="shared" ref="BG78:BG109" si="163">IF(ISBLANK(N78),"dato mancante",IFERROR(FIND("&lt;",$N78,1),"valore"))</f>
        <v>dato mancante</v>
      </c>
      <c r="BH78" s="118" t="str">
        <f t="shared" ref="BH78:BH109" si="164">IF(ISBLANK(O78),"dato mancante",IFERROR(FIND("&lt;",$O78,1),"valore"))</f>
        <v>dato mancante</v>
      </c>
      <c r="BI78" s="118" t="str">
        <f t="shared" ref="BI78:BI109" si="165">IF(ISBLANK(P78),"dato mancante",IFERROR(FIND("&lt;",$P78,1),"valore"))</f>
        <v>dato mancante</v>
      </c>
      <c r="BJ78" s="118" t="str">
        <f t="shared" ref="BJ78:BJ109" si="166">IF(ISBLANK(Q78),"dato mancante",IFERROR(FIND("&lt;",$Q78,1),"valore"))</f>
        <v>dato mancante</v>
      </c>
      <c r="BK78" s="118" t="str">
        <f t="shared" ref="BK78:BK109" si="167">IF(ISBLANK(R78),"dato mancante",IFERROR(FIND("&lt;",$R78,1),"valore"))</f>
        <v>dato mancante</v>
      </c>
      <c r="BL78" s="118" t="str">
        <f t="shared" ref="BL78:BL109" si="168">IF(ISBLANK(S78),"dato mancante",IFERROR(FIND("&lt;",$S78,1),"valore"))</f>
        <v>dato mancante</v>
      </c>
      <c r="BM78" s="118" t="str">
        <f t="shared" ref="BM78:BM109" si="169">IF(ISBLANK(T78),"dato mancante",IFERROR(FIND("&lt;",$T78,1),"valore"))</f>
        <v>dato mancante</v>
      </c>
      <c r="BN78" s="118" t="str">
        <f t="shared" ref="BN78:BN109" si="170">IF(ISBLANK(U78),"dato mancante",IFERROR(FIND("&lt;",$U78,1),"valore"))</f>
        <v>dato mancante</v>
      </c>
      <c r="BO78" s="118" t="str">
        <f t="shared" ref="BO78:BO109" si="171">IF(ISBLANK(V78),"dato mancante",IFERROR(FIND("&lt;",$V78,1),"valore"))</f>
        <v>dato mancante</v>
      </c>
      <c r="BP78" s="118" t="str">
        <f t="shared" ref="BP78:BP109" si="172">IF(ISBLANK(W78),"dato mancante",IFERROR(FIND("&lt;",$W78,1),"valore"))</f>
        <v>dato mancante</v>
      </c>
      <c r="BQ78" s="118" t="str">
        <f t="shared" ref="BQ78:BQ109" si="173">IF(ISBLANK(X78),"dato mancante",IFERROR(FIND("&lt;",$X78,1),"valore"))</f>
        <v>dato mancante</v>
      </c>
      <c r="BR78" s="118" t="str">
        <f t="shared" ref="BR78:BR109" si="174">IF(ISBLANK(Y78),"dato mancante",IFERROR(FIND("&lt;",$Y78,1),"valore"))</f>
        <v>dato mancante</v>
      </c>
      <c r="BT78" s="258" t="str">
        <f t="shared" ref="BT78:BT109" si="175">IF(LEFT(N78,1)="&lt;","&lt;","")</f>
        <v/>
      </c>
      <c r="BU78" s="258" t="str">
        <f t="shared" ref="BU78:BU109" si="176">IF(BT78="&lt;",_xlfn.NUMBERVALUE(N78,".","&lt;"),IF(ISBLANK(N78),"",N78))</f>
        <v/>
      </c>
      <c r="BV78" s="259" t="str">
        <f t="shared" ref="BV78:BV109" si="177">IF(MID(N78,1,1)="&lt;",MID(N78,2,5),IF(ISBLANK(N78),"",N78))</f>
        <v/>
      </c>
      <c r="BW78" s="258" t="str">
        <f t="shared" ref="BW78:BW109" si="178">IF(LEFT(O78,1)="&lt;","&lt;","")</f>
        <v/>
      </c>
      <c r="BX78" s="258" t="str">
        <f t="shared" ref="BX78:BX109" si="179">IF(BW78="&lt;",_xlfn.NUMBERVALUE(O78,".","&lt;"),IF(ISBLANK(O78),"",O78))</f>
        <v/>
      </c>
      <c r="BY78" s="259" t="str">
        <f t="shared" ref="BY78:BY109" si="180">IF(MID(O78,1,1)="&lt;",MID(O78,2,5),IF(ISBLANK(O78),"",O78))</f>
        <v/>
      </c>
      <c r="BZ78" s="258" t="str">
        <f t="shared" ref="BZ78:BZ109" si="181">IF(LEFT(P78,1)="&lt;","&lt;","")</f>
        <v/>
      </c>
      <c r="CA78" s="258" t="str">
        <f t="shared" ref="CA78:CA109" si="182">IF(BZ78="&lt;",_xlfn.NUMBERVALUE(P78,".","&lt;"),IF(ISBLANK(P78),"",P78))</f>
        <v/>
      </c>
      <c r="CB78" s="259" t="str">
        <f t="shared" ref="CB78:CB109" si="183">IF(MID(P78,1,1)="&lt;",MID(P78,2,5),IF(ISBLANK(P78),"",P78))</f>
        <v/>
      </c>
      <c r="CC78" s="258" t="str">
        <f t="shared" ref="CC78:CC109" si="184">IF(LEFT(Q78,1)="&lt;","&lt;","")</f>
        <v/>
      </c>
      <c r="CD78" s="258" t="str">
        <f t="shared" ref="CD78:CD109" si="185">IF(CC78="&lt;",_xlfn.NUMBERVALUE(Q78,".","&lt;"),IF(ISBLANK(Q78),"",Q78))</f>
        <v/>
      </c>
      <c r="CE78" s="259" t="str">
        <f t="shared" ref="CE78:CE109" si="186">IF(MID(Q78,1,1)="&lt;",MID(Q78,2,5),IF(ISBLANK(Q78),"",Q78))</f>
        <v/>
      </c>
      <c r="CF78" s="258" t="str">
        <f t="shared" ref="CF78:CF109" si="187">IF(LEFT(R78,1)="&lt;","&lt;","")</f>
        <v/>
      </c>
      <c r="CG78" s="258" t="str">
        <f t="shared" ref="CG78:CG109" si="188">IF(CF78="&lt;",_xlfn.NUMBERVALUE(R78,".","&lt;"),IF(ISBLANK(R78),"",R78))</f>
        <v/>
      </c>
      <c r="CH78" s="259" t="str">
        <f t="shared" ref="CH78:CH109" si="189">IF(MID(R78,1,1)="&lt;",MID(R78,2,5),IF(ISBLANK(R78),"",R78))</f>
        <v/>
      </c>
      <c r="CI78" s="258" t="str">
        <f t="shared" ref="CI78:CI109" si="190">IF(LEFT(S78,1)="&lt;","&lt;","")</f>
        <v/>
      </c>
      <c r="CJ78" s="258" t="str">
        <f t="shared" ref="CJ78:CJ109" si="191">IF(CI78="&lt;",_xlfn.NUMBERVALUE(S78,".","&lt;"),IF(ISBLANK(S78),"",S78))</f>
        <v/>
      </c>
      <c r="CK78" s="259" t="str">
        <f t="shared" ref="CK78:CK109" si="192">IF(MID(S78,1,1)="&lt;",MID(S78,2,5),IF(ISBLANK(S78),"",S78))</f>
        <v/>
      </c>
      <c r="CL78" s="258" t="str">
        <f t="shared" ref="CL78:CL109" si="193">IF(LEFT(T78,1)="&lt;","&lt;","")</f>
        <v/>
      </c>
      <c r="CM78" s="258" t="str">
        <f t="shared" ref="CM78:CM109" si="194">IF(CL78="&lt;",_xlfn.NUMBERVALUE(T78,".","&lt;"),IF(ISBLANK(T78),"",T78))</f>
        <v/>
      </c>
      <c r="CN78" s="259" t="str">
        <f t="shared" ref="CN78:CN109" si="195">IF(MID(T78,1,1)="&lt;",MID(T78,2,5),IF(ISBLANK(T78),"",T78))</f>
        <v/>
      </c>
      <c r="CO78" s="258" t="str">
        <f t="shared" ref="CO78:CO109" si="196">IF(LEFT(U78,1)="&lt;","&lt;","")</f>
        <v/>
      </c>
      <c r="CP78" s="258" t="str">
        <f t="shared" ref="CP78:CP109" si="197">IF(CO78="&lt;",_xlfn.NUMBERVALUE(U78,".","&lt;"),IF(ISBLANK(U78),"",U78))</f>
        <v/>
      </c>
      <c r="CQ78" s="259" t="str">
        <f t="shared" ref="CQ78:CQ109" si="198">IF(MID(U78,1,1)="&lt;",MID(U78,2,5),IF(ISBLANK(U78),"",U78))</f>
        <v/>
      </c>
      <c r="CR78" s="258" t="str">
        <f t="shared" ref="CR78:CR109" si="199">IF(LEFT(V78,1)="&lt;","&lt;","")</f>
        <v/>
      </c>
      <c r="CS78" s="258" t="str">
        <f t="shared" ref="CS78:CS109" si="200">IF(CR78="&lt;",_xlfn.NUMBERVALUE(V78,".","&lt;"),IF(ISBLANK(V78),"",V78))</f>
        <v/>
      </c>
      <c r="CT78" s="259" t="str">
        <f t="shared" ref="CT78:CT109" si="201">IF(MID(V78,1,1)="&lt;",MID(V78,2,5),IF(ISBLANK(V78),"",V78))</f>
        <v/>
      </c>
      <c r="CU78" s="258" t="str">
        <f t="shared" ref="CU78:CU109" si="202">IF(LEFT(W78,1)="&lt;","&lt;","")</f>
        <v/>
      </c>
      <c r="CV78" s="258" t="str">
        <f t="shared" ref="CV78:CV109" si="203">IF(CU78="&lt;",_xlfn.NUMBERVALUE(W78,".","&lt;"),IF(ISBLANK(W78),"",W78))</f>
        <v/>
      </c>
      <c r="CW78" s="259" t="str">
        <f t="shared" ref="CW78:CW109" si="204">IF(MID(W78,1,1)="&lt;",MID(W78,2,5),IF(ISBLANK(W78),"",W78))</f>
        <v/>
      </c>
      <c r="CX78" s="258" t="str">
        <f t="shared" ref="CX78:CX109" si="205">IF(LEFT(X78,1)="&lt;","&lt;","")</f>
        <v/>
      </c>
      <c r="CY78" s="258" t="str">
        <f t="shared" ref="CY78:CY109" si="206">IF(CX78="&lt;",_xlfn.NUMBERVALUE(X78,".","&lt;"),IF(ISBLANK(X78),"",X78))</f>
        <v/>
      </c>
      <c r="CZ78" s="259" t="str">
        <f t="shared" ref="CZ78:CZ109" si="207">IF(MID(X78,1,1)="&lt;",MID(X78,2,5),IF(ISBLANK(X78),"",X78))</f>
        <v/>
      </c>
      <c r="DA78" s="258" t="str">
        <f t="shared" ref="DA78:DA109" si="208">IF(LEFT(Y78,1)="&lt;","&lt;","")</f>
        <v/>
      </c>
      <c r="DB78" s="258" t="str">
        <f t="shared" ref="DB78:DB109" si="209">IF(DA78="&lt;",_xlfn.NUMBERVALUE(Y78,".","&lt;"),IF(ISBLANK(Y78),"",Y78))</f>
        <v/>
      </c>
      <c r="DC78" s="259" t="str">
        <f t="shared" ref="DC78:DC109" si="210">IF(MID(Y78,1,1)="&lt;",MID(Y78,2,5),IF(ISBLANK(Y78),"",Y78))</f>
        <v/>
      </c>
    </row>
    <row r="79" spans="1:107" ht="15" thickBot="1" x14ac:dyDescent="0.35">
      <c r="A79" s="633"/>
      <c r="B79" s="633"/>
      <c r="C79" s="690"/>
      <c r="D79" s="690"/>
      <c r="E79" s="690"/>
      <c r="F79" s="690"/>
      <c r="G79" s="690"/>
      <c r="H79" s="690"/>
      <c r="I79" s="686"/>
      <c r="J79" s="687"/>
      <c r="K79" s="688"/>
      <c r="L79" s="671"/>
      <c r="M79" s="671"/>
      <c r="N79" s="672"/>
      <c r="O79" s="673"/>
      <c r="P79" s="673"/>
      <c r="Q79" s="673"/>
      <c r="R79" s="673"/>
      <c r="S79" s="673"/>
      <c r="T79" s="671"/>
      <c r="U79" s="671"/>
      <c r="V79" s="671"/>
      <c r="W79" s="672"/>
      <c r="X79" s="673"/>
      <c r="Y79" s="674"/>
      <c r="Z79" s="64"/>
      <c r="AA79" s="77"/>
      <c r="AB79" s="78"/>
      <c r="AC79" s="81" t="str">
        <f t="shared" si="142"/>
        <v>dato mancante</v>
      </c>
      <c r="AD79" s="82" t="str">
        <f t="shared" si="143"/>
        <v>dato mancante</v>
      </c>
      <c r="AE79" s="82" t="str">
        <f t="shared" si="144"/>
        <v>dato mancante</v>
      </c>
      <c r="AF79" s="82" t="str">
        <f t="shared" si="145"/>
        <v>dato mancante</v>
      </c>
      <c r="AG79" s="82" t="str">
        <f t="shared" si="146"/>
        <v>dato mancante</v>
      </c>
      <c r="AH79" s="82" t="str">
        <f t="shared" si="147"/>
        <v>dato mancante</v>
      </c>
      <c r="AI79" s="84" t="str">
        <f t="shared" si="148"/>
        <v>dato mancante</v>
      </c>
      <c r="AJ79" s="84" t="str">
        <f t="shared" ref="AJ79:AJ110" si="211">IF(BN79="dato mancante","dato mancante",IF(BN79="valore",U79,IF(CP79&gt;"10","No LOQ","LOQ")))</f>
        <v>dato mancante</v>
      </c>
      <c r="AK79" s="84" t="str">
        <f t="shared" si="149"/>
        <v>dato mancante</v>
      </c>
      <c r="AL79" s="81" t="str">
        <f t="shared" si="150"/>
        <v>dato mancante</v>
      </c>
      <c r="AM79" s="82" t="str">
        <f t="shared" si="151"/>
        <v>dato mancante</v>
      </c>
      <c r="AN79" s="81" t="str">
        <f t="shared" si="152"/>
        <v>dato mancante</v>
      </c>
      <c r="AO79" s="59"/>
      <c r="AP79" s="285"/>
      <c r="AQ79" s="286"/>
      <c r="AR79" s="298" t="str">
        <f t="shared" si="153"/>
        <v>dato mancante</v>
      </c>
      <c r="AS79" s="299" t="str">
        <f t="shared" si="154"/>
        <v>dato mancante</v>
      </c>
      <c r="AT79" s="300" t="str">
        <f t="shared" si="155"/>
        <v>dato mancante</v>
      </c>
      <c r="AU79" s="300" t="str">
        <f t="shared" si="156"/>
        <v>dato mancante</v>
      </c>
      <c r="AV79" s="300" t="str">
        <f t="shared" si="157"/>
        <v>dato mancante</v>
      </c>
      <c r="AW79" s="301" t="str">
        <f t="shared" si="70"/>
        <v>dato mancante</v>
      </c>
      <c r="AX79" s="432" t="str">
        <f t="shared" si="158"/>
        <v>dato mancante</v>
      </c>
      <c r="AY79" s="432" t="str">
        <f t="shared" si="159"/>
        <v>dato mancante</v>
      </c>
      <c r="AZ79" s="433" t="str">
        <f t="shared" si="71"/>
        <v>dato mancante</v>
      </c>
      <c r="BA79" s="302" t="str">
        <f t="shared" si="160"/>
        <v>dato mancante</v>
      </c>
      <c r="BB79" s="300" t="str">
        <f t="shared" si="161"/>
        <v>dato mancante</v>
      </c>
      <c r="BC79" s="303" t="str">
        <f t="shared" si="162"/>
        <v>dato mancante</v>
      </c>
      <c r="BG79" s="118" t="str">
        <f t="shared" si="163"/>
        <v>dato mancante</v>
      </c>
      <c r="BH79" s="118" t="str">
        <f t="shared" si="164"/>
        <v>dato mancante</v>
      </c>
      <c r="BI79" s="118" t="str">
        <f t="shared" si="165"/>
        <v>dato mancante</v>
      </c>
      <c r="BJ79" s="118" t="str">
        <f t="shared" si="166"/>
        <v>dato mancante</v>
      </c>
      <c r="BK79" s="118" t="str">
        <f t="shared" si="167"/>
        <v>dato mancante</v>
      </c>
      <c r="BL79" s="118" t="str">
        <f t="shared" si="168"/>
        <v>dato mancante</v>
      </c>
      <c r="BM79" s="118" t="str">
        <f t="shared" si="169"/>
        <v>dato mancante</v>
      </c>
      <c r="BN79" s="118" t="str">
        <f t="shared" si="170"/>
        <v>dato mancante</v>
      </c>
      <c r="BO79" s="118" t="str">
        <f t="shared" si="171"/>
        <v>dato mancante</v>
      </c>
      <c r="BP79" s="118" t="str">
        <f t="shared" si="172"/>
        <v>dato mancante</v>
      </c>
      <c r="BQ79" s="118" t="str">
        <f t="shared" si="173"/>
        <v>dato mancante</v>
      </c>
      <c r="BR79" s="118" t="str">
        <f t="shared" si="174"/>
        <v>dato mancante</v>
      </c>
      <c r="BT79" s="258" t="str">
        <f t="shared" si="175"/>
        <v/>
      </c>
      <c r="BU79" s="258" t="str">
        <f t="shared" si="176"/>
        <v/>
      </c>
      <c r="BV79" s="259" t="str">
        <f t="shared" si="177"/>
        <v/>
      </c>
      <c r="BW79" s="258" t="str">
        <f t="shared" si="178"/>
        <v/>
      </c>
      <c r="BX79" s="258" t="str">
        <f t="shared" si="179"/>
        <v/>
      </c>
      <c r="BY79" s="259" t="str">
        <f t="shared" si="180"/>
        <v/>
      </c>
      <c r="BZ79" s="258" t="str">
        <f t="shared" si="181"/>
        <v/>
      </c>
      <c r="CA79" s="258" t="str">
        <f t="shared" si="182"/>
        <v/>
      </c>
      <c r="CB79" s="259" t="str">
        <f t="shared" si="183"/>
        <v/>
      </c>
      <c r="CC79" s="258" t="str">
        <f t="shared" si="184"/>
        <v/>
      </c>
      <c r="CD79" s="258" t="str">
        <f t="shared" si="185"/>
        <v/>
      </c>
      <c r="CE79" s="259" t="str">
        <f t="shared" si="186"/>
        <v/>
      </c>
      <c r="CF79" s="258" t="str">
        <f t="shared" si="187"/>
        <v/>
      </c>
      <c r="CG79" s="258" t="str">
        <f t="shared" si="188"/>
        <v/>
      </c>
      <c r="CH79" s="259" t="str">
        <f t="shared" si="189"/>
        <v/>
      </c>
      <c r="CI79" s="258" t="str">
        <f t="shared" si="190"/>
        <v/>
      </c>
      <c r="CJ79" s="258" t="str">
        <f t="shared" si="191"/>
        <v/>
      </c>
      <c r="CK79" s="259" t="str">
        <f t="shared" si="192"/>
        <v/>
      </c>
      <c r="CL79" s="258" t="str">
        <f t="shared" si="193"/>
        <v/>
      </c>
      <c r="CM79" s="258" t="str">
        <f t="shared" si="194"/>
        <v/>
      </c>
      <c r="CN79" s="259" t="str">
        <f t="shared" si="195"/>
        <v/>
      </c>
      <c r="CO79" s="258" t="str">
        <f t="shared" si="196"/>
        <v/>
      </c>
      <c r="CP79" s="258" t="str">
        <f t="shared" si="197"/>
        <v/>
      </c>
      <c r="CQ79" s="259" t="str">
        <f t="shared" si="198"/>
        <v/>
      </c>
      <c r="CR79" s="258" t="str">
        <f t="shared" si="199"/>
        <v/>
      </c>
      <c r="CS79" s="258" t="str">
        <f t="shared" si="200"/>
        <v/>
      </c>
      <c r="CT79" s="259" t="str">
        <f t="shared" si="201"/>
        <v/>
      </c>
      <c r="CU79" s="258" t="str">
        <f t="shared" si="202"/>
        <v/>
      </c>
      <c r="CV79" s="258" t="str">
        <f t="shared" si="203"/>
        <v/>
      </c>
      <c r="CW79" s="259" t="str">
        <f t="shared" si="204"/>
        <v/>
      </c>
      <c r="CX79" s="258" t="str">
        <f t="shared" si="205"/>
        <v/>
      </c>
      <c r="CY79" s="258" t="str">
        <f t="shared" si="206"/>
        <v/>
      </c>
      <c r="CZ79" s="259" t="str">
        <f t="shared" si="207"/>
        <v/>
      </c>
      <c r="DA79" s="258" t="str">
        <f t="shared" si="208"/>
        <v/>
      </c>
      <c r="DB79" s="258" t="str">
        <f t="shared" si="209"/>
        <v/>
      </c>
      <c r="DC79" s="259" t="str">
        <f t="shared" si="210"/>
        <v/>
      </c>
    </row>
    <row r="80" spans="1:107" ht="15" thickBot="1" x14ac:dyDescent="0.35">
      <c r="A80" s="633"/>
      <c r="B80" s="633"/>
      <c r="C80" s="684"/>
      <c r="D80" s="684"/>
      <c r="E80" s="685"/>
      <c r="F80" s="684"/>
      <c r="G80" s="684"/>
      <c r="H80" s="684"/>
      <c r="I80" s="686"/>
      <c r="J80" s="687"/>
      <c r="K80" s="688"/>
      <c r="L80" s="671"/>
      <c r="M80" s="671"/>
      <c r="N80" s="672"/>
      <c r="O80" s="673"/>
      <c r="P80" s="673"/>
      <c r="Q80" s="673"/>
      <c r="R80" s="673"/>
      <c r="S80" s="673"/>
      <c r="T80" s="671"/>
      <c r="U80" s="671"/>
      <c r="V80" s="671"/>
      <c r="W80" s="672"/>
      <c r="X80" s="673"/>
      <c r="Y80" s="674"/>
      <c r="Z80" s="64"/>
      <c r="AA80" s="77"/>
      <c r="AB80" s="78"/>
      <c r="AC80" s="81" t="str">
        <f t="shared" si="142"/>
        <v>dato mancante</v>
      </c>
      <c r="AD80" s="82" t="str">
        <f t="shared" si="143"/>
        <v>dato mancante</v>
      </c>
      <c r="AE80" s="82" t="str">
        <f t="shared" si="144"/>
        <v>dato mancante</v>
      </c>
      <c r="AF80" s="82" t="str">
        <f t="shared" si="145"/>
        <v>dato mancante</v>
      </c>
      <c r="AG80" s="82" t="str">
        <f t="shared" si="146"/>
        <v>dato mancante</v>
      </c>
      <c r="AH80" s="82" t="str">
        <f t="shared" si="147"/>
        <v>dato mancante</v>
      </c>
      <c r="AI80" s="84" t="str">
        <f t="shared" si="148"/>
        <v>dato mancante</v>
      </c>
      <c r="AJ80" s="84" t="str">
        <f t="shared" si="211"/>
        <v>dato mancante</v>
      </c>
      <c r="AK80" s="84" t="str">
        <f t="shared" si="149"/>
        <v>dato mancante</v>
      </c>
      <c r="AL80" s="81" t="str">
        <f t="shared" si="150"/>
        <v>dato mancante</v>
      </c>
      <c r="AM80" s="82" t="str">
        <f t="shared" si="151"/>
        <v>dato mancante</v>
      </c>
      <c r="AN80" s="81" t="str">
        <f t="shared" si="152"/>
        <v>dato mancante</v>
      </c>
      <c r="AO80" s="59"/>
      <c r="AP80" s="285"/>
      <c r="AQ80" s="286"/>
      <c r="AR80" s="298" t="str">
        <f t="shared" si="153"/>
        <v>dato mancante</v>
      </c>
      <c r="AS80" s="299" t="str">
        <f t="shared" si="154"/>
        <v>dato mancante</v>
      </c>
      <c r="AT80" s="300" t="str">
        <f t="shared" si="155"/>
        <v>dato mancante</v>
      </c>
      <c r="AU80" s="300" t="str">
        <f t="shared" si="156"/>
        <v>dato mancante</v>
      </c>
      <c r="AV80" s="300" t="str">
        <f t="shared" si="157"/>
        <v>dato mancante</v>
      </c>
      <c r="AW80" s="301" t="str">
        <f t="shared" ref="AW80:AW143" si="212">IF(BL80="dato mancante","dato mancante",IF(BL80="valore",S80*100/(100-$L80),IF(CJ80&gt;"6","No LOQ","LOQ")))</f>
        <v>dato mancante</v>
      </c>
      <c r="AX80" s="432" t="str">
        <f t="shared" si="158"/>
        <v>dato mancante</v>
      </c>
      <c r="AY80" s="432" t="str">
        <f t="shared" si="159"/>
        <v>dato mancante</v>
      </c>
      <c r="AZ80" s="433" t="str">
        <f t="shared" ref="AZ80:AZ143" si="213">IF(BO80="dato mancante","dato mancante",IF(BO80="valore",V80*100/(100-$L80),IF(CS80&gt;"2,7","No LOQ","LOQ")))</f>
        <v>dato mancante</v>
      </c>
      <c r="BA80" s="302" t="str">
        <f t="shared" si="160"/>
        <v>dato mancante</v>
      </c>
      <c r="BB80" s="300" t="str">
        <f t="shared" si="161"/>
        <v>dato mancante</v>
      </c>
      <c r="BC80" s="303" t="str">
        <f t="shared" si="162"/>
        <v>dato mancante</v>
      </c>
      <c r="BG80" s="118" t="str">
        <f t="shared" si="163"/>
        <v>dato mancante</v>
      </c>
      <c r="BH80" s="118" t="str">
        <f t="shared" si="164"/>
        <v>dato mancante</v>
      </c>
      <c r="BI80" s="118" t="str">
        <f t="shared" si="165"/>
        <v>dato mancante</v>
      </c>
      <c r="BJ80" s="118" t="str">
        <f t="shared" si="166"/>
        <v>dato mancante</v>
      </c>
      <c r="BK80" s="118" t="str">
        <f t="shared" si="167"/>
        <v>dato mancante</v>
      </c>
      <c r="BL80" s="118" t="str">
        <f t="shared" si="168"/>
        <v>dato mancante</v>
      </c>
      <c r="BM80" s="118" t="str">
        <f t="shared" si="169"/>
        <v>dato mancante</v>
      </c>
      <c r="BN80" s="118" t="str">
        <f t="shared" si="170"/>
        <v>dato mancante</v>
      </c>
      <c r="BO80" s="118" t="str">
        <f t="shared" si="171"/>
        <v>dato mancante</v>
      </c>
      <c r="BP80" s="118" t="str">
        <f t="shared" si="172"/>
        <v>dato mancante</v>
      </c>
      <c r="BQ80" s="118" t="str">
        <f t="shared" si="173"/>
        <v>dato mancante</v>
      </c>
      <c r="BR80" s="118" t="str">
        <f t="shared" si="174"/>
        <v>dato mancante</v>
      </c>
      <c r="BT80" s="258" t="str">
        <f t="shared" si="175"/>
        <v/>
      </c>
      <c r="BU80" s="258" t="str">
        <f t="shared" si="176"/>
        <v/>
      </c>
      <c r="BV80" s="259" t="str">
        <f t="shared" si="177"/>
        <v/>
      </c>
      <c r="BW80" s="258" t="str">
        <f t="shared" si="178"/>
        <v/>
      </c>
      <c r="BX80" s="258" t="str">
        <f t="shared" si="179"/>
        <v/>
      </c>
      <c r="BY80" s="259" t="str">
        <f t="shared" si="180"/>
        <v/>
      </c>
      <c r="BZ80" s="258" t="str">
        <f t="shared" si="181"/>
        <v/>
      </c>
      <c r="CA80" s="258" t="str">
        <f t="shared" si="182"/>
        <v/>
      </c>
      <c r="CB80" s="259" t="str">
        <f t="shared" si="183"/>
        <v/>
      </c>
      <c r="CC80" s="258" t="str">
        <f t="shared" si="184"/>
        <v/>
      </c>
      <c r="CD80" s="258" t="str">
        <f t="shared" si="185"/>
        <v/>
      </c>
      <c r="CE80" s="259" t="str">
        <f t="shared" si="186"/>
        <v/>
      </c>
      <c r="CF80" s="258" t="str">
        <f t="shared" si="187"/>
        <v/>
      </c>
      <c r="CG80" s="258" t="str">
        <f t="shared" si="188"/>
        <v/>
      </c>
      <c r="CH80" s="259" t="str">
        <f t="shared" si="189"/>
        <v/>
      </c>
      <c r="CI80" s="258" t="str">
        <f t="shared" si="190"/>
        <v/>
      </c>
      <c r="CJ80" s="258" t="str">
        <f t="shared" si="191"/>
        <v/>
      </c>
      <c r="CK80" s="259" t="str">
        <f t="shared" si="192"/>
        <v/>
      </c>
      <c r="CL80" s="258" t="str">
        <f t="shared" si="193"/>
        <v/>
      </c>
      <c r="CM80" s="258" t="str">
        <f t="shared" si="194"/>
        <v/>
      </c>
      <c r="CN80" s="259" t="str">
        <f t="shared" si="195"/>
        <v/>
      </c>
      <c r="CO80" s="258" t="str">
        <f t="shared" si="196"/>
        <v/>
      </c>
      <c r="CP80" s="258" t="str">
        <f t="shared" si="197"/>
        <v/>
      </c>
      <c r="CQ80" s="259" t="str">
        <f t="shared" si="198"/>
        <v/>
      </c>
      <c r="CR80" s="258" t="str">
        <f t="shared" si="199"/>
        <v/>
      </c>
      <c r="CS80" s="258" t="str">
        <f t="shared" si="200"/>
        <v/>
      </c>
      <c r="CT80" s="259" t="str">
        <f t="shared" si="201"/>
        <v/>
      </c>
      <c r="CU80" s="258" t="str">
        <f t="shared" si="202"/>
        <v/>
      </c>
      <c r="CV80" s="258" t="str">
        <f t="shared" si="203"/>
        <v/>
      </c>
      <c r="CW80" s="259" t="str">
        <f t="shared" si="204"/>
        <v/>
      </c>
      <c r="CX80" s="258" t="str">
        <f t="shared" si="205"/>
        <v/>
      </c>
      <c r="CY80" s="258" t="str">
        <f t="shared" si="206"/>
        <v/>
      </c>
      <c r="CZ80" s="259" t="str">
        <f t="shared" si="207"/>
        <v/>
      </c>
      <c r="DA80" s="258" t="str">
        <f t="shared" si="208"/>
        <v/>
      </c>
      <c r="DB80" s="258" t="str">
        <f t="shared" si="209"/>
        <v/>
      </c>
      <c r="DC80" s="259" t="str">
        <f t="shared" si="210"/>
        <v/>
      </c>
    </row>
    <row r="81" spans="1:107" ht="15" thickBot="1" x14ac:dyDescent="0.35">
      <c r="A81" s="633"/>
      <c r="B81" s="633"/>
      <c r="C81" s="690"/>
      <c r="D81" s="690"/>
      <c r="E81" s="690"/>
      <c r="F81" s="690"/>
      <c r="G81" s="690"/>
      <c r="H81" s="690"/>
      <c r="I81" s="686"/>
      <c r="J81" s="687"/>
      <c r="K81" s="688"/>
      <c r="L81" s="671"/>
      <c r="M81" s="671"/>
      <c r="N81" s="672"/>
      <c r="O81" s="673"/>
      <c r="P81" s="673"/>
      <c r="Q81" s="673"/>
      <c r="R81" s="673"/>
      <c r="S81" s="673"/>
      <c r="T81" s="671"/>
      <c r="U81" s="671"/>
      <c r="V81" s="671"/>
      <c r="W81" s="672"/>
      <c r="X81" s="673"/>
      <c r="Y81" s="674"/>
      <c r="Z81" s="64"/>
      <c r="AA81" s="77"/>
      <c r="AB81" s="78"/>
      <c r="AC81" s="81" t="str">
        <f t="shared" si="142"/>
        <v>dato mancante</v>
      </c>
      <c r="AD81" s="82" t="str">
        <f t="shared" si="143"/>
        <v>dato mancante</v>
      </c>
      <c r="AE81" s="82" t="str">
        <f t="shared" si="144"/>
        <v>dato mancante</v>
      </c>
      <c r="AF81" s="82" t="str">
        <f t="shared" si="145"/>
        <v>dato mancante</v>
      </c>
      <c r="AG81" s="82" t="str">
        <f t="shared" si="146"/>
        <v>dato mancante</v>
      </c>
      <c r="AH81" s="82" t="str">
        <f t="shared" si="147"/>
        <v>dato mancante</v>
      </c>
      <c r="AI81" s="84" t="str">
        <f t="shared" si="148"/>
        <v>dato mancante</v>
      </c>
      <c r="AJ81" s="84" t="str">
        <f t="shared" si="211"/>
        <v>dato mancante</v>
      </c>
      <c r="AK81" s="84" t="str">
        <f t="shared" si="149"/>
        <v>dato mancante</v>
      </c>
      <c r="AL81" s="81" t="str">
        <f t="shared" si="150"/>
        <v>dato mancante</v>
      </c>
      <c r="AM81" s="82" t="str">
        <f t="shared" si="151"/>
        <v>dato mancante</v>
      </c>
      <c r="AN81" s="81" t="str">
        <f t="shared" si="152"/>
        <v>dato mancante</v>
      </c>
      <c r="AO81" s="59"/>
      <c r="AP81" s="285"/>
      <c r="AQ81" s="286"/>
      <c r="AR81" s="298" t="str">
        <f t="shared" si="153"/>
        <v>dato mancante</v>
      </c>
      <c r="AS81" s="299" t="str">
        <f t="shared" si="154"/>
        <v>dato mancante</v>
      </c>
      <c r="AT81" s="300" t="str">
        <f t="shared" si="155"/>
        <v>dato mancante</v>
      </c>
      <c r="AU81" s="300" t="str">
        <f t="shared" si="156"/>
        <v>dato mancante</v>
      </c>
      <c r="AV81" s="300" t="str">
        <f t="shared" si="157"/>
        <v>dato mancante</v>
      </c>
      <c r="AW81" s="301" t="str">
        <f t="shared" si="212"/>
        <v>dato mancante</v>
      </c>
      <c r="AX81" s="432" t="str">
        <f t="shared" si="158"/>
        <v>dato mancante</v>
      </c>
      <c r="AY81" s="432" t="str">
        <f t="shared" si="159"/>
        <v>dato mancante</v>
      </c>
      <c r="AZ81" s="433" t="str">
        <f t="shared" si="213"/>
        <v>dato mancante</v>
      </c>
      <c r="BA81" s="302" t="str">
        <f t="shared" si="160"/>
        <v>dato mancante</v>
      </c>
      <c r="BB81" s="300" t="str">
        <f t="shared" si="161"/>
        <v>dato mancante</v>
      </c>
      <c r="BC81" s="303" t="str">
        <f t="shared" si="162"/>
        <v>dato mancante</v>
      </c>
      <c r="BG81" s="118" t="str">
        <f t="shared" si="163"/>
        <v>dato mancante</v>
      </c>
      <c r="BH81" s="118" t="str">
        <f t="shared" si="164"/>
        <v>dato mancante</v>
      </c>
      <c r="BI81" s="118" t="str">
        <f t="shared" si="165"/>
        <v>dato mancante</v>
      </c>
      <c r="BJ81" s="118" t="str">
        <f t="shared" si="166"/>
        <v>dato mancante</v>
      </c>
      <c r="BK81" s="118" t="str">
        <f t="shared" si="167"/>
        <v>dato mancante</v>
      </c>
      <c r="BL81" s="118" t="str">
        <f t="shared" si="168"/>
        <v>dato mancante</v>
      </c>
      <c r="BM81" s="118" t="str">
        <f t="shared" si="169"/>
        <v>dato mancante</v>
      </c>
      <c r="BN81" s="118" t="str">
        <f t="shared" si="170"/>
        <v>dato mancante</v>
      </c>
      <c r="BO81" s="118" t="str">
        <f t="shared" si="171"/>
        <v>dato mancante</v>
      </c>
      <c r="BP81" s="118" t="str">
        <f t="shared" si="172"/>
        <v>dato mancante</v>
      </c>
      <c r="BQ81" s="118" t="str">
        <f t="shared" si="173"/>
        <v>dato mancante</v>
      </c>
      <c r="BR81" s="118" t="str">
        <f t="shared" si="174"/>
        <v>dato mancante</v>
      </c>
      <c r="BT81" s="258" t="str">
        <f t="shared" si="175"/>
        <v/>
      </c>
      <c r="BU81" s="258" t="str">
        <f t="shared" si="176"/>
        <v/>
      </c>
      <c r="BV81" s="259" t="str">
        <f t="shared" si="177"/>
        <v/>
      </c>
      <c r="BW81" s="258" t="str">
        <f t="shared" si="178"/>
        <v/>
      </c>
      <c r="BX81" s="258" t="str">
        <f t="shared" si="179"/>
        <v/>
      </c>
      <c r="BY81" s="259" t="str">
        <f t="shared" si="180"/>
        <v/>
      </c>
      <c r="BZ81" s="258" t="str">
        <f t="shared" si="181"/>
        <v/>
      </c>
      <c r="CA81" s="258" t="str">
        <f t="shared" si="182"/>
        <v/>
      </c>
      <c r="CB81" s="259" t="str">
        <f t="shared" si="183"/>
        <v/>
      </c>
      <c r="CC81" s="258" t="str">
        <f t="shared" si="184"/>
        <v/>
      </c>
      <c r="CD81" s="258" t="str">
        <f t="shared" si="185"/>
        <v/>
      </c>
      <c r="CE81" s="259" t="str">
        <f t="shared" si="186"/>
        <v/>
      </c>
      <c r="CF81" s="258" t="str">
        <f t="shared" si="187"/>
        <v/>
      </c>
      <c r="CG81" s="258" t="str">
        <f t="shared" si="188"/>
        <v/>
      </c>
      <c r="CH81" s="259" t="str">
        <f t="shared" si="189"/>
        <v/>
      </c>
      <c r="CI81" s="258" t="str">
        <f t="shared" si="190"/>
        <v/>
      </c>
      <c r="CJ81" s="258" t="str">
        <f t="shared" si="191"/>
        <v/>
      </c>
      <c r="CK81" s="259" t="str">
        <f t="shared" si="192"/>
        <v/>
      </c>
      <c r="CL81" s="258" t="str">
        <f t="shared" si="193"/>
        <v/>
      </c>
      <c r="CM81" s="258" t="str">
        <f t="shared" si="194"/>
        <v/>
      </c>
      <c r="CN81" s="259" t="str">
        <f t="shared" si="195"/>
        <v/>
      </c>
      <c r="CO81" s="258" t="str">
        <f t="shared" si="196"/>
        <v/>
      </c>
      <c r="CP81" s="258" t="str">
        <f t="shared" si="197"/>
        <v/>
      </c>
      <c r="CQ81" s="259" t="str">
        <f t="shared" si="198"/>
        <v/>
      </c>
      <c r="CR81" s="258" t="str">
        <f t="shared" si="199"/>
        <v/>
      </c>
      <c r="CS81" s="258" t="str">
        <f t="shared" si="200"/>
        <v/>
      </c>
      <c r="CT81" s="259" t="str">
        <f t="shared" si="201"/>
        <v/>
      </c>
      <c r="CU81" s="258" t="str">
        <f t="shared" si="202"/>
        <v/>
      </c>
      <c r="CV81" s="258" t="str">
        <f t="shared" si="203"/>
        <v/>
      </c>
      <c r="CW81" s="259" t="str">
        <f t="shared" si="204"/>
        <v/>
      </c>
      <c r="CX81" s="258" t="str">
        <f t="shared" si="205"/>
        <v/>
      </c>
      <c r="CY81" s="258" t="str">
        <f t="shared" si="206"/>
        <v/>
      </c>
      <c r="CZ81" s="259" t="str">
        <f t="shared" si="207"/>
        <v/>
      </c>
      <c r="DA81" s="258" t="str">
        <f t="shared" si="208"/>
        <v/>
      </c>
      <c r="DB81" s="258" t="str">
        <f t="shared" si="209"/>
        <v/>
      </c>
      <c r="DC81" s="259" t="str">
        <f t="shared" si="210"/>
        <v/>
      </c>
    </row>
    <row r="82" spans="1:107" ht="15" thickBot="1" x14ac:dyDescent="0.35">
      <c r="A82" s="633"/>
      <c r="B82" s="633"/>
      <c r="C82" s="684"/>
      <c r="D82" s="684"/>
      <c r="E82" s="685"/>
      <c r="F82" s="684"/>
      <c r="G82" s="684"/>
      <c r="H82" s="684"/>
      <c r="I82" s="686"/>
      <c r="J82" s="687"/>
      <c r="K82" s="688"/>
      <c r="L82" s="671"/>
      <c r="M82" s="671"/>
      <c r="N82" s="672"/>
      <c r="O82" s="673"/>
      <c r="P82" s="673"/>
      <c r="Q82" s="673"/>
      <c r="R82" s="673"/>
      <c r="S82" s="673"/>
      <c r="T82" s="671"/>
      <c r="U82" s="671"/>
      <c r="V82" s="671"/>
      <c r="W82" s="672"/>
      <c r="X82" s="673"/>
      <c r="Y82" s="674"/>
      <c r="Z82" s="64"/>
      <c r="AA82" s="77"/>
      <c r="AB82" s="78"/>
      <c r="AC82" s="81" t="str">
        <f t="shared" si="142"/>
        <v>dato mancante</v>
      </c>
      <c r="AD82" s="82" t="str">
        <f t="shared" si="143"/>
        <v>dato mancante</v>
      </c>
      <c r="AE82" s="82" t="str">
        <f t="shared" si="144"/>
        <v>dato mancante</v>
      </c>
      <c r="AF82" s="82" t="str">
        <f t="shared" si="145"/>
        <v>dato mancante</v>
      </c>
      <c r="AG82" s="82" t="str">
        <f t="shared" si="146"/>
        <v>dato mancante</v>
      </c>
      <c r="AH82" s="82" t="str">
        <f t="shared" si="147"/>
        <v>dato mancante</v>
      </c>
      <c r="AI82" s="84" t="str">
        <f t="shared" si="148"/>
        <v>dato mancante</v>
      </c>
      <c r="AJ82" s="84" t="str">
        <f t="shared" si="211"/>
        <v>dato mancante</v>
      </c>
      <c r="AK82" s="84" t="str">
        <f t="shared" si="149"/>
        <v>dato mancante</v>
      </c>
      <c r="AL82" s="81" t="str">
        <f t="shared" si="150"/>
        <v>dato mancante</v>
      </c>
      <c r="AM82" s="82" t="str">
        <f t="shared" si="151"/>
        <v>dato mancante</v>
      </c>
      <c r="AN82" s="81" t="str">
        <f t="shared" si="152"/>
        <v>dato mancante</v>
      </c>
      <c r="AO82" s="59"/>
      <c r="AP82" s="285"/>
      <c r="AQ82" s="286"/>
      <c r="AR82" s="298" t="str">
        <f t="shared" si="153"/>
        <v>dato mancante</v>
      </c>
      <c r="AS82" s="299" t="str">
        <f t="shared" si="154"/>
        <v>dato mancante</v>
      </c>
      <c r="AT82" s="300" t="str">
        <f t="shared" si="155"/>
        <v>dato mancante</v>
      </c>
      <c r="AU82" s="300" t="str">
        <f t="shared" si="156"/>
        <v>dato mancante</v>
      </c>
      <c r="AV82" s="300" t="str">
        <f t="shared" si="157"/>
        <v>dato mancante</v>
      </c>
      <c r="AW82" s="301" t="str">
        <f t="shared" si="212"/>
        <v>dato mancante</v>
      </c>
      <c r="AX82" s="432" t="str">
        <f t="shared" si="158"/>
        <v>dato mancante</v>
      </c>
      <c r="AY82" s="432" t="str">
        <f t="shared" si="159"/>
        <v>dato mancante</v>
      </c>
      <c r="AZ82" s="433" t="str">
        <f t="shared" si="213"/>
        <v>dato mancante</v>
      </c>
      <c r="BA82" s="302" t="str">
        <f t="shared" si="160"/>
        <v>dato mancante</v>
      </c>
      <c r="BB82" s="300" t="str">
        <f t="shared" si="161"/>
        <v>dato mancante</v>
      </c>
      <c r="BC82" s="303" t="str">
        <f t="shared" si="162"/>
        <v>dato mancante</v>
      </c>
      <c r="BG82" s="118" t="str">
        <f t="shared" si="163"/>
        <v>dato mancante</v>
      </c>
      <c r="BH82" s="118" t="str">
        <f t="shared" si="164"/>
        <v>dato mancante</v>
      </c>
      <c r="BI82" s="118" t="str">
        <f t="shared" si="165"/>
        <v>dato mancante</v>
      </c>
      <c r="BJ82" s="118" t="str">
        <f t="shared" si="166"/>
        <v>dato mancante</v>
      </c>
      <c r="BK82" s="118" t="str">
        <f t="shared" si="167"/>
        <v>dato mancante</v>
      </c>
      <c r="BL82" s="118" t="str">
        <f t="shared" si="168"/>
        <v>dato mancante</v>
      </c>
      <c r="BM82" s="118" t="str">
        <f t="shared" si="169"/>
        <v>dato mancante</v>
      </c>
      <c r="BN82" s="118" t="str">
        <f t="shared" si="170"/>
        <v>dato mancante</v>
      </c>
      <c r="BO82" s="118" t="str">
        <f t="shared" si="171"/>
        <v>dato mancante</v>
      </c>
      <c r="BP82" s="118" t="str">
        <f t="shared" si="172"/>
        <v>dato mancante</v>
      </c>
      <c r="BQ82" s="118" t="str">
        <f t="shared" si="173"/>
        <v>dato mancante</v>
      </c>
      <c r="BR82" s="118" t="str">
        <f t="shared" si="174"/>
        <v>dato mancante</v>
      </c>
      <c r="BT82" s="258" t="str">
        <f t="shared" si="175"/>
        <v/>
      </c>
      <c r="BU82" s="258" t="str">
        <f t="shared" si="176"/>
        <v/>
      </c>
      <c r="BV82" s="259" t="str">
        <f t="shared" si="177"/>
        <v/>
      </c>
      <c r="BW82" s="258" t="str">
        <f t="shared" si="178"/>
        <v/>
      </c>
      <c r="BX82" s="258" t="str">
        <f t="shared" si="179"/>
        <v/>
      </c>
      <c r="BY82" s="259" t="str">
        <f t="shared" si="180"/>
        <v/>
      </c>
      <c r="BZ82" s="258" t="str">
        <f t="shared" si="181"/>
        <v/>
      </c>
      <c r="CA82" s="258" t="str">
        <f t="shared" si="182"/>
        <v/>
      </c>
      <c r="CB82" s="259" t="str">
        <f t="shared" si="183"/>
        <v/>
      </c>
      <c r="CC82" s="258" t="str">
        <f t="shared" si="184"/>
        <v/>
      </c>
      <c r="CD82" s="258" t="str">
        <f t="shared" si="185"/>
        <v/>
      </c>
      <c r="CE82" s="259" t="str">
        <f t="shared" si="186"/>
        <v/>
      </c>
      <c r="CF82" s="258" t="str">
        <f t="shared" si="187"/>
        <v/>
      </c>
      <c r="CG82" s="258" t="str">
        <f t="shared" si="188"/>
        <v/>
      </c>
      <c r="CH82" s="259" t="str">
        <f t="shared" si="189"/>
        <v/>
      </c>
      <c r="CI82" s="258" t="str">
        <f t="shared" si="190"/>
        <v/>
      </c>
      <c r="CJ82" s="258" t="str">
        <f t="shared" si="191"/>
        <v/>
      </c>
      <c r="CK82" s="259" t="str">
        <f t="shared" si="192"/>
        <v/>
      </c>
      <c r="CL82" s="258" t="str">
        <f t="shared" si="193"/>
        <v/>
      </c>
      <c r="CM82" s="258" t="str">
        <f t="shared" si="194"/>
        <v/>
      </c>
      <c r="CN82" s="259" t="str">
        <f t="shared" si="195"/>
        <v/>
      </c>
      <c r="CO82" s="258" t="str">
        <f t="shared" si="196"/>
        <v/>
      </c>
      <c r="CP82" s="258" t="str">
        <f t="shared" si="197"/>
        <v/>
      </c>
      <c r="CQ82" s="259" t="str">
        <f t="shared" si="198"/>
        <v/>
      </c>
      <c r="CR82" s="258" t="str">
        <f t="shared" si="199"/>
        <v/>
      </c>
      <c r="CS82" s="258" t="str">
        <f t="shared" si="200"/>
        <v/>
      </c>
      <c r="CT82" s="259" t="str">
        <f t="shared" si="201"/>
        <v/>
      </c>
      <c r="CU82" s="258" t="str">
        <f t="shared" si="202"/>
        <v/>
      </c>
      <c r="CV82" s="258" t="str">
        <f t="shared" si="203"/>
        <v/>
      </c>
      <c r="CW82" s="259" t="str">
        <f t="shared" si="204"/>
        <v/>
      </c>
      <c r="CX82" s="258" t="str">
        <f t="shared" si="205"/>
        <v/>
      </c>
      <c r="CY82" s="258" t="str">
        <f t="shared" si="206"/>
        <v/>
      </c>
      <c r="CZ82" s="259" t="str">
        <f t="shared" si="207"/>
        <v/>
      </c>
      <c r="DA82" s="258" t="str">
        <f t="shared" si="208"/>
        <v/>
      </c>
      <c r="DB82" s="258" t="str">
        <f t="shared" si="209"/>
        <v/>
      </c>
      <c r="DC82" s="259" t="str">
        <f t="shared" si="210"/>
        <v/>
      </c>
    </row>
    <row r="83" spans="1:107" ht="15" thickBot="1" x14ac:dyDescent="0.35">
      <c r="A83" s="633"/>
      <c r="B83" s="633"/>
      <c r="C83" s="690"/>
      <c r="D83" s="690"/>
      <c r="E83" s="690"/>
      <c r="F83" s="690"/>
      <c r="G83" s="690"/>
      <c r="H83" s="690"/>
      <c r="I83" s="686"/>
      <c r="J83" s="687"/>
      <c r="K83" s="688"/>
      <c r="L83" s="671"/>
      <c r="M83" s="671"/>
      <c r="N83" s="672"/>
      <c r="O83" s="673"/>
      <c r="P83" s="673"/>
      <c r="Q83" s="673"/>
      <c r="R83" s="673"/>
      <c r="S83" s="673"/>
      <c r="T83" s="671"/>
      <c r="U83" s="671"/>
      <c r="V83" s="671"/>
      <c r="W83" s="672"/>
      <c r="X83" s="673"/>
      <c r="Y83" s="674"/>
      <c r="Z83" s="64"/>
      <c r="AA83" s="77"/>
      <c r="AB83" s="78"/>
      <c r="AC83" s="81" t="str">
        <f t="shared" si="142"/>
        <v>dato mancante</v>
      </c>
      <c r="AD83" s="82" t="str">
        <f t="shared" si="143"/>
        <v>dato mancante</v>
      </c>
      <c r="AE83" s="82" t="str">
        <f t="shared" si="144"/>
        <v>dato mancante</v>
      </c>
      <c r="AF83" s="82" t="str">
        <f t="shared" si="145"/>
        <v>dato mancante</v>
      </c>
      <c r="AG83" s="82" t="str">
        <f t="shared" si="146"/>
        <v>dato mancante</v>
      </c>
      <c r="AH83" s="82" t="str">
        <f t="shared" si="147"/>
        <v>dato mancante</v>
      </c>
      <c r="AI83" s="84" t="str">
        <f t="shared" si="148"/>
        <v>dato mancante</v>
      </c>
      <c r="AJ83" s="84" t="str">
        <f t="shared" si="211"/>
        <v>dato mancante</v>
      </c>
      <c r="AK83" s="84" t="str">
        <f t="shared" si="149"/>
        <v>dato mancante</v>
      </c>
      <c r="AL83" s="81" t="str">
        <f t="shared" si="150"/>
        <v>dato mancante</v>
      </c>
      <c r="AM83" s="82" t="str">
        <f t="shared" si="151"/>
        <v>dato mancante</v>
      </c>
      <c r="AN83" s="81" t="str">
        <f t="shared" si="152"/>
        <v>dato mancante</v>
      </c>
      <c r="AO83" s="59"/>
      <c r="AP83" s="285"/>
      <c r="AQ83" s="286"/>
      <c r="AR83" s="298" t="str">
        <f t="shared" si="153"/>
        <v>dato mancante</v>
      </c>
      <c r="AS83" s="299" t="str">
        <f t="shared" si="154"/>
        <v>dato mancante</v>
      </c>
      <c r="AT83" s="300" t="str">
        <f t="shared" si="155"/>
        <v>dato mancante</v>
      </c>
      <c r="AU83" s="300" t="str">
        <f t="shared" si="156"/>
        <v>dato mancante</v>
      </c>
      <c r="AV83" s="300" t="str">
        <f t="shared" si="157"/>
        <v>dato mancante</v>
      </c>
      <c r="AW83" s="301" t="str">
        <f t="shared" si="212"/>
        <v>dato mancante</v>
      </c>
      <c r="AX83" s="432" t="str">
        <f t="shared" si="158"/>
        <v>dato mancante</v>
      </c>
      <c r="AY83" s="432" t="str">
        <f t="shared" si="159"/>
        <v>dato mancante</v>
      </c>
      <c r="AZ83" s="433" t="str">
        <f t="shared" si="213"/>
        <v>dato mancante</v>
      </c>
      <c r="BA83" s="302" t="str">
        <f t="shared" si="160"/>
        <v>dato mancante</v>
      </c>
      <c r="BB83" s="300" t="str">
        <f t="shared" si="161"/>
        <v>dato mancante</v>
      </c>
      <c r="BC83" s="303" t="str">
        <f t="shared" si="162"/>
        <v>dato mancante</v>
      </c>
      <c r="BG83" s="118" t="str">
        <f t="shared" si="163"/>
        <v>dato mancante</v>
      </c>
      <c r="BH83" s="118" t="str">
        <f t="shared" si="164"/>
        <v>dato mancante</v>
      </c>
      <c r="BI83" s="118" t="str">
        <f t="shared" si="165"/>
        <v>dato mancante</v>
      </c>
      <c r="BJ83" s="118" t="str">
        <f t="shared" si="166"/>
        <v>dato mancante</v>
      </c>
      <c r="BK83" s="118" t="str">
        <f t="shared" si="167"/>
        <v>dato mancante</v>
      </c>
      <c r="BL83" s="118" t="str">
        <f t="shared" si="168"/>
        <v>dato mancante</v>
      </c>
      <c r="BM83" s="118" t="str">
        <f t="shared" si="169"/>
        <v>dato mancante</v>
      </c>
      <c r="BN83" s="118" t="str">
        <f t="shared" si="170"/>
        <v>dato mancante</v>
      </c>
      <c r="BO83" s="118" t="str">
        <f t="shared" si="171"/>
        <v>dato mancante</v>
      </c>
      <c r="BP83" s="118" t="str">
        <f t="shared" si="172"/>
        <v>dato mancante</v>
      </c>
      <c r="BQ83" s="118" t="str">
        <f t="shared" si="173"/>
        <v>dato mancante</v>
      </c>
      <c r="BR83" s="118" t="str">
        <f t="shared" si="174"/>
        <v>dato mancante</v>
      </c>
      <c r="BT83" s="258" t="str">
        <f t="shared" si="175"/>
        <v/>
      </c>
      <c r="BU83" s="258" t="str">
        <f t="shared" si="176"/>
        <v/>
      </c>
      <c r="BV83" s="259" t="str">
        <f t="shared" si="177"/>
        <v/>
      </c>
      <c r="BW83" s="258" t="str">
        <f t="shared" si="178"/>
        <v/>
      </c>
      <c r="BX83" s="258" t="str">
        <f t="shared" si="179"/>
        <v/>
      </c>
      <c r="BY83" s="259" t="str">
        <f t="shared" si="180"/>
        <v/>
      </c>
      <c r="BZ83" s="258" t="str">
        <f t="shared" si="181"/>
        <v/>
      </c>
      <c r="CA83" s="258" t="str">
        <f t="shared" si="182"/>
        <v/>
      </c>
      <c r="CB83" s="259" t="str">
        <f t="shared" si="183"/>
        <v/>
      </c>
      <c r="CC83" s="258" t="str">
        <f t="shared" si="184"/>
        <v/>
      </c>
      <c r="CD83" s="258" t="str">
        <f t="shared" si="185"/>
        <v/>
      </c>
      <c r="CE83" s="259" t="str">
        <f t="shared" si="186"/>
        <v/>
      </c>
      <c r="CF83" s="258" t="str">
        <f t="shared" si="187"/>
        <v/>
      </c>
      <c r="CG83" s="258" t="str">
        <f t="shared" si="188"/>
        <v/>
      </c>
      <c r="CH83" s="259" t="str">
        <f t="shared" si="189"/>
        <v/>
      </c>
      <c r="CI83" s="258" t="str">
        <f t="shared" si="190"/>
        <v/>
      </c>
      <c r="CJ83" s="258" t="str">
        <f t="shared" si="191"/>
        <v/>
      </c>
      <c r="CK83" s="259" t="str">
        <f t="shared" si="192"/>
        <v/>
      </c>
      <c r="CL83" s="258" t="str">
        <f t="shared" si="193"/>
        <v/>
      </c>
      <c r="CM83" s="258" t="str">
        <f t="shared" si="194"/>
        <v/>
      </c>
      <c r="CN83" s="259" t="str">
        <f t="shared" si="195"/>
        <v/>
      </c>
      <c r="CO83" s="258" t="str">
        <f t="shared" si="196"/>
        <v/>
      </c>
      <c r="CP83" s="258" t="str">
        <f t="shared" si="197"/>
        <v/>
      </c>
      <c r="CQ83" s="259" t="str">
        <f t="shared" si="198"/>
        <v/>
      </c>
      <c r="CR83" s="258" t="str">
        <f t="shared" si="199"/>
        <v/>
      </c>
      <c r="CS83" s="258" t="str">
        <f t="shared" si="200"/>
        <v/>
      </c>
      <c r="CT83" s="259" t="str">
        <f t="shared" si="201"/>
        <v/>
      </c>
      <c r="CU83" s="258" t="str">
        <f t="shared" si="202"/>
        <v/>
      </c>
      <c r="CV83" s="258" t="str">
        <f t="shared" si="203"/>
        <v/>
      </c>
      <c r="CW83" s="259" t="str">
        <f t="shared" si="204"/>
        <v/>
      </c>
      <c r="CX83" s="258" t="str">
        <f t="shared" si="205"/>
        <v/>
      </c>
      <c r="CY83" s="258" t="str">
        <f t="shared" si="206"/>
        <v/>
      </c>
      <c r="CZ83" s="259" t="str">
        <f t="shared" si="207"/>
        <v/>
      </c>
      <c r="DA83" s="258" t="str">
        <f t="shared" si="208"/>
        <v/>
      </c>
      <c r="DB83" s="258" t="str">
        <f t="shared" si="209"/>
        <v/>
      </c>
      <c r="DC83" s="259" t="str">
        <f t="shared" si="210"/>
        <v/>
      </c>
    </row>
    <row r="84" spans="1:107" ht="15" thickBot="1" x14ac:dyDescent="0.35">
      <c r="A84" s="633"/>
      <c r="B84" s="633"/>
      <c r="C84" s="684"/>
      <c r="D84" s="684"/>
      <c r="E84" s="685"/>
      <c r="F84" s="684"/>
      <c r="G84" s="684"/>
      <c r="H84" s="684"/>
      <c r="I84" s="686"/>
      <c r="J84" s="687"/>
      <c r="K84" s="688"/>
      <c r="L84" s="671"/>
      <c r="M84" s="671"/>
      <c r="N84" s="672"/>
      <c r="O84" s="673"/>
      <c r="P84" s="673"/>
      <c r="Q84" s="673"/>
      <c r="R84" s="673"/>
      <c r="S84" s="673"/>
      <c r="T84" s="671"/>
      <c r="U84" s="671"/>
      <c r="V84" s="671"/>
      <c r="W84" s="672"/>
      <c r="X84" s="673"/>
      <c r="Y84" s="674"/>
      <c r="Z84" s="64"/>
      <c r="AA84" s="77"/>
      <c r="AB84" s="78"/>
      <c r="AC84" s="81" t="str">
        <f t="shared" si="142"/>
        <v>dato mancante</v>
      </c>
      <c r="AD84" s="82" t="str">
        <f t="shared" si="143"/>
        <v>dato mancante</v>
      </c>
      <c r="AE84" s="82" t="str">
        <f t="shared" si="144"/>
        <v>dato mancante</v>
      </c>
      <c r="AF84" s="82" t="str">
        <f t="shared" si="145"/>
        <v>dato mancante</v>
      </c>
      <c r="AG84" s="82" t="str">
        <f t="shared" si="146"/>
        <v>dato mancante</v>
      </c>
      <c r="AH84" s="82" t="str">
        <f t="shared" si="147"/>
        <v>dato mancante</v>
      </c>
      <c r="AI84" s="84" t="str">
        <f t="shared" si="148"/>
        <v>dato mancante</v>
      </c>
      <c r="AJ84" s="84" t="str">
        <f t="shared" si="211"/>
        <v>dato mancante</v>
      </c>
      <c r="AK84" s="84" t="str">
        <f t="shared" si="149"/>
        <v>dato mancante</v>
      </c>
      <c r="AL84" s="81" t="str">
        <f t="shared" si="150"/>
        <v>dato mancante</v>
      </c>
      <c r="AM84" s="82" t="str">
        <f t="shared" si="151"/>
        <v>dato mancante</v>
      </c>
      <c r="AN84" s="81" t="str">
        <f t="shared" si="152"/>
        <v>dato mancante</v>
      </c>
      <c r="AO84" s="59"/>
      <c r="AP84" s="285"/>
      <c r="AQ84" s="286"/>
      <c r="AR84" s="298" t="str">
        <f t="shared" si="153"/>
        <v>dato mancante</v>
      </c>
      <c r="AS84" s="299" t="str">
        <f t="shared" si="154"/>
        <v>dato mancante</v>
      </c>
      <c r="AT84" s="300" t="str">
        <f t="shared" si="155"/>
        <v>dato mancante</v>
      </c>
      <c r="AU84" s="300" t="str">
        <f t="shared" si="156"/>
        <v>dato mancante</v>
      </c>
      <c r="AV84" s="300" t="str">
        <f t="shared" si="157"/>
        <v>dato mancante</v>
      </c>
      <c r="AW84" s="301" t="str">
        <f t="shared" si="212"/>
        <v>dato mancante</v>
      </c>
      <c r="AX84" s="432" t="str">
        <f t="shared" si="158"/>
        <v>dato mancante</v>
      </c>
      <c r="AY84" s="432" t="str">
        <f t="shared" si="159"/>
        <v>dato mancante</v>
      </c>
      <c r="AZ84" s="433" t="str">
        <f t="shared" si="213"/>
        <v>dato mancante</v>
      </c>
      <c r="BA84" s="302" t="str">
        <f t="shared" si="160"/>
        <v>dato mancante</v>
      </c>
      <c r="BB84" s="300" t="str">
        <f t="shared" si="161"/>
        <v>dato mancante</v>
      </c>
      <c r="BC84" s="303" t="str">
        <f t="shared" si="162"/>
        <v>dato mancante</v>
      </c>
      <c r="BG84" s="118" t="str">
        <f t="shared" si="163"/>
        <v>dato mancante</v>
      </c>
      <c r="BH84" s="118" t="str">
        <f t="shared" si="164"/>
        <v>dato mancante</v>
      </c>
      <c r="BI84" s="118" t="str">
        <f t="shared" si="165"/>
        <v>dato mancante</v>
      </c>
      <c r="BJ84" s="118" t="str">
        <f t="shared" si="166"/>
        <v>dato mancante</v>
      </c>
      <c r="BK84" s="118" t="str">
        <f t="shared" si="167"/>
        <v>dato mancante</v>
      </c>
      <c r="BL84" s="118" t="str">
        <f t="shared" si="168"/>
        <v>dato mancante</v>
      </c>
      <c r="BM84" s="118" t="str">
        <f t="shared" si="169"/>
        <v>dato mancante</v>
      </c>
      <c r="BN84" s="118" t="str">
        <f t="shared" si="170"/>
        <v>dato mancante</v>
      </c>
      <c r="BO84" s="118" t="str">
        <f t="shared" si="171"/>
        <v>dato mancante</v>
      </c>
      <c r="BP84" s="118" t="str">
        <f t="shared" si="172"/>
        <v>dato mancante</v>
      </c>
      <c r="BQ84" s="118" t="str">
        <f t="shared" si="173"/>
        <v>dato mancante</v>
      </c>
      <c r="BR84" s="118" t="str">
        <f t="shared" si="174"/>
        <v>dato mancante</v>
      </c>
      <c r="BT84" s="258" t="str">
        <f t="shared" si="175"/>
        <v/>
      </c>
      <c r="BU84" s="258" t="str">
        <f t="shared" si="176"/>
        <v/>
      </c>
      <c r="BV84" s="259" t="str">
        <f t="shared" si="177"/>
        <v/>
      </c>
      <c r="BW84" s="258" t="str">
        <f t="shared" si="178"/>
        <v/>
      </c>
      <c r="BX84" s="258" t="str">
        <f t="shared" si="179"/>
        <v/>
      </c>
      <c r="BY84" s="259" t="str">
        <f t="shared" si="180"/>
        <v/>
      </c>
      <c r="BZ84" s="258" t="str">
        <f t="shared" si="181"/>
        <v/>
      </c>
      <c r="CA84" s="258" t="str">
        <f t="shared" si="182"/>
        <v/>
      </c>
      <c r="CB84" s="259" t="str">
        <f t="shared" si="183"/>
        <v/>
      </c>
      <c r="CC84" s="258" t="str">
        <f t="shared" si="184"/>
        <v/>
      </c>
      <c r="CD84" s="258" t="str">
        <f t="shared" si="185"/>
        <v/>
      </c>
      <c r="CE84" s="259" t="str">
        <f t="shared" si="186"/>
        <v/>
      </c>
      <c r="CF84" s="258" t="str">
        <f t="shared" si="187"/>
        <v/>
      </c>
      <c r="CG84" s="258" t="str">
        <f t="shared" si="188"/>
        <v/>
      </c>
      <c r="CH84" s="259" t="str">
        <f t="shared" si="189"/>
        <v/>
      </c>
      <c r="CI84" s="258" t="str">
        <f t="shared" si="190"/>
        <v/>
      </c>
      <c r="CJ84" s="258" t="str">
        <f t="shared" si="191"/>
        <v/>
      </c>
      <c r="CK84" s="259" t="str">
        <f t="shared" si="192"/>
        <v/>
      </c>
      <c r="CL84" s="258" t="str">
        <f t="shared" si="193"/>
        <v/>
      </c>
      <c r="CM84" s="258" t="str">
        <f t="shared" si="194"/>
        <v/>
      </c>
      <c r="CN84" s="259" t="str">
        <f t="shared" si="195"/>
        <v/>
      </c>
      <c r="CO84" s="258" t="str">
        <f t="shared" si="196"/>
        <v/>
      </c>
      <c r="CP84" s="258" t="str">
        <f t="shared" si="197"/>
        <v/>
      </c>
      <c r="CQ84" s="259" t="str">
        <f t="shared" si="198"/>
        <v/>
      </c>
      <c r="CR84" s="258" t="str">
        <f t="shared" si="199"/>
        <v/>
      </c>
      <c r="CS84" s="258" t="str">
        <f t="shared" si="200"/>
        <v/>
      </c>
      <c r="CT84" s="259" t="str">
        <f t="shared" si="201"/>
        <v/>
      </c>
      <c r="CU84" s="258" t="str">
        <f t="shared" si="202"/>
        <v/>
      </c>
      <c r="CV84" s="258" t="str">
        <f t="shared" si="203"/>
        <v/>
      </c>
      <c r="CW84" s="259" t="str">
        <f t="shared" si="204"/>
        <v/>
      </c>
      <c r="CX84" s="258" t="str">
        <f t="shared" si="205"/>
        <v/>
      </c>
      <c r="CY84" s="258" t="str">
        <f t="shared" si="206"/>
        <v/>
      </c>
      <c r="CZ84" s="259" t="str">
        <f t="shared" si="207"/>
        <v/>
      </c>
      <c r="DA84" s="258" t="str">
        <f t="shared" si="208"/>
        <v/>
      </c>
      <c r="DB84" s="258" t="str">
        <f t="shared" si="209"/>
        <v/>
      </c>
      <c r="DC84" s="259" t="str">
        <f t="shared" si="210"/>
        <v/>
      </c>
    </row>
    <row r="85" spans="1:107" ht="15" thickBot="1" x14ac:dyDescent="0.35">
      <c r="A85" s="633"/>
      <c r="B85" s="633"/>
      <c r="C85" s="690"/>
      <c r="D85" s="690"/>
      <c r="E85" s="690"/>
      <c r="F85" s="690"/>
      <c r="G85" s="690"/>
      <c r="H85" s="690"/>
      <c r="I85" s="686"/>
      <c r="J85" s="687"/>
      <c r="K85" s="688"/>
      <c r="L85" s="671"/>
      <c r="M85" s="671"/>
      <c r="N85" s="672"/>
      <c r="O85" s="673"/>
      <c r="P85" s="673"/>
      <c r="Q85" s="673"/>
      <c r="R85" s="673"/>
      <c r="S85" s="673"/>
      <c r="T85" s="671"/>
      <c r="U85" s="671"/>
      <c r="V85" s="671"/>
      <c r="W85" s="672"/>
      <c r="X85" s="673"/>
      <c r="Y85" s="674"/>
      <c r="Z85" s="64"/>
      <c r="AA85" s="77"/>
      <c r="AB85" s="78"/>
      <c r="AC85" s="81" t="str">
        <f t="shared" si="142"/>
        <v>dato mancante</v>
      </c>
      <c r="AD85" s="82" t="str">
        <f t="shared" si="143"/>
        <v>dato mancante</v>
      </c>
      <c r="AE85" s="82" t="str">
        <f t="shared" si="144"/>
        <v>dato mancante</v>
      </c>
      <c r="AF85" s="82" t="str">
        <f t="shared" si="145"/>
        <v>dato mancante</v>
      </c>
      <c r="AG85" s="82" t="str">
        <f t="shared" si="146"/>
        <v>dato mancante</v>
      </c>
      <c r="AH85" s="82" t="str">
        <f t="shared" si="147"/>
        <v>dato mancante</v>
      </c>
      <c r="AI85" s="84" t="str">
        <f t="shared" si="148"/>
        <v>dato mancante</v>
      </c>
      <c r="AJ85" s="84" t="str">
        <f t="shared" si="211"/>
        <v>dato mancante</v>
      </c>
      <c r="AK85" s="84" t="str">
        <f t="shared" si="149"/>
        <v>dato mancante</v>
      </c>
      <c r="AL85" s="81" t="str">
        <f t="shared" si="150"/>
        <v>dato mancante</v>
      </c>
      <c r="AM85" s="82" t="str">
        <f t="shared" si="151"/>
        <v>dato mancante</v>
      </c>
      <c r="AN85" s="81" t="str">
        <f t="shared" si="152"/>
        <v>dato mancante</v>
      </c>
      <c r="AO85" s="59"/>
      <c r="AP85" s="285"/>
      <c r="AQ85" s="286"/>
      <c r="AR85" s="298" t="str">
        <f t="shared" si="153"/>
        <v>dato mancante</v>
      </c>
      <c r="AS85" s="299" t="str">
        <f t="shared" si="154"/>
        <v>dato mancante</v>
      </c>
      <c r="AT85" s="300" t="str">
        <f t="shared" si="155"/>
        <v>dato mancante</v>
      </c>
      <c r="AU85" s="300" t="str">
        <f t="shared" si="156"/>
        <v>dato mancante</v>
      </c>
      <c r="AV85" s="300" t="str">
        <f t="shared" si="157"/>
        <v>dato mancante</v>
      </c>
      <c r="AW85" s="301" t="str">
        <f t="shared" si="212"/>
        <v>dato mancante</v>
      </c>
      <c r="AX85" s="432" t="str">
        <f t="shared" si="158"/>
        <v>dato mancante</v>
      </c>
      <c r="AY85" s="432" t="str">
        <f t="shared" si="159"/>
        <v>dato mancante</v>
      </c>
      <c r="AZ85" s="433" t="str">
        <f t="shared" si="213"/>
        <v>dato mancante</v>
      </c>
      <c r="BA85" s="302" t="str">
        <f t="shared" si="160"/>
        <v>dato mancante</v>
      </c>
      <c r="BB85" s="300" t="str">
        <f t="shared" si="161"/>
        <v>dato mancante</v>
      </c>
      <c r="BC85" s="303" t="str">
        <f t="shared" si="162"/>
        <v>dato mancante</v>
      </c>
      <c r="BG85" s="118" t="str">
        <f t="shared" si="163"/>
        <v>dato mancante</v>
      </c>
      <c r="BH85" s="118" t="str">
        <f t="shared" si="164"/>
        <v>dato mancante</v>
      </c>
      <c r="BI85" s="118" t="str">
        <f t="shared" si="165"/>
        <v>dato mancante</v>
      </c>
      <c r="BJ85" s="118" t="str">
        <f t="shared" si="166"/>
        <v>dato mancante</v>
      </c>
      <c r="BK85" s="118" t="str">
        <f t="shared" si="167"/>
        <v>dato mancante</v>
      </c>
      <c r="BL85" s="118" t="str">
        <f t="shared" si="168"/>
        <v>dato mancante</v>
      </c>
      <c r="BM85" s="118" t="str">
        <f t="shared" si="169"/>
        <v>dato mancante</v>
      </c>
      <c r="BN85" s="118" t="str">
        <f t="shared" si="170"/>
        <v>dato mancante</v>
      </c>
      <c r="BO85" s="118" t="str">
        <f t="shared" si="171"/>
        <v>dato mancante</v>
      </c>
      <c r="BP85" s="118" t="str">
        <f t="shared" si="172"/>
        <v>dato mancante</v>
      </c>
      <c r="BQ85" s="118" t="str">
        <f t="shared" si="173"/>
        <v>dato mancante</v>
      </c>
      <c r="BR85" s="118" t="str">
        <f t="shared" si="174"/>
        <v>dato mancante</v>
      </c>
      <c r="BT85" s="258" t="str">
        <f t="shared" si="175"/>
        <v/>
      </c>
      <c r="BU85" s="258" t="str">
        <f t="shared" si="176"/>
        <v/>
      </c>
      <c r="BV85" s="259" t="str">
        <f t="shared" si="177"/>
        <v/>
      </c>
      <c r="BW85" s="258" t="str">
        <f t="shared" si="178"/>
        <v/>
      </c>
      <c r="BX85" s="258" t="str">
        <f t="shared" si="179"/>
        <v/>
      </c>
      <c r="BY85" s="259" t="str">
        <f t="shared" si="180"/>
        <v/>
      </c>
      <c r="BZ85" s="258" t="str">
        <f t="shared" si="181"/>
        <v/>
      </c>
      <c r="CA85" s="258" t="str">
        <f t="shared" si="182"/>
        <v/>
      </c>
      <c r="CB85" s="259" t="str">
        <f t="shared" si="183"/>
        <v/>
      </c>
      <c r="CC85" s="258" t="str">
        <f t="shared" si="184"/>
        <v/>
      </c>
      <c r="CD85" s="258" t="str">
        <f t="shared" si="185"/>
        <v/>
      </c>
      <c r="CE85" s="259" t="str">
        <f t="shared" si="186"/>
        <v/>
      </c>
      <c r="CF85" s="258" t="str">
        <f t="shared" si="187"/>
        <v/>
      </c>
      <c r="CG85" s="258" t="str">
        <f t="shared" si="188"/>
        <v/>
      </c>
      <c r="CH85" s="259" t="str">
        <f t="shared" si="189"/>
        <v/>
      </c>
      <c r="CI85" s="258" t="str">
        <f t="shared" si="190"/>
        <v/>
      </c>
      <c r="CJ85" s="258" t="str">
        <f t="shared" si="191"/>
        <v/>
      </c>
      <c r="CK85" s="259" t="str">
        <f t="shared" si="192"/>
        <v/>
      </c>
      <c r="CL85" s="258" t="str">
        <f t="shared" si="193"/>
        <v/>
      </c>
      <c r="CM85" s="258" t="str">
        <f t="shared" si="194"/>
        <v/>
      </c>
      <c r="CN85" s="259" t="str">
        <f t="shared" si="195"/>
        <v/>
      </c>
      <c r="CO85" s="258" t="str">
        <f t="shared" si="196"/>
        <v/>
      </c>
      <c r="CP85" s="258" t="str">
        <f t="shared" si="197"/>
        <v/>
      </c>
      <c r="CQ85" s="259" t="str">
        <f t="shared" si="198"/>
        <v/>
      </c>
      <c r="CR85" s="258" t="str">
        <f t="shared" si="199"/>
        <v/>
      </c>
      <c r="CS85" s="258" t="str">
        <f t="shared" si="200"/>
        <v/>
      </c>
      <c r="CT85" s="259" t="str">
        <f t="shared" si="201"/>
        <v/>
      </c>
      <c r="CU85" s="258" t="str">
        <f t="shared" si="202"/>
        <v/>
      </c>
      <c r="CV85" s="258" t="str">
        <f t="shared" si="203"/>
        <v/>
      </c>
      <c r="CW85" s="259" t="str">
        <f t="shared" si="204"/>
        <v/>
      </c>
      <c r="CX85" s="258" t="str">
        <f t="shared" si="205"/>
        <v/>
      </c>
      <c r="CY85" s="258" t="str">
        <f t="shared" si="206"/>
        <v/>
      </c>
      <c r="CZ85" s="259" t="str">
        <f t="shared" si="207"/>
        <v/>
      </c>
      <c r="DA85" s="258" t="str">
        <f t="shared" si="208"/>
        <v/>
      </c>
      <c r="DB85" s="258" t="str">
        <f t="shared" si="209"/>
        <v/>
      </c>
      <c r="DC85" s="259" t="str">
        <f t="shared" si="210"/>
        <v/>
      </c>
    </row>
    <row r="86" spans="1:107" ht="15" thickBot="1" x14ac:dyDescent="0.35">
      <c r="A86" s="633"/>
      <c r="B86" s="633"/>
      <c r="C86" s="690"/>
      <c r="D86" s="690"/>
      <c r="E86" s="690"/>
      <c r="F86" s="690"/>
      <c r="G86" s="690"/>
      <c r="H86" s="690"/>
      <c r="I86" s="686"/>
      <c r="J86" s="687"/>
      <c r="K86" s="688"/>
      <c r="L86" s="671"/>
      <c r="M86" s="671"/>
      <c r="N86" s="672"/>
      <c r="O86" s="673"/>
      <c r="P86" s="673"/>
      <c r="Q86" s="673"/>
      <c r="R86" s="673"/>
      <c r="S86" s="673"/>
      <c r="T86" s="671"/>
      <c r="U86" s="671"/>
      <c r="V86" s="671"/>
      <c r="W86" s="672"/>
      <c r="X86" s="673"/>
      <c r="Y86" s="674"/>
      <c r="Z86" s="64"/>
      <c r="AA86" s="77"/>
      <c r="AB86" s="78"/>
      <c r="AC86" s="81" t="str">
        <f t="shared" si="142"/>
        <v>dato mancante</v>
      </c>
      <c r="AD86" s="82" t="str">
        <f t="shared" si="143"/>
        <v>dato mancante</v>
      </c>
      <c r="AE86" s="82" t="str">
        <f t="shared" si="144"/>
        <v>dato mancante</v>
      </c>
      <c r="AF86" s="82" t="str">
        <f t="shared" si="145"/>
        <v>dato mancante</v>
      </c>
      <c r="AG86" s="82" t="str">
        <f t="shared" si="146"/>
        <v>dato mancante</v>
      </c>
      <c r="AH86" s="82" t="str">
        <f t="shared" si="147"/>
        <v>dato mancante</v>
      </c>
      <c r="AI86" s="84" t="str">
        <f t="shared" si="148"/>
        <v>dato mancante</v>
      </c>
      <c r="AJ86" s="84" t="str">
        <f t="shared" si="211"/>
        <v>dato mancante</v>
      </c>
      <c r="AK86" s="84" t="str">
        <f t="shared" si="149"/>
        <v>dato mancante</v>
      </c>
      <c r="AL86" s="81" t="str">
        <f t="shared" si="150"/>
        <v>dato mancante</v>
      </c>
      <c r="AM86" s="82" t="str">
        <f t="shared" si="151"/>
        <v>dato mancante</v>
      </c>
      <c r="AN86" s="81" t="str">
        <f t="shared" si="152"/>
        <v>dato mancante</v>
      </c>
      <c r="AO86" s="59"/>
      <c r="AP86" s="285"/>
      <c r="AQ86" s="286"/>
      <c r="AR86" s="298" t="str">
        <f t="shared" si="153"/>
        <v>dato mancante</v>
      </c>
      <c r="AS86" s="299" t="str">
        <f t="shared" si="154"/>
        <v>dato mancante</v>
      </c>
      <c r="AT86" s="300" t="str">
        <f t="shared" si="155"/>
        <v>dato mancante</v>
      </c>
      <c r="AU86" s="300" t="str">
        <f t="shared" si="156"/>
        <v>dato mancante</v>
      </c>
      <c r="AV86" s="300" t="str">
        <f t="shared" si="157"/>
        <v>dato mancante</v>
      </c>
      <c r="AW86" s="301" t="str">
        <f t="shared" si="212"/>
        <v>dato mancante</v>
      </c>
      <c r="AX86" s="432" t="str">
        <f t="shared" si="158"/>
        <v>dato mancante</v>
      </c>
      <c r="AY86" s="432" t="str">
        <f t="shared" si="159"/>
        <v>dato mancante</v>
      </c>
      <c r="AZ86" s="433" t="str">
        <f t="shared" si="213"/>
        <v>dato mancante</v>
      </c>
      <c r="BA86" s="302" t="str">
        <f t="shared" si="160"/>
        <v>dato mancante</v>
      </c>
      <c r="BB86" s="300" t="str">
        <f t="shared" si="161"/>
        <v>dato mancante</v>
      </c>
      <c r="BC86" s="303" t="str">
        <f t="shared" si="162"/>
        <v>dato mancante</v>
      </c>
      <c r="BG86" s="118" t="str">
        <f t="shared" si="163"/>
        <v>dato mancante</v>
      </c>
      <c r="BH86" s="118" t="str">
        <f t="shared" si="164"/>
        <v>dato mancante</v>
      </c>
      <c r="BI86" s="118" t="str">
        <f t="shared" si="165"/>
        <v>dato mancante</v>
      </c>
      <c r="BJ86" s="118" t="str">
        <f t="shared" si="166"/>
        <v>dato mancante</v>
      </c>
      <c r="BK86" s="118" t="str">
        <f t="shared" si="167"/>
        <v>dato mancante</v>
      </c>
      <c r="BL86" s="118" t="str">
        <f t="shared" si="168"/>
        <v>dato mancante</v>
      </c>
      <c r="BM86" s="118" t="str">
        <f t="shared" si="169"/>
        <v>dato mancante</v>
      </c>
      <c r="BN86" s="118" t="str">
        <f t="shared" si="170"/>
        <v>dato mancante</v>
      </c>
      <c r="BO86" s="118" t="str">
        <f t="shared" si="171"/>
        <v>dato mancante</v>
      </c>
      <c r="BP86" s="118" t="str">
        <f t="shared" si="172"/>
        <v>dato mancante</v>
      </c>
      <c r="BQ86" s="118" t="str">
        <f t="shared" si="173"/>
        <v>dato mancante</v>
      </c>
      <c r="BR86" s="118" t="str">
        <f t="shared" si="174"/>
        <v>dato mancante</v>
      </c>
      <c r="BT86" s="258" t="str">
        <f t="shared" si="175"/>
        <v/>
      </c>
      <c r="BU86" s="258" t="str">
        <f t="shared" si="176"/>
        <v/>
      </c>
      <c r="BV86" s="259" t="str">
        <f t="shared" si="177"/>
        <v/>
      </c>
      <c r="BW86" s="258" t="str">
        <f t="shared" si="178"/>
        <v/>
      </c>
      <c r="BX86" s="258" t="str">
        <f t="shared" si="179"/>
        <v/>
      </c>
      <c r="BY86" s="259" t="str">
        <f t="shared" si="180"/>
        <v/>
      </c>
      <c r="BZ86" s="258" t="str">
        <f t="shared" si="181"/>
        <v/>
      </c>
      <c r="CA86" s="258" t="str">
        <f t="shared" si="182"/>
        <v/>
      </c>
      <c r="CB86" s="259" t="str">
        <f t="shared" si="183"/>
        <v/>
      </c>
      <c r="CC86" s="258" t="str">
        <f t="shared" si="184"/>
        <v/>
      </c>
      <c r="CD86" s="258" t="str">
        <f t="shared" si="185"/>
        <v/>
      </c>
      <c r="CE86" s="259" t="str">
        <f t="shared" si="186"/>
        <v/>
      </c>
      <c r="CF86" s="258" t="str">
        <f t="shared" si="187"/>
        <v/>
      </c>
      <c r="CG86" s="258" t="str">
        <f t="shared" si="188"/>
        <v/>
      </c>
      <c r="CH86" s="259" t="str">
        <f t="shared" si="189"/>
        <v/>
      </c>
      <c r="CI86" s="258" t="str">
        <f t="shared" si="190"/>
        <v/>
      </c>
      <c r="CJ86" s="258" t="str">
        <f t="shared" si="191"/>
        <v/>
      </c>
      <c r="CK86" s="259" t="str">
        <f t="shared" si="192"/>
        <v/>
      </c>
      <c r="CL86" s="258" t="str">
        <f t="shared" si="193"/>
        <v/>
      </c>
      <c r="CM86" s="258" t="str">
        <f t="shared" si="194"/>
        <v/>
      </c>
      <c r="CN86" s="259" t="str">
        <f t="shared" si="195"/>
        <v/>
      </c>
      <c r="CO86" s="258" t="str">
        <f t="shared" si="196"/>
        <v/>
      </c>
      <c r="CP86" s="258" t="str">
        <f t="shared" si="197"/>
        <v/>
      </c>
      <c r="CQ86" s="259" t="str">
        <f t="shared" si="198"/>
        <v/>
      </c>
      <c r="CR86" s="258" t="str">
        <f t="shared" si="199"/>
        <v/>
      </c>
      <c r="CS86" s="258" t="str">
        <f t="shared" si="200"/>
        <v/>
      </c>
      <c r="CT86" s="259" t="str">
        <f t="shared" si="201"/>
        <v/>
      </c>
      <c r="CU86" s="258" t="str">
        <f t="shared" si="202"/>
        <v/>
      </c>
      <c r="CV86" s="258" t="str">
        <f t="shared" si="203"/>
        <v/>
      </c>
      <c r="CW86" s="259" t="str">
        <f t="shared" si="204"/>
        <v/>
      </c>
      <c r="CX86" s="258" t="str">
        <f t="shared" si="205"/>
        <v/>
      </c>
      <c r="CY86" s="258" t="str">
        <f t="shared" si="206"/>
        <v/>
      </c>
      <c r="CZ86" s="259" t="str">
        <f t="shared" si="207"/>
        <v/>
      </c>
      <c r="DA86" s="258" t="str">
        <f t="shared" si="208"/>
        <v/>
      </c>
      <c r="DB86" s="258" t="str">
        <f t="shared" si="209"/>
        <v/>
      </c>
      <c r="DC86" s="259" t="str">
        <f t="shared" si="210"/>
        <v/>
      </c>
    </row>
    <row r="87" spans="1:107" ht="15" thickBot="1" x14ac:dyDescent="0.35">
      <c r="A87" s="633"/>
      <c r="B87" s="633"/>
      <c r="C87" s="684"/>
      <c r="D87" s="684"/>
      <c r="E87" s="685"/>
      <c r="F87" s="684"/>
      <c r="G87" s="684"/>
      <c r="H87" s="684"/>
      <c r="I87" s="686"/>
      <c r="J87" s="687"/>
      <c r="K87" s="688"/>
      <c r="L87" s="671"/>
      <c r="M87" s="671"/>
      <c r="N87" s="672"/>
      <c r="O87" s="673"/>
      <c r="P87" s="673"/>
      <c r="Q87" s="673"/>
      <c r="R87" s="673"/>
      <c r="S87" s="673"/>
      <c r="T87" s="671"/>
      <c r="U87" s="671"/>
      <c r="V87" s="671"/>
      <c r="W87" s="672"/>
      <c r="X87" s="673"/>
      <c r="Y87" s="674"/>
      <c r="Z87" s="64"/>
      <c r="AA87" s="77"/>
      <c r="AB87" s="78"/>
      <c r="AC87" s="81" t="str">
        <f t="shared" si="142"/>
        <v>dato mancante</v>
      </c>
      <c r="AD87" s="82" t="str">
        <f t="shared" si="143"/>
        <v>dato mancante</v>
      </c>
      <c r="AE87" s="82" t="str">
        <f t="shared" si="144"/>
        <v>dato mancante</v>
      </c>
      <c r="AF87" s="82" t="str">
        <f t="shared" si="145"/>
        <v>dato mancante</v>
      </c>
      <c r="AG87" s="82" t="str">
        <f t="shared" si="146"/>
        <v>dato mancante</v>
      </c>
      <c r="AH87" s="82" t="str">
        <f t="shared" si="147"/>
        <v>dato mancante</v>
      </c>
      <c r="AI87" s="84" t="str">
        <f t="shared" si="148"/>
        <v>dato mancante</v>
      </c>
      <c r="AJ87" s="84" t="str">
        <f t="shared" si="211"/>
        <v>dato mancante</v>
      </c>
      <c r="AK87" s="84" t="str">
        <f t="shared" si="149"/>
        <v>dato mancante</v>
      </c>
      <c r="AL87" s="81" t="str">
        <f t="shared" si="150"/>
        <v>dato mancante</v>
      </c>
      <c r="AM87" s="82" t="str">
        <f t="shared" si="151"/>
        <v>dato mancante</v>
      </c>
      <c r="AN87" s="81" t="str">
        <f t="shared" si="152"/>
        <v>dato mancante</v>
      </c>
      <c r="AO87" s="59"/>
      <c r="AP87" s="285"/>
      <c r="AQ87" s="286"/>
      <c r="AR87" s="298" t="str">
        <f t="shared" si="153"/>
        <v>dato mancante</v>
      </c>
      <c r="AS87" s="299" t="str">
        <f t="shared" si="154"/>
        <v>dato mancante</v>
      </c>
      <c r="AT87" s="300" t="str">
        <f t="shared" si="155"/>
        <v>dato mancante</v>
      </c>
      <c r="AU87" s="300" t="str">
        <f t="shared" si="156"/>
        <v>dato mancante</v>
      </c>
      <c r="AV87" s="300" t="str">
        <f t="shared" si="157"/>
        <v>dato mancante</v>
      </c>
      <c r="AW87" s="301" t="str">
        <f t="shared" si="212"/>
        <v>dato mancante</v>
      </c>
      <c r="AX87" s="432" t="str">
        <f t="shared" si="158"/>
        <v>dato mancante</v>
      </c>
      <c r="AY87" s="432" t="str">
        <f t="shared" si="159"/>
        <v>dato mancante</v>
      </c>
      <c r="AZ87" s="433" t="str">
        <f t="shared" si="213"/>
        <v>dato mancante</v>
      </c>
      <c r="BA87" s="302" t="str">
        <f t="shared" si="160"/>
        <v>dato mancante</v>
      </c>
      <c r="BB87" s="300" t="str">
        <f t="shared" si="161"/>
        <v>dato mancante</v>
      </c>
      <c r="BC87" s="303" t="str">
        <f t="shared" si="162"/>
        <v>dato mancante</v>
      </c>
      <c r="BG87" s="118" t="str">
        <f t="shared" si="163"/>
        <v>dato mancante</v>
      </c>
      <c r="BH87" s="118" t="str">
        <f t="shared" si="164"/>
        <v>dato mancante</v>
      </c>
      <c r="BI87" s="118" t="str">
        <f t="shared" si="165"/>
        <v>dato mancante</v>
      </c>
      <c r="BJ87" s="118" t="str">
        <f t="shared" si="166"/>
        <v>dato mancante</v>
      </c>
      <c r="BK87" s="118" t="str">
        <f t="shared" si="167"/>
        <v>dato mancante</v>
      </c>
      <c r="BL87" s="118" t="str">
        <f t="shared" si="168"/>
        <v>dato mancante</v>
      </c>
      <c r="BM87" s="118" t="str">
        <f t="shared" si="169"/>
        <v>dato mancante</v>
      </c>
      <c r="BN87" s="118" t="str">
        <f t="shared" si="170"/>
        <v>dato mancante</v>
      </c>
      <c r="BO87" s="118" t="str">
        <f t="shared" si="171"/>
        <v>dato mancante</v>
      </c>
      <c r="BP87" s="118" t="str">
        <f t="shared" si="172"/>
        <v>dato mancante</v>
      </c>
      <c r="BQ87" s="118" t="str">
        <f t="shared" si="173"/>
        <v>dato mancante</v>
      </c>
      <c r="BR87" s="118" t="str">
        <f t="shared" si="174"/>
        <v>dato mancante</v>
      </c>
      <c r="BT87" s="258" t="str">
        <f t="shared" si="175"/>
        <v/>
      </c>
      <c r="BU87" s="258" t="str">
        <f t="shared" si="176"/>
        <v/>
      </c>
      <c r="BV87" s="259" t="str">
        <f t="shared" si="177"/>
        <v/>
      </c>
      <c r="BW87" s="258" t="str">
        <f t="shared" si="178"/>
        <v/>
      </c>
      <c r="BX87" s="258" t="str">
        <f t="shared" si="179"/>
        <v/>
      </c>
      <c r="BY87" s="259" t="str">
        <f t="shared" si="180"/>
        <v/>
      </c>
      <c r="BZ87" s="258" t="str">
        <f t="shared" si="181"/>
        <v/>
      </c>
      <c r="CA87" s="258" t="str">
        <f t="shared" si="182"/>
        <v/>
      </c>
      <c r="CB87" s="259" t="str">
        <f t="shared" si="183"/>
        <v/>
      </c>
      <c r="CC87" s="258" t="str">
        <f t="shared" si="184"/>
        <v/>
      </c>
      <c r="CD87" s="258" t="str">
        <f t="shared" si="185"/>
        <v/>
      </c>
      <c r="CE87" s="259" t="str">
        <f t="shared" si="186"/>
        <v/>
      </c>
      <c r="CF87" s="258" t="str">
        <f t="shared" si="187"/>
        <v/>
      </c>
      <c r="CG87" s="258" t="str">
        <f t="shared" si="188"/>
        <v/>
      </c>
      <c r="CH87" s="259" t="str">
        <f t="shared" si="189"/>
        <v/>
      </c>
      <c r="CI87" s="258" t="str">
        <f t="shared" si="190"/>
        <v/>
      </c>
      <c r="CJ87" s="258" t="str">
        <f t="shared" si="191"/>
        <v/>
      </c>
      <c r="CK87" s="259" t="str">
        <f t="shared" si="192"/>
        <v/>
      </c>
      <c r="CL87" s="258" t="str">
        <f t="shared" si="193"/>
        <v/>
      </c>
      <c r="CM87" s="258" t="str">
        <f t="shared" si="194"/>
        <v/>
      </c>
      <c r="CN87" s="259" t="str">
        <f t="shared" si="195"/>
        <v/>
      </c>
      <c r="CO87" s="258" t="str">
        <f t="shared" si="196"/>
        <v/>
      </c>
      <c r="CP87" s="258" t="str">
        <f t="shared" si="197"/>
        <v/>
      </c>
      <c r="CQ87" s="259" t="str">
        <f t="shared" si="198"/>
        <v/>
      </c>
      <c r="CR87" s="258" t="str">
        <f t="shared" si="199"/>
        <v/>
      </c>
      <c r="CS87" s="258" t="str">
        <f t="shared" si="200"/>
        <v/>
      </c>
      <c r="CT87" s="259" t="str">
        <f t="shared" si="201"/>
        <v/>
      </c>
      <c r="CU87" s="258" t="str">
        <f t="shared" si="202"/>
        <v/>
      </c>
      <c r="CV87" s="258" t="str">
        <f t="shared" si="203"/>
        <v/>
      </c>
      <c r="CW87" s="259" t="str">
        <f t="shared" si="204"/>
        <v/>
      </c>
      <c r="CX87" s="258" t="str">
        <f t="shared" si="205"/>
        <v/>
      </c>
      <c r="CY87" s="258" t="str">
        <f t="shared" si="206"/>
        <v/>
      </c>
      <c r="CZ87" s="259" t="str">
        <f t="shared" si="207"/>
        <v/>
      </c>
      <c r="DA87" s="258" t="str">
        <f t="shared" si="208"/>
        <v/>
      </c>
      <c r="DB87" s="258" t="str">
        <f t="shared" si="209"/>
        <v/>
      </c>
      <c r="DC87" s="259" t="str">
        <f t="shared" si="210"/>
        <v/>
      </c>
    </row>
    <row r="88" spans="1:107" ht="15" thickBot="1" x14ac:dyDescent="0.35">
      <c r="A88" s="633"/>
      <c r="B88" s="633"/>
      <c r="C88" s="690"/>
      <c r="D88" s="690"/>
      <c r="E88" s="690"/>
      <c r="F88" s="690"/>
      <c r="G88" s="690"/>
      <c r="H88" s="690"/>
      <c r="I88" s="686"/>
      <c r="J88" s="687"/>
      <c r="K88" s="688"/>
      <c r="L88" s="671"/>
      <c r="M88" s="671"/>
      <c r="N88" s="672"/>
      <c r="O88" s="673"/>
      <c r="P88" s="673"/>
      <c r="Q88" s="673"/>
      <c r="R88" s="673"/>
      <c r="S88" s="673"/>
      <c r="T88" s="671"/>
      <c r="U88" s="671"/>
      <c r="V88" s="671"/>
      <c r="W88" s="672"/>
      <c r="X88" s="673"/>
      <c r="Y88" s="674"/>
      <c r="Z88" s="64"/>
      <c r="AA88" s="77"/>
      <c r="AB88" s="78"/>
      <c r="AC88" s="81" t="str">
        <f t="shared" si="142"/>
        <v>dato mancante</v>
      </c>
      <c r="AD88" s="82" t="str">
        <f t="shared" si="143"/>
        <v>dato mancante</v>
      </c>
      <c r="AE88" s="82" t="str">
        <f t="shared" si="144"/>
        <v>dato mancante</v>
      </c>
      <c r="AF88" s="82" t="str">
        <f t="shared" si="145"/>
        <v>dato mancante</v>
      </c>
      <c r="AG88" s="82" t="str">
        <f t="shared" si="146"/>
        <v>dato mancante</v>
      </c>
      <c r="AH88" s="82" t="str">
        <f t="shared" si="147"/>
        <v>dato mancante</v>
      </c>
      <c r="AI88" s="84" t="str">
        <f t="shared" si="148"/>
        <v>dato mancante</v>
      </c>
      <c r="AJ88" s="84" t="str">
        <f t="shared" si="211"/>
        <v>dato mancante</v>
      </c>
      <c r="AK88" s="84" t="str">
        <f t="shared" si="149"/>
        <v>dato mancante</v>
      </c>
      <c r="AL88" s="81" t="str">
        <f t="shared" si="150"/>
        <v>dato mancante</v>
      </c>
      <c r="AM88" s="82" t="str">
        <f t="shared" si="151"/>
        <v>dato mancante</v>
      </c>
      <c r="AN88" s="81" t="str">
        <f t="shared" si="152"/>
        <v>dato mancante</v>
      </c>
      <c r="AO88" s="59"/>
      <c r="AP88" s="285"/>
      <c r="AQ88" s="286"/>
      <c r="AR88" s="298" t="str">
        <f t="shared" si="153"/>
        <v>dato mancante</v>
      </c>
      <c r="AS88" s="299" t="str">
        <f t="shared" si="154"/>
        <v>dato mancante</v>
      </c>
      <c r="AT88" s="300" t="str">
        <f t="shared" si="155"/>
        <v>dato mancante</v>
      </c>
      <c r="AU88" s="300" t="str">
        <f t="shared" si="156"/>
        <v>dato mancante</v>
      </c>
      <c r="AV88" s="300" t="str">
        <f t="shared" si="157"/>
        <v>dato mancante</v>
      </c>
      <c r="AW88" s="301" t="str">
        <f t="shared" si="212"/>
        <v>dato mancante</v>
      </c>
      <c r="AX88" s="432" t="str">
        <f t="shared" si="158"/>
        <v>dato mancante</v>
      </c>
      <c r="AY88" s="432" t="str">
        <f t="shared" si="159"/>
        <v>dato mancante</v>
      </c>
      <c r="AZ88" s="433" t="str">
        <f t="shared" si="213"/>
        <v>dato mancante</v>
      </c>
      <c r="BA88" s="302" t="str">
        <f t="shared" si="160"/>
        <v>dato mancante</v>
      </c>
      <c r="BB88" s="300" t="str">
        <f t="shared" si="161"/>
        <v>dato mancante</v>
      </c>
      <c r="BC88" s="303" t="str">
        <f t="shared" si="162"/>
        <v>dato mancante</v>
      </c>
      <c r="BG88" s="118" t="str">
        <f t="shared" si="163"/>
        <v>dato mancante</v>
      </c>
      <c r="BH88" s="118" t="str">
        <f t="shared" si="164"/>
        <v>dato mancante</v>
      </c>
      <c r="BI88" s="118" t="str">
        <f t="shared" si="165"/>
        <v>dato mancante</v>
      </c>
      <c r="BJ88" s="118" t="str">
        <f t="shared" si="166"/>
        <v>dato mancante</v>
      </c>
      <c r="BK88" s="118" t="str">
        <f t="shared" si="167"/>
        <v>dato mancante</v>
      </c>
      <c r="BL88" s="118" t="str">
        <f t="shared" si="168"/>
        <v>dato mancante</v>
      </c>
      <c r="BM88" s="118" t="str">
        <f t="shared" si="169"/>
        <v>dato mancante</v>
      </c>
      <c r="BN88" s="118" t="str">
        <f t="shared" si="170"/>
        <v>dato mancante</v>
      </c>
      <c r="BO88" s="118" t="str">
        <f t="shared" si="171"/>
        <v>dato mancante</v>
      </c>
      <c r="BP88" s="118" t="str">
        <f t="shared" si="172"/>
        <v>dato mancante</v>
      </c>
      <c r="BQ88" s="118" t="str">
        <f t="shared" si="173"/>
        <v>dato mancante</v>
      </c>
      <c r="BR88" s="118" t="str">
        <f t="shared" si="174"/>
        <v>dato mancante</v>
      </c>
      <c r="BT88" s="258" t="str">
        <f t="shared" si="175"/>
        <v/>
      </c>
      <c r="BU88" s="258" t="str">
        <f t="shared" si="176"/>
        <v/>
      </c>
      <c r="BV88" s="259" t="str">
        <f t="shared" si="177"/>
        <v/>
      </c>
      <c r="BW88" s="258" t="str">
        <f t="shared" si="178"/>
        <v/>
      </c>
      <c r="BX88" s="258" t="str">
        <f t="shared" si="179"/>
        <v/>
      </c>
      <c r="BY88" s="259" t="str">
        <f t="shared" si="180"/>
        <v/>
      </c>
      <c r="BZ88" s="258" t="str">
        <f t="shared" si="181"/>
        <v/>
      </c>
      <c r="CA88" s="258" t="str">
        <f t="shared" si="182"/>
        <v/>
      </c>
      <c r="CB88" s="259" t="str">
        <f t="shared" si="183"/>
        <v/>
      </c>
      <c r="CC88" s="258" t="str">
        <f t="shared" si="184"/>
        <v/>
      </c>
      <c r="CD88" s="258" t="str">
        <f t="shared" si="185"/>
        <v/>
      </c>
      <c r="CE88" s="259" t="str">
        <f t="shared" si="186"/>
        <v/>
      </c>
      <c r="CF88" s="258" t="str">
        <f t="shared" si="187"/>
        <v/>
      </c>
      <c r="CG88" s="258" t="str">
        <f t="shared" si="188"/>
        <v/>
      </c>
      <c r="CH88" s="259" t="str">
        <f t="shared" si="189"/>
        <v/>
      </c>
      <c r="CI88" s="258" t="str">
        <f t="shared" si="190"/>
        <v/>
      </c>
      <c r="CJ88" s="258" t="str">
        <f t="shared" si="191"/>
        <v/>
      </c>
      <c r="CK88" s="259" t="str">
        <f t="shared" si="192"/>
        <v/>
      </c>
      <c r="CL88" s="258" t="str">
        <f t="shared" si="193"/>
        <v/>
      </c>
      <c r="CM88" s="258" t="str">
        <f t="shared" si="194"/>
        <v/>
      </c>
      <c r="CN88" s="259" t="str">
        <f t="shared" si="195"/>
        <v/>
      </c>
      <c r="CO88" s="258" t="str">
        <f t="shared" si="196"/>
        <v/>
      </c>
      <c r="CP88" s="258" t="str">
        <f t="shared" si="197"/>
        <v/>
      </c>
      <c r="CQ88" s="259" t="str">
        <f t="shared" si="198"/>
        <v/>
      </c>
      <c r="CR88" s="258" t="str">
        <f t="shared" si="199"/>
        <v/>
      </c>
      <c r="CS88" s="258" t="str">
        <f t="shared" si="200"/>
        <v/>
      </c>
      <c r="CT88" s="259" t="str">
        <f t="shared" si="201"/>
        <v/>
      </c>
      <c r="CU88" s="258" t="str">
        <f t="shared" si="202"/>
        <v/>
      </c>
      <c r="CV88" s="258" t="str">
        <f t="shared" si="203"/>
        <v/>
      </c>
      <c r="CW88" s="259" t="str">
        <f t="shared" si="204"/>
        <v/>
      </c>
      <c r="CX88" s="258" t="str">
        <f t="shared" si="205"/>
        <v/>
      </c>
      <c r="CY88" s="258" t="str">
        <f t="shared" si="206"/>
        <v/>
      </c>
      <c r="CZ88" s="259" t="str">
        <f t="shared" si="207"/>
        <v/>
      </c>
      <c r="DA88" s="258" t="str">
        <f t="shared" si="208"/>
        <v/>
      </c>
      <c r="DB88" s="258" t="str">
        <f t="shared" si="209"/>
        <v/>
      </c>
      <c r="DC88" s="259" t="str">
        <f t="shared" si="210"/>
        <v/>
      </c>
    </row>
    <row r="89" spans="1:107" ht="15" thickBot="1" x14ac:dyDescent="0.35">
      <c r="A89" s="633"/>
      <c r="B89" s="633"/>
      <c r="C89" s="684"/>
      <c r="D89" s="684"/>
      <c r="E89" s="685"/>
      <c r="F89" s="684"/>
      <c r="G89" s="684"/>
      <c r="H89" s="684"/>
      <c r="I89" s="686"/>
      <c r="J89" s="687"/>
      <c r="K89" s="688"/>
      <c r="L89" s="671"/>
      <c r="M89" s="671"/>
      <c r="N89" s="672"/>
      <c r="O89" s="673"/>
      <c r="P89" s="673"/>
      <c r="Q89" s="673"/>
      <c r="R89" s="673"/>
      <c r="S89" s="673"/>
      <c r="T89" s="671"/>
      <c r="U89" s="671"/>
      <c r="V89" s="671"/>
      <c r="W89" s="672"/>
      <c r="X89" s="673"/>
      <c r="Y89" s="674"/>
      <c r="Z89" s="64"/>
      <c r="AA89" s="77"/>
      <c r="AB89" s="78"/>
      <c r="AC89" s="81" t="str">
        <f t="shared" si="142"/>
        <v>dato mancante</v>
      </c>
      <c r="AD89" s="82" t="str">
        <f t="shared" si="143"/>
        <v>dato mancante</v>
      </c>
      <c r="AE89" s="82" t="str">
        <f t="shared" si="144"/>
        <v>dato mancante</v>
      </c>
      <c r="AF89" s="82" t="str">
        <f t="shared" si="145"/>
        <v>dato mancante</v>
      </c>
      <c r="AG89" s="82" t="str">
        <f t="shared" si="146"/>
        <v>dato mancante</v>
      </c>
      <c r="AH89" s="82" t="str">
        <f t="shared" si="147"/>
        <v>dato mancante</v>
      </c>
      <c r="AI89" s="84" t="str">
        <f t="shared" si="148"/>
        <v>dato mancante</v>
      </c>
      <c r="AJ89" s="84" t="str">
        <f t="shared" si="211"/>
        <v>dato mancante</v>
      </c>
      <c r="AK89" s="84" t="str">
        <f t="shared" si="149"/>
        <v>dato mancante</v>
      </c>
      <c r="AL89" s="81" t="str">
        <f t="shared" si="150"/>
        <v>dato mancante</v>
      </c>
      <c r="AM89" s="82" t="str">
        <f t="shared" si="151"/>
        <v>dato mancante</v>
      </c>
      <c r="AN89" s="81" t="str">
        <f t="shared" si="152"/>
        <v>dato mancante</v>
      </c>
      <c r="AO89" s="59"/>
      <c r="AP89" s="285"/>
      <c r="AQ89" s="286"/>
      <c r="AR89" s="298" t="str">
        <f t="shared" si="153"/>
        <v>dato mancante</v>
      </c>
      <c r="AS89" s="299" t="str">
        <f t="shared" si="154"/>
        <v>dato mancante</v>
      </c>
      <c r="AT89" s="300" t="str">
        <f t="shared" si="155"/>
        <v>dato mancante</v>
      </c>
      <c r="AU89" s="300" t="str">
        <f t="shared" si="156"/>
        <v>dato mancante</v>
      </c>
      <c r="AV89" s="300" t="str">
        <f t="shared" si="157"/>
        <v>dato mancante</v>
      </c>
      <c r="AW89" s="301" t="str">
        <f t="shared" si="212"/>
        <v>dato mancante</v>
      </c>
      <c r="AX89" s="432" t="str">
        <f t="shared" si="158"/>
        <v>dato mancante</v>
      </c>
      <c r="AY89" s="432" t="str">
        <f t="shared" si="159"/>
        <v>dato mancante</v>
      </c>
      <c r="AZ89" s="433" t="str">
        <f t="shared" si="213"/>
        <v>dato mancante</v>
      </c>
      <c r="BA89" s="302" t="str">
        <f t="shared" si="160"/>
        <v>dato mancante</v>
      </c>
      <c r="BB89" s="300" t="str">
        <f t="shared" si="161"/>
        <v>dato mancante</v>
      </c>
      <c r="BC89" s="303" t="str">
        <f t="shared" si="162"/>
        <v>dato mancante</v>
      </c>
      <c r="BG89" s="118" t="str">
        <f t="shared" si="163"/>
        <v>dato mancante</v>
      </c>
      <c r="BH89" s="118" t="str">
        <f t="shared" si="164"/>
        <v>dato mancante</v>
      </c>
      <c r="BI89" s="118" t="str">
        <f t="shared" si="165"/>
        <v>dato mancante</v>
      </c>
      <c r="BJ89" s="118" t="str">
        <f t="shared" si="166"/>
        <v>dato mancante</v>
      </c>
      <c r="BK89" s="118" t="str">
        <f t="shared" si="167"/>
        <v>dato mancante</v>
      </c>
      <c r="BL89" s="118" t="str">
        <f t="shared" si="168"/>
        <v>dato mancante</v>
      </c>
      <c r="BM89" s="118" t="str">
        <f t="shared" si="169"/>
        <v>dato mancante</v>
      </c>
      <c r="BN89" s="118" t="str">
        <f t="shared" si="170"/>
        <v>dato mancante</v>
      </c>
      <c r="BO89" s="118" t="str">
        <f t="shared" si="171"/>
        <v>dato mancante</v>
      </c>
      <c r="BP89" s="118" t="str">
        <f t="shared" si="172"/>
        <v>dato mancante</v>
      </c>
      <c r="BQ89" s="118" t="str">
        <f t="shared" si="173"/>
        <v>dato mancante</v>
      </c>
      <c r="BR89" s="118" t="str">
        <f t="shared" si="174"/>
        <v>dato mancante</v>
      </c>
      <c r="BT89" s="258" t="str">
        <f t="shared" si="175"/>
        <v/>
      </c>
      <c r="BU89" s="258" t="str">
        <f t="shared" si="176"/>
        <v/>
      </c>
      <c r="BV89" s="259" t="str">
        <f t="shared" si="177"/>
        <v/>
      </c>
      <c r="BW89" s="258" t="str">
        <f t="shared" si="178"/>
        <v/>
      </c>
      <c r="BX89" s="258" t="str">
        <f t="shared" si="179"/>
        <v/>
      </c>
      <c r="BY89" s="259" t="str">
        <f t="shared" si="180"/>
        <v/>
      </c>
      <c r="BZ89" s="258" t="str">
        <f t="shared" si="181"/>
        <v/>
      </c>
      <c r="CA89" s="258" t="str">
        <f t="shared" si="182"/>
        <v/>
      </c>
      <c r="CB89" s="259" t="str">
        <f t="shared" si="183"/>
        <v/>
      </c>
      <c r="CC89" s="258" t="str">
        <f t="shared" si="184"/>
        <v/>
      </c>
      <c r="CD89" s="258" t="str">
        <f t="shared" si="185"/>
        <v/>
      </c>
      <c r="CE89" s="259" t="str">
        <f t="shared" si="186"/>
        <v/>
      </c>
      <c r="CF89" s="258" t="str">
        <f t="shared" si="187"/>
        <v/>
      </c>
      <c r="CG89" s="258" t="str">
        <f t="shared" si="188"/>
        <v/>
      </c>
      <c r="CH89" s="259" t="str">
        <f t="shared" si="189"/>
        <v/>
      </c>
      <c r="CI89" s="258" t="str">
        <f t="shared" si="190"/>
        <v/>
      </c>
      <c r="CJ89" s="258" t="str">
        <f t="shared" si="191"/>
        <v/>
      </c>
      <c r="CK89" s="259" t="str">
        <f t="shared" si="192"/>
        <v/>
      </c>
      <c r="CL89" s="258" t="str">
        <f t="shared" si="193"/>
        <v/>
      </c>
      <c r="CM89" s="258" t="str">
        <f t="shared" si="194"/>
        <v/>
      </c>
      <c r="CN89" s="259" t="str">
        <f t="shared" si="195"/>
        <v/>
      </c>
      <c r="CO89" s="258" t="str">
        <f t="shared" si="196"/>
        <v/>
      </c>
      <c r="CP89" s="258" t="str">
        <f t="shared" si="197"/>
        <v/>
      </c>
      <c r="CQ89" s="259" t="str">
        <f t="shared" si="198"/>
        <v/>
      </c>
      <c r="CR89" s="258" t="str">
        <f t="shared" si="199"/>
        <v/>
      </c>
      <c r="CS89" s="258" t="str">
        <f t="shared" si="200"/>
        <v/>
      </c>
      <c r="CT89" s="259" t="str">
        <f t="shared" si="201"/>
        <v/>
      </c>
      <c r="CU89" s="258" t="str">
        <f t="shared" si="202"/>
        <v/>
      </c>
      <c r="CV89" s="258" t="str">
        <f t="shared" si="203"/>
        <v/>
      </c>
      <c r="CW89" s="259" t="str">
        <f t="shared" si="204"/>
        <v/>
      </c>
      <c r="CX89" s="258" t="str">
        <f t="shared" si="205"/>
        <v/>
      </c>
      <c r="CY89" s="258" t="str">
        <f t="shared" si="206"/>
        <v/>
      </c>
      <c r="CZ89" s="259" t="str">
        <f t="shared" si="207"/>
        <v/>
      </c>
      <c r="DA89" s="258" t="str">
        <f t="shared" si="208"/>
        <v/>
      </c>
      <c r="DB89" s="258" t="str">
        <f t="shared" si="209"/>
        <v/>
      </c>
      <c r="DC89" s="259" t="str">
        <f t="shared" si="210"/>
        <v/>
      </c>
    </row>
    <row r="90" spans="1:107" ht="15" thickBot="1" x14ac:dyDescent="0.35">
      <c r="A90" s="633"/>
      <c r="B90" s="633"/>
      <c r="C90" s="690"/>
      <c r="D90" s="690"/>
      <c r="E90" s="690"/>
      <c r="F90" s="690"/>
      <c r="G90" s="690"/>
      <c r="H90" s="690"/>
      <c r="I90" s="686"/>
      <c r="J90" s="687"/>
      <c r="K90" s="688"/>
      <c r="L90" s="671"/>
      <c r="M90" s="671"/>
      <c r="N90" s="672"/>
      <c r="O90" s="673"/>
      <c r="P90" s="673"/>
      <c r="Q90" s="673"/>
      <c r="R90" s="673"/>
      <c r="S90" s="673"/>
      <c r="T90" s="671"/>
      <c r="U90" s="671"/>
      <c r="V90" s="671"/>
      <c r="W90" s="672"/>
      <c r="X90" s="673"/>
      <c r="Y90" s="674"/>
      <c r="Z90" s="64"/>
      <c r="AA90" s="77"/>
      <c r="AB90" s="78"/>
      <c r="AC90" s="81" t="str">
        <f t="shared" si="142"/>
        <v>dato mancante</v>
      </c>
      <c r="AD90" s="82" t="str">
        <f t="shared" si="143"/>
        <v>dato mancante</v>
      </c>
      <c r="AE90" s="82" t="str">
        <f t="shared" si="144"/>
        <v>dato mancante</v>
      </c>
      <c r="AF90" s="82" t="str">
        <f t="shared" si="145"/>
        <v>dato mancante</v>
      </c>
      <c r="AG90" s="82" t="str">
        <f t="shared" si="146"/>
        <v>dato mancante</v>
      </c>
      <c r="AH90" s="82" t="str">
        <f t="shared" si="147"/>
        <v>dato mancante</v>
      </c>
      <c r="AI90" s="84" t="str">
        <f t="shared" si="148"/>
        <v>dato mancante</v>
      </c>
      <c r="AJ90" s="84" t="str">
        <f t="shared" si="211"/>
        <v>dato mancante</v>
      </c>
      <c r="AK90" s="84" t="str">
        <f t="shared" si="149"/>
        <v>dato mancante</v>
      </c>
      <c r="AL90" s="81" t="str">
        <f t="shared" si="150"/>
        <v>dato mancante</v>
      </c>
      <c r="AM90" s="82" t="str">
        <f t="shared" si="151"/>
        <v>dato mancante</v>
      </c>
      <c r="AN90" s="81" t="str">
        <f t="shared" si="152"/>
        <v>dato mancante</v>
      </c>
      <c r="AO90" s="59"/>
      <c r="AP90" s="285"/>
      <c r="AQ90" s="286"/>
      <c r="AR90" s="298" t="str">
        <f t="shared" si="153"/>
        <v>dato mancante</v>
      </c>
      <c r="AS90" s="299" t="str">
        <f t="shared" si="154"/>
        <v>dato mancante</v>
      </c>
      <c r="AT90" s="300" t="str">
        <f t="shared" si="155"/>
        <v>dato mancante</v>
      </c>
      <c r="AU90" s="300" t="str">
        <f t="shared" si="156"/>
        <v>dato mancante</v>
      </c>
      <c r="AV90" s="300" t="str">
        <f t="shared" si="157"/>
        <v>dato mancante</v>
      </c>
      <c r="AW90" s="301" t="str">
        <f t="shared" si="212"/>
        <v>dato mancante</v>
      </c>
      <c r="AX90" s="432" t="str">
        <f t="shared" si="158"/>
        <v>dato mancante</v>
      </c>
      <c r="AY90" s="432" t="str">
        <f t="shared" si="159"/>
        <v>dato mancante</v>
      </c>
      <c r="AZ90" s="433" t="str">
        <f t="shared" si="213"/>
        <v>dato mancante</v>
      </c>
      <c r="BA90" s="302" t="str">
        <f t="shared" si="160"/>
        <v>dato mancante</v>
      </c>
      <c r="BB90" s="300" t="str">
        <f t="shared" si="161"/>
        <v>dato mancante</v>
      </c>
      <c r="BC90" s="303" t="str">
        <f t="shared" si="162"/>
        <v>dato mancante</v>
      </c>
      <c r="BG90" s="118" t="str">
        <f t="shared" si="163"/>
        <v>dato mancante</v>
      </c>
      <c r="BH90" s="118" t="str">
        <f t="shared" si="164"/>
        <v>dato mancante</v>
      </c>
      <c r="BI90" s="118" t="str">
        <f t="shared" si="165"/>
        <v>dato mancante</v>
      </c>
      <c r="BJ90" s="118" t="str">
        <f t="shared" si="166"/>
        <v>dato mancante</v>
      </c>
      <c r="BK90" s="118" t="str">
        <f t="shared" si="167"/>
        <v>dato mancante</v>
      </c>
      <c r="BL90" s="118" t="str">
        <f t="shared" si="168"/>
        <v>dato mancante</v>
      </c>
      <c r="BM90" s="118" t="str">
        <f t="shared" si="169"/>
        <v>dato mancante</v>
      </c>
      <c r="BN90" s="118" t="str">
        <f t="shared" si="170"/>
        <v>dato mancante</v>
      </c>
      <c r="BO90" s="118" t="str">
        <f t="shared" si="171"/>
        <v>dato mancante</v>
      </c>
      <c r="BP90" s="118" t="str">
        <f t="shared" si="172"/>
        <v>dato mancante</v>
      </c>
      <c r="BQ90" s="118" t="str">
        <f t="shared" si="173"/>
        <v>dato mancante</v>
      </c>
      <c r="BR90" s="118" t="str">
        <f t="shared" si="174"/>
        <v>dato mancante</v>
      </c>
      <c r="BT90" s="258" t="str">
        <f t="shared" si="175"/>
        <v/>
      </c>
      <c r="BU90" s="258" t="str">
        <f t="shared" si="176"/>
        <v/>
      </c>
      <c r="BV90" s="259" t="str">
        <f t="shared" si="177"/>
        <v/>
      </c>
      <c r="BW90" s="258" t="str">
        <f t="shared" si="178"/>
        <v/>
      </c>
      <c r="BX90" s="258" t="str">
        <f t="shared" si="179"/>
        <v/>
      </c>
      <c r="BY90" s="259" t="str">
        <f t="shared" si="180"/>
        <v/>
      </c>
      <c r="BZ90" s="258" t="str">
        <f t="shared" si="181"/>
        <v/>
      </c>
      <c r="CA90" s="258" t="str">
        <f t="shared" si="182"/>
        <v/>
      </c>
      <c r="CB90" s="259" t="str">
        <f t="shared" si="183"/>
        <v/>
      </c>
      <c r="CC90" s="258" t="str">
        <f t="shared" si="184"/>
        <v/>
      </c>
      <c r="CD90" s="258" t="str">
        <f t="shared" si="185"/>
        <v/>
      </c>
      <c r="CE90" s="259" t="str">
        <f t="shared" si="186"/>
        <v/>
      </c>
      <c r="CF90" s="258" t="str">
        <f t="shared" si="187"/>
        <v/>
      </c>
      <c r="CG90" s="258" t="str">
        <f t="shared" si="188"/>
        <v/>
      </c>
      <c r="CH90" s="259" t="str">
        <f t="shared" si="189"/>
        <v/>
      </c>
      <c r="CI90" s="258" t="str">
        <f t="shared" si="190"/>
        <v/>
      </c>
      <c r="CJ90" s="258" t="str">
        <f t="shared" si="191"/>
        <v/>
      </c>
      <c r="CK90" s="259" t="str">
        <f t="shared" si="192"/>
        <v/>
      </c>
      <c r="CL90" s="258" t="str">
        <f t="shared" si="193"/>
        <v/>
      </c>
      <c r="CM90" s="258" t="str">
        <f t="shared" si="194"/>
        <v/>
      </c>
      <c r="CN90" s="259" t="str">
        <f t="shared" si="195"/>
        <v/>
      </c>
      <c r="CO90" s="258" t="str">
        <f t="shared" si="196"/>
        <v/>
      </c>
      <c r="CP90" s="258" t="str">
        <f t="shared" si="197"/>
        <v/>
      </c>
      <c r="CQ90" s="259" t="str">
        <f t="shared" si="198"/>
        <v/>
      </c>
      <c r="CR90" s="258" t="str">
        <f t="shared" si="199"/>
        <v/>
      </c>
      <c r="CS90" s="258" t="str">
        <f t="shared" si="200"/>
        <v/>
      </c>
      <c r="CT90" s="259" t="str">
        <f t="shared" si="201"/>
        <v/>
      </c>
      <c r="CU90" s="258" t="str">
        <f t="shared" si="202"/>
        <v/>
      </c>
      <c r="CV90" s="258" t="str">
        <f t="shared" si="203"/>
        <v/>
      </c>
      <c r="CW90" s="259" t="str">
        <f t="shared" si="204"/>
        <v/>
      </c>
      <c r="CX90" s="258" t="str">
        <f t="shared" si="205"/>
        <v/>
      </c>
      <c r="CY90" s="258" t="str">
        <f t="shared" si="206"/>
        <v/>
      </c>
      <c r="CZ90" s="259" t="str">
        <f t="shared" si="207"/>
        <v/>
      </c>
      <c r="DA90" s="258" t="str">
        <f t="shared" si="208"/>
        <v/>
      </c>
      <c r="DB90" s="258" t="str">
        <f t="shared" si="209"/>
        <v/>
      </c>
      <c r="DC90" s="259" t="str">
        <f t="shared" si="210"/>
        <v/>
      </c>
    </row>
    <row r="91" spans="1:107" ht="15" thickBot="1" x14ac:dyDescent="0.35">
      <c r="A91" s="633"/>
      <c r="B91" s="633"/>
      <c r="C91" s="684"/>
      <c r="D91" s="684"/>
      <c r="E91" s="685"/>
      <c r="F91" s="684"/>
      <c r="G91" s="684"/>
      <c r="H91" s="684"/>
      <c r="I91" s="686"/>
      <c r="J91" s="687"/>
      <c r="K91" s="688"/>
      <c r="L91" s="671"/>
      <c r="M91" s="671"/>
      <c r="N91" s="672"/>
      <c r="O91" s="673"/>
      <c r="P91" s="673"/>
      <c r="Q91" s="673"/>
      <c r="R91" s="673"/>
      <c r="S91" s="673"/>
      <c r="T91" s="671"/>
      <c r="U91" s="671"/>
      <c r="V91" s="671"/>
      <c r="W91" s="672"/>
      <c r="X91" s="673"/>
      <c r="Y91" s="674"/>
      <c r="Z91" s="64"/>
      <c r="AA91" s="77"/>
      <c r="AB91" s="78"/>
      <c r="AC91" s="81" t="str">
        <f t="shared" si="142"/>
        <v>dato mancante</v>
      </c>
      <c r="AD91" s="82" t="str">
        <f t="shared" si="143"/>
        <v>dato mancante</v>
      </c>
      <c r="AE91" s="82" t="str">
        <f t="shared" si="144"/>
        <v>dato mancante</v>
      </c>
      <c r="AF91" s="82" t="str">
        <f t="shared" si="145"/>
        <v>dato mancante</v>
      </c>
      <c r="AG91" s="82" t="str">
        <f t="shared" si="146"/>
        <v>dato mancante</v>
      </c>
      <c r="AH91" s="82" t="str">
        <f t="shared" si="147"/>
        <v>dato mancante</v>
      </c>
      <c r="AI91" s="84" t="str">
        <f t="shared" si="148"/>
        <v>dato mancante</v>
      </c>
      <c r="AJ91" s="84" t="str">
        <f t="shared" si="211"/>
        <v>dato mancante</v>
      </c>
      <c r="AK91" s="84" t="str">
        <f t="shared" si="149"/>
        <v>dato mancante</v>
      </c>
      <c r="AL91" s="81" t="str">
        <f t="shared" si="150"/>
        <v>dato mancante</v>
      </c>
      <c r="AM91" s="82" t="str">
        <f t="shared" si="151"/>
        <v>dato mancante</v>
      </c>
      <c r="AN91" s="81" t="str">
        <f t="shared" si="152"/>
        <v>dato mancante</v>
      </c>
      <c r="AO91" s="59"/>
      <c r="AP91" s="285"/>
      <c r="AQ91" s="286"/>
      <c r="AR91" s="298" t="str">
        <f t="shared" si="153"/>
        <v>dato mancante</v>
      </c>
      <c r="AS91" s="299" t="str">
        <f t="shared" si="154"/>
        <v>dato mancante</v>
      </c>
      <c r="AT91" s="300" t="str">
        <f t="shared" si="155"/>
        <v>dato mancante</v>
      </c>
      <c r="AU91" s="300" t="str">
        <f t="shared" si="156"/>
        <v>dato mancante</v>
      </c>
      <c r="AV91" s="300" t="str">
        <f t="shared" si="157"/>
        <v>dato mancante</v>
      </c>
      <c r="AW91" s="301" t="str">
        <f t="shared" si="212"/>
        <v>dato mancante</v>
      </c>
      <c r="AX91" s="432" t="str">
        <f t="shared" si="158"/>
        <v>dato mancante</v>
      </c>
      <c r="AY91" s="432" t="str">
        <f t="shared" si="159"/>
        <v>dato mancante</v>
      </c>
      <c r="AZ91" s="433" t="str">
        <f t="shared" si="213"/>
        <v>dato mancante</v>
      </c>
      <c r="BA91" s="302" t="str">
        <f t="shared" si="160"/>
        <v>dato mancante</v>
      </c>
      <c r="BB91" s="300" t="str">
        <f t="shared" si="161"/>
        <v>dato mancante</v>
      </c>
      <c r="BC91" s="303" t="str">
        <f t="shared" si="162"/>
        <v>dato mancante</v>
      </c>
      <c r="BG91" s="118" t="str">
        <f t="shared" si="163"/>
        <v>dato mancante</v>
      </c>
      <c r="BH91" s="118" t="str">
        <f t="shared" si="164"/>
        <v>dato mancante</v>
      </c>
      <c r="BI91" s="118" t="str">
        <f t="shared" si="165"/>
        <v>dato mancante</v>
      </c>
      <c r="BJ91" s="118" t="str">
        <f t="shared" si="166"/>
        <v>dato mancante</v>
      </c>
      <c r="BK91" s="118" t="str">
        <f t="shared" si="167"/>
        <v>dato mancante</v>
      </c>
      <c r="BL91" s="118" t="str">
        <f t="shared" si="168"/>
        <v>dato mancante</v>
      </c>
      <c r="BM91" s="118" t="str">
        <f t="shared" si="169"/>
        <v>dato mancante</v>
      </c>
      <c r="BN91" s="118" t="str">
        <f t="shared" si="170"/>
        <v>dato mancante</v>
      </c>
      <c r="BO91" s="118" t="str">
        <f t="shared" si="171"/>
        <v>dato mancante</v>
      </c>
      <c r="BP91" s="118" t="str">
        <f t="shared" si="172"/>
        <v>dato mancante</v>
      </c>
      <c r="BQ91" s="118" t="str">
        <f t="shared" si="173"/>
        <v>dato mancante</v>
      </c>
      <c r="BR91" s="118" t="str">
        <f t="shared" si="174"/>
        <v>dato mancante</v>
      </c>
      <c r="BT91" s="258" t="str">
        <f t="shared" si="175"/>
        <v/>
      </c>
      <c r="BU91" s="258" t="str">
        <f t="shared" si="176"/>
        <v/>
      </c>
      <c r="BV91" s="259" t="str">
        <f t="shared" si="177"/>
        <v/>
      </c>
      <c r="BW91" s="258" t="str">
        <f t="shared" si="178"/>
        <v/>
      </c>
      <c r="BX91" s="258" t="str">
        <f t="shared" si="179"/>
        <v/>
      </c>
      <c r="BY91" s="259" t="str">
        <f t="shared" si="180"/>
        <v/>
      </c>
      <c r="BZ91" s="258" t="str">
        <f t="shared" si="181"/>
        <v/>
      </c>
      <c r="CA91" s="258" t="str">
        <f t="shared" si="182"/>
        <v/>
      </c>
      <c r="CB91" s="259" t="str">
        <f t="shared" si="183"/>
        <v/>
      </c>
      <c r="CC91" s="258" t="str">
        <f t="shared" si="184"/>
        <v/>
      </c>
      <c r="CD91" s="258" t="str">
        <f t="shared" si="185"/>
        <v/>
      </c>
      <c r="CE91" s="259" t="str">
        <f t="shared" si="186"/>
        <v/>
      </c>
      <c r="CF91" s="258" t="str">
        <f t="shared" si="187"/>
        <v/>
      </c>
      <c r="CG91" s="258" t="str">
        <f t="shared" si="188"/>
        <v/>
      </c>
      <c r="CH91" s="259" t="str">
        <f t="shared" si="189"/>
        <v/>
      </c>
      <c r="CI91" s="258" t="str">
        <f t="shared" si="190"/>
        <v/>
      </c>
      <c r="CJ91" s="258" t="str">
        <f t="shared" si="191"/>
        <v/>
      </c>
      <c r="CK91" s="259" t="str">
        <f t="shared" si="192"/>
        <v/>
      </c>
      <c r="CL91" s="258" t="str">
        <f t="shared" si="193"/>
        <v/>
      </c>
      <c r="CM91" s="258" t="str">
        <f t="shared" si="194"/>
        <v/>
      </c>
      <c r="CN91" s="259" t="str">
        <f t="shared" si="195"/>
        <v/>
      </c>
      <c r="CO91" s="258" t="str">
        <f t="shared" si="196"/>
        <v/>
      </c>
      <c r="CP91" s="258" t="str">
        <f t="shared" si="197"/>
        <v/>
      </c>
      <c r="CQ91" s="259" t="str">
        <f t="shared" si="198"/>
        <v/>
      </c>
      <c r="CR91" s="258" t="str">
        <f t="shared" si="199"/>
        <v/>
      </c>
      <c r="CS91" s="258" t="str">
        <f t="shared" si="200"/>
        <v/>
      </c>
      <c r="CT91" s="259" t="str">
        <f t="shared" si="201"/>
        <v/>
      </c>
      <c r="CU91" s="258" t="str">
        <f t="shared" si="202"/>
        <v/>
      </c>
      <c r="CV91" s="258" t="str">
        <f t="shared" si="203"/>
        <v/>
      </c>
      <c r="CW91" s="259" t="str">
        <f t="shared" si="204"/>
        <v/>
      </c>
      <c r="CX91" s="258" t="str">
        <f t="shared" si="205"/>
        <v/>
      </c>
      <c r="CY91" s="258" t="str">
        <f t="shared" si="206"/>
        <v/>
      </c>
      <c r="CZ91" s="259" t="str">
        <f t="shared" si="207"/>
        <v/>
      </c>
      <c r="DA91" s="258" t="str">
        <f t="shared" si="208"/>
        <v/>
      </c>
      <c r="DB91" s="258" t="str">
        <f t="shared" si="209"/>
        <v/>
      </c>
      <c r="DC91" s="259" t="str">
        <f t="shared" si="210"/>
        <v/>
      </c>
    </row>
    <row r="92" spans="1:107" ht="15" thickBot="1" x14ac:dyDescent="0.35">
      <c r="A92" s="633"/>
      <c r="B92" s="633"/>
      <c r="C92" s="690"/>
      <c r="D92" s="690"/>
      <c r="E92" s="690"/>
      <c r="F92" s="690"/>
      <c r="G92" s="690"/>
      <c r="H92" s="690"/>
      <c r="I92" s="691"/>
      <c r="J92" s="692"/>
      <c r="K92" s="693"/>
      <c r="L92" s="671"/>
      <c r="M92" s="671"/>
      <c r="N92" s="672"/>
      <c r="O92" s="673"/>
      <c r="P92" s="673"/>
      <c r="Q92" s="673"/>
      <c r="R92" s="673"/>
      <c r="S92" s="673"/>
      <c r="T92" s="671"/>
      <c r="U92" s="671"/>
      <c r="V92" s="671"/>
      <c r="W92" s="672"/>
      <c r="X92" s="673"/>
      <c r="Y92" s="674"/>
      <c r="Z92" s="64"/>
      <c r="AA92" s="77"/>
      <c r="AB92" s="78"/>
      <c r="AC92" s="81" t="str">
        <f t="shared" si="142"/>
        <v>dato mancante</v>
      </c>
      <c r="AD92" s="82" t="str">
        <f t="shared" si="143"/>
        <v>dato mancante</v>
      </c>
      <c r="AE92" s="82" t="str">
        <f t="shared" si="144"/>
        <v>dato mancante</v>
      </c>
      <c r="AF92" s="82" t="str">
        <f t="shared" si="145"/>
        <v>dato mancante</v>
      </c>
      <c r="AG92" s="82" t="str">
        <f t="shared" si="146"/>
        <v>dato mancante</v>
      </c>
      <c r="AH92" s="82" t="str">
        <f t="shared" si="147"/>
        <v>dato mancante</v>
      </c>
      <c r="AI92" s="84" t="str">
        <f t="shared" si="148"/>
        <v>dato mancante</v>
      </c>
      <c r="AJ92" s="84" t="str">
        <f t="shared" si="211"/>
        <v>dato mancante</v>
      </c>
      <c r="AK92" s="84" t="str">
        <f t="shared" si="149"/>
        <v>dato mancante</v>
      </c>
      <c r="AL92" s="81" t="str">
        <f t="shared" si="150"/>
        <v>dato mancante</v>
      </c>
      <c r="AM92" s="82" t="str">
        <f t="shared" si="151"/>
        <v>dato mancante</v>
      </c>
      <c r="AN92" s="81" t="str">
        <f t="shared" si="152"/>
        <v>dato mancante</v>
      </c>
      <c r="AO92" s="59"/>
      <c r="AP92" s="285"/>
      <c r="AQ92" s="286"/>
      <c r="AR92" s="298" t="str">
        <f t="shared" si="153"/>
        <v>dato mancante</v>
      </c>
      <c r="AS92" s="299" t="str">
        <f t="shared" si="154"/>
        <v>dato mancante</v>
      </c>
      <c r="AT92" s="300" t="str">
        <f t="shared" si="155"/>
        <v>dato mancante</v>
      </c>
      <c r="AU92" s="300" t="str">
        <f t="shared" si="156"/>
        <v>dato mancante</v>
      </c>
      <c r="AV92" s="300" t="str">
        <f t="shared" si="157"/>
        <v>dato mancante</v>
      </c>
      <c r="AW92" s="301" t="str">
        <f t="shared" si="212"/>
        <v>dato mancante</v>
      </c>
      <c r="AX92" s="432" t="str">
        <f t="shared" si="158"/>
        <v>dato mancante</v>
      </c>
      <c r="AY92" s="432" t="str">
        <f t="shared" si="159"/>
        <v>dato mancante</v>
      </c>
      <c r="AZ92" s="433" t="str">
        <f t="shared" si="213"/>
        <v>dato mancante</v>
      </c>
      <c r="BA92" s="302" t="str">
        <f t="shared" si="160"/>
        <v>dato mancante</v>
      </c>
      <c r="BB92" s="300" t="str">
        <f t="shared" si="161"/>
        <v>dato mancante</v>
      </c>
      <c r="BC92" s="303" t="str">
        <f t="shared" si="162"/>
        <v>dato mancante</v>
      </c>
      <c r="BG92" s="118" t="str">
        <f t="shared" si="163"/>
        <v>dato mancante</v>
      </c>
      <c r="BH92" s="118" t="str">
        <f t="shared" si="164"/>
        <v>dato mancante</v>
      </c>
      <c r="BI92" s="118" t="str">
        <f t="shared" si="165"/>
        <v>dato mancante</v>
      </c>
      <c r="BJ92" s="118" t="str">
        <f t="shared" si="166"/>
        <v>dato mancante</v>
      </c>
      <c r="BK92" s="118" t="str">
        <f t="shared" si="167"/>
        <v>dato mancante</v>
      </c>
      <c r="BL92" s="118" t="str">
        <f t="shared" si="168"/>
        <v>dato mancante</v>
      </c>
      <c r="BM92" s="118" t="str">
        <f t="shared" si="169"/>
        <v>dato mancante</v>
      </c>
      <c r="BN92" s="118" t="str">
        <f t="shared" si="170"/>
        <v>dato mancante</v>
      </c>
      <c r="BO92" s="118" t="str">
        <f t="shared" si="171"/>
        <v>dato mancante</v>
      </c>
      <c r="BP92" s="118" t="str">
        <f t="shared" si="172"/>
        <v>dato mancante</v>
      </c>
      <c r="BQ92" s="118" t="str">
        <f t="shared" si="173"/>
        <v>dato mancante</v>
      </c>
      <c r="BR92" s="118" t="str">
        <f t="shared" si="174"/>
        <v>dato mancante</v>
      </c>
      <c r="BT92" s="258" t="str">
        <f t="shared" si="175"/>
        <v/>
      </c>
      <c r="BU92" s="258" t="str">
        <f t="shared" si="176"/>
        <v/>
      </c>
      <c r="BV92" s="259" t="str">
        <f t="shared" si="177"/>
        <v/>
      </c>
      <c r="BW92" s="258" t="str">
        <f t="shared" si="178"/>
        <v/>
      </c>
      <c r="BX92" s="258" t="str">
        <f t="shared" si="179"/>
        <v/>
      </c>
      <c r="BY92" s="259" t="str">
        <f t="shared" si="180"/>
        <v/>
      </c>
      <c r="BZ92" s="258" t="str">
        <f t="shared" si="181"/>
        <v/>
      </c>
      <c r="CA92" s="258" t="str">
        <f t="shared" si="182"/>
        <v/>
      </c>
      <c r="CB92" s="259" t="str">
        <f t="shared" si="183"/>
        <v/>
      </c>
      <c r="CC92" s="258" t="str">
        <f t="shared" si="184"/>
        <v/>
      </c>
      <c r="CD92" s="258" t="str">
        <f t="shared" si="185"/>
        <v/>
      </c>
      <c r="CE92" s="259" t="str">
        <f t="shared" si="186"/>
        <v/>
      </c>
      <c r="CF92" s="258" t="str">
        <f t="shared" si="187"/>
        <v/>
      </c>
      <c r="CG92" s="258" t="str">
        <f t="shared" si="188"/>
        <v/>
      </c>
      <c r="CH92" s="259" t="str">
        <f t="shared" si="189"/>
        <v/>
      </c>
      <c r="CI92" s="258" t="str">
        <f t="shared" si="190"/>
        <v/>
      </c>
      <c r="CJ92" s="258" t="str">
        <f t="shared" si="191"/>
        <v/>
      </c>
      <c r="CK92" s="259" t="str">
        <f t="shared" si="192"/>
        <v/>
      </c>
      <c r="CL92" s="258" t="str">
        <f t="shared" si="193"/>
        <v/>
      </c>
      <c r="CM92" s="258" t="str">
        <f t="shared" si="194"/>
        <v/>
      </c>
      <c r="CN92" s="259" t="str">
        <f t="shared" si="195"/>
        <v/>
      </c>
      <c r="CO92" s="258" t="str">
        <f t="shared" si="196"/>
        <v/>
      </c>
      <c r="CP92" s="258" t="str">
        <f t="shared" si="197"/>
        <v/>
      </c>
      <c r="CQ92" s="259" t="str">
        <f t="shared" si="198"/>
        <v/>
      </c>
      <c r="CR92" s="258" t="str">
        <f t="shared" si="199"/>
        <v/>
      </c>
      <c r="CS92" s="258" t="str">
        <f t="shared" si="200"/>
        <v/>
      </c>
      <c r="CT92" s="259" t="str">
        <f t="shared" si="201"/>
        <v/>
      </c>
      <c r="CU92" s="258" t="str">
        <f t="shared" si="202"/>
        <v/>
      </c>
      <c r="CV92" s="258" t="str">
        <f t="shared" si="203"/>
        <v/>
      </c>
      <c r="CW92" s="259" t="str">
        <f t="shared" si="204"/>
        <v/>
      </c>
      <c r="CX92" s="258" t="str">
        <f t="shared" si="205"/>
        <v/>
      </c>
      <c r="CY92" s="258" t="str">
        <f t="shared" si="206"/>
        <v/>
      </c>
      <c r="CZ92" s="259" t="str">
        <f t="shared" si="207"/>
        <v/>
      </c>
      <c r="DA92" s="258" t="str">
        <f t="shared" si="208"/>
        <v/>
      </c>
      <c r="DB92" s="258" t="str">
        <f t="shared" si="209"/>
        <v/>
      </c>
      <c r="DC92" s="259" t="str">
        <f t="shared" si="210"/>
        <v/>
      </c>
    </row>
    <row r="93" spans="1:107" ht="15" thickBot="1" x14ac:dyDescent="0.35">
      <c r="A93" s="633"/>
      <c r="B93" s="633"/>
      <c r="C93" s="684"/>
      <c r="D93" s="684"/>
      <c r="E93" s="685"/>
      <c r="F93" s="684"/>
      <c r="G93" s="684"/>
      <c r="H93" s="684"/>
      <c r="I93" s="686"/>
      <c r="J93" s="687"/>
      <c r="K93" s="693"/>
      <c r="L93" s="671"/>
      <c r="M93" s="671"/>
      <c r="N93" s="672"/>
      <c r="O93" s="673"/>
      <c r="P93" s="673"/>
      <c r="Q93" s="673"/>
      <c r="R93" s="673"/>
      <c r="S93" s="673"/>
      <c r="T93" s="671"/>
      <c r="U93" s="671"/>
      <c r="V93" s="671"/>
      <c r="W93" s="672"/>
      <c r="X93" s="673"/>
      <c r="Y93" s="674"/>
      <c r="Z93" s="64"/>
      <c r="AA93" s="77"/>
      <c r="AB93" s="78"/>
      <c r="AC93" s="81" t="str">
        <f t="shared" si="142"/>
        <v>dato mancante</v>
      </c>
      <c r="AD93" s="82" t="str">
        <f t="shared" si="143"/>
        <v>dato mancante</v>
      </c>
      <c r="AE93" s="82" t="str">
        <f t="shared" si="144"/>
        <v>dato mancante</v>
      </c>
      <c r="AF93" s="82" t="str">
        <f t="shared" si="145"/>
        <v>dato mancante</v>
      </c>
      <c r="AG93" s="82" t="str">
        <f t="shared" si="146"/>
        <v>dato mancante</v>
      </c>
      <c r="AH93" s="82" t="str">
        <f t="shared" si="147"/>
        <v>dato mancante</v>
      </c>
      <c r="AI93" s="84" t="str">
        <f t="shared" si="148"/>
        <v>dato mancante</v>
      </c>
      <c r="AJ93" s="84" t="str">
        <f t="shared" si="211"/>
        <v>dato mancante</v>
      </c>
      <c r="AK93" s="84" t="str">
        <f t="shared" si="149"/>
        <v>dato mancante</v>
      </c>
      <c r="AL93" s="81" t="str">
        <f t="shared" si="150"/>
        <v>dato mancante</v>
      </c>
      <c r="AM93" s="82" t="str">
        <f t="shared" si="151"/>
        <v>dato mancante</v>
      </c>
      <c r="AN93" s="81" t="str">
        <f t="shared" si="152"/>
        <v>dato mancante</v>
      </c>
      <c r="AO93" s="59"/>
      <c r="AP93" s="285"/>
      <c r="AQ93" s="286"/>
      <c r="AR93" s="298" t="str">
        <f t="shared" si="153"/>
        <v>dato mancante</v>
      </c>
      <c r="AS93" s="299" t="str">
        <f t="shared" si="154"/>
        <v>dato mancante</v>
      </c>
      <c r="AT93" s="300" t="str">
        <f t="shared" si="155"/>
        <v>dato mancante</v>
      </c>
      <c r="AU93" s="300" t="str">
        <f t="shared" si="156"/>
        <v>dato mancante</v>
      </c>
      <c r="AV93" s="300" t="str">
        <f t="shared" si="157"/>
        <v>dato mancante</v>
      </c>
      <c r="AW93" s="301" t="str">
        <f t="shared" si="212"/>
        <v>dato mancante</v>
      </c>
      <c r="AX93" s="432" t="str">
        <f t="shared" si="158"/>
        <v>dato mancante</v>
      </c>
      <c r="AY93" s="432" t="str">
        <f t="shared" si="159"/>
        <v>dato mancante</v>
      </c>
      <c r="AZ93" s="433" t="str">
        <f t="shared" si="213"/>
        <v>dato mancante</v>
      </c>
      <c r="BA93" s="302" t="str">
        <f t="shared" si="160"/>
        <v>dato mancante</v>
      </c>
      <c r="BB93" s="300" t="str">
        <f t="shared" si="161"/>
        <v>dato mancante</v>
      </c>
      <c r="BC93" s="303" t="str">
        <f t="shared" si="162"/>
        <v>dato mancante</v>
      </c>
      <c r="BG93" s="118" t="str">
        <f t="shared" si="163"/>
        <v>dato mancante</v>
      </c>
      <c r="BH93" s="118" t="str">
        <f t="shared" si="164"/>
        <v>dato mancante</v>
      </c>
      <c r="BI93" s="118" t="str">
        <f t="shared" si="165"/>
        <v>dato mancante</v>
      </c>
      <c r="BJ93" s="118" t="str">
        <f t="shared" si="166"/>
        <v>dato mancante</v>
      </c>
      <c r="BK93" s="118" t="str">
        <f t="shared" si="167"/>
        <v>dato mancante</v>
      </c>
      <c r="BL93" s="118" t="str">
        <f t="shared" si="168"/>
        <v>dato mancante</v>
      </c>
      <c r="BM93" s="118" t="str">
        <f t="shared" si="169"/>
        <v>dato mancante</v>
      </c>
      <c r="BN93" s="118" t="str">
        <f t="shared" si="170"/>
        <v>dato mancante</v>
      </c>
      <c r="BO93" s="118" t="str">
        <f t="shared" si="171"/>
        <v>dato mancante</v>
      </c>
      <c r="BP93" s="118" t="str">
        <f t="shared" si="172"/>
        <v>dato mancante</v>
      </c>
      <c r="BQ93" s="118" t="str">
        <f t="shared" si="173"/>
        <v>dato mancante</v>
      </c>
      <c r="BR93" s="118" t="str">
        <f t="shared" si="174"/>
        <v>dato mancante</v>
      </c>
      <c r="BT93" s="258" t="str">
        <f t="shared" si="175"/>
        <v/>
      </c>
      <c r="BU93" s="258" t="str">
        <f t="shared" si="176"/>
        <v/>
      </c>
      <c r="BV93" s="259" t="str">
        <f t="shared" si="177"/>
        <v/>
      </c>
      <c r="BW93" s="258" t="str">
        <f t="shared" si="178"/>
        <v/>
      </c>
      <c r="BX93" s="258" t="str">
        <f t="shared" si="179"/>
        <v/>
      </c>
      <c r="BY93" s="259" t="str">
        <f t="shared" si="180"/>
        <v/>
      </c>
      <c r="BZ93" s="258" t="str">
        <f t="shared" si="181"/>
        <v/>
      </c>
      <c r="CA93" s="258" t="str">
        <f t="shared" si="182"/>
        <v/>
      </c>
      <c r="CB93" s="259" t="str">
        <f t="shared" si="183"/>
        <v/>
      </c>
      <c r="CC93" s="258" t="str">
        <f t="shared" si="184"/>
        <v/>
      </c>
      <c r="CD93" s="258" t="str">
        <f t="shared" si="185"/>
        <v/>
      </c>
      <c r="CE93" s="259" t="str">
        <f t="shared" si="186"/>
        <v/>
      </c>
      <c r="CF93" s="258" t="str">
        <f t="shared" si="187"/>
        <v/>
      </c>
      <c r="CG93" s="258" t="str">
        <f t="shared" si="188"/>
        <v/>
      </c>
      <c r="CH93" s="259" t="str">
        <f t="shared" si="189"/>
        <v/>
      </c>
      <c r="CI93" s="258" t="str">
        <f t="shared" si="190"/>
        <v/>
      </c>
      <c r="CJ93" s="258" t="str">
        <f t="shared" si="191"/>
        <v/>
      </c>
      <c r="CK93" s="259" t="str">
        <f t="shared" si="192"/>
        <v/>
      </c>
      <c r="CL93" s="258" t="str">
        <f t="shared" si="193"/>
        <v/>
      </c>
      <c r="CM93" s="258" t="str">
        <f t="shared" si="194"/>
        <v/>
      </c>
      <c r="CN93" s="259" t="str">
        <f t="shared" si="195"/>
        <v/>
      </c>
      <c r="CO93" s="258" t="str">
        <f t="shared" si="196"/>
        <v/>
      </c>
      <c r="CP93" s="258" t="str">
        <f t="shared" si="197"/>
        <v/>
      </c>
      <c r="CQ93" s="259" t="str">
        <f t="shared" si="198"/>
        <v/>
      </c>
      <c r="CR93" s="258" t="str">
        <f t="shared" si="199"/>
        <v/>
      </c>
      <c r="CS93" s="258" t="str">
        <f t="shared" si="200"/>
        <v/>
      </c>
      <c r="CT93" s="259" t="str">
        <f t="shared" si="201"/>
        <v/>
      </c>
      <c r="CU93" s="258" t="str">
        <f t="shared" si="202"/>
        <v/>
      </c>
      <c r="CV93" s="258" t="str">
        <f t="shared" si="203"/>
        <v/>
      </c>
      <c r="CW93" s="259" t="str">
        <f t="shared" si="204"/>
        <v/>
      </c>
      <c r="CX93" s="258" t="str">
        <f t="shared" si="205"/>
        <v/>
      </c>
      <c r="CY93" s="258" t="str">
        <f t="shared" si="206"/>
        <v/>
      </c>
      <c r="CZ93" s="259" t="str">
        <f t="shared" si="207"/>
        <v/>
      </c>
      <c r="DA93" s="258" t="str">
        <f t="shared" si="208"/>
        <v/>
      </c>
      <c r="DB93" s="258" t="str">
        <f t="shared" si="209"/>
        <v/>
      </c>
      <c r="DC93" s="259" t="str">
        <f t="shared" si="210"/>
        <v/>
      </c>
    </row>
    <row r="94" spans="1:107" ht="15" thickBot="1" x14ac:dyDescent="0.35">
      <c r="A94" s="633"/>
      <c r="B94" s="633"/>
      <c r="C94" s="690"/>
      <c r="D94" s="690"/>
      <c r="E94" s="690"/>
      <c r="F94" s="690"/>
      <c r="G94" s="690"/>
      <c r="H94" s="690"/>
      <c r="I94" s="686"/>
      <c r="J94" s="687"/>
      <c r="K94" s="688"/>
      <c r="L94" s="671"/>
      <c r="M94" s="671"/>
      <c r="N94" s="672"/>
      <c r="O94" s="673"/>
      <c r="P94" s="673"/>
      <c r="Q94" s="673"/>
      <c r="R94" s="673"/>
      <c r="S94" s="673"/>
      <c r="T94" s="671"/>
      <c r="U94" s="671"/>
      <c r="V94" s="671"/>
      <c r="W94" s="672"/>
      <c r="X94" s="673"/>
      <c r="Y94" s="674"/>
      <c r="Z94" s="64"/>
      <c r="AA94" s="77"/>
      <c r="AB94" s="78"/>
      <c r="AC94" s="81" t="str">
        <f t="shared" si="142"/>
        <v>dato mancante</v>
      </c>
      <c r="AD94" s="82" t="str">
        <f t="shared" si="143"/>
        <v>dato mancante</v>
      </c>
      <c r="AE94" s="82" t="str">
        <f t="shared" si="144"/>
        <v>dato mancante</v>
      </c>
      <c r="AF94" s="82" t="str">
        <f t="shared" si="145"/>
        <v>dato mancante</v>
      </c>
      <c r="AG94" s="82" t="str">
        <f t="shared" si="146"/>
        <v>dato mancante</v>
      </c>
      <c r="AH94" s="82" t="str">
        <f t="shared" si="147"/>
        <v>dato mancante</v>
      </c>
      <c r="AI94" s="84" t="str">
        <f t="shared" si="148"/>
        <v>dato mancante</v>
      </c>
      <c r="AJ94" s="84" t="str">
        <f t="shared" si="211"/>
        <v>dato mancante</v>
      </c>
      <c r="AK94" s="84" t="str">
        <f t="shared" si="149"/>
        <v>dato mancante</v>
      </c>
      <c r="AL94" s="81" t="str">
        <f t="shared" si="150"/>
        <v>dato mancante</v>
      </c>
      <c r="AM94" s="82" t="str">
        <f t="shared" si="151"/>
        <v>dato mancante</v>
      </c>
      <c r="AN94" s="81" t="str">
        <f t="shared" si="152"/>
        <v>dato mancante</v>
      </c>
      <c r="AO94" s="59"/>
      <c r="AP94" s="285"/>
      <c r="AQ94" s="286"/>
      <c r="AR94" s="298" t="str">
        <f t="shared" si="153"/>
        <v>dato mancante</v>
      </c>
      <c r="AS94" s="299" t="str">
        <f t="shared" si="154"/>
        <v>dato mancante</v>
      </c>
      <c r="AT94" s="300" t="str">
        <f t="shared" si="155"/>
        <v>dato mancante</v>
      </c>
      <c r="AU94" s="300" t="str">
        <f t="shared" si="156"/>
        <v>dato mancante</v>
      </c>
      <c r="AV94" s="300" t="str">
        <f t="shared" si="157"/>
        <v>dato mancante</v>
      </c>
      <c r="AW94" s="301" t="str">
        <f t="shared" si="212"/>
        <v>dato mancante</v>
      </c>
      <c r="AX94" s="432" t="str">
        <f t="shared" si="158"/>
        <v>dato mancante</v>
      </c>
      <c r="AY94" s="432" t="str">
        <f t="shared" si="159"/>
        <v>dato mancante</v>
      </c>
      <c r="AZ94" s="433" t="str">
        <f t="shared" si="213"/>
        <v>dato mancante</v>
      </c>
      <c r="BA94" s="302" t="str">
        <f t="shared" si="160"/>
        <v>dato mancante</v>
      </c>
      <c r="BB94" s="300" t="str">
        <f t="shared" si="161"/>
        <v>dato mancante</v>
      </c>
      <c r="BC94" s="303" t="str">
        <f t="shared" si="162"/>
        <v>dato mancante</v>
      </c>
      <c r="BG94" s="118" t="str">
        <f t="shared" si="163"/>
        <v>dato mancante</v>
      </c>
      <c r="BH94" s="118" t="str">
        <f t="shared" si="164"/>
        <v>dato mancante</v>
      </c>
      <c r="BI94" s="118" t="str">
        <f t="shared" si="165"/>
        <v>dato mancante</v>
      </c>
      <c r="BJ94" s="118" t="str">
        <f t="shared" si="166"/>
        <v>dato mancante</v>
      </c>
      <c r="BK94" s="118" t="str">
        <f t="shared" si="167"/>
        <v>dato mancante</v>
      </c>
      <c r="BL94" s="118" t="str">
        <f t="shared" si="168"/>
        <v>dato mancante</v>
      </c>
      <c r="BM94" s="118" t="str">
        <f t="shared" si="169"/>
        <v>dato mancante</v>
      </c>
      <c r="BN94" s="118" t="str">
        <f t="shared" si="170"/>
        <v>dato mancante</v>
      </c>
      <c r="BO94" s="118" t="str">
        <f t="shared" si="171"/>
        <v>dato mancante</v>
      </c>
      <c r="BP94" s="118" t="str">
        <f t="shared" si="172"/>
        <v>dato mancante</v>
      </c>
      <c r="BQ94" s="118" t="str">
        <f t="shared" si="173"/>
        <v>dato mancante</v>
      </c>
      <c r="BR94" s="118" t="str">
        <f t="shared" si="174"/>
        <v>dato mancante</v>
      </c>
      <c r="BT94" s="258" t="str">
        <f t="shared" si="175"/>
        <v/>
      </c>
      <c r="BU94" s="258" t="str">
        <f t="shared" si="176"/>
        <v/>
      </c>
      <c r="BV94" s="259" t="str">
        <f t="shared" si="177"/>
        <v/>
      </c>
      <c r="BW94" s="258" t="str">
        <f t="shared" si="178"/>
        <v/>
      </c>
      <c r="BX94" s="258" t="str">
        <f t="shared" si="179"/>
        <v/>
      </c>
      <c r="BY94" s="259" t="str">
        <f t="shared" si="180"/>
        <v/>
      </c>
      <c r="BZ94" s="258" t="str">
        <f t="shared" si="181"/>
        <v/>
      </c>
      <c r="CA94" s="258" t="str">
        <f t="shared" si="182"/>
        <v/>
      </c>
      <c r="CB94" s="259" t="str">
        <f t="shared" si="183"/>
        <v/>
      </c>
      <c r="CC94" s="258" t="str">
        <f t="shared" si="184"/>
        <v/>
      </c>
      <c r="CD94" s="258" t="str">
        <f t="shared" si="185"/>
        <v/>
      </c>
      <c r="CE94" s="259" t="str">
        <f t="shared" si="186"/>
        <v/>
      </c>
      <c r="CF94" s="258" t="str">
        <f t="shared" si="187"/>
        <v/>
      </c>
      <c r="CG94" s="258" t="str">
        <f t="shared" si="188"/>
        <v/>
      </c>
      <c r="CH94" s="259" t="str">
        <f t="shared" si="189"/>
        <v/>
      </c>
      <c r="CI94" s="258" t="str">
        <f t="shared" si="190"/>
        <v/>
      </c>
      <c r="CJ94" s="258" t="str">
        <f t="shared" si="191"/>
        <v/>
      </c>
      <c r="CK94" s="259" t="str">
        <f t="shared" si="192"/>
        <v/>
      </c>
      <c r="CL94" s="258" t="str">
        <f t="shared" si="193"/>
        <v/>
      </c>
      <c r="CM94" s="258" t="str">
        <f t="shared" si="194"/>
        <v/>
      </c>
      <c r="CN94" s="259" t="str">
        <f t="shared" si="195"/>
        <v/>
      </c>
      <c r="CO94" s="258" t="str">
        <f t="shared" si="196"/>
        <v/>
      </c>
      <c r="CP94" s="258" t="str">
        <f t="shared" si="197"/>
        <v/>
      </c>
      <c r="CQ94" s="259" t="str">
        <f t="shared" si="198"/>
        <v/>
      </c>
      <c r="CR94" s="258" t="str">
        <f t="shared" si="199"/>
        <v/>
      </c>
      <c r="CS94" s="258" t="str">
        <f t="shared" si="200"/>
        <v/>
      </c>
      <c r="CT94" s="259" t="str">
        <f t="shared" si="201"/>
        <v/>
      </c>
      <c r="CU94" s="258" t="str">
        <f t="shared" si="202"/>
        <v/>
      </c>
      <c r="CV94" s="258" t="str">
        <f t="shared" si="203"/>
        <v/>
      </c>
      <c r="CW94" s="259" t="str">
        <f t="shared" si="204"/>
        <v/>
      </c>
      <c r="CX94" s="258" t="str">
        <f t="shared" si="205"/>
        <v/>
      </c>
      <c r="CY94" s="258" t="str">
        <f t="shared" si="206"/>
        <v/>
      </c>
      <c r="CZ94" s="259" t="str">
        <f t="shared" si="207"/>
        <v/>
      </c>
      <c r="DA94" s="258" t="str">
        <f t="shared" si="208"/>
        <v/>
      </c>
      <c r="DB94" s="258" t="str">
        <f t="shared" si="209"/>
        <v/>
      </c>
      <c r="DC94" s="259" t="str">
        <f t="shared" si="210"/>
        <v/>
      </c>
    </row>
    <row r="95" spans="1:107" ht="15" thickBot="1" x14ac:dyDescent="0.35">
      <c r="A95" s="633"/>
      <c r="B95" s="633"/>
      <c r="C95" s="684"/>
      <c r="D95" s="684"/>
      <c r="E95" s="685"/>
      <c r="F95" s="684"/>
      <c r="G95" s="684"/>
      <c r="H95" s="684"/>
      <c r="I95" s="686"/>
      <c r="J95" s="687"/>
      <c r="K95" s="688"/>
      <c r="L95" s="671"/>
      <c r="M95" s="671"/>
      <c r="N95" s="672"/>
      <c r="O95" s="673"/>
      <c r="P95" s="673"/>
      <c r="Q95" s="673"/>
      <c r="R95" s="673"/>
      <c r="S95" s="673"/>
      <c r="T95" s="671"/>
      <c r="U95" s="671"/>
      <c r="V95" s="671"/>
      <c r="W95" s="672"/>
      <c r="X95" s="673"/>
      <c r="Y95" s="674"/>
      <c r="Z95" s="64"/>
      <c r="AA95" s="77"/>
      <c r="AB95" s="78"/>
      <c r="AC95" s="81" t="str">
        <f t="shared" si="142"/>
        <v>dato mancante</v>
      </c>
      <c r="AD95" s="82" t="str">
        <f t="shared" si="143"/>
        <v>dato mancante</v>
      </c>
      <c r="AE95" s="82" t="str">
        <f t="shared" si="144"/>
        <v>dato mancante</v>
      </c>
      <c r="AF95" s="82" t="str">
        <f t="shared" si="145"/>
        <v>dato mancante</v>
      </c>
      <c r="AG95" s="82" t="str">
        <f t="shared" si="146"/>
        <v>dato mancante</v>
      </c>
      <c r="AH95" s="82" t="str">
        <f t="shared" si="147"/>
        <v>dato mancante</v>
      </c>
      <c r="AI95" s="84" t="str">
        <f t="shared" si="148"/>
        <v>dato mancante</v>
      </c>
      <c r="AJ95" s="84" t="str">
        <f t="shared" si="211"/>
        <v>dato mancante</v>
      </c>
      <c r="AK95" s="84" t="str">
        <f t="shared" si="149"/>
        <v>dato mancante</v>
      </c>
      <c r="AL95" s="81" t="str">
        <f t="shared" si="150"/>
        <v>dato mancante</v>
      </c>
      <c r="AM95" s="82" t="str">
        <f t="shared" si="151"/>
        <v>dato mancante</v>
      </c>
      <c r="AN95" s="81" t="str">
        <f t="shared" si="152"/>
        <v>dato mancante</v>
      </c>
      <c r="AO95" s="59"/>
      <c r="AP95" s="285"/>
      <c r="AQ95" s="286"/>
      <c r="AR95" s="298" t="str">
        <f t="shared" si="153"/>
        <v>dato mancante</v>
      </c>
      <c r="AS95" s="299" t="str">
        <f t="shared" si="154"/>
        <v>dato mancante</v>
      </c>
      <c r="AT95" s="300" t="str">
        <f t="shared" si="155"/>
        <v>dato mancante</v>
      </c>
      <c r="AU95" s="300" t="str">
        <f t="shared" si="156"/>
        <v>dato mancante</v>
      </c>
      <c r="AV95" s="300" t="str">
        <f t="shared" si="157"/>
        <v>dato mancante</v>
      </c>
      <c r="AW95" s="301" t="str">
        <f t="shared" si="212"/>
        <v>dato mancante</v>
      </c>
      <c r="AX95" s="432" t="str">
        <f t="shared" si="158"/>
        <v>dato mancante</v>
      </c>
      <c r="AY95" s="432" t="str">
        <f t="shared" si="159"/>
        <v>dato mancante</v>
      </c>
      <c r="AZ95" s="433" t="str">
        <f t="shared" si="213"/>
        <v>dato mancante</v>
      </c>
      <c r="BA95" s="302" t="str">
        <f t="shared" si="160"/>
        <v>dato mancante</v>
      </c>
      <c r="BB95" s="300" t="str">
        <f t="shared" si="161"/>
        <v>dato mancante</v>
      </c>
      <c r="BC95" s="303" t="str">
        <f t="shared" si="162"/>
        <v>dato mancante</v>
      </c>
      <c r="BG95" s="118" t="str">
        <f t="shared" si="163"/>
        <v>dato mancante</v>
      </c>
      <c r="BH95" s="118" t="str">
        <f t="shared" si="164"/>
        <v>dato mancante</v>
      </c>
      <c r="BI95" s="118" t="str">
        <f t="shared" si="165"/>
        <v>dato mancante</v>
      </c>
      <c r="BJ95" s="118" t="str">
        <f t="shared" si="166"/>
        <v>dato mancante</v>
      </c>
      <c r="BK95" s="118" t="str">
        <f t="shared" si="167"/>
        <v>dato mancante</v>
      </c>
      <c r="BL95" s="118" t="str">
        <f t="shared" si="168"/>
        <v>dato mancante</v>
      </c>
      <c r="BM95" s="118" t="str">
        <f t="shared" si="169"/>
        <v>dato mancante</v>
      </c>
      <c r="BN95" s="118" t="str">
        <f t="shared" si="170"/>
        <v>dato mancante</v>
      </c>
      <c r="BO95" s="118" t="str">
        <f t="shared" si="171"/>
        <v>dato mancante</v>
      </c>
      <c r="BP95" s="118" t="str">
        <f t="shared" si="172"/>
        <v>dato mancante</v>
      </c>
      <c r="BQ95" s="118" t="str">
        <f t="shared" si="173"/>
        <v>dato mancante</v>
      </c>
      <c r="BR95" s="118" t="str">
        <f t="shared" si="174"/>
        <v>dato mancante</v>
      </c>
      <c r="BT95" s="258" t="str">
        <f t="shared" si="175"/>
        <v/>
      </c>
      <c r="BU95" s="258" t="str">
        <f t="shared" si="176"/>
        <v/>
      </c>
      <c r="BV95" s="259" t="str">
        <f t="shared" si="177"/>
        <v/>
      </c>
      <c r="BW95" s="258" t="str">
        <f t="shared" si="178"/>
        <v/>
      </c>
      <c r="BX95" s="258" t="str">
        <f t="shared" si="179"/>
        <v/>
      </c>
      <c r="BY95" s="259" t="str">
        <f t="shared" si="180"/>
        <v/>
      </c>
      <c r="BZ95" s="258" t="str">
        <f t="shared" si="181"/>
        <v/>
      </c>
      <c r="CA95" s="258" t="str">
        <f t="shared" si="182"/>
        <v/>
      </c>
      <c r="CB95" s="259" t="str">
        <f t="shared" si="183"/>
        <v/>
      </c>
      <c r="CC95" s="258" t="str">
        <f t="shared" si="184"/>
        <v/>
      </c>
      <c r="CD95" s="258" t="str">
        <f t="shared" si="185"/>
        <v/>
      </c>
      <c r="CE95" s="259" t="str">
        <f t="shared" si="186"/>
        <v/>
      </c>
      <c r="CF95" s="258" t="str">
        <f t="shared" si="187"/>
        <v/>
      </c>
      <c r="CG95" s="258" t="str">
        <f t="shared" si="188"/>
        <v/>
      </c>
      <c r="CH95" s="259" t="str">
        <f t="shared" si="189"/>
        <v/>
      </c>
      <c r="CI95" s="258" t="str">
        <f t="shared" si="190"/>
        <v/>
      </c>
      <c r="CJ95" s="258" t="str">
        <f t="shared" si="191"/>
        <v/>
      </c>
      <c r="CK95" s="259" t="str">
        <f t="shared" si="192"/>
        <v/>
      </c>
      <c r="CL95" s="258" t="str">
        <f t="shared" si="193"/>
        <v/>
      </c>
      <c r="CM95" s="258" t="str">
        <f t="shared" si="194"/>
        <v/>
      </c>
      <c r="CN95" s="259" t="str">
        <f t="shared" si="195"/>
        <v/>
      </c>
      <c r="CO95" s="258" t="str">
        <f t="shared" si="196"/>
        <v/>
      </c>
      <c r="CP95" s="258" t="str">
        <f t="shared" si="197"/>
        <v/>
      </c>
      <c r="CQ95" s="259" t="str">
        <f t="shared" si="198"/>
        <v/>
      </c>
      <c r="CR95" s="258" t="str">
        <f t="shared" si="199"/>
        <v/>
      </c>
      <c r="CS95" s="258" t="str">
        <f t="shared" si="200"/>
        <v/>
      </c>
      <c r="CT95" s="259" t="str">
        <f t="shared" si="201"/>
        <v/>
      </c>
      <c r="CU95" s="258" t="str">
        <f t="shared" si="202"/>
        <v/>
      </c>
      <c r="CV95" s="258" t="str">
        <f t="shared" si="203"/>
        <v/>
      </c>
      <c r="CW95" s="259" t="str">
        <f t="shared" si="204"/>
        <v/>
      </c>
      <c r="CX95" s="258" t="str">
        <f t="shared" si="205"/>
        <v/>
      </c>
      <c r="CY95" s="258" t="str">
        <f t="shared" si="206"/>
        <v/>
      </c>
      <c r="CZ95" s="259" t="str">
        <f t="shared" si="207"/>
        <v/>
      </c>
      <c r="DA95" s="258" t="str">
        <f t="shared" si="208"/>
        <v/>
      </c>
      <c r="DB95" s="258" t="str">
        <f t="shared" si="209"/>
        <v/>
      </c>
      <c r="DC95" s="259" t="str">
        <f t="shared" si="210"/>
        <v/>
      </c>
    </row>
    <row r="96" spans="1:107" ht="15" thickBot="1" x14ac:dyDescent="0.35">
      <c r="A96" s="633"/>
      <c r="B96" s="633"/>
      <c r="C96" s="684"/>
      <c r="D96" s="684"/>
      <c r="E96" s="685"/>
      <c r="F96" s="684"/>
      <c r="G96" s="684"/>
      <c r="H96" s="684"/>
      <c r="I96" s="686"/>
      <c r="J96" s="687"/>
      <c r="K96" s="688"/>
      <c r="L96" s="671"/>
      <c r="M96" s="671"/>
      <c r="N96" s="672"/>
      <c r="O96" s="673"/>
      <c r="P96" s="673"/>
      <c r="Q96" s="673"/>
      <c r="R96" s="673"/>
      <c r="S96" s="673"/>
      <c r="T96" s="671"/>
      <c r="U96" s="671"/>
      <c r="V96" s="671"/>
      <c r="W96" s="672"/>
      <c r="X96" s="673"/>
      <c r="Y96" s="674"/>
      <c r="Z96" s="64"/>
      <c r="AA96" s="77"/>
      <c r="AB96" s="78"/>
      <c r="AC96" s="81" t="str">
        <f t="shared" si="142"/>
        <v>dato mancante</v>
      </c>
      <c r="AD96" s="82" t="str">
        <f t="shared" si="143"/>
        <v>dato mancante</v>
      </c>
      <c r="AE96" s="82" t="str">
        <f t="shared" si="144"/>
        <v>dato mancante</v>
      </c>
      <c r="AF96" s="82" t="str">
        <f t="shared" si="145"/>
        <v>dato mancante</v>
      </c>
      <c r="AG96" s="82" t="str">
        <f t="shared" si="146"/>
        <v>dato mancante</v>
      </c>
      <c r="AH96" s="82" t="str">
        <f t="shared" si="147"/>
        <v>dato mancante</v>
      </c>
      <c r="AI96" s="84" t="str">
        <f t="shared" si="148"/>
        <v>dato mancante</v>
      </c>
      <c r="AJ96" s="84" t="str">
        <f t="shared" si="211"/>
        <v>dato mancante</v>
      </c>
      <c r="AK96" s="84" t="str">
        <f t="shared" si="149"/>
        <v>dato mancante</v>
      </c>
      <c r="AL96" s="81" t="str">
        <f t="shared" si="150"/>
        <v>dato mancante</v>
      </c>
      <c r="AM96" s="82" t="str">
        <f t="shared" si="151"/>
        <v>dato mancante</v>
      </c>
      <c r="AN96" s="81" t="str">
        <f t="shared" si="152"/>
        <v>dato mancante</v>
      </c>
      <c r="AO96" s="59"/>
      <c r="AP96" s="285"/>
      <c r="AQ96" s="286"/>
      <c r="AR96" s="298" t="str">
        <f t="shared" si="153"/>
        <v>dato mancante</v>
      </c>
      <c r="AS96" s="299" t="str">
        <f t="shared" si="154"/>
        <v>dato mancante</v>
      </c>
      <c r="AT96" s="300" t="str">
        <f t="shared" si="155"/>
        <v>dato mancante</v>
      </c>
      <c r="AU96" s="300" t="str">
        <f t="shared" si="156"/>
        <v>dato mancante</v>
      </c>
      <c r="AV96" s="300" t="str">
        <f t="shared" si="157"/>
        <v>dato mancante</v>
      </c>
      <c r="AW96" s="301" t="str">
        <f t="shared" si="212"/>
        <v>dato mancante</v>
      </c>
      <c r="AX96" s="432" t="str">
        <f t="shared" si="158"/>
        <v>dato mancante</v>
      </c>
      <c r="AY96" s="432" t="str">
        <f t="shared" si="159"/>
        <v>dato mancante</v>
      </c>
      <c r="AZ96" s="433" t="str">
        <f t="shared" si="213"/>
        <v>dato mancante</v>
      </c>
      <c r="BA96" s="302" t="str">
        <f t="shared" si="160"/>
        <v>dato mancante</v>
      </c>
      <c r="BB96" s="300" t="str">
        <f t="shared" si="161"/>
        <v>dato mancante</v>
      </c>
      <c r="BC96" s="303" t="str">
        <f t="shared" si="162"/>
        <v>dato mancante</v>
      </c>
      <c r="BG96" s="118" t="str">
        <f t="shared" si="163"/>
        <v>dato mancante</v>
      </c>
      <c r="BH96" s="118" t="str">
        <f t="shared" si="164"/>
        <v>dato mancante</v>
      </c>
      <c r="BI96" s="118" t="str">
        <f t="shared" si="165"/>
        <v>dato mancante</v>
      </c>
      <c r="BJ96" s="118" t="str">
        <f t="shared" si="166"/>
        <v>dato mancante</v>
      </c>
      <c r="BK96" s="118" t="str">
        <f t="shared" si="167"/>
        <v>dato mancante</v>
      </c>
      <c r="BL96" s="118" t="str">
        <f t="shared" si="168"/>
        <v>dato mancante</v>
      </c>
      <c r="BM96" s="118" t="str">
        <f t="shared" si="169"/>
        <v>dato mancante</v>
      </c>
      <c r="BN96" s="118" t="str">
        <f t="shared" si="170"/>
        <v>dato mancante</v>
      </c>
      <c r="BO96" s="118" t="str">
        <f t="shared" si="171"/>
        <v>dato mancante</v>
      </c>
      <c r="BP96" s="118" t="str">
        <f t="shared" si="172"/>
        <v>dato mancante</v>
      </c>
      <c r="BQ96" s="118" t="str">
        <f t="shared" si="173"/>
        <v>dato mancante</v>
      </c>
      <c r="BR96" s="118" t="str">
        <f t="shared" si="174"/>
        <v>dato mancante</v>
      </c>
      <c r="BT96" s="258" t="str">
        <f t="shared" si="175"/>
        <v/>
      </c>
      <c r="BU96" s="258" t="str">
        <f t="shared" si="176"/>
        <v/>
      </c>
      <c r="BV96" s="259" t="str">
        <f t="shared" si="177"/>
        <v/>
      </c>
      <c r="BW96" s="258" t="str">
        <f t="shared" si="178"/>
        <v/>
      </c>
      <c r="BX96" s="258" t="str">
        <f t="shared" si="179"/>
        <v/>
      </c>
      <c r="BY96" s="259" t="str">
        <f t="shared" si="180"/>
        <v/>
      </c>
      <c r="BZ96" s="258" t="str">
        <f t="shared" si="181"/>
        <v/>
      </c>
      <c r="CA96" s="258" t="str">
        <f t="shared" si="182"/>
        <v/>
      </c>
      <c r="CB96" s="259" t="str">
        <f t="shared" si="183"/>
        <v/>
      </c>
      <c r="CC96" s="258" t="str">
        <f t="shared" si="184"/>
        <v/>
      </c>
      <c r="CD96" s="258" t="str">
        <f t="shared" si="185"/>
        <v/>
      </c>
      <c r="CE96" s="259" t="str">
        <f t="shared" si="186"/>
        <v/>
      </c>
      <c r="CF96" s="258" t="str">
        <f t="shared" si="187"/>
        <v/>
      </c>
      <c r="CG96" s="258" t="str">
        <f t="shared" si="188"/>
        <v/>
      </c>
      <c r="CH96" s="259" t="str">
        <f t="shared" si="189"/>
        <v/>
      </c>
      <c r="CI96" s="258" t="str">
        <f t="shared" si="190"/>
        <v/>
      </c>
      <c r="CJ96" s="258" t="str">
        <f t="shared" si="191"/>
        <v/>
      </c>
      <c r="CK96" s="259" t="str">
        <f t="shared" si="192"/>
        <v/>
      </c>
      <c r="CL96" s="258" t="str">
        <f t="shared" si="193"/>
        <v/>
      </c>
      <c r="CM96" s="258" t="str">
        <f t="shared" si="194"/>
        <v/>
      </c>
      <c r="CN96" s="259" t="str">
        <f t="shared" si="195"/>
        <v/>
      </c>
      <c r="CO96" s="258" t="str">
        <f t="shared" si="196"/>
        <v/>
      </c>
      <c r="CP96" s="258" t="str">
        <f t="shared" si="197"/>
        <v/>
      </c>
      <c r="CQ96" s="259" t="str">
        <f t="shared" si="198"/>
        <v/>
      </c>
      <c r="CR96" s="258" t="str">
        <f t="shared" si="199"/>
        <v/>
      </c>
      <c r="CS96" s="258" t="str">
        <f t="shared" si="200"/>
        <v/>
      </c>
      <c r="CT96" s="259" t="str">
        <f t="shared" si="201"/>
        <v/>
      </c>
      <c r="CU96" s="258" t="str">
        <f t="shared" si="202"/>
        <v/>
      </c>
      <c r="CV96" s="258" t="str">
        <f t="shared" si="203"/>
        <v/>
      </c>
      <c r="CW96" s="259" t="str">
        <f t="shared" si="204"/>
        <v/>
      </c>
      <c r="CX96" s="258" t="str">
        <f t="shared" si="205"/>
        <v/>
      </c>
      <c r="CY96" s="258" t="str">
        <f t="shared" si="206"/>
        <v/>
      </c>
      <c r="CZ96" s="259" t="str">
        <f t="shared" si="207"/>
        <v/>
      </c>
      <c r="DA96" s="258" t="str">
        <f t="shared" si="208"/>
        <v/>
      </c>
      <c r="DB96" s="258" t="str">
        <f t="shared" si="209"/>
        <v/>
      </c>
      <c r="DC96" s="259" t="str">
        <f t="shared" si="210"/>
        <v/>
      </c>
    </row>
    <row r="97" spans="1:107" ht="15" thickBot="1" x14ac:dyDescent="0.35">
      <c r="A97" s="633"/>
      <c r="B97" s="633"/>
      <c r="C97" s="690"/>
      <c r="D97" s="690"/>
      <c r="E97" s="690"/>
      <c r="F97" s="690"/>
      <c r="G97" s="690"/>
      <c r="H97" s="690"/>
      <c r="I97" s="686"/>
      <c r="J97" s="687"/>
      <c r="K97" s="688"/>
      <c r="L97" s="671"/>
      <c r="M97" s="671"/>
      <c r="N97" s="672"/>
      <c r="O97" s="673"/>
      <c r="P97" s="673"/>
      <c r="Q97" s="673"/>
      <c r="R97" s="673"/>
      <c r="S97" s="673"/>
      <c r="T97" s="671"/>
      <c r="U97" s="671"/>
      <c r="V97" s="671"/>
      <c r="W97" s="672"/>
      <c r="X97" s="673"/>
      <c r="Y97" s="674"/>
      <c r="Z97" s="64"/>
      <c r="AA97" s="77"/>
      <c r="AB97" s="78"/>
      <c r="AC97" s="81" t="str">
        <f t="shared" si="142"/>
        <v>dato mancante</v>
      </c>
      <c r="AD97" s="82" t="str">
        <f t="shared" si="143"/>
        <v>dato mancante</v>
      </c>
      <c r="AE97" s="82" t="str">
        <f t="shared" si="144"/>
        <v>dato mancante</v>
      </c>
      <c r="AF97" s="82" t="str">
        <f t="shared" si="145"/>
        <v>dato mancante</v>
      </c>
      <c r="AG97" s="82" t="str">
        <f t="shared" si="146"/>
        <v>dato mancante</v>
      </c>
      <c r="AH97" s="82" t="str">
        <f t="shared" si="147"/>
        <v>dato mancante</v>
      </c>
      <c r="AI97" s="84" t="str">
        <f t="shared" si="148"/>
        <v>dato mancante</v>
      </c>
      <c r="AJ97" s="84" t="str">
        <f t="shared" si="211"/>
        <v>dato mancante</v>
      </c>
      <c r="AK97" s="84" t="str">
        <f t="shared" si="149"/>
        <v>dato mancante</v>
      </c>
      <c r="AL97" s="81" t="str">
        <f t="shared" si="150"/>
        <v>dato mancante</v>
      </c>
      <c r="AM97" s="82" t="str">
        <f t="shared" si="151"/>
        <v>dato mancante</v>
      </c>
      <c r="AN97" s="81" t="str">
        <f t="shared" si="152"/>
        <v>dato mancante</v>
      </c>
      <c r="AO97" s="59"/>
      <c r="AP97" s="285"/>
      <c r="AQ97" s="286"/>
      <c r="AR97" s="298" t="str">
        <f t="shared" si="153"/>
        <v>dato mancante</v>
      </c>
      <c r="AS97" s="299" t="str">
        <f t="shared" si="154"/>
        <v>dato mancante</v>
      </c>
      <c r="AT97" s="300" t="str">
        <f t="shared" si="155"/>
        <v>dato mancante</v>
      </c>
      <c r="AU97" s="300" t="str">
        <f t="shared" si="156"/>
        <v>dato mancante</v>
      </c>
      <c r="AV97" s="300" t="str">
        <f t="shared" si="157"/>
        <v>dato mancante</v>
      </c>
      <c r="AW97" s="301" t="str">
        <f t="shared" si="212"/>
        <v>dato mancante</v>
      </c>
      <c r="AX97" s="432" t="str">
        <f t="shared" si="158"/>
        <v>dato mancante</v>
      </c>
      <c r="AY97" s="432" t="str">
        <f t="shared" si="159"/>
        <v>dato mancante</v>
      </c>
      <c r="AZ97" s="433" t="str">
        <f t="shared" si="213"/>
        <v>dato mancante</v>
      </c>
      <c r="BA97" s="302" t="str">
        <f t="shared" si="160"/>
        <v>dato mancante</v>
      </c>
      <c r="BB97" s="300" t="str">
        <f t="shared" si="161"/>
        <v>dato mancante</v>
      </c>
      <c r="BC97" s="303" t="str">
        <f t="shared" si="162"/>
        <v>dato mancante</v>
      </c>
      <c r="BG97" s="118" t="str">
        <f t="shared" si="163"/>
        <v>dato mancante</v>
      </c>
      <c r="BH97" s="118" t="str">
        <f t="shared" si="164"/>
        <v>dato mancante</v>
      </c>
      <c r="BI97" s="118" t="str">
        <f t="shared" si="165"/>
        <v>dato mancante</v>
      </c>
      <c r="BJ97" s="118" t="str">
        <f t="shared" si="166"/>
        <v>dato mancante</v>
      </c>
      <c r="BK97" s="118" t="str">
        <f t="shared" si="167"/>
        <v>dato mancante</v>
      </c>
      <c r="BL97" s="118" t="str">
        <f t="shared" si="168"/>
        <v>dato mancante</v>
      </c>
      <c r="BM97" s="118" t="str">
        <f t="shared" si="169"/>
        <v>dato mancante</v>
      </c>
      <c r="BN97" s="118" t="str">
        <f t="shared" si="170"/>
        <v>dato mancante</v>
      </c>
      <c r="BO97" s="118" t="str">
        <f t="shared" si="171"/>
        <v>dato mancante</v>
      </c>
      <c r="BP97" s="118" t="str">
        <f t="shared" si="172"/>
        <v>dato mancante</v>
      </c>
      <c r="BQ97" s="118" t="str">
        <f t="shared" si="173"/>
        <v>dato mancante</v>
      </c>
      <c r="BR97" s="118" t="str">
        <f t="shared" si="174"/>
        <v>dato mancante</v>
      </c>
      <c r="BT97" s="258" t="str">
        <f t="shared" si="175"/>
        <v/>
      </c>
      <c r="BU97" s="258" t="str">
        <f t="shared" si="176"/>
        <v/>
      </c>
      <c r="BV97" s="259" t="str">
        <f t="shared" si="177"/>
        <v/>
      </c>
      <c r="BW97" s="258" t="str">
        <f t="shared" si="178"/>
        <v/>
      </c>
      <c r="BX97" s="258" t="str">
        <f t="shared" si="179"/>
        <v/>
      </c>
      <c r="BY97" s="259" t="str">
        <f t="shared" si="180"/>
        <v/>
      </c>
      <c r="BZ97" s="258" t="str">
        <f t="shared" si="181"/>
        <v/>
      </c>
      <c r="CA97" s="258" t="str">
        <f t="shared" si="182"/>
        <v/>
      </c>
      <c r="CB97" s="259" t="str">
        <f t="shared" si="183"/>
        <v/>
      </c>
      <c r="CC97" s="258" t="str">
        <f t="shared" si="184"/>
        <v/>
      </c>
      <c r="CD97" s="258" t="str">
        <f t="shared" si="185"/>
        <v/>
      </c>
      <c r="CE97" s="259" t="str">
        <f t="shared" si="186"/>
        <v/>
      </c>
      <c r="CF97" s="258" t="str">
        <f t="shared" si="187"/>
        <v/>
      </c>
      <c r="CG97" s="258" t="str">
        <f t="shared" si="188"/>
        <v/>
      </c>
      <c r="CH97" s="259" t="str">
        <f t="shared" si="189"/>
        <v/>
      </c>
      <c r="CI97" s="258" t="str">
        <f t="shared" si="190"/>
        <v/>
      </c>
      <c r="CJ97" s="258" t="str">
        <f t="shared" si="191"/>
        <v/>
      </c>
      <c r="CK97" s="259" t="str">
        <f t="shared" si="192"/>
        <v/>
      </c>
      <c r="CL97" s="258" t="str">
        <f t="shared" si="193"/>
        <v/>
      </c>
      <c r="CM97" s="258" t="str">
        <f t="shared" si="194"/>
        <v/>
      </c>
      <c r="CN97" s="259" t="str">
        <f t="shared" si="195"/>
        <v/>
      </c>
      <c r="CO97" s="258" t="str">
        <f t="shared" si="196"/>
        <v/>
      </c>
      <c r="CP97" s="258" t="str">
        <f t="shared" si="197"/>
        <v/>
      </c>
      <c r="CQ97" s="259" t="str">
        <f t="shared" si="198"/>
        <v/>
      </c>
      <c r="CR97" s="258" t="str">
        <f t="shared" si="199"/>
        <v/>
      </c>
      <c r="CS97" s="258" t="str">
        <f t="shared" si="200"/>
        <v/>
      </c>
      <c r="CT97" s="259" t="str">
        <f t="shared" si="201"/>
        <v/>
      </c>
      <c r="CU97" s="258" t="str">
        <f t="shared" si="202"/>
        <v/>
      </c>
      <c r="CV97" s="258" t="str">
        <f t="shared" si="203"/>
        <v/>
      </c>
      <c r="CW97" s="259" t="str">
        <f t="shared" si="204"/>
        <v/>
      </c>
      <c r="CX97" s="258" t="str">
        <f t="shared" si="205"/>
        <v/>
      </c>
      <c r="CY97" s="258" t="str">
        <f t="shared" si="206"/>
        <v/>
      </c>
      <c r="CZ97" s="259" t="str">
        <f t="shared" si="207"/>
        <v/>
      </c>
      <c r="DA97" s="258" t="str">
        <f t="shared" si="208"/>
        <v/>
      </c>
      <c r="DB97" s="258" t="str">
        <f t="shared" si="209"/>
        <v/>
      </c>
      <c r="DC97" s="259" t="str">
        <f t="shared" si="210"/>
        <v/>
      </c>
    </row>
    <row r="98" spans="1:107" ht="15" thickBot="1" x14ac:dyDescent="0.35">
      <c r="A98" s="633"/>
      <c r="B98" s="633"/>
      <c r="C98" s="684"/>
      <c r="D98" s="684"/>
      <c r="E98" s="685"/>
      <c r="F98" s="684"/>
      <c r="G98" s="684"/>
      <c r="H98" s="684"/>
      <c r="I98" s="686"/>
      <c r="J98" s="687"/>
      <c r="K98" s="688"/>
      <c r="L98" s="671"/>
      <c r="M98" s="671"/>
      <c r="N98" s="672"/>
      <c r="O98" s="673"/>
      <c r="P98" s="673"/>
      <c r="Q98" s="673"/>
      <c r="R98" s="673"/>
      <c r="S98" s="673"/>
      <c r="T98" s="671"/>
      <c r="U98" s="671"/>
      <c r="V98" s="671"/>
      <c r="W98" s="672"/>
      <c r="X98" s="673"/>
      <c r="Y98" s="674"/>
      <c r="Z98" s="64"/>
      <c r="AA98" s="77"/>
      <c r="AB98" s="78"/>
      <c r="AC98" s="81" t="str">
        <f t="shared" si="142"/>
        <v>dato mancante</v>
      </c>
      <c r="AD98" s="82" t="str">
        <f t="shared" si="143"/>
        <v>dato mancante</v>
      </c>
      <c r="AE98" s="82" t="str">
        <f t="shared" si="144"/>
        <v>dato mancante</v>
      </c>
      <c r="AF98" s="82" t="str">
        <f t="shared" si="145"/>
        <v>dato mancante</v>
      </c>
      <c r="AG98" s="82" t="str">
        <f t="shared" si="146"/>
        <v>dato mancante</v>
      </c>
      <c r="AH98" s="82" t="str">
        <f t="shared" si="147"/>
        <v>dato mancante</v>
      </c>
      <c r="AI98" s="84" t="str">
        <f t="shared" si="148"/>
        <v>dato mancante</v>
      </c>
      <c r="AJ98" s="84" t="str">
        <f t="shared" si="211"/>
        <v>dato mancante</v>
      </c>
      <c r="AK98" s="84" t="str">
        <f t="shared" si="149"/>
        <v>dato mancante</v>
      </c>
      <c r="AL98" s="81" t="str">
        <f t="shared" si="150"/>
        <v>dato mancante</v>
      </c>
      <c r="AM98" s="82" t="str">
        <f t="shared" si="151"/>
        <v>dato mancante</v>
      </c>
      <c r="AN98" s="81" t="str">
        <f t="shared" si="152"/>
        <v>dato mancante</v>
      </c>
      <c r="AO98" s="59"/>
      <c r="AP98" s="285"/>
      <c r="AQ98" s="286"/>
      <c r="AR98" s="298" t="str">
        <f t="shared" si="153"/>
        <v>dato mancante</v>
      </c>
      <c r="AS98" s="299" t="str">
        <f t="shared" si="154"/>
        <v>dato mancante</v>
      </c>
      <c r="AT98" s="300" t="str">
        <f t="shared" si="155"/>
        <v>dato mancante</v>
      </c>
      <c r="AU98" s="300" t="str">
        <f t="shared" si="156"/>
        <v>dato mancante</v>
      </c>
      <c r="AV98" s="300" t="str">
        <f t="shared" si="157"/>
        <v>dato mancante</v>
      </c>
      <c r="AW98" s="301" t="str">
        <f t="shared" si="212"/>
        <v>dato mancante</v>
      </c>
      <c r="AX98" s="432" t="str">
        <f t="shared" si="158"/>
        <v>dato mancante</v>
      </c>
      <c r="AY98" s="432" t="str">
        <f t="shared" si="159"/>
        <v>dato mancante</v>
      </c>
      <c r="AZ98" s="433" t="str">
        <f t="shared" si="213"/>
        <v>dato mancante</v>
      </c>
      <c r="BA98" s="302" t="str">
        <f t="shared" si="160"/>
        <v>dato mancante</v>
      </c>
      <c r="BB98" s="300" t="str">
        <f t="shared" si="161"/>
        <v>dato mancante</v>
      </c>
      <c r="BC98" s="303" t="str">
        <f t="shared" si="162"/>
        <v>dato mancante</v>
      </c>
      <c r="BG98" s="118" t="str">
        <f t="shared" si="163"/>
        <v>dato mancante</v>
      </c>
      <c r="BH98" s="118" t="str">
        <f t="shared" si="164"/>
        <v>dato mancante</v>
      </c>
      <c r="BI98" s="118" t="str">
        <f t="shared" si="165"/>
        <v>dato mancante</v>
      </c>
      <c r="BJ98" s="118" t="str">
        <f t="shared" si="166"/>
        <v>dato mancante</v>
      </c>
      <c r="BK98" s="118" t="str">
        <f t="shared" si="167"/>
        <v>dato mancante</v>
      </c>
      <c r="BL98" s="118" t="str">
        <f t="shared" si="168"/>
        <v>dato mancante</v>
      </c>
      <c r="BM98" s="118" t="str">
        <f t="shared" si="169"/>
        <v>dato mancante</v>
      </c>
      <c r="BN98" s="118" t="str">
        <f t="shared" si="170"/>
        <v>dato mancante</v>
      </c>
      <c r="BO98" s="118" t="str">
        <f t="shared" si="171"/>
        <v>dato mancante</v>
      </c>
      <c r="BP98" s="118" t="str">
        <f t="shared" si="172"/>
        <v>dato mancante</v>
      </c>
      <c r="BQ98" s="118" t="str">
        <f t="shared" si="173"/>
        <v>dato mancante</v>
      </c>
      <c r="BR98" s="118" t="str">
        <f t="shared" si="174"/>
        <v>dato mancante</v>
      </c>
      <c r="BT98" s="258" t="str">
        <f t="shared" si="175"/>
        <v/>
      </c>
      <c r="BU98" s="258" t="str">
        <f t="shared" si="176"/>
        <v/>
      </c>
      <c r="BV98" s="259" t="str">
        <f t="shared" si="177"/>
        <v/>
      </c>
      <c r="BW98" s="258" t="str">
        <f t="shared" si="178"/>
        <v/>
      </c>
      <c r="BX98" s="258" t="str">
        <f t="shared" si="179"/>
        <v/>
      </c>
      <c r="BY98" s="259" t="str">
        <f t="shared" si="180"/>
        <v/>
      </c>
      <c r="BZ98" s="258" t="str">
        <f t="shared" si="181"/>
        <v/>
      </c>
      <c r="CA98" s="258" t="str">
        <f t="shared" si="182"/>
        <v/>
      </c>
      <c r="CB98" s="259" t="str">
        <f t="shared" si="183"/>
        <v/>
      </c>
      <c r="CC98" s="258" t="str">
        <f t="shared" si="184"/>
        <v/>
      </c>
      <c r="CD98" s="258" t="str">
        <f t="shared" si="185"/>
        <v/>
      </c>
      <c r="CE98" s="259" t="str">
        <f t="shared" si="186"/>
        <v/>
      </c>
      <c r="CF98" s="258" t="str">
        <f t="shared" si="187"/>
        <v/>
      </c>
      <c r="CG98" s="258" t="str">
        <f t="shared" si="188"/>
        <v/>
      </c>
      <c r="CH98" s="259" t="str">
        <f t="shared" si="189"/>
        <v/>
      </c>
      <c r="CI98" s="258" t="str">
        <f t="shared" si="190"/>
        <v/>
      </c>
      <c r="CJ98" s="258" t="str">
        <f t="shared" si="191"/>
        <v/>
      </c>
      <c r="CK98" s="259" t="str">
        <f t="shared" si="192"/>
        <v/>
      </c>
      <c r="CL98" s="258" t="str">
        <f t="shared" si="193"/>
        <v/>
      </c>
      <c r="CM98" s="258" t="str">
        <f t="shared" si="194"/>
        <v/>
      </c>
      <c r="CN98" s="259" t="str">
        <f t="shared" si="195"/>
        <v/>
      </c>
      <c r="CO98" s="258" t="str">
        <f t="shared" si="196"/>
        <v/>
      </c>
      <c r="CP98" s="258" t="str">
        <f t="shared" si="197"/>
        <v/>
      </c>
      <c r="CQ98" s="259" t="str">
        <f t="shared" si="198"/>
        <v/>
      </c>
      <c r="CR98" s="258" t="str">
        <f t="shared" si="199"/>
        <v/>
      </c>
      <c r="CS98" s="258" t="str">
        <f t="shared" si="200"/>
        <v/>
      </c>
      <c r="CT98" s="259" t="str">
        <f t="shared" si="201"/>
        <v/>
      </c>
      <c r="CU98" s="258" t="str">
        <f t="shared" si="202"/>
        <v/>
      </c>
      <c r="CV98" s="258" t="str">
        <f t="shared" si="203"/>
        <v/>
      </c>
      <c r="CW98" s="259" t="str">
        <f t="shared" si="204"/>
        <v/>
      </c>
      <c r="CX98" s="258" t="str">
        <f t="shared" si="205"/>
        <v/>
      </c>
      <c r="CY98" s="258" t="str">
        <f t="shared" si="206"/>
        <v/>
      </c>
      <c r="CZ98" s="259" t="str">
        <f t="shared" si="207"/>
        <v/>
      </c>
      <c r="DA98" s="258" t="str">
        <f t="shared" si="208"/>
        <v/>
      </c>
      <c r="DB98" s="258" t="str">
        <f t="shared" si="209"/>
        <v/>
      </c>
      <c r="DC98" s="259" t="str">
        <f t="shared" si="210"/>
        <v/>
      </c>
    </row>
    <row r="99" spans="1:107" ht="15" thickBot="1" x14ac:dyDescent="0.35">
      <c r="A99" s="633"/>
      <c r="B99" s="633"/>
      <c r="C99" s="690"/>
      <c r="D99" s="690"/>
      <c r="E99" s="690"/>
      <c r="F99" s="690"/>
      <c r="G99" s="690"/>
      <c r="H99" s="690"/>
      <c r="I99" s="686"/>
      <c r="J99" s="687"/>
      <c r="K99" s="688"/>
      <c r="L99" s="671"/>
      <c r="M99" s="671"/>
      <c r="N99" s="672"/>
      <c r="O99" s="673"/>
      <c r="P99" s="673"/>
      <c r="Q99" s="673"/>
      <c r="R99" s="673"/>
      <c r="S99" s="673"/>
      <c r="T99" s="671"/>
      <c r="U99" s="671"/>
      <c r="V99" s="671"/>
      <c r="W99" s="672"/>
      <c r="X99" s="673"/>
      <c r="Y99" s="674"/>
      <c r="Z99" s="64"/>
      <c r="AA99" s="77"/>
      <c r="AB99" s="78"/>
      <c r="AC99" s="81" t="str">
        <f t="shared" si="142"/>
        <v>dato mancante</v>
      </c>
      <c r="AD99" s="82" t="str">
        <f t="shared" si="143"/>
        <v>dato mancante</v>
      </c>
      <c r="AE99" s="82" t="str">
        <f t="shared" si="144"/>
        <v>dato mancante</v>
      </c>
      <c r="AF99" s="82" t="str">
        <f t="shared" si="145"/>
        <v>dato mancante</v>
      </c>
      <c r="AG99" s="82" t="str">
        <f t="shared" si="146"/>
        <v>dato mancante</v>
      </c>
      <c r="AH99" s="82" t="str">
        <f t="shared" si="147"/>
        <v>dato mancante</v>
      </c>
      <c r="AI99" s="84" t="str">
        <f t="shared" si="148"/>
        <v>dato mancante</v>
      </c>
      <c r="AJ99" s="84" t="str">
        <f t="shared" si="211"/>
        <v>dato mancante</v>
      </c>
      <c r="AK99" s="84" t="str">
        <f t="shared" si="149"/>
        <v>dato mancante</v>
      </c>
      <c r="AL99" s="81" t="str">
        <f t="shared" si="150"/>
        <v>dato mancante</v>
      </c>
      <c r="AM99" s="82" t="str">
        <f t="shared" si="151"/>
        <v>dato mancante</v>
      </c>
      <c r="AN99" s="81" t="str">
        <f t="shared" si="152"/>
        <v>dato mancante</v>
      </c>
      <c r="AO99" s="59"/>
      <c r="AP99" s="285"/>
      <c r="AQ99" s="286"/>
      <c r="AR99" s="298" t="str">
        <f t="shared" si="153"/>
        <v>dato mancante</v>
      </c>
      <c r="AS99" s="299" t="str">
        <f t="shared" si="154"/>
        <v>dato mancante</v>
      </c>
      <c r="AT99" s="300" t="str">
        <f t="shared" si="155"/>
        <v>dato mancante</v>
      </c>
      <c r="AU99" s="300" t="str">
        <f t="shared" si="156"/>
        <v>dato mancante</v>
      </c>
      <c r="AV99" s="300" t="str">
        <f t="shared" si="157"/>
        <v>dato mancante</v>
      </c>
      <c r="AW99" s="301" t="str">
        <f t="shared" si="212"/>
        <v>dato mancante</v>
      </c>
      <c r="AX99" s="432" t="str">
        <f t="shared" si="158"/>
        <v>dato mancante</v>
      </c>
      <c r="AY99" s="432" t="str">
        <f t="shared" si="159"/>
        <v>dato mancante</v>
      </c>
      <c r="AZ99" s="433" t="str">
        <f t="shared" si="213"/>
        <v>dato mancante</v>
      </c>
      <c r="BA99" s="302" t="str">
        <f t="shared" si="160"/>
        <v>dato mancante</v>
      </c>
      <c r="BB99" s="300" t="str">
        <f t="shared" si="161"/>
        <v>dato mancante</v>
      </c>
      <c r="BC99" s="303" t="str">
        <f t="shared" si="162"/>
        <v>dato mancante</v>
      </c>
      <c r="BG99" s="118" t="str">
        <f t="shared" si="163"/>
        <v>dato mancante</v>
      </c>
      <c r="BH99" s="118" t="str">
        <f t="shared" si="164"/>
        <v>dato mancante</v>
      </c>
      <c r="BI99" s="118" t="str">
        <f t="shared" si="165"/>
        <v>dato mancante</v>
      </c>
      <c r="BJ99" s="118" t="str">
        <f t="shared" si="166"/>
        <v>dato mancante</v>
      </c>
      <c r="BK99" s="118" t="str">
        <f t="shared" si="167"/>
        <v>dato mancante</v>
      </c>
      <c r="BL99" s="118" t="str">
        <f t="shared" si="168"/>
        <v>dato mancante</v>
      </c>
      <c r="BM99" s="118" t="str">
        <f t="shared" si="169"/>
        <v>dato mancante</v>
      </c>
      <c r="BN99" s="118" t="str">
        <f t="shared" si="170"/>
        <v>dato mancante</v>
      </c>
      <c r="BO99" s="118" t="str">
        <f t="shared" si="171"/>
        <v>dato mancante</v>
      </c>
      <c r="BP99" s="118" t="str">
        <f t="shared" si="172"/>
        <v>dato mancante</v>
      </c>
      <c r="BQ99" s="118" t="str">
        <f t="shared" si="173"/>
        <v>dato mancante</v>
      </c>
      <c r="BR99" s="118" t="str">
        <f t="shared" si="174"/>
        <v>dato mancante</v>
      </c>
      <c r="BT99" s="258" t="str">
        <f t="shared" si="175"/>
        <v/>
      </c>
      <c r="BU99" s="258" t="str">
        <f t="shared" si="176"/>
        <v/>
      </c>
      <c r="BV99" s="259" t="str">
        <f t="shared" si="177"/>
        <v/>
      </c>
      <c r="BW99" s="258" t="str">
        <f t="shared" si="178"/>
        <v/>
      </c>
      <c r="BX99" s="258" t="str">
        <f t="shared" si="179"/>
        <v/>
      </c>
      <c r="BY99" s="259" t="str">
        <f t="shared" si="180"/>
        <v/>
      </c>
      <c r="BZ99" s="258" t="str">
        <f t="shared" si="181"/>
        <v/>
      </c>
      <c r="CA99" s="258" t="str">
        <f t="shared" si="182"/>
        <v/>
      </c>
      <c r="CB99" s="259" t="str">
        <f t="shared" si="183"/>
        <v/>
      </c>
      <c r="CC99" s="258" t="str">
        <f t="shared" si="184"/>
        <v/>
      </c>
      <c r="CD99" s="258" t="str">
        <f t="shared" si="185"/>
        <v/>
      </c>
      <c r="CE99" s="259" t="str">
        <f t="shared" si="186"/>
        <v/>
      </c>
      <c r="CF99" s="258" t="str">
        <f t="shared" si="187"/>
        <v/>
      </c>
      <c r="CG99" s="258" t="str">
        <f t="shared" si="188"/>
        <v/>
      </c>
      <c r="CH99" s="259" t="str">
        <f t="shared" si="189"/>
        <v/>
      </c>
      <c r="CI99" s="258" t="str">
        <f t="shared" si="190"/>
        <v/>
      </c>
      <c r="CJ99" s="258" t="str">
        <f t="shared" si="191"/>
        <v/>
      </c>
      <c r="CK99" s="259" t="str">
        <f t="shared" si="192"/>
        <v/>
      </c>
      <c r="CL99" s="258" t="str">
        <f t="shared" si="193"/>
        <v/>
      </c>
      <c r="CM99" s="258" t="str">
        <f t="shared" si="194"/>
        <v/>
      </c>
      <c r="CN99" s="259" t="str">
        <f t="shared" si="195"/>
        <v/>
      </c>
      <c r="CO99" s="258" t="str">
        <f t="shared" si="196"/>
        <v/>
      </c>
      <c r="CP99" s="258" t="str">
        <f t="shared" si="197"/>
        <v/>
      </c>
      <c r="CQ99" s="259" t="str">
        <f t="shared" si="198"/>
        <v/>
      </c>
      <c r="CR99" s="258" t="str">
        <f t="shared" si="199"/>
        <v/>
      </c>
      <c r="CS99" s="258" t="str">
        <f t="shared" si="200"/>
        <v/>
      </c>
      <c r="CT99" s="259" t="str">
        <f t="shared" si="201"/>
        <v/>
      </c>
      <c r="CU99" s="258" t="str">
        <f t="shared" si="202"/>
        <v/>
      </c>
      <c r="CV99" s="258" t="str">
        <f t="shared" si="203"/>
        <v/>
      </c>
      <c r="CW99" s="259" t="str">
        <f t="shared" si="204"/>
        <v/>
      </c>
      <c r="CX99" s="258" t="str">
        <f t="shared" si="205"/>
        <v/>
      </c>
      <c r="CY99" s="258" t="str">
        <f t="shared" si="206"/>
        <v/>
      </c>
      <c r="CZ99" s="259" t="str">
        <f t="shared" si="207"/>
        <v/>
      </c>
      <c r="DA99" s="258" t="str">
        <f t="shared" si="208"/>
        <v/>
      </c>
      <c r="DB99" s="258" t="str">
        <f t="shared" si="209"/>
        <v/>
      </c>
      <c r="DC99" s="259" t="str">
        <f t="shared" si="210"/>
        <v/>
      </c>
    </row>
    <row r="100" spans="1:107" ht="15" thickBot="1" x14ac:dyDescent="0.35">
      <c r="A100" s="633"/>
      <c r="B100" s="633"/>
      <c r="C100" s="684"/>
      <c r="D100" s="684"/>
      <c r="E100" s="685"/>
      <c r="F100" s="684"/>
      <c r="G100" s="684"/>
      <c r="H100" s="684"/>
      <c r="I100" s="686"/>
      <c r="J100" s="687"/>
      <c r="K100" s="688"/>
      <c r="L100" s="671"/>
      <c r="M100" s="671"/>
      <c r="N100" s="672"/>
      <c r="O100" s="673"/>
      <c r="P100" s="673"/>
      <c r="Q100" s="673"/>
      <c r="R100" s="673"/>
      <c r="S100" s="673"/>
      <c r="T100" s="671"/>
      <c r="U100" s="671"/>
      <c r="V100" s="671"/>
      <c r="W100" s="672"/>
      <c r="X100" s="673"/>
      <c r="Y100" s="674"/>
      <c r="Z100" s="64"/>
      <c r="AA100" s="77"/>
      <c r="AB100" s="78"/>
      <c r="AC100" s="81" t="str">
        <f t="shared" si="142"/>
        <v>dato mancante</v>
      </c>
      <c r="AD100" s="82" t="str">
        <f t="shared" si="143"/>
        <v>dato mancante</v>
      </c>
      <c r="AE100" s="82" t="str">
        <f t="shared" si="144"/>
        <v>dato mancante</v>
      </c>
      <c r="AF100" s="82" t="str">
        <f t="shared" si="145"/>
        <v>dato mancante</v>
      </c>
      <c r="AG100" s="82" t="str">
        <f t="shared" si="146"/>
        <v>dato mancante</v>
      </c>
      <c r="AH100" s="82" t="str">
        <f t="shared" si="147"/>
        <v>dato mancante</v>
      </c>
      <c r="AI100" s="84" t="str">
        <f t="shared" si="148"/>
        <v>dato mancante</v>
      </c>
      <c r="AJ100" s="84" t="str">
        <f t="shared" si="211"/>
        <v>dato mancante</v>
      </c>
      <c r="AK100" s="84" t="str">
        <f t="shared" si="149"/>
        <v>dato mancante</v>
      </c>
      <c r="AL100" s="81" t="str">
        <f t="shared" si="150"/>
        <v>dato mancante</v>
      </c>
      <c r="AM100" s="82" t="str">
        <f t="shared" si="151"/>
        <v>dato mancante</v>
      </c>
      <c r="AN100" s="81" t="str">
        <f t="shared" si="152"/>
        <v>dato mancante</v>
      </c>
      <c r="AO100" s="59"/>
      <c r="AP100" s="285"/>
      <c r="AQ100" s="286"/>
      <c r="AR100" s="298" t="str">
        <f t="shared" si="153"/>
        <v>dato mancante</v>
      </c>
      <c r="AS100" s="299" t="str">
        <f t="shared" si="154"/>
        <v>dato mancante</v>
      </c>
      <c r="AT100" s="300" t="str">
        <f t="shared" si="155"/>
        <v>dato mancante</v>
      </c>
      <c r="AU100" s="300" t="str">
        <f t="shared" si="156"/>
        <v>dato mancante</v>
      </c>
      <c r="AV100" s="300" t="str">
        <f t="shared" si="157"/>
        <v>dato mancante</v>
      </c>
      <c r="AW100" s="301" t="str">
        <f t="shared" si="212"/>
        <v>dato mancante</v>
      </c>
      <c r="AX100" s="432" t="str">
        <f t="shared" si="158"/>
        <v>dato mancante</v>
      </c>
      <c r="AY100" s="432" t="str">
        <f t="shared" si="159"/>
        <v>dato mancante</v>
      </c>
      <c r="AZ100" s="433" t="str">
        <f t="shared" si="213"/>
        <v>dato mancante</v>
      </c>
      <c r="BA100" s="302" t="str">
        <f t="shared" si="160"/>
        <v>dato mancante</v>
      </c>
      <c r="BB100" s="300" t="str">
        <f t="shared" si="161"/>
        <v>dato mancante</v>
      </c>
      <c r="BC100" s="303" t="str">
        <f t="shared" si="162"/>
        <v>dato mancante</v>
      </c>
      <c r="BG100" s="118" t="str">
        <f t="shared" si="163"/>
        <v>dato mancante</v>
      </c>
      <c r="BH100" s="118" t="str">
        <f t="shared" si="164"/>
        <v>dato mancante</v>
      </c>
      <c r="BI100" s="118" t="str">
        <f t="shared" si="165"/>
        <v>dato mancante</v>
      </c>
      <c r="BJ100" s="118" t="str">
        <f t="shared" si="166"/>
        <v>dato mancante</v>
      </c>
      <c r="BK100" s="118" t="str">
        <f t="shared" si="167"/>
        <v>dato mancante</v>
      </c>
      <c r="BL100" s="118" t="str">
        <f t="shared" si="168"/>
        <v>dato mancante</v>
      </c>
      <c r="BM100" s="118" t="str">
        <f t="shared" si="169"/>
        <v>dato mancante</v>
      </c>
      <c r="BN100" s="118" t="str">
        <f t="shared" si="170"/>
        <v>dato mancante</v>
      </c>
      <c r="BO100" s="118" t="str">
        <f t="shared" si="171"/>
        <v>dato mancante</v>
      </c>
      <c r="BP100" s="118" t="str">
        <f t="shared" si="172"/>
        <v>dato mancante</v>
      </c>
      <c r="BQ100" s="118" t="str">
        <f t="shared" si="173"/>
        <v>dato mancante</v>
      </c>
      <c r="BR100" s="118" t="str">
        <f t="shared" si="174"/>
        <v>dato mancante</v>
      </c>
      <c r="BT100" s="258" t="str">
        <f t="shared" si="175"/>
        <v/>
      </c>
      <c r="BU100" s="258" t="str">
        <f t="shared" si="176"/>
        <v/>
      </c>
      <c r="BV100" s="259" t="str">
        <f t="shared" si="177"/>
        <v/>
      </c>
      <c r="BW100" s="258" t="str">
        <f t="shared" si="178"/>
        <v/>
      </c>
      <c r="BX100" s="258" t="str">
        <f t="shared" si="179"/>
        <v/>
      </c>
      <c r="BY100" s="259" t="str">
        <f t="shared" si="180"/>
        <v/>
      </c>
      <c r="BZ100" s="258" t="str">
        <f t="shared" si="181"/>
        <v/>
      </c>
      <c r="CA100" s="258" t="str">
        <f t="shared" si="182"/>
        <v/>
      </c>
      <c r="CB100" s="259" t="str">
        <f t="shared" si="183"/>
        <v/>
      </c>
      <c r="CC100" s="258" t="str">
        <f t="shared" si="184"/>
        <v/>
      </c>
      <c r="CD100" s="258" t="str">
        <f t="shared" si="185"/>
        <v/>
      </c>
      <c r="CE100" s="259" t="str">
        <f t="shared" si="186"/>
        <v/>
      </c>
      <c r="CF100" s="258" t="str">
        <f t="shared" si="187"/>
        <v/>
      </c>
      <c r="CG100" s="258" t="str">
        <f t="shared" si="188"/>
        <v/>
      </c>
      <c r="CH100" s="259" t="str">
        <f t="shared" si="189"/>
        <v/>
      </c>
      <c r="CI100" s="258" t="str">
        <f t="shared" si="190"/>
        <v/>
      </c>
      <c r="CJ100" s="258" t="str">
        <f t="shared" si="191"/>
        <v/>
      </c>
      <c r="CK100" s="259" t="str">
        <f t="shared" si="192"/>
        <v/>
      </c>
      <c r="CL100" s="258" t="str">
        <f t="shared" si="193"/>
        <v/>
      </c>
      <c r="CM100" s="258" t="str">
        <f t="shared" si="194"/>
        <v/>
      </c>
      <c r="CN100" s="259" t="str">
        <f t="shared" si="195"/>
        <v/>
      </c>
      <c r="CO100" s="258" t="str">
        <f t="shared" si="196"/>
        <v/>
      </c>
      <c r="CP100" s="258" t="str">
        <f t="shared" si="197"/>
        <v/>
      </c>
      <c r="CQ100" s="259" t="str">
        <f t="shared" si="198"/>
        <v/>
      </c>
      <c r="CR100" s="258" t="str">
        <f t="shared" si="199"/>
        <v/>
      </c>
      <c r="CS100" s="258" t="str">
        <f t="shared" si="200"/>
        <v/>
      </c>
      <c r="CT100" s="259" t="str">
        <f t="shared" si="201"/>
        <v/>
      </c>
      <c r="CU100" s="258" t="str">
        <f t="shared" si="202"/>
        <v/>
      </c>
      <c r="CV100" s="258" t="str">
        <f t="shared" si="203"/>
        <v/>
      </c>
      <c r="CW100" s="259" t="str">
        <f t="shared" si="204"/>
        <v/>
      </c>
      <c r="CX100" s="258" t="str">
        <f t="shared" si="205"/>
        <v/>
      </c>
      <c r="CY100" s="258" t="str">
        <f t="shared" si="206"/>
        <v/>
      </c>
      <c r="CZ100" s="259" t="str">
        <f t="shared" si="207"/>
        <v/>
      </c>
      <c r="DA100" s="258" t="str">
        <f t="shared" si="208"/>
        <v/>
      </c>
      <c r="DB100" s="258" t="str">
        <f t="shared" si="209"/>
        <v/>
      </c>
      <c r="DC100" s="259" t="str">
        <f t="shared" si="210"/>
        <v/>
      </c>
    </row>
    <row r="101" spans="1:107" ht="15" thickBot="1" x14ac:dyDescent="0.35">
      <c r="A101" s="633"/>
      <c r="B101" s="633"/>
      <c r="C101" s="690"/>
      <c r="D101" s="690"/>
      <c r="E101" s="690"/>
      <c r="F101" s="690"/>
      <c r="G101" s="690"/>
      <c r="H101" s="690"/>
      <c r="I101" s="686"/>
      <c r="J101" s="687"/>
      <c r="K101" s="688"/>
      <c r="L101" s="671"/>
      <c r="M101" s="671"/>
      <c r="N101" s="672"/>
      <c r="O101" s="673"/>
      <c r="P101" s="673"/>
      <c r="Q101" s="673"/>
      <c r="R101" s="673"/>
      <c r="S101" s="673"/>
      <c r="T101" s="671"/>
      <c r="U101" s="671"/>
      <c r="V101" s="671"/>
      <c r="W101" s="672"/>
      <c r="X101" s="673"/>
      <c r="Y101" s="674"/>
      <c r="Z101" s="64"/>
      <c r="AA101" s="77"/>
      <c r="AB101" s="78"/>
      <c r="AC101" s="81" t="str">
        <f t="shared" si="142"/>
        <v>dato mancante</v>
      </c>
      <c r="AD101" s="82" t="str">
        <f t="shared" si="143"/>
        <v>dato mancante</v>
      </c>
      <c r="AE101" s="82" t="str">
        <f t="shared" si="144"/>
        <v>dato mancante</v>
      </c>
      <c r="AF101" s="82" t="str">
        <f t="shared" si="145"/>
        <v>dato mancante</v>
      </c>
      <c r="AG101" s="82" t="str">
        <f t="shared" si="146"/>
        <v>dato mancante</v>
      </c>
      <c r="AH101" s="82" t="str">
        <f t="shared" si="147"/>
        <v>dato mancante</v>
      </c>
      <c r="AI101" s="84" t="str">
        <f t="shared" si="148"/>
        <v>dato mancante</v>
      </c>
      <c r="AJ101" s="84" t="str">
        <f t="shared" si="211"/>
        <v>dato mancante</v>
      </c>
      <c r="AK101" s="84" t="str">
        <f t="shared" si="149"/>
        <v>dato mancante</v>
      </c>
      <c r="AL101" s="81" t="str">
        <f t="shared" si="150"/>
        <v>dato mancante</v>
      </c>
      <c r="AM101" s="82" t="str">
        <f t="shared" si="151"/>
        <v>dato mancante</v>
      </c>
      <c r="AN101" s="81" t="str">
        <f t="shared" si="152"/>
        <v>dato mancante</v>
      </c>
      <c r="AO101" s="59"/>
      <c r="AP101" s="285"/>
      <c r="AQ101" s="286"/>
      <c r="AR101" s="298" t="str">
        <f t="shared" si="153"/>
        <v>dato mancante</v>
      </c>
      <c r="AS101" s="299" t="str">
        <f t="shared" si="154"/>
        <v>dato mancante</v>
      </c>
      <c r="AT101" s="300" t="str">
        <f t="shared" si="155"/>
        <v>dato mancante</v>
      </c>
      <c r="AU101" s="300" t="str">
        <f t="shared" si="156"/>
        <v>dato mancante</v>
      </c>
      <c r="AV101" s="300" t="str">
        <f t="shared" si="157"/>
        <v>dato mancante</v>
      </c>
      <c r="AW101" s="301" t="str">
        <f t="shared" si="212"/>
        <v>dato mancante</v>
      </c>
      <c r="AX101" s="432" t="str">
        <f t="shared" si="158"/>
        <v>dato mancante</v>
      </c>
      <c r="AY101" s="432" t="str">
        <f t="shared" si="159"/>
        <v>dato mancante</v>
      </c>
      <c r="AZ101" s="433" t="str">
        <f t="shared" si="213"/>
        <v>dato mancante</v>
      </c>
      <c r="BA101" s="302" t="str">
        <f t="shared" si="160"/>
        <v>dato mancante</v>
      </c>
      <c r="BB101" s="300" t="str">
        <f t="shared" si="161"/>
        <v>dato mancante</v>
      </c>
      <c r="BC101" s="303" t="str">
        <f t="shared" si="162"/>
        <v>dato mancante</v>
      </c>
      <c r="BG101" s="118" t="str">
        <f t="shared" si="163"/>
        <v>dato mancante</v>
      </c>
      <c r="BH101" s="118" t="str">
        <f t="shared" si="164"/>
        <v>dato mancante</v>
      </c>
      <c r="BI101" s="118" t="str">
        <f t="shared" si="165"/>
        <v>dato mancante</v>
      </c>
      <c r="BJ101" s="118" t="str">
        <f t="shared" si="166"/>
        <v>dato mancante</v>
      </c>
      <c r="BK101" s="118" t="str">
        <f t="shared" si="167"/>
        <v>dato mancante</v>
      </c>
      <c r="BL101" s="118" t="str">
        <f t="shared" si="168"/>
        <v>dato mancante</v>
      </c>
      <c r="BM101" s="118" t="str">
        <f t="shared" si="169"/>
        <v>dato mancante</v>
      </c>
      <c r="BN101" s="118" t="str">
        <f t="shared" si="170"/>
        <v>dato mancante</v>
      </c>
      <c r="BO101" s="118" t="str">
        <f t="shared" si="171"/>
        <v>dato mancante</v>
      </c>
      <c r="BP101" s="118" t="str">
        <f t="shared" si="172"/>
        <v>dato mancante</v>
      </c>
      <c r="BQ101" s="118" t="str">
        <f t="shared" si="173"/>
        <v>dato mancante</v>
      </c>
      <c r="BR101" s="118" t="str">
        <f t="shared" si="174"/>
        <v>dato mancante</v>
      </c>
      <c r="BT101" s="258" t="str">
        <f t="shared" si="175"/>
        <v/>
      </c>
      <c r="BU101" s="258" t="str">
        <f t="shared" si="176"/>
        <v/>
      </c>
      <c r="BV101" s="259" t="str">
        <f t="shared" si="177"/>
        <v/>
      </c>
      <c r="BW101" s="258" t="str">
        <f t="shared" si="178"/>
        <v/>
      </c>
      <c r="BX101" s="258" t="str">
        <f t="shared" si="179"/>
        <v/>
      </c>
      <c r="BY101" s="259" t="str">
        <f t="shared" si="180"/>
        <v/>
      </c>
      <c r="BZ101" s="258" t="str">
        <f t="shared" si="181"/>
        <v/>
      </c>
      <c r="CA101" s="258" t="str">
        <f t="shared" si="182"/>
        <v/>
      </c>
      <c r="CB101" s="259" t="str">
        <f t="shared" si="183"/>
        <v/>
      </c>
      <c r="CC101" s="258" t="str">
        <f t="shared" si="184"/>
        <v/>
      </c>
      <c r="CD101" s="258" t="str">
        <f t="shared" si="185"/>
        <v/>
      </c>
      <c r="CE101" s="259" t="str">
        <f t="shared" si="186"/>
        <v/>
      </c>
      <c r="CF101" s="258" t="str">
        <f t="shared" si="187"/>
        <v/>
      </c>
      <c r="CG101" s="258" t="str">
        <f t="shared" si="188"/>
        <v/>
      </c>
      <c r="CH101" s="259" t="str">
        <f t="shared" si="189"/>
        <v/>
      </c>
      <c r="CI101" s="258" t="str">
        <f t="shared" si="190"/>
        <v/>
      </c>
      <c r="CJ101" s="258" t="str">
        <f t="shared" si="191"/>
        <v/>
      </c>
      <c r="CK101" s="259" t="str">
        <f t="shared" si="192"/>
        <v/>
      </c>
      <c r="CL101" s="258" t="str">
        <f t="shared" si="193"/>
        <v/>
      </c>
      <c r="CM101" s="258" t="str">
        <f t="shared" si="194"/>
        <v/>
      </c>
      <c r="CN101" s="259" t="str">
        <f t="shared" si="195"/>
        <v/>
      </c>
      <c r="CO101" s="258" t="str">
        <f t="shared" si="196"/>
        <v/>
      </c>
      <c r="CP101" s="258" t="str">
        <f t="shared" si="197"/>
        <v/>
      </c>
      <c r="CQ101" s="259" t="str">
        <f t="shared" si="198"/>
        <v/>
      </c>
      <c r="CR101" s="258" t="str">
        <f t="shared" si="199"/>
        <v/>
      </c>
      <c r="CS101" s="258" t="str">
        <f t="shared" si="200"/>
        <v/>
      </c>
      <c r="CT101" s="259" t="str">
        <f t="shared" si="201"/>
        <v/>
      </c>
      <c r="CU101" s="258" t="str">
        <f t="shared" si="202"/>
        <v/>
      </c>
      <c r="CV101" s="258" t="str">
        <f t="shared" si="203"/>
        <v/>
      </c>
      <c r="CW101" s="259" t="str">
        <f t="shared" si="204"/>
        <v/>
      </c>
      <c r="CX101" s="258" t="str">
        <f t="shared" si="205"/>
        <v/>
      </c>
      <c r="CY101" s="258" t="str">
        <f t="shared" si="206"/>
        <v/>
      </c>
      <c r="CZ101" s="259" t="str">
        <f t="shared" si="207"/>
        <v/>
      </c>
      <c r="DA101" s="258" t="str">
        <f t="shared" si="208"/>
        <v/>
      </c>
      <c r="DB101" s="258" t="str">
        <f t="shared" si="209"/>
        <v/>
      </c>
      <c r="DC101" s="259" t="str">
        <f t="shared" si="210"/>
        <v/>
      </c>
    </row>
    <row r="102" spans="1:107" ht="15" thickBot="1" x14ac:dyDescent="0.35">
      <c r="A102" s="633"/>
      <c r="B102" s="633"/>
      <c r="C102" s="684"/>
      <c r="D102" s="684"/>
      <c r="E102" s="685"/>
      <c r="F102" s="684"/>
      <c r="G102" s="684"/>
      <c r="H102" s="684"/>
      <c r="I102" s="686"/>
      <c r="J102" s="687"/>
      <c r="K102" s="688"/>
      <c r="L102" s="671"/>
      <c r="M102" s="671"/>
      <c r="N102" s="672"/>
      <c r="O102" s="673"/>
      <c r="P102" s="673"/>
      <c r="Q102" s="673"/>
      <c r="R102" s="673"/>
      <c r="S102" s="673"/>
      <c r="T102" s="671"/>
      <c r="U102" s="671"/>
      <c r="V102" s="671"/>
      <c r="W102" s="672"/>
      <c r="X102" s="673"/>
      <c r="Y102" s="674"/>
      <c r="Z102" s="64"/>
      <c r="AA102" s="77"/>
      <c r="AB102" s="78"/>
      <c r="AC102" s="81" t="str">
        <f t="shared" si="142"/>
        <v>dato mancante</v>
      </c>
      <c r="AD102" s="82" t="str">
        <f t="shared" si="143"/>
        <v>dato mancante</v>
      </c>
      <c r="AE102" s="82" t="str">
        <f t="shared" si="144"/>
        <v>dato mancante</v>
      </c>
      <c r="AF102" s="82" t="str">
        <f t="shared" si="145"/>
        <v>dato mancante</v>
      </c>
      <c r="AG102" s="82" t="str">
        <f t="shared" si="146"/>
        <v>dato mancante</v>
      </c>
      <c r="AH102" s="82" t="str">
        <f t="shared" si="147"/>
        <v>dato mancante</v>
      </c>
      <c r="AI102" s="84" t="str">
        <f t="shared" si="148"/>
        <v>dato mancante</v>
      </c>
      <c r="AJ102" s="84" t="str">
        <f t="shared" si="211"/>
        <v>dato mancante</v>
      </c>
      <c r="AK102" s="84" t="str">
        <f t="shared" si="149"/>
        <v>dato mancante</v>
      </c>
      <c r="AL102" s="81" t="str">
        <f t="shared" si="150"/>
        <v>dato mancante</v>
      </c>
      <c r="AM102" s="82" t="str">
        <f t="shared" si="151"/>
        <v>dato mancante</v>
      </c>
      <c r="AN102" s="81" t="str">
        <f t="shared" si="152"/>
        <v>dato mancante</v>
      </c>
      <c r="AO102" s="59"/>
      <c r="AP102" s="285"/>
      <c r="AQ102" s="286"/>
      <c r="AR102" s="298" t="str">
        <f t="shared" si="153"/>
        <v>dato mancante</v>
      </c>
      <c r="AS102" s="299" t="str">
        <f t="shared" si="154"/>
        <v>dato mancante</v>
      </c>
      <c r="AT102" s="300" t="str">
        <f t="shared" si="155"/>
        <v>dato mancante</v>
      </c>
      <c r="AU102" s="300" t="str">
        <f t="shared" si="156"/>
        <v>dato mancante</v>
      </c>
      <c r="AV102" s="300" t="str">
        <f t="shared" si="157"/>
        <v>dato mancante</v>
      </c>
      <c r="AW102" s="301" t="str">
        <f t="shared" si="212"/>
        <v>dato mancante</v>
      </c>
      <c r="AX102" s="432" t="str">
        <f t="shared" si="158"/>
        <v>dato mancante</v>
      </c>
      <c r="AY102" s="432" t="str">
        <f t="shared" si="159"/>
        <v>dato mancante</v>
      </c>
      <c r="AZ102" s="433" t="str">
        <f t="shared" si="213"/>
        <v>dato mancante</v>
      </c>
      <c r="BA102" s="302" t="str">
        <f t="shared" si="160"/>
        <v>dato mancante</v>
      </c>
      <c r="BB102" s="300" t="str">
        <f t="shared" si="161"/>
        <v>dato mancante</v>
      </c>
      <c r="BC102" s="303" t="str">
        <f t="shared" si="162"/>
        <v>dato mancante</v>
      </c>
      <c r="BG102" s="118" t="str">
        <f t="shared" si="163"/>
        <v>dato mancante</v>
      </c>
      <c r="BH102" s="118" t="str">
        <f t="shared" si="164"/>
        <v>dato mancante</v>
      </c>
      <c r="BI102" s="118" t="str">
        <f t="shared" si="165"/>
        <v>dato mancante</v>
      </c>
      <c r="BJ102" s="118" t="str">
        <f t="shared" si="166"/>
        <v>dato mancante</v>
      </c>
      <c r="BK102" s="118" t="str">
        <f t="shared" si="167"/>
        <v>dato mancante</v>
      </c>
      <c r="BL102" s="118" t="str">
        <f t="shared" si="168"/>
        <v>dato mancante</v>
      </c>
      <c r="BM102" s="118" t="str">
        <f t="shared" si="169"/>
        <v>dato mancante</v>
      </c>
      <c r="BN102" s="118" t="str">
        <f t="shared" si="170"/>
        <v>dato mancante</v>
      </c>
      <c r="BO102" s="118" t="str">
        <f t="shared" si="171"/>
        <v>dato mancante</v>
      </c>
      <c r="BP102" s="118" t="str">
        <f t="shared" si="172"/>
        <v>dato mancante</v>
      </c>
      <c r="BQ102" s="118" t="str">
        <f t="shared" si="173"/>
        <v>dato mancante</v>
      </c>
      <c r="BR102" s="118" t="str">
        <f t="shared" si="174"/>
        <v>dato mancante</v>
      </c>
      <c r="BT102" s="258" t="str">
        <f t="shared" si="175"/>
        <v/>
      </c>
      <c r="BU102" s="258" t="str">
        <f t="shared" si="176"/>
        <v/>
      </c>
      <c r="BV102" s="259" t="str">
        <f t="shared" si="177"/>
        <v/>
      </c>
      <c r="BW102" s="258" t="str">
        <f t="shared" si="178"/>
        <v/>
      </c>
      <c r="BX102" s="258" t="str">
        <f t="shared" si="179"/>
        <v/>
      </c>
      <c r="BY102" s="259" t="str">
        <f t="shared" si="180"/>
        <v/>
      </c>
      <c r="BZ102" s="258" t="str">
        <f t="shared" si="181"/>
        <v/>
      </c>
      <c r="CA102" s="258" t="str">
        <f t="shared" si="182"/>
        <v/>
      </c>
      <c r="CB102" s="259" t="str">
        <f t="shared" si="183"/>
        <v/>
      </c>
      <c r="CC102" s="258" t="str">
        <f t="shared" si="184"/>
        <v/>
      </c>
      <c r="CD102" s="258" t="str">
        <f t="shared" si="185"/>
        <v/>
      </c>
      <c r="CE102" s="259" t="str">
        <f t="shared" si="186"/>
        <v/>
      </c>
      <c r="CF102" s="258" t="str">
        <f t="shared" si="187"/>
        <v/>
      </c>
      <c r="CG102" s="258" t="str">
        <f t="shared" si="188"/>
        <v/>
      </c>
      <c r="CH102" s="259" t="str">
        <f t="shared" si="189"/>
        <v/>
      </c>
      <c r="CI102" s="258" t="str">
        <f t="shared" si="190"/>
        <v/>
      </c>
      <c r="CJ102" s="258" t="str">
        <f t="shared" si="191"/>
        <v/>
      </c>
      <c r="CK102" s="259" t="str">
        <f t="shared" si="192"/>
        <v/>
      </c>
      <c r="CL102" s="258" t="str">
        <f t="shared" si="193"/>
        <v/>
      </c>
      <c r="CM102" s="258" t="str">
        <f t="shared" si="194"/>
        <v/>
      </c>
      <c r="CN102" s="259" t="str">
        <f t="shared" si="195"/>
        <v/>
      </c>
      <c r="CO102" s="258" t="str">
        <f t="shared" si="196"/>
        <v/>
      </c>
      <c r="CP102" s="258" t="str">
        <f t="shared" si="197"/>
        <v/>
      </c>
      <c r="CQ102" s="259" t="str">
        <f t="shared" si="198"/>
        <v/>
      </c>
      <c r="CR102" s="258" t="str">
        <f t="shared" si="199"/>
        <v/>
      </c>
      <c r="CS102" s="258" t="str">
        <f t="shared" si="200"/>
        <v/>
      </c>
      <c r="CT102" s="259" t="str">
        <f t="shared" si="201"/>
        <v/>
      </c>
      <c r="CU102" s="258" t="str">
        <f t="shared" si="202"/>
        <v/>
      </c>
      <c r="CV102" s="258" t="str">
        <f t="shared" si="203"/>
        <v/>
      </c>
      <c r="CW102" s="259" t="str">
        <f t="shared" si="204"/>
        <v/>
      </c>
      <c r="CX102" s="258" t="str">
        <f t="shared" si="205"/>
        <v/>
      </c>
      <c r="CY102" s="258" t="str">
        <f t="shared" si="206"/>
        <v/>
      </c>
      <c r="CZ102" s="259" t="str">
        <f t="shared" si="207"/>
        <v/>
      </c>
      <c r="DA102" s="258" t="str">
        <f t="shared" si="208"/>
        <v/>
      </c>
      <c r="DB102" s="258" t="str">
        <f t="shared" si="209"/>
        <v/>
      </c>
      <c r="DC102" s="259" t="str">
        <f t="shared" si="210"/>
        <v/>
      </c>
    </row>
    <row r="103" spans="1:107" ht="15" thickBot="1" x14ac:dyDescent="0.35">
      <c r="A103" s="633"/>
      <c r="B103" s="633"/>
      <c r="C103" s="690"/>
      <c r="D103" s="690"/>
      <c r="E103" s="690"/>
      <c r="F103" s="690"/>
      <c r="G103" s="690"/>
      <c r="H103" s="690"/>
      <c r="I103" s="686"/>
      <c r="J103" s="687"/>
      <c r="K103" s="688"/>
      <c r="L103" s="671"/>
      <c r="M103" s="671"/>
      <c r="N103" s="672"/>
      <c r="O103" s="673"/>
      <c r="P103" s="673"/>
      <c r="Q103" s="673"/>
      <c r="R103" s="673"/>
      <c r="S103" s="673"/>
      <c r="T103" s="671"/>
      <c r="U103" s="671"/>
      <c r="V103" s="671"/>
      <c r="W103" s="672"/>
      <c r="X103" s="673"/>
      <c r="Y103" s="674"/>
      <c r="Z103" s="64"/>
      <c r="AA103" s="77"/>
      <c r="AB103" s="78"/>
      <c r="AC103" s="81" t="str">
        <f t="shared" si="142"/>
        <v>dato mancante</v>
      </c>
      <c r="AD103" s="82" t="str">
        <f t="shared" si="143"/>
        <v>dato mancante</v>
      </c>
      <c r="AE103" s="82" t="str">
        <f t="shared" si="144"/>
        <v>dato mancante</v>
      </c>
      <c r="AF103" s="82" t="str">
        <f t="shared" si="145"/>
        <v>dato mancante</v>
      </c>
      <c r="AG103" s="82" t="str">
        <f t="shared" si="146"/>
        <v>dato mancante</v>
      </c>
      <c r="AH103" s="82" t="str">
        <f t="shared" si="147"/>
        <v>dato mancante</v>
      </c>
      <c r="AI103" s="84" t="str">
        <f t="shared" si="148"/>
        <v>dato mancante</v>
      </c>
      <c r="AJ103" s="84" t="str">
        <f t="shared" si="211"/>
        <v>dato mancante</v>
      </c>
      <c r="AK103" s="84" t="str">
        <f t="shared" si="149"/>
        <v>dato mancante</v>
      </c>
      <c r="AL103" s="81" t="str">
        <f t="shared" si="150"/>
        <v>dato mancante</v>
      </c>
      <c r="AM103" s="82" t="str">
        <f t="shared" si="151"/>
        <v>dato mancante</v>
      </c>
      <c r="AN103" s="81" t="str">
        <f t="shared" si="152"/>
        <v>dato mancante</v>
      </c>
      <c r="AO103" s="59"/>
      <c r="AP103" s="285"/>
      <c r="AQ103" s="286"/>
      <c r="AR103" s="298" t="str">
        <f t="shared" si="153"/>
        <v>dato mancante</v>
      </c>
      <c r="AS103" s="299" t="str">
        <f t="shared" si="154"/>
        <v>dato mancante</v>
      </c>
      <c r="AT103" s="300" t="str">
        <f t="shared" si="155"/>
        <v>dato mancante</v>
      </c>
      <c r="AU103" s="300" t="str">
        <f t="shared" si="156"/>
        <v>dato mancante</v>
      </c>
      <c r="AV103" s="300" t="str">
        <f t="shared" si="157"/>
        <v>dato mancante</v>
      </c>
      <c r="AW103" s="301" t="str">
        <f t="shared" si="212"/>
        <v>dato mancante</v>
      </c>
      <c r="AX103" s="432" t="str">
        <f t="shared" si="158"/>
        <v>dato mancante</v>
      </c>
      <c r="AY103" s="432" t="str">
        <f t="shared" si="159"/>
        <v>dato mancante</v>
      </c>
      <c r="AZ103" s="433" t="str">
        <f t="shared" si="213"/>
        <v>dato mancante</v>
      </c>
      <c r="BA103" s="302" t="str">
        <f t="shared" si="160"/>
        <v>dato mancante</v>
      </c>
      <c r="BB103" s="300" t="str">
        <f t="shared" si="161"/>
        <v>dato mancante</v>
      </c>
      <c r="BC103" s="303" t="str">
        <f t="shared" si="162"/>
        <v>dato mancante</v>
      </c>
      <c r="BG103" s="118" t="str">
        <f t="shared" si="163"/>
        <v>dato mancante</v>
      </c>
      <c r="BH103" s="118" t="str">
        <f t="shared" si="164"/>
        <v>dato mancante</v>
      </c>
      <c r="BI103" s="118" t="str">
        <f t="shared" si="165"/>
        <v>dato mancante</v>
      </c>
      <c r="BJ103" s="118" t="str">
        <f t="shared" si="166"/>
        <v>dato mancante</v>
      </c>
      <c r="BK103" s="118" t="str">
        <f t="shared" si="167"/>
        <v>dato mancante</v>
      </c>
      <c r="BL103" s="118" t="str">
        <f t="shared" si="168"/>
        <v>dato mancante</v>
      </c>
      <c r="BM103" s="118" t="str">
        <f t="shared" si="169"/>
        <v>dato mancante</v>
      </c>
      <c r="BN103" s="118" t="str">
        <f t="shared" si="170"/>
        <v>dato mancante</v>
      </c>
      <c r="BO103" s="118" t="str">
        <f t="shared" si="171"/>
        <v>dato mancante</v>
      </c>
      <c r="BP103" s="118" t="str">
        <f t="shared" si="172"/>
        <v>dato mancante</v>
      </c>
      <c r="BQ103" s="118" t="str">
        <f t="shared" si="173"/>
        <v>dato mancante</v>
      </c>
      <c r="BR103" s="118" t="str">
        <f t="shared" si="174"/>
        <v>dato mancante</v>
      </c>
      <c r="BT103" s="258" t="str">
        <f t="shared" si="175"/>
        <v/>
      </c>
      <c r="BU103" s="258" t="str">
        <f t="shared" si="176"/>
        <v/>
      </c>
      <c r="BV103" s="259" t="str">
        <f t="shared" si="177"/>
        <v/>
      </c>
      <c r="BW103" s="258" t="str">
        <f t="shared" si="178"/>
        <v/>
      </c>
      <c r="BX103" s="258" t="str">
        <f t="shared" si="179"/>
        <v/>
      </c>
      <c r="BY103" s="259" t="str">
        <f t="shared" si="180"/>
        <v/>
      </c>
      <c r="BZ103" s="258" t="str">
        <f t="shared" si="181"/>
        <v/>
      </c>
      <c r="CA103" s="258" t="str">
        <f t="shared" si="182"/>
        <v/>
      </c>
      <c r="CB103" s="259" t="str">
        <f t="shared" si="183"/>
        <v/>
      </c>
      <c r="CC103" s="258" t="str">
        <f t="shared" si="184"/>
        <v/>
      </c>
      <c r="CD103" s="258" t="str">
        <f t="shared" si="185"/>
        <v/>
      </c>
      <c r="CE103" s="259" t="str">
        <f t="shared" si="186"/>
        <v/>
      </c>
      <c r="CF103" s="258" t="str">
        <f t="shared" si="187"/>
        <v/>
      </c>
      <c r="CG103" s="258" t="str">
        <f t="shared" si="188"/>
        <v/>
      </c>
      <c r="CH103" s="259" t="str">
        <f t="shared" si="189"/>
        <v/>
      </c>
      <c r="CI103" s="258" t="str">
        <f t="shared" si="190"/>
        <v/>
      </c>
      <c r="CJ103" s="258" t="str">
        <f t="shared" si="191"/>
        <v/>
      </c>
      <c r="CK103" s="259" t="str">
        <f t="shared" si="192"/>
        <v/>
      </c>
      <c r="CL103" s="258" t="str">
        <f t="shared" si="193"/>
        <v/>
      </c>
      <c r="CM103" s="258" t="str">
        <f t="shared" si="194"/>
        <v/>
      </c>
      <c r="CN103" s="259" t="str">
        <f t="shared" si="195"/>
        <v/>
      </c>
      <c r="CO103" s="258" t="str">
        <f t="shared" si="196"/>
        <v/>
      </c>
      <c r="CP103" s="258" t="str">
        <f t="shared" si="197"/>
        <v/>
      </c>
      <c r="CQ103" s="259" t="str">
        <f t="shared" si="198"/>
        <v/>
      </c>
      <c r="CR103" s="258" t="str">
        <f t="shared" si="199"/>
        <v/>
      </c>
      <c r="CS103" s="258" t="str">
        <f t="shared" si="200"/>
        <v/>
      </c>
      <c r="CT103" s="259" t="str">
        <f t="shared" si="201"/>
        <v/>
      </c>
      <c r="CU103" s="258" t="str">
        <f t="shared" si="202"/>
        <v/>
      </c>
      <c r="CV103" s="258" t="str">
        <f t="shared" si="203"/>
        <v/>
      </c>
      <c r="CW103" s="259" t="str">
        <f t="shared" si="204"/>
        <v/>
      </c>
      <c r="CX103" s="258" t="str">
        <f t="shared" si="205"/>
        <v/>
      </c>
      <c r="CY103" s="258" t="str">
        <f t="shared" si="206"/>
        <v/>
      </c>
      <c r="CZ103" s="259" t="str">
        <f t="shared" si="207"/>
        <v/>
      </c>
      <c r="DA103" s="258" t="str">
        <f t="shared" si="208"/>
        <v/>
      </c>
      <c r="DB103" s="258" t="str">
        <f t="shared" si="209"/>
        <v/>
      </c>
      <c r="DC103" s="259" t="str">
        <f t="shared" si="210"/>
        <v/>
      </c>
    </row>
    <row r="104" spans="1:107" ht="15" thickBot="1" x14ac:dyDescent="0.35">
      <c r="A104" s="633"/>
      <c r="B104" s="633"/>
      <c r="C104" s="684"/>
      <c r="D104" s="684"/>
      <c r="E104" s="685"/>
      <c r="F104" s="684"/>
      <c r="G104" s="684"/>
      <c r="H104" s="684"/>
      <c r="I104" s="686"/>
      <c r="J104" s="687"/>
      <c r="K104" s="688"/>
      <c r="L104" s="671"/>
      <c r="M104" s="671"/>
      <c r="N104" s="672"/>
      <c r="O104" s="673"/>
      <c r="P104" s="673"/>
      <c r="Q104" s="673"/>
      <c r="R104" s="673"/>
      <c r="S104" s="673"/>
      <c r="T104" s="671"/>
      <c r="U104" s="671"/>
      <c r="V104" s="671"/>
      <c r="W104" s="672"/>
      <c r="X104" s="673"/>
      <c r="Y104" s="674"/>
      <c r="Z104" s="64"/>
      <c r="AA104" s="77"/>
      <c r="AB104" s="78"/>
      <c r="AC104" s="81" t="str">
        <f t="shared" si="142"/>
        <v>dato mancante</v>
      </c>
      <c r="AD104" s="82" t="str">
        <f t="shared" si="143"/>
        <v>dato mancante</v>
      </c>
      <c r="AE104" s="82" t="str">
        <f t="shared" si="144"/>
        <v>dato mancante</v>
      </c>
      <c r="AF104" s="82" t="str">
        <f t="shared" si="145"/>
        <v>dato mancante</v>
      </c>
      <c r="AG104" s="82" t="str">
        <f t="shared" si="146"/>
        <v>dato mancante</v>
      </c>
      <c r="AH104" s="82" t="str">
        <f t="shared" si="147"/>
        <v>dato mancante</v>
      </c>
      <c r="AI104" s="84" t="str">
        <f t="shared" si="148"/>
        <v>dato mancante</v>
      </c>
      <c r="AJ104" s="84" t="str">
        <f t="shared" si="211"/>
        <v>dato mancante</v>
      </c>
      <c r="AK104" s="84" t="str">
        <f t="shared" si="149"/>
        <v>dato mancante</v>
      </c>
      <c r="AL104" s="81" t="str">
        <f t="shared" si="150"/>
        <v>dato mancante</v>
      </c>
      <c r="AM104" s="82" t="str">
        <f t="shared" si="151"/>
        <v>dato mancante</v>
      </c>
      <c r="AN104" s="81" t="str">
        <f t="shared" si="152"/>
        <v>dato mancante</v>
      </c>
      <c r="AO104" s="59"/>
      <c r="AP104" s="285"/>
      <c r="AQ104" s="286"/>
      <c r="AR104" s="298" t="str">
        <f t="shared" si="153"/>
        <v>dato mancante</v>
      </c>
      <c r="AS104" s="299" t="str">
        <f t="shared" si="154"/>
        <v>dato mancante</v>
      </c>
      <c r="AT104" s="300" t="str">
        <f t="shared" si="155"/>
        <v>dato mancante</v>
      </c>
      <c r="AU104" s="300" t="str">
        <f t="shared" si="156"/>
        <v>dato mancante</v>
      </c>
      <c r="AV104" s="300" t="str">
        <f t="shared" si="157"/>
        <v>dato mancante</v>
      </c>
      <c r="AW104" s="301" t="str">
        <f t="shared" si="212"/>
        <v>dato mancante</v>
      </c>
      <c r="AX104" s="432" t="str">
        <f t="shared" si="158"/>
        <v>dato mancante</v>
      </c>
      <c r="AY104" s="432" t="str">
        <f t="shared" si="159"/>
        <v>dato mancante</v>
      </c>
      <c r="AZ104" s="433" t="str">
        <f t="shared" si="213"/>
        <v>dato mancante</v>
      </c>
      <c r="BA104" s="302" t="str">
        <f t="shared" si="160"/>
        <v>dato mancante</v>
      </c>
      <c r="BB104" s="300" t="str">
        <f t="shared" si="161"/>
        <v>dato mancante</v>
      </c>
      <c r="BC104" s="303" t="str">
        <f t="shared" si="162"/>
        <v>dato mancante</v>
      </c>
      <c r="BG104" s="118" t="str">
        <f t="shared" si="163"/>
        <v>dato mancante</v>
      </c>
      <c r="BH104" s="118" t="str">
        <f t="shared" si="164"/>
        <v>dato mancante</v>
      </c>
      <c r="BI104" s="118" t="str">
        <f t="shared" si="165"/>
        <v>dato mancante</v>
      </c>
      <c r="BJ104" s="118" t="str">
        <f t="shared" si="166"/>
        <v>dato mancante</v>
      </c>
      <c r="BK104" s="118" t="str">
        <f t="shared" si="167"/>
        <v>dato mancante</v>
      </c>
      <c r="BL104" s="118" t="str">
        <f t="shared" si="168"/>
        <v>dato mancante</v>
      </c>
      <c r="BM104" s="118" t="str">
        <f t="shared" si="169"/>
        <v>dato mancante</v>
      </c>
      <c r="BN104" s="118" t="str">
        <f t="shared" si="170"/>
        <v>dato mancante</v>
      </c>
      <c r="BO104" s="118" t="str">
        <f t="shared" si="171"/>
        <v>dato mancante</v>
      </c>
      <c r="BP104" s="118" t="str">
        <f t="shared" si="172"/>
        <v>dato mancante</v>
      </c>
      <c r="BQ104" s="118" t="str">
        <f t="shared" si="173"/>
        <v>dato mancante</v>
      </c>
      <c r="BR104" s="118" t="str">
        <f t="shared" si="174"/>
        <v>dato mancante</v>
      </c>
      <c r="BT104" s="258" t="str">
        <f t="shared" si="175"/>
        <v/>
      </c>
      <c r="BU104" s="258" t="str">
        <f t="shared" si="176"/>
        <v/>
      </c>
      <c r="BV104" s="259" t="str">
        <f t="shared" si="177"/>
        <v/>
      </c>
      <c r="BW104" s="258" t="str">
        <f t="shared" si="178"/>
        <v/>
      </c>
      <c r="BX104" s="258" t="str">
        <f t="shared" si="179"/>
        <v/>
      </c>
      <c r="BY104" s="259" t="str">
        <f t="shared" si="180"/>
        <v/>
      </c>
      <c r="BZ104" s="258" t="str">
        <f t="shared" si="181"/>
        <v/>
      </c>
      <c r="CA104" s="258" t="str">
        <f t="shared" si="182"/>
        <v/>
      </c>
      <c r="CB104" s="259" t="str">
        <f t="shared" si="183"/>
        <v/>
      </c>
      <c r="CC104" s="258" t="str">
        <f t="shared" si="184"/>
        <v/>
      </c>
      <c r="CD104" s="258" t="str">
        <f t="shared" si="185"/>
        <v/>
      </c>
      <c r="CE104" s="259" t="str">
        <f t="shared" si="186"/>
        <v/>
      </c>
      <c r="CF104" s="258" t="str">
        <f t="shared" si="187"/>
        <v/>
      </c>
      <c r="CG104" s="258" t="str">
        <f t="shared" si="188"/>
        <v/>
      </c>
      <c r="CH104" s="259" t="str">
        <f t="shared" si="189"/>
        <v/>
      </c>
      <c r="CI104" s="258" t="str">
        <f t="shared" si="190"/>
        <v/>
      </c>
      <c r="CJ104" s="258" t="str">
        <f t="shared" si="191"/>
        <v/>
      </c>
      <c r="CK104" s="259" t="str">
        <f t="shared" si="192"/>
        <v/>
      </c>
      <c r="CL104" s="258" t="str">
        <f t="shared" si="193"/>
        <v/>
      </c>
      <c r="CM104" s="258" t="str">
        <f t="shared" si="194"/>
        <v/>
      </c>
      <c r="CN104" s="259" t="str">
        <f t="shared" si="195"/>
        <v/>
      </c>
      <c r="CO104" s="258" t="str">
        <f t="shared" si="196"/>
        <v/>
      </c>
      <c r="CP104" s="258" t="str">
        <f t="shared" si="197"/>
        <v/>
      </c>
      <c r="CQ104" s="259" t="str">
        <f t="shared" si="198"/>
        <v/>
      </c>
      <c r="CR104" s="258" t="str">
        <f t="shared" si="199"/>
        <v/>
      </c>
      <c r="CS104" s="258" t="str">
        <f t="shared" si="200"/>
        <v/>
      </c>
      <c r="CT104" s="259" t="str">
        <f t="shared" si="201"/>
        <v/>
      </c>
      <c r="CU104" s="258" t="str">
        <f t="shared" si="202"/>
        <v/>
      </c>
      <c r="CV104" s="258" t="str">
        <f t="shared" si="203"/>
        <v/>
      </c>
      <c r="CW104" s="259" t="str">
        <f t="shared" si="204"/>
        <v/>
      </c>
      <c r="CX104" s="258" t="str">
        <f t="shared" si="205"/>
        <v/>
      </c>
      <c r="CY104" s="258" t="str">
        <f t="shared" si="206"/>
        <v/>
      </c>
      <c r="CZ104" s="259" t="str">
        <f t="shared" si="207"/>
        <v/>
      </c>
      <c r="DA104" s="258" t="str">
        <f t="shared" si="208"/>
        <v/>
      </c>
      <c r="DB104" s="258" t="str">
        <f t="shared" si="209"/>
        <v/>
      </c>
      <c r="DC104" s="259" t="str">
        <f t="shared" si="210"/>
        <v/>
      </c>
    </row>
    <row r="105" spans="1:107" ht="15" thickBot="1" x14ac:dyDescent="0.35">
      <c r="A105" s="633"/>
      <c r="B105" s="633"/>
      <c r="C105" s="690"/>
      <c r="D105" s="690"/>
      <c r="E105" s="690"/>
      <c r="F105" s="690"/>
      <c r="G105" s="690"/>
      <c r="H105" s="690"/>
      <c r="I105" s="686"/>
      <c r="J105" s="687"/>
      <c r="K105" s="688"/>
      <c r="L105" s="671"/>
      <c r="M105" s="671"/>
      <c r="N105" s="672"/>
      <c r="O105" s="673"/>
      <c r="P105" s="673"/>
      <c r="Q105" s="673"/>
      <c r="R105" s="673"/>
      <c r="S105" s="673"/>
      <c r="T105" s="671"/>
      <c r="U105" s="671"/>
      <c r="V105" s="671"/>
      <c r="W105" s="672"/>
      <c r="X105" s="673"/>
      <c r="Y105" s="674"/>
      <c r="Z105" s="64"/>
      <c r="AA105" s="77"/>
      <c r="AB105" s="78"/>
      <c r="AC105" s="81" t="str">
        <f t="shared" si="142"/>
        <v>dato mancante</v>
      </c>
      <c r="AD105" s="82" t="str">
        <f t="shared" si="143"/>
        <v>dato mancante</v>
      </c>
      <c r="AE105" s="82" t="str">
        <f t="shared" si="144"/>
        <v>dato mancante</v>
      </c>
      <c r="AF105" s="82" t="str">
        <f t="shared" si="145"/>
        <v>dato mancante</v>
      </c>
      <c r="AG105" s="82" t="str">
        <f t="shared" si="146"/>
        <v>dato mancante</v>
      </c>
      <c r="AH105" s="82" t="str">
        <f t="shared" si="147"/>
        <v>dato mancante</v>
      </c>
      <c r="AI105" s="84" t="str">
        <f t="shared" si="148"/>
        <v>dato mancante</v>
      </c>
      <c r="AJ105" s="84" t="str">
        <f t="shared" si="211"/>
        <v>dato mancante</v>
      </c>
      <c r="AK105" s="84" t="str">
        <f t="shared" si="149"/>
        <v>dato mancante</v>
      </c>
      <c r="AL105" s="81" t="str">
        <f t="shared" si="150"/>
        <v>dato mancante</v>
      </c>
      <c r="AM105" s="82" t="str">
        <f t="shared" si="151"/>
        <v>dato mancante</v>
      </c>
      <c r="AN105" s="81" t="str">
        <f t="shared" si="152"/>
        <v>dato mancante</v>
      </c>
      <c r="AO105" s="59"/>
      <c r="AP105" s="285"/>
      <c r="AQ105" s="286"/>
      <c r="AR105" s="298" t="str">
        <f t="shared" si="153"/>
        <v>dato mancante</v>
      </c>
      <c r="AS105" s="299" t="str">
        <f t="shared" si="154"/>
        <v>dato mancante</v>
      </c>
      <c r="AT105" s="300" t="str">
        <f t="shared" si="155"/>
        <v>dato mancante</v>
      </c>
      <c r="AU105" s="300" t="str">
        <f t="shared" si="156"/>
        <v>dato mancante</v>
      </c>
      <c r="AV105" s="300" t="str">
        <f t="shared" si="157"/>
        <v>dato mancante</v>
      </c>
      <c r="AW105" s="301" t="str">
        <f t="shared" si="212"/>
        <v>dato mancante</v>
      </c>
      <c r="AX105" s="432" t="str">
        <f t="shared" si="158"/>
        <v>dato mancante</v>
      </c>
      <c r="AY105" s="432" t="str">
        <f t="shared" si="159"/>
        <v>dato mancante</v>
      </c>
      <c r="AZ105" s="433" t="str">
        <f t="shared" si="213"/>
        <v>dato mancante</v>
      </c>
      <c r="BA105" s="302" t="str">
        <f t="shared" si="160"/>
        <v>dato mancante</v>
      </c>
      <c r="BB105" s="300" t="str">
        <f t="shared" si="161"/>
        <v>dato mancante</v>
      </c>
      <c r="BC105" s="303" t="str">
        <f t="shared" si="162"/>
        <v>dato mancante</v>
      </c>
      <c r="BG105" s="118" t="str">
        <f t="shared" si="163"/>
        <v>dato mancante</v>
      </c>
      <c r="BH105" s="118" t="str">
        <f t="shared" si="164"/>
        <v>dato mancante</v>
      </c>
      <c r="BI105" s="118" t="str">
        <f t="shared" si="165"/>
        <v>dato mancante</v>
      </c>
      <c r="BJ105" s="118" t="str">
        <f t="shared" si="166"/>
        <v>dato mancante</v>
      </c>
      <c r="BK105" s="118" t="str">
        <f t="shared" si="167"/>
        <v>dato mancante</v>
      </c>
      <c r="BL105" s="118" t="str">
        <f t="shared" si="168"/>
        <v>dato mancante</v>
      </c>
      <c r="BM105" s="118" t="str">
        <f t="shared" si="169"/>
        <v>dato mancante</v>
      </c>
      <c r="BN105" s="118" t="str">
        <f t="shared" si="170"/>
        <v>dato mancante</v>
      </c>
      <c r="BO105" s="118" t="str">
        <f t="shared" si="171"/>
        <v>dato mancante</v>
      </c>
      <c r="BP105" s="118" t="str">
        <f t="shared" si="172"/>
        <v>dato mancante</v>
      </c>
      <c r="BQ105" s="118" t="str">
        <f t="shared" si="173"/>
        <v>dato mancante</v>
      </c>
      <c r="BR105" s="118" t="str">
        <f t="shared" si="174"/>
        <v>dato mancante</v>
      </c>
      <c r="BT105" s="258" t="str">
        <f t="shared" si="175"/>
        <v/>
      </c>
      <c r="BU105" s="258" t="str">
        <f t="shared" si="176"/>
        <v/>
      </c>
      <c r="BV105" s="259" t="str">
        <f t="shared" si="177"/>
        <v/>
      </c>
      <c r="BW105" s="258" t="str">
        <f t="shared" si="178"/>
        <v/>
      </c>
      <c r="BX105" s="258" t="str">
        <f t="shared" si="179"/>
        <v/>
      </c>
      <c r="BY105" s="259" t="str">
        <f t="shared" si="180"/>
        <v/>
      </c>
      <c r="BZ105" s="258" t="str">
        <f t="shared" si="181"/>
        <v/>
      </c>
      <c r="CA105" s="258" t="str">
        <f t="shared" si="182"/>
        <v/>
      </c>
      <c r="CB105" s="259" t="str">
        <f t="shared" si="183"/>
        <v/>
      </c>
      <c r="CC105" s="258" t="str">
        <f t="shared" si="184"/>
        <v/>
      </c>
      <c r="CD105" s="258" t="str">
        <f t="shared" si="185"/>
        <v/>
      </c>
      <c r="CE105" s="259" t="str">
        <f t="shared" si="186"/>
        <v/>
      </c>
      <c r="CF105" s="258" t="str">
        <f t="shared" si="187"/>
        <v/>
      </c>
      <c r="CG105" s="258" t="str">
        <f t="shared" si="188"/>
        <v/>
      </c>
      <c r="CH105" s="259" t="str">
        <f t="shared" si="189"/>
        <v/>
      </c>
      <c r="CI105" s="258" t="str">
        <f t="shared" si="190"/>
        <v/>
      </c>
      <c r="CJ105" s="258" t="str">
        <f t="shared" si="191"/>
        <v/>
      </c>
      <c r="CK105" s="259" t="str">
        <f t="shared" si="192"/>
        <v/>
      </c>
      <c r="CL105" s="258" t="str">
        <f t="shared" si="193"/>
        <v/>
      </c>
      <c r="CM105" s="258" t="str">
        <f t="shared" si="194"/>
        <v/>
      </c>
      <c r="CN105" s="259" t="str">
        <f t="shared" si="195"/>
        <v/>
      </c>
      <c r="CO105" s="258" t="str">
        <f t="shared" si="196"/>
        <v/>
      </c>
      <c r="CP105" s="258" t="str">
        <f t="shared" si="197"/>
        <v/>
      </c>
      <c r="CQ105" s="259" t="str">
        <f t="shared" si="198"/>
        <v/>
      </c>
      <c r="CR105" s="258" t="str">
        <f t="shared" si="199"/>
        <v/>
      </c>
      <c r="CS105" s="258" t="str">
        <f t="shared" si="200"/>
        <v/>
      </c>
      <c r="CT105" s="259" t="str">
        <f t="shared" si="201"/>
        <v/>
      </c>
      <c r="CU105" s="258" t="str">
        <f t="shared" si="202"/>
        <v/>
      </c>
      <c r="CV105" s="258" t="str">
        <f t="shared" si="203"/>
        <v/>
      </c>
      <c r="CW105" s="259" t="str">
        <f t="shared" si="204"/>
        <v/>
      </c>
      <c r="CX105" s="258" t="str">
        <f t="shared" si="205"/>
        <v/>
      </c>
      <c r="CY105" s="258" t="str">
        <f t="shared" si="206"/>
        <v/>
      </c>
      <c r="CZ105" s="259" t="str">
        <f t="shared" si="207"/>
        <v/>
      </c>
      <c r="DA105" s="258" t="str">
        <f t="shared" si="208"/>
        <v/>
      </c>
      <c r="DB105" s="258" t="str">
        <f t="shared" si="209"/>
        <v/>
      </c>
      <c r="DC105" s="259" t="str">
        <f t="shared" si="210"/>
        <v/>
      </c>
    </row>
    <row r="106" spans="1:107" ht="15" thickBot="1" x14ac:dyDescent="0.35">
      <c r="A106" s="633"/>
      <c r="B106" s="633"/>
      <c r="C106" s="684"/>
      <c r="D106" s="684"/>
      <c r="E106" s="685"/>
      <c r="F106" s="684"/>
      <c r="G106" s="684"/>
      <c r="H106" s="684"/>
      <c r="I106" s="686"/>
      <c r="J106" s="687"/>
      <c r="K106" s="688"/>
      <c r="L106" s="671"/>
      <c r="M106" s="671"/>
      <c r="N106" s="672"/>
      <c r="O106" s="673"/>
      <c r="P106" s="673"/>
      <c r="Q106" s="673"/>
      <c r="R106" s="673"/>
      <c r="S106" s="673"/>
      <c r="T106" s="671"/>
      <c r="U106" s="671"/>
      <c r="V106" s="671"/>
      <c r="W106" s="672"/>
      <c r="X106" s="673"/>
      <c r="Y106" s="674"/>
      <c r="Z106" s="64"/>
      <c r="AA106" s="77"/>
      <c r="AB106" s="78"/>
      <c r="AC106" s="81" t="str">
        <f t="shared" si="142"/>
        <v>dato mancante</v>
      </c>
      <c r="AD106" s="82" t="str">
        <f t="shared" si="143"/>
        <v>dato mancante</v>
      </c>
      <c r="AE106" s="82" t="str">
        <f t="shared" si="144"/>
        <v>dato mancante</v>
      </c>
      <c r="AF106" s="82" t="str">
        <f t="shared" si="145"/>
        <v>dato mancante</v>
      </c>
      <c r="AG106" s="82" t="str">
        <f t="shared" si="146"/>
        <v>dato mancante</v>
      </c>
      <c r="AH106" s="82" t="str">
        <f t="shared" si="147"/>
        <v>dato mancante</v>
      </c>
      <c r="AI106" s="84" t="str">
        <f t="shared" si="148"/>
        <v>dato mancante</v>
      </c>
      <c r="AJ106" s="84" t="str">
        <f t="shared" si="211"/>
        <v>dato mancante</v>
      </c>
      <c r="AK106" s="84" t="str">
        <f t="shared" si="149"/>
        <v>dato mancante</v>
      </c>
      <c r="AL106" s="81" t="str">
        <f t="shared" si="150"/>
        <v>dato mancante</v>
      </c>
      <c r="AM106" s="82" t="str">
        <f t="shared" si="151"/>
        <v>dato mancante</v>
      </c>
      <c r="AN106" s="81" t="str">
        <f t="shared" si="152"/>
        <v>dato mancante</v>
      </c>
      <c r="AO106" s="59"/>
      <c r="AP106" s="285"/>
      <c r="AQ106" s="286"/>
      <c r="AR106" s="298" t="str">
        <f t="shared" si="153"/>
        <v>dato mancante</v>
      </c>
      <c r="AS106" s="299" t="str">
        <f t="shared" si="154"/>
        <v>dato mancante</v>
      </c>
      <c r="AT106" s="300" t="str">
        <f t="shared" si="155"/>
        <v>dato mancante</v>
      </c>
      <c r="AU106" s="300" t="str">
        <f t="shared" si="156"/>
        <v>dato mancante</v>
      </c>
      <c r="AV106" s="300" t="str">
        <f t="shared" si="157"/>
        <v>dato mancante</v>
      </c>
      <c r="AW106" s="301" t="str">
        <f t="shared" si="212"/>
        <v>dato mancante</v>
      </c>
      <c r="AX106" s="432" t="str">
        <f t="shared" si="158"/>
        <v>dato mancante</v>
      </c>
      <c r="AY106" s="432" t="str">
        <f t="shared" si="159"/>
        <v>dato mancante</v>
      </c>
      <c r="AZ106" s="433" t="str">
        <f t="shared" si="213"/>
        <v>dato mancante</v>
      </c>
      <c r="BA106" s="302" t="str">
        <f t="shared" si="160"/>
        <v>dato mancante</v>
      </c>
      <c r="BB106" s="300" t="str">
        <f t="shared" si="161"/>
        <v>dato mancante</v>
      </c>
      <c r="BC106" s="303" t="str">
        <f t="shared" si="162"/>
        <v>dato mancante</v>
      </c>
      <c r="BG106" s="118" t="str">
        <f t="shared" si="163"/>
        <v>dato mancante</v>
      </c>
      <c r="BH106" s="118" t="str">
        <f t="shared" si="164"/>
        <v>dato mancante</v>
      </c>
      <c r="BI106" s="118" t="str">
        <f t="shared" si="165"/>
        <v>dato mancante</v>
      </c>
      <c r="BJ106" s="118" t="str">
        <f t="shared" si="166"/>
        <v>dato mancante</v>
      </c>
      <c r="BK106" s="118" t="str">
        <f t="shared" si="167"/>
        <v>dato mancante</v>
      </c>
      <c r="BL106" s="118" t="str">
        <f t="shared" si="168"/>
        <v>dato mancante</v>
      </c>
      <c r="BM106" s="118" t="str">
        <f t="shared" si="169"/>
        <v>dato mancante</v>
      </c>
      <c r="BN106" s="118" t="str">
        <f t="shared" si="170"/>
        <v>dato mancante</v>
      </c>
      <c r="BO106" s="118" t="str">
        <f t="shared" si="171"/>
        <v>dato mancante</v>
      </c>
      <c r="BP106" s="118" t="str">
        <f t="shared" si="172"/>
        <v>dato mancante</v>
      </c>
      <c r="BQ106" s="118" t="str">
        <f t="shared" si="173"/>
        <v>dato mancante</v>
      </c>
      <c r="BR106" s="118" t="str">
        <f t="shared" si="174"/>
        <v>dato mancante</v>
      </c>
      <c r="BT106" s="258" t="str">
        <f t="shared" si="175"/>
        <v/>
      </c>
      <c r="BU106" s="258" t="str">
        <f t="shared" si="176"/>
        <v/>
      </c>
      <c r="BV106" s="259" t="str">
        <f t="shared" si="177"/>
        <v/>
      </c>
      <c r="BW106" s="258" t="str">
        <f t="shared" si="178"/>
        <v/>
      </c>
      <c r="BX106" s="258" t="str">
        <f t="shared" si="179"/>
        <v/>
      </c>
      <c r="BY106" s="259" t="str">
        <f t="shared" si="180"/>
        <v/>
      </c>
      <c r="BZ106" s="258" t="str">
        <f t="shared" si="181"/>
        <v/>
      </c>
      <c r="CA106" s="258" t="str">
        <f t="shared" si="182"/>
        <v/>
      </c>
      <c r="CB106" s="259" t="str">
        <f t="shared" si="183"/>
        <v/>
      </c>
      <c r="CC106" s="258" t="str">
        <f t="shared" si="184"/>
        <v/>
      </c>
      <c r="CD106" s="258" t="str">
        <f t="shared" si="185"/>
        <v/>
      </c>
      <c r="CE106" s="259" t="str">
        <f t="shared" si="186"/>
        <v/>
      </c>
      <c r="CF106" s="258" t="str">
        <f t="shared" si="187"/>
        <v/>
      </c>
      <c r="CG106" s="258" t="str">
        <f t="shared" si="188"/>
        <v/>
      </c>
      <c r="CH106" s="259" t="str">
        <f t="shared" si="189"/>
        <v/>
      </c>
      <c r="CI106" s="258" t="str">
        <f t="shared" si="190"/>
        <v/>
      </c>
      <c r="CJ106" s="258" t="str">
        <f t="shared" si="191"/>
        <v/>
      </c>
      <c r="CK106" s="259" t="str">
        <f t="shared" si="192"/>
        <v/>
      </c>
      <c r="CL106" s="258" t="str">
        <f t="shared" si="193"/>
        <v/>
      </c>
      <c r="CM106" s="258" t="str">
        <f t="shared" si="194"/>
        <v/>
      </c>
      <c r="CN106" s="259" t="str">
        <f t="shared" si="195"/>
        <v/>
      </c>
      <c r="CO106" s="258" t="str">
        <f t="shared" si="196"/>
        <v/>
      </c>
      <c r="CP106" s="258" t="str">
        <f t="shared" si="197"/>
        <v/>
      </c>
      <c r="CQ106" s="259" t="str">
        <f t="shared" si="198"/>
        <v/>
      </c>
      <c r="CR106" s="258" t="str">
        <f t="shared" si="199"/>
        <v/>
      </c>
      <c r="CS106" s="258" t="str">
        <f t="shared" si="200"/>
        <v/>
      </c>
      <c r="CT106" s="259" t="str">
        <f t="shared" si="201"/>
        <v/>
      </c>
      <c r="CU106" s="258" t="str">
        <f t="shared" si="202"/>
        <v/>
      </c>
      <c r="CV106" s="258" t="str">
        <f t="shared" si="203"/>
        <v/>
      </c>
      <c r="CW106" s="259" t="str">
        <f t="shared" si="204"/>
        <v/>
      </c>
      <c r="CX106" s="258" t="str">
        <f t="shared" si="205"/>
        <v/>
      </c>
      <c r="CY106" s="258" t="str">
        <f t="shared" si="206"/>
        <v/>
      </c>
      <c r="CZ106" s="259" t="str">
        <f t="shared" si="207"/>
        <v/>
      </c>
      <c r="DA106" s="258" t="str">
        <f t="shared" si="208"/>
        <v/>
      </c>
      <c r="DB106" s="258" t="str">
        <f t="shared" si="209"/>
        <v/>
      </c>
      <c r="DC106" s="259" t="str">
        <f t="shared" si="210"/>
        <v/>
      </c>
    </row>
    <row r="107" spans="1:107" ht="15" thickBot="1" x14ac:dyDescent="0.35">
      <c r="A107" s="633"/>
      <c r="B107" s="633"/>
      <c r="C107" s="690"/>
      <c r="D107" s="690"/>
      <c r="E107" s="690"/>
      <c r="F107" s="690"/>
      <c r="G107" s="690"/>
      <c r="H107" s="690"/>
      <c r="I107" s="694"/>
      <c r="J107" s="692"/>
      <c r="K107" s="688"/>
      <c r="L107" s="671"/>
      <c r="M107" s="671"/>
      <c r="N107" s="672"/>
      <c r="O107" s="673"/>
      <c r="P107" s="673"/>
      <c r="Q107" s="673"/>
      <c r="R107" s="673"/>
      <c r="S107" s="673"/>
      <c r="T107" s="671"/>
      <c r="U107" s="671"/>
      <c r="V107" s="671"/>
      <c r="W107" s="672"/>
      <c r="X107" s="673"/>
      <c r="Y107" s="674"/>
      <c r="Z107" s="64"/>
      <c r="AA107" s="77"/>
      <c r="AB107" s="78"/>
      <c r="AC107" s="81" t="str">
        <f t="shared" si="142"/>
        <v>dato mancante</v>
      </c>
      <c r="AD107" s="82" t="str">
        <f t="shared" si="143"/>
        <v>dato mancante</v>
      </c>
      <c r="AE107" s="82" t="str">
        <f t="shared" si="144"/>
        <v>dato mancante</v>
      </c>
      <c r="AF107" s="82" t="str">
        <f t="shared" si="145"/>
        <v>dato mancante</v>
      </c>
      <c r="AG107" s="82" t="str">
        <f t="shared" si="146"/>
        <v>dato mancante</v>
      </c>
      <c r="AH107" s="82" t="str">
        <f t="shared" si="147"/>
        <v>dato mancante</v>
      </c>
      <c r="AI107" s="84" t="str">
        <f t="shared" si="148"/>
        <v>dato mancante</v>
      </c>
      <c r="AJ107" s="84" t="str">
        <f t="shared" si="211"/>
        <v>dato mancante</v>
      </c>
      <c r="AK107" s="84" t="str">
        <f t="shared" si="149"/>
        <v>dato mancante</v>
      </c>
      <c r="AL107" s="81" t="str">
        <f t="shared" si="150"/>
        <v>dato mancante</v>
      </c>
      <c r="AM107" s="82" t="str">
        <f t="shared" si="151"/>
        <v>dato mancante</v>
      </c>
      <c r="AN107" s="81" t="str">
        <f t="shared" si="152"/>
        <v>dato mancante</v>
      </c>
      <c r="AO107" s="59"/>
      <c r="AP107" s="285"/>
      <c r="AQ107" s="286"/>
      <c r="AR107" s="298" t="str">
        <f t="shared" si="153"/>
        <v>dato mancante</v>
      </c>
      <c r="AS107" s="299" t="str">
        <f t="shared" si="154"/>
        <v>dato mancante</v>
      </c>
      <c r="AT107" s="300" t="str">
        <f t="shared" si="155"/>
        <v>dato mancante</v>
      </c>
      <c r="AU107" s="300" t="str">
        <f t="shared" si="156"/>
        <v>dato mancante</v>
      </c>
      <c r="AV107" s="300" t="str">
        <f t="shared" si="157"/>
        <v>dato mancante</v>
      </c>
      <c r="AW107" s="301" t="str">
        <f t="shared" si="212"/>
        <v>dato mancante</v>
      </c>
      <c r="AX107" s="432" t="str">
        <f t="shared" si="158"/>
        <v>dato mancante</v>
      </c>
      <c r="AY107" s="432" t="str">
        <f t="shared" si="159"/>
        <v>dato mancante</v>
      </c>
      <c r="AZ107" s="433" t="str">
        <f t="shared" si="213"/>
        <v>dato mancante</v>
      </c>
      <c r="BA107" s="302" t="str">
        <f t="shared" si="160"/>
        <v>dato mancante</v>
      </c>
      <c r="BB107" s="300" t="str">
        <f t="shared" si="161"/>
        <v>dato mancante</v>
      </c>
      <c r="BC107" s="303" t="str">
        <f t="shared" si="162"/>
        <v>dato mancante</v>
      </c>
      <c r="BG107" s="118" t="str">
        <f t="shared" si="163"/>
        <v>dato mancante</v>
      </c>
      <c r="BH107" s="118" t="str">
        <f t="shared" si="164"/>
        <v>dato mancante</v>
      </c>
      <c r="BI107" s="118" t="str">
        <f t="shared" si="165"/>
        <v>dato mancante</v>
      </c>
      <c r="BJ107" s="118" t="str">
        <f t="shared" si="166"/>
        <v>dato mancante</v>
      </c>
      <c r="BK107" s="118" t="str">
        <f t="shared" si="167"/>
        <v>dato mancante</v>
      </c>
      <c r="BL107" s="118" t="str">
        <f t="shared" si="168"/>
        <v>dato mancante</v>
      </c>
      <c r="BM107" s="118" t="str">
        <f t="shared" si="169"/>
        <v>dato mancante</v>
      </c>
      <c r="BN107" s="118" t="str">
        <f t="shared" si="170"/>
        <v>dato mancante</v>
      </c>
      <c r="BO107" s="118" t="str">
        <f t="shared" si="171"/>
        <v>dato mancante</v>
      </c>
      <c r="BP107" s="118" t="str">
        <f t="shared" si="172"/>
        <v>dato mancante</v>
      </c>
      <c r="BQ107" s="118" t="str">
        <f t="shared" si="173"/>
        <v>dato mancante</v>
      </c>
      <c r="BR107" s="118" t="str">
        <f t="shared" si="174"/>
        <v>dato mancante</v>
      </c>
      <c r="BT107" s="258" t="str">
        <f t="shared" si="175"/>
        <v/>
      </c>
      <c r="BU107" s="258" t="str">
        <f t="shared" si="176"/>
        <v/>
      </c>
      <c r="BV107" s="259" t="str">
        <f t="shared" si="177"/>
        <v/>
      </c>
      <c r="BW107" s="258" t="str">
        <f t="shared" si="178"/>
        <v/>
      </c>
      <c r="BX107" s="258" t="str">
        <f t="shared" si="179"/>
        <v/>
      </c>
      <c r="BY107" s="259" t="str">
        <f t="shared" si="180"/>
        <v/>
      </c>
      <c r="BZ107" s="258" t="str">
        <f t="shared" si="181"/>
        <v/>
      </c>
      <c r="CA107" s="258" t="str">
        <f t="shared" si="182"/>
        <v/>
      </c>
      <c r="CB107" s="259" t="str">
        <f t="shared" si="183"/>
        <v/>
      </c>
      <c r="CC107" s="258" t="str">
        <f t="shared" si="184"/>
        <v/>
      </c>
      <c r="CD107" s="258" t="str">
        <f t="shared" si="185"/>
        <v/>
      </c>
      <c r="CE107" s="259" t="str">
        <f t="shared" si="186"/>
        <v/>
      </c>
      <c r="CF107" s="258" t="str">
        <f t="shared" si="187"/>
        <v/>
      </c>
      <c r="CG107" s="258" t="str">
        <f t="shared" si="188"/>
        <v/>
      </c>
      <c r="CH107" s="259" t="str">
        <f t="shared" si="189"/>
        <v/>
      </c>
      <c r="CI107" s="258" t="str">
        <f t="shared" si="190"/>
        <v/>
      </c>
      <c r="CJ107" s="258" t="str">
        <f t="shared" si="191"/>
        <v/>
      </c>
      <c r="CK107" s="259" t="str">
        <f t="shared" si="192"/>
        <v/>
      </c>
      <c r="CL107" s="258" t="str">
        <f t="shared" si="193"/>
        <v/>
      </c>
      <c r="CM107" s="258" t="str">
        <f t="shared" si="194"/>
        <v/>
      </c>
      <c r="CN107" s="259" t="str">
        <f t="shared" si="195"/>
        <v/>
      </c>
      <c r="CO107" s="258" t="str">
        <f t="shared" si="196"/>
        <v/>
      </c>
      <c r="CP107" s="258" t="str">
        <f t="shared" si="197"/>
        <v/>
      </c>
      <c r="CQ107" s="259" t="str">
        <f t="shared" si="198"/>
        <v/>
      </c>
      <c r="CR107" s="258" t="str">
        <f t="shared" si="199"/>
        <v/>
      </c>
      <c r="CS107" s="258" t="str">
        <f t="shared" si="200"/>
        <v/>
      </c>
      <c r="CT107" s="259" t="str">
        <f t="shared" si="201"/>
        <v/>
      </c>
      <c r="CU107" s="258" t="str">
        <f t="shared" si="202"/>
        <v/>
      </c>
      <c r="CV107" s="258" t="str">
        <f t="shared" si="203"/>
        <v/>
      </c>
      <c r="CW107" s="259" t="str">
        <f t="shared" si="204"/>
        <v/>
      </c>
      <c r="CX107" s="258" t="str">
        <f t="shared" si="205"/>
        <v/>
      </c>
      <c r="CY107" s="258" t="str">
        <f t="shared" si="206"/>
        <v/>
      </c>
      <c r="CZ107" s="259" t="str">
        <f t="shared" si="207"/>
        <v/>
      </c>
      <c r="DA107" s="258" t="str">
        <f t="shared" si="208"/>
        <v/>
      </c>
      <c r="DB107" s="258" t="str">
        <f t="shared" si="209"/>
        <v/>
      </c>
      <c r="DC107" s="259" t="str">
        <f t="shared" si="210"/>
        <v/>
      </c>
    </row>
    <row r="108" spans="1:107" ht="15" thickBot="1" x14ac:dyDescent="0.35">
      <c r="A108" s="633"/>
      <c r="B108" s="633"/>
      <c r="C108" s="684"/>
      <c r="D108" s="684"/>
      <c r="E108" s="685"/>
      <c r="F108" s="684"/>
      <c r="G108" s="684"/>
      <c r="H108" s="684"/>
      <c r="I108" s="686"/>
      <c r="J108" s="687"/>
      <c r="K108" s="688"/>
      <c r="L108" s="671"/>
      <c r="M108" s="671"/>
      <c r="N108" s="672"/>
      <c r="O108" s="673"/>
      <c r="P108" s="673"/>
      <c r="Q108" s="673"/>
      <c r="R108" s="673"/>
      <c r="S108" s="673"/>
      <c r="T108" s="671"/>
      <c r="U108" s="671"/>
      <c r="V108" s="671"/>
      <c r="W108" s="672"/>
      <c r="X108" s="673"/>
      <c r="Y108" s="674"/>
      <c r="Z108" s="64"/>
      <c r="AA108" s="77"/>
      <c r="AB108" s="78"/>
      <c r="AC108" s="81" t="str">
        <f t="shared" si="142"/>
        <v>dato mancante</v>
      </c>
      <c r="AD108" s="82" t="str">
        <f t="shared" si="143"/>
        <v>dato mancante</v>
      </c>
      <c r="AE108" s="82" t="str">
        <f t="shared" si="144"/>
        <v>dato mancante</v>
      </c>
      <c r="AF108" s="82" t="str">
        <f t="shared" si="145"/>
        <v>dato mancante</v>
      </c>
      <c r="AG108" s="82" t="str">
        <f t="shared" si="146"/>
        <v>dato mancante</v>
      </c>
      <c r="AH108" s="82" t="str">
        <f t="shared" si="147"/>
        <v>dato mancante</v>
      </c>
      <c r="AI108" s="84" t="str">
        <f t="shared" si="148"/>
        <v>dato mancante</v>
      </c>
      <c r="AJ108" s="84" t="str">
        <f t="shared" si="211"/>
        <v>dato mancante</v>
      </c>
      <c r="AK108" s="84" t="str">
        <f t="shared" si="149"/>
        <v>dato mancante</v>
      </c>
      <c r="AL108" s="81" t="str">
        <f t="shared" si="150"/>
        <v>dato mancante</v>
      </c>
      <c r="AM108" s="82" t="str">
        <f t="shared" si="151"/>
        <v>dato mancante</v>
      </c>
      <c r="AN108" s="81" t="str">
        <f t="shared" si="152"/>
        <v>dato mancante</v>
      </c>
      <c r="AO108" s="59"/>
      <c r="AP108" s="285"/>
      <c r="AQ108" s="286"/>
      <c r="AR108" s="298" t="str">
        <f t="shared" si="153"/>
        <v>dato mancante</v>
      </c>
      <c r="AS108" s="299" t="str">
        <f t="shared" si="154"/>
        <v>dato mancante</v>
      </c>
      <c r="AT108" s="300" t="str">
        <f t="shared" si="155"/>
        <v>dato mancante</v>
      </c>
      <c r="AU108" s="300" t="str">
        <f t="shared" si="156"/>
        <v>dato mancante</v>
      </c>
      <c r="AV108" s="300" t="str">
        <f t="shared" si="157"/>
        <v>dato mancante</v>
      </c>
      <c r="AW108" s="301" t="str">
        <f t="shared" si="212"/>
        <v>dato mancante</v>
      </c>
      <c r="AX108" s="432" t="str">
        <f t="shared" si="158"/>
        <v>dato mancante</v>
      </c>
      <c r="AY108" s="432" t="str">
        <f t="shared" si="159"/>
        <v>dato mancante</v>
      </c>
      <c r="AZ108" s="433" t="str">
        <f t="shared" si="213"/>
        <v>dato mancante</v>
      </c>
      <c r="BA108" s="302" t="str">
        <f t="shared" si="160"/>
        <v>dato mancante</v>
      </c>
      <c r="BB108" s="300" t="str">
        <f t="shared" si="161"/>
        <v>dato mancante</v>
      </c>
      <c r="BC108" s="303" t="str">
        <f t="shared" si="162"/>
        <v>dato mancante</v>
      </c>
      <c r="BG108" s="118" t="str">
        <f t="shared" si="163"/>
        <v>dato mancante</v>
      </c>
      <c r="BH108" s="118" t="str">
        <f t="shared" si="164"/>
        <v>dato mancante</v>
      </c>
      <c r="BI108" s="118" t="str">
        <f t="shared" si="165"/>
        <v>dato mancante</v>
      </c>
      <c r="BJ108" s="118" t="str">
        <f t="shared" si="166"/>
        <v>dato mancante</v>
      </c>
      <c r="BK108" s="118" t="str">
        <f t="shared" si="167"/>
        <v>dato mancante</v>
      </c>
      <c r="BL108" s="118" t="str">
        <f t="shared" si="168"/>
        <v>dato mancante</v>
      </c>
      <c r="BM108" s="118" t="str">
        <f t="shared" si="169"/>
        <v>dato mancante</v>
      </c>
      <c r="BN108" s="118" t="str">
        <f t="shared" si="170"/>
        <v>dato mancante</v>
      </c>
      <c r="BO108" s="118" t="str">
        <f t="shared" si="171"/>
        <v>dato mancante</v>
      </c>
      <c r="BP108" s="118" t="str">
        <f t="shared" si="172"/>
        <v>dato mancante</v>
      </c>
      <c r="BQ108" s="118" t="str">
        <f t="shared" si="173"/>
        <v>dato mancante</v>
      </c>
      <c r="BR108" s="118" t="str">
        <f t="shared" si="174"/>
        <v>dato mancante</v>
      </c>
      <c r="BT108" s="258" t="str">
        <f t="shared" si="175"/>
        <v/>
      </c>
      <c r="BU108" s="258" t="str">
        <f t="shared" si="176"/>
        <v/>
      </c>
      <c r="BV108" s="259" t="str">
        <f t="shared" si="177"/>
        <v/>
      </c>
      <c r="BW108" s="258" t="str">
        <f t="shared" si="178"/>
        <v/>
      </c>
      <c r="BX108" s="258" t="str">
        <f t="shared" si="179"/>
        <v/>
      </c>
      <c r="BY108" s="259" t="str">
        <f t="shared" si="180"/>
        <v/>
      </c>
      <c r="BZ108" s="258" t="str">
        <f t="shared" si="181"/>
        <v/>
      </c>
      <c r="CA108" s="258" t="str">
        <f t="shared" si="182"/>
        <v/>
      </c>
      <c r="CB108" s="259" t="str">
        <f t="shared" si="183"/>
        <v/>
      </c>
      <c r="CC108" s="258" t="str">
        <f t="shared" si="184"/>
        <v/>
      </c>
      <c r="CD108" s="258" t="str">
        <f t="shared" si="185"/>
        <v/>
      </c>
      <c r="CE108" s="259" t="str">
        <f t="shared" si="186"/>
        <v/>
      </c>
      <c r="CF108" s="258" t="str">
        <f t="shared" si="187"/>
        <v/>
      </c>
      <c r="CG108" s="258" t="str">
        <f t="shared" si="188"/>
        <v/>
      </c>
      <c r="CH108" s="259" t="str">
        <f t="shared" si="189"/>
        <v/>
      </c>
      <c r="CI108" s="258" t="str">
        <f t="shared" si="190"/>
        <v/>
      </c>
      <c r="CJ108" s="258" t="str">
        <f t="shared" si="191"/>
        <v/>
      </c>
      <c r="CK108" s="259" t="str">
        <f t="shared" si="192"/>
        <v/>
      </c>
      <c r="CL108" s="258" t="str">
        <f t="shared" si="193"/>
        <v/>
      </c>
      <c r="CM108" s="258" t="str">
        <f t="shared" si="194"/>
        <v/>
      </c>
      <c r="CN108" s="259" t="str">
        <f t="shared" si="195"/>
        <v/>
      </c>
      <c r="CO108" s="258" t="str">
        <f t="shared" si="196"/>
        <v/>
      </c>
      <c r="CP108" s="258" t="str">
        <f t="shared" si="197"/>
        <v/>
      </c>
      <c r="CQ108" s="259" t="str">
        <f t="shared" si="198"/>
        <v/>
      </c>
      <c r="CR108" s="258" t="str">
        <f t="shared" si="199"/>
        <v/>
      </c>
      <c r="CS108" s="258" t="str">
        <f t="shared" si="200"/>
        <v/>
      </c>
      <c r="CT108" s="259" t="str">
        <f t="shared" si="201"/>
        <v/>
      </c>
      <c r="CU108" s="258" t="str">
        <f t="shared" si="202"/>
        <v/>
      </c>
      <c r="CV108" s="258" t="str">
        <f t="shared" si="203"/>
        <v/>
      </c>
      <c r="CW108" s="259" t="str">
        <f t="shared" si="204"/>
        <v/>
      </c>
      <c r="CX108" s="258" t="str">
        <f t="shared" si="205"/>
        <v/>
      </c>
      <c r="CY108" s="258" t="str">
        <f t="shared" si="206"/>
        <v/>
      </c>
      <c r="CZ108" s="259" t="str">
        <f t="shared" si="207"/>
        <v/>
      </c>
      <c r="DA108" s="258" t="str">
        <f t="shared" si="208"/>
        <v/>
      </c>
      <c r="DB108" s="258" t="str">
        <f t="shared" si="209"/>
        <v/>
      </c>
      <c r="DC108" s="259" t="str">
        <f t="shared" si="210"/>
        <v/>
      </c>
    </row>
    <row r="109" spans="1:107" ht="15" thickBot="1" x14ac:dyDescent="0.35">
      <c r="A109" s="633"/>
      <c r="B109" s="633"/>
      <c r="C109" s="690"/>
      <c r="D109" s="690"/>
      <c r="E109" s="690"/>
      <c r="F109" s="690"/>
      <c r="G109" s="690"/>
      <c r="H109" s="690"/>
      <c r="I109" s="686"/>
      <c r="J109" s="687"/>
      <c r="K109" s="688"/>
      <c r="L109" s="671"/>
      <c r="M109" s="671"/>
      <c r="N109" s="672"/>
      <c r="O109" s="673"/>
      <c r="P109" s="673"/>
      <c r="Q109" s="673"/>
      <c r="R109" s="673"/>
      <c r="S109" s="673"/>
      <c r="T109" s="671"/>
      <c r="U109" s="671"/>
      <c r="V109" s="671"/>
      <c r="W109" s="672"/>
      <c r="X109" s="673"/>
      <c r="Y109" s="674"/>
      <c r="Z109" s="64"/>
      <c r="AA109" s="77"/>
      <c r="AB109" s="78"/>
      <c r="AC109" s="81" t="str">
        <f t="shared" si="142"/>
        <v>dato mancante</v>
      </c>
      <c r="AD109" s="82" t="str">
        <f t="shared" si="143"/>
        <v>dato mancante</v>
      </c>
      <c r="AE109" s="82" t="str">
        <f t="shared" si="144"/>
        <v>dato mancante</v>
      </c>
      <c r="AF109" s="82" t="str">
        <f t="shared" si="145"/>
        <v>dato mancante</v>
      </c>
      <c r="AG109" s="82" t="str">
        <f t="shared" si="146"/>
        <v>dato mancante</v>
      </c>
      <c r="AH109" s="82" t="str">
        <f t="shared" si="147"/>
        <v>dato mancante</v>
      </c>
      <c r="AI109" s="84" t="str">
        <f t="shared" si="148"/>
        <v>dato mancante</v>
      </c>
      <c r="AJ109" s="84" t="str">
        <f t="shared" si="211"/>
        <v>dato mancante</v>
      </c>
      <c r="AK109" s="84" t="str">
        <f t="shared" si="149"/>
        <v>dato mancante</v>
      </c>
      <c r="AL109" s="81" t="str">
        <f t="shared" si="150"/>
        <v>dato mancante</v>
      </c>
      <c r="AM109" s="82" t="str">
        <f t="shared" si="151"/>
        <v>dato mancante</v>
      </c>
      <c r="AN109" s="81" t="str">
        <f t="shared" si="152"/>
        <v>dato mancante</v>
      </c>
      <c r="AO109" s="59"/>
      <c r="AP109" s="285"/>
      <c r="AQ109" s="286"/>
      <c r="AR109" s="298" t="str">
        <f t="shared" si="153"/>
        <v>dato mancante</v>
      </c>
      <c r="AS109" s="299" t="str">
        <f t="shared" si="154"/>
        <v>dato mancante</v>
      </c>
      <c r="AT109" s="300" t="str">
        <f t="shared" si="155"/>
        <v>dato mancante</v>
      </c>
      <c r="AU109" s="300" t="str">
        <f t="shared" si="156"/>
        <v>dato mancante</v>
      </c>
      <c r="AV109" s="300" t="str">
        <f t="shared" si="157"/>
        <v>dato mancante</v>
      </c>
      <c r="AW109" s="301" t="str">
        <f t="shared" si="212"/>
        <v>dato mancante</v>
      </c>
      <c r="AX109" s="432" t="str">
        <f t="shared" si="158"/>
        <v>dato mancante</v>
      </c>
      <c r="AY109" s="432" t="str">
        <f t="shared" si="159"/>
        <v>dato mancante</v>
      </c>
      <c r="AZ109" s="433" t="str">
        <f t="shared" si="213"/>
        <v>dato mancante</v>
      </c>
      <c r="BA109" s="302" t="str">
        <f t="shared" si="160"/>
        <v>dato mancante</v>
      </c>
      <c r="BB109" s="300" t="str">
        <f t="shared" si="161"/>
        <v>dato mancante</v>
      </c>
      <c r="BC109" s="303" t="str">
        <f t="shared" si="162"/>
        <v>dato mancante</v>
      </c>
      <c r="BG109" s="118" t="str">
        <f t="shared" si="163"/>
        <v>dato mancante</v>
      </c>
      <c r="BH109" s="118" t="str">
        <f t="shared" si="164"/>
        <v>dato mancante</v>
      </c>
      <c r="BI109" s="118" t="str">
        <f t="shared" si="165"/>
        <v>dato mancante</v>
      </c>
      <c r="BJ109" s="118" t="str">
        <f t="shared" si="166"/>
        <v>dato mancante</v>
      </c>
      <c r="BK109" s="118" t="str">
        <f t="shared" si="167"/>
        <v>dato mancante</v>
      </c>
      <c r="BL109" s="118" t="str">
        <f t="shared" si="168"/>
        <v>dato mancante</v>
      </c>
      <c r="BM109" s="118" t="str">
        <f t="shared" si="169"/>
        <v>dato mancante</v>
      </c>
      <c r="BN109" s="118" t="str">
        <f t="shared" si="170"/>
        <v>dato mancante</v>
      </c>
      <c r="BO109" s="118" t="str">
        <f t="shared" si="171"/>
        <v>dato mancante</v>
      </c>
      <c r="BP109" s="118" t="str">
        <f t="shared" si="172"/>
        <v>dato mancante</v>
      </c>
      <c r="BQ109" s="118" t="str">
        <f t="shared" si="173"/>
        <v>dato mancante</v>
      </c>
      <c r="BR109" s="118" t="str">
        <f t="shared" si="174"/>
        <v>dato mancante</v>
      </c>
      <c r="BT109" s="258" t="str">
        <f t="shared" si="175"/>
        <v/>
      </c>
      <c r="BU109" s="258" t="str">
        <f t="shared" si="176"/>
        <v/>
      </c>
      <c r="BV109" s="259" t="str">
        <f t="shared" si="177"/>
        <v/>
      </c>
      <c r="BW109" s="258" t="str">
        <f t="shared" si="178"/>
        <v/>
      </c>
      <c r="BX109" s="258" t="str">
        <f t="shared" si="179"/>
        <v/>
      </c>
      <c r="BY109" s="259" t="str">
        <f t="shared" si="180"/>
        <v/>
      </c>
      <c r="BZ109" s="258" t="str">
        <f t="shared" si="181"/>
        <v/>
      </c>
      <c r="CA109" s="258" t="str">
        <f t="shared" si="182"/>
        <v/>
      </c>
      <c r="CB109" s="259" t="str">
        <f t="shared" si="183"/>
        <v/>
      </c>
      <c r="CC109" s="258" t="str">
        <f t="shared" si="184"/>
        <v/>
      </c>
      <c r="CD109" s="258" t="str">
        <f t="shared" si="185"/>
        <v/>
      </c>
      <c r="CE109" s="259" t="str">
        <f t="shared" si="186"/>
        <v/>
      </c>
      <c r="CF109" s="258" t="str">
        <f t="shared" si="187"/>
        <v/>
      </c>
      <c r="CG109" s="258" t="str">
        <f t="shared" si="188"/>
        <v/>
      </c>
      <c r="CH109" s="259" t="str">
        <f t="shared" si="189"/>
        <v/>
      </c>
      <c r="CI109" s="258" t="str">
        <f t="shared" si="190"/>
        <v/>
      </c>
      <c r="CJ109" s="258" t="str">
        <f t="shared" si="191"/>
        <v/>
      </c>
      <c r="CK109" s="259" t="str">
        <f t="shared" si="192"/>
        <v/>
      </c>
      <c r="CL109" s="258" t="str">
        <f t="shared" si="193"/>
        <v/>
      </c>
      <c r="CM109" s="258" t="str">
        <f t="shared" si="194"/>
        <v/>
      </c>
      <c r="CN109" s="259" t="str">
        <f t="shared" si="195"/>
        <v/>
      </c>
      <c r="CO109" s="258" t="str">
        <f t="shared" si="196"/>
        <v/>
      </c>
      <c r="CP109" s="258" t="str">
        <f t="shared" si="197"/>
        <v/>
      </c>
      <c r="CQ109" s="259" t="str">
        <f t="shared" si="198"/>
        <v/>
      </c>
      <c r="CR109" s="258" t="str">
        <f t="shared" si="199"/>
        <v/>
      </c>
      <c r="CS109" s="258" t="str">
        <f t="shared" si="200"/>
        <v/>
      </c>
      <c r="CT109" s="259" t="str">
        <f t="shared" si="201"/>
        <v/>
      </c>
      <c r="CU109" s="258" t="str">
        <f t="shared" si="202"/>
        <v/>
      </c>
      <c r="CV109" s="258" t="str">
        <f t="shared" si="203"/>
        <v/>
      </c>
      <c r="CW109" s="259" t="str">
        <f t="shared" si="204"/>
        <v/>
      </c>
      <c r="CX109" s="258" t="str">
        <f t="shared" si="205"/>
        <v/>
      </c>
      <c r="CY109" s="258" t="str">
        <f t="shared" si="206"/>
        <v/>
      </c>
      <c r="CZ109" s="259" t="str">
        <f t="shared" si="207"/>
        <v/>
      </c>
      <c r="DA109" s="258" t="str">
        <f t="shared" si="208"/>
        <v/>
      </c>
      <c r="DB109" s="258" t="str">
        <f t="shared" si="209"/>
        <v/>
      </c>
      <c r="DC109" s="259" t="str">
        <f t="shared" si="210"/>
        <v/>
      </c>
    </row>
    <row r="110" spans="1:107" ht="15" thickBot="1" x14ac:dyDescent="0.35">
      <c r="A110" s="633"/>
      <c r="B110" s="633"/>
      <c r="C110" s="684"/>
      <c r="D110" s="684"/>
      <c r="E110" s="685"/>
      <c r="F110" s="684"/>
      <c r="G110" s="684"/>
      <c r="H110" s="684"/>
      <c r="I110" s="686"/>
      <c r="J110" s="687"/>
      <c r="K110" s="688"/>
      <c r="L110" s="671"/>
      <c r="M110" s="671"/>
      <c r="N110" s="672"/>
      <c r="O110" s="673"/>
      <c r="P110" s="673"/>
      <c r="Q110" s="673"/>
      <c r="R110" s="673"/>
      <c r="S110" s="673"/>
      <c r="T110" s="671"/>
      <c r="U110" s="671"/>
      <c r="V110" s="671"/>
      <c r="W110" s="672"/>
      <c r="X110" s="673"/>
      <c r="Y110" s="674"/>
      <c r="Z110" s="64"/>
      <c r="AA110" s="77"/>
      <c r="AB110" s="78"/>
      <c r="AC110" s="81" t="str">
        <f t="shared" ref="AC110:AC141" si="214">IF(BG110="dato mancante","dato mancante",IF(BG110="valore",N110,IF(BU110&gt;"0,0026","No LOQ","LOQ")))</f>
        <v>dato mancante</v>
      </c>
      <c r="AD110" s="82" t="str">
        <f t="shared" ref="AD110:AD141" si="215">IF(BH110="dato mancante","dato mancante",IF(BH110="valore",O110,IF(BX110&gt;"15","No LOQ","LOQ")))</f>
        <v>dato mancante</v>
      </c>
      <c r="AE110" s="82" t="str">
        <f t="shared" ref="AE110:AE141" si="216">IF(BI110="dato mancante","dato mancante",IF(BI110="valore",P110,IF(CA110&gt;"9","No LOQ","LOQ")))</f>
        <v>dato mancante</v>
      </c>
      <c r="AF110" s="82" t="str">
        <f t="shared" ref="AF110:AF141" si="217">IF(BJ110="dato mancante","dato mancante",IF(BJ110="valore",Q110,IF(CD110&gt;3,"No LOQ","LOQ")))</f>
        <v>dato mancante</v>
      </c>
      <c r="AG110" s="82" t="str">
        <f t="shared" ref="AG110:AG141" si="218">IF(BK110="dato mancante","dato mancante",IF(BK110="valore",R110,IF(CG110&gt;"17","No LOQ","LOQ")))</f>
        <v>dato mancante</v>
      </c>
      <c r="AH110" s="82" t="str">
        <f t="shared" ref="AH110:AH141" si="219">IF(BL110="dato mancante","dato mancante",IF(BL110="valore",S110,IF(CJ110&gt;"6","No LOQ","LOQ")))</f>
        <v>dato mancante</v>
      </c>
      <c r="AI110" s="84" t="str">
        <f t="shared" ref="AI110:AI141" si="220">IF(BM110="dato mancante","dato mancante",IF(BM110="valore",T110,IF(CM110&gt;"1,5","No LOQ","LOQ")))</f>
        <v>dato mancante</v>
      </c>
      <c r="AJ110" s="84" t="str">
        <f t="shared" si="211"/>
        <v>dato mancante</v>
      </c>
      <c r="AK110" s="84" t="str">
        <f t="shared" ref="AK110:AK141" si="221">IF(BO110="dato mancante","dato mancante",IF(BO110="valore",V110,IF(CS110&gt;"2,7","No LOQ","LOQ")))</f>
        <v>dato mancante</v>
      </c>
      <c r="AL110" s="81" t="str">
        <f t="shared" ref="AL110:AL141" si="222">IF(BP110="dato mancante","dato mancante",IF(BP110="valore",W110,IF(CV110&gt;"0,0020","No LOQ","LOQ")))</f>
        <v>dato mancante</v>
      </c>
      <c r="AM110" s="82" t="str">
        <f t="shared" ref="AM110:AM141" si="223">IF(BQ110="dato mancante","dato mancante",IF(BQ110="valore",X110,IF(CY110&gt;"50","No LOQ","LOQ")))</f>
        <v>dato mancante</v>
      </c>
      <c r="AN110" s="81" t="str">
        <f t="shared" ref="AN110:AN141" si="224">IF(BR110="dato mancante","dato mancante",IF(BR110="valore",Y110,IF($DB110&gt;"0,0020","No LOQ","LOQ")))</f>
        <v>dato mancante</v>
      </c>
      <c r="AO110" s="59"/>
      <c r="AP110" s="285"/>
      <c r="AQ110" s="286"/>
      <c r="AR110" s="298" t="str">
        <f t="shared" ref="AR110:AR141" si="225">IF(BG110="dato mancante","dato mancante",IF(BG110="valore",N110*100/$M110,IF(BU110&gt;"0,0026","No LOQ","LOQ")))</f>
        <v>dato mancante</v>
      </c>
      <c r="AS110" s="299" t="str">
        <f t="shared" ref="AS110:AS141" si="226">IF(BH110="dato mancante","dato mancante",IF(BH110="valore",O110,IF(BX110&gt;"15","No LOQ","LOQ")))</f>
        <v>dato mancante</v>
      </c>
      <c r="AT110" s="300" t="str">
        <f t="shared" ref="AT110:AT141" si="227">IF(BI110="dato mancante","dato mancante",IF(BI110="valore",P110*100/$M110,IF(CA110&gt;"9","No LOQ","LOQ")))</f>
        <v>dato mancante</v>
      </c>
      <c r="AU110" s="300" t="str">
        <f t="shared" ref="AU110:AU141" si="228">IF(BJ110="dato mancante","dato mancante",IF(BJ110="valore",Q110*100/$M110,IF(CD110&gt;"3","No LOQ","LOQ")))</f>
        <v>dato mancante</v>
      </c>
      <c r="AV110" s="300" t="str">
        <f t="shared" ref="AV110:AV141" si="229">IF(BK110="dato mancante","dato mancante",IF(BK110="valore",R110*100/$M110,IF(CG110&gt;"17","No LOQ","LOQ")))</f>
        <v>dato mancante</v>
      </c>
      <c r="AW110" s="301" t="str">
        <f t="shared" si="212"/>
        <v>dato mancante</v>
      </c>
      <c r="AX110" s="432" t="str">
        <f t="shared" ref="AX110:AX141" si="230">IF(BM110="dato mancante","dato mancante",IF(BM110="valore",T110*100/$M110,IF(CM110&gt;"1,5","No LOQ","LOQ")))</f>
        <v>dato mancante</v>
      </c>
      <c r="AY110" s="432" t="str">
        <f t="shared" ref="AY110:AY141" si="231">IF(BN110="dato mancante","dato mancante",IF(BN110="valore",U110*100/$M110,IF(CP110&gt;"9,9","No LOQ","LOQ")))</f>
        <v>dato mancante</v>
      </c>
      <c r="AZ110" s="433" t="str">
        <f t="shared" si="213"/>
        <v>dato mancante</v>
      </c>
      <c r="BA110" s="302" t="str">
        <f t="shared" ref="BA110:BA141" si="232">IF(BP110="dato mancante","dato mancante",IF(BP110="valore",W110,IF(CU110&gt;"0,0020","No LOQ","LOQ")))</f>
        <v>dato mancante</v>
      </c>
      <c r="BB110" s="300" t="str">
        <f t="shared" ref="BB110:BB141" si="233">IF(BQ110="dato mancante","dato mancante",IF(BQ110="valore",X110*100/$M110,IF(CY110&gt;"50","No LOQ","LOQ")))</f>
        <v>dato mancante</v>
      </c>
      <c r="BC110" s="303" t="str">
        <f t="shared" ref="BC110:BC141" si="234">IF(BR110="dato mancante","dato mancante",IF(BR110="valore",Y110*100/$M110,IF(DB110&gt;"0,0020","No LOQ","LOQ")))</f>
        <v>dato mancante</v>
      </c>
      <c r="BG110" s="118" t="str">
        <f t="shared" ref="BG110:BG141" si="235">IF(ISBLANK(N110),"dato mancante",IFERROR(FIND("&lt;",$N110,1),"valore"))</f>
        <v>dato mancante</v>
      </c>
      <c r="BH110" s="118" t="str">
        <f t="shared" ref="BH110:BH141" si="236">IF(ISBLANK(O110),"dato mancante",IFERROR(FIND("&lt;",$O110,1),"valore"))</f>
        <v>dato mancante</v>
      </c>
      <c r="BI110" s="118" t="str">
        <f t="shared" ref="BI110:BI141" si="237">IF(ISBLANK(P110),"dato mancante",IFERROR(FIND("&lt;",$P110,1),"valore"))</f>
        <v>dato mancante</v>
      </c>
      <c r="BJ110" s="118" t="str">
        <f t="shared" ref="BJ110:BJ141" si="238">IF(ISBLANK(Q110),"dato mancante",IFERROR(FIND("&lt;",$Q110,1),"valore"))</f>
        <v>dato mancante</v>
      </c>
      <c r="BK110" s="118" t="str">
        <f t="shared" ref="BK110:BK141" si="239">IF(ISBLANK(R110),"dato mancante",IFERROR(FIND("&lt;",$R110,1),"valore"))</f>
        <v>dato mancante</v>
      </c>
      <c r="BL110" s="118" t="str">
        <f t="shared" ref="BL110:BL141" si="240">IF(ISBLANK(S110),"dato mancante",IFERROR(FIND("&lt;",$S110,1),"valore"))</f>
        <v>dato mancante</v>
      </c>
      <c r="BM110" s="118" t="str">
        <f t="shared" ref="BM110:BM141" si="241">IF(ISBLANK(T110),"dato mancante",IFERROR(FIND("&lt;",$T110,1),"valore"))</f>
        <v>dato mancante</v>
      </c>
      <c r="BN110" s="118" t="str">
        <f t="shared" ref="BN110:BN141" si="242">IF(ISBLANK(U110),"dato mancante",IFERROR(FIND("&lt;",$U110,1),"valore"))</f>
        <v>dato mancante</v>
      </c>
      <c r="BO110" s="118" t="str">
        <f t="shared" ref="BO110:BO141" si="243">IF(ISBLANK(V110),"dato mancante",IFERROR(FIND("&lt;",$V110,1),"valore"))</f>
        <v>dato mancante</v>
      </c>
      <c r="BP110" s="118" t="str">
        <f t="shared" ref="BP110:BP141" si="244">IF(ISBLANK(W110),"dato mancante",IFERROR(FIND("&lt;",$W110,1),"valore"))</f>
        <v>dato mancante</v>
      </c>
      <c r="BQ110" s="118" t="str">
        <f t="shared" ref="BQ110:BQ141" si="245">IF(ISBLANK(X110),"dato mancante",IFERROR(FIND("&lt;",$X110,1),"valore"))</f>
        <v>dato mancante</v>
      </c>
      <c r="BR110" s="118" t="str">
        <f t="shared" ref="BR110:BR141" si="246">IF(ISBLANK(Y110),"dato mancante",IFERROR(FIND("&lt;",$Y110,1),"valore"))</f>
        <v>dato mancante</v>
      </c>
      <c r="BT110" s="258" t="str">
        <f t="shared" ref="BT110:BT141" si="247">IF(LEFT(N110,1)="&lt;","&lt;","")</f>
        <v/>
      </c>
      <c r="BU110" s="258" t="str">
        <f t="shared" ref="BU110:BU141" si="248">IF(BT110="&lt;",_xlfn.NUMBERVALUE(N110,".","&lt;"),IF(ISBLANK(N110),"",N110))</f>
        <v/>
      </c>
      <c r="BV110" s="259" t="str">
        <f t="shared" ref="BV110:BV141" si="249">IF(MID(N110,1,1)="&lt;",MID(N110,2,5),IF(ISBLANK(N110),"",N110))</f>
        <v/>
      </c>
      <c r="BW110" s="258" t="str">
        <f t="shared" ref="BW110:BW141" si="250">IF(LEFT(O110,1)="&lt;","&lt;","")</f>
        <v/>
      </c>
      <c r="BX110" s="258" t="str">
        <f t="shared" ref="BX110:BX141" si="251">IF(BW110="&lt;",_xlfn.NUMBERVALUE(O110,".","&lt;"),IF(ISBLANK(O110),"",O110))</f>
        <v/>
      </c>
      <c r="BY110" s="259" t="str">
        <f t="shared" ref="BY110:BY141" si="252">IF(MID(O110,1,1)="&lt;",MID(O110,2,5),IF(ISBLANK(O110),"",O110))</f>
        <v/>
      </c>
      <c r="BZ110" s="258" t="str">
        <f t="shared" ref="BZ110:BZ141" si="253">IF(LEFT(P110,1)="&lt;","&lt;","")</f>
        <v/>
      </c>
      <c r="CA110" s="258" t="str">
        <f t="shared" ref="CA110:CA141" si="254">IF(BZ110="&lt;",_xlfn.NUMBERVALUE(P110,".","&lt;"),IF(ISBLANK(P110),"",P110))</f>
        <v/>
      </c>
      <c r="CB110" s="259" t="str">
        <f t="shared" ref="CB110:CB141" si="255">IF(MID(P110,1,1)="&lt;",MID(P110,2,5),IF(ISBLANK(P110),"",P110))</f>
        <v/>
      </c>
      <c r="CC110" s="258" t="str">
        <f t="shared" ref="CC110:CC141" si="256">IF(LEFT(Q110,1)="&lt;","&lt;","")</f>
        <v/>
      </c>
      <c r="CD110" s="258" t="str">
        <f t="shared" ref="CD110:CD141" si="257">IF(CC110="&lt;",_xlfn.NUMBERVALUE(Q110,".","&lt;"),IF(ISBLANK(Q110),"",Q110))</f>
        <v/>
      </c>
      <c r="CE110" s="259" t="str">
        <f t="shared" ref="CE110:CE141" si="258">IF(MID(Q110,1,1)="&lt;",MID(Q110,2,5),IF(ISBLANK(Q110),"",Q110))</f>
        <v/>
      </c>
      <c r="CF110" s="258" t="str">
        <f t="shared" ref="CF110:CF141" si="259">IF(LEFT(R110,1)="&lt;","&lt;","")</f>
        <v/>
      </c>
      <c r="CG110" s="258" t="str">
        <f t="shared" ref="CG110:CG141" si="260">IF(CF110="&lt;",_xlfn.NUMBERVALUE(R110,".","&lt;"),IF(ISBLANK(R110),"",R110))</f>
        <v/>
      </c>
      <c r="CH110" s="259" t="str">
        <f t="shared" ref="CH110:CH141" si="261">IF(MID(R110,1,1)="&lt;",MID(R110,2,5),IF(ISBLANK(R110),"",R110))</f>
        <v/>
      </c>
      <c r="CI110" s="258" t="str">
        <f t="shared" ref="CI110:CI141" si="262">IF(LEFT(S110,1)="&lt;","&lt;","")</f>
        <v/>
      </c>
      <c r="CJ110" s="258" t="str">
        <f t="shared" ref="CJ110:CJ141" si="263">IF(CI110="&lt;",_xlfn.NUMBERVALUE(S110,".","&lt;"),IF(ISBLANK(S110),"",S110))</f>
        <v/>
      </c>
      <c r="CK110" s="259" t="str">
        <f t="shared" ref="CK110:CK141" si="264">IF(MID(S110,1,1)="&lt;",MID(S110,2,5),IF(ISBLANK(S110),"",S110))</f>
        <v/>
      </c>
      <c r="CL110" s="258" t="str">
        <f t="shared" ref="CL110:CL141" si="265">IF(LEFT(T110,1)="&lt;","&lt;","")</f>
        <v/>
      </c>
      <c r="CM110" s="258" t="str">
        <f t="shared" ref="CM110:CM141" si="266">IF(CL110="&lt;",_xlfn.NUMBERVALUE(T110,".","&lt;"),IF(ISBLANK(T110),"",T110))</f>
        <v/>
      </c>
      <c r="CN110" s="259" t="str">
        <f t="shared" ref="CN110:CN141" si="267">IF(MID(T110,1,1)="&lt;",MID(T110,2,5),IF(ISBLANK(T110),"",T110))</f>
        <v/>
      </c>
      <c r="CO110" s="258" t="str">
        <f t="shared" ref="CO110:CO141" si="268">IF(LEFT(U110,1)="&lt;","&lt;","")</f>
        <v/>
      </c>
      <c r="CP110" s="258" t="str">
        <f t="shared" ref="CP110:CP141" si="269">IF(CO110="&lt;",_xlfn.NUMBERVALUE(U110,".","&lt;"),IF(ISBLANK(U110),"",U110))</f>
        <v/>
      </c>
      <c r="CQ110" s="259" t="str">
        <f t="shared" ref="CQ110:CQ141" si="270">IF(MID(U110,1,1)="&lt;",MID(U110,2,5),IF(ISBLANK(U110),"",U110))</f>
        <v/>
      </c>
      <c r="CR110" s="258" t="str">
        <f t="shared" ref="CR110:CR141" si="271">IF(LEFT(V110,1)="&lt;","&lt;","")</f>
        <v/>
      </c>
      <c r="CS110" s="258" t="str">
        <f t="shared" ref="CS110:CS141" si="272">IF(CR110="&lt;",_xlfn.NUMBERVALUE(V110,".","&lt;"),IF(ISBLANK(V110),"",V110))</f>
        <v/>
      </c>
      <c r="CT110" s="259" t="str">
        <f t="shared" ref="CT110:CT141" si="273">IF(MID(V110,1,1)="&lt;",MID(V110,2,5),IF(ISBLANK(V110),"",V110))</f>
        <v/>
      </c>
      <c r="CU110" s="258" t="str">
        <f t="shared" ref="CU110:CU141" si="274">IF(LEFT(W110,1)="&lt;","&lt;","")</f>
        <v/>
      </c>
      <c r="CV110" s="258" t="str">
        <f t="shared" ref="CV110:CV141" si="275">IF(CU110="&lt;",_xlfn.NUMBERVALUE(W110,".","&lt;"),IF(ISBLANK(W110),"",W110))</f>
        <v/>
      </c>
      <c r="CW110" s="259" t="str">
        <f t="shared" ref="CW110:CW141" si="276">IF(MID(W110,1,1)="&lt;",MID(W110,2,5),IF(ISBLANK(W110),"",W110))</f>
        <v/>
      </c>
      <c r="CX110" s="258" t="str">
        <f t="shared" ref="CX110:CX141" si="277">IF(LEFT(X110,1)="&lt;","&lt;","")</f>
        <v/>
      </c>
      <c r="CY110" s="258" t="str">
        <f t="shared" ref="CY110:CY141" si="278">IF(CX110="&lt;",_xlfn.NUMBERVALUE(X110,".","&lt;"),IF(ISBLANK(X110),"",X110))</f>
        <v/>
      </c>
      <c r="CZ110" s="259" t="str">
        <f t="shared" ref="CZ110:CZ141" si="279">IF(MID(X110,1,1)="&lt;",MID(X110,2,5),IF(ISBLANK(X110),"",X110))</f>
        <v/>
      </c>
      <c r="DA110" s="258" t="str">
        <f t="shared" ref="DA110:DA141" si="280">IF(LEFT(Y110,1)="&lt;","&lt;","")</f>
        <v/>
      </c>
      <c r="DB110" s="258" t="str">
        <f t="shared" ref="DB110:DB141" si="281">IF(DA110="&lt;",_xlfn.NUMBERVALUE(Y110,".","&lt;"),IF(ISBLANK(Y110),"",Y110))</f>
        <v/>
      </c>
      <c r="DC110" s="259" t="str">
        <f t="shared" ref="DC110:DC141" si="282">IF(MID(Y110,1,1)="&lt;",MID(Y110,2,5),IF(ISBLANK(Y110),"",Y110))</f>
        <v/>
      </c>
    </row>
    <row r="111" spans="1:107" ht="15" thickBot="1" x14ac:dyDescent="0.35">
      <c r="A111" s="633"/>
      <c r="B111" s="633"/>
      <c r="C111" s="690"/>
      <c r="D111" s="690"/>
      <c r="E111" s="690"/>
      <c r="F111" s="690"/>
      <c r="G111" s="690"/>
      <c r="H111" s="690"/>
      <c r="I111" s="691"/>
      <c r="J111" s="692"/>
      <c r="K111" s="688"/>
      <c r="L111" s="671"/>
      <c r="M111" s="671"/>
      <c r="N111" s="672"/>
      <c r="O111" s="673"/>
      <c r="P111" s="673"/>
      <c r="Q111" s="673"/>
      <c r="R111" s="673"/>
      <c r="S111" s="673"/>
      <c r="T111" s="671"/>
      <c r="U111" s="671"/>
      <c r="V111" s="671"/>
      <c r="W111" s="672"/>
      <c r="X111" s="673"/>
      <c r="Y111" s="674"/>
      <c r="Z111" s="64"/>
      <c r="AA111" s="77"/>
      <c r="AB111" s="78"/>
      <c r="AC111" s="81" t="str">
        <f t="shared" si="214"/>
        <v>dato mancante</v>
      </c>
      <c r="AD111" s="82" t="str">
        <f t="shared" si="215"/>
        <v>dato mancante</v>
      </c>
      <c r="AE111" s="82" t="str">
        <f t="shared" si="216"/>
        <v>dato mancante</v>
      </c>
      <c r="AF111" s="82" t="str">
        <f t="shared" si="217"/>
        <v>dato mancante</v>
      </c>
      <c r="AG111" s="82" t="str">
        <f t="shared" si="218"/>
        <v>dato mancante</v>
      </c>
      <c r="AH111" s="82" t="str">
        <f t="shared" si="219"/>
        <v>dato mancante</v>
      </c>
      <c r="AI111" s="84" t="str">
        <f t="shared" si="220"/>
        <v>dato mancante</v>
      </c>
      <c r="AJ111" s="84" t="str">
        <f t="shared" ref="AJ111:AJ142" si="283">IF(BN111="dato mancante","dato mancante",IF(BN111="valore",U111,IF(CP111&gt;"10","No LOQ","LOQ")))</f>
        <v>dato mancante</v>
      </c>
      <c r="AK111" s="84" t="str">
        <f t="shared" si="221"/>
        <v>dato mancante</v>
      </c>
      <c r="AL111" s="81" t="str">
        <f t="shared" si="222"/>
        <v>dato mancante</v>
      </c>
      <c r="AM111" s="82" t="str">
        <f t="shared" si="223"/>
        <v>dato mancante</v>
      </c>
      <c r="AN111" s="81" t="str">
        <f t="shared" si="224"/>
        <v>dato mancante</v>
      </c>
      <c r="AO111" s="59"/>
      <c r="AP111" s="285"/>
      <c r="AQ111" s="286"/>
      <c r="AR111" s="298" t="str">
        <f t="shared" si="225"/>
        <v>dato mancante</v>
      </c>
      <c r="AS111" s="299" t="str">
        <f t="shared" si="226"/>
        <v>dato mancante</v>
      </c>
      <c r="AT111" s="300" t="str">
        <f t="shared" si="227"/>
        <v>dato mancante</v>
      </c>
      <c r="AU111" s="300" t="str">
        <f t="shared" si="228"/>
        <v>dato mancante</v>
      </c>
      <c r="AV111" s="300" t="str">
        <f t="shared" si="229"/>
        <v>dato mancante</v>
      </c>
      <c r="AW111" s="301" t="str">
        <f t="shared" si="212"/>
        <v>dato mancante</v>
      </c>
      <c r="AX111" s="432" t="str">
        <f t="shared" si="230"/>
        <v>dato mancante</v>
      </c>
      <c r="AY111" s="432" t="str">
        <f t="shared" si="231"/>
        <v>dato mancante</v>
      </c>
      <c r="AZ111" s="433" t="str">
        <f t="shared" si="213"/>
        <v>dato mancante</v>
      </c>
      <c r="BA111" s="302" t="str">
        <f t="shared" si="232"/>
        <v>dato mancante</v>
      </c>
      <c r="BB111" s="300" t="str">
        <f t="shared" si="233"/>
        <v>dato mancante</v>
      </c>
      <c r="BC111" s="303" t="str">
        <f t="shared" si="234"/>
        <v>dato mancante</v>
      </c>
      <c r="BG111" s="118" t="str">
        <f t="shared" si="235"/>
        <v>dato mancante</v>
      </c>
      <c r="BH111" s="118" t="str">
        <f t="shared" si="236"/>
        <v>dato mancante</v>
      </c>
      <c r="BI111" s="118" t="str">
        <f t="shared" si="237"/>
        <v>dato mancante</v>
      </c>
      <c r="BJ111" s="118" t="str">
        <f t="shared" si="238"/>
        <v>dato mancante</v>
      </c>
      <c r="BK111" s="118" t="str">
        <f t="shared" si="239"/>
        <v>dato mancante</v>
      </c>
      <c r="BL111" s="118" t="str">
        <f t="shared" si="240"/>
        <v>dato mancante</v>
      </c>
      <c r="BM111" s="118" t="str">
        <f t="shared" si="241"/>
        <v>dato mancante</v>
      </c>
      <c r="BN111" s="118" t="str">
        <f t="shared" si="242"/>
        <v>dato mancante</v>
      </c>
      <c r="BO111" s="118" t="str">
        <f t="shared" si="243"/>
        <v>dato mancante</v>
      </c>
      <c r="BP111" s="118" t="str">
        <f t="shared" si="244"/>
        <v>dato mancante</v>
      </c>
      <c r="BQ111" s="118" t="str">
        <f t="shared" si="245"/>
        <v>dato mancante</v>
      </c>
      <c r="BR111" s="118" t="str">
        <f t="shared" si="246"/>
        <v>dato mancante</v>
      </c>
      <c r="BT111" s="258" t="str">
        <f t="shared" si="247"/>
        <v/>
      </c>
      <c r="BU111" s="258" t="str">
        <f t="shared" si="248"/>
        <v/>
      </c>
      <c r="BV111" s="259" t="str">
        <f t="shared" si="249"/>
        <v/>
      </c>
      <c r="BW111" s="258" t="str">
        <f t="shared" si="250"/>
        <v/>
      </c>
      <c r="BX111" s="258" t="str">
        <f t="shared" si="251"/>
        <v/>
      </c>
      <c r="BY111" s="259" t="str">
        <f t="shared" si="252"/>
        <v/>
      </c>
      <c r="BZ111" s="258" t="str">
        <f t="shared" si="253"/>
        <v/>
      </c>
      <c r="CA111" s="258" t="str">
        <f t="shared" si="254"/>
        <v/>
      </c>
      <c r="CB111" s="259" t="str">
        <f t="shared" si="255"/>
        <v/>
      </c>
      <c r="CC111" s="258" t="str">
        <f t="shared" si="256"/>
        <v/>
      </c>
      <c r="CD111" s="258" t="str">
        <f t="shared" si="257"/>
        <v/>
      </c>
      <c r="CE111" s="259" t="str">
        <f t="shared" si="258"/>
        <v/>
      </c>
      <c r="CF111" s="258" t="str">
        <f t="shared" si="259"/>
        <v/>
      </c>
      <c r="CG111" s="258" t="str">
        <f t="shared" si="260"/>
        <v/>
      </c>
      <c r="CH111" s="259" t="str">
        <f t="shared" si="261"/>
        <v/>
      </c>
      <c r="CI111" s="258" t="str">
        <f t="shared" si="262"/>
        <v/>
      </c>
      <c r="CJ111" s="258" t="str">
        <f t="shared" si="263"/>
        <v/>
      </c>
      <c r="CK111" s="259" t="str">
        <f t="shared" si="264"/>
        <v/>
      </c>
      <c r="CL111" s="258" t="str">
        <f t="shared" si="265"/>
        <v/>
      </c>
      <c r="CM111" s="258" t="str">
        <f t="shared" si="266"/>
        <v/>
      </c>
      <c r="CN111" s="259" t="str">
        <f t="shared" si="267"/>
        <v/>
      </c>
      <c r="CO111" s="258" t="str">
        <f t="shared" si="268"/>
        <v/>
      </c>
      <c r="CP111" s="258" t="str">
        <f t="shared" si="269"/>
        <v/>
      </c>
      <c r="CQ111" s="259" t="str">
        <f t="shared" si="270"/>
        <v/>
      </c>
      <c r="CR111" s="258" t="str">
        <f t="shared" si="271"/>
        <v/>
      </c>
      <c r="CS111" s="258" t="str">
        <f t="shared" si="272"/>
        <v/>
      </c>
      <c r="CT111" s="259" t="str">
        <f t="shared" si="273"/>
        <v/>
      </c>
      <c r="CU111" s="258" t="str">
        <f t="shared" si="274"/>
        <v/>
      </c>
      <c r="CV111" s="258" t="str">
        <f t="shared" si="275"/>
        <v/>
      </c>
      <c r="CW111" s="259" t="str">
        <f t="shared" si="276"/>
        <v/>
      </c>
      <c r="CX111" s="258" t="str">
        <f t="shared" si="277"/>
        <v/>
      </c>
      <c r="CY111" s="258" t="str">
        <f t="shared" si="278"/>
        <v/>
      </c>
      <c r="CZ111" s="259" t="str">
        <f t="shared" si="279"/>
        <v/>
      </c>
      <c r="DA111" s="258" t="str">
        <f t="shared" si="280"/>
        <v/>
      </c>
      <c r="DB111" s="258" t="str">
        <f t="shared" si="281"/>
        <v/>
      </c>
      <c r="DC111" s="259" t="str">
        <f t="shared" si="282"/>
        <v/>
      </c>
    </row>
    <row r="112" spans="1:107" ht="15" thickBot="1" x14ac:dyDescent="0.35">
      <c r="A112" s="633"/>
      <c r="B112" s="633"/>
      <c r="C112" s="684"/>
      <c r="D112" s="684"/>
      <c r="E112" s="685"/>
      <c r="F112" s="684"/>
      <c r="G112" s="684"/>
      <c r="H112" s="684"/>
      <c r="I112" s="686"/>
      <c r="J112" s="687"/>
      <c r="K112" s="693"/>
      <c r="L112" s="671"/>
      <c r="M112" s="671"/>
      <c r="N112" s="672"/>
      <c r="O112" s="673"/>
      <c r="P112" s="673"/>
      <c r="Q112" s="673"/>
      <c r="R112" s="673"/>
      <c r="S112" s="673"/>
      <c r="T112" s="671"/>
      <c r="U112" s="671"/>
      <c r="V112" s="671"/>
      <c r="W112" s="672"/>
      <c r="X112" s="673"/>
      <c r="Y112" s="674"/>
      <c r="Z112" s="64"/>
      <c r="AA112" s="77"/>
      <c r="AB112" s="78"/>
      <c r="AC112" s="81" t="str">
        <f t="shared" si="214"/>
        <v>dato mancante</v>
      </c>
      <c r="AD112" s="82" t="str">
        <f t="shared" si="215"/>
        <v>dato mancante</v>
      </c>
      <c r="AE112" s="82" t="str">
        <f t="shared" si="216"/>
        <v>dato mancante</v>
      </c>
      <c r="AF112" s="82" t="str">
        <f t="shared" si="217"/>
        <v>dato mancante</v>
      </c>
      <c r="AG112" s="82" t="str">
        <f t="shared" si="218"/>
        <v>dato mancante</v>
      </c>
      <c r="AH112" s="82" t="str">
        <f t="shared" si="219"/>
        <v>dato mancante</v>
      </c>
      <c r="AI112" s="84" t="str">
        <f t="shared" si="220"/>
        <v>dato mancante</v>
      </c>
      <c r="AJ112" s="84" t="str">
        <f t="shared" si="283"/>
        <v>dato mancante</v>
      </c>
      <c r="AK112" s="84" t="str">
        <f t="shared" si="221"/>
        <v>dato mancante</v>
      </c>
      <c r="AL112" s="81" t="str">
        <f t="shared" si="222"/>
        <v>dato mancante</v>
      </c>
      <c r="AM112" s="82" t="str">
        <f t="shared" si="223"/>
        <v>dato mancante</v>
      </c>
      <c r="AN112" s="81" t="str">
        <f t="shared" si="224"/>
        <v>dato mancante</v>
      </c>
      <c r="AO112" s="59"/>
      <c r="AP112" s="285"/>
      <c r="AQ112" s="286"/>
      <c r="AR112" s="298" t="str">
        <f t="shared" si="225"/>
        <v>dato mancante</v>
      </c>
      <c r="AS112" s="299" t="str">
        <f t="shared" si="226"/>
        <v>dato mancante</v>
      </c>
      <c r="AT112" s="300" t="str">
        <f t="shared" si="227"/>
        <v>dato mancante</v>
      </c>
      <c r="AU112" s="300" t="str">
        <f t="shared" si="228"/>
        <v>dato mancante</v>
      </c>
      <c r="AV112" s="300" t="str">
        <f t="shared" si="229"/>
        <v>dato mancante</v>
      </c>
      <c r="AW112" s="301" t="str">
        <f t="shared" si="212"/>
        <v>dato mancante</v>
      </c>
      <c r="AX112" s="432" t="str">
        <f t="shared" si="230"/>
        <v>dato mancante</v>
      </c>
      <c r="AY112" s="432" t="str">
        <f t="shared" si="231"/>
        <v>dato mancante</v>
      </c>
      <c r="AZ112" s="433" t="str">
        <f t="shared" si="213"/>
        <v>dato mancante</v>
      </c>
      <c r="BA112" s="302" t="str">
        <f t="shared" si="232"/>
        <v>dato mancante</v>
      </c>
      <c r="BB112" s="300" t="str">
        <f t="shared" si="233"/>
        <v>dato mancante</v>
      </c>
      <c r="BC112" s="303" t="str">
        <f t="shared" si="234"/>
        <v>dato mancante</v>
      </c>
      <c r="BG112" s="118" t="str">
        <f t="shared" si="235"/>
        <v>dato mancante</v>
      </c>
      <c r="BH112" s="118" t="str">
        <f t="shared" si="236"/>
        <v>dato mancante</v>
      </c>
      <c r="BI112" s="118" t="str">
        <f t="shared" si="237"/>
        <v>dato mancante</v>
      </c>
      <c r="BJ112" s="118" t="str">
        <f t="shared" si="238"/>
        <v>dato mancante</v>
      </c>
      <c r="BK112" s="118" t="str">
        <f t="shared" si="239"/>
        <v>dato mancante</v>
      </c>
      <c r="BL112" s="118" t="str">
        <f t="shared" si="240"/>
        <v>dato mancante</v>
      </c>
      <c r="BM112" s="118" t="str">
        <f t="shared" si="241"/>
        <v>dato mancante</v>
      </c>
      <c r="BN112" s="118" t="str">
        <f t="shared" si="242"/>
        <v>dato mancante</v>
      </c>
      <c r="BO112" s="118" t="str">
        <f t="shared" si="243"/>
        <v>dato mancante</v>
      </c>
      <c r="BP112" s="118" t="str">
        <f t="shared" si="244"/>
        <v>dato mancante</v>
      </c>
      <c r="BQ112" s="118" t="str">
        <f t="shared" si="245"/>
        <v>dato mancante</v>
      </c>
      <c r="BR112" s="118" t="str">
        <f t="shared" si="246"/>
        <v>dato mancante</v>
      </c>
      <c r="BT112" s="258" t="str">
        <f t="shared" si="247"/>
        <v/>
      </c>
      <c r="BU112" s="258" t="str">
        <f t="shared" si="248"/>
        <v/>
      </c>
      <c r="BV112" s="259" t="str">
        <f t="shared" si="249"/>
        <v/>
      </c>
      <c r="BW112" s="258" t="str">
        <f t="shared" si="250"/>
        <v/>
      </c>
      <c r="BX112" s="258" t="str">
        <f t="shared" si="251"/>
        <v/>
      </c>
      <c r="BY112" s="259" t="str">
        <f t="shared" si="252"/>
        <v/>
      </c>
      <c r="BZ112" s="258" t="str">
        <f t="shared" si="253"/>
        <v/>
      </c>
      <c r="CA112" s="258" t="str">
        <f t="shared" si="254"/>
        <v/>
      </c>
      <c r="CB112" s="259" t="str">
        <f t="shared" si="255"/>
        <v/>
      </c>
      <c r="CC112" s="258" t="str">
        <f t="shared" si="256"/>
        <v/>
      </c>
      <c r="CD112" s="258" t="str">
        <f t="shared" si="257"/>
        <v/>
      </c>
      <c r="CE112" s="259" t="str">
        <f t="shared" si="258"/>
        <v/>
      </c>
      <c r="CF112" s="258" t="str">
        <f t="shared" si="259"/>
        <v/>
      </c>
      <c r="CG112" s="258" t="str">
        <f t="shared" si="260"/>
        <v/>
      </c>
      <c r="CH112" s="259" t="str">
        <f t="shared" si="261"/>
        <v/>
      </c>
      <c r="CI112" s="258" t="str">
        <f t="shared" si="262"/>
        <v/>
      </c>
      <c r="CJ112" s="258" t="str">
        <f t="shared" si="263"/>
        <v/>
      </c>
      <c r="CK112" s="259" t="str">
        <f t="shared" si="264"/>
        <v/>
      </c>
      <c r="CL112" s="258" t="str">
        <f t="shared" si="265"/>
        <v/>
      </c>
      <c r="CM112" s="258" t="str">
        <f t="shared" si="266"/>
        <v/>
      </c>
      <c r="CN112" s="259" t="str">
        <f t="shared" si="267"/>
        <v/>
      </c>
      <c r="CO112" s="258" t="str">
        <f t="shared" si="268"/>
        <v/>
      </c>
      <c r="CP112" s="258" t="str">
        <f t="shared" si="269"/>
        <v/>
      </c>
      <c r="CQ112" s="259" t="str">
        <f t="shared" si="270"/>
        <v/>
      </c>
      <c r="CR112" s="258" t="str">
        <f t="shared" si="271"/>
        <v/>
      </c>
      <c r="CS112" s="258" t="str">
        <f t="shared" si="272"/>
        <v/>
      </c>
      <c r="CT112" s="259" t="str">
        <f t="shared" si="273"/>
        <v/>
      </c>
      <c r="CU112" s="258" t="str">
        <f t="shared" si="274"/>
        <v/>
      </c>
      <c r="CV112" s="258" t="str">
        <f t="shared" si="275"/>
        <v/>
      </c>
      <c r="CW112" s="259" t="str">
        <f t="shared" si="276"/>
        <v/>
      </c>
      <c r="CX112" s="258" t="str">
        <f t="shared" si="277"/>
        <v/>
      </c>
      <c r="CY112" s="258" t="str">
        <f t="shared" si="278"/>
        <v/>
      </c>
      <c r="CZ112" s="259" t="str">
        <f t="shared" si="279"/>
        <v/>
      </c>
      <c r="DA112" s="258" t="str">
        <f t="shared" si="280"/>
        <v/>
      </c>
      <c r="DB112" s="258" t="str">
        <f t="shared" si="281"/>
        <v/>
      </c>
      <c r="DC112" s="259" t="str">
        <f t="shared" si="282"/>
        <v/>
      </c>
    </row>
    <row r="113" spans="1:107" ht="15" thickBot="1" x14ac:dyDescent="0.35">
      <c r="A113" s="633"/>
      <c r="B113" s="633"/>
      <c r="C113" s="690"/>
      <c r="D113" s="690"/>
      <c r="E113" s="690"/>
      <c r="F113" s="690"/>
      <c r="G113" s="690"/>
      <c r="H113" s="690"/>
      <c r="I113" s="691"/>
      <c r="J113" s="692"/>
      <c r="K113" s="693"/>
      <c r="L113" s="671"/>
      <c r="M113" s="671"/>
      <c r="N113" s="672"/>
      <c r="O113" s="673"/>
      <c r="P113" s="673"/>
      <c r="Q113" s="673"/>
      <c r="R113" s="673"/>
      <c r="S113" s="673"/>
      <c r="T113" s="671"/>
      <c r="U113" s="671"/>
      <c r="V113" s="671"/>
      <c r="W113" s="672"/>
      <c r="X113" s="673"/>
      <c r="Y113" s="674"/>
      <c r="Z113" s="64"/>
      <c r="AA113" s="77"/>
      <c r="AB113" s="78"/>
      <c r="AC113" s="81" t="str">
        <f t="shared" si="214"/>
        <v>dato mancante</v>
      </c>
      <c r="AD113" s="82" t="str">
        <f t="shared" si="215"/>
        <v>dato mancante</v>
      </c>
      <c r="AE113" s="82" t="str">
        <f t="shared" si="216"/>
        <v>dato mancante</v>
      </c>
      <c r="AF113" s="82" t="str">
        <f t="shared" si="217"/>
        <v>dato mancante</v>
      </c>
      <c r="AG113" s="82" t="str">
        <f t="shared" si="218"/>
        <v>dato mancante</v>
      </c>
      <c r="AH113" s="82" t="str">
        <f t="shared" si="219"/>
        <v>dato mancante</v>
      </c>
      <c r="AI113" s="84" t="str">
        <f t="shared" si="220"/>
        <v>dato mancante</v>
      </c>
      <c r="AJ113" s="84" t="str">
        <f t="shared" si="283"/>
        <v>dato mancante</v>
      </c>
      <c r="AK113" s="84" t="str">
        <f t="shared" si="221"/>
        <v>dato mancante</v>
      </c>
      <c r="AL113" s="81" t="str">
        <f t="shared" si="222"/>
        <v>dato mancante</v>
      </c>
      <c r="AM113" s="82" t="str">
        <f t="shared" si="223"/>
        <v>dato mancante</v>
      </c>
      <c r="AN113" s="81" t="str">
        <f t="shared" si="224"/>
        <v>dato mancante</v>
      </c>
      <c r="AO113" s="59"/>
      <c r="AP113" s="285"/>
      <c r="AQ113" s="286"/>
      <c r="AR113" s="298" t="str">
        <f t="shared" si="225"/>
        <v>dato mancante</v>
      </c>
      <c r="AS113" s="299" t="str">
        <f t="shared" si="226"/>
        <v>dato mancante</v>
      </c>
      <c r="AT113" s="300" t="str">
        <f t="shared" si="227"/>
        <v>dato mancante</v>
      </c>
      <c r="AU113" s="300" t="str">
        <f t="shared" si="228"/>
        <v>dato mancante</v>
      </c>
      <c r="AV113" s="300" t="str">
        <f t="shared" si="229"/>
        <v>dato mancante</v>
      </c>
      <c r="AW113" s="301" t="str">
        <f t="shared" si="212"/>
        <v>dato mancante</v>
      </c>
      <c r="AX113" s="432" t="str">
        <f t="shared" si="230"/>
        <v>dato mancante</v>
      </c>
      <c r="AY113" s="432" t="str">
        <f t="shared" si="231"/>
        <v>dato mancante</v>
      </c>
      <c r="AZ113" s="433" t="str">
        <f t="shared" si="213"/>
        <v>dato mancante</v>
      </c>
      <c r="BA113" s="302" t="str">
        <f t="shared" si="232"/>
        <v>dato mancante</v>
      </c>
      <c r="BB113" s="300" t="str">
        <f t="shared" si="233"/>
        <v>dato mancante</v>
      </c>
      <c r="BC113" s="303" t="str">
        <f t="shared" si="234"/>
        <v>dato mancante</v>
      </c>
      <c r="BG113" s="118" t="str">
        <f t="shared" si="235"/>
        <v>dato mancante</v>
      </c>
      <c r="BH113" s="118" t="str">
        <f t="shared" si="236"/>
        <v>dato mancante</v>
      </c>
      <c r="BI113" s="118" t="str">
        <f t="shared" si="237"/>
        <v>dato mancante</v>
      </c>
      <c r="BJ113" s="118" t="str">
        <f t="shared" si="238"/>
        <v>dato mancante</v>
      </c>
      <c r="BK113" s="118" t="str">
        <f t="shared" si="239"/>
        <v>dato mancante</v>
      </c>
      <c r="BL113" s="118" t="str">
        <f t="shared" si="240"/>
        <v>dato mancante</v>
      </c>
      <c r="BM113" s="118" t="str">
        <f t="shared" si="241"/>
        <v>dato mancante</v>
      </c>
      <c r="BN113" s="118" t="str">
        <f t="shared" si="242"/>
        <v>dato mancante</v>
      </c>
      <c r="BO113" s="118" t="str">
        <f t="shared" si="243"/>
        <v>dato mancante</v>
      </c>
      <c r="BP113" s="118" t="str">
        <f t="shared" si="244"/>
        <v>dato mancante</v>
      </c>
      <c r="BQ113" s="118" t="str">
        <f t="shared" si="245"/>
        <v>dato mancante</v>
      </c>
      <c r="BR113" s="118" t="str">
        <f t="shared" si="246"/>
        <v>dato mancante</v>
      </c>
      <c r="BT113" s="258" t="str">
        <f t="shared" si="247"/>
        <v/>
      </c>
      <c r="BU113" s="258" t="str">
        <f t="shared" si="248"/>
        <v/>
      </c>
      <c r="BV113" s="259" t="str">
        <f t="shared" si="249"/>
        <v/>
      </c>
      <c r="BW113" s="258" t="str">
        <f t="shared" si="250"/>
        <v/>
      </c>
      <c r="BX113" s="258" t="str">
        <f t="shared" si="251"/>
        <v/>
      </c>
      <c r="BY113" s="259" t="str">
        <f t="shared" si="252"/>
        <v/>
      </c>
      <c r="BZ113" s="258" t="str">
        <f t="shared" si="253"/>
        <v/>
      </c>
      <c r="CA113" s="258" t="str">
        <f t="shared" si="254"/>
        <v/>
      </c>
      <c r="CB113" s="259" t="str">
        <f t="shared" si="255"/>
        <v/>
      </c>
      <c r="CC113" s="258" t="str">
        <f t="shared" si="256"/>
        <v/>
      </c>
      <c r="CD113" s="258" t="str">
        <f t="shared" si="257"/>
        <v/>
      </c>
      <c r="CE113" s="259" t="str">
        <f t="shared" si="258"/>
        <v/>
      </c>
      <c r="CF113" s="258" t="str">
        <f t="shared" si="259"/>
        <v/>
      </c>
      <c r="CG113" s="258" t="str">
        <f t="shared" si="260"/>
        <v/>
      </c>
      <c r="CH113" s="259" t="str">
        <f t="shared" si="261"/>
        <v/>
      </c>
      <c r="CI113" s="258" t="str">
        <f t="shared" si="262"/>
        <v/>
      </c>
      <c r="CJ113" s="258" t="str">
        <f t="shared" si="263"/>
        <v/>
      </c>
      <c r="CK113" s="259" t="str">
        <f t="shared" si="264"/>
        <v/>
      </c>
      <c r="CL113" s="258" t="str">
        <f t="shared" si="265"/>
        <v/>
      </c>
      <c r="CM113" s="258" t="str">
        <f t="shared" si="266"/>
        <v/>
      </c>
      <c r="CN113" s="259" t="str">
        <f t="shared" si="267"/>
        <v/>
      </c>
      <c r="CO113" s="258" t="str">
        <f t="shared" si="268"/>
        <v/>
      </c>
      <c r="CP113" s="258" t="str">
        <f t="shared" si="269"/>
        <v/>
      </c>
      <c r="CQ113" s="259" t="str">
        <f t="shared" si="270"/>
        <v/>
      </c>
      <c r="CR113" s="258" t="str">
        <f t="shared" si="271"/>
        <v/>
      </c>
      <c r="CS113" s="258" t="str">
        <f t="shared" si="272"/>
        <v/>
      </c>
      <c r="CT113" s="259" t="str">
        <f t="shared" si="273"/>
        <v/>
      </c>
      <c r="CU113" s="258" t="str">
        <f t="shared" si="274"/>
        <v/>
      </c>
      <c r="CV113" s="258" t="str">
        <f t="shared" si="275"/>
        <v/>
      </c>
      <c r="CW113" s="259" t="str">
        <f t="shared" si="276"/>
        <v/>
      </c>
      <c r="CX113" s="258" t="str">
        <f t="shared" si="277"/>
        <v/>
      </c>
      <c r="CY113" s="258" t="str">
        <f t="shared" si="278"/>
        <v/>
      </c>
      <c r="CZ113" s="259" t="str">
        <f t="shared" si="279"/>
        <v/>
      </c>
      <c r="DA113" s="258" t="str">
        <f t="shared" si="280"/>
        <v/>
      </c>
      <c r="DB113" s="258" t="str">
        <f t="shared" si="281"/>
        <v/>
      </c>
      <c r="DC113" s="259" t="str">
        <f t="shared" si="282"/>
        <v/>
      </c>
    </row>
    <row r="114" spans="1:107" ht="15" thickBot="1" x14ac:dyDescent="0.35">
      <c r="A114" s="633"/>
      <c r="B114" s="633"/>
      <c r="C114" s="684"/>
      <c r="D114" s="684"/>
      <c r="E114" s="685"/>
      <c r="F114" s="684"/>
      <c r="G114" s="684"/>
      <c r="H114" s="684"/>
      <c r="I114" s="686"/>
      <c r="J114" s="687"/>
      <c r="K114" s="688"/>
      <c r="L114" s="671"/>
      <c r="M114" s="671"/>
      <c r="N114" s="672"/>
      <c r="O114" s="673"/>
      <c r="P114" s="673"/>
      <c r="Q114" s="673"/>
      <c r="R114" s="673"/>
      <c r="S114" s="673"/>
      <c r="T114" s="671"/>
      <c r="U114" s="671"/>
      <c r="V114" s="671"/>
      <c r="W114" s="672"/>
      <c r="X114" s="673"/>
      <c r="Y114" s="674"/>
      <c r="Z114" s="64"/>
      <c r="AA114" s="77"/>
      <c r="AB114" s="78"/>
      <c r="AC114" s="81" t="str">
        <f t="shared" si="214"/>
        <v>dato mancante</v>
      </c>
      <c r="AD114" s="82" t="str">
        <f t="shared" si="215"/>
        <v>dato mancante</v>
      </c>
      <c r="AE114" s="82" t="str">
        <f t="shared" si="216"/>
        <v>dato mancante</v>
      </c>
      <c r="AF114" s="82" t="str">
        <f t="shared" si="217"/>
        <v>dato mancante</v>
      </c>
      <c r="AG114" s="82" t="str">
        <f t="shared" si="218"/>
        <v>dato mancante</v>
      </c>
      <c r="AH114" s="82" t="str">
        <f t="shared" si="219"/>
        <v>dato mancante</v>
      </c>
      <c r="AI114" s="84" t="str">
        <f t="shared" si="220"/>
        <v>dato mancante</v>
      </c>
      <c r="AJ114" s="84" t="str">
        <f t="shared" si="283"/>
        <v>dato mancante</v>
      </c>
      <c r="AK114" s="84" t="str">
        <f t="shared" si="221"/>
        <v>dato mancante</v>
      </c>
      <c r="AL114" s="81" t="str">
        <f t="shared" si="222"/>
        <v>dato mancante</v>
      </c>
      <c r="AM114" s="82" t="str">
        <f t="shared" si="223"/>
        <v>dato mancante</v>
      </c>
      <c r="AN114" s="81" t="str">
        <f t="shared" si="224"/>
        <v>dato mancante</v>
      </c>
      <c r="AO114" s="59"/>
      <c r="AP114" s="285"/>
      <c r="AQ114" s="286"/>
      <c r="AR114" s="298" t="str">
        <f t="shared" si="225"/>
        <v>dato mancante</v>
      </c>
      <c r="AS114" s="299" t="str">
        <f t="shared" si="226"/>
        <v>dato mancante</v>
      </c>
      <c r="AT114" s="300" t="str">
        <f t="shared" si="227"/>
        <v>dato mancante</v>
      </c>
      <c r="AU114" s="300" t="str">
        <f t="shared" si="228"/>
        <v>dato mancante</v>
      </c>
      <c r="AV114" s="300" t="str">
        <f t="shared" si="229"/>
        <v>dato mancante</v>
      </c>
      <c r="AW114" s="301" t="str">
        <f t="shared" si="212"/>
        <v>dato mancante</v>
      </c>
      <c r="AX114" s="432" t="str">
        <f t="shared" si="230"/>
        <v>dato mancante</v>
      </c>
      <c r="AY114" s="432" t="str">
        <f t="shared" si="231"/>
        <v>dato mancante</v>
      </c>
      <c r="AZ114" s="433" t="str">
        <f t="shared" si="213"/>
        <v>dato mancante</v>
      </c>
      <c r="BA114" s="302" t="str">
        <f t="shared" si="232"/>
        <v>dato mancante</v>
      </c>
      <c r="BB114" s="300" t="str">
        <f t="shared" si="233"/>
        <v>dato mancante</v>
      </c>
      <c r="BC114" s="303" t="str">
        <f t="shared" si="234"/>
        <v>dato mancante</v>
      </c>
      <c r="BG114" s="118" t="str">
        <f t="shared" si="235"/>
        <v>dato mancante</v>
      </c>
      <c r="BH114" s="118" t="str">
        <f t="shared" si="236"/>
        <v>dato mancante</v>
      </c>
      <c r="BI114" s="118" t="str">
        <f t="shared" si="237"/>
        <v>dato mancante</v>
      </c>
      <c r="BJ114" s="118" t="str">
        <f t="shared" si="238"/>
        <v>dato mancante</v>
      </c>
      <c r="BK114" s="118" t="str">
        <f t="shared" si="239"/>
        <v>dato mancante</v>
      </c>
      <c r="BL114" s="118" t="str">
        <f t="shared" si="240"/>
        <v>dato mancante</v>
      </c>
      <c r="BM114" s="118" t="str">
        <f t="shared" si="241"/>
        <v>dato mancante</v>
      </c>
      <c r="BN114" s="118" t="str">
        <f t="shared" si="242"/>
        <v>dato mancante</v>
      </c>
      <c r="BO114" s="118" t="str">
        <f t="shared" si="243"/>
        <v>dato mancante</v>
      </c>
      <c r="BP114" s="118" t="str">
        <f t="shared" si="244"/>
        <v>dato mancante</v>
      </c>
      <c r="BQ114" s="118" t="str">
        <f t="shared" si="245"/>
        <v>dato mancante</v>
      </c>
      <c r="BR114" s="118" t="str">
        <f t="shared" si="246"/>
        <v>dato mancante</v>
      </c>
      <c r="BT114" s="258" t="str">
        <f t="shared" si="247"/>
        <v/>
      </c>
      <c r="BU114" s="258" t="str">
        <f t="shared" si="248"/>
        <v/>
      </c>
      <c r="BV114" s="259" t="str">
        <f t="shared" si="249"/>
        <v/>
      </c>
      <c r="BW114" s="258" t="str">
        <f t="shared" si="250"/>
        <v/>
      </c>
      <c r="BX114" s="258" t="str">
        <f t="shared" si="251"/>
        <v/>
      </c>
      <c r="BY114" s="259" t="str">
        <f t="shared" si="252"/>
        <v/>
      </c>
      <c r="BZ114" s="258" t="str">
        <f t="shared" si="253"/>
        <v/>
      </c>
      <c r="CA114" s="258" t="str">
        <f t="shared" si="254"/>
        <v/>
      </c>
      <c r="CB114" s="259" t="str">
        <f t="shared" si="255"/>
        <v/>
      </c>
      <c r="CC114" s="258" t="str">
        <f t="shared" si="256"/>
        <v/>
      </c>
      <c r="CD114" s="258" t="str">
        <f t="shared" si="257"/>
        <v/>
      </c>
      <c r="CE114" s="259" t="str">
        <f t="shared" si="258"/>
        <v/>
      </c>
      <c r="CF114" s="258" t="str">
        <f t="shared" si="259"/>
        <v/>
      </c>
      <c r="CG114" s="258" t="str">
        <f t="shared" si="260"/>
        <v/>
      </c>
      <c r="CH114" s="259" t="str">
        <f t="shared" si="261"/>
        <v/>
      </c>
      <c r="CI114" s="258" t="str">
        <f t="shared" si="262"/>
        <v/>
      </c>
      <c r="CJ114" s="258" t="str">
        <f t="shared" si="263"/>
        <v/>
      </c>
      <c r="CK114" s="259" t="str">
        <f t="shared" si="264"/>
        <v/>
      </c>
      <c r="CL114" s="258" t="str">
        <f t="shared" si="265"/>
        <v/>
      </c>
      <c r="CM114" s="258" t="str">
        <f t="shared" si="266"/>
        <v/>
      </c>
      <c r="CN114" s="259" t="str">
        <f t="shared" si="267"/>
        <v/>
      </c>
      <c r="CO114" s="258" t="str">
        <f t="shared" si="268"/>
        <v/>
      </c>
      <c r="CP114" s="258" t="str">
        <f t="shared" si="269"/>
        <v/>
      </c>
      <c r="CQ114" s="259" t="str">
        <f t="shared" si="270"/>
        <v/>
      </c>
      <c r="CR114" s="258" t="str">
        <f t="shared" si="271"/>
        <v/>
      </c>
      <c r="CS114" s="258" t="str">
        <f t="shared" si="272"/>
        <v/>
      </c>
      <c r="CT114" s="259" t="str">
        <f t="shared" si="273"/>
        <v/>
      </c>
      <c r="CU114" s="258" t="str">
        <f t="shared" si="274"/>
        <v/>
      </c>
      <c r="CV114" s="258" t="str">
        <f t="shared" si="275"/>
        <v/>
      </c>
      <c r="CW114" s="259" t="str">
        <f t="shared" si="276"/>
        <v/>
      </c>
      <c r="CX114" s="258" t="str">
        <f t="shared" si="277"/>
        <v/>
      </c>
      <c r="CY114" s="258" t="str">
        <f t="shared" si="278"/>
        <v/>
      </c>
      <c r="CZ114" s="259" t="str">
        <f t="shared" si="279"/>
        <v/>
      </c>
      <c r="DA114" s="258" t="str">
        <f t="shared" si="280"/>
        <v/>
      </c>
      <c r="DB114" s="258" t="str">
        <f t="shared" si="281"/>
        <v/>
      </c>
      <c r="DC114" s="259" t="str">
        <f t="shared" si="282"/>
        <v/>
      </c>
    </row>
    <row r="115" spans="1:107" ht="15" thickBot="1" x14ac:dyDescent="0.35">
      <c r="A115" s="633"/>
      <c r="B115" s="633"/>
      <c r="C115" s="689"/>
      <c r="D115" s="689"/>
      <c r="E115" s="689"/>
      <c r="F115" s="689"/>
      <c r="G115" s="689"/>
      <c r="H115" s="689"/>
      <c r="I115" s="689"/>
      <c r="J115" s="688"/>
      <c r="K115" s="688"/>
      <c r="L115" s="671"/>
      <c r="M115" s="671"/>
      <c r="N115" s="672"/>
      <c r="O115" s="673"/>
      <c r="P115" s="673"/>
      <c r="Q115" s="673"/>
      <c r="R115" s="673"/>
      <c r="S115" s="673"/>
      <c r="T115" s="671"/>
      <c r="U115" s="671"/>
      <c r="V115" s="671"/>
      <c r="W115" s="672"/>
      <c r="X115" s="673"/>
      <c r="Y115" s="674"/>
      <c r="Z115" s="64"/>
      <c r="AA115" s="77"/>
      <c r="AB115" s="78"/>
      <c r="AC115" s="81" t="str">
        <f t="shared" si="214"/>
        <v>dato mancante</v>
      </c>
      <c r="AD115" s="82" t="str">
        <f t="shared" si="215"/>
        <v>dato mancante</v>
      </c>
      <c r="AE115" s="82" t="str">
        <f t="shared" si="216"/>
        <v>dato mancante</v>
      </c>
      <c r="AF115" s="82" t="str">
        <f t="shared" si="217"/>
        <v>dato mancante</v>
      </c>
      <c r="AG115" s="82" t="str">
        <f t="shared" si="218"/>
        <v>dato mancante</v>
      </c>
      <c r="AH115" s="82" t="str">
        <f t="shared" si="219"/>
        <v>dato mancante</v>
      </c>
      <c r="AI115" s="84" t="str">
        <f t="shared" si="220"/>
        <v>dato mancante</v>
      </c>
      <c r="AJ115" s="84" t="str">
        <f t="shared" si="283"/>
        <v>dato mancante</v>
      </c>
      <c r="AK115" s="84" t="str">
        <f t="shared" si="221"/>
        <v>dato mancante</v>
      </c>
      <c r="AL115" s="81" t="str">
        <f t="shared" si="222"/>
        <v>dato mancante</v>
      </c>
      <c r="AM115" s="82" t="str">
        <f t="shared" si="223"/>
        <v>dato mancante</v>
      </c>
      <c r="AN115" s="81" t="str">
        <f t="shared" si="224"/>
        <v>dato mancante</v>
      </c>
      <c r="AO115" s="59"/>
      <c r="AP115" s="285"/>
      <c r="AQ115" s="286"/>
      <c r="AR115" s="298" t="str">
        <f t="shared" si="225"/>
        <v>dato mancante</v>
      </c>
      <c r="AS115" s="299" t="str">
        <f t="shared" si="226"/>
        <v>dato mancante</v>
      </c>
      <c r="AT115" s="300" t="str">
        <f t="shared" si="227"/>
        <v>dato mancante</v>
      </c>
      <c r="AU115" s="300" t="str">
        <f t="shared" si="228"/>
        <v>dato mancante</v>
      </c>
      <c r="AV115" s="300" t="str">
        <f t="shared" si="229"/>
        <v>dato mancante</v>
      </c>
      <c r="AW115" s="301" t="str">
        <f t="shared" si="212"/>
        <v>dato mancante</v>
      </c>
      <c r="AX115" s="432" t="str">
        <f t="shared" si="230"/>
        <v>dato mancante</v>
      </c>
      <c r="AY115" s="432" t="str">
        <f t="shared" si="231"/>
        <v>dato mancante</v>
      </c>
      <c r="AZ115" s="433" t="str">
        <f t="shared" si="213"/>
        <v>dato mancante</v>
      </c>
      <c r="BA115" s="302" t="str">
        <f t="shared" si="232"/>
        <v>dato mancante</v>
      </c>
      <c r="BB115" s="300" t="str">
        <f t="shared" si="233"/>
        <v>dato mancante</v>
      </c>
      <c r="BC115" s="303" t="str">
        <f t="shared" si="234"/>
        <v>dato mancante</v>
      </c>
      <c r="BG115" s="118" t="str">
        <f t="shared" si="235"/>
        <v>dato mancante</v>
      </c>
      <c r="BH115" s="118" t="str">
        <f t="shared" si="236"/>
        <v>dato mancante</v>
      </c>
      <c r="BI115" s="118" t="str">
        <f t="shared" si="237"/>
        <v>dato mancante</v>
      </c>
      <c r="BJ115" s="118" t="str">
        <f t="shared" si="238"/>
        <v>dato mancante</v>
      </c>
      <c r="BK115" s="118" t="str">
        <f t="shared" si="239"/>
        <v>dato mancante</v>
      </c>
      <c r="BL115" s="118" t="str">
        <f t="shared" si="240"/>
        <v>dato mancante</v>
      </c>
      <c r="BM115" s="118" t="str">
        <f t="shared" si="241"/>
        <v>dato mancante</v>
      </c>
      <c r="BN115" s="118" t="str">
        <f t="shared" si="242"/>
        <v>dato mancante</v>
      </c>
      <c r="BO115" s="118" t="str">
        <f t="shared" si="243"/>
        <v>dato mancante</v>
      </c>
      <c r="BP115" s="118" t="str">
        <f t="shared" si="244"/>
        <v>dato mancante</v>
      </c>
      <c r="BQ115" s="118" t="str">
        <f t="shared" si="245"/>
        <v>dato mancante</v>
      </c>
      <c r="BR115" s="118" t="str">
        <f t="shared" si="246"/>
        <v>dato mancante</v>
      </c>
      <c r="BT115" s="258" t="str">
        <f t="shared" si="247"/>
        <v/>
      </c>
      <c r="BU115" s="258" t="str">
        <f t="shared" si="248"/>
        <v/>
      </c>
      <c r="BV115" s="259" t="str">
        <f t="shared" si="249"/>
        <v/>
      </c>
      <c r="BW115" s="258" t="str">
        <f t="shared" si="250"/>
        <v/>
      </c>
      <c r="BX115" s="258" t="str">
        <f t="shared" si="251"/>
        <v/>
      </c>
      <c r="BY115" s="259" t="str">
        <f t="shared" si="252"/>
        <v/>
      </c>
      <c r="BZ115" s="258" t="str">
        <f t="shared" si="253"/>
        <v/>
      </c>
      <c r="CA115" s="258" t="str">
        <f t="shared" si="254"/>
        <v/>
      </c>
      <c r="CB115" s="259" t="str">
        <f t="shared" si="255"/>
        <v/>
      </c>
      <c r="CC115" s="258" t="str">
        <f t="shared" si="256"/>
        <v/>
      </c>
      <c r="CD115" s="258" t="str">
        <f t="shared" si="257"/>
        <v/>
      </c>
      <c r="CE115" s="259" t="str">
        <f t="shared" si="258"/>
        <v/>
      </c>
      <c r="CF115" s="258" t="str">
        <f t="shared" si="259"/>
        <v/>
      </c>
      <c r="CG115" s="258" t="str">
        <f t="shared" si="260"/>
        <v/>
      </c>
      <c r="CH115" s="259" t="str">
        <f t="shared" si="261"/>
        <v/>
      </c>
      <c r="CI115" s="258" t="str">
        <f t="shared" si="262"/>
        <v/>
      </c>
      <c r="CJ115" s="258" t="str">
        <f t="shared" si="263"/>
        <v/>
      </c>
      <c r="CK115" s="259" t="str">
        <f t="shared" si="264"/>
        <v/>
      </c>
      <c r="CL115" s="258" t="str">
        <f t="shared" si="265"/>
        <v/>
      </c>
      <c r="CM115" s="258" t="str">
        <f t="shared" si="266"/>
        <v/>
      </c>
      <c r="CN115" s="259" t="str">
        <f t="shared" si="267"/>
        <v/>
      </c>
      <c r="CO115" s="258" t="str">
        <f t="shared" si="268"/>
        <v/>
      </c>
      <c r="CP115" s="258" t="str">
        <f t="shared" si="269"/>
        <v/>
      </c>
      <c r="CQ115" s="259" t="str">
        <f t="shared" si="270"/>
        <v/>
      </c>
      <c r="CR115" s="258" t="str">
        <f t="shared" si="271"/>
        <v/>
      </c>
      <c r="CS115" s="258" t="str">
        <f t="shared" si="272"/>
        <v/>
      </c>
      <c r="CT115" s="259" t="str">
        <f t="shared" si="273"/>
        <v/>
      </c>
      <c r="CU115" s="258" t="str">
        <f t="shared" si="274"/>
        <v/>
      </c>
      <c r="CV115" s="258" t="str">
        <f t="shared" si="275"/>
        <v/>
      </c>
      <c r="CW115" s="259" t="str">
        <f t="shared" si="276"/>
        <v/>
      </c>
      <c r="CX115" s="258" t="str">
        <f t="shared" si="277"/>
        <v/>
      </c>
      <c r="CY115" s="258" t="str">
        <f t="shared" si="278"/>
        <v/>
      </c>
      <c r="CZ115" s="259" t="str">
        <f t="shared" si="279"/>
        <v/>
      </c>
      <c r="DA115" s="258" t="str">
        <f t="shared" si="280"/>
        <v/>
      </c>
      <c r="DB115" s="258" t="str">
        <f t="shared" si="281"/>
        <v/>
      </c>
      <c r="DC115" s="259" t="str">
        <f t="shared" si="282"/>
        <v/>
      </c>
    </row>
    <row r="116" spans="1:107" ht="15" thickBot="1" x14ac:dyDescent="0.35">
      <c r="A116" s="633"/>
      <c r="B116" s="633"/>
      <c r="C116" s="690"/>
      <c r="D116" s="690"/>
      <c r="E116" s="690"/>
      <c r="F116" s="690"/>
      <c r="G116" s="690"/>
      <c r="H116" s="690"/>
      <c r="I116" s="686"/>
      <c r="J116" s="687"/>
      <c r="K116" s="688"/>
      <c r="L116" s="671"/>
      <c r="M116" s="671"/>
      <c r="N116" s="672"/>
      <c r="O116" s="673"/>
      <c r="P116" s="673"/>
      <c r="Q116" s="673"/>
      <c r="R116" s="673"/>
      <c r="S116" s="673"/>
      <c r="T116" s="671"/>
      <c r="U116" s="671"/>
      <c r="V116" s="671"/>
      <c r="W116" s="672"/>
      <c r="X116" s="673"/>
      <c r="Y116" s="674"/>
      <c r="Z116" s="64"/>
      <c r="AA116" s="77"/>
      <c r="AB116" s="78"/>
      <c r="AC116" s="81" t="str">
        <f t="shared" si="214"/>
        <v>dato mancante</v>
      </c>
      <c r="AD116" s="82" t="str">
        <f t="shared" si="215"/>
        <v>dato mancante</v>
      </c>
      <c r="AE116" s="82" t="str">
        <f t="shared" si="216"/>
        <v>dato mancante</v>
      </c>
      <c r="AF116" s="82" t="str">
        <f t="shared" si="217"/>
        <v>dato mancante</v>
      </c>
      <c r="AG116" s="82" t="str">
        <f t="shared" si="218"/>
        <v>dato mancante</v>
      </c>
      <c r="AH116" s="82" t="str">
        <f t="shared" si="219"/>
        <v>dato mancante</v>
      </c>
      <c r="AI116" s="84" t="str">
        <f t="shared" si="220"/>
        <v>dato mancante</v>
      </c>
      <c r="AJ116" s="84" t="str">
        <f t="shared" si="283"/>
        <v>dato mancante</v>
      </c>
      <c r="AK116" s="84" t="str">
        <f t="shared" si="221"/>
        <v>dato mancante</v>
      </c>
      <c r="AL116" s="81" t="str">
        <f t="shared" si="222"/>
        <v>dato mancante</v>
      </c>
      <c r="AM116" s="82" t="str">
        <f t="shared" si="223"/>
        <v>dato mancante</v>
      </c>
      <c r="AN116" s="81" t="str">
        <f t="shared" si="224"/>
        <v>dato mancante</v>
      </c>
      <c r="AO116" s="59"/>
      <c r="AP116" s="285"/>
      <c r="AQ116" s="286"/>
      <c r="AR116" s="298" t="str">
        <f t="shared" si="225"/>
        <v>dato mancante</v>
      </c>
      <c r="AS116" s="299" t="str">
        <f t="shared" si="226"/>
        <v>dato mancante</v>
      </c>
      <c r="AT116" s="300" t="str">
        <f t="shared" si="227"/>
        <v>dato mancante</v>
      </c>
      <c r="AU116" s="300" t="str">
        <f t="shared" si="228"/>
        <v>dato mancante</v>
      </c>
      <c r="AV116" s="300" t="str">
        <f t="shared" si="229"/>
        <v>dato mancante</v>
      </c>
      <c r="AW116" s="301" t="str">
        <f t="shared" si="212"/>
        <v>dato mancante</v>
      </c>
      <c r="AX116" s="432" t="str">
        <f t="shared" si="230"/>
        <v>dato mancante</v>
      </c>
      <c r="AY116" s="432" t="str">
        <f t="shared" si="231"/>
        <v>dato mancante</v>
      </c>
      <c r="AZ116" s="433" t="str">
        <f t="shared" si="213"/>
        <v>dato mancante</v>
      </c>
      <c r="BA116" s="302" t="str">
        <f t="shared" si="232"/>
        <v>dato mancante</v>
      </c>
      <c r="BB116" s="300" t="str">
        <f t="shared" si="233"/>
        <v>dato mancante</v>
      </c>
      <c r="BC116" s="303" t="str">
        <f t="shared" si="234"/>
        <v>dato mancante</v>
      </c>
      <c r="BG116" s="118" t="str">
        <f t="shared" si="235"/>
        <v>dato mancante</v>
      </c>
      <c r="BH116" s="118" t="str">
        <f t="shared" si="236"/>
        <v>dato mancante</v>
      </c>
      <c r="BI116" s="118" t="str">
        <f t="shared" si="237"/>
        <v>dato mancante</v>
      </c>
      <c r="BJ116" s="118" t="str">
        <f t="shared" si="238"/>
        <v>dato mancante</v>
      </c>
      <c r="BK116" s="118" t="str">
        <f t="shared" si="239"/>
        <v>dato mancante</v>
      </c>
      <c r="BL116" s="118" t="str">
        <f t="shared" si="240"/>
        <v>dato mancante</v>
      </c>
      <c r="BM116" s="118" t="str">
        <f t="shared" si="241"/>
        <v>dato mancante</v>
      </c>
      <c r="BN116" s="118" t="str">
        <f t="shared" si="242"/>
        <v>dato mancante</v>
      </c>
      <c r="BO116" s="118" t="str">
        <f t="shared" si="243"/>
        <v>dato mancante</v>
      </c>
      <c r="BP116" s="118" t="str">
        <f t="shared" si="244"/>
        <v>dato mancante</v>
      </c>
      <c r="BQ116" s="118" t="str">
        <f t="shared" si="245"/>
        <v>dato mancante</v>
      </c>
      <c r="BR116" s="118" t="str">
        <f t="shared" si="246"/>
        <v>dato mancante</v>
      </c>
      <c r="BT116" s="258" t="str">
        <f t="shared" si="247"/>
        <v/>
      </c>
      <c r="BU116" s="258" t="str">
        <f t="shared" si="248"/>
        <v/>
      </c>
      <c r="BV116" s="259" t="str">
        <f t="shared" si="249"/>
        <v/>
      </c>
      <c r="BW116" s="258" t="str">
        <f t="shared" si="250"/>
        <v/>
      </c>
      <c r="BX116" s="258" t="str">
        <f t="shared" si="251"/>
        <v/>
      </c>
      <c r="BY116" s="259" t="str">
        <f t="shared" si="252"/>
        <v/>
      </c>
      <c r="BZ116" s="258" t="str">
        <f t="shared" si="253"/>
        <v/>
      </c>
      <c r="CA116" s="258" t="str">
        <f t="shared" si="254"/>
        <v/>
      </c>
      <c r="CB116" s="259" t="str">
        <f t="shared" si="255"/>
        <v/>
      </c>
      <c r="CC116" s="258" t="str">
        <f t="shared" si="256"/>
        <v/>
      </c>
      <c r="CD116" s="258" t="str">
        <f t="shared" si="257"/>
        <v/>
      </c>
      <c r="CE116" s="259" t="str">
        <f t="shared" si="258"/>
        <v/>
      </c>
      <c r="CF116" s="258" t="str">
        <f t="shared" si="259"/>
        <v/>
      </c>
      <c r="CG116" s="258" t="str">
        <f t="shared" si="260"/>
        <v/>
      </c>
      <c r="CH116" s="259" t="str">
        <f t="shared" si="261"/>
        <v/>
      </c>
      <c r="CI116" s="258" t="str">
        <f t="shared" si="262"/>
        <v/>
      </c>
      <c r="CJ116" s="258" t="str">
        <f t="shared" si="263"/>
        <v/>
      </c>
      <c r="CK116" s="259" t="str">
        <f t="shared" si="264"/>
        <v/>
      </c>
      <c r="CL116" s="258" t="str">
        <f t="shared" si="265"/>
        <v/>
      </c>
      <c r="CM116" s="258" t="str">
        <f t="shared" si="266"/>
        <v/>
      </c>
      <c r="CN116" s="259" t="str">
        <f t="shared" si="267"/>
        <v/>
      </c>
      <c r="CO116" s="258" t="str">
        <f t="shared" si="268"/>
        <v/>
      </c>
      <c r="CP116" s="258" t="str">
        <f t="shared" si="269"/>
        <v/>
      </c>
      <c r="CQ116" s="259" t="str">
        <f t="shared" si="270"/>
        <v/>
      </c>
      <c r="CR116" s="258" t="str">
        <f t="shared" si="271"/>
        <v/>
      </c>
      <c r="CS116" s="258" t="str">
        <f t="shared" si="272"/>
        <v/>
      </c>
      <c r="CT116" s="259" t="str">
        <f t="shared" si="273"/>
        <v/>
      </c>
      <c r="CU116" s="258" t="str">
        <f t="shared" si="274"/>
        <v/>
      </c>
      <c r="CV116" s="258" t="str">
        <f t="shared" si="275"/>
        <v/>
      </c>
      <c r="CW116" s="259" t="str">
        <f t="shared" si="276"/>
        <v/>
      </c>
      <c r="CX116" s="258" t="str">
        <f t="shared" si="277"/>
        <v/>
      </c>
      <c r="CY116" s="258" t="str">
        <f t="shared" si="278"/>
        <v/>
      </c>
      <c r="CZ116" s="259" t="str">
        <f t="shared" si="279"/>
        <v/>
      </c>
      <c r="DA116" s="258" t="str">
        <f t="shared" si="280"/>
        <v/>
      </c>
      <c r="DB116" s="258" t="str">
        <f t="shared" si="281"/>
        <v/>
      </c>
      <c r="DC116" s="259" t="str">
        <f t="shared" si="282"/>
        <v/>
      </c>
    </row>
    <row r="117" spans="1:107" ht="15" thickBot="1" x14ac:dyDescent="0.35">
      <c r="A117" s="633"/>
      <c r="B117" s="633"/>
      <c r="C117" s="684"/>
      <c r="D117" s="684"/>
      <c r="E117" s="685"/>
      <c r="F117" s="684"/>
      <c r="G117" s="684"/>
      <c r="H117" s="684"/>
      <c r="I117" s="686"/>
      <c r="J117" s="687"/>
      <c r="K117" s="688"/>
      <c r="L117" s="671"/>
      <c r="M117" s="671"/>
      <c r="N117" s="672"/>
      <c r="O117" s="673"/>
      <c r="P117" s="673"/>
      <c r="Q117" s="673"/>
      <c r="R117" s="673"/>
      <c r="S117" s="673"/>
      <c r="T117" s="671"/>
      <c r="U117" s="671"/>
      <c r="V117" s="671"/>
      <c r="W117" s="672"/>
      <c r="X117" s="673"/>
      <c r="Y117" s="674"/>
      <c r="Z117" s="64"/>
      <c r="AA117" s="77"/>
      <c r="AB117" s="78"/>
      <c r="AC117" s="81" t="str">
        <f t="shared" si="214"/>
        <v>dato mancante</v>
      </c>
      <c r="AD117" s="82" t="str">
        <f t="shared" si="215"/>
        <v>dato mancante</v>
      </c>
      <c r="AE117" s="82" t="str">
        <f t="shared" si="216"/>
        <v>dato mancante</v>
      </c>
      <c r="AF117" s="82" t="str">
        <f t="shared" si="217"/>
        <v>dato mancante</v>
      </c>
      <c r="AG117" s="82" t="str">
        <f t="shared" si="218"/>
        <v>dato mancante</v>
      </c>
      <c r="AH117" s="82" t="str">
        <f t="shared" si="219"/>
        <v>dato mancante</v>
      </c>
      <c r="AI117" s="84" t="str">
        <f t="shared" si="220"/>
        <v>dato mancante</v>
      </c>
      <c r="AJ117" s="84" t="str">
        <f t="shared" si="283"/>
        <v>dato mancante</v>
      </c>
      <c r="AK117" s="84" t="str">
        <f t="shared" si="221"/>
        <v>dato mancante</v>
      </c>
      <c r="AL117" s="81" t="str">
        <f t="shared" si="222"/>
        <v>dato mancante</v>
      </c>
      <c r="AM117" s="82" t="str">
        <f t="shared" si="223"/>
        <v>dato mancante</v>
      </c>
      <c r="AN117" s="81" t="str">
        <f t="shared" si="224"/>
        <v>dato mancante</v>
      </c>
      <c r="AO117" s="59"/>
      <c r="AP117" s="285"/>
      <c r="AQ117" s="286"/>
      <c r="AR117" s="298" t="str">
        <f t="shared" si="225"/>
        <v>dato mancante</v>
      </c>
      <c r="AS117" s="299" t="str">
        <f t="shared" si="226"/>
        <v>dato mancante</v>
      </c>
      <c r="AT117" s="300" t="str">
        <f t="shared" si="227"/>
        <v>dato mancante</v>
      </c>
      <c r="AU117" s="300" t="str">
        <f t="shared" si="228"/>
        <v>dato mancante</v>
      </c>
      <c r="AV117" s="300" t="str">
        <f t="shared" si="229"/>
        <v>dato mancante</v>
      </c>
      <c r="AW117" s="301" t="str">
        <f t="shared" si="212"/>
        <v>dato mancante</v>
      </c>
      <c r="AX117" s="432" t="str">
        <f t="shared" si="230"/>
        <v>dato mancante</v>
      </c>
      <c r="AY117" s="432" t="str">
        <f t="shared" si="231"/>
        <v>dato mancante</v>
      </c>
      <c r="AZ117" s="433" t="str">
        <f t="shared" si="213"/>
        <v>dato mancante</v>
      </c>
      <c r="BA117" s="302" t="str">
        <f t="shared" si="232"/>
        <v>dato mancante</v>
      </c>
      <c r="BB117" s="300" t="str">
        <f t="shared" si="233"/>
        <v>dato mancante</v>
      </c>
      <c r="BC117" s="303" t="str">
        <f t="shared" si="234"/>
        <v>dato mancante</v>
      </c>
      <c r="BG117" s="118" t="str">
        <f t="shared" si="235"/>
        <v>dato mancante</v>
      </c>
      <c r="BH117" s="118" t="str">
        <f t="shared" si="236"/>
        <v>dato mancante</v>
      </c>
      <c r="BI117" s="118" t="str">
        <f t="shared" si="237"/>
        <v>dato mancante</v>
      </c>
      <c r="BJ117" s="118" t="str">
        <f t="shared" si="238"/>
        <v>dato mancante</v>
      </c>
      <c r="BK117" s="118" t="str">
        <f t="shared" si="239"/>
        <v>dato mancante</v>
      </c>
      <c r="BL117" s="118" t="str">
        <f t="shared" si="240"/>
        <v>dato mancante</v>
      </c>
      <c r="BM117" s="118" t="str">
        <f t="shared" si="241"/>
        <v>dato mancante</v>
      </c>
      <c r="BN117" s="118" t="str">
        <f t="shared" si="242"/>
        <v>dato mancante</v>
      </c>
      <c r="BO117" s="118" t="str">
        <f t="shared" si="243"/>
        <v>dato mancante</v>
      </c>
      <c r="BP117" s="118" t="str">
        <f t="shared" si="244"/>
        <v>dato mancante</v>
      </c>
      <c r="BQ117" s="118" t="str">
        <f t="shared" si="245"/>
        <v>dato mancante</v>
      </c>
      <c r="BR117" s="118" t="str">
        <f t="shared" si="246"/>
        <v>dato mancante</v>
      </c>
      <c r="BT117" s="258" t="str">
        <f t="shared" si="247"/>
        <v/>
      </c>
      <c r="BU117" s="258" t="str">
        <f t="shared" si="248"/>
        <v/>
      </c>
      <c r="BV117" s="259" t="str">
        <f t="shared" si="249"/>
        <v/>
      </c>
      <c r="BW117" s="258" t="str">
        <f t="shared" si="250"/>
        <v/>
      </c>
      <c r="BX117" s="258" t="str">
        <f t="shared" si="251"/>
        <v/>
      </c>
      <c r="BY117" s="259" t="str">
        <f t="shared" si="252"/>
        <v/>
      </c>
      <c r="BZ117" s="258" t="str">
        <f t="shared" si="253"/>
        <v/>
      </c>
      <c r="CA117" s="258" t="str">
        <f t="shared" si="254"/>
        <v/>
      </c>
      <c r="CB117" s="259" t="str">
        <f t="shared" si="255"/>
        <v/>
      </c>
      <c r="CC117" s="258" t="str">
        <f t="shared" si="256"/>
        <v/>
      </c>
      <c r="CD117" s="258" t="str">
        <f t="shared" si="257"/>
        <v/>
      </c>
      <c r="CE117" s="259" t="str">
        <f t="shared" si="258"/>
        <v/>
      </c>
      <c r="CF117" s="258" t="str">
        <f t="shared" si="259"/>
        <v/>
      </c>
      <c r="CG117" s="258" t="str">
        <f t="shared" si="260"/>
        <v/>
      </c>
      <c r="CH117" s="259" t="str">
        <f t="shared" si="261"/>
        <v/>
      </c>
      <c r="CI117" s="258" t="str">
        <f t="shared" si="262"/>
        <v/>
      </c>
      <c r="CJ117" s="258" t="str">
        <f t="shared" si="263"/>
        <v/>
      </c>
      <c r="CK117" s="259" t="str">
        <f t="shared" si="264"/>
        <v/>
      </c>
      <c r="CL117" s="258" t="str">
        <f t="shared" si="265"/>
        <v/>
      </c>
      <c r="CM117" s="258" t="str">
        <f t="shared" si="266"/>
        <v/>
      </c>
      <c r="CN117" s="259" t="str">
        <f t="shared" si="267"/>
        <v/>
      </c>
      <c r="CO117" s="258" t="str">
        <f t="shared" si="268"/>
        <v/>
      </c>
      <c r="CP117" s="258" t="str">
        <f t="shared" si="269"/>
        <v/>
      </c>
      <c r="CQ117" s="259" t="str">
        <f t="shared" si="270"/>
        <v/>
      </c>
      <c r="CR117" s="258" t="str">
        <f t="shared" si="271"/>
        <v/>
      </c>
      <c r="CS117" s="258" t="str">
        <f t="shared" si="272"/>
        <v/>
      </c>
      <c r="CT117" s="259" t="str">
        <f t="shared" si="273"/>
        <v/>
      </c>
      <c r="CU117" s="258" t="str">
        <f t="shared" si="274"/>
        <v/>
      </c>
      <c r="CV117" s="258" t="str">
        <f t="shared" si="275"/>
        <v/>
      </c>
      <c r="CW117" s="259" t="str">
        <f t="shared" si="276"/>
        <v/>
      </c>
      <c r="CX117" s="258" t="str">
        <f t="shared" si="277"/>
        <v/>
      </c>
      <c r="CY117" s="258" t="str">
        <f t="shared" si="278"/>
        <v/>
      </c>
      <c r="CZ117" s="259" t="str">
        <f t="shared" si="279"/>
        <v/>
      </c>
      <c r="DA117" s="258" t="str">
        <f t="shared" si="280"/>
        <v/>
      </c>
      <c r="DB117" s="258" t="str">
        <f t="shared" si="281"/>
        <v/>
      </c>
      <c r="DC117" s="259" t="str">
        <f t="shared" si="282"/>
        <v/>
      </c>
    </row>
    <row r="118" spans="1:107" ht="15" thickBot="1" x14ac:dyDescent="0.35">
      <c r="A118" s="633"/>
      <c r="B118" s="633"/>
      <c r="C118" s="689"/>
      <c r="D118" s="689"/>
      <c r="E118" s="689"/>
      <c r="F118" s="689"/>
      <c r="G118" s="689"/>
      <c r="H118" s="689"/>
      <c r="I118" s="689"/>
      <c r="J118" s="688"/>
      <c r="K118" s="688"/>
      <c r="L118" s="671"/>
      <c r="M118" s="671"/>
      <c r="N118" s="672"/>
      <c r="O118" s="673"/>
      <c r="P118" s="673"/>
      <c r="Q118" s="673"/>
      <c r="R118" s="673"/>
      <c r="S118" s="673"/>
      <c r="T118" s="671"/>
      <c r="U118" s="671"/>
      <c r="V118" s="671"/>
      <c r="W118" s="672"/>
      <c r="X118" s="673"/>
      <c r="Y118" s="674"/>
      <c r="Z118" s="64"/>
      <c r="AA118" s="77"/>
      <c r="AB118" s="78"/>
      <c r="AC118" s="81" t="str">
        <f t="shared" si="214"/>
        <v>dato mancante</v>
      </c>
      <c r="AD118" s="82" t="str">
        <f t="shared" si="215"/>
        <v>dato mancante</v>
      </c>
      <c r="AE118" s="82" t="str">
        <f t="shared" si="216"/>
        <v>dato mancante</v>
      </c>
      <c r="AF118" s="82" t="str">
        <f t="shared" si="217"/>
        <v>dato mancante</v>
      </c>
      <c r="AG118" s="82" t="str">
        <f t="shared" si="218"/>
        <v>dato mancante</v>
      </c>
      <c r="AH118" s="82" t="str">
        <f t="shared" si="219"/>
        <v>dato mancante</v>
      </c>
      <c r="AI118" s="84" t="str">
        <f t="shared" si="220"/>
        <v>dato mancante</v>
      </c>
      <c r="AJ118" s="84" t="str">
        <f t="shared" si="283"/>
        <v>dato mancante</v>
      </c>
      <c r="AK118" s="84" t="str">
        <f t="shared" si="221"/>
        <v>dato mancante</v>
      </c>
      <c r="AL118" s="81" t="str">
        <f t="shared" si="222"/>
        <v>dato mancante</v>
      </c>
      <c r="AM118" s="82" t="str">
        <f t="shared" si="223"/>
        <v>dato mancante</v>
      </c>
      <c r="AN118" s="81" t="str">
        <f t="shared" si="224"/>
        <v>dato mancante</v>
      </c>
      <c r="AO118" s="59"/>
      <c r="AP118" s="285"/>
      <c r="AQ118" s="286"/>
      <c r="AR118" s="298" t="str">
        <f t="shared" si="225"/>
        <v>dato mancante</v>
      </c>
      <c r="AS118" s="299" t="str">
        <f t="shared" si="226"/>
        <v>dato mancante</v>
      </c>
      <c r="AT118" s="300" t="str">
        <f t="shared" si="227"/>
        <v>dato mancante</v>
      </c>
      <c r="AU118" s="300" t="str">
        <f t="shared" si="228"/>
        <v>dato mancante</v>
      </c>
      <c r="AV118" s="300" t="str">
        <f t="shared" si="229"/>
        <v>dato mancante</v>
      </c>
      <c r="AW118" s="301" t="str">
        <f t="shared" si="212"/>
        <v>dato mancante</v>
      </c>
      <c r="AX118" s="432" t="str">
        <f t="shared" si="230"/>
        <v>dato mancante</v>
      </c>
      <c r="AY118" s="432" t="str">
        <f t="shared" si="231"/>
        <v>dato mancante</v>
      </c>
      <c r="AZ118" s="433" t="str">
        <f t="shared" si="213"/>
        <v>dato mancante</v>
      </c>
      <c r="BA118" s="302" t="str">
        <f t="shared" si="232"/>
        <v>dato mancante</v>
      </c>
      <c r="BB118" s="300" t="str">
        <f t="shared" si="233"/>
        <v>dato mancante</v>
      </c>
      <c r="BC118" s="303" t="str">
        <f t="shared" si="234"/>
        <v>dato mancante</v>
      </c>
      <c r="BG118" s="118" t="str">
        <f t="shared" si="235"/>
        <v>dato mancante</v>
      </c>
      <c r="BH118" s="118" t="str">
        <f t="shared" si="236"/>
        <v>dato mancante</v>
      </c>
      <c r="BI118" s="118" t="str">
        <f t="shared" si="237"/>
        <v>dato mancante</v>
      </c>
      <c r="BJ118" s="118" t="str">
        <f t="shared" si="238"/>
        <v>dato mancante</v>
      </c>
      <c r="BK118" s="118" t="str">
        <f t="shared" si="239"/>
        <v>dato mancante</v>
      </c>
      <c r="BL118" s="118" t="str">
        <f t="shared" si="240"/>
        <v>dato mancante</v>
      </c>
      <c r="BM118" s="118" t="str">
        <f t="shared" si="241"/>
        <v>dato mancante</v>
      </c>
      <c r="BN118" s="118" t="str">
        <f t="shared" si="242"/>
        <v>dato mancante</v>
      </c>
      <c r="BO118" s="118" t="str">
        <f t="shared" si="243"/>
        <v>dato mancante</v>
      </c>
      <c r="BP118" s="118" t="str">
        <f t="shared" si="244"/>
        <v>dato mancante</v>
      </c>
      <c r="BQ118" s="118" t="str">
        <f t="shared" si="245"/>
        <v>dato mancante</v>
      </c>
      <c r="BR118" s="118" t="str">
        <f t="shared" si="246"/>
        <v>dato mancante</v>
      </c>
      <c r="BT118" s="258" t="str">
        <f t="shared" si="247"/>
        <v/>
      </c>
      <c r="BU118" s="258" t="str">
        <f t="shared" si="248"/>
        <v/>
      </c>
      <c r="BV118" s="259" t="str">
        <f t="shared" si="249"/>
        <v/>
      </c>
      <c r="BW118" s="258" t="str">
        <f t="shared" si="250"/>
        <v/>
      </c>
      <c r="BX118" s="258" t="str">
        <f t="shared" si="251"/>
        <v/>
      </c>
      <c r="BY118" s="259" t="str">
        <f t="shared" si="252"/>
        <v/>
      </c>
      <c r="BZ118" s="258" t="str">
        <f t="shared" si="253"/>
        <v/>
      </c>
      <c r="CA118" s="258" t="str">
        <f t="shared" si="254"/>
        <v/>
      </c>
      <c r="CB118" s="259" t="str">
        <f t="shared" si="255"/>
        <v/>
      </c>
      <c r="CC118" s="258" t="str">
        <f t="shared" si="256"/>
        <v/>
      </c>
      <c r="CD118" s="258" t="str">
        <f t="shared" si="257"/>
        <v/>
      </c>
      <c r="CE118" s="259" t="str">
        <f t="shared" si="258"/>
        <v/>
      </c>
      <c r="CF118" s="258" t="str">
        <f t="shared" si="259"/>
        <v/>
      </c>
      <c r="CG118" s="258" t="str">
        <f t="shared" si="260"/>
        <v/>
      </c>
      <c r="CH118" s="259" t="str">
        <f t="shared" si="261"/>
        <v/>
      </c>
      <c r="CI118" s="258" t="str">
        <f t="shared" si="262"/>
        <v/>
      </c>
      <c r="CJ118" s="258" t="str">
        <f t="shared" si="263"/>
        <v/>
      </c>
      <c r="CK118" s="259" t="str">
        <f t="shared" si="264"/>
        <v/>
      </c>
      <c r="CL118" s="258" t="str">
        <f t="shared" si="265"/>
        <v/>
      </c>
      <c r="CM118" s="258" t="str">
        <f t="shared" si="266"/>
        <v/>
      </c>
      <c r="CN118" s="259" t="str">
        <f t="shared" si="267"/>
        <v/>
      </c>
      <c r="CO118" s="258" t="str">
        <f t="shared" si="268"/>
        <v/>
      </c>
      <c r="CP118" s="258" t="str">
        <f t="shared" si="269"/>
        <v/>
      </c>
      <c r="CQ118" s="259" t="str">
        <f t="shared" si="270"/>
        <v/>
      </c>
      <c r="CR118" s="258" t="str">
        <f t="shared" si="271"/>
        <v/>
      </c>
      <c r="CS118" s="258" t="str">
        <f t="shared" si="272"/>
        <v/>
      </c>
      <c r="CT118" s="259" t="str">
        <f t="shared" si="273"/>
        <v/>
      </c>
      <c r="CU118" s="258" t="str">
        <f t="shared" si="274"/>
        <v/>
      </c>
      <c r="CV118" s="258" t="str">
        <f t="shared" si="275"/>
        <v/>
      </c>
      <c r="CW118" s="259" t="str">
        <f t="shared" si="276"/>
        <v/>
      </c>
      <c r="CX118" s="258" t="str">
        <f t="shared" si="277"/>
        <v/>
      </c>
      <c r="CY118" s="258" t="str">
        <f t="shared" si="278"/>
        <v/>
      </c>
      <c r="CZ118" s="259" t="str">
        <f t="shared" si="279"/>
        <v/>
      </c>
      <c r="DA118" s="258" t="str">
        <f t="shared" si="280"/>
        <v/>
      </c>
      <c r="DB118" s="258" t="str">
        <f t="shared" si="281"/>
        <v/>
      </c>
      <c r="DC118" s="259" t="str">
        <f t="shared" si="282"/>
        <v/>
      </c>
    </row>
    <row r="119" spans="1:107" ht="15" thickBot="1" x14ac:dyDescent="0.35">
      <c r="A119" s="633"/>
      <c r="B119" s="633"/>
      <c r="C119" s="690"/>
      <c r="D119" s="690"/>
      <c r="E119" s="690"/>
      <c r="F119" s="690"/>
      <c r="G119" s="690"/>
      <c r="H119" s="690"/>
      <c r="I119" s="686"/>
      <c r="J119" s="687"/>
      <c r="K119" s="688"/>
      <c r="L119" s="671"/>
      <c r="M119" s="671"/>
      <c r="N119" s="672"/>
      <c r="O119" s="673"/>
      <c r="P119" s="673"/>
      <c r="Q119" s="673"/>
      <c r="R119" s="673"/>
      <c r="S119" s="673"/>
      <c r="T119" s="671"/>
      <c r="U119" s="671"/>
      <c r="V119" s="671"/>
      <c r="W119" s="672"/>
      <c r="X119" s="673"/>
      <c r="Y119" s="674"/>
      <c r="Z119" s="64"/>
      <c r="AA119" s="77"/>
      <c r="AB119" s="78"/>
      <c r="AC119" s="81" t="str">
        <f t="shared" si="214"/>
        <v>dato mancante</v>
      </c>
      <c r="AD119" s="82" t="str">
        <f t="shared" si="215"/>
        <v>dato mancante</v>
      </c>
      <c r="AE119" s="82" t="str">
        <f t="shared" si="216"/>
        <v>dato mancante</v>
      </c>
      <c r="AF119" s="82" t="str">
        <f t="shared" si="217"/>
        <v>dato mancante</v>
      </c>
      <c r="AG119" s="82" t="str">
        <f t="shared" si="218"/>
        <v>dato mancante</v>
      </c>
      <c r="AH119" s="82" t="str">
        <f t="shared" si="219"/>
        <v>dato mancante</v>
      </c>
      <c r="AI119" s="84" t="str">
        <f t="shared" si="220"/>
        <v>dato mancante</v>
      </c>
      <c r="AJ119" s="84" t="str">
        <f t="shared" si="283"/>
        <v>dato mancante</v>
      </c>
      <c r="AK119" s="84" t="str">
        <f t="shared" si="221"/>
        <v>dato mancante</v>
      </c>
      <c r="AL119" s="81" t="str">
        <f t="shared" si="222"/>
        <v>dato mancante</v>
      </c>
      <c r="AM119" s="82" t="str">
        <f t="shared" si="223"/>
        <v>dato mancante</v>
      </c>
      <c r="AN119" s="81" t="str">
        <f t="shared" si="224"/>
        <v>dato mancante</v>
      </c>
      <c r="AO119" s="59"/>
      <c r="AP119" s="285"/>
      <c r="AQ119" s="286"/>
      <c r="AR119" s="298" t="str">
        <f t="shared" si="225"/>
        <v>dato mancante</v>
      </c>
      <c r="AS119" s="299" t="str">
        <f t="shared" si="226"/>
        <v>dato mancante</v>
      </c>
      <c r="AT119" s="300" t="str">
        <f t="shared" si="227"/>
        <v>dato mancante</v>
      </c>
      <c r="AU119" s="300" t="str">
        <f t="shared" si="228"/>
        <v>dato mancante</v>
      </c>
      <c r="AV119" s="300" t="str">
        <f t="shared" si="229"/>
        <v>dato mancante</v>
      </c>
      <c r="AW119" s="301" t="str">
        <f t="shared" si="212"/>
        <v>dato mancante</v>
      </c>
      <c r="AX119" s="432" t="str">
        <f t="shared" si="230"/>
        <v>dato mancante</v>
      </c>
      <c r="AY119" s="432" t="str">
        <f t="shared" si="231"/>
        <v>dato mancante</v>
      </c>
      <c r="AZ119" s="433" t="str">
        <f t="shared" si="213"/>
        <v>dato mancante</v>
      </c>
      <c r="BA119" s="302" t="str">
        <f t="shared" si="232"/>
        <v>dato mancante</v>
      </c>
      <c r="BB119" s="300" t="str">
        <f t="shared" si="233"/>
        <v>dato mancante</v>
      </c>
      <c r="BC119" s="303" t="str">
        <f t="shared" si="234"/>
        <v>dato mancante</v>
      </c>
      <c r="BG119" s="118" t="str">
        <f t="shared" si="235"/>
        <v>dato mancante</v>
      </c>
      <c r="BH119" s="118" t="str">
        <f t="shared" si="236"/>
        <v>dato mancante</v>
      </c>
      <c r="BI119" s="118" t="str">
        <f t="shared" si="237"/>
        <v>dato mancante</v>
      </c>
      <c r="BJ119" s="118" t="str">
        <f t="shared" si="238"/>
        <v>dato mancante</v>
      </c>
      <c r="BK119" s="118" t="str">
        <f t="shared" si="239"/>
        <v>dato mancante</v>
      </c>
      <c r="BL119" s="118" t="str">
        <f t="shared" si="240"/>
        <v>dato mancante</v>
      </c>
      <c r="BM119" s="118" t="str">
        <f t="shared" si="241"/>
        <v>dato mancante</v>
      </c>
      <c r="BN119" s="118" t="str">
        <f t="shared" si="242"/>
        <v>dato mancante</v>
      </c>
      <c r="BO119" s="118" t="str">
        <f t="shared" si="243"/>
        <v>dato mancante</v>
      </c>
      <c r="BP119" s="118" t="str">
        <f t="shared" si="244"/>
        <v>dato mancante</v>
      </c>
      <c r="BQ119" s="118" t="str">
        <f t="shared" si="245"/>
        <v>dato mancante</v>
      </c>
      <c r="BR119" s="118" t="str">
        <f t="shared" si="246"/>
        <v>dato mancante</v>
      </c>
      <c r="BT119" s="258" t="str">
        <f t="shared" si="247"/>
        <v/>
      </c>
      <c r="BU119" s="258" t="str">
        <f t="shared" si="248"/>
        <v/>
      </c>
      <c r="BV119" s="259" t="str">
        <f t="shared" si="249"/>
        <v/>
      </c>
      <c r="BW119" s="258" t="str">
        <f t="shared" si="250"/>
        <v/>
      </c>
      <c r="BX119" s="258" t="str">
        <f t="shared" si="251"/>
        <v/>
      </c>
      <c r="BY119" s="259" t="str">
        <f t="shared" si="252"/>
        <v/>
      </c>
      <c r="BZ119" s="258" t="str">
        <f t="shared" si="253"/>
        <v/>
      </c>
      <c r="CA119" s="258" t="str">
        <f t="shared" si="254"/>
        <v/>
      </c>
      <c r="CB119" s="259" t="str">
        <f t="shared" si="255"/>
        <v/>
      </c>
      <c r="CC119" s="258" t="str">
        <f t="shared" si="256"/>
        <v/>
      </c>
      <c r="CD119" s="258" t="str">
        <f t="shared" si="257"/>
        <v/>
      </c>
      <c r="CE119" s="259" t="str">
        <f t="shared" si="258"/>
        <v/>
      </c>
      <c r="CF119" s="258" t="str">
        <f t="shared" si="259"/>
        <v/>
      </c>
      <c r="CG119" s="258" t="str">
        <f t="shared" si="260"/>
        <v/>
      </c>
      <c r="CH119" s="259" t="str">
        <f t="shared" si="261"/>
        <v/>
      </c>
      <c r="CI119" s="258" t="str">
        <f t="shared" si="262"/>
        <v/>
      </c>
      <c r="CJ119" s="258" t="str">
        <f t="shared" si="263"/>
        <v/>
      </c>
      <c r="CK119" s="259" t="str">
        <f t="shared" si="264"/>
        <v/>
      </c>
      <c r="CL119" s="258" t="str">
        <f t="shared" si="265"/>
        <v/>
      </c>
      <c r="CM119" s="258" t="str">
        <f t="shared" si="266"/>
        <v/>
      </c>
      <c r="CN119" s="259" t="str">
        <f t="shared" si="267"/>
        <v/>
      </c>
      <c r="CO119" s="258" t="str">
        <f t="shared" si="268"/>
        <v/>
      </c>
      <c r="CP119" s="258" t="str">
        <f t="shared" si="269"/>
        <v/>
      </c>
      <c r="CQ119" s="259" t="str">
        <f t="shared" si="270"/>
        <v/>
      </c>
      <c r="CR119" s="258" t="str">
        <f t="shared" si="271"/>
        <v/>
      </c>
      <c r="CS119" s="258" t="str">
        <f t="shared" si="272"/>
        <v/>
      </c>
      <c r="CT119" s="259" t="str">
        <f t="shared" si="273"/>
        <v/>
      </c>
      <c r="CU119" s="258" t="str">
        <f t="shared" si="274"/>
        <v/>
      </c>
      <c r="CV119" s="258" t="str">
        <f t="shared" si="275"/>
        <v/>
      </c>
      <c r="CW119" s="259" t="str">
        <f t="shared" si="276"/>
        <v/>
      </c>
      <c r="CX119" s="258" t="str">
        <f t="shared" si="277"/>
        <v/>
      </c>
      <c r="CY119" s="258" t="str">
        <f t="shared" si="278"/>
        <v/>
      </c>
      <c r="CZ119" s="259" t="str">
        <f t="shared" si="279"/>
        <v/>
      </c>
      <c r="DA119" s="258" t="str">
        <f t="shared" si="280"/>
        <v/>
      </c>
      <c r="DB119" s="258" t="str">
        <f t="shared" si="281"/>
        <v/>
      </c>
      <c r="DC119" s="259" t="str">
        <f t="shared" si="282"/>
        <v/>
      </c>
    </row>
    <row r="120" spans="1:107" ht="15" thickBot="1" x14ac:dyDescent="0.35">
      <c r="A120" s="633"/>
      <c r="B120" s="633"/>
      <c r="C120" s="684"/>
      <c r="D120" s="684"/>
      <c r="E120" s="685"/>
      <c r="F120" s="684"/>
      <c r="G120" s="684"/>
      <c r="H120" s="684"/>
      <c r="I120" s="686"/>
      <c r="J120" s="687"/>
      <c r="K120" s="688"/>
      <c r="L120" s="671"/>
      <c r="M120" s="671"/>
      <c r="N120" s="672"/>
      <c r="O120" s="673"/>
      <c r="P120" s="673"/>
      <c r="Q120" s="673"/>
      <c r="R120" s="673"/>
      <c r="S120" s="673"/>
      <c r="T120" s="671"/>
      <c r="U120" s="671"/>
      <c r="V120" s="671"/>
      <c r="W120" s="672"/>
      <c r="X120" s="673"/>
      <c r="Y120" s="674"/>
      <c r="Z120" s="64"/>
      <c r="AA120" s="77"/>
      <c r="AB120" s="78"/>
      <c r="AC120" s="81" t="str">
        <f t="shared" si="214"/>
        <v>dato mancante</v>
      </c>
      <c r="AD120" s="82" t="str">
        <f t="shared" si="215"/>
        <v>dato mancante</v>
      </c>
      <c r="AE120" s="82" t="str">
        <f t="shared" si="216"/>
        <v>dato mancante</v>
      </c>
      <c r="AF120" s="82" t="str">
        <f t="shared" si="217"/>
        <v>dato mancante</v>
      </c>
      <c r="AG120" s="82" t="str">
        <f t="shared" si="218"/>
        <v>dato mancante</v>
      </c>
      <c r="AH120" s="82" t="str">
        <f t="shared" si="219"/>
        <v>dato mancante</v>
      </c>
      <c r="AI120" s="84" t="str">
        <f t="shared" si="220"/>
        <v>dato mancante</v>
      </c>
      <c r="AJ120" s="84" t="str">
        <f t="shared" si="283"/>
        <v>dato mancante</v>
      </c>
      <c r="AK120" s="84" t="str">
        <f t="shared" si="221"/>
        <v>dato mancante</v>
      </c>
      <c r="AL120" s="81" t="str">
        <f t="shared" si="222"/>
        <v>dato mancante</v>
      </c>
      <c r="AM120" s="82" t="str">
        <f t="shared" si="223"/>
        <v>dato mancante</v>
      </c>
      <c r="AN120" s="81" t="str">
        <f t="shared" si="224"/>
        <v>dato mancante</v>
      </c>
      <c r="AO120" s="59"/>
      <c r="AP120" s="285"/>
      <c r="AQ120" s="286"/>
      <c r="AR120" s="298" t="str">
        <f t="shared" si="225"/>
        <v>dato mancante</v>
      </c>
      <c r="AS120" s="299" t="str">
        <f t="shared" si="226"/>
        <v>dato mancante</v>
      </c>
      <c r="AT120" s="300" t="str">
        <f t="shared" si="227"/>
        <v>dato mancante</v>
      </c>
      <c r="AU120" s="300" t="str">
        <f t="shared" si="228"/>
        <v>dato mancante</v>
      </c>
      <c r="AV120" s="300" t="str">
        <f t="shared" si="229"/>
        <v>dato mancante</v>
      </c>
      <c r="AW120" s="301" t="str">
        <f t="shared" si="212"/>
        <v>dato mancante</v>
      </c>
      <c r="AX120" s="432" t="str">
        <f t="shared" si="230"/>
        <v>dato mancante</v>
      </c>
      <c r="AY120" s="432" t="str">
        <f t="shared" si="231"/>
        <v>dato mancante</v>
      </c>
      <c r="AZ120" s="433" t="str">
        <f t="shared" si="213"/>
        <v>dato mancante</v>
      </c>
      <c r="BA120" s="302" t="str">
        <f t="shared" si="232"/>
        <v>dato mancante</v>
      </c>
      <c r="BB120" s="300" t="str">
        <f t="shared" si="233"/>
        <v>dato mancante</v>
      </c>
      <c r="BC120" s="303" t="str">
        <f t="shared" si="234"/>
        <v>dato mancante</v>
      </c>
      <c r="BG120" s="118" t="str">
        <f t="shared" si="235"/>
        <v>dato mancante</v>
      </c>
      <c r="BH120" s="118" t="str">
        <f t="shared" si="236"/>
        <v>dato mancante</v>
      </c>
      <c r="BI120" s="118" t="str">
        <f t="shared" si="237"/>
        <v>dato mancante</v>
      </c>
      <c r="BJ120" s="118" t="str">
        <f t="shared" si="238"/>
        <v>dato mancante</v>
      </c>
      <c r="BK120" s="118" t="str">
        <f t="shared" si="239"/>
        <v>dato mancante</v>
      </c>
      <c r="BL120" s="118" t="str">
        <f t="shared" si="240"/>
        <v>dato mancante</v>
      </c>
      <c r="BM120" s="118" t="str">
        <f t="shared" si="241"/>
        <v>dato mancante</v>
      </c>
      <c r="BN120" s="118" t="str">
        <f t="shared" si="242"/>
        <v>dato mancante</v>
      </c>
      <c r="BO120" s="118" t="str">
        <f t="shared" si="243"/>
        <v>dato mancante</v>
      </c>
      <c r="BP120" s="118" t="str">
        <f t="shared" si="244"/>
        <v>dato mancante</v>
      </c>
      <c r="BQ120" s="118" t="str">
        <f t="shared" si="245"/>
        <v>dato mancante</v>
      </c>
      <c r="BR120" s="118" t="str">
        <f t="shared" si="246"/>
        <v>dato mancante</v>
      </c>
      <c r="BT120" s="258" t="str">
        <f t="shared" si="247"/>
        <v/>
      </c>
      <c r="BU120" s="258" t="str">
        <f t="shared" si="248"/>
        <v/>
      </c>
      <c r="BV120" s="259" t="str">
        <f t="shared" si="249"/>
        <v/>
      </c>
      <c r="BW120" s="258" t="str">
        <f t="shared" si="250"/>
        <v/>
      </c>
      <c r="BX120" s="258" t="str">
        <f t="shared" si="251"/>
        <v/>
      </c>
      <c r="BY120" s="259" t="str">
        <f t="shared" si="252"/>
        <v/>
      </c>
      <c r="BZ120" s="258" t="str">
        <f t="shared" si="253"/>
        <v/>
      </c>
      <c r="CA120" s="258" t="str">
        <f t="shared" si="254"/>
        <v/>
      </c>
      <c r="CB120" s="259" t="str">
        <f t="shared" si="255"/>
        <v/>
      </c>
      <c r="CC120" s="258" t="str">
        <f t="shared" si="256"/>
        <v/>
      </c>
      <c r="CD120" s="258" t="str">
        <f t="shared" si="257"/>
        <v/>
      </c>
      <c r="CE120" s="259" t="str">
        <f t="shared" si="258"/>
        <v/>
      </c>
      <c r="CF120" s="258" t="str">
        <f t="shared" si="259"/>
        <v/>
      </c>
      <c r="CG120" s="258" t="str">
        <f t="shared" si="260"/>
        <v/>
      </c>
      <c r="CH120" s="259" t="str">
        <f t="shared" si="261"/>
        <v/>
      </c>
      <c r="CI120" s="258" t="str">
        <f t="shared" si="262"/>
        <v/>
      </c>
      <c r="CJ120" s="258" t="str">
        <f t="shared" si="263"/>
        <v/>
      </c>
      <c r="CK120" s="259" t="str">
        <f t="shared" si="264"/>
        <v/>
      </c>
      <c r="CL120" s="258" t="str">
        <f t="shared" si="265"/>
        <v/>
      </c>
      <c r="CM120" s="258" t="str">
        <f t="shared" si="266"/>
        <v/>
      </c>
      <c r="CN120" s="259" t="str">
        <f t="shared" si="267"/>
        <v/>
      </c>
      <c r="CO120" s="258" t="str">
        <f t="shared" si="268"/>
        <v/>
      </c>
      <c r="CP120" s="258" t="str">
        <f t="shared" si="269"/>
        <v/>
      </c>
      <c r="CQ120" s="259" t="str">
        <f t="shared" si="270"/>
        <v/>
      </c>
      <c r="CR120" s="258" t="str">
        <f t="shared" si="271"/>
        <v/>
      </c>
      <c r="CS120" s="258" t="str">
        <f t="shared" si="272"/>
        <v/>
      </c>
      <c r="CT120" s="259" t="str">
        <f t="shared" si="273"/>
        <v/>
      </c>
      <c r="CU120" s="258" t="str">
        <f t="shared" si="274"/>
        <v/>
      </c>
      <c r="CV120" s="258" t="str">
        <f t="shared" si="275"/>
        <v/>
      </c>
      <c r="CW120" s="259" t="str">
        <f t="shared" si="276"/>
        <v/>
      </c>
      <c r="CX120" s="258" t="str">
        <f t="shared" si="277"/>
        <v/>
      </c>
      <c r="CY120" s="258" t="str">
        <f t="shared" si="278"/>
        <v/>
      </c>
      <c r="CZ120" s="259" t="str">
        <f t="shared" si="279"/>
        <v/>
      </c>
      <c r="DA120" s="258" t="str">
        <f t="shared" si="280"/>
        <v/>
      </c>
      <c r="DB120" s="258" t="str">
        <f t="shared" si="281"/>
        <v/>
      </c>
      <c r="DC120" s="259" t="str">
        <f t="shared" si="282"/>
        <v/>
      </c>
    </row>
    <row r="121" spans="1:107" ht="15" thickBot="1" x14ac:dyDescent="0.35">
      <c r="A121" s="633"/>
      <c r="B121" s="633"/>
      <c r="C121" s="690"/>
      <c r="D121" s="690"/>
      <c r="E121" s="690"/>
      <c r="F121" s="690"/>
      <c r="G121" s="690"/>
      <c r="H121" s="690"/>
      <c r="I121" s="686"/>
      <c r="J121" s="687"/>
      <c r="K121" s="688"/>
      <c r="L121" s="671"/>
      <c r="M121" s="671"/>
      <c r="N121" s="672"/>
      <c r="O121" s="673"/>
      <c r="P121" s="673"/>
      <c r="Q121" s="673"/>
      <c r="R121" s="673"/>
      <c r="S121" s="673"/>
      <c r="T121" s="671"/>
      <c r="U121" s="671"/>
      <c r="V121" s="671"/>
      <c r="W121" s="672"/>
      <c r="X121" s="673"/>
      <c r="Y121" s="674"/>
      <c r="Z121" s="64"/>
      <c r="AA121" s="77"/>
      <c r="AB121" s="78"/>
      <c r="AC121" s="81" t="str">
        <f t="shared" si="214"/>
        <v>dato mancante</v>
      </c>
      <c r="AD121" s="82" t="str">
        <f t="shared" si="215"/>
        <v>dato mancante</v>
      </c>
      <c r="AE121" s="82" t="str">
        <f t="shared" si="216"/>
        <v>dato mancante</v>
      </c>
      <c r="AF121" s="82" t="str">
        <f t="shared" si="217"/>
        <v>dato mancante</v>
      </c>
      <c r="AG121" s="82" t="str">
        <f t="shared" si="218"/>
        <v>dato mancante</v>
      </c>
      <c r="AH121" s="82" t="str">
        <f t="shared" si="219"/>
        <v>dato mancante</v>
      </c>
      <c r="AI121" s="84" t="str">
        <f t="shared" si="220"/>
        <v>dato mancante</v>
      </c>
      <c r="AJ121" s="84" t="str">
        <f t="shared" si="283"/>
        <v>dato mancante</v>
      </c>
      <c r="AK121" s="84" t="str">
        <f t="shared" si="221"/>
        <v>dato mancante</v>
      </c>
      <c r="AL121" s="81" t="str">
        <f t="shared" si="222"/>
        <v>dato mancante</v>
      </c>
      <c r="AM121" s="82" t="str">
        <f t="shared" si="223"/>
        <v>dato mancante</v>
      </c>
      <c r="AN121" s="81" t="str">
        <f t="shared" si="224"/>
        <v>dato mancante</v>
      </c>
      <c r="AO121" s="59"/>
      <c r="AP121" s="285"/>
      <c r="AQ121" s="286"/>
      <c r="AR121" s="298" t="str">
        <f t="shared" si="225"/>
        <v>dato mancante</v>
      </c>
      <c r="AS121" s="299" t="str">
        <f t="shared" si="226"/>
        <v>dato mancante</v>
      </c>
      <c r="AT121" s="300" t="str">
        <f t="shared" si="227"/>
        <v>dato mancante</v>
      </c>
      <c r="AU121" s="300" t="str">
        <f t="shared" si="228"/>
        <v>dato mancante</v>
      </c>
      <c r="AV121" s="300" t="str">
        <f t="shared" si="229"/>
        <v>dato mancante</v>
      </c>
      <c r="AW121" s="301" t="str">
        <f t="shared" si="212"/>
        <v>dato mancante</v>
      </c>
      <c r="AX121" s="432" t="str">
        <f t="shared" si="230"/>
        <v>dato mancante</v>
      </c>
      <c r="AY121" s="432" t="str">
        <f t="shared" si="231"/>
        <v>dato mancante</v>
      </c>
      <c r="AZ121" s="433" t="str">
        <f t="shared" si="213"/>
        <v>dato mancante</v>
      </c>
      <c r="BA121" s="302" t="str">
        <f t="shared" si="232"/>
        <v>dato mancante</v>
      </c>
      <c r="BB121" s="300" t="str">
        <f t="shared" si="233"/>
        <v>dato mancante</v>
      </c>
      <c r="BC121" s="303" t="str">
        <f t="shared" si="234"/>
        <v>dato mancante</v>
      </c>
      <c r="BG121" s="118" t="str">
        <f t="shared" si="235"/>
        <v>dato mancante</v>
      </c>
      <c r="BH121" s="118" t="str">
        <f t="shared" si="236"/>
        <v>dato mancante</v>
      </c>
      <c r="BI121" s="118" t="str">
        <f t="shared" si="237"/>
        <v>dato mancante</v>
      </c>
      <c r="BJ121" s="118" t="str">
        <f t="shared" si="238"/>
        <v>dato mancante</v>
      </c>
      <c r="BK121" s="118" t="str">
        <f t="shared" si="239"/>
        <v>dato mancante</v>
      </c>
      <c r="BL121" s="118" t="str">
        <f t="shared" si="240"/>
        <v>dato mancante</v>
      </c>
      <c r="BM121" s="118" t="str">
        <f t="shared" si="241"/>
        <v>dato mancante</v>
      </c>
      <c r="BN121" s="118" t="str">
        <f t="shared" si="242"/>
        <v>dato mancante</v>
      </c>
      <c r="BO121" s="118" t="str">
        <f t="shared" si="243"/>
        <v>dato mancante</v>
      </c>
      <c r="BP121" s="118" t="str">
        <f t="shared" si="244"/>
        <v>dato mancante</v>
      </c>
      <c r="BQ121" s="118" t="str">
        <f t="shared" si="245"/>
        <v>dato mancante</v>
      </c>
      <c r="BR121" s="118" t="str">
        <f t="shared" si="246"/>
        <v>dato mancante</v>
      </c>
      <c r="BT121" s="258" t="str">
        <f t="shared" si="247"/>
        <v/>
      </c>
      <c r="BU121" s="258" t="str">
        <f t="shared" si="248"/>
        <v/>
      </c>
      <c r="BV121" s="259" t="str">
        <f t="shared" si="249"/>
        <v/>
      </c>
      <c r="BW121" s="258" t="str">
        <f t="shared" si="250"/>
        <v/>
      </c>
      <c r="BX121" s="258" t="str">
        <f t="shared" si="251"/>
        <v/>
      </c>
      <c r="BY121" s="259" t="str">
        <f t="shared" si="252"/>
        <v/>
      </c>
      <c r="BZ121" s="258" t="str">
        <f t="shared" si="253"/>
        <v/>
      </c>
      <c r="CA121" s="258" t="str">
        <f t="shared" si="254"/>
        <v/>
      </c>
      <c r="CB121" s="259" t="str">
        <f t="shared" si="255"/>
        <v/>
      </c>
      <c r="CC121" s="258" t="str">
        <f t="shared" si="256"/>
        <v/>
      </c>
      <c r="CD121" s="258" t="str">
        <f t="shared" si="257"/>
        <v/>
      </c>
      <c r="CE121" s="259" t="str">
        <f t="shared" si="258"/>
        <v/>
      </c>
      <c r="CF121" s="258" t="str">
        <f t="shared" si="259"/>
        <v/>
      </c>
      <c r="CG121" s="258" t="str">
        <f t="shared" si="260"/>
        <v/>
      </c>
      <c r="CH121" s="259" t="str">
        <f t="shared" si="261"/>
        <v/>
      </c>
      <c r="CI121" s="258" t="str">
        <f t="shared" si="262"/>
        <v/>
      </c>
      <c r="CJ121" s="258" t="str">
        <f t="shared" si="263"/>
        <v/>
      </c>
      <c r="CK121" s="259" t="str">
        <f t="shared" si="264"/>
        <v/>
      </c>
      <c r="CL121" s="258" t="str">
        <f t="shared" si="265"/>
        <v/>
      </c>
      <c r="CM121" s="258" t="str">
        <f t="shared" si="266"/>
        <v/>
      </c>
      <c r="CN121" s="259" t="str">
        <f t="shared" si="267"/>
        <v/>
      </c>
      <c r="CO121" s="258" t="str">
        <f t="shared" si="268"/>
        <v/>
      </c>
      <c r="CP121" s="258" t="str">
        <f t="shared" si="269"/>
        <v/>
      </c>
      <c r="CQ121" s="259" t="str">
        <f t="shared" si="270"/>
        <v/>
      </c>
      <c r="CR121" s="258" t="str">
        <f t="shared" si="271"/>
        <v/>
      </c>
      <c r="CS121" s="258" t="str">
        <f t="shared" si="272"/>
        <v/>
      </c>
      <c r="CT121" s="259" t="str">
        <f t="shared" si="273"/>
        <v/>
      </c>
      <c r="CU121" s="258" t="str">
        <f t="shared" si="274"/>
        <v/>
      </c>
      <c r="CV121" s="258" t="str">
        <f t="shared" si="275"/>
        <v/>
      </c>
      <c r="CW121" s="259" t="str">
        <f t="shared" si="276"/>
        <v/>
      </c>
      <c r="CX121" s="258" t="str">
        <f t="shared" si="277"/>
        <v/>
      </c>
      <c r="CY121" s="258" t="str">
        <f t="shared" si="278"/>
        <v/>
      </c>
      <c r="CZ121" s="259" t="str">
        <f t="shared" si="279"/>
        <v/>
      </c>
      <c r="DA121" s="258" t="str">
        <f t="shared" si="280"/>
        <v/>
      </c>
      <c r="DB121" s="258" t="str">
        <f t="shared" si="281"/>
        <v/>
      </c>
      <c r="DC121" s="259" t="str">
        <f t="shared" si="282"/>
        <v/>
      </c>
    </row>
    <row r="122" spans="1:107" ht="15" thickBot="1" x14ac:dyDescent="0.35">
      <c r="A122" s="633"/>
      <c r="B122" s="633"/>
      <c r="C122" s="684"/>
      <c r="D122" s="684"/>
      <c r="E122" s="685"/>
      <c r="F122" s="684"/>
      <c r="G122" s="684"/>
      <c r="H122" s="684"/>
      <c r="I122" s="686"/>
      <c r="J122" s="687"/>
      <c r="K122" s="688"/>
      <c r="L122" s="671"/>
      <c r="M122" s="671"/>
      <c r="N122" s="672"/>
      <c r="O122" s="673"/>
      <c r="P122" s="673"/>
      <c r="Q122" s="673"/>
      <c r="R122" s="673"/>
      <c r="S122" s="673"/>
      <c r="T122" s="671"/>
      <c r="U122" s="671"/>
      <c r="V122" s="671"/>
      <c r="W122" s="672"/>
      <c r="X122" s="673"/>
      <c r="Y122" s="674"/>
      <c r="Z122" s="64"/>
      <c r="AA122" s="77"/>
      <c r="AB122" s="78"/>
      <c r="AC122" s="81" t="str">
        <f t="shared" si="214"/>
        <v>dato mancante</v>
      </c>
      <c r="AD122" s="82" t="str">
        <f t="shared" si="215"/>
        <v>dato mancante</v>
      </c>
      <c r="AE122" s="82" t="str">
        <f t="shared" si="216"/>
        <v>dato mancante</v>
      </c>
      <c r="AF122" s="82" t="str">
        <f t="shared" si="217"/>
        <v>dato mancante</v>
      </c>
      <c r="AG122" s="82" t="str">
        <f t="shared" si="218"/>
        <v>dato mancante</v>
      </c>
      <c r="AH122" s="82" t="str">
        <f t="shared" si="219"/>
        <v>dato mancante</v>
      </c>
      <c r="AI122" s="84" t="str">
        <f t="shared" si="220"/>
        <v>dato mancante</v>
      </c>
      <c r="AJ122" s="84" t="str">
        <f t="shared" si="283"/>
        <v>dato mancante</v>
      </c>
      <c r="AK122" s="84" t="str">
        <f t="shared" si="221"/>
        <v>dato mancante</v>
      </c>
      <c r="AL122" s="81" t="str">
        <f t="shared" si="222"/>
        <v>dato mancante</v>
      </c>
      <c r="AM122" s="82" t="str">
        <f t="shared" si="223"/>
        <v>dato mancante</v>
      </c>
      <c r="AN122" s="81" t="str">
        <f t="shared" si="224"/>
        <v>dato mancante</v>
      </c>
      <c r="AO122" s="59"/>
      <c r="AP122" s="285"/>
      <c r="AQ122" s="286"/>
      <c r="AR122" s="298" t="str">
        <f t="shared" si="225"/>
        <v>dato mancante</v>
      </c>
      <c r="AS122" s="299" t="str">
        <f t="shared" si="226"/>
        <v>dato mancante</v>
      </c>
      <c r="AT122" s="300" t="str">
        <f t="shared" si="227"/>
        <v>dato mancante</v>
      </c>
      <c r="AU122" s="300" t="str">
        <f t="shared" si="228"/>
        <v>dato mancante</v>
      </c>
      <c r="AV122" s="300" t="str">
        <f t="shared" si="229"/>
        <v>dato mancante</v>
      </c>
      <c r="AW122" s="301" t="str">
        <f t="shared" si="212"/>
        <v>dato mancante</v>
      </c>
      <c r="AX122" s="432" t="str">
        <f t="shared" si="230"/>
        <v>dato mancante</v>
      </c>
      <c r="AY122" s="432" t="str">
        <f t="shared" si="231"/>
        <v>dato mancante</v>
      </c>
      <c r="AZ122" s="433" t="str">
        <f t="shared" si="213"/>
        <v>dato mancante</v>
      </c>
      <c r="BA122" s="302" t="str">
        <f t="shared" si="232"/>
        <v>dato mancante</v>
      </c>
      <c r="BB122" s="300" t="str">
        <f t="shared" si="233"/>
        <v>dato mancante</v>
      </c>
      <c r="BC122" s="303" t="str">
        <f t="shared" si="234"/>
        <v>dato mancante</v>
      </c>
      <c r="BG122" s="118" t="str">
        <f t="shared" si="235"/>
        <v>dato mancante</v>
      </c>
      <c r="BH122" s="118" t="str">
        <f t="shared" si="236"/>
        <v>dato mancante</v>
      </c>
      <c r="BI122" s="118" t="str">
        <f t="shared" si="237"/>
        <v>dato mancante</v>
      </c>
      <c r="BJ122" s="118" t="str">
        <f t="shared" si="238"/>
        <v>dato mancante</v>
      </c>
      <c r="BK122" s="118" t="str">
        <f t="shared" si="239"/>
        <v>dato mancante</v>
      </c>
      <c r="BL122" s="118" t="str">
        <f t="shared" si="240"/>
        <v>dato mancante</v>
      </c>
      <c r="BM122" s="118" t="str">
        <f t="shared" si="241"/>
        <v>dato mancante</v>
      </c>
      <c r="BN122" s="118" t="str">
        <f t="shared" si="242"/>
        <v>dato mancante</v>
      </c>
      <c r="BO122" s="118" t="str">
        <f t="shared" si="243"/>
        <v>dato mancante</v>
      </c>
      <c r="BP122" s="118" t="str">
        <f t="shared" si="244"/>
        <v>dato mancante</v>
      </c>
      <c r="BQ122" s="118" t="str">
        <f t="shared" si="245"/>
        <v>dato mancante</v>
      </c>
      <c r="BR122" s="118" t="str">
        <f t="shared" si="246"/>
        <v>dato mancante</v>
      </c>
      <c r="BT122" s="258" t="str">
        <f t="shared" si="247"/>
        <v/>
      </c>
      <c r="BU122" s="258" t="str">
        <f t="shared" si="248"/>
        <v/>
      </c>
      <c r="BV122" s="259" t="str">
        <f t="shared" si="249"/>
        <v/>
      </c>
      <c r="BW122" s="258" t="str">
        <f t="shared" si="250"/>
        <v/>
      </c>
      <c r="BX122" s="258" t="str">
        <f t="shared" si="251"/>
        <v/>
      </c>
      <c r="BY122" s="259" t="str">
        <f t="shared" si="252"/>
        <v/>
      </c>
      <c r="BZ122" s="258" t="str">
        <f t="shared" si="253"/>
        <v/>
      </c>
      <c r="CA122" s="258" t="str">
        <f t="shared" si="254"/>
        <v/>
      </c>
      <c r="CB122" s="259" t="str">
        <f t="shared" si="255"/>
        <v/>
      </c>
      <c r="CC122" s="258" t="str">
        <f t="shared" si="256"/>
        <v/>
      </c>
      <c r="CD122" s="258" t="str">
        <f t="shared" si="257"/>
        <v/>
      </c>
      <c r="CE122" s="259" t="str">
        <f t="shared" si="258"/>
        <v/>
      </c>
      <c r="CF122" s="258" t="str">
        <f t="shared" si="259"/>
        <v/>
      </c>
      <c r="CG122" s="258" t="str">
        <f t="shared" si="260"/>
        <v/>
      </c>
      <c r="CH122" s="259" t="str">
        <f t="shared" si="261"/>
        <v/>
      </c>
      <c r="CI122" s="258" t="str">
        <f t="shared" si="262"/>
        <v/>
      </c>
      <c r="CJ122" s="258" t="str">
        <f t="shared" si="263"/>
        <v/>
      </c>
      <c r="CK122" s="259" t="str">
        <f t="shared" si="264"/>
        <v/>
      </c>
      <c r="CL122" s="258" t="str">
        <f t="shared" si="265"/>
        <v/>
      </c>
      <c r="CM122" s="258" t="str">
        <f t="shared" si="266"/>
        <v/>
      </c>
      <c r="CN122" s="259" t="str">
        <f t="shared" si="267"/>
        <v/>
      </c>
      <c r="CO122" s="258" t="str">
        <f t="shared" si="268"/>
        <v/>
      </c>
      <c r="CP122" s="258" t="str">
        <f t="shared" si="269"/>
        <v/>
      </c>
      <c r="CQ122" s="259" t="str">
        <f t="shared" si="270"/>
        <v/>
      </c>
      <c r="CR122" s="258" t="str">
        <f t="shared" si="271"/>
        <v/>
      </c>
      <c r="CS122" s="258" t="str">
        <f t="shared" si="272"/>
        <v/>
      </c>
      <c r="CT122" s="259" t="str">
        <f t="shared" si="273"/>
        <v/>
      </c>
      <c r="CU122" s="258" t="str">
        <f t="shared" si="274"/>
        <v/>
      </c>
      <c r="CV122" s="258" t="str">
        <f t="shared" si="275"/>
        <v/>
      </c>
      <c r="CW122" s="259" t="str">
        <f t="shared" si="276"/>
        <v/>
      </c>
      <c r="CX122" s="258" t="str">
        <f t="shared" si="277"/>
        <v/>
      </c>
      <c r="CY122" s="258" t="str">
        <f t="shared" si="278"/>
        <v/>
      </c>
      <c r="CZ122" s="259" t="str">
        <f t="shared" si="279"/>
        <v/>
      </c>
      <c r="DA122" s="258" t="str">
        <f t="shared" si="280"/>
        <v/>
      </c>
      <c r="DB122" s="258" t="str">
        <f t="shared" si="281"/>
        <v/>
      </c>
      <c r="DC122" s="259" t="str">
        <f t="shared" si="282"/>
        <v/>
      </c>
    </row>
    <row r="123" spans="1:107" ht="15" thickBot="1" x14ac:dyDescent="0.35">
      <c r="A123" s="633"/>
      <c r="B123" s="633"/>
      <c r="C123" s="690"/>
      <c r="D123" s="690"/>
      <c r="E123" s="690"/>
      <c r="F123" s="690"/>
      <c r="G123" s="690"/>
      <c r="H123" s="690"/>
      <c r="I123" s="686"/>
      <c r="J123" s="687"/>
      <c r="K123" s="688"/>
      <c r="L123" s="671"/>
      <c r="M123" s="671"/>
      <c r="N123" s="672"/>
      <c r="O123" s="673"/>
      <c r="P123" s="673"/>
      <c r="Q123" s="673"/>
      <c r="R123" s="673"/>
      <c r="S123" s="673"/>
      <c r="T123" s="671"/>
      <c r="U123" s="671"/>
      <c r="V123" s="671"/>
      <c r="W123" s="672"/>
      <c r="X123" s="673"/>
      <c r="Y123" s="674"/>
      <c r="Z123" s="64"/>
      <c r="AA123" s="77"/>
      <c r="AB123" s="78"/>
      <c r="AC123" s="81" t="str">
        <f t="shared" si="214"/>
        <v>dato mancante</v>
      </c>
      <c r="AD123" s="82" t="str">
        <f t="shared" si="215"/>
        <v>dato mancante</v>
      </c>
      <c r="AE123" s="82" t="str">
        <f t="shared" si="216"/>
        <v>dato mancante</v>
      </c>
      <c r="AF123" s="82" t="str">
        <f t="shared" si="217"/>
        <v>dato mancante</v>
      </c>
      <c r="AG123" s="82" t="str">
        <f t="shared" si="218"/>
        <v>dato mancante</v>
      </c>
      <c r="AH123" s="82" t="str">
        <f t="shared" si="219"/>
        <v>dato mancante</v>
      </c>
      <c r="AI123" s="84" t="str">
        <f t="shared" si="220"/>
        <v>dato mancante</v>
      </c>
      <c r="AJ123" s="84" t="str">
        <f t="shared" si="283"/>
        <v>dato mancante</v>
      </c>
      <c r="AK123" s="84" t="str">
        <f t="shared" si="221"/>
        <v>dato mancante</v>
      </c>
      <c r="AL123" s="81" t="str">
        <f t="shared" si="222"/>
        <v>dato mancante</v>
      </c>
      <c r="AM123" s="82" t="str">
        <f t="shared" si="223"/>
        <v>dato mancante</v>
      </c>
      <c r="AN123" s="81" t="str">
        <f t="shared" si="224"/>
        <v>dato mancante</v>
      </c>
      <c r="AO123" s="59"/>
      <c r="AP123" s="285"/>
      <c r="AQ123" s="286"/>
      <c r="AR123" s="298" t="str">
        <f t="shared" si="225"/>
        <v>dato mancante</v>
      </c>
      <c r="AS123" s="299" t="str">
        <f t="shared" si="226"/>
        <v>dato mancante</v>
      </c>
      <c r="AT123" s="300" t="str">
        <f t="shared" si="227"/>
        <v>dato mancante</v>
      </c>
      <c r="AU123" s="300" t="str">
        <f t="shared" si="228"/>
        <v>dato mancante</v>
      </c>
      <c r="AV123" s="300" t="str">
        <f t="shared" si="229"/>
        <v>dato mancante</v>
      </c>
      <c r="AW123" s="301" t="str">
        <f t="shared" si="212"/>
        <v>dato mancante</v>
      </c>
      <c r="AX123" s="432" t="str">
        <f t="shared" si="230"/>
        <v>dato mancante</v>
      </c>
      <c r="AY123" s="432" t="str">
        <f t="shared" si="231"/>
        <v>dato mancante</v>
      </c>
      <c r="AZ123" s="433" t="str">
        <f t="shared" si="213"/>
        <v>dato mancante</v>
      </c>
      <c r="BA123" s="302" t="str">
        <f t="shared" si="232"/>
        <v>dato mancante</v>
      </c>
      <c r="BB123" s="300" t="str">
        <f t="shared" si="233"/>
        <v>dato mancante</v>
      </c>
      <c r="BC123" s="303" t="str">
        <f t="shared" si="234"/>
        <v>dato mancante</v>
      </c>
      <c r="BG123" s="118" t="str">
        <f t="shared" si="235"/>
        <v>dato mancante</v>
      </c>
      <c r="BH123" s="118" t="str">
        <f t="shared" si="236"/>
        <v>dato mancante</v>
      </c>
      <c r="BI123" s="118" t="str">
        <f t="shared" si="237"/>
        <v>dato mancante</v>
      </c>
      <c r="BJ123" s="118" t="str">
        <f t="shared" si="238"/>
        <v>dato mancante</v>
      </c>
      <c r="BK123" s="118" t="str">
        <f t="shared" si="239"/>
        <v>dato mancante</v>
      </c>
      <c r="BL123" s="118" t="str">
        <f t="shared" si="240"/>
        <v>dato mancante</v>
      </c>
      <c r="BM123" s="118" t="str">
        <f t="shared" si="241"/>
        <v>dato mancante</v>
      </c>
      <c r="BN123" s="118" t="str">
        <f t="shared" si="242"/>
        <v>dato mancante</v>
      </c>
      <c r="BO123" s="118" t="str">
        <f t="shared" si="243"/>
        <v>dato mancante</v>
      </c>
      <c r="BP123" s="118" t="str">
        <f t="shared" si="244"/>
        <v>dato mancante</v>
      </c>
      <c r="BQ123" s="118" t="str">
        <f t="shared" si="245"/>
        <v>dato mancante</v>
      </c>
      <c r="BR123" s="118" t="str">
        <f t="shared" si="246"/>
        <v>dato mancante</v>
      </c>
      <c r="BT123" s="258" t="str">
        <f t="shared" si="247"/>
        <v/>
      </c>
      <c r="BU123" s="258" t="str">
        <f t="shared" si="248"/>
        <v/>
      </c>
      <c r="BV123" s="259" t="str">
        <f t="shared" si="249"/>
        <v/>
      </c>
      <c r="BW123" s="258" t="str">
        <f t="shared" si="250"/>
        <v/>
      </c>
      <c r="BX123" s="258" t="str">
        <f t="shared" si="251"/>
        <v/>
      </c>
      <c r="BY123" s="259" t="str">
        <f t="shared" si="252"/>
        <v/>
      </c>
      <c r="BZ123" s="258" t="str">
        <f t="shared" si="253"/>
        <v/>
      </c>
      <c r="CA123" s="258" t="str">
        <f t="shared" si="254"/>
        <v/>
      </c>
      <c r="CB123" s="259" t="str">
        <f t="shared" si="255"/>
        <v/>
      </c>
      <c r="CC123" s="258" t="str">
        <f t="shared" si="256"/>
        <v/>
      </c>
      <c r="CD123" s="258" t="str">
        <f t="shared" si="257"/>
        <v/>
      </c>
      <c r="CE123" s="259" t="str">
        <f t="shared" si="258"/>
        <v/>
      </c>
      <c r="CF123" s="258" t="str">
        <f t="shared" si="259"/>
        <v/>
      </c>
      <c r="CG123" s="258" t="str">
        <f t="shared" si="260"/>
        <v/>
      </c>
      <c r="CH123" s="259" t="str">
        <f t="shared" si="261"/>
        <v/>
      </c>
      <c r="CI123" s="258" t="str">
        <f t="shared" si="262"/>
        <v/>
      </c>
      <c r="CJ123" s="258" t="str">
        <f t="shared" si="263"/>
        <v/>
      </c>
      <c r="CK123" s="259" t="str">
        <f t="shared" si="264"/>
        <v/>
      </c>
      <c r="CL123" s="258" t="str">
        <f t="shared" si="265"/>
        <v/>
      </c>
      <c r="CM123" s="258" t="str">
        <f t="shared" si="266"/>
        <v/>
      </c>
      <c r="CN123" s="259" t="str">
        <f t="shared" si="267"/>
        <v/>
      </c>
      <c r="CO123" s="258" t="str">
        <f t="shared" si="268"/>
        <v/>
      </c>
      <c r="CP123" s="258" t="str">
        <f t="shared" si="269"/>
        <v/>
      </c>
      <c r="CQ123" s="259" t="str">
        <f t="shared" si="270"/>
        <v/>
      </c>
      <c r="CR123" s="258" t="str">
        <f t="shared" si="271"/>
        <v/>
      </c>
      <c r="CS123" s="258" t="str">
        <f t="shared" si="272"/>
        <v/>
      </c>
      <c r="CT123" s="259" t="str">
        <f t="shared" si="273"/>
        <v/>
      </c>
      <c r="CU123" s="258" t="str">
        <f t="shared" si="274"/>
        <v/>
      </c>
      <c r="CV123" s="258" t="str">
        <f t="shared" si="275"/>
        <v/>
      </c>
      <c r="CW123" s="259" t="str">
        <f t="shared" si="276"/>
        <v/>
      </c>
      <c r="CX123" s="258" t="str">
        <f t="shared" si="277"/>
        <v/>
      </c>
      <c r="CY123" s="258" t="str">
        <f t="shared" si="278"/>
        <v/>
      </c>
      <c r="CZ123" s="259" t="str">
        <f t="shared" si="279"/>
        <v/>
      </c>
      <c r="DA123" s="258" t="str">
        <f t="shared" si="280"/>
        <v/>
      </c>
      <c r="DB123" s="258" t="str">
        <f t="shared" si="281"/>
        <v/>
      </c>
      <c r="DC123" s="259" t="str">
        <f t="shared" si="282"/>
        <v/>
      </c>
    </row>
    <row r="124" spans="1:107" ht="15" thickBot="1" x14ac:dyDescent="0.35">
      <c r="A124" s="633"/>
      <c r="B124" s="633"/>
      <c r="C124" s="690"/>
      <c r="D124" s="690"/>
      <c r="E124" s="690"/>
      <c r="F124" s="690"/>
      <c r="G124" s="690"/>
      <c r="H124" s="690"/>
      <c r="I124" s="686"/>
      <c r="J124" s="687"/>
      <c r="K124" s="688"/>
      <c r="L124" s="671"/>
      <c r="M124" s="671"/>
      <c r="N124" s="672"/>
      <c r="O124" s="673"/>
      <c r="P124" s="673"/>
      <c r="Q124" s="673"/>
      <c r="R124" s="673"/>
      <c r="S124" s="673"/>
      <c r="T124" s="671"/>
      <c r="U124" s="671"/>
      <c r="V124" s="671"/>
      <c r="W124" s="672"/>
      <c r="X124" s="673"/>
      <c r="Y124" s="674"/>
      <c r="Z124" s="64"/>
      <c r="AA124" s="77"/>
      <c r="AB124" s="78"/>
      <c r="AC124" s="81" t="str">
        <f t="shared" si="214"/>
        <v>dato mancante</v>
      </c>
      <c r="AD124" s="82" t="str">
        <f t="shared" si="215"/>
        <v>dato mancante</v>
      </c>
      <c r="AE124" s="82" t="str">
        <f t="shared" si="216"/>
        <v>dato mancante</v>
      </c>
      <c r="AF124" s="82" t="str">
        <f t="shared" si="217"/>
        <v>dato mancante</v>
      </c>
      <c r="AG124" s="82" t="str">
        <f t="shared" si="218"/>
        <v>dato mancante</v>
      </c>
      <c r="AH124" s="82" t="str">
        <f t="shared" si="219"/>
        <v>dato mancante</v>
      </c>
      <c r="AI124" s="84" t="str">
        <f t="shared" si="220"/>
        <v>dato mancante</v>
      </c>
      <c r="AJ124" s="84" t="str">
        <f t="shared" si="283"/>
        <v>dato mancante</v>
      </c>
      <c r="AK124" s="84" t="str">
        <f t="shared" si="221"/>
        <v>dato mancante</v>
      </c>
      <c r="AL124" s="81" t="str">
        <f t="shared" si="222"/>
        <v>dato mancante</v>
      </c>
      <c r="AM124" s="82" t="str">
        <f t="shared" si="223"/>
        <v>dato mancante</v>
      </c>
      <c r="AN124" s="81" t="str">
        <f t="shared" si="224"/>
        <v>dato mancante</v>
      </c>
      <c r="AO124" s="59"/>
      <c r="AP124" s="285"/>
      <c r="AQ124" s="286"/>
      <c r="AR124" s="298" t="str">
        <f t="shared" si="225"/>
        <v>dato mancante</v>
      </c>
      <c r="AS124" s="299" t="str">
        <f t="shared" si="226"/>
        <v>dato mancante</v>
      </c>
      <c r="AT124" s="300" t="str">
        <f t="shared" si="227"/>
        <v>dato mancante</v>
      </c>
      <c r="AU124" s="300" t="str">
        <f t="shared" si="228"/>
        <v>dato mancante</v>
      </c>
      <c r="AV124" s="300" t="str">
        <f t="shared" si="229"/>
        <v>dato mancante</v>
      </c>
      <c r="AW124" s="301" t="str">
        <f t="shared" si="212"/>
        <v>dato mancante</v>
      </c>
      <c r="AX124" s="432" t="str">
        <f t="shared" si="230"/>
        <v>dato mancante</v>
      </c>
      <c r="AY124" s="432" t="str">
        <f t="shared" si="231"/>
        <v>dato mancante</v>
      </c>
      <c r="AZ124" s="433" t="str">
        <f t="shared" si="213"/>
        <v>dato mancante</v>
      </c>
      <c r="BA124" s="302" t="str">
        <f t="shared" si="232"/>
        <v>dato mancante</v>
      </c>
      <c r="BB124" s="300" t="str">
        <f t="shared" si="233"/>
        <v>dato mancante</v>
      </c>
      <c r="BC124" s="303" t="str">
        <f t="shared" si="234"/>
        <v>dato mancante</v>
      </c>
      <c r="BG124" s="118" t="str">
        <f t="shared" si="235"/>
        <v>dato mancante</v>
      </c>
      <c r="BH124" s="118" t="str">
        <f t="shared" si="236"/>
        <v>dato mancante</v>
      </c>
      <c r="BI124" s="118" t="str">
        <f t="shared" si="237"/>
        <v>dato mancante</v>
      </c>
      <c r="BJ124" s="118" t="str">
        <f t="shared" si="238"/>
        <v>dato mancante</v>
      </c>
      <c r="BK124" s="118" t="str">
        <f t="shared" si="239"/>
        <v>dato mancante</v>
      </c>
      <c r="BL124" s="118" t="str">
        <f t="shared" si="240"/>
        <v>dato mancante</v>
      </c>
      <c r="BM124" s="118" t="str">
        <f t="shared" si="241"/>
        <v>dato mancante</v>
      </c>
      <c r="BN124" s="118" t="str">
        <f t="shared" si="242"/>
        <v>dato mancante</v>
      </c>
      <c r="BO124" s="118" t="str">
        <f t="shared" si="243"/>
        <v>dato mancante</v>
      </c>
      <c r="BP124" s="118" t="str">
        <f t="shared" si="244"/>
        <v>dato mancante</v>
      </c>
      <c r="BQ124" s="118" t="str">
        <f t="shared" si="245"/>
        <v>dato mancante</v>
      </c>
      <c r="BR124" s="118" t="str">
        <f t="shared" si="246"/>
        <v>dato mancante</v>
      </c>
      <c r="BT124" s="258" t="str">
        <f t="shared" si="247"/>
        <v/>
      </c>
      <c r="BU124" s="258" t="str">
        <f t="shared" si="248"/>
        <v/>
      </c>
      <c r="BV124" s="259" t="str">
        <f t="shared" si="249"/>
        <v/>
      </c>
      <c r="BW124" s="258" t="str">
        <f t="shared" si="250"/>
        <v/>
      </c>
      <c r="BX124" s="258" t="str">
        <f t="shared" si="251"/>
        <v/>
      </c>
      <c r="BY124" s="259" t="str">
        <f t="shared" si="252"/>
        <v/>
      </c>
      <c r="BZ124" s="258" t="str">
        <f t="shared" si="253"/>
        <v/>
      </c>
      <c r="CA124" s="258" t="str">
        <f t="shared" si="254"/>
        <v/>
      </c>
      <c r="CB124" s="259" t="str">
        <f t="shared" si="255"/>
        <v/>
      </c>
      <c r="CC124" s="258" t="str">
        <f t="shared" si="256"/>
        <v/>
      </c>
      <c r="CD124" s="258" t="str">
        <f t="shared" si="257"/>
        <v/>
      </c>
      <c r="CE124" s="259" t="str">
        <f t="shared" si="258"/>
        <v/>
      </c>
      <c r="CF124" s="258" t="str">
        <f t="shared" si="259"/>
        <v/>
      </c>
      <c r="CG124" s="258" t="str">
        <f t="shared" si="260"/>
        <v/>
      </c>
      <c r="CH124" s="259" t="str">
        <f t="shared" si="261"/>
        <v/>
      </c>
      <c r="CI124" s="258" t="str">
        <f t="shared" si="262"/>
        <v/>
      </c>
      <c r="CJ124" s="258" t="str">
        <f t="shared" si="263"/>
        <v/>
      </c>
      <c r="CK124" s="259" t="str">
        <f t="shared" si="264"/>
        <v/>
      </c>
      <c r="CL124" s="258" t="str">
        <f t="shared" si="265"/>
        <v/>
      </c>
      <c r="CM124" s="258" t="str">
        <f t="shared" si="266"/>
        <v/>
      </c>
      <c r="CN124" s="259" t="str">
        <f t="shared" si="267"/>
        <v/>
      </c>
      <c r="CO124" s="258" t="str">
        <f t="shared" si="268"/>
        <v/>
      </c>
      <c r="CP124" s="258" t="str">
        <f t="shared" si="269"/>
        <v/>
      </c>
      <c r="CQ124" s="259" t="str">
        <f t="shared" si="270"/>
        <v/>
      </c>
      <c r="CR124" s="258" t="str">
        <f t="shared" si="271"/>
        <v/>
      </c>
      <c r="CS124" s="258" t="str">
        <f t="shared" si="272"/>
        <v/>
      </c>
      <c r="CT124" s="259" t="str">
        <f t="shared" si="273"/>
        <v/>
      </c>
      <c r="CU124" s="258" t="str">
        <f t="shared" si="274"/>
        <v/>
      </c>
      <c r="CV124" s="258" t="str">
        <f t="shared" si="275"/>
        <v/>
      </c>
      <c r="CW124" s="259" t="str">
        <f t="shared" si="276"/>
        <v/>
      </c>
      <c r="CX124" s="258" t="str">
        <f t="shared" si="277"/>
        <v/>
      </c>
      <c r="CY124" s="258" t="str">
        <f t="shared" si="278"/>
        <v/>
      </c>
      <c r="CZ124" s="259" t="str">
        <f t="shared" si="279"/>
        <v/>
      </c>
      <c r="DA124" s="258" t="str">
        <f t="shared" si="280"/>
        <v/>
      </c>
      <c r="DB124" s="258" t="str">
        <f t="shared" si="281"/>
        <v/>
      </c>
      <c r="DC124" s="259" t="str">
        <f t="shared" si="282"/>
        <v/>
      </c>
    </row>
    <row r="125" spans="1:107" ht="15" thickBot="1" x14ac:dyDescent="0.35">
      <c r="A125" s="633"/>
      <c r="B125" s="633"/>
      <c r="C125" s="689"/>
      <c r="D125" s="689"/>
      <c r="E125" s="689"/>
      <c r="F125" s="689"/>
      <c r="G125" s="689"/>
      <c r="H125" s="689"/>
      <c r="I125" s="689"/>
      <c r="J125" s="688"/>
      <c r="K125" s="688"/>
      <c r="L125" s="671"/>
      <c r="M125" s="671"/>
      <c r="N125" s="672"/>
      <c r="O125" s="673"/>
      <c r="P125" s="673"/>
      <c r="Q125" s="673"/>
      <c r="R125" s="673"/>
      <c r="S125" s="673"/>
      <c r="T125" s="671"/>
      <c r="U125" s="671"/>
      <c r="V125" s="671"/>
      <c r="W125" s="672"/>
      <c r="X125" s="673"/>
      <c r="Y125" s="674"/>
      <c r="Z125" s="64"/>
      <c r="AA125" s="77"/>
      <c r="AB125" s="78"/>
      <c r="AC125" s="81" t="str">
        <f t="shared" si="214"/>
        <v>dato mancante</v>
      </c>
      <c r="AD125" s="82" t="str">
        <f t="shared" si="215"/>
        <v>dato mancante</v>
      </c>
      <c r="AE125" s="82" t="str">
        <f t="shared" si="216"/>
        <v>dato mancante</v>
      </c>
      <c r="AF125" s="82" t="str">
        <f t="shared" si="217"/>
        <v>dato mancante</v>
      </c>
      <c r="AG125" s="82" t="str">
        <f t="shared" si="218"/>
        <v>dato mancante</v>
      </c>
      <c r="AH125" s="82" t="str">
        <f t="shared" si="219"/>
        <v>dato mancante</v>
      </c>
      <c r="AI125" s="84" t="str">
        <f t="shared" si="220"/>
        <v>dato mancante</v>
      </c>
      <c r="AJ125" s="84" t="str">
        <f t="shared" si="283"/>
        <v>dato mancante</v>
      </c>
      <c r="AK125" s="84" t="str">
        <f t="shared" si="221"/>
        <v>dato mancante</v>
      </c>
      <c r="AL125" s="81" t="str">
        <f t="shared" si="222"/>
        <v>dato mancante</v>
      </c>
      <c r="AM125" s="82" t="str">
        <f t="shared" si="223"/>
        <v>dato mancante</v>
      </c>
      <c r="AN125" s="81" t="str">
        <f t="shared" si="224"/>
        <v>dato mancante</v>
      </c>
      <c r="AO125" s="59"/>
      <c r="AP125" s="285"/>
      <c r="AQ125" s="286"/>
      <c r="AR125" s="298" t="str">
        <f t="shared" si="225"/>
        <v>dato mancante</v>
      </c>
      <c r="AS125" s="299" t="str">
        <f t="shared" si="226"/>
        <v>dato mancante</v>
      </c>
      <c r="AT125" s="300" t="str">
        <f t="shared" si="227"/>
        <v>dato mancante</v>
      </c>
      <c r="AU125" s="300" t="str">
        <f t="shared" si="228"/>
        <v>dato mancante</v>
      </c>
      <c r="AV125" s="300" t="str">
        <f t="shared" si="229"/>
        <v>dato mancante</v>
      </c>
      <c r="AW125" s="301" t="str">
        <f t="shared" si="212"/>
        <v>dato mancante</v>
      </c>
      <c r="AX125" s="432" t="str">
        <f t="shared" si="230"/>
        <v>dato mancante</v>
      </c>
      <c r="AY125" s="432" t="str">
        <f t="shared" si="231"/>
        <v>dato mancante</v>
      </c>
      <c r="AZ125" s="433" t="str">
        <f t="shared" si="213"/>
        <v>dato mancante</v>
      </c>
      <c r="BA125" s="302" t="str">
        <f t="shared" si="232"/>
        <v>dato mancante</v>
      </c>
      <c r="BB125" s="300" t="str">
        <f t="shared" si="233"/>
        <v>dato mancante</v>
      </c>
      <c r="BC125" s="303" t="str">
        <f t="shared" si="234"/>
        <v>dato mancante</v>
      </c>
      <c r="BG125" s="118" t="str">
        <f t="shared" si="235"/>
        <v>dato mancante</v>
      </c>
      <c r="BH125" s="118" t="str">
        <f t="shared" si="236"/>
        <v>dato mancante</v>
      </c>
      <c r="BI125" s="118" t="str">
        <f t="shared" si="237"/>
        <v>dato mancante</v>
      </c>
      <c r="BJ125" s="118" t="str">
        <f t="shared" si="238"/>
        <v>dato mancante</v>
      </c>
      <c r="BK125" s="118" t="str">
        <f t="shared" si="239"/>
        <v>dato mancante</v>
      </c>
      <c r="BL125" s="118" t="str">
        <f t="shared" si="240"/>
        <v>dato mancante</v>
      </c>
      <c r="BM125" s="118" t="str">
        <f t="shared" si="241"/>
        <v>dato mancante</v>
      </c>
      <c r="BN125" s="118" t="str">
        <f t="shared" si="242"/>
        <v>dato mancante</v>
      </c>
      <c r="BO125" s="118" t="str">
        <f t="shared" si="243"/>
        <v>dato mancante</v>
      </c>
      <c r="BP125" s="118" t="str">
        <f t="shared" si="244"/>
        <v>dato mancante</v>
      </c>
      <c r="BQ125" s="118" t="str">
        <f t="shared" si="245"/>
        <v>dato mancante</v>
      </c>
      <c r="BR125" s="118" t="str">
        <f t="shared" si="246"/>
        <v>dato mancante</v>
      </c>
      <c r="BT125" s="258" t="str">
        <f t="shared" si="247"/>
        <v/>
      </c>
      <c r="BU125" s="258" t="str">
        <f t="shared" si="248"/>
        <v/>
      </c>
      <c r="BV125" s="259" t="str">
        <f t="shared" si="249"/>
        <v/>
      </c>
      <c r="BW125" s="258" t="str">
        <f t="shared" si="250"/>
        <v/>
      </c>
      <c r="BX125" s="258" t="str">
        <f t="shared" si="251"/>
        <v/>
      </c>
      <c r="BY125" s="259" t="str">
        <f t="shared" si="252"/>
        <v/>
      </c>
      <c r="BZ125" s="258" t="str">
        <f t="shared" si="253"/>
        <v/>
      </c>
      <c r="CA125" s="258" t="str">
        <f t="shared" si="254"/>
        <v/>
      </c>
      <c r="CB125" s="259" t="str">
        <f t="shared" si="255"/>
        <v/>
      </c>
      <c r="CC125" s="258" t="str">
        <f t="shared" si="256"/>
        <v/>
      </c>
      <c r="CD125" s="258" t="str">
        <f t="shared" si="257"/>
        <v/>
      </c>
      <c r="CE125" s="259" t="str">
        <f t="shared" si="258"/>
        <v/>
      </c>
      <c r="CF125" s="258" t="str">
        <f t="shared" si="259"/>
        <v/>
      </c>
      <c r="CG125" s="258" t="str">
        <f t="shared" si="260"/>
        <v/>
      </c>
      <c r="CH125" s="259" t="str">
        <f t="shared" si="261"/>
        <v/>
      </c>
      <c r="CI125" s="258" t="str">
        <f t="shared" si="262"/>
        <v/>
      </c>
      <c r="CJ125" s="258" t="str">
        <f t="shared" si="263"/>
        <v/>
      </c>
      <c r="CK125" s="259" t="str">
        <f t="shared" si="264"/>
        <v/>
      </c>
      <c r="CL125" s="258" t="str">
        <f t="shared" si="265"/>
        <v/>
      </c>
      <c r="CM125" s="258" t="str">
        <f t="shared" si="266"/>
        <v/>
      </c>
      <c r="CN125" s="259" t="str">
        <f t="shared" si="267"/>
        <v/>
      </c>
      <c r="CO125" s="258" t="str">
        <f t="shared" si="268"/>
        <v/>
      </c>
      <c r="CP125" s="258" t="str">
        <f t="shared" si="269"/>
        <v/>
      </c>
      <c r="CQ125" s="259" t="str">
        <f t="shared" si="270"/>
        <v/>
      </c>
      <c r="CR125" s="258" t="str">
        <f t="shared" si="271"/>
        <v/>
      </c>
      <c r="CS125" s="258" t="str">
        <f t="shared" si="272"/>
        <v/>
      </c>
      <c r="CT125" s="259" t="str">
        <f t="shared" si="273"/>
        <v/>
      </c>
      <c r="CU125" s="258" t="str">
        <f t="shared" si="274"/>
        <v/>
      </c>
      <c r="CV125" s="258" t="str">
        <f t="shared" si="275"/>
        <v/>
      </c>
      <c r="CW125" s="259" t="str">
        <f t="shared" si="276"/>
        <v/>
      </c>
      <c r="CX125" s="258" t="str">
        <f t="shared" si="277"/>
        <v/>
      </c>
      <c r="CY125" s="258" t="str">
        <f t="shared" si="278"/>
        <v/>
      </c>
      <c r="CZ125" s="259" t="str">
        <f t="shared" si="279"/>
        <v/>
      </c>
      <c r="DA125" s="258" t="str">
        <f t="shared" si="280"/>
        <v/>
      </c>
      <c r="DB125" s="258" t="str">
        <f t="shared" si="281"/>
        <v/>
      </c>
      <c r="DC125" s="259" t="str">
        <f t="shared" si="282"/>
        <v/>
      </c>
    </row>
    <row r="126" spans="1:107" ht="15" thickBot="1" x14ac:dyDescent="0.35">
      <c r="A126" s="633"/>
      <c r="B126" s="633"/>
      <c r="C126" s="690"/>
      <c r="D126" s="690"/>
      <c r="E126" s="690"/>
      <c r="F126" s="690"/>
      <c r="G126" s="690"/>
      <c r="H126" s="690"/>
      <c r="I126" s="689"/>
      <c r="J126" s="688"/>
      <c r="K126" s="688"/>
      <c r="L126" s="671"/>
      <c r="M126" s="671"/>
      <c r="N126" s="672"/>
      <c r="O126" s="673"/>
      <c r="P126" s="673"/>
      <c r="Q126" s="673"/>
      <c r="R126" s="673"/>
      <c r="S126" s="673"/>
      <c r="T126" s="671"/>
      <c r="U126" s="671"/>
      <c r="V126" s="671"/>
      <c r="W126" s="672"/>
      <c r="X126" s="673"/>
      <c r="Y126" s="674"/>
      <c r="Z126" s="64"/>
      <c r="AA126" s="77"/>
      <c r="AB126" s="78"/>
      <c r="AC126" s="81" t="str">
        <f t="shared" si="214"/>
        <v>dato mancante</v>
      </c>
      <c r="AD126" s="82" t="str">
        <f t="shared" si="215"/>
        <v>dato mancante</v>
      </c>
      <c r="AE126" s="82" t="str">
        <f t="shared" si="216"/>
        <v>dato mancante</v>
      </c>
      <c r="AF126" s="82" t="str">
        <f t="shared" si="217"/>
        <v>dato mancante</v>
      </c>
      <c r="AG126" s="82" t="str">
        <f t="shared" si="218"/>
        <v>dato mancante</v>
      </c>
      <c r="AH126" s="82" t="str">
        <f t="shared" si="219"/>
        <v>dato mancante</v>
      </c>
      <c r="AI126" s="84" t="str">
        <f t="shared" si="220"/>
        <v>dato mancante</v>
      </c>
      <c r="AJ126" s="84" t="str">
        <f t="shared" si="283"/>
        <v>dato mancante</v>
      </c>
      <c r="AK126" s="84" t="str">
        <f t="shared" si="221"/>
        <v>dato mancante</v>
      </c>
      <c r="AL126" s="81" t="str">
        <f t="shared" si="222"/>
        <v>dato mancante</v>
      </c>
      <c r="AM126" s="82" t="str">
        <f t="shared" si="223"/>
        <v>dato mancante</v>
      </c>
      <c r="AN126" s="81" t="str">
        <f t="shared" si="224"/>
        <v>dato mancante</v>
      </c>
      <c r="AO126" s="59"/>
      <c r="AP126" s="285"/>
      <c r="AQ126" s="286"/>
      <c r="AR126" s="298" t="str">
        <f t="shared" si="225"/>
        <v>dato mancante</v>
      </c>
      <c r="AS126" s="299" t="str">
        <f t="shared" si="226"/>
        <v>dato mancante</v>
      </c>
      <c r="AT126" s="300" t="str">
        <f t="shared" si="227"/>
        <v>dato mancante</v>
      </c>
      <c r="AU126" s="300" t="str">
        <f t="shared" si="228"/>
        <v>dato mancante</v>
      </c>
      <c r="AV126" s="300" t="str">
        <f t="shared" si="229"/>
        <v>dato mancante</v>
      </c>
      <c r="AW126" s="301" t="str">
        <f t="shared" si="212"/>
        <v>dato mancante</v>
      </c>
      <c r="AX126" s="432" t="str">
        <f t="shared" si="230"/>
        <v>dato mancante</v>
      </c>
      <c r="AY126" s="432" t="str">
        <f t="shared" si="231"/>
        <v>dato mancante</v>
      </c>
      <c r="AZ126" s="433" t="str">
        <f t="shared" si="213"/>
        <v>dato mancante</v>
      </c>
      <c r="BA126" s="302" t="str">
        <f t="shared" si="232"/>
        <v>dato mancante</v>
      </c>
      <c r="BB126" s="300" t="str">
        <f t="shared" si="233"/>
        <v>dato mancante</v>
      </c>
      <c r="BC126" s="303" t="str">
        <f t="shared" si="234"/>
        <v>dato mancante</v>
      </c>
      <c r="BG126" s="118" t="str">
        <f t="shared" si="235"/>
        <v>dato mancante</v>
      </c>
      <c r="BH126" s="118" t="str">
        <f t="shared" si="236"/>
        <v>dato mancante</v>
      </c>
      <c r="BI126" s="118" t="str">
        <f t="shared" si="237"/>
        <v>dato mancante</v>
      </c>
      <c r="BJ126" s="118" t="str">
        <f t="shared" si="238"/>
        <v>dato mancante</v>
      </c>
      <c r="BK126" s="118" t="str">
        <f t="shared" si="239"/>
        <v>dato mancante</v>
      </c>
      <c r="BL126" s="118" t="str">
        <f t="shared" si="240"/>
        <v>dato mancante</v>
      </c>
      <c r="BM126" s="118" t="str">
        <f t="shared" si="241"/>
        <v>dato mancante</v>
      </c>
      <c r="BN126" s="118" t="str">
        <f t="shared" si="242"/>
        <v>dato mancante</v>
      </c>
      <c r="BO126" s="118" t="str">
        <f t="shared" si="243"/>
        <v>dato mancante</v>
      </c>
      <c r="BP126" s="118" t="str">
        <f t="shared" si="244"/>
        <v>dato mancante</v>
      </c>
      <c r="BQ126" s="118" t="str">
        <f t="shared" si="245"/>
        <v>dato mancante</v>
      </c>
      <c r="BR126" s="118" t="str">
        <f t="shared" si="246"/>
        <v>dato mancante</v>
      </c>
      <c r="BT126" s="258" t="str">
        <f t="shared" si="247"/>
        <v/>
      </c>
      <c r="BU126" s="258" t="str">
        <f t="shared" si="248"/>
        <v/>
      </c>
      <c r="BV126" s="259" t="str">
        <f t="shared" si="249"/>
        <v/>
      </c>
      <c r="BW126" s="258" t="str">
        <f t="shared" si="250"/>
        <v/>
      </c>
      <c r="BX126" s="258" t="str">
        <f t="shared" si="251"/>
        <v/>
      </c>
      <c r="BY126" s="259" t="str">
        <f t="shared" si="252"/>
        <v/>
      </c>
      <c r="BZ126" s="258" t="str">
        <f t="shared" si="253"/>
        <v/>
      </c>
      <c r="CA126" s="258" t="str">
        <f t="shared" si="254"/>
        <v/>
      </c>
      <c r="CB126" s="259" t="str">
        <f t="shared" si="255"/>
        <v/>
      </c>
      <c r="CC126" s="258" t="str">
        <f t="shared" si="256"/>
        <v/>
      </c>
      <c r="CD126" s="258" t="str">
        <f t="shared" si="257"/>
        <v/>
      </c>
      <c r="CE126" s="259" t="str">
        <f t="shared" si="258"/>
        <v/>
      </c>
      <c r="CF126" s="258" t="str">
        <f t="shared" si="259"/>
        <v/>
      </c>
      <c r="CG126" s="258" t="str">
        <f t="shared" si="260"/>
        <v/>
      </c>
      <c r="CH126" s="259" t="str">
        <f t="shared" si="261"/>
        <v/>
      </c>
      <c r="CI126" s="258" t="str">
        <f t="shared" si="262"/>
        <v/>
      </c>
      <c r="CJ126" s="258" t="str">
        <f t="shared" si="263"/>
        <v/>
      </c>
      <c r="CK126" s="259" t="str">
        <f t="shared" si="264"/>
        <v/>
      </c>
      <c r="CL126" s="258" t="str">
        <f t="shared" si="265"/>
        <v/>
      </c>
      <c r="CM126" s="258" t="str">
        <f t="shared" si="266"/>
        <v/>
      </c>
      <c r="CN126" s="259" t="str">
        <f t="shared" si="267"/>
        <v/>
      </c>
      <c r="CO126" s="258" t="str">
        <f t="shared" si="268"/>
        <v/>
      </c>
      <c r="CP126" s="258" t="str">
        <f t="shared" si="269"/>
        <v/>
      </c>
      <c r="CQ126" s="259" t="str">
        <f t="shared" si="270"/>
        <v/>
      </c>
      <c r="CR126" s="258" t="str">
        <f t="shared" si="271"/>
        <v/>
      </c>
      <c r="CS126" s="258" t="str">
        <f t="shared" si="272"/>
        <v/>
      </c>
      <c r="CT126" s="259" t="str">
        <f t="shared" si="273"/>
        <v/>
      </c>
      <c r="CU126" s="258" t="str">
        <f t="shared" si="274"/>
        <v/>
      </c>
      <c r="CV126" s="258" t="str">
        <f t="shared" si="275"/>
        <v/>
      </c>
      <c r="CW126" s="259" t="str">
        <f t="shared" si="276"/>
        <v/>
      </c>
      <c r="CX126" s="258" t="str">
        <f t="shared" si="277"/>
        <v/>
      </c>
      <c r="CY126" s="258" t="str">
        <f t="shared" si="278"/>
        <v/>
      </c>
      <c r="CZ126" s="259" t="str">
        <f t="shared" si="279"/>
        <v/>
      </c>
      <c r="DA126" s="258" t="str">
        <f t="shared" si="280"/>
        <v/>
      </c>
      <c r="DB126" s="258" t="str">
        <f t="shared" si="281"/>
        <v/>
      </c>
      <c r="DC126" s="259" t="str">
        <f t="shared" si="282"/>
        <v/>
      </c>
    </row>
    <row r="127" spans="1:107" ht="15" thickBot="1" x14ac:dyDescent="0.35">
      <c r="A127" s="633"/>
      <c r="B127" s="633"/>
      <c r="C127" s="690"/>
      <c r="D127" s="690"/>
      <c r="E127" s="690"/>
      <c r="F127" s="690"/>
      <c r="G127" s="690"/>
      <c r="H127" s="690"/>
      <c r="I127" s="689"/>
      <c r="J127" s="688"/>
      <c r="K127" s="688"/>
      <c r="L127" s="671"/>
      <c r="M127" s="671"/>
      <c r="N127" s="672"/>
      <c r="O127" s="673"/>
      <c r="P127" s="673"/>
      <c r="Q127" s="673"/>
      <c r="R127" s="673"/>
      <c r="S127" s="673"/>
      <c r="T127" s="671"/>
      <c r="U127" s="671"/>
      <c r="V127" s="671"/>
      <c r="W127" s="672"/>
      <c r="X127" s="673"/>
      <c r="Y127" s="674"/>
      <c r="Z127" s="64"/>
      <c r="AA127" s="77"/>
      <c r="AB127" s="78"/>
      <c r="AC127" s="81" t="str">
        <f t="shared" si="214"/>
        <v>dato mancante</v>
      </c>
      <c r="AD127" s="82" t="str">
        <f t="shared" si="215"/>
        <v>dato mancante</v>
      </c>
      <c r="AE127" s="82" t="str">
        <f t="shared" si="216"/>
        <v>dato mancante</v>
      </c>
      <c r="AF127" s="82" t="str">
        <f t="shared" si="217"/>
        <v>dato mancante</v>
      </c>
      <c r="AG127" s="82" t="str">
        <f t="shared" si="218"/>
        <v>dato mancante</v>
      </c>
      <c r="AH127" s="82" t="str">
        <f t="shared" si="219"/>
        <v>dato mancante</v>
      </c>
      <c r="AI127" s="84" t="str">
        <f t="shared" si="220"/>
        <v>dato mancante</v>
      </c>
      <c r="AJ127" s="84" t="str">
        <f t="shared" si="283"/>
        <v>dato mancante</v>
      </c>
      <c r="AK127" s="84" t="str">
        <f t="shared" si="221"/>
        <v>dato mancante</v>
      </c>
      <c r="AL127" s="81" t="str">
        <f t="shared" si="222"/>
        <v>dato mancante</v>
      </c>
      <c r="AM127" s="82" t="str">
        <f t="shared" si="223"/>
        <v>dato mancante</v>
      </c>
      <c r="AN127" s="81" t="str">
        <f t="shared" si="224"/>
        <v>dato mancante</v>
      </c>
      <c r="AO127" s="59"/>
      <c r="AP127" s="285"/>
      <c r="AQ127" s="286"/>
      <c r="AR127" s="298" t="str">
        <f t="shared" si="225"/>
        <v>dato mancante</v>
      </c>
      <c r="AS127" s="299" t="str">
        <f t="shared" si="226"/>
        <v>dato mancante</v>
      </c>
      <c r="AT127" s="300" t="str">
        <f t="shared" si="227"/>
        <v>dato mancante</v>
      </c>
      <c r="AU127" s="300" t="str">
        <f t="shared" si="228"/>
        <v>dato mancante</v>
      </c>
      <c r="AV127" s="300" t="str">
        <f t="shared" si="229"/>
        <v>dato mancante</v>
      </c>
      <c r="AW127" s="301" t="str">
        <f t="shared" si="212"/>
        <v>dato mancante</v>
      </c>
      <c r="AX127" s="432" t="str">
        <f t="shared" si="230"/>
        <v>dato mancante</v>
      </c>
      <c r="AY127" s="432" t="str">
        <f t="shared" si="231"/>
        <v>dato mancante</v>
      </c>
      <c r="AZ127" s="433" t="str">
        <f t="shared" si="213"/>
        <v>dato mancante</v>
      </c>
      <c r="BA127" s="302" t="str">
        <f t="shared" si="232"/>
        <v>dato mancante</v>
      </c>
      <c r="BB127" s="300" t="str">
        <f t="shared" si="233"/>
        <v>dato mancante</v>
      </c>
      <c r="BC127" s="303" t="str">
        <f t="shared" si="234"/>
        <v>dato mancante</v>
      </c>
      <c r="BG127" s="118" t="str">
        <f t="shared" si="235"/>
        <v>dato mancante</v>
      </c>
      <c r="BH127" s="118" t="str">
        <f t="shared" si="236"/>
        <v>dato mancante</v>
      </c>
      <c r="BI127" s="118" t="str">
        <f t="shared" si="237"/>
        <v>dato mancante</v>
      </c>
      <c r="BJ127" s="118" t="str">
        <f t="shared" si="238"/>
        <v>dato mancante</v>
      </c>
      <c r="BK127" s="118" t="str">
        <f t="shared" si="239"/>
        <v>dato mancante</v>
      </c>
      <c r="BL127" s="118" t="str">
        <f t="shared" si="240"/>
        <v>dato mancante</v>
      </c>
      <c r="BM127" s="118" t="str">
        <f t="shared" si="241"/>
        <v>dato mancante</v>
      </c>
      <c r="BN127" s="118" t="str">
        <f t="shared" si="242"/>
        <v>dato mancante</v>
      </c>
      <c r="BO127" s="118" t="str">
        <f t="shared" si="243"/>
        <v>dato mancante</v>
      </c>
      <c r="BP127" s="118" t="str">
        <f t="shared" si="244"/>
        <v>dato mancante</v>
      </c>
      <c r="BQ127" s="118" t="str">
        <f t="shared" si="245"/>
        <v>dato mancante</v>
      </c>
      <c r="BR127" s="118" t="str">
        <f t="shared" si="246"/>
        <v>dato mancante</v>
      </c>
      <c r="BT127" s="258" t="str">
        <f t="shared" si="247"/>
        <v/>
      </c>
      <c r="BU127" s="258" t="str">
        <f t="shared" si="248"/>
        <v/>
      </c>
      <c r="BV127" s="259" t="str">
        <f t="shared" si="249"/>
        <v/>
      </c>
      <c r="BW127" s="258" t="str">
        <f t="shared" si="250"/>
        <v/>
      </c>
      <c r="BX127" s="258" t="str">
        <f t="shared" si="251"/>
        <v/>
      </c>
      <c r="BY127" s="259" t="str">
        <f t="shared" si="252"/>
        <v/>
      </c>
      <c r="BZ127" s="258" t="str">
        <f t="shared" si="253"/>
        <v/>
      </c>
      <c r="CA127" s="258" t="str">
        <f t="shared" si="254"/>
        <v/>
      </c>
      <c r="CB127" s="259" t="str">
        <f t="shared" si="255"/>
        <v/>
      </c>
      <c r="CC127" s="258" t="str">
        <f t="shared" si="256"/>
        <v/>
      </c>
      <c r="CD127" s="258" t="str">
        <f t="shared" si="257"/>
        <v/>
      </c>
      <c r="CE127" s="259" t="str">
        <f t="shared" si="258"/>
        <v/>
      </c>
      <c r="CF127" s="258" t="str">
        <f t="shared" si="259"/>
        <v/>
      </c>
      <c r="CG127" s="258" t="str">
        <f t="shared" si="260"/>
        <v/>
      </c>
      <c r="CH127" s="259" t="str">
        <f t="shared" si="261"/>
        <v/>
      </c>
      <c r="CI127" s="258" t="str">
        <f t="shared" si="262"/>
        <v/>
      </c>
      <c r="CJ127" s="258" t="str">
        <f t="shared" si="263"/>
        <v/>
      </c>
      <c r="CK127" s="259" t="str">
        <f t="shared" si="264"/>
        <v/>
      </c>
      <c r="CL127" s="258" t="str">
        <f t="shared" si="265"/>
        <v/>
      </c>
      <c r="CM127" s="258" t="str">
        <f t="shared" si="266"/>
        <v/>
      </c>
      <c r="CN127" s="259" t="str">
        <f t="shared" si="267"/>
        <v/>
      </c>
      <c r="CO127" s="258" t="str">
        <f t="shared" si="268"/>
        <v/>
      </c>
      <c r="CP127" s="258" t="str">
        <f t="shared" si="269"/>
        <v/>
      </c>
      <c r="CQ127" s="259" t="str">
        <f t="shared" si="270"/>
        <v/>
      </c>
      <c r="CR127" s="258" t="str">
        <f t="shared" si="271"/>
        <v/>
      </c>
      <c r="CS127" s="258" t="str">
        <f t="shared" si="272"/>
        <v/>
      </c>
      <c r="CT127" s="259" t="str">
        <f t="shared" si="273"/>
        <v/>
      </c>
      <c r="CU127" s="258" t="str">
        <f t="shared" si="274"/>
        <v/>
      </c>
      <c r="CV127" s="258" t="str">
        <f t="shared" si="275"/>
        <v/>
      </c>
      <c r="CW127" s="259" t="str">
        <f t="shared" si="276"/>
        <v/>
      </c>
      <c r="CX127" s="258" t="str">
        <f t="shared" si="277"/>
        <v/>
      </c>
      <c r="CY127" s="258" t="str">
        <f t="shared" si="278"/>
        <v/>
      </c>
      <c r="CZ127" s="259" t="str">
        <f t="shared" si="279"/>
        <v/>
      </c>
      <c r="DA127" s="258" t="str">
        <f t="shared" si="280"/>
        <v/>
      </c>
      <c r="DB127" s="258" t="str">
        <f t="shared" si="281"/>
        <v/>
      </c>
      <c r="DC127" s="259" t="str">
        <f t="shared" si="282"/>
        <v/>
      </c>
    </row>
    <row r="128" spans="1:107" ht="15" thickBot="1" x14ac:dyDescent="0.35">
      <c r="A128" s="633"/>
      <c r="B128" s="633"/>
      <c r="C128" s="684"/>
      <c r="D128" s="684"/>
      <c r="E128" s="685"/>
      <c r="F128" s="684"/>
      <c r="G128" s="684"/>
      <c r="H128" s="684"/>
      <c r="I128" s="686"/>
      <c r="J128" s="687"/>
      <c r="K128" s="688"/>
      <c r="L128" s="671"/>
      <c r="M128" s="671"/>
      <c r="N128" s="672"/>
      <c r="O128" s="673"/>
      <c r="P128" s="673"/>
      <c r="Q128" s="673"/>
      <c r="R128" s="673"/>
      <c r="S128" s="673"/>
      <c r="T128" s="671"/>
      <c r="U128" s="671"/>
      <c r="V128" s="671"/>
      <c r="W128" s="672"/>
      <c r="X128" s="673"/>
      <c r="Y128" s="674"/>
      <c r="Z128" s="64"/>
      <c r="AA128" s="77"/>
      <c r="AB128" s="78"/>
      <c r="AC128" s="81" t="str">
        <f t="shared" si="214"/>
        <v>dato mancante</v>
      </c>
      <c r="AD128" s="82" t="str">
        <f t="shared" si="215"/>
        <v>dato mancante</v>
      </c>
      <c r="AE128" s="82" t="str">
        <f t="shared" si="216"/>
        <v>dato mancante</v>
      </c>
      <c r="AF128" s="82" t="str">
        <f t="shared" si="217"/>
        <v>dato mancante</v>
      </c>
      <c r="AG128" s="82" t="str">
        <f t="shared" si="218"/>
        <v>dato mancante</v>
      </c>
      <c r="AH128" s="82" t="str">
        <f t="shared" si="219"/>
        <v>dato mancante</v>
      </c>
      <c r="AI128" s="84" t="str">
        <f t="shared" si="220"/>
        <v>dato mancante</v>
      </c>
      <c r="AJ128" s="84" t="str">
        <f t="shared" si="283"/>
        <v>dato mancante</v>
      </c>
      <c r="AK128" s="84" t="str">
        <f t="shared" si="221"/>
        <v>dato mancante</v>
      </c>
      <c r="AL128" s="81" t="str">
        <f t="shared" si="222"/>
        <v>dato mancante</v>
      </c>
      <c r="AM128" s="82" t="str">
        <f t="shared" si="223"/>
        <v>dato mancante</v>
      </c>
      <c r="AN128" s="81" t="str">
        <f t="shared" si="224"/>
        <v>dato mancante</v>
      </c>
      <c r="AO128" s="59"/>
      <c r="AP128" s="285"/>
      <c r="AQ128" s="286"/>
      <c r="AR128" s="298" t="str">
        <f t="shared" si="225"/>
        <v>dato mancante</v>
      </c>
      <c r="AS128" s="299" t="str">
        <f t="shared" si="226"/>
        <v>dato mancante</v>
      </c>
      <c r="AT128" s="300" t="str">
        <f t="shared" si="227"/>
        <v>dato mancante</v>
      </c>
      <c r="AU128" s="300" t="str">
        <f t="shared" si="228"/>
        <v>dato mancante</v>
      </c>
      <c r="AV128" s="300" t="str">
        <f t="shared" si="229"/>
        <v>dato mancante</v>
      </c>
      <c r="AW128" s="301" t="str">
        <f t="shared" si="212"/>
        <v>dato mancante</v>
      </c>
      <c r="AX128" s="432" t="str">
        <f t="shared" si="230"/>
        <v>dato mancante</v>
      </c>
      <c r="AY128" s="432" t="str">
        <f t="shared" si="231"/>
        <v>dato mancante</v>
      </c>
      <c r="AZ128" s="433" t="str">
        <f t="shared" si="213"/>
        <v>dato mancante</v>
      </c>
      <c r="BA128" s="302" t="str">
        <f t="shared" si="232"/>
        <v>dato mancante</v>
      </c>
      <c r="BB128" s="300" t="str">
        <f t="shared" si="233"/>
        <v>dato mancante</v>
      </c>
      <c r="BC128" s="303" t="str">
        <f t="shared" si="234"/>
        <v>dato mancante</v>
      </c>
      <c r="BG128" s="118" t="str">
        <f t="shared" si="235"/>
        <v>dato mancante</v>
      </c>
      <c r="BH128" s="118" t="str">
        <f t="shared" si="236"/>
        <v>dato mancante</v>
      </c>
      <c r="BI128" s="118" t="str">
        <f t="shared" si="237"/>
        <v>dato mancante</v>
      </c>
      <c r="BJ128" s="118" t="str">
        <f t="shared" si="238"/>
        <v>dato mancante</v>
      </c>
      <c r="BK128" s="118" t="str">
        <f t="shared" si="239"/>
        <v>dato mancante</v>
      </c>
      <c r="BL128" s="118" t="str">
        <f t="shared" si="240"/>
        <v>dato mancante</v>
      </c>
      <c r="BM128" s="118" t="str">
        <f t="shared" si="241"/>
        <v>dato mancante</v>
      </c>
      <c r="BN128" s="118" t="str">
        <f t="shared" si="242"/>
        <v>dato mancante</v>
      </c>
      <c r="BO128" s="118" t="str">
        <f t="shared" si="243"/>
        <v>dato mancante</v>
      </c>
      <c r="BP128" s="118" t="str">
        <f t="shared" si="244"/>
        <v>dato mancante</v>
      </c>
      <c r="BQ128" s="118" t="str">
        <f t="shared" si="245"/>
        <v>dato mancante</v>
      </c>
      <c r="BR128" s="118" t="str">
        <f t="shared" si="246"/>
        <v>dato mancante</v>
      </c>
      <c r="BT128" s="258" t="str">
        <f t="shared" si="247"/>
        <v/>
      </c>
      <c r="BU128" s="258" t="str">
        <f t="shared" si="248"/>
        <v/>
      </c>
      <c r="BV128" s="259" t="str">
        <f t="shared" si="249"/>
        <v/>
      </c>
      <c r="BW128" s="258" t="str">
        <f t="shared" si="250"/>
        <v/>
      </c>
      <c r="BX128" s="258" t="str">
        <f t="shared" si="251"/>
        <v/>
      </c>
      <c r="BY128" s="259" t="str">
        <f t="shared" si="252"/>
        <v/>
      </c>
      <c r="BZ128" s="258" t="str">
        <f t="shared" si="253"/>
        <v/>
      </c>
      <c r="CA128" s="258" t="str">
        <f t="shared" si="254"/>
        <v/>
      </c>
      <c r="CB128" s="259" t="str">
        <f t="shared" si="255"/>
        <v/>
      </c>
      <c r="CC128" s="258" t="str">
        <f t="shared" si="256"/>
        <v/>
      </c>
      <c r="CD128" s="258" t="str">
        <f t="shared" si="257"/>
        <v/>
      </c>
      <c r="CE128" s="259" t="str">
        <f t="shared" si="258"/>
        <v/>
      </c>
      <c r="CF128" s="258" t="str">
        <f t="shared" si="259"/>
        <v/>
      </c>
      <c r="CG128" s="258" t="str">
        <f t="shared" si="260"/>
        <v/>
      </c>
      <c r="CH128" s="259" t="str">
        <f t="shared" si="261"/>
        <v/>
      </c>
      <c r="CI128" s="258" t="str">
        <f t="shared" si="262"/>
        <v/>
      </c>
      <c r="CJ128" s="258" t="str">
        <f t="shared" si="263"/>
        <v/>
      </c>
      <c r="CK128" s="259" t="str">
        <f t="shared" si="264"/>
        <v/>
      </c>
      <c r="CL128" s="258" t="str">
        <f t="shared" si="265"/>
        <v/>
      </c>
      <c r="CM128" s="258" t="str">
        <f t="shared" si="266"/>
        <v/>
      </c>
      <c r="CN128" s="259" t="str">
        <f t="shared" si="267"/>
        <v/>
      </c>
      <c r="CO128" s="258" t="str">
        <f t="shared" si="268"/>
        <v/>
      </c>
      <c r="CP128" s="258" t="str">
        <f t="shared" si="269"/>
        <v/>
      </c>
      <c r="CQ128" s="259" t="str">
        <f t="shared" si="270"/>
        <v/>
      </c>
      <c r="CR128" s="258" t="str">
        <f t="shared" si="271"/>
        <v/>
      </c>
      <c r="CS128" s="258" t="str">
        <f t="shared" si="272"/>
        <v/>
      </c>
      <c r="CT128" s="259" t="str">
        <f t="shared" si="273"/>
        <v/>
      </c>
      <c r="CU128" s="258" t="str">
        <f t="shared" si="274"/>
        <v/>
      </c>
      <c r="CV128" s="258" t="str">
        <f t="shared" si="275"/>
        <v/>
      </c>
      <c r="CW128" s="259" t="str">
        <f t="shared" si="276"/>
        <v/>
      </c>
      <c r="CX128" s="258" t="str">
        <f t="shared" si="277"/>
        <v/>
      </c>
      <c r="CY128" s="258" t="str">
        <f t="shared" si="278"/>
        <v/>
      </c>
      <c r="CZ128" s="259" t="str">
        <f t="shared" si="279"/>
        <v/>
      </c>
      <c r="DA128" s="258" t="str">
        <f t="shared" si="280"/>
        <v/>
      </c>
      <c r="DB128" s="258" t="str">
        <f t="shared" si="281"/>
        <v/>
      </c>
      <c r="DC128" s="259" t="str">
        <f t="shared" si="282"/>
        <v/>
      </c>
    </row>
    <row r="129" spans="1:107" ht="15" thickBot="1" x14ac:dyDescent="0.35">
      <c r="A129" s="633"/>
      <c r="B129" s="633"/>
      <c r="C129" s="689"/>
      <c r="D129" s="689"/>
      <c r="E129" s="689"/>
      <c r="F129" s="689"/>
      <c r="G129" s="689"/>
      <c r="H129" s="689"/>
      <c r="I129" s="689"/>
      <c r="J129" s="688"/>
      <c r="K129" s="688"/>
      <c r="L129" s="671"/>
      <c r="M129" s="671"/>
      <c r="N129" s="672"/>
      <c r="O129" s="673"/>
      <c r="P129" s="673"/>
      <c r="Q129" s="673"/>
      <c r="R129" s="673"/>
      <c r="S129" s="673"/>
      <c r="T129" s="671"/>
      <c r="U129" s="671"/>
      <c r="V129" s="671"/>
      <c r="W129" s="672"/>
      <c r="X129" s="673"/>
      <c r="Y129" s="674"/>
      <c r="Z129" s="64"/>
      <c r="AA129" s="77"/>
      <c r="AB129" s="78"/>
      <c r="AC129" s="81" t="str">
        <f t="shared" si="214"/>
        <v>dato mancante</v>
      </c>
      <c r="AD129" s="82" t="str">
        <f t="shared" si="215"/>
        <v>dato mancante</v>
      </c>
      <c r="AE129" s="82" t="str">
        <f t="shared" si="216"/>
        <v>dato mancante</v>
      </c>
      <c r="AF129" s="82" t="str">
        <f t="shared" si="217"/>
        <v>dato mancante</v>
      </c>
      <c r="AG129" s="82" t="str">
        <f t="shared" si="218"/>
        <v>dato mancante</v>
      </c>
      <c r="AH129" s="82" t="str">
        <f t="shared" si="219"/>
        <v>dato mancante</v>
      </c>
      <c r="AI129" s="84" t="str">
        <f t="shared" si="220"/>
        <v>dato mancante</v>
      </c>
      <c r="AJ129" s="84" t="str">
        <f t="shared" si="283"/>
        <v>dato mancante</v>
      </c>
      <c r="AK129" s="84" t="str">
        <f t="shared" si="221"/>
        <v>dato mancante</v>
      </c>
      <c r="AL129" s="81" t="str">
        <f t="shared" si="222"/>
        <v>dato mancante</v>
      </c>
      <c r="AM129" s="82" t="str">
        <f t="shared" si="223"/>
        <v>dato mancante</v>
      </c>
      <c r="AN129" s="81" t="str">
        <f t="shared" si="224"/>
        <v>dato mancante</v>
      </c>
      <c r="AO129" s="59"/>
      <c r="AP129" s="285"/>
      <c r="AQ129" s="286"/>
      <c r="AR129" s="298" t="str">
        <f t="shared" si="225"/>
        <v>dato mancante</v>
      </c>
      <c r="AS129" s="299" t="str">
        <f t="shared" si="226"/>
        <v>dato mancante</v>
      </c>
      <c r="AT129" s="300" t="str">
        <f t="shared" si="227"/>
        <v>dato mancante</v>
      </c>
      <c r="AU129" s="300" t="str">
        <f t="shared" si="228"/>
        <v>dato mancante</v>
      </c>
      <c r="AV129" s="300" t="str">
        <f t="shared" si="229"/>
        <v>dato mancante</v>
      </c>
      <c r="AW129" s="301" t="str">
        <f t="shared" si="212"/>
        <v>dato mancante</v>
      </c>
      <c r="AX129" s="432" t="str">
        <f t="shared" si="230"/>
        <v>dato mancante</v>
      </c>
      <c r="AY129" s="432" t="str">
        <f t="shared" si="231"/>
        <v>dato mancante</v>
      </c>
      <c r="AZ129" s="433" t="str">
        <f t="shared" si="213"/>
        <v>dato mancante</v>
      </c>
      <c r="BA129" s="302" t="str">
        <f t="shared" si="232"/>
        <v>dato mancante</v>
      </c>
      <c r="BB129" s="300" t="str">
        <f t="shared" si="233"/>
        <v>dato mancante</v>
      </c>
      <c r="BC129" s="303" t="str">
        <f t="shared" si="234"/>
        <v>dato mancante</v>
      </c>
      <c r="BG129" s="118" t="str">
        <f t="shared" si="235"/>
        <v>dato mancante</v>
      </c>
      <c r="BH129" s="118" t="str">
        <f t="shared" si="236"/>
        <v>dato mancante</v>
      </c>
      <c r="BI129" s="118" t="str">
        <f t="shared" si="237"/>
        <v>dato mancante</v>
      </c>
      <c r="BJ129" s="118" t="str">
        <f t="shared" si="238"/>
        <v>dato mancante</v>
      </c>
      <c r="BK129" s="118" t="str">
        <f t="shared" si="239"/>
        <v>dato mancante</v>
      </c>
      <c r="BL129" s="118" t="str">
        <f t="shared" si="240"/>
        <v>dato mancante</v>
      </c>
      <c r="BM129" s="118" t="str">
        <f t="shared" si="241"/>
        <v>dato mancante</v>
      </c>
      <c r="BN129" s="118" t="str">
        <f t="shared" si="242"/>
        <v>dato mancante</v>
      </c>
      <c r="BO129" s="118" t="str">
        <f t="shared" si="243"/>
        <v>dato mancante</v>
      </c>
      <c r="BP129" s="118" t="str">
        <f t="shared" si="244"/>
        <v>dato mancante</v>
      </c>
      <c r="BQ129" s="118" t="str">
        <f t="shared" si="245"/>
        <v>dato mancante</v>
      </c>
      <c r="BR129" s="118" t="str">
        <f t="shared" si="246"/>
        <v>dato mancante</v>
      </c>
      <c r="BT129" s="258" t="str">
        <f t="shared" si="247"/>
        <v/>
      </c>
      <c r="BU129" s="258" t="str">
        <f t="shared" si="248"/>
        <v/>
      </c>
      <c r="BV129" s="259" t="str">
        <f t="shared" si="249"/>
        <v/>
      </c>
      <c r="BW129" s="258" t="str">
        <f t="shared" si="250"/>
        <v/>
      </c>
      <c r="BX129" s="258" t="str">
        <f t="shared" si="251"/>
        <v/>
      </c>
      <c r="BY129" s="259" t="str">
        <f t="shared" si="252"/>
        <v/>
      </c>
      <c r="BZ129" s="258" t="str">
        <f t="shared" si="253"/>
        <v/>
      </c>
      <c r="CA129" s="258" t="str">
        <f t="shared" si="254"/>
        <v/>
      </c>
      <c r="CB129" s="259" t="str">
        <f t="shared" si="255"/>
        <v/>
      </c>
      <c r="CC129" s="258" t="str">
        <f t="shared" si="256"/>
        <v/>
      </c>
      <c r="CD129" s="258" t="str">
        <f t="shared" si="257"/>
        <v/>
      </c>
      <c r="CE129" s="259" t="str">
        <f t="shared" si="258"/>
        <v/>
      </c>
      <c r="CF129" s="258" t="str">
        <f t="shared" si="259"/>
        <v/>
      </c>
      <c r="CG129" s="258" t="str">
        <f t="shared" si="260"/>
        <v/>
      </c>
      <c r="CH129" s="259" t="str">
        <f t="shared" si="261"/>
        <v/>
      </c>
      <c r="CI129" s="258" t="str">
        <f t="shared" si="262"/>
        <v/>
      </c>
      <c r="CJ129" s="258" t="str">
        <f t="shared" si="263"/>
        <v/>
      </c>
      <c r="CK129" s="259" t="str">
        <f t="shared" si="264"/>
        <v/>
      </c>
      <c r="CL129" s="258" t="str">
        <f t="shared" si="265"/>
        <v/>
      </c>
      <c r="CM129" s="258" t="str">
        <f t="shared" si="266"/>
        <v/>
      </c>
      <c r="CN129" s="259" t="str">
        <f t="shared" si="267"/>
        <v/>
      </c>
      <c r="CO129" s="258" t="str">
        <f t="shared" si="268"/>
        <v/>
      </c>
      <c r="CP129" s="258" t="str">
        <f t="shared" si="269"/>
        <v/>
      </c>
      <c r="CQ129" s="259" t="str">
        <f t="shared" si="270"/>
        <v/>
      </c>
      <c r="CR129" s="258" t="str">
        <f t="shared" si="271"/>
        <v/>
      </c>
      <c r="CS129" s="258" t="str">
        <f t="shared" si="272"/>
        <v/>
      </c>
      <c r="CT129" s="259" t="str">
        <f t="shared" si="273"/>
        <v/>
      </c>
      <c r="CU129" s="258" t="str">
        <f t="shared" si="274"/>
        <v/>
      </c>
      <c r="CV129" s="258" t="str">
        <f t="shared" si="275"/>
        <v/>
      </c>
      <c r="CW129" s="259" t="str">
        <f t="shared" si="276"/>
        <v/>
      </c>
      <c r="CX129" s="258" t="str">
        <f t="shared" si="277"/>
        <v/>
      </c>
      <c r="CY129" s="258" t="str">
        <f t="shared" si="278"/>
        <v/>
      </c>
      <c r="CZ129" s="259" t="str">
        <f t="shared" si="279"/>
        <v/>
      </c>
      <c r="DA129" s="258" t="str">
        <f t="shared" si="280"/>
        <v/>
      </c>
      <c r="DB129" s="258" t="str">
        <f t="shared" si="281"/>
        <v/>
      </c>
      <c r="DC129" s="259" t="str">
        <f t="shared" si="282"/>
        <v/>
      </c>
    </row>
    <row r="130" spans="1:107" ht="15" thickBot="1" x14ac:dyDescent="0.35">
      <c r="A130" s="633"/>
      <c r="B130" s="633"/>
      <c r="C130" s="690"/>
      <c r="D130" s="690"/>
      <c r="E130" s="690"/>
      <c r="F130" s="690"/>
      <c r="G130" s="690"/>
      <c r="H130" s="690"/>
      <c r="I130" s="686"/>
      <c r="J130" s="687"/>
      <c r="K130" s="688"/>
      <c r="L130" s="671"/>
      <c r="M130" s="671"/>
      <c r="N130" s="672"/>
      <c r="O130" s="673"/>
      <c r="P130" s="673"/>
      <c r="Q130" s="673"/>
      <c r="R130" s="673"/>
      <c r="S130" s="673"/>
      <c r="T130" s="671"/>
      <c r="U130" s="671"/>
      <c r="V130" s="671"/>
      <c r="W130" s="672"/>
      <c r="X130" s="673"/>
      <c r="Y130" s="674"/>
      <c r="Z130" s="64"/>
      <c r="AA130" s="77"/>
      <c r="AB130" s="78"/>
      <c r="AC130" s="81" t="str">
        <f t="shared" si="214"/>
        <v>dato mancante</v>
      </c>
      <c r="AD130" s="82" t="str">
        <f t="shared" si="215"/>
        <v>dato mancante</v>
      </c>
      <c r="AE130" s="82" t="str">
        <f t="shared" si="216"/>
        <v>dato mancante</v>
      </c>
      <c r="AF130" s="82" t="str">
        <f t="shared" si="217"/>
        <v>dato mancante</v>
      </c>
      <c r="AG130" s="82" t="str">
        <f t="shared" si="218"/>
        <v>dato mancante</v>
      </c>
      <c r="AH130" s="82" t="str">
        <f t="shared" si="219"/>
        <v>dato mancante</v>
      </c>
      <c r="AI130" s="84" t="str">
        <f t="shared" si="220"/>
        <v>dato mancante</v>
      </c>
      <c r="AJ130" s="84" t="str">
        <f t="shared" si="283"/>
        <v>dato mancante</v>
      </c>
      <c r="AK130" s="84" t="str">
        <f t="shared" si="221"/>
        <v>dato mancante</v>
      </c>
      <c r="AL130" s="81" t="str">
        <f t="shared" si="222"/>
        <v>dato mancante</v>
      </c>
      <c r="AM130" s="82" t="str">
        <f t="shared" si="223"/>
        <v>dato mancante</v>
      </c>
      <c r="AN130" s="81" t="str">
        <f t="shared" si="224"/>
        <v>dato mancante</v>
      </c>
      <c r="AO130" s="59"/>
      <c r="AP130" s="285"/>
      <c r="AQ130" s="286"/>
      <c r="AR130" s="298" t="str">
        <f t="shared" si="225"/>
        <v>dato mancante</v>
      </c>
      <c r="AS130" s="299" t="str">
        <f t="shared" si="226"/>
        <v>dato mancante</v>
      </c>
      <c r="AT130" s="300" t="str">
        <f t="shared" si="227"/>
        <v>dato mancante</v>
      </c>
      <c r="AU130" s="300" t="str">
        <f t="shared" si="228"/>
        <v>dato mancante</v>
      </c>
      <c r="AV130" s="300" t="str">
        <f t="shared" si="229"/>
        <v>dato mancante</v>
      </c>
      <c r="AW130" s="301" t="str">
        <f t="shared" si="212"/>
        <v>dato mancante</v>
      </c>
      <c r="AX130" s="432" t="str">
        <f t="shared" si="230"/>
        <v>dato mancante</v>
      </c>
      <c r="AY130" s="432" t="str">
        <f t="shared" si="231"/>
        <v>dato mancante</v>
      </c>
      <c r="AZ130" s="433" t="str">
        <f t="shared" si="213"/>
        <v>dato mancante</v>
      </c>
      <c r="BA130" s="302" t="str">
        <f t="shared" si="232"/>
        <v>dato mancante</v>
      </c>
      <c r="BB130" s="300" t="str">
        <f t="shared" si="233"/>
        <v>dato mancante</v>
      </c>
      <c r="BC130" s="303" t="str">
        <f t="shared" si="234"/>
        <v>dato mancante</v>
      </c>
      <c r="BG130" s="118" t="str">
        <f t="shared" si="235"/>
        <v>dato mancante</v>
      </c>
      <c r="BH130" s="118" t="str">
        <f t="shared" si="236"/>
        <v>dato mancante</v>
      </c>
      <c r="BI130" s="118" t="str">
        <f t="shared" si="237"/>
        <v>dato mancante</v>
      </c>
      <c r="BJ130" s="118" t="str">
        <f t="shared" si="238"/>
        <v>dato mancante</v>
      </c>
      <c r="BK130" s="118" t="str">
        <f t="shared" si="239"/>
        <v>dato mancante</v>
      </c>
      <c r="BL130" s="118" t="str">
        <f t="shared" si="240"/>
        <v>dato mancante</v>
      </c>
      <c r="BM130" s="118" t="str">
        <f t="shared" si="241"/>
        <v>dato mancante</v>
      </c>
      <c r="BN130" s="118" t="str">
        <f t="shared" si="242"/>
        <v>dato mancante</v>
      </c>
      <c r="BO130" s="118" t="str">
        <f t="shared" si="243"/>
        <v>dato mancante</v>
      </c>
      <c r="BP130" s="118" t="str">
        <f t="shared" si="244"/>
        <v>dato mancante</v>
      </c>
      <c r="BQ130" s="118" t="str">
        <f t="shared" si="245"/>
        <v>dato mancante</v>
      </c>
      <c r="BR130" s="118" t="str">
        <f t="shared" si="246"/>
        <v>dato mancante</v>
      </c>
      <c r="BT130" s="258" t="str">
        <f t="shared" si="247"/>
        <v/>
      </c>
      <c r="BU130" s="258" t="str">
        <f t="shared" si="248"/>
        <v/>
      </c>
      <c r="BV130" s="259" t="str">
        <f t="shared" si="249"/>
        <v/>
      </c>
      <c r="BW130" s="258" t="str">
        <f t="shared" si="250"/>
        <v/>
      </c>
      <c r="BX130" s="258" t="str">
        <f t="shared" si="251"/>
        <v/>
      </c>
      <c r="BY130" s="259" t="str">
        <f t="shared" si="252"/>
        <v/>
      </c>
      <c r="BZ130" s="258" t="str">
        <f t="shared" si="253"/>
        <v/>
      </c>
      <c r="CA130" s="258" t="str">
        <f t="shared" si="254"/>
        <v/>
      </c>
      <c r="CB130" s="259" t="str">
        <f t="shared" si="255"/>
        <v/>
      </c>
      <c r="CC130" s="258" t="str">
        <f t="shared" si="256"/>
        <v/>
      </c>
      <c r="CD130" s="258" t="str">
        <f t="shared" si="257"/>
        <v/>
      </c>
      <c r="CE130" s="259" t="str">
        <f t="shared" si="258"/>
        <v/>
      </c>
      <c r="CF130" s="258" t="str">
        <f t="shared" si="259"/>
        <v/>
      </c>
      <c r="CG130" s="258" t="str">
        <f t="shared" si="260"/>
        <v/>
      </c>
      <c r="CH130" s="259" t="str">
        <f t="shared" si="261"/>
        <v/>
      </c>
      <c r="CI130" s="258" t="str">
        <f t="shared" si="262"/>
        <v/>
      </c>
      <c r="CJ130" s="258" t="str">
        <f t="shared" si="263"/>
        <v/>
      </c>
      <c r="CK130" s="259" t="str">
        <f t="shared" si="264"/>
        <v/>
      </c>
      <c r="CL130" s="258" t="str">
        <f t="shared" si="265"/>
        <v/>
      </c>
      <c r="CM130" s="258" t="str">
        <f t="shared" si="266"/>
        <v/>
      </c>
      <c r="CN130" s="259" t="str">
        <f t="shared" si="267"/>
        <v/>
      </c>
      <c r="CO130" s="258" t="str">
        <f t="shared" si="268"/>
        <v/>
      </c>
      <c r="CP130" s="258" t="str">
        <f t="shared" si="269"/>
        <v/>
      </c>
      <c r="CQ130" s="259" t="str">
        <f t="shared" si="270"/>
        <v/>
      </c>
      <c r="CR130" s="258" t="str">
        <f t="shared" si="271"/>
        <v/>
      </c>
      <c r="CS130" s="258" t="str">
        <f t="shared" si="272"/>
        <v/>
      </c>
      <c r="CT130" s="259" t="str">
        <f t="shared" si="273"/>
        <v/>
      </c>
      <c r="CU130" s="258" t="str">
        <f t="shared" si="274"/>
        <v/>
      </c>
      <c r="CV130" s="258" t="str">
        <f t="shared" si="275"/>
        <v/>
      </c>
      <c r="CW130" s="259" t="str">
        <f t="shared" si="276"/>
        <v/>
      </c>
      <c r="CX130" s="258" t="str">
        <f t="shared" si="277"/>
        <v/>
      </c>
      <c r="CY130" s="258" t="str">
        <f t="shared" si="278"/>
        <v/>
      </c>
      <c r="CZ130" s="259" t="str">
        <f t="shared" si="279"/>
        <v/>
      </c>
      <c r="DA130" s="258" t="str">
        <f t="shared" si="280"/>
        <v/>
      </c>
      <c r="DB130" s="258" t="str">
        <f t="shared" si="281"/>
        <v/>
      </c>
      <c r="DC130" s="259" t="str">
        <f t="shared" si="282"/>
        <v/>
      </c>
    </row>
    <row r="131" spans="1:107" ht="15" thickBot="1" x14ac:dyDescent="0.35">
      <c r="A131" s="633"/>
      <c r="B131" s="633"/>
      <c r="C131" s="690"/>
      <c r="D131" s="690"/>
      <c r="E131" s="690"/>
      <c r="F131" s="690"/>
      <c r="G131" s="690"/>
      <c r="H131" s="690"/>
      <c r="I131" s="689"/>
      <c r="J131" s="688"/>
      <c r="K131" s="688"/>
      <c r="L131" s="671"/>
      <c r="M131" s="671"/>
      <c r="N131" s="672"/>
      <c r="O131" s="673"/>
      <c r="P131" s="673"/>
      <c r="Q131" s="673"/>
      <c r="R131" s="673"/>
      <c r="S131" s="673"/>
      <c r="T131" s="671"/>
      <c r="U131" s="671"/>
      <c r="V131" s="671"/>
      <c r="W131" s="672"/>
      <c r="X131" s="673"/>
      <c r="Y131" s="674"/>
      <c r="Z131" s="64"/>
      <c r="AA131" s="77"/>
      <c r="AB131" s="78"/>
      <c r="AC131" s="81" t="str">
        <f t="shared" si="214"/>
        <v>dato mancante</v>
      </c>
      <c r="AD131" s="82" t="str">
        <f t="shared" si="215"/>
        <v>dato mancante</v>
      </c>
      <c r="AE131" s="82" t="str">
        <f t="shared" si="216"/>
        <v>dato mancante</v>
      </c>
      <c r="AF131" s="82" t="str">
        <f t="shared" si="217"/>
        <v>dato mancante</v>
      </c>
      <c r="AG131" s="82" t="str">
        <f t="shared" si="218"/>
        <v>dato mancante</v>
      </c>
      <c r="AH131" s="82" t="str">
        <f t="shared" si="219"/>
        <v>dato mancante</v>
      </c>
      <c r="AI131" s="84" t="str">
        <f t="shared" si="220"/>
        <v>dato mancante</v>
      </c>
      <c r="AJ131" s="84" t="str">
        <f t="shared" si="283"/>
        <v>dato mancante</v>
      </c>
      <c r="AK131" s="84" t="str">
        <f t="shared" si="221"/>
        <v>dato mancante</v>
      </c>
      <c r="AL131" s="81" t="str">
        <f t="shared" si="222"/>
        <v>dato mancante</v>
      </c>
      <c r="AM131" s="82" t="str">
        <f t="shared" si="223"/>
        <v>dato mancante</v>
      </c>
      <c r="AN131" s="81" t="str">
        <f t="shared" si="224"/>
        <v>dato mancante</v>
      </c>
      <c r="AO131" s="59"/>
      <c r="AP131" s="285"/>
      <c r="AQ131" s="286"/>
      <c r="AR131" s="298" t="str">
        <f t="shared" si="225"/>
        <v>dato mancante</v>
      </c>
      <c r="AS131" s="299" t="str">
        <f t="shared" si="226"/>
        <v>dato mancante</v>
      </c>
      <c r="AT131" s="300" t="str">
        <f t="shared" si="227"/>
        <v>dato mancante</v>
      </c>
      <c r="AU131" s="300" t="str">
        <f t="shared" si="228"/>
        <v>dato mancante</v>
      </c>
      <c r="AV131" s="300" t="str">
        <f t="shared" si="229"/>
        <v>dato mancante</v>
      </c>
      <c r="AW131" s="301" t="str">
        <f t="shared" si="212"/>
        <v>dato mancante</v>
      </c>
      <c r="AX131" s="432" t="str">
        <f t="shared" si="230"/>
        <v>dato mancante</v>
      </c>
      <c r="AY131" s="432" t="str">
        <f t="shared" si="231"/>
        <v>dato mancante</v>
      </c>
      <c r="AZ131" s="433" t="str">
        <f t="shared" si="213"/>
        <v>dato mancante</v>
      </c>
      <c r="BA131" s="302" t="str">
        <f t="shared" si="232"/>
        <v>dato mancante</v>
      </c>
      <c r="BB131" s="300" t="str">
        <f t="shared" si="233"/>
        <v>dato mancante</v>
      </c>
      <c r="BC131" s="303" t="str">
        <f t="shared" si="234"/>
        <v>dato mancante</v>
      </c>
      <c r="BG131" s="118" t="str">
        <f t="shared" si="235"/>
        <v>dato mancante</v>
      </c>
      <c r="BH131" s="118" t="str">
        <f t="shared" si="236"/>
        <v>dato mancante</v>
      </c>
      <c r="BI131" s="118" t="str">
        <f t="shared" si="237"/>
        <v>dato mancante</v>
      </c>
      <c r="BJ131" s="118" t="str">
        <f t="shared" si="238"/>
        <v>dato mancante</v>
      </c>
      <c r="BK131" s="118" t="str">
        <f t="shared" si="239"/>
        <v>dato mancante</v>
      </c>
      <c r="BL131" s="118" t="str">
        <f t="shared" si="240"/>
        <v>dato mancante</v>
      </c>
      <c r="BM131" s="118" t="str">
        <f t="shared" si="241"/>
        <v>dato mancante</v>
      </c>
      <c r="BN131" s="118" t="str">
        <f t="shared" si="242"/>
        <v>dato mancante</v>
      </c>
      <c r="BO131" s="118" t="str">
        <f t="shared" si="243"/>
        <v>dato mancante</v>
      </c>
      <c r="BP131" s="118" t="str">
        <f t="shared" si="244"/>
        <v>dato mancante</v>
      </c>
      <c r="BQ131" s="118" t="str">
        <f t="shared" si="245"/>
        <v>dato mancante</v>
      </c>
      <c r="BR131" s="118" t="str">
        <f t="shared" si="246"/>
        <v>dato mancante</v>
      </c>
      <c r="BT131" s="258" t="str">
        <f t="shared" si="247"/>
        <v/>
      </c>
      <c r="BU131" s="258" t="str">
        <f t="shared" si="248"/>
        <v/>
      </c>
      <c r="BV131" s="259" t="str">
        <f t="shared" si="249"/>
        <v/>
      </c>
      <c r="BW131" s="258" t="str">
        <f t="shared" si="250"/>
        <v/>
      </c>
      <c r="BX131" s="258" t="str">
        <f t="shared" si="251"/>
        <v/>
      </c>
      <c r="BY131" s="259" t="str">
        <f t="shared" si="252"/>
        <v/>
      </c>
      <c r="BZ131" s="258" t="str">
        <f t="shared" si="253"/>
        <v/>
      </c>
      <c r="CA131" s="258" t="str">
        <f t="shared" si="254"/>
        <v/>
      </c>
      <c r="CB131" s="259" t="str">
        <f t="shared" si="255"/>
        <v/>
      </c>
      <c r="CC131" s="258" t="str">
        <f t="shared" si="256"/>
        <v/>
      </c>
      <c r="CD131" s="258" t="str">
        <f t="shared" si="257"/>
        <v/>
      </c>
      <c r="CE131" s="259" t="str">
        <f t="shared" si="258"/>
        <v/>
      </c>
      <c r="CF131" s="258" t="str">
        <f t="shared" si="259"/>
        <v/>
      </c>
      <c r="CG131" s="258" t="str">
        <f t="shared" si="260"/>
        <v/>
      </c>
      <c r="CH131" s="259" t="str">
        <f t="shared" si="261"/>
        <v/>
      </c>
      <c r="CI131" s="258" t="str">
        <f t="shared" si="262"/>
        <v/>
      </c>
      <c r="CJ131" s="258" t="str">
        <f t="shared" si="263"/>
        <v/>
      </c>
      <c r="CK131" s="259" t="str">
        <f t="shared" si="264"/>
        <v/>
      </c>
      <c r="CL131" s="258" t="str">
        <f t="shared" si="265"/>
        <v/>
      </c>
      <c r="CM131" s="258" t="str">
        <f t="shared" si="266"/>
        <v/>
      </c>
      <c r="CN131" s="259" t="str">
        <f t="shared" si="267"/>
        <v/>
      </c>
      <c r="CO131" s="258" t="str">
        <f t="shared" si="268"/>
        <v/>
      </c>
      <c r="CP131" s="258" t="str">
        <f t="shared" si="269"/>
        <v/>
      </c>
      <c r="CQ131" s="259" t="str">
        <f t="shared" si="270"/>
        <v/>
      </c>
      <c r="CR131" s="258" t="str">
        <f t="shared" si="271"/>
        <v/>
      </c>
      <c r="CS131" s="258" t="str">
        <f t="shared" si="272"/>
        <v/>
      </c>
      <c r="CT131" s="259" t="str">
        <f t="shared" si="273"/>
        <v/>
      </c>
      <c r="CU131" s="258" t="str">
        <f t="shared" si="274"/>
        <v/>
      </c>
      <c r="CV131" s="258" t="str">
        <f t="shared" si="275"/>
        <v/>
      </c>
      <c r="CW131" s="259" t="str">
        <f t="shared" si="276"/>
        <v/>
      </c>
      <c r="CX131" s="258" t="str">
        <f t="shared" si="277"/>
        <v/>
      </c>
      <c r="CY131" s="258" t="str">
        <f t="shared" si="278"/>
        <v/>
      </c>
      <c r="CZ131" s="259" t="str">
        <f t="shared" si="279"/>
        <v/>
      </c>
      <c r="DA131" s="258" t="str">
        <f t="shared" si="280"/>
        <v/>
      </c>
      <c r="DB131" s="258" t="str">
        <f t="shared" si="281"/>
        <v/>
      </c>
      <c r="DC131" s="259" t="str">
        <f t="shared" si="282"/>
        <v/>
      </c>
    </row>
    <row r="132" spans="1:107" ht="15" thickBot="1" x14ac:dyDescent="0.35">
      <c r="A132" s="633"/>
      <c r="B132" s="633"/>
      <c r="C132" s="684"/>
      <c r="D132" s="684"/>
      <c r="E132" s="685"/>
      <c r="F132" s="684"/>
      <c r="G132" s="684"/>
      <c r="H132" s="684"/>
      <c r="I132" s="686"/>
      <c r="J132" s="687"/>
      <c r="K132" s="688"/>
      <c r="L132" s="671"/>
      <c r="M132" s="671"/>
      <c r="N132" s="672"/>
      <c r="O132" s="673"/>
      <c r="P132" s="673"/>
      <c r="Q132" s="673"/>
      <c r="R132" s="673"/>
      <c r="S132" s="673"/>
      <c r="T132" s="671"/>
      <c r="U132" s="671"/>
      <c r="V132" s="671"/>
      <c r="W132" s="672"/>
      <c r="X132" s="673"/>
      <c r="Y132" s="674"/>
      <c r="Z132" s="64"/>
      <c r="AA132" s="77"/>
      <c r="AB132" s="78"/>
      <c r="AC132" s="81" t="str">
        <f t="shared" si="214"/>
        <v>dato mancante</v>
      </c>
      <c r="AD132" s="82" t="str">
        <f t="shared" si="215"/>
        <v>dato mancante</v>
      </c>
      <c r="AE132" s="82" t="str">
        <f t="shared" si="216"/>
        <v>dato mancante</v>
      </c>
      <c r="AF132" s="82" t="str">
        <f t="shared" si="217"/>
        <v>dato mancante</v>
      </c>
      <c r="AG132" s="82" t="str">
        <f t="shared" si="218"/>
        <v>dato mancante</v>
      </c>
      <c r="AH132" s="82" t="str">
        <f t="shared" si="219"/>
        <v>dato mancante</v>
      </c>
      <c r="AI132" s="84" t="str">
        <f t="shared" si="220"/>
        <v>dato mancante</v>
      </c>
      <c r="AJ132" s="84" t="str">
        <f t="shared" si="283"/>
        <v>dato mancante</v>
      </c>
      <c r="AK132" s="84" t="str">
        <f t="shared" si="221"/>
        <v>dato mancante</v>
      </c>
      <c r="AL132" s="81" t="str">
        <f t="shared" si="222"/>
        <v>dato mancante</v>
      </c>
      <c r="AM132" s="82" t="str">
        <f t="shared" si="223"/>
        <v>dato mancante</v>
      </c>
      <c r="AN132" s="81" t="str">
        <f t="shared" si="224"/>
        <v>dato mancante</v>
      </c>
      <c r="AO132" s="59"/>
      <c r="AP132" s="285"/>
      <c r="AQ132" s="286"/>
      <c r="AR132" s="298" t="str">
        <f t="shared" si="225"/>
        <v>dato mancante</v>
      </c>
      <c r="AS132" s="299" t="str">
        <f t="shared" si="226"/>
        <v>dato mancante</v>
      </c>
      <c r="AT132" s="300" t="str">
        <f t="shared" si="227"/>
        <v>dato mancante</v>
      </c>
      <c r="AU132" s="300" t="str">
        <f t="shared" si="228"/>
        <v>dato mancante</v>
      </c>
      <c r="AV132" s="300" t="str">
        <f t="shared" si="229"/>
        <v>dato mancante</v>
      </c>
      <c r="AW132" s="301" t="str">
        <f t="shared" si="212"/>
        <v>dato mancante</v>
      </c>
      <c r="AX132" s="432" t="str">
        <f t="shared" si="230"/>
        <v>dato mancante</v>
      </c>
      <c r="AY132" s="432" t="str">
        <f t="shared" si="231"/>
        <v>dato mancante</v>
      </c>
      <c r="AZ132" s="433" t="str">
        <f t="shared" si="213"/>
        <v>dato mancante</v>
      </c>
      <c r="BA132" s="302" t="str">
        <f t="shared" si="232"/>
        <v>dato mancante</v>
      </c>
      <c r="BB132" s="300" t="str">
        <f t="shared" si="233"/>
        <v>dato mancante</v>
      </c>
      <c r="BC132" s="303" t="str">
        <f t="shared" si="234"/>
        <v>dato mancante</v>
      </c>
      <c r="BG132" s="118" t="str">
        <f t="shared" si="235"/>
        <v>dato mancante</v>
      </c>
      <c r="BH132" s="118" t="str">
        <f t="shared" si="236"/>
        <v>dato mancante</v>
      </c>
      <c r="BI132" s="118" t="str">
        <f t="shared" si="237"/>
        <v>dato mancante</v>
      </c>
      <c r="BJ132" s="118" t="str">
        <f t="shared" si="238"/>
        <v>dato mancante</v>
      </c>
      <c r="BK132" s="118" t="str">
        <f t="shared" si="239"/>
        <v>dato mancante</v>
      </c>
      <c r="BL132" s="118" t="str">
        <f t="shared" si="240"/>
        <v>dato mancante</v>
      </c>
      <c r="BM132" s="118" t="str">
        <f t="shared" si="241"/>
        <v>dato mancante</v>
      </c>
      <c r="BN132" s="118" t="str">
        <f t="shared" si="242"/>
        <v>dato mancante</v>
      </c>
      <c r="BO132" s="118" t="str">
        <f t="shared" si="243"/>
        <v>dato mancante</v>
      </c>
      <c r="BP132" s="118" t="str">
        <f t="shared" si="244"/>
        <v>dato mancante</v>
      </c>
      <c r="BQ132" s="118" t="str">
        <f t="shared" si="245"/>
        <v>dato mancante</v>
      </c>
      <c r="BR132" s="118" t="str">
        <f t="shared" si="246"/>
        <v>dato mancante</v>
      </c>
      <c r="BT132" s="258" t="str">
        <f t="shared" si="247"/>
        <v/>
      </c>
      <c r="BU132" s="258" t="str">
        <f t="shared" si="248"/>
        <v/>
      </c>
      <c r="BV132" s="259" t="str">
        <f t="shared" si="249"/>
        <v/>
      </c>
      <c r="BW132" s="258" t="str">
        <f t="shared" si="250"/>
        <v/>
      </c>
      <c r="BX132" s="258" t="str">
        <f t="shared" si="251"/>
        <v/>
      </c>
      <c r="BY132" s="259" t="str">
        <f t="shared" si="252"/>
        <v/>
      </c>
      <c r="BZ132" s="258" t="str">
        <f t="shared" si="253"/>
        <v/>
      </c>
      <c r="CA132" s="258" t="str">
        <f t="shared" si="254"/>
        <v/>
      </c>
      <c r="CB132" s="259" t="str">
        <f t="shared" si="255"/>
        <v/>
      </c>
      <c r="CC132" s="258" t="str">
        <f t="shared" si="256"/>
        <v/>
      </c>
      <c r="CD132" s="258" t="str">
        <f t="shared" si="257"/>
        <v/>
      </c>
      <c r="CE132" s="259" t="str">
        <f t="shared" si="258"/>
        <v/>
      </c>
      <c r="CF132" s="258" t="str">
        <f t="shared" si="259"/>
        <v/>
      </c>
      <c r="CG132" s="258" t="str">
        <f t="shared" si="260"/>
        <v/>
      </c>
      <c r="CH132" s="259" t="str">
        <f t="shared" si="261"/>
        <v/>
      </c>
      <c r="CI132" s="258" t="str">
        <f t="shared" si="262"/>
        <v/>
      </c>
      <c r="CJ132" s="258" t="str">
        <f t="shared" si="263"/>
        <v/>
      </c>
      <c r="CK132" s="259" t="str">
        <f t="shared" si="264"/>
        <v/>
      </c>
      <c r="CL132" s="258" t="str">
        <f t="shared" si="265"/>
        <v/>
      </c>
      <c r="CM132" s="258" t="str">
        <f t="shared" si="266"/>
        <v/>
      </c>
      <c r="CN132" s="259" t="str">
        <f t="shared" si="267"/>
        <v/>
      </c>
      <c r="CO132" s="258" t="str">
        <f t="shared" si="268"/>
        <v/>
      </c>
      <c r="CP132" s="258" t="str">
        <f t="shared" si="269"/>
        <v/>
      </c>
      <c r="CQ132" s="259" t="str">
        <f t="shared" si="270"/>
        <v/>
      </c>
      <c r="CR132" s="258" t="str">
        <f t="shared" si="271"/>
        <v/>
      </c>
      <c r="CS132" s="258" t="str">
        <f t="shared" si="272"/>
        <v/>
      </c>
      <c r="CT132" s="259" t="str">
        <f t="shared" si="273"/>
        <v/>
      </c>
      <c r="CU132" s="258" t="str">
        <f t="shared" si="274"/>
        <v/>
      </c>
      <c r="CV132" s="258" t="str">
        <f t="shared" si="275"/>
        <v/>
      </c>
      <c r="CW132" s="259" t="str">
        <f t="shared" si="276"/>
        <v/>
      </c>
      <c r="CX132" s="258" t="str">
        <f t="shared" si="277"/>
        <v/>
      </c>
      <c r="CY132" s="258" t="str">
        <f t="shared" si="278"/>
        <v/>
      </c>
      <c r="CZ132" s="259" t="str">
        <f t="shared" si="279"/>
        <v/>
      </c>
      <c r="DA132" s="258" t="str">
        <f t="shared" si="280"/>
        <v/>
      </c>
      <c r="DB132" s="258" t="str">
        <f t="shared" si="281"/>
        <v/>
      </c>
      <c r="DC132" s="259" t="str">
        <f t="shared" si="282"/>
        <v/>
      </c>
    </row>
    <row r="133" spans="1:107" ht="15" thickBot="1" x14ac:dyDescent="0.35">
      <c r="A133" s="633"/>
      <c r="B133" s="633"/>
      <c r="C133" s="689"/>
      <c r="D133" s="689"/>
      <c r="E133" s="689"/>
      <c r="F133" s="689"/>
      <c r="G133" s="689"/>
      <c r="H133" s="689"/>
      <c r="I133" s="689"/>
      <c r="J133" s="688"/>
      <c r="K133" s="688"/>
      <c r="L133" s="671"/>
      <c r="M133" s="671"/>
      <c r="N133" s="672"/>
      <c r="O133" s="673"/>
      <c r="P133" s="673"/>
      <c r="Q133" s="673"/>
      <c r="R133" s="673"/>
      <c r="S133" s="673"/>
      <c r="T133" s="671"/>
      <c r="U133" s="671"/>
      <c r="V133" s="671"/>
      <c r="W133" s="672"/>
      <c r="X133" s="673"/>
      <c r="Y133" s="674"/>
      <c r="Z133" s="64"/>
      <c r="AA133" s="77"/>
      <c r="AB133" s="78"/>
      <c r="AC133" s="81" t="str">
        <f t="shared" si="214"/>
        <v>dato mancante</v>
      </c>
      <c r="AD133" s="82" t="str">
        <f t="shared" si="215"/>
        <v>dato mancante</v>
      </c>
      <c r="AE133" s="82" t="str">
        <f t="shared" si="216"/>
        <v>dato mancante</v>
      </c>
      <c r="AF133" s="82" t="str">
        <f t="shared" si="217"/>
        <v>dato mancante</v>
      </c>
      <c r="AG133" s="82" t="str">
        <f t="shared" si="218"/>
        <v>dato mancante</v>
      </c>
      <c r="AH133" s="82" t="str">
        <f t="shared" si="219"/>
        <v>dato mancante</v>
      </c>
      <c r="AI133" s="84" t="str">
        <f t="shared" si="220"/>
        <v>dato mancante</v>
      </c>
      <c r="AJ133" s="84" t="str">
        <f t="shared" si="283"/>
        <v>dato mancante</v>
      </c>
      <c r="AK133" s="84" t="str">
        <f t="shared" si="221"/>
        <v>dato mancante</v>
      </c>
      <c r="AL133" s="81" t="str">
        <f t="shared" si="222"/>
        <v>dato mancante</v>
      </c>
      <c r="AM133" s="82" t="str">
        <f t="shared" si="223"/>
        <v>dato mancante</v>
      </c>
      <c r="AN133" s="81" t="str">
        <f t="shared" si="224"/>
        <v>dato mancante</v>
      </c>
      <c r="AO133" s="59"/>
      <c r="AP133" s="285"/>
      <c r="AQ133" s="286"/>
      <c r="AR133" s="298" t="str">
        <f t="shared" si="225"/>
        <v>dato mancante</v>
      </c>
      <c r="AS133" s="299" t="str">
        <f t="shared" si="226"/>
        <v>dato mancante</v>
      </c>
      <c r="AT133" s="300" t="str">
        <f t="shared" si="227"/>
        <v>dato mancante</v>
      </c>
      <c r="AU133" s="300" t="str">
        <f t="shared" si="228"/>
        <v>dato mancante</v>
      </c>
      <c r="AV133" s="300" t="str">
        <f t="shared" si="229"/>
        <v>dato mancante</v>
      </c>
      <c r="AW133" s="301" t="str">
        <f t="shared" si="212"/>
        <v>dato mancante</v>
      </c>
      <c r="AX133" s="432" t="str">
        <f t="shared" si="230"/>
        <v>dato mancante</v>
      </c>
      <c r="AY133" s="432" t="str">
        <f t="shared" si="231"/>
        <v>dato mancante</v>
      </c>
      <c r="AZ133" s="433" t="str">
        <f t="shared" si="213"/>
        <v>dato mancante</v>
      </c>
      <c r="BA133" s="302" t="str">
        <f t="shared" si="232"/>
        <v>dato mancante</v>
      </c>
      <c r="BB133" s="300" t="str">
        <f t="shared" si="233"/>
        <v>dato mancante</v>
      </c>
      <c r="BC133" s="303" t="str">
        <f t="shared" si="234"/>
        <v>dato mancante</v>
      </c>
      <c r="BG133" s="118" t="str">
        <f t="shared" si="235"/>
        <v>dato mancante</v>
      </c>
      <c r="BH133" s="118" t="str">
        <f t="shared" si="236"/>
        <v>dato mancante</v>
      </c>
      <c r="BI133" s="118" t="str">
        <f t="shared" si="237"/>
        <v>dato mancante</v>
      </c>
      <c r="BJ133" s="118" t="str">
        <f t="shared" si="238"/>
        <v>dato mancante</v>
      </c>
      <c r="BK133" s="118" t="str">
        <f t="shared" si="239"/>
        <v>dato mancante</v>
      </c>
      <c r="BL133" s="118" t="str">
        <f t="shared" si="240"/>
        <v>dato mancante</v>
      </c>
      <c r="BM133" s="118" t="str">
        <f t="shared" si="241"/>
        <v>dato mancante</v>
      </c>
      <c r="BN133" s="118" t="str">
        <f t="shared" si="242"/>
        <v>dato mancante</v>
      </c>
      <c r="BO133" s="118" t="str">
        <f t="shared" si="243"/>
        <v>dato mancante</v>
      </c>
      <c r="BP133" s="118" t="str">
        <f t="shared" si="244"/>
        <v>dato mancante</v>
      </c>
      <c r="BQ133" s="118" t="str">
        <f t="shared" si="245"/>
        <v>dato mancante</v>
      </c>
      <c r="BR133" s="118" t="str">
        <f t="shared" si="246"/>
        <v>dato mancante</v>
      </c>
      <c r="BT133" s="258" t="str">
        <f t="shared" si="247"/>
        <v/>
      </c>
      <c r="BU133" s="258" t="str">
        <f t="shared" si="248"/>
        <v/>
      </c>
      <c r="BV133" s="259" t="str">
        <f t="shared" si="249"/>
        <v/>
      </c>
      <c r="BW133" s="258" t="str">
        <f t="shared" si="250"/>
        <v/>
      </c>
      <c r="BX133" s="258" t="str">
        <f t="shared" si="251"/>
        <v/>
      </c>
      <c r="BY133" s="259" t="str">
        <f t="shared" si="252"/>
        <v/>
      </c>
      <c r="BZ133" s="258" t="str">
        <f t="shared" si="253"/>
        <v/>
      </c>
      <c r="CA133" s="258" t="str">
        <f t="shared" si="254"/>
        <v/>
      </c>
      <c r="CB133" s="259" t="str">
        <f t="shared" si="255"/>
        <v/>
      </c>
      <c r="CC133" s="258" t="str">
        <f t="shared" si="256"/>
        <v/>
      </c>
      <c r="CD133" s="258" t="str">
        <f t="shared" si="257"/>
        <v/>
      </c>
      <c r="CE133" s="259" t="str">
        <f t="shared" si="258"/>
        <v/>
      </c>
      <c r="CF133" s="258" t="str">
        <f t="shared" si="259"/>
        <v/>
      </c>
      <c r="CG133" s="258" t="str">
        <f t="shared" si="260"/>
        <v/>
      </c>
      <c r="CH133" s="259" t="str">
        <f t="shared" si="261"/>
        <v/>
      </c>
      <c r="CI133" s="258" t="str">
        <f t="shared" si="262"/>
        <v/>
      </c>
      <c r="CJ133" s="258" t="str">
        <f t="shared" si="263"/>
        <v/>
      </c>
      <c r="CK133" s="259" t="str">
        <f t="shared" si="264"/>
        <v/>
      </c>
      <c r="CL133" s="258" t="str">
        <f t="shared" si="265"/>
        <v/>
      </c>
      <c r="CM133" s="258" t="str">
        <f t="shared" si="266"/>
        <v/>
      </c>
      <c r="CN133" s="259" t="str">
        <f t="shared" si="267"/>
        <v/>
      </c>
      <c r="CO133" s="258" t="str">
        <f t="shared" si="268"/>
        <v/>
      </c>
      <c r="CP133" s="258" t="str">
        <f t="shared" si="269"/>
        <v/>
      </c>
      <c r="CQ133" s="259" t="str">
        <f t="shared" si="270"/>
        <v/>
      </c>
      <c r="CR133" s="258" t="str">
        <f t="shared" si="271"/>
        <v/>
      </c>
      <c r="CS133" s="258" t="str">
        <f t="shared" si="272"/>
        <v/>
      </c>
      <c r="CT133" s="259" t="str">
        <f t="shared" si="273"/>
        <v/>
      </c>
      <c r="CU133" s="258" t="str">
        <f t="shared" si="274"/>
        <v/>
      </c>
      <c r="CV133" s="258" t="str">
        <f t="shared" si="275"/>
        <v/>
      </c>
      <c r="CW133" s="259" t="str">
        <f t="shared" si="276"/>
        <v/>
      </c>
      <c r="CX133" s="258" t="str">
        <f t="shared" si="277"/>
        <v/>
      </c>
      <c r="CY133" s="258" t="str">
        <f t="shared" si="278"/>
        <v/>
      </c>
      <c r="CZ133" s="259" t="str">
        <f t="shared" si="279"/>
        <v/>
      </c>
      <c r="DA133" s="258" t="str">
        <f t="shared" si="280"/>
        <v/>
      </c>
      <c r="DB133" s="258" t="str">
        <f t="shared" si="281"/>
        <v/>
      </c>
      <c r="DC133" s="259" t="str">
        <f t="shared" si="282"/>
        <v/>
      </c>
    </row>
    <row r="134" spans="1:107" ht="15" thickBot="1" x14ac:dyDescent="0.35">
      <c r="A134" s="633"/>
      <c r="B134" s="633"/>
      <c r="C134" s="690"/>
      <c r="D134" s="690"/>
      <c r="E134" s="690"/>
      <c r="F134" s="690"/>
      <c r="G134" s="690"/>
      <c r="H134" s="690"/>
      <c r="I134" s="686"/>
      <c r="J134" s="687"/>
      <c r="K134" s="688"/>
      <c r="L134" s="671"/>
      <c r="M134" s="671"/>
      <c r="N134" s="672"/>
      <c r="O134" s="673"/>
      <c r="P134" s="673"/>
      <c r="Q134" s="673"/>
      <c r="R134" s="673"/>
      <c r="S134" s="673"/>
      <c r="T134" s="671"/>
      <c r="U134" s="671"/>
      <c r="V134" s="671"/>
      <c r="W134" s="672"/>
      <c r="X134" s="673"/>
      <c r="Y134" s="674"/>
      <c r="Z134" s="64"/>
      <c r="AA134" s="77"/>
      <c r="AB134" s="78"/>
      <c r="AC134" s="81" t="str">
        <f t="shared" si="214"/>
        <v>dato mancante</v>
      </c>
      <c r="AD134" s="82" t="str">
        <f t="shared" si="215"/>
        <v>dato mancante</v>
      </c>
      <c r="AE134" s="82" t="str">
        <f t="shared" si="216"/>
        <v>dato mancante</v>
      </c>
      <c r="AF134" s="82" t="str">
        <f t="shared" si="217"/>
        <v>dato mancante</v>
      </c>
      <c r="AG134" s="82" t="str">
        <f t="shared" si="218"/>
        <v>dato mancante</v>
      </c>
      <c r="AH134" s="82" t="str">
        <f t="shared" si="219"/>
        <v>dato mancante</v>
      </c>
      <c r="AI134" s="84" t="str">
        <f t="shared" si="220"/>
        <v>dato mancante</v>
      </c>
      <c r="AJ134" s="84" t="str">
        <f t="shared" si="283"/>
        <v>dato mancante</v>
      </c>
      <c r="AK134" s="84" t="str">
        <f t="shared" si="221"/>
        <v>dato mancante</v>
      </c>
      <c r="AL134" s="81" t="str">
        <f t="shared" si="222"/>
        <v>dato mancante</v>
      </c>
      <c r="AM134" s="82" t="str">
        <f t="shared" si="223"/>
        <v>dato mancante</v>
      </c>
      <c r="AN134" s="81" t="str">
        <f t="shared" si="224"/>
        <v>dato mancante</v>
      </c>
      <c r="AO134" s="59"/>
      <c r="AP134" s="285"/>
      <c r="AQ134" s="286"/>
      <c r="AR134" s="298" t="str">
        <f t="shared" si="225"/>
        <v>dato mancante</v>
      </c>
      <c r="AS134" s="299" t="str">
        <f t="shared" si="226"/>
        <v>dato mancante</v>
      </c>
      <c r="AT134" s="300" t="str">
        <f t="shared" si="227"/>
        <v>dato mancante</v>
      </c>
      <c r="AU134" s="300" t="str">
        <f t="shared" si="228"/>
        <v>dato mancante</v>
      </c>
      <c r="AV134" s="300" t="str">
        <f t="shared" si="229"/>
        <v>dato mancante</v>
      </c>
      <c r="AW134" s="301" t="str">
        <f t="shared" si="212"/>
        <v>dato mancante</v>
      </c>
      <c r="AX134" s="432" t="str">
        <f t="shared" si="230"/>
        <v>dato mancante</v>
      </c>
      <c r="AY134" s="432" t="str">
        <f t="shared" si="231"/>
        <v>dato mancante</v>
      </c>
      <c r="AZ134" s="433" t="str">
        <f t="shared" si="213"/>
        <v>dato mancante</v>
      </c>
      <c r="BA134" s="302" t="str">
        <f t="shared" si="232"/>
        <v>dato mancante</v>
      </c>
      <c r="BB134" s="300" t="str">
        <f t="shared" si="233"/>
        <v>dato mancante</v>
      </c>
      <c r="BC134" s="303" t="str">
        <f t="shared" si="234"/>
        <v>dato mancante</v>
      </c>
      <c r="BG134" s="118" t="str">
        <f t="shared" si="235"/>
        <v>dato mancante</v>
      </c>
      <c r="BH134" s="118" t="str">
        <f t="shared" si="236"/>
        <v>dato mancante</v>
      </c>
      <c r="BI134" s="118" t="str">
        <f t="shared" si="237"/>
        <v>dato mancante</v>
      </c>
      <c r="BJ134" s="118" t="str">
        <f t="shared" si="238"/>
        <v>dato mancante</v>
      </c>
      <c r="BK134" s="118" t="str">
        <f t="shared" si="239"/>
        <v>dato mancante</v>
      </c>
      <c r="BL134" s="118" t="str">
        <f t="shared" si="240"/>
        <v>dato mancante</v>
      </c>
      <c r="BM134" s="118" t="str">
        <f t="shared" si="241"/>
        <v>dato mancante</v>
      </c>
      <c r="BN134" s="118" t="str">
        <f t="shared" si="242"/>
        <v>dato mancante</v>
      </c>
      <c r="BO134" s="118" t="str">
        <f t="shared" si="243"/>
        <v>dato mancante</v>
      </c>
      <c r="BP134" s="118" t="str">
        <f t="shared" si="244"/>
        <v>dato mancante</v>
      </c>
      <c r="BQ134" s="118" t="str">
        <f t="shared" si="245"/>
        <v>dato mancante</v>
      </c>
      <c r="BR134" s="118" t="str">
        <f t="shared" si="246"/>
        <v>dato mancante</v>
      </c>
      <c r="BT134" s="258" t="str">
        <f t="shared" si="247"/>
        <v/>
      </c>
      <c r="BU134" s="258" t="str">
        <f t="shared" si="248"/>
        <v/>
      </c>
      <c r="BV134" s="259" t="str">
        <f t="shared" si="249"/>
        <v/>
      </c>
      <c r="BW134" s="258" t="str">
        <f t="shared" si="250"/>
        <v/>
      </c>
      <c r="BX134" s="258" t="str">
        <f t="shared" si="251"/>
        <v/>
      </c>
      <c r="BY134" s="259" t="str">
        <f t="shared" si="252"/>
        <v/>
      </c>
      <c r="BZ134" s="258" t="str">
        <f t="shared" si="253"/>
        <v/>
      </c>
      <c r="CA134" s="258" t="str">
        <f t="shared" si="254"/>
        <v/>
      </c>
      <c r="CB134" s="259" t="str">
        <f t="shared" si="255"/>
        <v/>
      </c>
      <c r="CC134" s="258" t="str">
        <f t="shared" si="256"/>
        <v/>
      </c>
      <c r="CD134" s="258" t="str">
        <f t="shared" si="257"/>
        <v/>
      </c>
      <c r="CE134" s="259" t="str">
        <f t="shared" si="258"/>
        <v/>
      </c>
      <c r="CF134" s="258" t="str">
        <f t="shared" si="259"/>
        <v/>
      </c>
      <c r="CG134" s="258" t="str">
        <f t="shared" si="260"/>
        <v/>
      </c>
      <c r="CH134" s="259" t="str">
        <f t="shared" si="261"/>
        <v/>
      </c>
      <c r="CI134" s="258" t="str">
        <f t="shared" si="262"/>
        <v/>
      </c>
      <c r="CJ134" s="258" t="str">
        <f t="shared" si="263"/>
        <v/>
      </c>
      <c r="CK134" s="259" t="str">
        <f t="shared" si="264"/>
        <v/>
      </c>
      <c r="CL134" s="258" t="str">
        <f t="shared" si="265"/>
        <v/>
      </c>
      <c r="CM134" s="258" t="str">
        <f t="shared" si="266"/>
        <v/>
      </c>
      <c r="CN134" s="259" t="str">
        <f t="shared" si="267"/>
        <v/>
      </c>
      <c r="CO134" s="258" t="str">
        <f t="shared" si="268"/>
        <v/>
      </c>
      <c r="CP134" s="258" t="str">
        <f t="shared" si="269"/>
        <v/>
      </c>
      <c r="CQ134" s="259" t="str">
        <f t="shared" si="270"/>
        <v/>
      </c>
      <c r="CR134" s="258" t="str">
        <f t="shared" si="271"/>
        <v/>
      </c>
      <c r="CS134" s="258" t="str">
        <f t="shared" si="272"/>
        <v/>
      </c>
      <c r="CT134" s="259" t="str">
        <f t="shared" si="273"/>
        <v/>
      </c>
      <c r="CU134" s="258" t="str">
        <f t="shared" si="274"/>
        <v/>
      </c>
      <c r="CV134" s="258" t="str">
        <f t="shared" si="275"/>
        <v/>
      </c>
      <c r="CW134" s="259" t="str">
        <f t="shared" si="276"/>
        <v/>
      </c>
      <c r="CX134" s="258" t="str">
        <f t="shared" si="277"/>
        <v/>
      </c>
      <c r="CY134" s="258" t="str">
        <f t="shared" si="278"/>
        <v/>
      </c>
      <c r="CZ134" s="259" t="str">
        <f t="shared" si="279"/>
        <v/>
      </c>
      <c r="DA134" s="258" t="str">
        <f t="shared" si="280"/>
        <v/>
      </c>
      <c r="DB134" s="258" t="str">
        <f t="shared" si="281"/>
        <v/>
      </c>
      <c r="DC134" s="259" t="str">
        <f t="shared" si="282"/>
        <v/>
      </c>
    </row>
    <row r="135" spans="1:107" ht="15" thickBot="1" x14ac:dyDescent="0.35">
      <c r="A135" s="633"/>
      <c r="B135" s="633"/>
      <c r="C135" s="690"/>
      <c r="D135" s="690"/>
      <c r="E135" s="690"/>
      <c r="F135" s="690"/>
      <c r="G135" s="690"/>
      <c r="H135" s="690"/>
      <c r="I135" s="689"/>
      <c r="J135" s="688"/>
      <c r="K135" s="688"/>
      <c r="L135" s="671"/>
      <c r="M135" s="671"/>
      <c r="N135" s="672"/>
      <c r="O135" s="673"/>
      <c r="P135" s="673"/>
      <c r="Q135" s="673"/>
      <c r="R135" s="673"/>
      <c r="S135" s="673"/>
      <c r="T135" s="671"/>
      <c r="U135" s="671"/>
      <c r="V135" s="671"/>
      <c r="W135" s="672"/>
      <c r="X135" s="673"/>
      <c r="Y135" s="674"/>
      <c r="Z135" s="64"/>
      <c r="AA135" s="77"/>
      <c r="AB135" s="78"/>
      <c r="AC135" s="81" t="str">
        <f t="shared" si="214"/>
        <v>dato mancante</v>
      </c>
      <c r="AD135" s="82" t="str">
        <f t="shared" si="215"/>
        <v>dato mancante</v>
      </c>
      <c r="AE135" s="82" t="str">
        <f t="shared" si="216"/>
        <v>dato mancante</v>
      </c>
      <c r="AF135" s="82" t="str">
        <f t="shared" si="217"/>
        <v>dato mancante</v>
      </c>
      <c r="AG135" s="82" t="str">
        <f t="shared" si="218"/>
        <v>dato mancante</v>
      </c>
      <c r="AH135" s="82" t="str">
        <f t="shared" si="219"/>
        <v>dato mancante</v>
      </c>
      <c r="AI135" s="84" t="str">
        <f t="shared" si="220"/>
        <v>dato mancante</v>
      </c>
      <c r="AJ135" s="84" t="str">
        <f t="shared" si="283"/>
        <v>dato mancante</v>
      </c>
      <c r="AK135" s="84" t="str">
        <f t="shared" si="221"/>
        <v>dato mancante</v>
      </c>
      <c r="AL135" s="81" t="str">
        <f t="shared" si="222"/>
        <v>dato mancante</v>
      </c>
      <c r="AM135" s="82" t="str">
        <f t="shared" si="223"/>
        <v>dato mancante</v>
      </c>
      <c r="AN135" s="81" t="str">
        <f t="shared" si="224"/>
        <v>dato mancante</v>
      </c>
      <c r="AO135" s="59"/>
      <c r="AP135" s="285"/>
      <c r="AQ135" s="286"/>
      <c r="AR135" s="298" t="str">
        <f t="shared" si="225"/>
        <v>dato mancante</v>
      </c>
      <c r="AS135" s="299" t="str">
        <f t="shared" si="226"/>
        <v>dato mancante</v>
      </c>
      <c r="AT135" s="300" t="str">
        <f t="shared" si="227"/>
        <v>dato mancante</v>
      </c>
      <c r="AU135" s="300" t="str">
        <f t="shared" si="228"/>
        <v>dato mancante</v>
      </c>
      <c r="AV135" s="300" t="str">
        <f t="shared" si="229"/>
        <v>dato mancante</v>
      </c>
      <c r="AW135" s="301" t="str">
        <f t="shared" si="212"/>
        <v>dato mancante</v>
      </c>
      <c r="AX135" s="432" t="str">
        <f t="shared" si="230"/>
        <v>dato mancante</v>
      </c>
      <c r="AY135" s="432" t="str">
        <f t="shared" si="231"/>
        <v>dato mancante</v>
      </c>
      <c r="AZ135" s="433" t="str">
        <f t="shared" si="213"/>
        <v>dato mancante</v>
      </c>
      <c r="BA135" s="302" t="str">
        <f t="shared" si="232"/>
        <v>dato mancante</v>
      </c>
      <c r="BB135" s="300" t="str">
        <f t="shared" si="233"/>
        <v>dato mancante</v>
      </c>
      <c r="BC135" s="303" t="str">
        <f t="shared" si="234"/>
        <v>dato mancante</v>
      </c>
      <c r="BG135" s="118" t="str">
        <f t="shared" si="235"/>
        <v>dato mancante</v>
      </c>
      <c r="BH135" s="118" t="str">
        <f t="shared" si="236"/>
        <v>dato mancante</v>
      </c>
      <c r="BI135" s="118" t="str">
        <f t="shared" si="237"/>
        <v>dato mancante</v>
      </c>
      <c r="BJ135" s="118" t="str">
        <f t="shared" si="238"/>
        <v>dato mancante</v>
      </c>
      <c r="BK135" s="118" t="str">
        <f t="shared" si="239"/>
        <v>dato mancante</v>
      </c>
      <c r="BL135" s="118" t="str">
        <f t="shared" si="240"/>
        <v>dato mancante</v>
      </c>
      <c r="BM135" s="118" t="str">
        <f t="shared" si="241"/>
        <v>dato mancante</v>
      </c>
      <c r="BN135" s="118" t="str">
        <f t="shared" si="242"/>
        <v>dato mancante</v>
      </c>
      <c r="BO135" s="118" t="str">
        <f t="shared" si="243"/>
        <v>dato mancante</v>
      </c>
      <c r="BP135" s="118" t="str">
        <f t="shared" si="244"/>
        <v>dato mancante</v>
      </c>
      <c r="BQ135" s="118" t="str">
        <f t="shared" si="245"/>
        <v>dato mancante</v>
      </c>
      <c r="BR135" s="118" t="str">
        <f t="shared" si="246"/>
        <v>dato mancante</v>
      </c>
      <c r="BT135" s="258" t="str">
        <f t="shared" si="247"/>
        <v/>
      </c>
      <c r="BU135" s="258" t="str">
        <f t="shared" si="248"/>
        <v/>
      </c>
      <c r="BV135" s="259" t="str">
        <f t="shared" si="249"/>
        <v/>
      </c>
      <c r="BW135" s="258" t="str">
        <f t="shared" si="250"/>
        <v/>
      </c>
      <c r="BX135" s="258" t="str">
        <f t="shared" si="251"/>
        <v/>
      </c>
      <c r="BY135" s="259" t="str">
        <f t="shared" si="252"/>
        <v/>
      </c>
      <c r="BZ135" s="258" t="str">
        <f t="shared" si="253"/>
        <v/>
      </c>
      <c r="CA135" s="258" t="str">
        <f t="shared" si="254"/>
        <v/>
      </c>
      <c r="CB135" s="259" t="str">
        <f t="shared" si="255"/>
        <v/>
      </c>
      <c r="CC135" s="258" t="str">
        <f t="shared" si="256"/>
        <v/>
      </c>
      <c r="CD135" s="258" t="str">
        <f t="shared" si="257"/>
        <v/>
      </c>
      <c r="CE135" s="259" t="str">
        <f t="shared" si="258"/>
        <v/>
      </c>
      <c r="CF135" s="258" t="str">
        <f t="shared" si="259"/>
        <v/>
      </c>
      <c r="CG135" s="258" t="str">
        <f t="shared" si="260"/>
        <v/>
      </c>
      <c r="CH135" s="259" t="str">
        <f t="shared" si="261"/>
        <v/>
      </c>
      <c r="CI135" s="258" t="str">
        <f t="shared" si="262"/>
        <v/>
      </c>
      <c r="CJ135" s="258" t="str">
        <f t="shared" si="263"/>
        <v/>
      </c>
      <c r="CK135" s="259" t="str">
        <f t="shared" si="264"/>
        <v/>
      </c>
      <c r="CL135" s="258" t="str">
        <f t="shared" si="265"/>
        <v/>
      </c>
      <c r="CM135" s="258" t="str">
        <f t="shared" si="266"/>
        <v/>
      </c>
      <c r="CN135" s="259" t="str">
        <f t="shared" si="267"/>
        <v/>
      </c>
      <c r="CO135" s="258" t="str">
        <f t="shared" si="268"/>
        <v/>
      </c>
      <c r="CP135" s="258" t="str">
        <f t="shared" si="269"/>
        <v/>
      </c>
      <c r="CQ135" s="259" t="str">
        <f t="shared" si="270"/>
        <v/>
      </c>
      <c r="CR135" s="258" t="str">
        <f t="shared" si="271"/>
        <v/>
      </c>
      <c r="CS135" s="258" t="str">
        <f t="shared" si="272"/>
        <v/>
      </c>
      <c r="CT135" s="259" t="str">
        <f t="shared" si="273"/>
        <v/>
      </c>
      <c r="CU135" s="258" t="str">
        <f t="shared" si="274"/>
        <v/>
      </c>
      <c r="CV135" s="258" t="str">
        <f t="shared" si="275"/>
        <v/>
      </c>
      <c r="CW135" s="259" t="str">
        <f t="shared" si="276"/>
        <v/>
      </c>
      <c r="CX135" s="258" t="str">
        <f t="shared" si="277"/>
        <v/>
      </c>
      <c r="CY135" s="258" t="str">
        <f t="shared" si="278"/>
        <v/>
      </c>
      <c r="CZ135" s="259" t="str">
        <f t="shared" si="279"/>
        <v/>
      </c>
      <c r="DA135" s="258" t="str">
        <f t="shared" si="280"/>
        <v/>
      </c>
      <c r="DB135" s="258" t="str">
        <f t="shared" si="281"/>
        <v/>
      </c>
      <c r="DC135" s="259" t="str">
        <f t="shared" si="282"/>
        <v/>
      </c>
    </row>
    <row r="136" spans="1:107" ht="15" thickBot="1" x14ac:dyDescent="0.35">
      <c r="A136" s="633"/>
      <c r="B136" s="633"/>
      <c r="C136" s="684"/>
      <c r="D136" s="684"/>
      <c r="E136" s="685"/>
      <c r="F136" s="684"/>
      <c r="G136" s="684"/>
      <c r="H136" s="684"/>
      <c r="I136" s="686"/>
      <c r="J136" s="687"/>
      <c r="K136" s="688"/>
      <c r="L136" s="671"/>
      <c r="M136" s="671"/>
      <c r="N136" s="672"/>
      <c r="O136" s="673"/>
      <c r="P136" s="673"/>
      <c r="Q136" s="673"/>
      <c r="R136" s="673"/>
      <c r="S136" s="673"/>
      <c r="T136" s="671"/>
      <c r="U136" s="671"/>
      <c r="V136" s="671"/>
      <c r="W136" s="672"/>
      <c r="X136" s="673"/>
      <c r="Y136" s="674"/>
      <c r="Z136" s="64"/>
      <c r="AA136" s="77"/>
      <c r="AB136" s="78"/>
      <c r="AC136" s="81" t="str">
        <f t="shared" si="214"/>
        <v>dato mancante</v>
      </c>
      <c r="AD136" s="82" t="str">
        <f t="shared" si="215"/>
        <v>dato mancante</v>
      </c>
      <c r="AE136" s="82" t="str">
        <f t="shared" si="216"/>
        <v>dato mancante</v>
      </c>
      <c r="AF136" s="82" t="str">
        <f t="shared" si="217"/>
        <v>dato mancante</v>
      </c>
      <c r="AG136" s="82" t="str">
        <f t="shared" si="218"/>
        <v>dato mancante</v>
      </c>
      <c r="AH136" s="82" t="str">
        <f t="shared" si="219"/>
        <v>dato mancante</v>
      </c>
      <c r="AI136" s="84" t="str">
        <f t="shared" si="220"/>
        <v>dato mancante</v>
      </c>
      <c r="AJ136" s="84" t="str">
        <f t="shared" si="283"/>
        <v>dato mancante</v>
      </c>
      <c r="AK136" s="84" t="str">
        <f t="shared" si="221"/>
        <v>dato mancante</v>
      </c>
      <c r="AL136" s="81" t="str">
        <f t="shared" si="222"/>
        <v>dato mancante</v>
      </c>
      <c r="AM136" s="82" t="str">
        <f t="shared" si="223"/>
        <v>dato mancante</v>
      </c>
      <c r="AN136" s="81" t="str">
        <f t="shared" si="224"/>
        <v>dato mancante</v>
      </c>
      <c r="AO136" s="59"/>
      <c r="AP136" s="285"/>
      <c r="AQ136" s="286"/>
      <c r="AR136" s="298" t="str">
        <f t="shared" si="225"/>
        <v>dato mancante</v>
      </c>
      <c r="AS136" s="299" t="str">
        <f t="shared" si="226"/>
        <v>dato mancante</v>
      </c>
      <c r="AT136" s="300" t="str">
        <f t="shared" si="227"/>
        <v>dato mancante</v>
      </c>
      <c r="AU136" s="300" t="str">
        <f t="shared" si="228"/>
        <v>dato mancante</v>
      </c>
      <c r="AV136" s="300" t="str">
        <f t="shared" si="229"/>
        <v>dato mancante</v>
      </c>
      <c r="AW136" s="301" t="str">
        <f t="shared" si="212"/>
        <v>dato mancante</v>
      </c>
      <c r="AX136" s="432" t="str">
        <f t="shared" si="230"/>
        <v>dato mancante</v>
      </c>
      <c r="AY136" s="432" t="str">
        <f t="shared" si="231"/>
        <v>dato mancante</v>
      </c>
      <c r="AZ136" s="433" t="str">
        <f t="shared" si="213"/>
        <v>dato mancante</v>
      </c>
      <c r="BA136" s="302" t="str">
        <f t="shared" si="232"/>
        <v>dato mancante</v>
      </c>
      <c r="BB136" s="300" t="str">
        <f t="shared" si="233"/>
        <v>dato mancante</v>
      </c>
      <c r="BC136" s="303" t="str">
        <f t="shared" si="234"/>
        <v>dato mancante</v>
      </c>
      <c r="BG136" s="118" t="str">
        <f t="shared" si="235"/>
        <v>dato mancante</v>
      </c>
      <c r="BH136" s="118" t="str">
        <f t="shared" si="236"/>
        <v>dato mancante</v>
      </c>
      <c r="BI136" s="118" t="str">
        <f t="shared" si="237"/>
        <v>dato mancante</v>
      </c>
      <c r="BJ136" s="118" t="str">
        <f t="shared" si="238"/>
        <v>dato mancante</v>
      </c>
      <c r="BK136" s="118" t="str">
        <f t="shared" si="239"/>
        <v>dato mancante</v>
      </c>
      <c r="BL136" s="118" t="str">
        <f t="shared" si="240"/>
        <v>dato mancante</v>
      </c>
      <c r="BM136" s="118" t="str">
        <f t="shared" si="241"/>
        <v>dato mancante</v>
      </c>
      <c r="BN136" s="118" t="str">
        <f t="shared" si="242"/>
        <v>dato mancante</v>
      </c>
      <c r="BO136" s="118" t="str">
        <f t="shared" si="243"/>
        <v>dato mancante</v>
      </c>
      <c r="BP136" s="118" t="str">
        <f t="shared" si="244"/>
        <v>dato mancante</v>
      </c>
      <c r="BQ136" s="118" t="str">
        <f t="shared" si="245"/>
        <v>dato mancante</v>
      </c>
      <c r="BR136" s="118" t="str">
        <f t="shared" si="246"/>
        <v>dato mancante</v>
      </c>
      <c r="BT136" s="258" t="str">
        <f t="shared" si="247"/>
        <v/>
      </c>
      <c r="BU136" s="258" t="str">
        <f t="shared" si="248"/>
        <v/>
      </c>
      <c r="BV136" s="259" t="str">
        <f t="shared" si="249"/>
        <v/>
      </c>
      <c r="BW136" s="258" t="str">
        <f t="shared" si="250"/>
        <v/>
      </c>
      <c r="BX136" s="258" t="str">
        <f t="shared" si="251"/>
        <v/>
      </c>
      <c r="BY136" s="259" t="str">
        <f t="shared" si="252"/>
        <v/>
      </c>
      <c r="BZ136" s="258" t="str">
        <f t="shared" si="253"/>
        <v/>
      </c>
      <c r="CA136" s="258" t="str">
        <f t="shared" si="254"/>
        <v/>
      </c>
      <c r="CB136" s="259" t="str">
        <f t="shared" si="255"/>
        <v/>
      </c>
      <c r="CC136" s="258" t="str">
        <f t="shared" si="256"/>
        <v/>
      </c>
      <c r="CD136" s="258" t="str">
        <f t="shared" si="257"/>
        <v/>
      </c>
      <c r="CE136" s="259" t="str">
        <f t="shared" si="258"/>
        <v/>
      </c>
      <c r="CF136" s="258" t="str">
        <f t="shared" si="259"/>
        <v/>
      </c>
      <c r="CG136" s="258" t="str">
        <f t="shared" si="260"/>
        <v/>
      </c>
      <c r="CH136" s="259" t="str">
        <f t="shared" si="261"/>
        <v/>
      </c>
      <c r="CI136" s="258" t="str">
        <f t="shared" si="262"/>
        <v/>
      </c>
      <c r="CJ136" s="258" t="str">
        <f t="shared" si="263"/>
        <v/>
      </c>
      <c r="CK136" s="259" t="str">
        <f t="shared" si="264"/>
        <v/>
      </c>
      <c r="CL136" s="258" t="str">
        <f t="shared" si="265"/>
        <v/>
      </c>
      <c r="CM136" s="258" t="str">
        <f t="shared" si="266"/>
        <v/>
      </c>
      <c r="CN136" s="259" t="str">
        <f t="shared" si="267"/>
        <v/>
      </c>
      <c r="CO136" s="258" t="str">
        <f t="shared" si="268"/>
        <v/>
      </c>
      <c r="CP136" s="258" t="str">
        <f t="shared" si="269"/>
        <v/>
      </c>
      <c r="CQ136" s="259" t="str">
        <f t="shared" si="270"/>
        <v/>
      </c>
      <c r="CR136" s="258" t="str">
        <f t="shared" si="271"/>
        <v/>
      </c>
      <c r="CS136" s="258" t="str">
        <f t="shared" si="272"/>
        <v/>
      </c>
      <c r="CT136" s="259" t="str">
        <f t="shared" si="273"/>
        <v/>
      </c>
      <c r="CU136" s="258" t="str">
        <f t="shared" si="274"/>
        <v/>
      </c>
      <c r="CV136" s="258" t="str">
        <f t="shared" si="275"/>
        <v/>
      </c>
      <c r="CW136" s="259" t="str">
        <f t="shared" si="276"/>
        <v/>
      </c>
      <c r="CX136" s="258" t="str">
        <f t="shared" si="277"/>
        <v/>
      </c>
      <c r="CY136" s="258" t="str">
        <f t="shared" si="278"/>
        <v/>
      </c>
      <c r="CZ136" s="259" t="str">
        <f t="shared" si="279"/>
        <v/>
      </c>
      <c r="DA136" s="258" t="str">
        <f t="shared" si="280"/>
        <v/>
      </c>
      <c r="DB136" s="258" t="str">
        <f t="shared" si="281"/>
        <v/>
      </c>
      <c r="DC136" s="259" t="str">
        <f t="shared" si="282"/>
        <v/>
      </c>
    </row>
    <row r="137" spans="1:107" ht="15" thickBot="1" x14ac:dyDescent="0.35">
      <c r="A137" s="633"/>
      <c r="B137" s="633"/>
      <c r="C137" s="690"/>
      <c r="D137" s="690"/>
      <c r="E137" s="690"/>
      <c r="F137" s="690"/>
      <c r="G137" s="690"/>
      <c r="H137" s="690"/>
      <c r="I137" s="686"/>
      <c r="J137" s="687"/>
      <c r="K137" s="688"/>
      <c r="L137" s="671"/>
      <c r="M137" s="671"/>
      <c r="N137" s="672"/>
      <c r="O137" s="673"/>
      <c r="P137" s="673"/>
      <c r="Q137" s="673"/>
      <c r="R137" s="673"/>
      <c r="S137" s="673"/>
      <c r="T137" s="671"/>
      <c r="U137" s="671"/>
      <c r="V137" s="671"/>
      <c r="W137" s="672"/>
      <c r="X137" s="673"/>
      <c r="Y137" s="674"/>
      <c r="Z137" s="64"/>
      <c r="AA137" s="77"/>
      <c r="AB137" s="78"/>
      <c r="AC137" s="81" t="str">
        <f t="shared" si="214"/>
        <v>dato mancante</v>
      </c>
      <c r="AD137" s="82" t="str">
        <f t="shared" si="215"/>
        <v>dato mancante</v>
      </c>
      <c r="AE137" s="82" t="str">
        <f t="shared" si="216"/>
        <v>dato mancante</v>
      </c>
      <c r="AF137" s="82" t="str">
        <f t="shared" si="217"/>
        <v>dato mancante</v>
      </c>
      <c r="AG137" s="82" t="str">
        <f t="shared" si="218"/>
        <v>dato mancante</v>
      </c>
      <c r="AH137" s="82" t="str">
        <f t="shared" si="219"/>
        <v>dato mancante</v>
      </c>
      <c r="AI137" s="84" t="str">
        <f t="shared" si="220"/>
        <v>dato mancante</v>
      </c>
      <c r="AJ137" s="84" t="str">
        <f t="shared" si="283"/>
        <v>dato mancante</v>
      </c>
      <c r="AK137" s="84" t="str">
        <f t="shared" si="221"/>
        <v>dato mancante</v>
      </c>
      <c r="AL137" s="81" t="str">
        <f t="shared" si="222"/>
        <v>dato mancante</v>
      </c>
      <c r="AM137" s="82" t="str">
        <f t="shared" si="223"/>
        <v>dato mancante</v>
      </c>
      <c r="AN137" s="81" t="str">
        <f t="shared" si="224"/>
        <v>dato mancante</v>
      </c>
      <c r="AO137" s="59"/>
      <c r="AP137" s="285"/>
      <c r="AQ137" s="286"/>
      <c r="AR137" s="298" t="str">
        <f t="shared" si="225"/>
        <v>dato mancante</v>
      </c>
      <c r="AS137" s="299" t="str">
        <f t="shared" si="226"/>
        <v>dato mancante</v>
      </c>
      <c r="AT137" s="300" t="str">
        <f t="shared" si="227"/>
        <v>dato mancante</v>
      </c>
      <c r="AU137" s="300" t="str">
        <f t="shared" si="228"/>
        <v>dato mancante</v>
      </c>
      <c r="AV137" s="300" t="str">
        <f t="shared" si="229"/>
        <v>dato mancante</v>
      </c>
      <c r="AW137" s="301" t="str">
        <f t="shared" si="212"/>
        <v>dato mancante</v>
      </c>
      <c r="AX137" s="432" t="str">
        <f t="shared" si="230"/>
        <v>dato mancante</v>
      </c>
      <c r="AY137" s="432" t="str">
        <f t="shared" si="231"/>
        <v>dato mancante</v>
      </c>
      <c r="AZ137" s="433" t="str">
        <f t="shared" si="213"/>
        <v>dato mancante</v>
      </c>
      <c r="BA137" s="302" t="str">
        <f t="shared" si="232"/>
        <v>dato mancante</v>
      </c>
      <c r="BB137" s="300" t="str">
        <f t="shared" si="233"/>
        <v>dato mancante</v>
      </c>
      <c r="BC137" s="303" t="str">
        <f t="shared" si="234"/>
        <v>dato mancante</v>
      </c>
      <c r="BG137" s="118" t="str">
        <f t="shared" si="235"/>
        <v>dato mancante</v>
      </c>
      <c r="BH137" s="118" t="str">
        <f t="shared" si="236"/>
        <v>dato mancante</v>
      </c>
      <c r="BI137" s="118" t="str">
        <f t="shared" si="237"/>
        <v>dato mancante</v>
      </c>
      <c r="BJ137" s="118" t="str">
        <f t="shared" si="238"/>
        <v>dato mancante</v>
      </c>
      <c r="BK137" s="118" t="str">
        <f t="shared" si="239"/>
        <v>dato mancante</v>
      </c>
      <c r="BL137" s="118" t="str">
        <f t="shared" si="240"/>
        <v>dato mancante</v>
      </c>
      <c r="BM137" s="118" t="str">
        <f t="shared" si="241"/>
        <v>dato mancante</v>
      </c>
      <c r="BN137" s="118" t="str">
        <f t="shared" si="242"/>
        <v>dato mancante</v>
      </c>
      <c r="BO137" s="118" t="str">
        <f t="shared" si="243"/>
        <v>dato mancante</v>
      </c>
      <c r="BP137" s="118" t="str">
        <f t="shared" si="244"/>
        <v>dato mancante</v>
      </c>
      <c r="BQ137" s="118" t="str">
        <f t="shared" si="245"/>
        <v>dato mancante</v>
      </c>
      <c r="BR137" s="118" t="str">
        <f t="shared" si="246"/>
        <v>dato mancante</v>
      </c>
      <c r="BT137" s="258" t="str">
        <f t="shared" si="247"/>
        <v/>
      </c>
      <c r="BU137" s="258" t="str">
        <f t="shared" si="248"/>
        <v/>
      </c>
      <c r="BV137" s="259" t="str">
        <f t="shared" si="249"/>
        <v/>
      </c>
      <c r="BW137" s="258" t="str">
        <f t="shared" si="250"/>
        <v/>
      </c>
      <c r="BX137" s="258" t="str">
        <f t="shared" si="251"/>
        <v/>
      </c>
      <c r="BY137" s="259" t="str">
        <f t="shared" si="252"/>
        <v/>
      </c>
      <c r="BZ137" s="258" t="str">
        <f t="shared" si="253"/>
        <v/>
      </c>
      <c r="CA137" s="258" t="str">
        <f t="shared" si="254"/>
        <v/>
      </c>
      <c r="CB137" s="259" t="str">
        <f t="shared" si="255"/>
        <v/>
      </c>
      <c r="CC137" s="258" t="str">
        <f t="shared" si="256"/>
        <v/>
      </c>
      <c r="CD137" s="258" t="str">
        <f t="shared" si="257"/>
        <v/>
      </c>
      <c r="CE137" s="259" t="str">
        <f t="shared" si="258"/>
        <v/>
      </c>
      <c r="CF137" s="258" t="str">
        <f t="shared" si="259"/>
        <v/>
      </c>
      <c r="CG137" s="258" t="str">
        <f t="shared" si="260"/>
        <v/>
      </c>
      <c r="CH137" s="259" t="str">
        <f t="shared" si="261"/>
        <v/>
      </c>
      <c r="CI137" s="258" t="str">
        <f t="shared" si="262"/>
        <v/>
      </c>
      <c r="CJ137" s="258" t="str">
        <f t="shared" si="263"/>
        <v/>
      </c>
      <c r="CK137" s="259" t="str">
        <f t="shared" si="264"/>
        <v/>
      </c>
      <c r="CL137" s="258" t="str">
        <f t="shared" si="265"/>
        <v/>
      </c>
      <c r="CM137" s="258" t="str">
        <f t="shared" si="266"/>
        <v/>
      </c>
      <c r="CN137" s="259" t="str">
        <f t="shared" si="267"/>
        <v/>
      </c>
      <c r="CO137" s="258" t="str">
        <f t="shared" si="268"/>
        <v/>
      </c>
      <c r="CP137" s="258" t="str">
        <f t="shared" si="269"/>
        <v/>
      </c>
      <c r="CQ137" s="259" t="str">
        <f t="shared" si="270"/>
        <v/>
      </c>
      <c r="CR137" s="258" t="str">
        <f t="shared" si="271"/>
        <v/>
      </c>
      <c r="CS137" s="258" t="str">
        <f t="shared" si="272"/>
        <v/>
      </c>
      <c r="CT137" s="259" t="str">
        <f t="shared" si="273"/>
        <v/>
      </c>
      <c r="CU137" s="258" t="str">
        <f t="shared" si="274"/>
        <v/>
      </c>
      <c r="CV137" s="258" t="str">
        <f t="shared" si="275"/>
        <v/>
      </c>
      <c r="CW137" s="259" t="str">
        <f t="shared" si="276"/>
        <v/>
      </c>
      <c r="CX137" s="258" t="str">
        <f t="shared" si="277"/>
        <v/>
      </c>
      <c r="CY137" s="258" t="str">
        <f t="shared" si="278"/>
        <v/>
      </c>
      <c r="CZ137" s="259" t="str">
        <f t="shared" si="279"/>
        <v/>
      </c>
      <c r="DA137" s="258" t="str">
        <f t="shared" si="280"/>
        <v/>
      </c>
      <c r="DB137" s="258" t="str">
        <f t="shared" si="281"/>
        <v/>
      </c>
      <c r="DC137" s="259" t="str">
        <f t="shared" si="282"/>
        <v/>
      </c>
    </row>
    <row r="138" spans="1:107" ht="15" thickBot="1" x14ac:dyDescent="0.35">
      <c r="A138" s="633"/>
      <c r="B138" s="633"/>
      <c r="C138" s="684"/>
      <c r="D138" s="684"/>
      <c r="E138" s="685"/>
      <c r="F138" s="684"/>
      <c r="G138" s="684"/>
      <c r="H138" s="684"/>
      <c r="I138" s="686"/>
      <c r="J138" s="687"/>
      <c r="K138" s="688"/>
      <c r="L138" s="671"/>
      <c r="M138" s="671"/>
      <c r="N138" s="672"/>
      <c r="O138" s="673"/>
      <c r="P138" s="673"/>
      <c r="Q138" s="673"/>
      <c r="R138" s="673"/>
      <c r="S138" s="673"/>
      <c r="T138" s="671"/>
      <c r="U138" s="671"/>
      <c r="V138" s="671"/>
      <c r="W138" s="672"/>
      <c r="X138" s="673"/>
      <c r="Y138" s="674"/>
      <c r="Z138" s="64"/>
      <c r="AA138" s="77"/>
      <c r="AB138" s="78"/>
      <c r="AC138" s="81" t="str">
        <f t="shared" si="214"/>
        <v>dato mancante</v>
      </c>
      <c r="AD138" s="82" t="str">
        <f t="shared" si="215"/>
        <v>dato mancante</v>
      </c>
      <c r="AE138" s="82" t="str">
        <f t="shared" si="216"/>
        <v>dato mancante</v>
      </c>
      <c r="AF138" s="82" t="str">
        <f t="shared" si="217"/>
        <v>dato mancante</v>
      </c>
      <c r="AG138" s="82" t="str">
        <f t="shared" si="218"/>
        <v>dato mancante</v>
      </c>
      <c r="AH138" s="82" t="str">
        <f t="shared" si="219"/>
        <v>dato mancante</v>
      </c>
      <c r="AI138" s="84" t="str">
        <f t="shared" si="220"/>
        <v>dato mancante</v>
      </c>
      <c r="AJ138" s="84" t="str">
        <f t="shared" si="283"/>
        <v>dato mancante</v>
      </c>
      <c r="AK138" s="84" t="str">
        <f t="shared" si="221"/>
        <v>dato mancante</v>
      </c>
      <c r="AL138" s="81" t="str">
        <f t="shared" si="222"/>
        <v>dato mancante</v>
      </c>
      <c r="AM138" s="82" t="str">
        <f t="shared" si="223"/>
        <v>dato mancante</v>
      </c>
      <c r="AN138" s="81" t="str">
        <f t="shared" si="224"/>
        <v>dato mancante</v>
      </c>
      <c r="AO138" s="59"/>
      <c r="AP138" s="285"/>
      <c r="AQ138" s="286"/>
      <c r="AR138" s="298" t="str">
        <f t="shared" si="225"/>
        <v>dato mancante</v>
      </c>
      <c r="AS138" s="299" t="str">
        <f t="shared" si="226"/>
        <v>dato mancante</v>
      </c>
      <c r="AT138" s="300" t="str">
        <f t="shared" si="227"/>
        <v>dato mancante</v>
      </c>
      <c r="AU138" s="300" t="str">
        <f t="shared" si="228"/>
        <v>dato mancante</v>
      </c>
      <c r="AV138" s="300" t="str">
        <f t="shared" si="229"/>
        <v>dato mancante</v>
      </c>
      <c r="AW138" s="301" t="str">
        <f t="shared" si="212"/>
        <v>dato mancante</v>
      </c>
      <c r="AX138" s="432" t="str">
        <f t="shared" si="230"/>
        <v>dato mancante</v>
      </c>
      <c r="AY138" s="432" t="str">
        <f t="shared" si="231"/>
        <v>dato mancante</v>
      </c>
      <c r="AZ138" s="433" t="str">
        <f t="shared" si="213"/>
        <v>dato mancante</v>
      </c>
      <c r="BA138" s="302" t="str">
        <f t="shared" si="232"/>
        <v>dato mancante</v>
      </c>
      <c r="BB138" s="300" t="str">
        <f t="shared" si="233"/>
        <v>dato mancante</v>
      </c>
      <c r="BC138" s="303" t="str">
        <f t="shared" si="234"/>
        <v>dato mancante</v>
      </c>
      <c r="BG138" s="118" t="str">
        <f t="shared" si="235"/>
        <v>dato mancante</v>
      </c>
      <c r="BH138" s="118" t="str">
        <f t="shared" si="236"/>
        <v>dato mancante</v>
      </c>
      <c r="BI138" s="118" t="str">
        <f t="shared" si="237"/>
        <v>dato mancante</v>
      </c>
      <c r="BJ138" s="118" t="str">
        <f t="shared" si="238"/>
        <v>dato mancante</v>
      </c>
      <c r="BK138" s="118" t="str">
        <f t="shared" si="239"/>
        <v>dato mancante</v>
      </c>
      <c r="BL138" s="118" t="str">
        <f t="shared" si="240"/>
        <v>dato mancante</v>
      </c>
      <c r="BM138" s="118" t="str">
        <f t="shared" si="241"/>
        <v>dato mancante</v>
      </c>
      <c r="BN138" s="118" t="str">
        <f t="shared" si="242"/>
        <v>dato mancante</v>
      </c>
      <c r="BO138" s="118" t="str">
        <f t="shared" si="243"/>
        <v>dato mancante</v>
      </c>
      <c r="BP138" s="118" t="str">
        <f t="shared" si="244"/>
        <v>dato mancante</v>
      </c>
      <c r="BQ138" s="118" t="str">
        <f t="shared" si="245"/>
        <v>dato mancante</v>
      </c>
      <c r="BR138" s="118" t="str">
        <f t="shared" si="246"/>
        <v>dato mancante</v>
      </c>
      <c r="BT138" s="258" t="str">
        <f t="shared" si="247"/>
        <v/>
      </c>
      <c r="BU138" s="258" t="str">
        <f t="shared" si="248"/>
        <v/>
      </c>
      <c r="BV138" s="259" t="str">
        <f t="shared" si="249"/>
        <v/>
      </c>
      <c r="BW138" s="258" t="str">
        <f t="shared" si="250"/>
        <v/>
      </c>
      <c r="BX138" s="258" t="str">
        <f t="shared" si="251"/>
        <v/>
      </c>
      <c r="BY138" s="259" t="str">
        <f t="shared" si="252"/>
        <v/>
      </c>
      <c r="BZ138" s="258" t="str">
        <f t="shared" si="253"/>
        <v/>
      </c>
      <c r="CA138" s="258" t="str">
        <f t="shared" si="254"/>
        <v/>
      </c>
      <c r="CB138" s="259" t="str">
        <f t="shared" si="255"/>
        <v/>
      </c>
      <c r="CC138" s="258" t="str">
        <f t="shared" si="256"/>
        <v/>
      </c>
      <c r="CD138" s="258" t="str">
        <f t="shared" si="257"/>
        <v/>
      </c>
      <c r="CE138" s="259" t="str">
        <f t="shared" si="258"/>
        <v/>
      </c>
      <c r="CF138" s="258" t="str">
        <f t="shared" si="259"/>
        <v/>
      </c>
      <c r="CG138" s="258" t="str">
        <f t="shared" si="260"/>
        <v/>
      </c>
      <c r="CH138" s="259" t="str">
        <f t="shared" si="261"/>
        <v/>
      </c>
      <c r="CI138" s="258" t="str">
        <f t="shared" si="262"/>
        <v/>
      </c>
      <c r="CJ138" s="258" t="str">
        <f t="shared" si="263"/>
        <v/>
      </c>
      <c r="CK138" s="259" t="str">
        <f t="shared" si="264"/>
        <v/>
      </c>
      <c r="CL138" s="258" t="str">
        <f t="shared" si="265"/>
        <v/>
      </c>
      <c r="CM138" s="258" t="str">
        <f t="shared" si="266"/>
        <v/>
      </c>
      <c r="CN138" s="259" t="str">
        <f t="shared" si="267"/>
        <v/>
      </c>
      <c r="CO138" s="258" t="str">
        <f t="shared" si="268"/>
        <v/>
      </c>
      <c r="CP138" s="258" t="str">
        <f t="shared" si="269"/>
        <v/>
      </c>
      <c r="CQ138" s="259" t="str">
        <f t="shared" si="270"/>
        <v/>
      </c>
      <c r="CR138" s="258" t="str">
        <f t="shared" si="271"/>
        <v/>
      </c>
      <c r="CS138" s="258" t="str">
        <f t="shared" si="272"/>
        <v/>
      </c>
      <c r="CT138" s="259" t="str">
        <f t="shared" si="273"/>
        <v/>
      </c>
      <c r="CU138" s="258" t="str">
        <f t="shared" si="274"/>
        <v/>
      </c>
      <c r="CV138" s="258" t="str">
        <f t="shared" si="275"/>
        <v/>
      </c>
      <c r="CW138" s="259" t="str">
        <f t="shared" si="276"/>
        <v/>
      </c>
      <c r="CX138" s="258" t="str">
        <f t="shared" si="277"/>
        <v/>
      </c>
      <c r="CY138" s="258" t="str">
        <f t="shared" si="278"/>
        <v/>
      </c>
      <c r="CZ138" s="259" t="str">
        <f t="shared" si="279"/>
        <v/>
      </c>
      <c r="DA138" s="258" t="str">
        <f t="shared" si="280"/>
        <v/>
      </c>
      <c r="DB138" s="258" t="str">
        <f t="shared" si="281"/>
        <v/>
      </c>
      <c r="DC138" s="259" t="str">
        <f t="shared" si="282"/>
        <v/>
      </c>
    </row>
    <row r="139" spans="1:107" ht="15" thickBot="1" x14ac:dyDescent="0.35">
      <c r="A139" s="633"/>
      <c r="B139" s="633"/>
      <c r="C139" s="690"/>
      <c r="D139" s="690"/>
      <c r="E139" s="690"/>
      <c r="F139" s="690"/>
      <c r="G139" s="690"/>
      <c r="H139" s="690"/>
      <c r="I139" s="686"/>
      <c r="J139" s="687"/>
      <c r="K139" s="688"/>
      <c r="L139" s="671"/>
      <c r="M139" s="671"/>
      <c r="N139" s="672"/>
      <c r="O139" s="673"/>
      <c r="P139" s="673"/>
      <c r="Q139" s="673"/>
      <c r="R139" s="673"/>
      <c r="S139" s="673"/>
      <c r="T139" s="671"/>
      <c r="U139" s="671"/>
      <c r="V139" s="671"/>
      <c r="W139" s="672"/>
      <c r="X139" s="673"/>
      <c r="Y139" s="674"/>
      <c r="Z139" s="64"/>
      <c r="AA139" s="77"/>
      <c r="AB139" s="78"/>
      <c r="AC139" s="81" t="str">
        <f t="shared" si="214"/>
        <v>dato mancante</v>
      </c>
      <c r="AD139" s="82" t="str">
        <f t="shared" si="215"/>
        <v>dato mancante</v>
      </c>
      <c r="AE139" s="82" t="str">
        <f t="shared" si="216"/>
        <v>dato mancante</v>
      </c>
      <c r="AF139" s="82" t="str">
        <f t="shared" si="217"/>
        <v>dato mancante</v>
      </c>
      <c r="AG139" s="82" t="str">
        <f t="shared" si="218"/>
        <v>dato mancante</v>
      </c>
      <c r="AH139" s="82" t="str">
        <f t="shared" si="219"/>
        <v>dato mancante</v>
      </c>
      <c r="AI139" s="84" t="str">
        <f t="shared" si="220"/>
        <v>dato mancante</v>
      </c>
      <c r="AJ139" s="84" t="str">
        <f t="shared" si="283"/>
        <v>dato mancante</v>
      </c>
      <c r="AK139" s="84" t="str">
        <f t="shared" si="221"/>
        <v>dato mancante</v>
      </c>
      <c r="AL139" s="81" t="str">
        <f t="shared" si="222"/>
        <v>dato mancante</v>
      </c>
      <c r="AM139" s="82" t="str">
        <f t="shared" si="223"/>
        <v>dato mancante</v>
      </c>
      <c r="AN139" s="81" t="str">
        <f t="shared" si="224"/>
        <v>dato mancante</v>
      </c>
      <c r="AO139" s="59"/>
      <c r="AP139" s="285"/>
      <c r="AQ139" s="286"/>
      <c r="AR139" s="298" t="str">
        <f t="shared" si="225"/>
        <v>dato mancante</v>
      </c>
      <c r="AS139" s="299" t="str">
        <f t="shared" si="226"/>
        <v>dato mancante</v>
      </c>
      <c r="AT139" s="300" t="str">
        <f t="shared" si="227"/>
        <v>dato mancante</v>
      </c>
      <c r="AU139" s="300" t="str">
        <f t="shared" si="228"/>
        <v>dato mancante</v>
      </c>
      <c r="AV139" s="300" t="str">
        <f t="shared" si="229"/>
        <v>dato mancante</v>
      </c>
      <c r="AW139" s="301" t="str">
        <f t="shared" si="212"/>
        <v>dato mancante</v>
      </c>
      <c r="AX139" s="432" t="str">
        <f t="shared" si="230"/>
        <v>dato mancante</v>
      </c>
      <c r="AY139" s="432" t="str">
        <f t="shared" si="231"/>
        <v>dato mancante</v>
      </c>
      <c r="AZ139" s="433" t="str">
        <f t="shared" si="213"/>
        <v>dato mancante</v>
      </c>
      <c r="BA139" s="302" t="str">
        <f t="shared" si="232"/>
        <v>dato mancante</v>
      </c>
      <c r="BB139" s="300" t="str">
        <f t="shared" si="233"/>
        <v>dato mancante</v>
      </c>
      <c r="BC139" s="303" t="str">
        <f t="shared" si="234"/>
        <v>dato mancante</v>
      </c>
      <c r="BG139" s="118" t="str">
        <f t="shared" si="235"/>
        <v>dato mancante</v>
      </c>
      <c r="BH139" s="118" t="str">
        <f t="shared" si="236"/>
        <v>dato mancante</v>
      </c>
      <c r="BI139" s="118" t="str">
        <f t="shared" si="237"/>
        <v>dato mancante</v>
      </c>
      <c r="BJ139" s="118" t="str">
        <f t="shared" si="238"/>
        <v>dato mancante</v>
      </c>
      <c r="BK139" s="118" t="str">
        <f t="shared" si="239"/>
        <v>dato mancante</v>
      </c>
      <c r="BL139" s="118" t="str">
        <f t="shared" si="240"/>
        <v>dato mancante</v>
      </c>
      <c r="BM139" s="118" t="str">
        <f t="shared" si="241"/>
        <v>dato mancante</v>
      </c>
      <c r="BN139" s="118" t="str">
        <f t="shared" si="242"/>
        <v>dato mancante</v>
      </c>
      <c r="BO139" s="118" t="str">
        <f t="shared" si="243"/>
        <v>dato mancante</v>
      </c>
      <c r="BP139" s="118" t="str">
        <f t="shared" si="244"/>
        <v>dato mancante</v>
      </c>
      <c r="BQ139" s="118" t="str">
        <f t="shared" si="245"/>
        <v>dato mancante</v>
      </c>
      <c r="BR139" s="118" t="str">
        <f t="shared" si="246"/>
        <v>dato mancante</v>
      </c>
      <c r="BT139" s="258" t="str">
        <f t="shared" si="247"/>
        <v/>
      </c>
      <c r="BU139" s="258" t="str">
        <f t="shared" si="248"/>
        <v/>
      </c>
      <c r="BV139" s="259" t="str">
        <f t="shared" si="249"/>
        <v/>
      </c>
      <c r="BW139" s="258" t="str">
        <f t="shared" si="250"/>
        <v/>
      </c>
      <c r="BX139" s="258" t="str">
        <f t="shared" si="251"/>
        <v/>
      </c>
      <c r="BY139" s="259" t="str">
        <f t="shared" si="252"/>
        <v/>
      </c>
      <c r="BZ139" s="258" t="str">
        <f t="shared" si="253"/>
        <v/>
      </c>
      <c r="CA139" s="258" t="str">
        <f t="shared" si="254"/>
        <v/>
      </c>
      <c r="CB139" s="259" t="str">
        <f t="shared" si="255"/>
        <v/>
      </c>
      <c r="CC139" s="258" t="str">
        <f t="shared" si="256"/>
        <v/>
      </c>
      <c r="CD139" s="258" t="str">
        <f t="shared" si="257"/>
        <v/>
      </c>
      <c r="CE139" s="259" t="str">
        <f t="shared" si="258"/>
        <v/>
      </c>
      <c r="CF139" s="258" t="str">
        <f t="shared" si="259"/>
        <v/>
      </c>
      <c r="CG139" s="258" t="str">
        <f t="shared" si="260"/>
        <v/>
      </c>
      <c r="CH139" s="259" t="str">
        <f t="shared" si="261"/>
        <v/>
      </c>
      <c r="CI139" s="258" t="str">
        <f t="shared" si="262"/>
        <v/>
      </c>
      <c r="CJ139" s="258" t="str">
        <f t="shared" si="263"/>
        <v/>
      </c>
      <c r="CK139" s="259" t="str">
        <f t="shared" si="264"/>
        <v/>
      </c>
      <c r="CL139" s="258" t="str">
        <f t="shared" si="265"/>
        <v/>
      </c>
      <c r="CM139" s="258" t="str">
        <f t="shared" si="266"/>
        <v/>
      </c>
      <c r="CN139" s="259" t="str">
        <f t="shared" si="267"/>
        <v/>
      </c>
      <c r="CO139" s="258" t="str">
        <f t="shared" si="268"/>
        <v/>
      </c>
      <c r="CP139" s="258" t="str">
        <f t="shared" si="269"/>
        <v/>
      </c>
      <c r="CQ139" s="259" t="str">
        <f t="shared" si="270"/>
        <v/>
      </c>
      <c r="CR139" s="258" t="str">
        <f t="shared" si="271"/>
        <v/>
      </c>
      <c r="CS139" s="258" t="str">
        <f t="shared" si="272"/>
        <v/>
      </c>
      <c r="CT139" s="259" t="str">
        <f t="shared" si="273"/>
        <v/>
      </c>
      <c r="CU139" s="258" t="str">
        <f t="shared" si="274"/>
        <v/>
      </c>
      <c r="CV139" s="258" t="str">
        <f t="shared" si="275"/>
        <v/>
      </c>
      <c r="CW139" s="259" t="str">
        <f t="shared" si="276"/>
        <v/>
      </c>
      <c r="CX139" s="258" t="str">
        <f t="shared" si="277"/>
        <v/>
      </c>
      <c r="CY139" s="258" t="str">
        <f t="shared" si="278"/>
        <v/>
      </c>
      <c r="CZ139" s="259" t="str">
        <f t="shared" si="279"/>
        <v/>
      </c>
      <c r="DA139" s="258" t="str">
        <f t="shared" si="280"/>
        <v/>
      </c>
      <c r="DB139" s="258" t="str">
        <f t="shared" si="281"/>
        <v/>
      </c>
      <c r="DC139" s="259" t="str">
        <f t="shared" si="282"/>
        <v/>
      </c>
    </row>
    <row r="140" spans="1:107" ht="15" thickBot="1" x14ac:dyDescent="0.35">
      <c r="A140" s="633"/>
      <c r="B140" s="633"/>
      <c r="C140" s="684"/>
      <c r="D140" s="684"/>
      <c r="E140" s="685"/>
      <c r="F140" s="684"/>
      <c r="G140" s="684"/>
      <c r="H140" s="684"/>
      <c r="I140" s="686"/>
      <c r="J140" s="687"/>
      <c r="K140" s="688"/>
      <c r="L140" s="671"/>
      <c r="M140" s="671"/>
      <c r="N140" s="672"/>
      <c r="O140" s="673"/>
      <c r="P140" s="673"/>
      <c r="Q140" s="673"/>
      <c r="R140" s="673"/>
      <c r="S140" s="673"/>
      <c r="T140" s="671"/>
      <c r="U140" s="671"/>
      <c r="V140" s="671"/>
      <c r="W140" s="672"/>
      <c r="X140" s="673"/>
      <c r="Y140" s="674"/>
      <c r="Z140" s="64"/>
      <c r="AA140" s="77"/>
      <c r="AB140" s="78"/>
      <c r="AC140" s="81" t="str">
        <f t="shared" si="214"/>
        <v>dato mancante</v>
      </c>
      <c r="AD140" s="82" t="str">
        <f t="shared" si="215"/>
        <v>dato mancante</v>
      </c>
      <c r="AE140" s="82" t="str">
        <f t="shared" si="216"/>
        <v>dato mancante</v>
      </c>
      <c r="AF140" s="82" t="str">
        <f t="shared" si="217"/>
        <v>dato mancante</v>
      </c>
      <c r="AG140" s="82" t="str">
        <f t="shared" si="218"/>
        <v>dato mancante</v>
      </c>
      <c r="AH140" s="82" t="str">
        <f t="shared" si="219"/>
        <v>dato mancante</v>
      </c>
      <c r="AI140" s="84" t="str">
        <f t="shared" si="220"/>
        <v>dato mancante</v>
      </c>
      <c r="AJ140" s="84" t="str">
        <f t="shared" si="283"/>
        <v>dato mancante</v>
      </c>
      <c r="AK140" s="84" t="str">
        <f t="shared" si="221"/>
        <v>dato mancante</v>
      </c>
      <c r="AL140" s="81" t="str">
        <f t="shared" si="222"/>
        <v>dato mancante</v>
      </c>
      <c r="AM140" s="82" t="str">
        <f t="shared" si="223"/>
        <v>dato mancante</v>
      </c>
      <c r="AN140" s="81" t="str">
        <f t="shared" si="224"/>
        <v>dato mancante</v>
      </c>
      <c r="AO140" s="59"/>
      <c r="AP140" s="285"/>
      <c r="AQ140" s="286"/>
      <c r="AR140" s="298" t="str">
        <f t="shared" si="225"/>
        <v>dato mancante</v>
      </c>
      <c r="AS140" s="299" t="str">
        <f t="shared" si="226"/>
        <v>dato mancante</v>
      </c>
      <c r="AT140" s="300" t="str">
        <f t="shared" si="227"/>
        <v>dato mancante</v>
      </c>
      <c r="AU140" s="300" t="str">
        <f t="shared" si="228"/>
        <v>dato mancante</v>
      </c>
      <c r="AV140" s="300" t="str">
        <f t="shared" si="229"/>
        <v>dato mancante</v>
      </c>
      <c r="AW140" s="301" t="str">
        <f t="shared" si="212"/>
        <v>dato mancante</v>
      </c>
      <c r="AX140" s="432" t="str">
        <f t="shared" si="230"/>
        <v>dato mancante</v>
      </c>
      <c r="AY140" s="432" t="str">
        <f t="shared" si="231"/>
        <v>dato mancante</v>
      </c>
      <c r="AZ140" s="433" t="str">
        <f t="shared" si="213"/>
        <v>dato mancante</v>
      </c>
      <c r="BA140" s="302" t="str">
        <f t="shared" si="232"/>
        <v>dato mancante</v>
      </c>
      <c r="BB140" s="300" t="str">
        <f t="shared" si="233"/>
        <v>dato mancante</v>
      </c>
      <c r="BC140" s="303" t="str">
        <f t="shared" si="234"/>
        <v>dato mancante</v>
      </c>
      <c r="BG140" s="118" t="str">
        <f t="shared" si="235"/>
        <v>dato mancante</v>
      </c>
      <c r="BH140" s="118" t="str">
        <f t="shared" si="236"/>
        <v>dato mancante</v>
      </c>
      <c r="BI140" s="118" t="str">
        <f t="shared" si="237"/>
        <v>dato mancante</v>
      </c>
      <c r="BJ140" s="118" t="str">
        <f t="shared" si="238"/>
        <v>dato mancante</v>
      </c>
      <c r="BK140" s="118" t="str">
        <f t="shared" si="239"/>
        <v>dato mancante</v>
      </c>
      <c r="BL140" s="118" t="str">
        <f t="shared" si="240"/>
        <v>dato mancante</v>
      </c>
      <c r="BM140" s="118" t="str">
        <f t="shared" si="241"/>
        <v>dato mancante</v>
      </c>
      <c r="BN140" s="118" t="str">
        <f t="shared" si="242"/>
        <v>dato mancante</v>
      </c>
      <c r="BO140" s="118" t="str">
        <f t="shared" si="243"/>
        <v>dato mancante</v>
      </c>
      <c r="BP140" s="118" t="str">
        <f t="shared" si="244"/>
        <v>dato mancante</v>
      </c>
      <c r="BQ140" s="118" t="str">
        <f t="shared" si="245"/>
        <v>dato mancante</v>
      </c>
      <c r="BR140" s="118" t="str">
        <f t="shared" si="246"/>
        <v>dato mancante</v>
      </c>
      <c r="BT140" s="258" t="str">
        <f t="shared" si="247"/>
        <v/>
      </c>
      <c r="BU140" s="258" t="str">
        <f t="shared" si="248"/>
        <v/>
      </c>
      <c r="BV140" s="259" t="str">
        <f t="shared" si="249"/>
        <v/>
      </c>
      <c r="BW140" s="258" t="str">
        <f t="shared" si="250"/>
        <v/>
      </c>
      <c r="BX140" s="258" t="str">
        <f t="shared" si="251"/>
        <v/>
      </c>
      <c r="BY140" s="259" t="str">
        <f t="shared" si="252"/>
        <v/>
      </c>
      <c r="BZ140" s="258" t="str">
        <f t="shared" si="253"/>
        <v/>
      </c>
      <c r="CA140" s="258" t="str">
        <f t="shared" si="254"/>
        <v/>
      </c>
      <c r="CB140" s="259" t="str">
        <f t="shared" si="255"/>
        <v/>
      </c>
      <c r="CC140" s="258" t="str">
        <f t="shared" si="256"/>
        <v/>
      </c>
      <c r="CD140" s="258" t="str">
        <f t="shared" si="257"/>
        <v/>
      </c>
      <c r="CE140" s="259" t="str">
        <f t="shared" si="258"/>
        <v/>
      </c>
      <c r="CF140" s="258" t="str">
        <f t="shared" si="259"/>
        <v/>
      </c>
      <c r="CG140" s="258" t="str">
        <f t="shared" si="260"/>
        <v/>
      </c>
      <c r="CH140" s="259" t="str">
        <f t="shared" si="261"/>
        <v/>
      </c>
      <c r="CI140" s="258" t="str">
        <f t="shared" si="262"/>
        <v/>
      </c>
      <c r="CJ140" s="258" t="str">
        <f t="shared" si="263"/>
        <v/>
      </c>
      <c r="CK140" s="259" t="str">
        <f t="shared" si="264"/>
        <v/>
      </c>
      <c r="CL140" s="258" t="str">
        <f t="shared" si="265"/>
        <v/>
      </c>
      <c r="CM140" s="258" t="str">
        <f t="shared" si="266"/>
        <v/>
      </c>
      <c r="CN140" s="259" t="str">
        <f t="shared" si="267"/>
        <v/>
      </c>
      <c r="CO140" s="258" t="str">
        <f t="shared" si="268"/>
        <v/>
      </c>
      <c r="CP140" s="258" t="str">
        <f t="shared" si="269"/>
        <v/>
      </c>
      <c r="CQ140" s="259" t="str">
        <f t="shared" si="270"/>
        <v/>
      </c>
      <c r="CR140" s="258" t="str">
        <f t="shared" si="271"/>
        <v/>
      </c>
      <c r="CS140" s="258" t="str">
        <f t="shared" si="272"/>
        <v/>
      </c>
      <c r="CT140" s="259" t="str">
        <f t="shared" si="273"/>
        <v/>
      </c>
      <c r="CU140" s="258" t="str">
        <f t="shared" si="274"/>
        <v/>
      </c>
      <c r="CV140" s="258" t="str">
        <f t="shared" si="275"/>
        <v/>
      </c>
      <c r="CW140" s="259" t="str">
        <f t="shared" si="276"/>
        <v/>
      </c>
      <c r="CX140" s="258" t="str">
        <f t="shared" si="277"/>
        <v/>
      </c>
      <c r="CY140" s="258" t="str">
        <f t="shared" si="278"/>
        <v/>
      </c>
      <c r="CZ140" s="259" t="str">
        <f t="shared" si="279"/>
        <v/>
      </c>
      <c r="DA140" s="258" t="str">
        <f t="shared" si="280"/>
        <v/>
      </c>
      <c r="DB140" s="258" t="str">
        <f t="shared" si="281"/>
        <v/>
      </c>
      <c r="DC140" s="259" t="str">
        <f t="shared" si="282"/>
        <v/>
      </c>
    </row>
    <row r="141" spans="1:107" ht="15" thickBot="1" x14ac:dyDescent="0.35">
      <c r="A141" s="633"/>
      <c r="B141" s="633"/>
      <c r="C141" s="689"/>
      <c r="D141" s="689"/>
      <c r="E141" s="689"/>
      <c r="F141" s="689"/>
      <c r="G141" s="689"/>
      <c r="H141" s="689"/>
      <c r="I141" s="689"/>
      <c r="J141" s="688"/>
      <c r="K141" s="688"/>
      <c r="L141" s="671"/>
      <c r="M141" s="671"/>
      <c r="N141" s="672"/>
      <c r="O141" s="673"/>
      <c r="P141" s="673"/>
      <c r="Q141" s="673"/>
      <c r="R141" s="673"/>
      <c r="S141" s="673"/>
      <c r="T141" s="671"/>
      <c r="U141" s="671"/>
      <c r="V141" s="671"/>
      <c r="W141" s="672"/>
      <c r="X141" s="673"/>
      <c r="Y141" s="674"/>
      <c r="Z141" s="64"/>
      <c r="AA141" s="77"/>
      <c r="AB141" s="78"/>
      <c r="AC141" s="81" t="str">
        <f t="shared" si="214"/>
        <v>dato mancante</v>
      </c>
      <c r="AD141" s="82" t="str">
        <f t="shared" si="215"/>
        <v>dato mancante</v>
      </c>
      <c r="AE141" s="82" t="str">
        <f t="shared" si="216"/>
        <v>dato mancante</v>
      </c>
      <c r="AF141" s="82" t="str">
        <f t="shared" si="217"/>
        <v>dato mancante</v>
      </c>
      <c r="AG141" s="82" t="str">
        <f t="shared" si="218"/>
        <v>dato mancante</v>
      </c>
      <c r="AH141" s="82" t="str">
        <f t="shared" si="219"/>
        <v>dato mancante</v>
      </c>
      <c r="AI141" s="84" t="str">
        <f t="shared" si="220"/>
        <v>dato mancante</v>
      </c>
      <c r="AJ141" s="84" t="str">
        <f t="shared" si="283"/>
        <v>dato mancante</v>
      </c>
      <c r="AK141" s="84" t="str">
        <f t="shared" si="221"/>
        <v>dato mancante</v>
      </c>
      <c r="AL141" s="81" t="str">
        <f t="shared" si="222"/>
        <v>dato mancante</v>
      </c>
      <c r="AM141" s="82" t="str">
        <f t="shared" si="223"/>
        <v>dato mancante</v>
      </c>
      <c r="AN141" s="81" t="str">
        <f t="shared" si="224"/>
        <v>dato mancante</v>
      </c>
      <c r="AO141" s="59"/>
      <c r="AP141" s="285"/>
      <c r="AQ141" s="286"/>
      <c r="AR141" s="298" t="str">
        <f t="shared" si="225"/>
        <v>dato mancante</v>
      </c>
      <c r="AS141" s="299" t="str">
        <f t="shared" si="226"/>
        <v>dato mancante</v>
      </c>
      <c r="AT141" s="300" t="str">
        <f t="shared" si="227"/>
        <v>dato mancante</v>
      </c>
      <c r="AU141" s="300" t="str">
        <f t="shared" si="228"/>
        <v>dato mancante</v>
      </c>
      <c r="AV141" s="300" t="str">
        <f t="shared" si="229"/>
        <v>dato mancante</v>
      </c>
      <c r="AW141" s="301" t="str">
        <f t="shared" si="212"/>
        <v>dato mancante</v>
      </c>
      <c r="AX141" s="432" t="str">
        <f t="shared" si="230"/>
        <v>dato mancante</v>
      </c>
      <c r="AY141" s="432" t="str">
        <f t="shared" si="231"/>
        <v>dato mancante</v>
      </c>
      <c r="AZ141" s="433" t="str">
        <f t="shared" si="213"/>
        <v>dato mancante</v>
      </c>
      <c r="BA141" s="302" t="str">
        <f t="shared" si="232"/>
        <v>dato mancante</v>
      </c>
      <c r="BB141" s="300" t="str">
        <f t="shared" si="233"/>
        <v>dato mancante</v>
      </c>
      <c r="BC141" s="303" t="str">
        <f t="shared" si="234"/>
        <v>dato mancante</v>
      </c>
      <c r="BG141" s="118" t="str">
        <f t="shared" si="235"/>
        <v>dato mancante</v>
      </c>
      <c r="BH141" s="118" t="str">
        <f t="shared" si="236"/>
        <v>dato mancante</v>
      </c>
      <c r="BI141" s="118" t="str">
        <f t="shared" si="237"/>
        <v>dato mancante</v>
      </c>
      <c r="BJ141" s="118" t="str">
        <f t="shared" si="238"/>
        <v>dato mancante</v>
      </c>
      <c r="BK141" s="118" t="str">
        <f t="shared" si="239"/>
        <v>dato mancante</v>
      </c>
      <c r="BL141" s="118" t="str">
        <f t="shared" si="240"/>
        <v>dato mancante</v>
      </c>
      <c r="BM141" s="118" t="str">
        <f t="shared" si="241"/>
        <v>dato mancante</v>
      </c>
      <c r="BN141" s="118" t="str">
        <f t="shared" si="242"/>
        <v>dato mancante</v>
      </c>
      <c r="BO141" s="118" t="str">
        <f t="shared" si="243"/>
        <v>dato mancante</v>
      </c>
      <c r="BP141" s="118" t="str">
        <f t="shared" si="244"/>
        <v>dato mancante</v>
      </c>
      <c r="BQ141" s="118" t="str">
        <f t="shared" si="245"/>
        <v>dato mancante</v>
      </c>
      <c r="BR141" s="118" t="str">
        <f t="shared" si="246"/>
        <v>dato mancante</v>
      </c>
      <c r="BT141" s="258" t="str">
        <f t="shared" si="247"/>
        <v/>
      </c>
      <c r="BU141" s="258" t="str">
        <f t="shared" si="248"/>
        <v/>
      </c>
      <c r="BV141" s="259" t="str">
        <f t="shared" si="249"/>
        <v/>
      </c>
      <c r="BW141" s="258" t="str">
        <f t="shared" si="250"/>
        <v/>
      </c>
      <c r="BX141" s="258" t="str">
        <f t="shared" si="251"/>
        <v/>
      </c>
      <c r="BY141" s="259" t="str">
        <f t="shared" si="252"/>
        <v/>
      </c>
      <c r="BZ141" s="258" t="str">
        <f t="shared" si="253"/>
        <v/>
      </c>
      <c r="CA141" s="258" t="str">
        <f t="shared" si="254"/>
        <v/>
      </c>
      <c r="CB141" s="259" t="str">
        <f t="shared" si="255"/>
        <v/>
      </c>
      <c r="CC141" s="258" t="str">
        <f t="shared" si="256"/>
        <v/>
      </c>
      <c r="CD141" s="258" t="str">
        <f t="shared" si="257"/>
        <v/>
      </c>
      <c r="CE141" s="259" t="str">
        <f t="shared" si="258"/>
        <v/>
      </c>
      <c r="CF141" s="258" t="str">
        <f t="shared" si="259"/>
        <v/>
      </c>
      <c r="CG141" s="258" t="str">
        <f t="shared" si="260"/>
        <v/>
      </c>
      <c r="CH141" s="259" t="str">
        <f t="shared" si="261"/>
        <v/>
      </c>
      <c r="CI141" s="258" t="str">
        <f t="shared" si="262"/>
        <v/>
      </c>
      <c r="CJ141" s="258" t="str">
        <f t="shared" si="263"/>
        <v/>
      </c>
      <c r="CK141" s="259" t="str">
        <f t="shared" si="264"/>
        <v/>
      </c>
      <c r="CL141" s="258" t="str">
        <f t="shared" si="265"/>
        <v/>
      </c>
      <c r="CM141" s="258" t="str">
        <f t="shared" si="266"/>
        <v/>
      </c>
      <c r="CN141" s="259" t="str">
        <f t="shared" si="267"/>
        <v/>
      </c>
      <c r="CO141" s="258" t="str">
        <f t="shared" si="268"/>
        <v/>
      </c>
      <c r="CP141" s="258" t="str">
        <f t="shared" si="269"/>
        <v/>
      </c>
      <c r="CQ141" s="259" t="str">
        <f t="shared" si="270"/>
        <v/>
      </c>
      <c r="CR141" s="258" t="str">
        <f t="shared" si="271"/>
        <v/>
      </c>
      <c r="CS141" s="258" t="str">
        <f t="shared" si="272"/>
        <v/>
      </c>
      <c r="CT141" s="259" t="str">
        <f t="shared" si="273"/>
        <v/>
      </c>
      <c r="CU141" s="258" t="str">
        <f t="shared" si="274"/>
        <v/>
      </c>
      <c r="CV141" s="258" t="str">
        <f t="shared" si="275"/>
        <v/>
      </c>
      <c r="CW141" s="259" t="str">
        <f t="shared" si="276"/>
        <v/>
      </c>
      <c r="CX141" s="258" t="str">
        <f t="shared" si="277"/>
        <v/>
      </c>
      <c r="CY141" s="258" t="str">
        <f t="shared" si="278"/>
        <v/>
      </c>
      <c r="CZ141" s="259" t="str">
        <f t="shared" si="279"/>
        <v/>
      </c>
      <c r="DA141" s="258" t="str">
        <f t="shared" si="280"/>
        <v/>
      </c>
      <c r="DB141" s="258" t="str">
        <f t="shared" si="281"/>
        <v/>
      </c>
      <c r="DC141" s="259" t="str">
        <f t="shared" si="282"/>
        <v/>
      </c>
    </row>
    <row r="142" spans="1:107" ht="15" thickBot="1" x14ac:dyDescent="0.35">
      <c r="A142" s="633"/>
      <c r="B142" s="633"/>
      <c r="C142" s="690"/>
      <c r="D142" s="690"/>
      <c r="E142" s="690"/>
      <c r="F142" s="690"/>
      <c r="G142" s="690"/>
      <c r="H142" s="690"/>
      <c r="I142" s="686"/>
      <c r="J142" s="687"/>
      <c r="K142" s="688"/>
      <c r="L142" s="671"/>
      <c r="M142" s="671"/>
      <c r="N142" s="672"/>
      <c r="O142" s="673"/>
      <c r="P142" s="673"/>
      <c r="Q142" s="673"/>
      <c r="R142" s="673"/>
      <c r="S142" s="673"/>
      <c r="T142" s="671"/>
      <c r="U142" s="671"/>
      <c r="V142" s="671"/>
      <c r="W142" s="672"/>
      <c r="X142" s="673"/>
      <c r="Y142" s="674"/>
      <c r="Z142" s="64"/>
      <c r="AA142" s="77"/>
      <c r="AB142" s="78"/>
      <c r="AC142" s="81" t="str">
        <f t="shared" ref="AC142:AC173" si="284">IF(BG142="dato mancante","dato mancante",IF(BG142="valore",N142,IF(BU142&gt;"0,0026","No LOQ","LOQ")))</f>
        <v>dato mancante</v>
      </c>
      <c r="AD142" s="82" t="str">
        <f t="shared" ref="AD142:AD173" si="285">IF(BH142="dato mancante","dato mancante",IF(BH142="valore",O142,IF(BX142&gt;"15","No LOQ","LOQ")))</f>
        <v>dato mancante</v>
      </c>
      <c r="AE142" s="82" t="str">
        <f t="shared" ref="AE142:AE173" si="286">IF(BI142="dato mancante","dato mancante",IF(BI142="valore",P142,IF(CA142&gt;"9","No LOQ","LOQ")))</f>
        <v>dato mancante</v>
      </c>
      <c r="AF142" s="82" t="str">
        <f t="shared" ref="AF142:AF173" si="287">IF(BJ142="dato mancante","dato mancante",IF(BJ142="valore",Q142,IF(CD142&gt;3,"No LOQ","LOQ")))</f>
        <v>dato mancante</v>
      </c>
      <c r="AG142" s="82" t="str">
        <f t="shared" ref="AG142:AG173" si="288">IF(BK142="dato mancante","dato mancante",IF(BK142="valore",R142,IF(CG142&gt;"17","No LOQ","LOQ")))</f>
        <v>dato mancante</v>
      </c>
      <c r="AH142" s="82" t="str">
        <f t="shared" ref="AH142:AH173" si="289">IF(BL142="dato mancante","dato mancante",IF(BL142="valore",S142,IF(CJ142&gt;"6","No LOQ","LOQ")))</f>
        <v>dato mancante</v>
      </c>
      <c r="AI142" s="84" t="str">
        <f t="shared" ref="AI142:AI173" si="290">IF(BM142="dato mancante","dato mancante",IF(BM142="valore",T142,IF(CM142&gt;"1,5","No LOQ","LOQ")))</f>
        <v>dato mancante</v>
      </c>
      <c r="AJ142" s="84" t="str">
        <f t="shared" si="283"/>
        <v>dato mancante</v>
      </c>
      <c r="AK142" s="84" t="str">
        <f t="shared" ref="AK142:AK173" si="291">IF(BO142="dato mancante","dato mancante",IF(BO142="valore",V142,IF(CS142&gt;"2,7","No LOQ","LOQ")))</f>
        <v>dato mancante</v>
      </c>
      <c r="AL142" s="81" t="str">
        <f t="shared" ref="AL142:AL173" si="292">IF(BP142="dato mancante","dato mancante",IF(BP142="valore",W142,IF(CV142&gt;"0,0020","No LOQ","LOQ")))</f>
        <v>dato mancante</v>
      </c>
      <c r="AM142" s="82" t="str">
        <f t="shared" ref="AM142:AM173" si="293">IF(BQ142="dato mancante","dato mancante",IF(BQ142="valore",X142,IF(CY142&gt;"50","No LOQ","LOQ")))</f>
        <v>dato mancante</v>
      </c>
      <c r="AN142" s="81" t="str">
        <f t="shared" ref="AN142:AN173" si="294">IF(BR142="dato mancante","dato mancante",IF(BR142="valore",Y142,IF($DB142&gt;"0,0020","No LOQ","LOQ")))</f>
        <v>dato mancante</v>
      </c>
      <c r="AO142" s="59"/>
      <c r="AP142" s="285"/>
      <c r="AQ142" s="286"/>
      <c r="AR142" s="298" t="str">
        <f t="shared" ref="AR142:AR173" si="295">IF(BG142="dato mancante","dato mancante",IF(BG142="valore",N142*100/$M142,IF(BU142&gt;"0,0026","No LOQ","LOQ")))</f>
        <v>dato mancante</v>
      </c>
      <c r="AS142" s="299" t="str">
        <f t="shared" ref="AS142:AS173" si="296">IF(BH142="dato mancante","dato mancante",IF(BH142="valore",O142,IF(BX142&gt;"15","No LOQ","LOQ")))</f>
        <v>dato mancante</v>
      </c>
      <c r="AT142" s="300" t="str">
        <f t="shared" ref="AT142:AT173" si="297">IF(BI142="dato mancante","dato mancante",IF(BI142="valore",P142*100/$M142,IF(CA142&gt;"9","No LOQ","LOQ")))</f>
        <v>dato mancante</v>
      </c>
      <c r="AU142" s="300" t="str">
        <f t="shared" ref="AU142:AU173" si="298">IF(BJ142="dato mancante","dato mancante",IF(BJ142="valore",Q142*100/$M142,IF(CD142&gt;"3","No LOQ","LOQ")))</f>
        <v>dato mancante</v>
      </c>
      <c r="AV142" s="300" t="str">
        <f t="shared" ref="AV142:AV173" si="299">IF(BK142="dato mancante","dato mancante",IF(BK142="valore",R142*100/$M142,IF(CG142&gt;"17","No LOQ","LOQ")))</f>
        <v>dato mancante</v>
      </c>
      <c r="AW142" s="301" t="str">
        <f t="shared" si="212"/>
        <v>dato mancante</v>
      </c>
      <c r="AX142" s="432" t="str">
        <f t="shared" ref="AX142:AX173" si="300">IF(BM142="dato mancante","dato mancante",IF(BM142="valore",T142*100/$M142,IF(CM142&gt;"1,5","No LOQ","LOQ")))</f>
        <v>dato mancante</v>
      </c>
      <c r="AY142" s="432" t="str">
        <f t="shared" ref="AY142:AY173" si="301">IF(BN142="dato mancante","dato mancante",IF(BN142="valore",U142*100/$M142,IF(CP142&gt;"9,9","No LOQ","LOQ")))</f>
        <v>dato mancante</v>
      </c>
      <c r="AZ142" s="433" t="str">
        <f t="shared" si="213"/>
        <v>dato mancante</v>
      </c>
      <c r="BA142" s="302" t="str">
        <f t="shared" ref="BA142:BA173" si="302">IF(BP142="dato mancante","dato mancante",IF(BP142="valore",W142,IF(CU142&gt;"0,0020","No LOQ","LOQ")))</f>
        <v>dato mancante</v>
      </c>
      <c r="BB142" s="300" t="str">
        <f t="shared" ref="BB142:BB173" si="303">IF(BQ142="dato mancante","dato mancante",IF(BQ142="valore",X142*100/$M142,IF(CY142&gt;"50","No LOQ","LOQ")))</f>
        <v>dato mancante</v>
      </c>
      <c r="BC142" s="303" t="str">
        <f t="shared" ref="BC142:BC173" si="304">IF(BR142="dato mancante","dato mancante",IF(BR142="valore",Y142*100/$M142,IF(DB142&gt;"0,0020","No LOQ","LOQ")))</f>
        <v>dato mancante</v>
      </c>
      <c r="BG142" s="118" t="str">
        <f t="shared" ref="BG142:BG173" si="305">IF(ISBLANK(N142),"dato mancante",IFERROR(FIND("&lt;",$N142,1),"valore"))</f>
        <v>dato mancante</v>
      </c>
      <c r="BH142" s="118" t="str">
        <f t="shared" ref="BH142:BH173" si="306">IF(ISBLANK(O142),"dato mancante",IFERROR(FIND("&lt;",$O142,1),"valore"))</f>
        <v>dato mancante</v>
      </c>
      <c r="BI142" s="118" t="str">
        <f t="shared" ref="BI142:BI173" si="307">IF(ISBLANK(P142),"dato mancante",IFERROR(FIND("&lt;",$P142,1),"valore"))</f>
        <v>dato mancante</v>
      </c>
      <c r="BJ142" s="118" t="str">
        <f t="shared" ref="BJ142:BJ173" si="308">IF(ISBLANK(Q142),"dato mancante",IFERROR(FIND("&lt;",$Q142,1),"valore"))</f>
        <v>dato mancante</v>
      </c>
      <c r="BK142" s="118" t="str">
        <f t="shared" ref="BK142:BK173" si="309">IF(ISBLANK(R142),"dato mancante",IFERROR(FIND("&lt;",$R142,1),"valore"))</f>
        <v>dato mancante</v>
      </c>
      <c r="BL142" s="118" t="str">
        <f t="shared" ref="BL142:BL173" si="310">IF(ISBLANK(S142),"dato mancante",IFERROR(FIND("&lt;",$S142,1),"valore"))</f>
        <v>dato mancante</v>
      </c>
      <c r="BM142" s="118" t="str">
        <f t="shared" ref="BM142:BM173" si="311">IF(ISBLANK(T142),"dato mancante",IFERROR(FIND("&lt;",$T142,1),"valore"))</f>
        <v>dato mancante</v>
      </c>
      <c r="BN142" s="118" t="str">
        <f t="shared" ref="BN142:BN173" si="312">IF(ISBLANK(U142),"dato mancante",IFERROR(FIND("&lt;",$U142,1),"valore"))</f>
        <v>dato mancante</v>
      </c>
      <c r="BO142" s="118" t="str">
        <f t="shared" ref="BO142:BO173" si="313">IF(ISBLANK(V142),"dato mancante",IFERROR(FIND("&lt;",$V142,1),"valore"))</f>
        <v>dato mancante</v>
      </c>
      <c r="BP142" s="118" t="str">
        <f t="shared" ref="BP142:BP173" si="314">IF(ISBLANK(W142),"dato mancante",IFERROR(FIND("&lt;",$W142,1),"valore"))</f>
        <v>dato mancante</v>
      </c>
      <c r="BQ142" s="118" t="str">
        <f t="shared" ref="BQ142:BQ173" si="315">IF(ISBLANK(X142),"dato mancante",IFERROR(FIND("&lt;",$X142,1),"valore"))</f>
        <v>dato mancante</v>
      </c>
      <c r="BR142" s="118" t="str">
        <f t="shared" ref="BR142:BR173" si="316">IF(ISBLANK(Y142),"dato mancante",IFERROR(FIND("&lt;",$Y142,1),"valore"))</f>
        <v>dato mancante</v>
      </c>
      <c r="BT142" s="258" t="str">
        <f t="shared" ref="BT142:BT173" si="317">IF(LEFT(N142,1)="&lt;","&lt;","")</f>
        <v/>
      </c>
      <c r="BU142" s="258" t="str">
        <f t="shared" ref="BU142:BU173" si="318">IF(BT142="&lt;",_xlfn.NUMBERVALUE(N142,".","&lt;"),IF(ISBLANK(N142),"",N142))</f>
        <v/>
      </c>
      <c r="BV142" s="259" t="str">
        <f t="shared" ref="BV142:BV173" si="319">IF(MID(N142,1,1)="&lt;",MID(N142,2,5),IF(ISBLANK(N142),"",N142))</f>
        <v/>
      </c>
      <c r="BW142" s="258" t="str">
        <f t="shared" ref="BW142:BW173" si="320">IF(LEFT(O142,1)="&lt;","&lt;","")</f>
        <v/>
      </c>
      <c r="BX142" s="258" t="str">
        <f t="shared" ref="BX142:BX173" si="321">IF(BW142="&lt;",_xlfn.NUMBERVALUE(O142,".","&lt;"),IF(ISBLANK(O142),"",O142))</f>
        <v/>
      </c>
      <c r="BY142" s="259" t="str">
        <f t="shared" ref="BY142:BY173" si="322">IF(MID(O142,1,1)="&lt;",MID(O142,2,5),IF(ISBLANK(O142),"",O142))</f>
        <v/>
      </c>
      <c r="BZ142" s="258" t="str">
        <f t="shared" ref="BZ142:BZ173" si="323">IF(LEFT(P142,1)="&lt;","&lt;","")</f>
        <v/>
      </c>
      <c r="CA142" s="258" t="str">
        <f t="shared" ref="CA142:CA173" si="324">IF(BZ142="&lt;",_xlfn.NUMBERVALUE(P142,".","&lt;"),IF(ISBLANK(P142),"",P142))</f>
        <v/>
      </c>
      <c r="CB142" s="259" t="str">
        <f t="shared" ref="CB142:CB173" si="325">IF(MID(P142,1,1)="&lt;",MID(P142,2,5),IF(ISBLANK(P142),"",P142))</f>
        <v/>
      </c>
      <c r="CC142" s="258" t="str">
        <f t="shared" ref="CC142:CC173" si="326">IF(LEFT(Q142,1)="&lt;","&lt;","")</f>
        <v/>
      </c>
      <c r="CD142" s="258" t="str">
        <f t="shared" ref="CD142:CD173" si="327">IF(CC142="&lt;",_xlfn.NUMBERVALUE(Q142,".","&lt;"),IF(ISBLANK(Q142),"",Q142))</f>
        <v/>
      </c>
      <c r="CE142" s="259" t="str">
        <f t="shared" ref="CE142:CE173" si="328">IF(MID(Q142,1,1)="&lt;",MID(Q142,2,5),IF(ISBLANK(Q142),"",Q142))</f>
        <v/>
      </c>
      <c r="CF142" s="258" t="str">
        <f t="shared" ref="CF142:CF173" si="329">IF(LEFT(R142,1)="&lt;","&lt;","")</f>
        <v/>
      </c>
      <c r="CG142" s="258" t="str">
        <f t="shared" ref="CG142:CG173" si="330">IF(CF142="&lt;",_xlfn.NUMBERVALUE(R142,".","&lt;"),IF(ISBLANK(R142),"",R142))</f>
        <v/>
      </c>
      <c r="CH142" s="259" t="str">
        <f t="shared" ref="CH142:CH173" si="331">IF(MID(R142,1,1)="&lt;",MID(R142,2,5),IF(ISBLANK(R142),"",R142))</f>
        <v/>
      </c>
      <c r="CI142" s="258" t="str">
        <f t="shared" ref="CI142:CI173" si="332">IF(LEFT(S142,1)="&lt;","&lt;","")</f>
        <v/>
      </c>
      <c r="CJ142" s="258" t="str">
        <f t="shared" ref="CJ142:CJ173" si="333">IF(CI142="&lt;",_xlfn.NUMBERVALUE(S142,".","&lt;"),IF(ISBLANK(S142),"",S142))</f>
        <v/>
      </c>
      <c r="CK142" s="259" t="str">
        <f t="shared" ref="CK142:CK173" si="334">IF(MID(S142,1,1)="&lt;",MID(S142,2,5),IF(ISBLANK(S142),"",S142))</f>
        <v/>
      </c>
      <c r="CL142" s="258" t="str">
        <f t="shared" ref="CL142:CL173" si="335">IF(LEFT(T142,1)="&lt;","&lt;","")</f>
        <v/>
      </c>
      <c r="CM142" s="258" t="str">
        <f t="shared" ref="CM142:CM173" si="336">IF(CL142="&lt;",_xlfn.NUMBERVALUE(T142,".","&lt;"),IF(ISBLANK(T142),"",T142))</f>
        <v/>
      </c>
      <c r="CN142" s="259" t="str">
        <f t="shared" ref="CN142:CN173" si="337">IF(MID(T142,1,1)="&lt;",MID(T142,2,5),IF(ISBLANK(T142),"",T142))</f>
        <v/>
      </c>
      <c r="CO142" s="258" t="str">
        <f t="shared" ref="CO142:CO173" si="338">IF(LEFT(U142,1)="&lt;","&lt;","")</f>
        <v/>
      </c>
      <c r="CP142" s="258" t="str">
        <f t="shared" ref="CP142:CP173" si="339">IF(CO142="&lt;",_xlfn.NUMBERVALUE(U142,".","&lt;"),IF(ISBLANK(U142),"",U142))</f>
        <v/>
      </c>
      <c r="CQ142" s="259" t="str">
        <f t="shared" ref="CQ142:CQ173" si="340">IF(MID(U142,1,1)="&lt;",MID(U142,2,5),IF(ISBLANK(U142),"",U142))</f>
        <v/>
      </c>
      <c r="CR142" s="258" t="str">
        <f t="shared" ref="CR142:CR173" si="341">IF(LEFT(V142,1)="&lt;","&lt;","")</f>
        <v/>
      </c>
      <c r="CS142" s="258" t="str">
        <f t="shared" ref="CS142:CS173" si="342">IF(CR142="&lt;",_xlfn.NUMBERVALUE(V142,".","&lt;"),IF(ISBLANK(V142),"",V142))</f>
        <v/>
      </c>
      <c r="CT142" s="259" t="str">
        <f t="shared" ref="CT142:CT173" si="343">IF(MID(V142,1,1)="&lt;",MID(V142,2,5),IF(ISBLANK(V142),"",V142))</f>
        <v/>
      </c>
      <c r="CU142" s="258" t="str">
        <f t="shared" ref="CU142:CU173" si="344">IF(LEFT(W142,1)="&lt;","&lt;","")</f>
        <v/>
      </c>
      <c r="CV142" s="258" t="str">
        <f t="shared" ref="CV142:CV173" si="345">IF(CU142="&lt;",_xlfn.NUMBERVALUE(W142,".","&lt;"),IF(ISBLANK(W142),"",W142))</f>
        <v/>
      </c>
      <c r="CW142" s="259" t="str">
        <f t="shared" ref="CW142:CW173" si="346">IF(MID(W142,1,1)="&lt;",MID(W142,2,5),IF(ISBLANK(W142),"",W142))</f>
        <v/>
      </c>
      <c r="CX142" s="258" t="str">
        <f t="shared" ref="CX142:CX173" si="347">IF(LEFT(X142,1)="&lt;","&lt;","")</f>
        <v/>
      </c>
      <c r="CY142" s="258" t="str">
        <f t="shared" ref="CY142:CY173" si="348">IF(CX142="&lt;",_xlfn.NUMBERVALUE(X142,".","&lt;"),IF(ISBLANK(X142),"",X142))</f>
        <v/>
      </c>
      <c r="CZ142" s="259" t="str">
        <f t="shared" ref="CZ142:CZ173" si="349">IF(MID(X142,1,1)="&lt;",MID(X142,2,5),IF(ISBLANK(X142),"",X142))</f>
        <v/>
      </c>
      <c r="DA142" s="258" t="str">
        <f t="shared" ref="DA142:DA173" si="350">IF(LEFT(Y142,1)="&lt;","&lt;","")</f>
        <v/>
      </c>
      <c r="DB142" s="258" t="str">
        <f t="shared" ref="DB142:DB173" si="351">IF(DA142="&lt;",_xlfn.NUMBERVALUE(Y142,".","&lt;"),IF(ISBLANK(Y142),"",Y142))</f>
        <v/>
      </c>
      <c r="DC142" s="259" t="str">
        <f t="shared" ref="DC142:DC173" si="352">IF(MID(Y142,1,1)="&lt;",MID(Y142,2,5),IF(ISBLANK(Y142),"",Y142))</f>
        <v/>
      </c>
    </row>
    <row r="143" spans="1:107" ht="15" thickBot="1" x14ac:dyDescent="0.35">
      <c r="A143" s="633"/>
      <c r="B143" s="633"/>
      <c r="C143" s="684"/>
      <c r="D143" s="684"/>
      <c r="E143" s="685"/>
      <c r="F143" s="684"/>
      <c r="G143" s="684"/>
      <c r="H143" s="684"/>
      <c r="I143" s="686"/>
      <c r="J143" s="687"/>
      <c r="K143" s="688"/>
      <c r="L143" s="671"/>
      <c r="M143" s="671"/>
      <c r="N143" s="672"/>
      <c r="O143" s="673"/>
      <c r="P143" s="673"/>
      <c r="Q143" s="673"/>
      <c r="R143" s="673"/>
      <c r="S143" s="673"/>
      <c r="T143" s="671"/>
      <c r="U143" s="671"/>
      <c r="V143" s="671"/>
      <c r="W143" s="672"/>
      <c r="X143" s="673"/>
      <c r="Y143" s="674"/>
      <c r="Z143" s="64"/>
      <c r="AA143" s="77"/>
      <c r="AB143" s="78"/>
      <c r="AC143" s="81" t="str">
        <f t="shared" si="284"/>
        <v>dato mancante</v>
      </c>
      <c r="AD143" s="82" t="str">
        <f t="shared" si="285"/>
        <v>dato mancante</v>
      </c>
      <c r="AE143" s="82" t="str">
        <f t="shared" si="286"/>
        <v>dato mancante</v>
      </c>
      <c r="AF143" s="82" t="str">
        <f t="shared" si="287"/>
        <v>dato mancante</v>
      </c>
      <c r="AG143" s="82" t="str">
        <f t="shared" si="288"/>
        <v>dato mancante</v>
      </c>
      <c r="AH143" s="82" t="str">
        <f t="shared" si="289"/>
        <v>dato mancante</v>
      </c>
      <c r="AI143" s="84" t="str">
        <f t="shared" si="290"/>
        <v>dato mancante</v>
      </c>
      <c r="AJ143" s="84" t="str">
        <f t="shared" ref="AJ143:AJ174" si="353">IF(BN143="dato mancante","dato mancante",IF(BN143="valore",U143,IF(CP143&gt;"10","No LOQ","LOQ")))</f>
        <v>dato mancante</v>
      </c>
      <c r="AK143" s="84" t="str">
        <f t="shared" si="291"/>
        <v>dato mancante</v>
      </c>
      <c r="AL143" s="81" t="str">
        <f t="shared" si="292"/>
        <v>dato mancante</v>
      </c>
      <c r="AM143" s="82" t="str">
        <f t="shared" si="293"/>
        <v>dato mancante</v>
      </c>
      <c r="AN143" s="81" t="str">
        <f t="shared" si="294"/>
        <v>dato mancante</v>
      </c>
      <c r="AO143" s="59"/>
      <c r="AP143" s="285"/>
      <c r="AQ143" s="286"/>
      <c r="AR143" s="298" t="str">
        <f t="shared" si="295"/>
        <v>dato mancante</v>
      </c>
      <c r="AS143" s="299" t="str">
        <f t="shared" si="296"/>
        <v>dato mancante</v>
      </c>
      <c r="AT143" s="300" t="str">
        <f t="shared" si="297"/>
        <v>dato mancante</v>
      </c>
      <c r="AU143" s="300" t="str">
        <f t="shared" si="298"/>
        <v>dato mancante</v>
      </c>
      <c r="AV143" s="300" t="str">
        <f t="shared" si="299"/>
        <v>dato mancante</v>
      </c>
      <c r="AW143" s="301" t="str">
        <f t="shared" si="212"/>
        <v>dato mancante</v>
      </c>
      <c r="AX143" s="432" t="str">
        <f t="shared" si="300"/>
        <v>dato mancante</v>
      </c>
      <c r="AY143" s="432" t="str">
        <f t="shared" si="301"/>
        <v>dato mancante</v>
      </c>
      <c r="AZ143" s="433" t="str">
        <f t="shared" si="213"/>
        <v>dato mancante</v>
      </c>
      <c r="BA143" s="302" t="str">
        <f t="shared" si="302"/>
        <v>dato mancante</v>
      </c>
      <c r="BB143" s="300" t="str">
        <f t="shared" si="303"/>
        <v>dato mancante</v>
      </c>
      <c r="BC143" s="303" t="str">
        <f t="shared" si="304"/>
        <v>dato mancante</v>
      </c>
      <c r="BG143" s="118" t="str">
        <f t="shared" si="305"/>
        <v>dato mancante</v>
      </c>
      <c r="BH143" s="118" t="str">
        <f t="shared" si="306"/>
        <v>dato mancante</v>
      </c>
      <c r="BI143" s="118" t="str">
        <f t="shared" si="307"/>
        <v>dato mancante</v>
      </c>
      <c r="BJ143" s="118" t="str">
        <f t="shared" si="308"/>
        <v>dato mancante</v>
      </c>
      <c r="BK143" s="118" t="str">
        <f t="shared" si="309"/>
        <v>dato mancante</v>
      </c>
      <c r="BL143" s="118" t="str">
        <f t="shared" si="310"/>
        <v>dato mancante</v>
      </c>
      <c r="BM143" s="118" t="str">
        <f t="shared" si="311"/>
        <v>dato mancante</v>
      </c>
      <c r="BN143" s="118" t="str">
        <f t="shared" si="312"/>
        <v>dato mancante</v>
      </c>
      <c r="BO143" s="118" t="str">
        <f t="shared" si="313"/>
        <v>dato mancante</v>
      </c>
      <c r="BP143" s="118" t="str">
        <f t="shared" si="314"/>
        <v>dato mancante</v>
      </c>
      <c r="BQ143" s="118" t="str">
        <f t="shared" si="315"/>
        <v>dato mancante</v>
      </c>
      <c r="BR143" s="118" t="str">
        <f t="shared" si="316"/>
        <v>dato mancante</v>
      </c>
      <c r="BT143" s="258" t="str">
        <f t="shared" si="317"/>
        <v/>
      </c>
      <c r="BU143" s="258" t="str">
        <f t="shared" si="318"/>
        <v/>
      </c>
      <c r="BV143" s="259" t="str">
        <f t="shared" si="319"/>
        <v/>
      </c>
      <c r="BW143" s="258" t="str">
        <f t="shared" si="320"/>
        <v/>
      </c>
      <c r="BX143" s="258" t="str">
        <f t="shared" si="321"/>
        <v/>
      </c>
      <c r="BY143" s="259" t="str">
        <f t="shared" si="322"/>
        <v/>
      </c>
      <c r="BZ143" s="258" t="str">
        <f t="shared" si="323"/>
        <v/>
      </c>
      <c r="CA143" s="258" t="str">
        <f t="shared" si="324"/>
        <v/>
      </c>
      <c r="CB143" s="259" t="str">
        <f t="shared" si="325"/>
        <v/>
      </c>
      <c r="CC143" s="258" t="str">
        <f t="shared" si="326"/>
        <v/>
      </c>
      <c r="CD143" s="258" t="str">
        <f t="shared" si="327"/>
        <v/>
      </c>
      <c r="CE143" s="259" t="str">
        <f t="shared" si="328"/>
        <v/>
      </c>
      <c r="CF143" s="258" t="str">
        <f t="shared" si="329"/>
        <v/>
      </c>
      <c r="CG143" s="258" t="str">
        <f t="shared" si="330"/>
        <v/>
      </c>
      <c r="CH143" s="259" t="str">
        <f t="shared" si="331"/>
        <v/>
      </c>
      <c r="CI143" s="258" t="str">
        <f t="shared" si="332"/>
        <v/>
      </c>
      <c r="CJ143" s="258" t="str">
        <f t="shared" si="333"/>
        <v/>
      </c>
      <c r="CK143" s="259" t="str">
        <f t="shared" si="334"/>
        <v/>
      </c>
      <c r="CL143" s="258" t="str">
        <f t="shared" si="335"/>
        <v/>
      </c>
      <c r="CM143" s="258" t="str">
        <f t="shared" si="336"/>
        <v/>
      </c>
      <c r="CN143" s="259" t="str">
        <f t="shared" si="337"/>
        <v/>
      </c>
      <c r="CO143" s="258" t="str">
        <f t="shared" si="338"/>
        <v/>
      </c>
      <c r="CP143" s="258" t="str">
        <f t="shared" si="339"/>
        <v/>
      </c>
      <c r="CQ143" s="259" t="str">
        <f t="shared" si="340"/>
        <v/>
      </c>
      <c r="CR143" s="258" t="str">
        <f t="shared" si="341"/>
        <v/>
      </c>
      <c r="CS143" s="258" t="str">
        <f t="shared" si="342"/>
        <v/>
      </c>
      <c r="CT143" s="259" t="str">
        <f t="shared" si="343"/>
        <v/>
      </c>
      <c r="CU143" s="258" t="str">
        <f t="shared" si="344"/>
        <v/>
      </c>
      <c r="CV143" s="258" t="str">
        <f t="shared" si="345"/>
        <v/>
      </c>
      <c r="CW143" s="259" t="str">
        <f t="shared" si="346"/>
        <v/>
      </c>
      <c r="CX143" s="258" t="str">
        <f t="shared" si="347"/>
        <v/>
      </c>
      <c r="CY143" s="258" t="str">
        <f t="shared" si="348"/>
        <v/>
      </c>
      <c r="CZ143" s="259" t="str">
        <f t="shared" si="349"/>
        <v/>
      </c>
      <c r="DA143" s="258" t="str">
        <f t="shared" si="350"/>
        <v/>
      </c>
      <c r="DB143" s="258" t="str">
        <f t="shared" si="351"/>
        <v/>
      </c>
      <c r="DC143" s="259" t="str">
        <f t="shared" si="352"/>
        <v/>
      </c>
    </row>
    <row r="144" spans="1:107" ht="15" thickBot="1" x14ac:dyDescent="0.35">
      <c r="A144" s="633"/>
      <c r="B144" s="633"/>
      <c r="C144" s="690"/>
      <c r="D144" s="690"/>
      <c r="E144" s="690"/>
      <c r="F144" s="690"/>
      <c r="G144" s="690"/>
      <c r="H144" s="690"/>
      <c r="I144" s="686"/>
      <c r="J144" s="687"/>
      <c r="K144" s="688"/>
      <c r="L144" s="671"/>
      <c r="M144" s="671"/>
      <c r="N144" s="672"/>
      <c r="O144" s="673"/>
      <c r="P144" s="673"/>
      <c r="Q144" s="673"/>
      <c r="R144" s="673"/>
      <c r="S144" s="673"/>
      <c r="T144" s="671"/>
      <c r="U144" s="671"/>
      <c r="V144" s="671"/>
      <c r="W144" s="672"/>
      <c r="X144" s="673"/>
      <c r="Y144" s="674"/>
      <c r="Z144" s="64"/>
      <c r="AA144" s="77"/>
      <c r="AB144" s="78"/>
      <c r="AC144" s="81" t="str">
        <f t="shared" si="284"/>
        <v>dato mancante</v>
      </c>
      <c r="AD144" s="82" t="str">
        <f t="shared" si="285"/>
        <v>dato mancante</v>
      </c>
      <c r="AE144" s="82" t="str">
        <f t="shared" si="286"/>
        <v>dato mancante</v>
      </c>
      <c r="AF144" s="82" t="str">
        <f t="shared" si="287"/>
        <v>dato mancante</v>
      </c>
      <c r="AG144" s="82" t="str">
        <f t="shared" si="288"/>
        <v>dato mancante</v>
      </c>
      <c r="AH144" s="82" t="str">
        <f t="shared" si="289"/>
        <v>dato mancante</v>
      </c>
      <c r="AI144" s="84" t="str">
        <f t="shared" si="290"/>
        <v>dato mancante</v>
      </c>
      <c r="AJ144" s="84" t="str">
        <f t="shared" si="353"/>
        <v>dato mancante</v>
      </c>
      <c r="AK144" s="84" t="str">
        <f t="shared" si="291"/>
        <v>dato mancante</v>
      </c>
      <c r="AL144" s="81" t="str">
        <f t="shared" si="292"/>
        <v>dato mancante</v>
      </c>
      <c r="AM144" s="82" t="str">
        <f t="shared" si="293"/>
        <v>dato mancante</v>
      </c>
      <c r="AN144" s="81" t="str">
        <f t="shared" si="294"/>
        <v>dato mancante</v>
      </c>
      <c r="AO144" s="59"/>
      <c r="AP144" s="285"/>
      <c r="AQ144" s="286"/>
      <c r="AR144" s="298" t="str">
        <f t="shared" si="295"/>
        <v>dato mancante</v>
      </c>
      <c r="AS144" s="299" t="str">
        <f t="shared" si="296"/>
        <v>dato mancante</v>
      </c>
      <c r="AT144" s="300" t="str">
        <f t="shared" si="297"/>
        <v>dato mancante</v>
      </c>
      <c r="AU144" s="300" t="str">
        <f t="shared" si="298"/>
        <v>dato mancante</v>
      </c>
      <c r="AV144" s="300" t="str">
        <f t="shared" si="299"/>
        <v>dato mancante</v>
      </c>
      <c r="AW144" s="301" t="str">
        <f t="shared" ref="AW144:AW207" si="354">IF(BL144="dato mancante","dato mancante",IF(BL144="valore",S144*100/(100-$L144),IF(CJ144&gt;"6","No LOQ","LOQ")))</f>
        <v>dato mancante</v>
      </c>
      <c r="AX144" s="432" t="str">
        <f t="shared" si="300"/>
        <v>dato mancante</v>
      </c>
      <c r="AY144" s="432" t="str">
        <f t="shared" si="301"/>
        <v>dato mancante</v>
      </c>
      <c r="AZ144" s="433" t="str">
        <f t="shared" ref="AZ144:AZ207" si="355">IF(BO144="dato mancante","dato mancante",IF(BO144="valore",V144*100/(100-$L144),IF(CS144&gt;"2,7","No LOQ","LOQ")))</f>
        <v>dato mancante</v>
      </c>
      <c r="BA144" s="302" t="str">
        <f t="shared" si="302"/>
        <v>dato mancante</v>
      </c>
      <c r="BB144" s="300" t="str">
        <f t="shared" si="303"/>
        <v>dato mancante</v>
      </c>
      <c r="BC144" s="303" t="str">
        <f t="shared" si="304"/>
        <v>dato mancante</v>
      </c>
      <c r="BG144" s="118" t="str">
        <f t="shared" si="305"/>
        <v>dato mancante</v>
      </c>
      <c r="BH144" s="118" t="str">
        <f t="shared" si="306"/>
        <v>dato mancante</v>
      </c>
      <c r="BI144" s="118" t="str">
        <f t="shared" si="307"/>
        <v>dato mancante</v>
      </c>
      <c r="BJ144" s="118" t="str">
        <f t="shared" si="308"/>
        <v>dato mancante</v>
      </c>
      <c r="BK144" s="118" t="str">
        <f t="shared" si="309"/>
        <v>dato mancante</v>
      </c>
      <c r="BL144" s="118" t="str">
        <f t="shared" si="310"/>
        <v>dato mancante</v>
      </c>
      <c r="BM144" s="118" t="str">
        <f t="shared" si="311"/>
        <v>dato mancante</v>
      </c>
      <c r="BN144" s="118" t="str">
        <f t="shared" si="312"/>
        <v>dato mancante</v>
      </c>
      <c r="BO144" s="118" t="str">
        <f t="shared" si="313"/>
        <v>dato mancante</v>
      </c>
      <c r="BP144" s="118" t="str">
        <f t="shared" si="314"/>
        <v>dato mancante</v>
      </c>
      <c r="BQ144" s="118" t="str">
        <f t="shared" si="315"/>
        <v>dato mancante</v>
      </c>
      <c r="BR144" s="118" t="str">
        <f t="shared" si="316"/>
        <v>dato mancante</v>
      </c>
      <c r="BT144" s="258" t="str">
        <f t="shared" si="317"/>
        <v/>
      </c>
      <c r="BU144" s="258" t="str">
        <f t="shared" si="318"/>
        <v/>
      </c>
      <c r="BV144" s="259" t="str">
        <f t="shared" si="319"/>
        <v/>
      </c>
      <c r="BW144" s="258" t="str">
        <f t="shared" si="320"/>
        <v/>
      </c>
      <c r="BX144" s="258" t="str">
        <f t="shared" si="321"/>
        <v/>
      </c>
      <c r="BY144" s="259" t="str">
        <f t="shared" si="322"/>
        <v/>
      </c>
      <c r="BZ144" s="258" t="str">
        <f t="shared" si="323"/>
        <v/>
      </c>
      <c r="CA144" s="258" t="str">
        <f t="shared" si="324"/>
        <v/>
      </c>
      <c r="CB144" s="259" t="str">
        <f t="shared" si="325"/>
        <v/>
      </c>
      <c r="CC144" s="258" t="str">
        <f t="shared" si="326"/>
        <v/>
      </c>
      <c r="CD144" s="258" t="str">
        <f t="shared" si="327"/>
        <v/>
      </c>
      <c r="CE144" s="259" t="str">
        <f t="shared" si="328"/>
        <v/>
      </c>
      <c r="CF144" s="258" t="str">
        <f t="shared" si="329"/>
        <v/>
      </c>
      <c r="CG144" s="258" t="str">
        <f t="shared" si="330"/>
        <v/>
      </c>
      <c r="CH144" s="259" t="str">
        <f t="shared" si="331"/>
        <v/>
      </c>
      <c r="CI144" s="258" t="str">
        <f t="shared" si="332"/>
        <v/>
      </c>
      <c r="CJ144" s="258" t="str">
        <f t="shared" si="333"/>
        <v/>
      </c>
      <c r="CK144" s="259" t="str">
        <f t="shared" si="334"/>
        <v/>
      </c>
      <c r="CL144" s="258" t="str">
        <f t="shared" si="335"/>
        <v/>
      </c>
      <c r="CM144" s="258" t="str">
        <f t="shared" si="336"/>
        <v/>
      </c>
      <c r="CN144" s="259" t="str">
        <f t="shared" si="337"/>
        <v/>
      </c>
      <c r="CO144" s="258" t="str">
        <f t="shared" si="338"/>
        <v/>
      </c>
      <c r="CP144" s="258" t="str">
        <f t="shared" si="339"/>
        <v/>
      </c>
      <c r="CQ144" s="259" t="str">
        <f t="shared" si="340"/>
        <v/>
      </c>
      <c r="CR144" s="258" t="str">
        <f t="shared" si="341"/>
        <v/>
      </c>
      <c r="CS144" s="258" t="str">
        <f t="shared" si="342"/>
        <v/>
      </c>
      <c r="CT144" s="259" t="str">
        <f t="shared" si="343"/>
        <v/>
      </c>
      <c r="CU144" s="258" t="str">
        <f t="shared" si="344"/>
        <v/>
      </c>
      <c r="CV144" s="258" t="str">
        <f t="shared" si="345"/>
        <v/>
      </c>
      <c r="CW144" s="259" t="str">
        <f t="shared" si="346"/>
        <v/>
      </c>
      <c r="CX144" s="258" t="str">
        <f t="shared" si="347"/>
        <v/>
      </c>
      <c r="CY144" s="258" t="str">
        <f t="shared" si="348"/>
        <v/>
      </c>
      <c r="CZ144" s="259" t="str">
        <f t="shared" si="349"/>
        <v/>
      </c>
      <c r="DA144" s="258" t="str">
        <f t="shared" si="350"/>
        <v/>
      </c>
      <c r="DB144" s="258" t="str">
        <f t="shared" si="351"/>
        <v/>
      </c>
      <c r="DC144" s="259" t="str">
        <f t="shared" si="352"/>
        <v/>
      </c>
    </row>
    <row r="145" spans="1:107" ht="15" thickBot="1" x14ac:dyDescent="0.35">
      <c r="A145" s="633"/>
      <c r="B145" s="633"/>
      <c r="C145" s="684"/>
      <c r="D145" s="684"/>
      <c r="E145" s="685"/>
      <c r="F145" s="684"/>
      <c r="G145" s="684"/>
      <c r="H145" s="684"/>
      <c r="I145" s="686"/>
      <c r="J145" s="687"/>
      <c r="K145" s="688"/>
      <c r="L145" s="671"/>
      <c r="M145" s="671"/>
      <c r="N145" s="672"/>
      <c r="O145" s="673"/>
      <c r="P145" s="673"/>
      <c r="Q145" s="673"/>
      <c r="R145" s="673"/>
      <c r="S145" s="673"/>
      <c r="T145" s="671"/>
      <c r="U145" s="671"/>
      <c r="V145" s="671"/>
      <c r="W145" s="672"/>
      <c r="X145" s="673"/>
      <c r="Y145" s="674"/>
      <c r="Z145" s="64"/>
      <c r="AA145" s="77"/>
      <c r="AB145" s="78"/>
      <c r="AC145" s="81" t="str">
        <f t="shared" si="284"/>
        <v>dato mancante</v>
      </c>
      <c r="AD145" s="82" t="str">
        <f t="shared" si="285"/>
        <v>dato mancante</v>
      </c>
      <c r="AE145" s="82" t="str">
        <f t="shared" si="286"/>
        <v>dato mancante</v>
      </c>
      <c r="AF145" s="82" t="str">
        <f t="shared" si="287"/>
        <v>dato mancante</v>
      </c>
      <c r="AG145" s="82" t="str">
        <f t="shared" si="288"/>
        <v>dato mancante</v>
      </c>
      <c r="AH145" s="82" t="str">
        <f t="shared" si="289"/>
        <v>dato mancante</v>
      </c>
      <c r="AI145" s="84" t="str">
        <f t="shared" si="290"/>
        <v>dato mancante</v>
      </c>
      <c r="AJ145" s="84" t="str">
        <f t="shared" si="353"/>
        <v>dato mancante</v>
      </c>
      <c r="AK145" s="84" t="str">
        <f t="shared" si="291"/>
        <v>dato mancante</v>
      </c>
      <c r="AL145" s="81" t="str">
        <f t="shared" si="292"/>
        <v>dato mancante</v>
      </c>
      <c r="AM145" s="82" t="str">
        <f t="shared" si="293"/>
        <v>dato mancante</v>
      </c>
      <c r="AN145" s="81" t="str">
        <f t="shared" si="294"/>
        <v>dato mancante</v>
      </c>
      <c r="AO145" s="59"/>
      <c r="AP145" s="285"/>
      <c r="AQ145" s="286"/>
      <c r="AR145" s="298" t="str">
        <f t="shared" si="295"/>
        <v>dato mancante</v>
      </c>
      <c r="AS145" s="299" t="str">
        <f t="shared" si="296"/>
        <v>dato mancante</v>
      </c>
      <c r="AT145" s="300" t="str">
        <f t="shared" si="297"/>
        <v>dato mancante</v>
      </c>
      <c r="AU145" s="300" t="str">
        <f t="shared" si="298"/>
        <v>dato mancante</v>
      </c>
      <c r="AV145" s="300" t="str">
        <f t="shared" si="299"/>
        <v>dato mancante</v>
      </c>
      <c r="AW145" s="301" t="str">
        <f t="shared" si="354"/>
        <v>dato mancante</v>
      </c>
      <c r="AX145" s="432" t="str">
        <f t="shared" si="300"/>
        <v>dato mancante</v>
      </c>
      <c r="AY145" s="432" t="str">
        <f t="shared" si="301"/>
        <v>dato mancante</v>
      </c>
      <c r="AZ145" s="433" t="str">
        <f t="shared" si="355"/>
        <v>dato mancante</v>
      </c>
      <c r="BA145" s="302" t="str">
        <f t="shared" si="302"/>
        <v>dato mancante</v>
      </c>
      <c r="BB145" s="300" t="str">
        <f t="shared" si="303"/>
        <v>dato mancante</v>
      </c>
      <c r="BC145" s="303" t="str">
        <f t="shared" si="304"/>
        <v>dato mancante</v>
      </c>
      <c r="BG145" s="118" t="str">
        <f t="shared" si="305"/>
        <v>dato mancante</v>
      </c>
      <c r="BH145" s="118" t="str">
        <f t="shared" si="306"/>
        <v>dato mancante</v>
      </c>
      <c r="BI145" s="118" t="str">
        <f t="shared" si="307"/>
        <v>dato mancante</v>
      </c>
      <c r="BJ145" s="118" t="str">
        <f t="shared" si="308"/>
        <v>dato mancante</v>
      </c>
      <c r="BK145" s="118" t="str">
        <f t="shared" si="309"/>
        <v>dato mancante</v>
      </c>
      <c r="BL145" s="118" t="str">
        <f t="shared" si="310"/>
        <v>dato mancante</v>
      </c>
      <c r="BM145" s="118" t="str">
        <f t="shared" si="311"/>
        <v>dato mancante</v>
      </c>
      <c r="BN145" s="118" t="str">
        <f t="shared" si="312"/>
        <v>dato mancante</v>
      </c>
      <c r="BO145" s="118" t="str">
        <f t="shared" si="313"/>
        <v>dato mancante</v>
      </c>
      <c r="BP145" s="118" t="str">
        <f t="shared" si="314"/>
        <v>dato mancante</v>
      </c>
      <c r="BQ145" s="118" t="str">
        <f t="shared" si="315"/>
        <v>dato mancante</v>
      </c>
      <c r="BR145" s="118" t="str">
        <f t="shared" si="316"/>
        <v>dato mancante</v>
      </c>
      <c r="BT145" s="258" t="str">
        <f t="shared" si="317"/>
        <v/>
      </c>
      <c r="BU145" s="258" t="str">
        <f t="shared" si="318"/>
        <v/>
      </c>
      <c r="BV145" s="259" t="str">
        <f t="shared" si="319"/>
        <v/>
      </c>
      <c r="BW145" s="258" t="str">
        <f t="shared" si="320"/>
        <v/>
      </c>
      <c r="BX145" s="258" t="str">
        <f t="shared" si="321"/>
        <v/>
      </c>
      <c r="BY145" s="259" t="str">
        <f t="shared" si="322"/>
        <v/>
      </c>
      <c r="BZ145" s="258" t="str">
        <f t="shared" si="323"/>
        <v/>
      </c>
      <c r="CA145" s="258" t="str">
        <f t="shared" si="324"/>
        <v/>
      </c>
      <c r="CB145" s="259" t="str">
        <f t="shared" si="325"/>
        <v/>
      </c>
      <c r="CC145" s="258" t="str">
        <f t="shared" si="326"/>
        <v/>
      </c>
      <c r="CD145" s="258" t="str">
        <f t="shared" si="327"/>
        <v/>
      </c>
      <c r="CE145" s="259" t="str">
        <f t="shared" si="328"/>
        <v/>
      </c>
      <c r="CF145" s="258" t="str">
        <f t="shared" si="329"/>
        <v/>
      </c>
      <c r="CG145" s="258" t="str">
        <f t="shared" si="330"/>
        <v/>
      </c>
      <c r="CH145" s="259" t="str">
        <f t="shared" si="331"/>
        <v/>
      </c>
      <c r="CI145" s="258" t="str">
        <f t="shared" si="332"/>
        <v/>
      </c>
      <c r="CJ145" s="258" t="str">
        <f t="shared" si="333"/>
        <v/>
      </c>
      <c r="CK145" s="259" t="str">
        <f t="shared" si="334"/>
        <v/>
      </c>
      <c r="CL145" s="258" t="str">
        <f t="shared" si="335"/>
        <v/>
      </c>
      <c r="CM145" s="258" t="str">
        <f t="shared" si="336"/>
        <v/>
      </c>
      <c r="CN145" s="259" t="str">
        <f t="shared" si="337"/>
        <v/>
      </c>
      <c r="CO145" s="258" t="str">
        <f t="shared" si="338"/>
        <v/>
      </c>
      <c r="CP145" s="258" t="str">
        <f t="shared" si="339"/>
        <v/>
      </c>
      <c r="CQ145" s="259" t="str">
        <f t="shared" si="340"/>
        <v/>
      </c>
      <c r="CR145" s="258" t="str">
        <f t="shared" si="341"/>
        <v/>
      </c>
      <c r="CS145" s="258" t="str">
        <f t="shared" si="342"/>
        <v/>
      </c>
      <c r="CT145" s="259" t="str">
        <f t="shared" si="343"/>
        <v/>
      </c>
      <c r="CU145" s="258" t="str">
        <f t="shared" si="344"/>
        <v/>
      </c>
      <c r="CV145" s="258" t="str">
        <f t="shared" si="345"/>
        <v/>
      </c>
      <c r="CW145" s="259" t="str">
        <f t="shared" si="346"/>
        <v/>
      </c>
      <c r="CX145" s="258" t="str">
        <f t="shared" si="347"/>
        <v/>
      </c>
      <c r="CY145" s="258" t="str">
        <f t="shared" si="348"/>
        <v/>
      </c>
      <c r="CZ145" s="259" t="str">
        <f t="shared" si="349"/>
        <v/>
      </c>
      <c r="DA145" s="258" t="str">
        <f t="shared" si="350"/>
        <v/>
      </c>
      <c r="DB145" s="258" t="str">
        <f t="shared" si="351"/>
        <v/>
      </c>
      <c r="DC145" s="259" t="str">
        <f t="shared" si="352"/>
        <v/>
      </c>
    </row>
    <row r="146" spans="1:107" ht="15" thickBot="1" x14ac:dyDescent="0.35">
      <c r="A146" s="633"/>
      <c r="B146" s="633"/>
      <c r="C146" s="690"/>
      <c r="D146" s="690"/>
      <c r="E146" s="690"/>
      <c r="F146" s="690"/>
      <c r="G146" s="690"/>
      <c r="H146" s="690"/>
      <c r="I146" s="686"/>
      <c r="J146" s="687"/>
      <c r="K146" s="688"/>
      <c r="L146" s="671"/>
      <c r="M146" s="671"/>
      <c r="N146" s="672"/>
      <c r="O146" s="673"/>
      <c r="P146" s="673"/>
      <c r="Q146" s="673"/>
      <c r="R146" s="673"/>
      <c r="S146" s="673"/>
      <c r="T146" s="671"/>
      <c r="U146" s="671"/>
      <c r="V146" s="671"/>
      <c r="W146" s="672"/>
      <c r="X146" s="673"/>
      <c r="Y146" s="674"/>
      <c r="Z146" s="64"/>
      <c r="AA146" s="77"/>
      <c r="AB146" s="78"/>
      <c r="AC146" s="81" t="str">
        <f t="shared" si="284"/>
        <v>dato mancante</v>
      </c>
      <c r="AD146" s="82" t="str">
        <f t="shared" si="285"/>
        <v>dato mancante</v>
      </c>
      <c r="AE146" s="82" t="str">
        <f t="shared" si="286"/>
        <v>dato mancante</v>
      </c>
      <c r="AF146" s="82" t="str">
        <f t="shared" si="287"/>
        <v>dato mancante</v>
      </c>
      <c r="AG146" s="82" t="str">
        <f t="shared" si="288"/>
        <v>dato mancante</v>
      </c>
      <c r="AH146" s="82" t="str">
        <f t="shared" si="289"/>
        <v>dato mancante</v>
      </c>
      <c r="AI146" s="84" t="str">
        <f t="shared" si="290"/>
        <v>dato mancante</v>
      </c>
      <c r="AJ146" s="84" t="str">
        <f t="shared" si="353"/>
        <v>dato mancante</v>
      </c>
      <c r="AK146" s="84" t="str">
        <f t="shared" si="291"/>
        <v>dato mancante</v>
      </c>
      <c r="AL146" s="81" t="str">
        <f t="shared" si="292"/>
        <v>dato mancante</v>
      </c>
      <c r="AM146" s="82" t="str">
        <f t="shared" si="293"/>
        <v>dato mancante</v>
      </c>
      <c r="AN146" s="81" t="str">
        <f t="shared" si="294"/>
        <v>dato mancante</v>
      </c>
      <c r="AO146" s="59"/>
      <c r="AP146" s="285"/>
      <c r="AQ146" s="286"/>
      <c r="AR146" s="298" t="str">
        <f t="shared" si="295"/>
        <v>dato mancante</v>
      </c>
      <c r="AS146" s="299" t="str">
        <f t="shared" si="296"/>
        <v>dato mancante</v>
      </c>
      <c r="AT146" s="300" t="str">
        <f t="shared" si="297"/>
        <v>dato mancante</v>
      </c>
      <c r="AU146" s="300" t="str">
        <f t="shared" si="298"/>
        <v>dato mancante</v>
      </c>
      <c r="AV146" s="300" t="str">
        <f t="shared" si="299"/>
        <v>dato mancante</v>
      </c>
      <c r="AW146" s="301" t="str">
        <f t="shared" si="354"/>
        <v>dato mancante</v>
      </c>
      <c r="AX146" s="432" t="str">
        <f t="shared" si="300"/>
        <v>dato mancante</v>
      </c>
      <c r="AY146" s="432" t="str">
        <f t="shared" si="301"/>
        <v>dato mancante</v>
      </c>
      <c r="AZ146" s="433" t="str">
        <f t="shared" si="355"/>
        <v>dato mancante</v>
      </c>
      <c r="BA146" s="302" t="str">
        <f t="shared" si="302"/>
        <v>dato mancante</v>
      </c>
      <c r="BB146" s="300" t="str">
        <f t="shared" si="303"/>
        <v>dato mancante</v>
      </c>
      <c r="BC146" s="303" t="str">
        <f t="shared" si="304"/>
        <v>dato mancante</v>
      </c>
      <c r="BG146" s="118" t="str">
        <f t="shared" si="305"/>
        <v>dato mancante</v>
      </c>
      <c r="BH146" s="118" t="str">
        <f t="shared" si="306"/>
        <v>dato mancante</v>
      </c>
      <c r="BI146" s="118" t="str">
        <f t="shared" si="307"/>
        <v>dato mancante</v>
      </c>
      <c r="BJ146" s="118" t="str">
        <f t="shared" si="308"/>
        <v>dato mancante</v>
      </c>
      <c r="BK146" s="118" t="str">
        <f t="shared" si="309"/>
        <v>dato mancante</v>
      </c>
      <c r="BL146" s="118" t="str">
        <f t="shared" si="310"/>
        <v>dato mancante</v>
      </c>
      <c r="BM146" s="118" t="str">
        <f t="shared" si="311"/>
        <v>dato mancante</v>
      </c>
      <c r="BN146" s="118" t="str">
        <f t="shared" si="312"/>
        <v>dato mancante</v>
      </c>
      <c r="BO146" s="118" t="str">
        <f t="shared" si="313"/>
        <v>dato mancante</v>
      </c>
      <c r="BP146" s="118" t="str">
        <f t="shared" si="314"/>
        <v>dato mancante</v>
      </c>
      <c r="BQ146" s="118" t="str">
        <f t="shared" si="315"/>
        <v>dato mancante</v>
      </c>
      <c r="BR146" s="118" t="str">
        <f t="shared" si="316"/>
        <v>dato mancante</v>
      </c>
      <c r="BT146" s="258" t="str">
        <f t="shared" si="317"/>
        <v/>
      </c>
      <c r="BU146" s="258" t="str">
        <f t="shared" si="318"/>
        <v/>
      </c>
      <c r="BV146" s="259" t="str">
        <f t="shared" si="319"/>
        <v/>
      </c>
      <c r="BW146" s="258" t="str">
        <f t="shared" si="320"/>
        <v/>
      </c>
      <c r="BX146" s="258" t="str">
        <f t="shared" si="321"/>
        <v/>
      </c>
      <c r="BY146" s="259" t="str">
        <f t="shared" si="322"/>
        <v/>
      </c>
      <c r="BZ146" s="258" t="str">
        <f t="shared" si="323"/>
        <v/>
      </c>
      <c r="CA146" s="258" t="str">
        <f t="shared" si="324"/>
        <v/>
      </c>
      <c r="CB146" s="259" t="str">
        <f t="shared" si="325"/>
        <v/>
      </c>
      <c r="CC146" s="258" t="str">
        <f t="shared" si="326"/>
        <v/>
      </c>
      <c r="CD146" s="258" t="str">
        <f t="shared" si="327"/>
        <v/>
      </c>
      <c r="CE146" s="259" t="str">
        <f t="shared" si="328"/>
        <v/>
      </c>
      <c r="CF146" s="258" t="str">
        <f t="shared" si="329"/>
        <v/>
      </c>
      <c r="CG146" s="258" t="str">
        <f t="shared" si="330"/>
        <v/>
      </c>
      <c r="CH146" s="259" t="str">
        <f t="shared" si="331"/>
        <v/>
      </c>
      <c r="CI146" s="258" t="str">
        <f t="shared" si="332"/>
        <v/>
      </c>
      <c r="CJ146" s="258" t="str">
        <f t="shared" si="333"/>
        <v/>
      </c>
      <c r="CK146" s="259" t="str">
        <f t="shared" si="334"/>
        <v/>
      </c>
      <c r="CL146" s="258" t="str">
        <f t="shared" si="335"/>
        <v/>
      </c>
      <c r="CM146" s="258" t="str">
        <f t="shared" si="336"/>
        <v/>
      </c>
      <c r="CN146" s="259" t="str">
        <f t="shared" si="337"/>
        <v/>
      </c>
      <c r="CO146" s="258" t="str">
        <f t="shared" si="338"/>
        <v/>
      </c>
      <c r="CP146" s="258" t="str">
        <f t="shared" si="339"/>
        <v/>
      </c>
      <c r="CQ146" s="259" t="str">
        <f t="shared" si="340"/>
        <v/>
      </c>
      <c r="CR146" s="258" t="str">
        <f t="shared" si="341"/>
        <v/>
      </c>
      <c r="CS146" s="258" t="str">
        <f t="shared" si="342"/>
        <v/>
      </c>
      <c r="CT146" s="259" t="str">
        <f t="shared" si="343"/>
        <v/>
      </c>
      <c r="CU146" s="258" t="str">
        <f t="shared" si="344"/>
        <v/>
      </c>
      <c r="CV146" s="258" t="str">
        <f t="shared" si="345"/>
        <v/>
      </c>
      <c r="CW146" s="259" t="str">
        <f t="shared" si="346"/>
        <v/>
      </c>
      <c r="CX146" s="258" t="str">
        <f t="shared" si="347"/>
        <v/>
      </c>
      <c r="CY146" s="258" t="str">
        <f t="shared" si="348"/>
        <v/>
      </c>
      <c r="CZ146" s="259" t="str">
        <f t="shared" si="349"/>
        <v/>
      </c>
      <c r="DA146" s="258" t="str">
        <f t="shared" si="350"/>
        <v/>
      </c>
      <c r="DB146" s="258" t="str">
        <f t="shared" si="351"/>
        <v/>
      </c>
      <c r="DC146" s="259" t="str">
        <f t="shared" si="352"/>
        <v/>
      </c>
    </row>
    <row r="147" spans="1:107" ht="15" thickBot="1" x14ac:dyDescent="0.35">
      <c r="A147" s="633"/>
      <c r="B147" s="633"/>
      <c r="C147" s="684"/>
      <c r="D147" s="684"/>
      <c r="E147" s="685"/>
      <c r="F147" s="684"/>
      <c r="G147" s="684"/>
      <c r="H147" s="684"/>
      <c r="I147" s="686"/>
      <c r="J147" s="687"/>
      <c r="K147" s="688"/>
      <c r="L147" s="671"/>
      <c r="M147" s="671"/>
      <c r="N147" s="672"/>
      <c r="O147" s="673"/>
      <c r="P147" s="673"/>
      <c r="Q147" s="673"/>
      <c r="R147" s="673"/>
      <c r="S147" s="673"/>
      <c r="T147" s="671"/>
      <c r="U147" s="671"/>
      <c r="V147" s="671"/>
      <c r="W147" s="672"/>
      <c r="X147" s="673"/>
      <c r="Y147" s="674"/>
      <c r="Z147" s="64"/>
      <c r="AA147" s="77"/>
      <c r="AB147" s="78"/>
      <c r="AC147" s="81" t="str">
        <f t="shared" si="284"/>
        <v>dato mancante</v>
      </c>
      <c r="AD147" s="82" t="str">
        <f t="shared" si="285"/>
        <v>dato mancante</v>
      </c>
      <c r="AE147" s="82" t="str">
        <f t="shared" si="286"/>
        <v>dato mancante</v>
      </c>
      <c r="AF147" s="82" t="str">
        <f t="shared" si="287"/>
        <v>dato mancante</v>
      </c>
      <c r="AG147" s="82" t="str">
        <f t="shared" si="288"/>
        <v>dato mancante</v>
      </c>
      <c r="AH147" s="82" t="str">
        <f t="shared" si="289"/>
        <v>dato mancante</v>
      </c>
      <c r="AI147" s="84" t="str">
        <f t="shared" si="290"/>
        <v>dato mancante</v>
      </c>
      <c r="AJ147" s="84" t="str">
        <f t="shared" si="353"/>
        <v>dato mancante</v>
      </c>
      <c r="AK147" s="84" t="str">
        <f t="shared" si="291"/>
        <v>dato mancante</v>
      </c>
      <c r="AL147" s="81" t="str">
        <f t="shared" si="292"/>
        <v>dato mancante</v>
      </c>
      <c r="AM147" s="82" t="str">
        <f t="shared" si="293"/>
        <v>dato mancante</v>
      </c>
      <c r="AN147" s="81" t="str">
        <f t="shared" si="294"/>
        <v>dato mancante</v>
      </c>
      <c r="AO147" s="59"/>
      <c r="AP147" s="285"/>
      <c r="AQ147" s="286"/>
      <c r="AR147" s="298" t="str">
        <f t="shared" si="295"/>
        <v>dato mancante</v>
      </c>
      <c r="AS147" s="299" t="str">
        <f t="shared" si="296"/>
        <v>dato mancante</v>
      </c>
      <c r="AT147" s="300" t="str">
        <f t="shared" si="297"/>
        <v>dato mancante</v>
      </c>
      <c r="AU147" s="300" t="str">
        <f t="shared" si="298"/>
        <v>dato mancante</v>
      </c>
      <c r="AV147" s="300" t="str">
        <f t="shared" si="299"/>
        <v>dato mancante</v>
      </c>
      <c r="AW147" s="301" t="str">
        <f t="shared" si="354"/>
        <v>dato mancante</v>
      </c>
      <c r="AX147" s="432" t="str">
        <f t="shared" si="300"/>
        <v>dato mancante</v>
      </c>
      <c r="AY147" s="432" t="str">
        <f t="shared" si="301"/>
        <v>dato mancante</v>
      </c>
      <c r="AZ147" s="433" t="str">
        <f t="shared" si="355"/>
        <v>dato mancante</v>
      </c>
      <c r="BA147" s="302" t="str">
        <f t="shared" si="302"/>
        <v>dato mancante</v>
      </c>
      <c r="BB147" s="300" t="str">
        <f t="shared" si="303"/>
        <v>dato mancante</v>
      </c>
      <c r="BC147" s="303" t="str">
        <f t="shared" si="304"/>
        <v>dato mancante</v>
      </c>
      <c r="BG147" s="118" t="str">
        <f t="shared" si="305"/>
        <v>dato mancante</v>
      </c>
      <c r="BH147" s="118" t="str">
        <f t="shared" si="306"/>
        <v>dato mancante</v>
      </c>
      <c r="BI147" s="118" t="str">
        <f t="shared" si="307"/>
        <v>dato mancante</v>
      </c>
      <c r="BJ147" s="118" t="str">
        <f t="shared" si="308"/>
        <v>dato mancante</v>
      </c>
      <c r="BK147" s="118" t="str">
        <f t="shared" si="309"/>
        <v>dato mancante</v>
      </c>
      <c r="BL147" s="118" t="str">
        <f t="shared" si="310"/>
        <v>dato mancante</v>
      </c>
      <c r="BM147" s="118" t="str">
        <f t="shared" si="311"/>
        <v>dato mancante</v>
      </c>
      <c r="BN147" s="118" t="str">
        <f t="shared" si="312"/>
        <v>dato mancante</v>
      </c>
      <c r="BO147" s="118" t="str">
        <f t="shared" si="313"/>
        <v>dato mancante</v>
      </c>
      <c r="BP147" s="118" t="str">
        <f t="shared" si="314"/>
        <v>dato mancante</v>
      </c>
      <c r="BQ147" s="118" t="str">
        <f t="shared" si="315"/>
        <v>dato mancante</v>
      </c>
      <c r="BR147" s="118" t="str">
        <f t="shared" si="316"/>
        <v>dato mancante</v>
      </c>
      <c r="BT147" s="258" t="str">
        <f t="shared" si="317"/>
        <v/>
      </c>
      <c r="BU147" s="258" t="str">
        <f t="shared" si="318"/>
        <v/>
      </c>
      <c r="BV147" s="259" t="str">
        <f t="shared" si="319"/>
        <v/>
      </c>
      <c r="BW147" s="258" t="str">
        <f t="shared" si="320"/>
        <v/>
      </c>
      <c r="BX147" s="258" t="str">
        <f t="shared" si="321"/>
        <v/>
      </c>
      <c r="BY147" s="259" t="str">
        <f t="shared" si="322"/>
        <v/>
      </c>
      <c r="BZ147" s="258" t="str">
        <f t="shared" si="323"/>
        <v/>
      </c>
      <c r="CA147" s="258" t="str">
        <f t="shared" si="324"/>
        <v/>
      </c>
      <c r="CB147" s="259" t="str">
        <f t="shared" si="325"/>
        <v/>
      </c>
      <c r="CC147" s="258" t="str">
        <f t="shared" si="326"/>
        <v/>
      </c>
      <c r="CD147" s="258" t="str">
        <f t="shared" si="327"/>
        <v/>
      </c>
      <c r="CE147" s="259" t="str">
        <f t="shared" si="328"/>
        <v/>
      </c>
      <c r="CF147" s="258" t="str">
        <f t="shared" si="329"/>
        <v/>
      </c>
      <c r="CG147" s="258" t="str">
        <f t="shared" si="330"/>
        <v/>
      </c>
      <c r="CH147" s="259" t="str">
        <f t="shared" si="331"/>
        <v/>
      </c>
      <c r="CI147" s="258" t="str">
        <f t="shared" si="332"/>
        <v/>
      </c>
      <c r="CJ147" s="258" t="str">
        <f t="shared" si="333"/>
        <v/>
      </c>
      <c r="CK147" s="259" t="str">
        <f t="shared" si="334"/>
        <v/>
      </c>
      <c r="CL147" s="258" t="str">
        <f t="shared" si="335"/>
        <v/>
      </c>
      <c r="CM147" s="258" t="str">
        <f t="shared" si="336"/>
        <v/>
      </c>
      <c r="CN147" s="259" t="str">
        <f t="shared" si="337"/>
        <v/>
      </c>
      <c r="CO147" s="258" t="str">
        <f t="shared" si="338"/>
        <v/>
      </c>
      <c r="CP147" s="258" t="str">
        <f t="shared" si="339"/>
        <v/>
      </c>
      <c r="CQ147" s="259" t="str">
        <f t="shared" si="340"/>
        <v/>
      </c>
      <c r="CR147" s="258" t="str">
        <f t="shared" si="341"/>
        <v/>
      </c>
      <c r="CS147" s="258" t="str">
        <f t="shared" si="342"/>
        <v/>
      </c>
      <c r="CT147" s="259" t="str">
        <f t="shared" si="343"/>
        <v/>
      </c>
      <c r="CU147" s="258" t="str">
        <f t="shared" si="344"/>
        <v/>
      </c>
      <c r="CV147" s="258" t="str">
        <f t="shared" si="345"/>
        <v/>
      </c>
      <c r="CW147" s="259" t="str">
        <f t="shared" si="346"/>
        <v/>
      </c>
      <c r="CX147" s="258" t="str">
        <f t="shared" si="347"/>
        <v/>
      </c>
      <c r="CY147" s="258" t="str">
        <f t="shared" si="348"/>
        <v/>
      </c>
      <c r="CZ147" s="259" t="str">
        <f t="shared" si="349"/>
        <v/>
      </c>
      <c r="DA147" s="258" t="str">
        <f t="shared" si="350"/>
        <v/>
      </c>
      <c r="DB147" s="258" t="str">
        <f t="shared" si="351"/>
        <v/>
      </c>
      <c r="DC147" s="259" t="str">
        <f t="shared" si="352"/>
        <v/>
      </c>
    </row>
    <row r="148" spans="1:107" ht="15" thickBot="1" x14ac:dyDescent="0.35">
      <c r="A148" s="633"/>
      <c r="B148" s="633"/>
      <c r="C148" s="690"/>
      <c r="D148" s="690"/>
      <c r="E148" s="690"/>
      <c r="F148" s="690"/>
      <c r="G148" s="690"/>
      <c r="H148" s="690"/>
      <c r="I148" s="686"/>
      <c r="J148" s="687"/>
      <c r="K148" s="688"/>
      <c r="L148" s="671"/>
      <c r="M148" s="671"/>
      <c r="N148" s="672"/>
      <c r="O148" s="673"/>
      <c r="P148" s="673"/>
      <c r="Q148" s="673"/>
      <c r="R148" s="673"/>
      <c r="S148" s="673"/>
      <c r="T148" s="671"/>
      <c r="U148" s="671"/>
      <c r="V148" s="671"/>
      <c r="W148" s="672"/>
      <c r="X148" s="673"/>
      <c r="Y148" s="674"/>
      <c r="Z148" s="64"/>
      <c r="AA148" s="77"/>
      <c r="AB148" s="78"/>
      <c r="AC148" s="81" t="str">
        <f t="shared" si="284"/>
        <v>dato mancante</v>
      </c>
      <c r="AD148" s="82" t="str">
        <f t="shared" si="285"/>
        <v>dato mancante</v>
      </c>
      <c r="AE148" s="82" t="str">
        <f t="shared" si="286"/>
        <v>dato mancante</v>
      </c>
      <c r="AF148" s="82" t="str">
        <f t="shared" si="287"/>
        <v>dato mancante</v>
      </c>
      <c r="AG148" s="82" t="str">
        <f t="shared" si="288"/>
        <v>dato mancante</v>
      </c>
      <c r="AH148" s="82" t="str">
        <f t="shared" si="289"/>
        <v>dato mancante</v>
      </c>
      <c r="AI148" s="84" t="str">
        <f t="shared" si="290"/>
        <v>dato mancante</v>
      </c>
      <c r="AJ148" s="84" t="str">
        <f t="shared" si="353"/>
        <v>dato mancante</v>
      </c>
      <c r="AK148" s="84" t="str">
        <f t="shared" si="291"/>
        <v>dato mancante</v>
      </c>
      <c r="AL148" s="81" t="str">
        <f t="shared" si="292"/>
        <v>dato mancante</v>
      </c>
      <c r="AM148" s="82" t="str">
        <f t="shared" si="293"/>
        <v>dato mancante</v>
      </c>
      <c r="AN148" s="81" t="str">
        <f t="shared" si="294"/>
        <v>dato mancante</v>
      </c>
      <c r="AO148" s="59"/>
      <c r="AP148" s="285"/>
      <c r="AQ148" s="286"/>
      <c r="AR148" s="298" t="str">
        <f t="shared" si="295"/>
        <v>dato mancante</v>
      </c>
      <c r="AS148" s="299" t="str">
        <f t="shared" si="296"/>
        <v>dato mancante</v>
      </c>
      <c r="AT148" s="300" t="str">
        <f t="shared" si="297"/>
        <v>dato mancante</v>
      </c>
      <c r="AU148" s="300" t="str">
        <f t="shared" si="298"/>
        <v>dato mancante</v>
      </c>
      <c r="AV148" s="300" t="str">
        <f t="shared" si="299"/>
        <v>dato mancante</v>
      </c>
      <c r="AW148" s="301" t="str">
        <f t="shared" si="354"/>
        <v>dato mancante</v>
      </c>
      <c r="AX148" s="432" t="str">
        <f t="shared" si="300"/>
        <v>dato mancante</v>
      </c>
      <c r="AY148" s="432" t="str">
        <f t="shared" si="301"/>
        <v>dato mancante</v>
      </c>
      <c r="AZ148" s="433" t="str">
        <f t="shared" si="355"/>
        <v>dato mancante</v>
      </c>
      <c r="BA148" s="302" t="str">
        <f t="shared" si="302"/>
        <v>dato mancante</v>
      </c>
      <c r="BB148" s="300" t="str">
        <f t="shared" si="303"/>
        <v>dato mancante</v>
      </c>
      <c r="BC148" s="303" t="str">
        <f t="shared" si="304"/>
        <v>dato mancante</v>
      </c>
      <c r="BG148" s="118" t="str">
        <f t="shared" si="305"/>
        <v>dato mancante</v>
      </c>
      <c r="BH148" s="118" t="str">
        <f t="shared" si="306"/>
        <v>dato mancante</v>
      </c>
      <c r="BI148" s="118" t="str">
        <f t="shared" si="307"/>
        <v>dato mancante</v>
      </c>
      <c r="BJ148" s="118" t="str">
        <f t="shared" si="308"/>
        <v>dato mancante</v>
      </c>
      <c r="BK148" s="118" t="str">
        <f t="shared" si="309"/>
        <v>dato mancante</v>
      </c>
      <c r="BL148" s="118" t="str">
        <f t="shared" si="310"/>
        <v>dato mancante</v>
      </c>
      <c r="BM148" s="118" t="str">
        <f t="shared" si="311"/>
        <v>dato mancante</v>
      </c>
      <c r="BN148" s="118" t="str">
        <f t="shared" si="312"/>
        <v>dato mancante</v>
      </c>
      <c r="BO148" s="118" t="str">
        <f t="shared" si="313"/>
        <v>dato mancante</v>
      </c>
      <c r="BP148" s="118" t="str">
        <f t="shared" si="314"/>
        <v>dato mancante</v>
      </c>
      <c r="BQ148" s="118" t="str">
        <f t="shared" si="315"/>
        <v>dato mancante</v>
      </c>
      <c r="BR148" s="118" t="str">
        <f t="shared" si="316"/>
        <v>dato mancante</v>
      </c>
      <c r="BT148" s="258" t="str">
        <f t="shared" si="317"/>
        <v/>
      </c>
      <c r="BU148" s="258" t="str">
        <f t="shared" si="318"/>
        <v/>
      </c>
      <c r="BV148" s="259" t="str">
        <f t="shared" si="319"/>
        <v/>
      </c>
      <c r="BW148" s="258" t="str">
        <f t="shared" si="320"/>
        <v/>
      </c>
      <c r="BX148" s="258" t="str">
        <f t="shared" si="321"/>
        <v/>
      </c>
      <c r="BY148" s="259" t="str">
        <f t="shared" si="322"/>
        <v/>
      </c>
      <c r="BZ148" s="258" t="str">
        <f t="shared" si="323"/>
        <v/>
      </c>
      <c r="CA148" s="258" t="str">
        <f t="shared" si="324"/>
        <v/>
      </c>
      <c r="CB148" s="259" t="str">
        <f t="shared" si="325"/>
        <v/>
      </c>
      <c r="CC148" s="258" t="str">
        <f t="shared" si="326"/>
        <v/>
      </c>
      <c r="CD148" s="258" t="str">
        <f t="shared" si="327"/>
        <v/>
      </c>
      <c r="CE148" s="259" t="str">
        <f t="shared" si="328"/>
        <v/>
      </c>
      <c r="CF148" s="258" t="str">
        <f t="shared" si="329"/>
        <v/>
      </c>
      <c r="CG148" s="258" t="str">
        <f t="shared" si="330"/>
        <v/>
      </c>
      <c r="CH148" s="259" t="str">
        <f t="shared" si="331"/>
        <v/>
      </c>
      <c r="CI148" s="258" t="str">
        <f t="shared" si="332"/>
        <v/>
      </c>
      <c r="CJ148" s="258" t="str">
        <f t="shared" si="333"/>
        <v/>
      </c>
      <c r="CK148" s="259" t="str">
        <f t="shared" si="334"/>
        <v/>
      </c>
      <c r="CL148" s="258" t="str">
        <f t="shared" si="335"/>
        <v/>
      </c>
      <c r="CM148" s="258" t="str">
        <f t="shared" si="336"/>
        <v/>
      </c>
      <c r="CN148" s="259" t="str">
        <f t="shared" si="337"/>
        <v/>
      </c>
      <c r="CO148" s="258" t="str">
        <f t="shared" si="338"/>
        <v/>
      </c>
      <c r="CP148" s="258" t="str">
        <f t="shared" si="339"/>
        <v/>
      </c>
      <c r="CQ148" s="259" t="str">
        <f t="shared" si="340"/>
        <v/>
      </c>
      <c r="CR148" s="258" t="str">
        <f t="shared" si="341"/>
        <v/>
      </c>
      <c r="CS148" s="258" t="str">
        <f t="shared" si="342"/>
        <v/>
      </c>
      <c r="CT148" s="259" t="str">
        <f t="shared" si="343"/>
        <v/>
      </c>
      <c r="CU148" s="258" t="str">
        <f t="shared" si="344"/>
        <v/>
      </c>
      <c r="CV148" s="258" t="str">
        <f t="shared" si="345"/>
        <v/>
      </c>
      <c r="CW148" s="259" t="str">
        <f t="shared" si="346"/>
        <v/>
      </c>
      <c r="CX148" s="258" t="str">
        <f t="shared" si="347"/>
        <v/>
      </c>
      <c r="CY148" s="258" t="str">
        <f t="shared" si="348"/>
        <v/>
      </c>
      <c r="CZ148" s="259" t="str">
        <f t="shared" si="349"/>
        <v/>
      </c>
      <c r="DA148" s="258" t="str">
        <f t="shared" si="350"/>
        <v/>
      </c>
      <c r="DB148" s="258" t="str">
        <f t="shared" si="351"/>
        <v/>
      </c>
      <c r="DC148" s="259" t="str">
        <f t="shared" si="352"/>
        <v/>
      </c>
    </row>
    <row r="149" spans="1:107" ht="15" thickBot="1" x14ac:dyDescent="0.35">
      <c r="A149" s="633"/>
      <c r="B149" s="633"/>
      <c r="C149" s="690"/>
      <c r="D149" s="690"/>
      <c r="E149" s="690"/>
      <c r="F149" s="690"/>
      <c r="G149" s="690"/>
      <c r="H149" s="690"/>
      <c r="I149" s="686"/>
      <c r="J149" s="687"/>
      <c r="K149" s="688"/>
      <c r="L149" s="671"/>
      <c r="M149" s="671"/>
      <c r="N149" s="672"/>
      <c r="O149" s="673"/>
      <c r="P149" s="673"/>
      <c r="Q149" s="673"/>
      <c r="R149" s="673"/>
      <c r="S149" s="673"/>
      <c r="T149" s="671"/>
      <c r="U149" s="671"/>
      <c r="V149" s="671"/>
      <c r="W149" s="672"/>
      <c r="X149" s="673"/>
      <c r="Y149" s="674"/>
      <c r="Z149" s="64"/>
      <c r="AA149" s="77"/>
      <c r="AB149" s="78"/>
      <c r="AC149" s="81" t="str">
        <f t="shared" si="284"/>
        <v>dato mancante</v>
      </c>
      <c r="AD149" s="82" t="str">
        <f t="shared" si="285"/>
        <v>dato mancante</v>
      </c>
      <c r="AE149" s="82" t="str">
        <f t="shared" si="286"/>
        <v>dato mancante</v>
      </c>
      <c r="AF149" s="82" t="str">
        <f t="shared" si="287"/>
        <v>dato mancante</v>
      </c>
      <c r="AG149" s="82" t="str">
        <f t="shared" si="288"/>
        <v>dato mancante</v>
      </c>
      <c r="AH149" s="82" t="str">
        <f t="shared" si="289"/>
        <v>dato mancante</v>
      </c>
      <c r="AI149" s="84" t="str">
        <f t="shared" si="290"/>
        <v>dato mancante</v>
      </c>
      <c r="AJ149" s="84" t="str">
        <f t="shared" si="353"/>
        <v>dato mancante</v>
      </c>
      <c r="AK149" s="84" t="str">
        <f t="shared" si="291"/>
        <v>dato mancante</v>
      </c>
      <c r="AL149" s="81" t="str">
        <f t="shared" si="292"/>
        <v>dato mancante</v>
      </c>
      <c r="AM149" s="82" t="str">
        <f t="shared" si="293"/>
        <v>dato mancante</v>
      </c>
      <c r="AN149" s="81" t="str">
        <f t="shared" si="294"/>
        <v>dato mancante</v>
      </c>
      <c r="AO149" s="59"/>
      <c r="AP149" s="285"/>
      <c r="AQ149" s="286"/>
      <c r="AR149" s="298" t="str">
        <f t="shared" si="295"/>
        <v>dato mancante</v>
      </c>
      <c r="AS149" s="299" t="str">
        <f t="shared" si="296"/>
        <v>dato mancante</v>
      </c>
      <c r="AT149" s="300" t="str">
        <f t="shared" si="297"/>
        <v>dato mancante</v>
      </c>
      <c r="AU149" s="300" t="str">
        <f t="shared" si="298"/>
        <v>dato mancante</v>
      </c>
      <c r="AV149" s="300" t="str">
        <f t="shared" si="299"/>
        <v>dato mancante</v>
      </c>
      <c r="AW149" s="301" t="str">
        <f t="shared" si="354"/>
        <v>dato mancante</v>
      </c>
      <c r="AX149" s="432" t="str">
        <f t="shared" si="300"/>
        <v>dato mancante</v>
      </c>
      <c r="AY149" s="432" t="str">
        <f t="shared" si="301"/>
        <v>dato mancante</v>
      </c>
      <c r="AZ149" s="433" t="str">
        <f t="shared" si="355"/>
        <v>dato mancante</v>
      </c>
      <c r="BA149" s="302" t="str">
        <f t="shared" si="302"/>
        <v>dato mancante</v>
      </c>
      <c r="BB149" s="300" t="str">
        <f t="shared" si="303"/>
        <v>dato mancante</v>
      </c>
      <c r="BC149" s="303" t="str">
        <f t="shared" si="304"/>
        <v>dato mancante</v>
      </c>
      <c r="BG149" s="118" t="str">
        <f t="shared" si="305"/>
        <v>dato mancante</v>
      </c>
      <c r="BH149" s="118" t="str">
        <f t="shared" si="306"/>
        <v>dato mancante</v>
      </c>
      <c r="BI149" s="118" t="str">
        <f t="shared" si="307"/>
        <v>dato mancante</v>
      </c>
      <c r="BJ149" s="118" t="str">
        <f t="shared" si="308"/>
        <v>dato mancante</v>
      </c>
      <c r="BK149" s="118" t="str">
        <f t="shared" si="309"/>
        <v>dato mancante</v>
      </c>
      <c r="BL149" s="118" t="str">
        <f t="shared" si="310"/>
        <v>dato mancante</v>
      </c>
      <c r="BM149" s="118" t="str">
        <f t="shared" si="311"/>
        <v>dato mancante</v>
      </c>
      <c r="BN149" s="118" t="str">
        <f t="shared" si="312"/>
        <v>dato mancante</v>
      </c>
      <c r="BO149" s="118" t="str">
        <f t="shared" si="313"/>
        <v>dato mancante</v>
      </c>
      <c r="BP149" s="118" t="str">
        <f t="shared" si="314"/>
        <v>dato mancante</v>
      </c>
      <c r="BQ149" s="118" t="str">
        <f t="shared" si="315"/>
        <v>dato mancante</v>
      </c>
      <c r="BR149" s="118" t="str">
        <f t="shared" si="316"/>
        <v>dato mancante</v>
      </c>
      <c r="BT149" s="258" t="str">
        <f t="shared" si="317"/>
        <v/>
      </c>
      <c r="BU149" s="258" t="str">
        <f t="shared" si="318"/>
        <v/>
      </c>
      <c r="BV149" s="259" t="str">
        <f t="shared" si="319"/>
        <v/>
      </c>
      <c r="BW149" s="258" t="str">
        <f t="shared" si="320"/>
        <v/>
      </c>
      <c r="BX149" s="258" t="str">
        <f t="shared" si="321"/>
        <v/>
      </c>
      <c r="BY149" s="259" t="str">
        <f t="shared" si="322"/>
        <v/>
      </c>
      <c r="BZ149" s="258" t="str">
        <f t="shared" si="323"/>
        <v/>
      </c>
      <c r="CA149" s="258" t="str">
        <f t="shared" si="324"/>
        <v/>
      </c>
      <c r="CB149" s="259" t="str">
        <f t="shared" si="325"/>
        <v/>
      </c>
      <c r="CC149" s="258" t="str">
        <f t="shared" si="326"/>
        <v/>
      </c>
      <c r="CD149" s="258" t="str">
        <f t="shared" si="327"/>
        <v/>
      </c>
      <c r="CE149" s="259" t="str">
        <f t="shared" si="328"/>
        <v/>
      </c>
      <c r="CF149" s="258" t="str">
        <f t="shared" si="329"/>
        <v/>
      </c>
      <c r="CG149" s="258" t="str">
        <f t="shared" si="330"/>
        <v/>
      </c>
      <c r="CH149" s="259" t="str">
        <f t="shared" si="331"/>
        <v/>
      </c>
      <c r="CI149" s="258" t="str">
        <f t="shared" si="332"/>
        <v/>
      </c>
      <c r="CJ149" s="258" t="str">
        <f t="shared" si="333"/>
        <v/>
      </c>
      <c r="CK149" s="259" t="str">
        <f t="shared" si="334"/>
        <v/>
      </c>
      <c r="CL149" s="258" t="str">
        <f t="shared" si="335"/>
        <v/>
      </c>
      <c r="CM149" s="258" t="str">
        <f t="shared" si="336"/>
        <v/>
      </c>
      <c r="CN149" s="259" t="str">
        <f t="shared" si="337"/>
        <v/>
      </c>
      <c r="CO149" s="258" t="str">
        <f t="shared" si="338"/>
        <v/>
      </c>
      <c r="CP149" s="258" t="str">
        <f t="shared" si="339"/>
        <v/>
      </c>
      <c r="CQ149" s="259" t="str">
        <f t="shared" si="340"/>
        <v/>
      </c>
      <c r="CR149" s="258" t="str">
        <f t="shared" si="341"/>
        <v/>
      </c>
      <c r="CS149" s="258" t="str">
        <f t="shared" si="342"/>
        <v/>
      </c>
      <c r="CT149" s="259" t="str">
        <f t="shared" si="343"/>
        <v/>
      </c>
      <c r="CU149" s="258" t="str">
        <f t="shared" si="344"/>
        <v/>
      </c>
      <c r="CV149" s="258" t="str">
        <f t="shared" si="345"/>
        <v/>
      </c>
      <c r="CW149" s="259" t="str">
        <f t="shared" si="346"/>
        <v/>
      </c>
      <c r="CX149" s="258" t="str">
        <f t="shared" si="347"/>
        <v/>
      </c>
      <c r="CY149" s="258" t="str">
        <f t="shared" si="348"/>
        <v/>
      </c>
      <c r="CZ149" s="259" t="str">
        <f t="shared" si="349"/>
        <v/>
      </c>
      <c r="DA149" s="258" t="str">
        <f t="shared" si="350"/>
        <v/>
      </c>
      <c r="DB149" s="258" t="str">
        <f t="shared" si="351"/>
        <v/>
      </c>
      <c r="DC149" s="259" t="str">
        <f t="shared" si="352"/>
        <v/>
      </c>
    </row>
    <row r="150" spans="1:107" ht="15" thickBot="1" x14ac:dyDescent="0.35">
      <c r="A150" s="633"/>
      <c r="B150" s="633"/>
      <c r="C150" s="684"/>
      <c r="D150" s="684"/>
      <c r="E150" s="685"/>
      <c r="F150" s="684"/>
      <c r="G150" s="684"/>
      <c r="H150" s="684"/>
      <c r="I150" s="686"/>
      <c r="J150" s="687"/>
      <c r="K150" s="688"/>
      <c r="L150" s="671"/>
      <c r="M150" s="671"/>
      <c r="N150" s="672"/>
      <c r="O150" s="673"/>
      <c r="P150" s="673"/>
      <c r="Q150" s="673"/>
      <c r="R150" s="673"/>
      <c r="S150" s="673"/>
      <c r="T150" s="671"/>
      <c r="U150" s="671"/>
      <c r="V150" s="671"/>
      <c r="W150" s="672"/>
      <c r="X150" s="673"/>
      <c r="Y150" s="674"/>
      <c r="Z150" s="64"/>
      <c r="AA150" s="77"/>
      <c r="AB150" s="78"/>
      <c r="AC150" s="81" t="str">
        <f t="shared" si="284"/>
        <v>dato mancante</v>
      </c>
      <c r="AD150" s="82" t="str">
        <f t="shared" si="285"/>
        <v>dato mancante</v>
      </c>
      <c r="AE150" s="82" t="str">
        <f t="shared" si="286"/>
        <v>dato mancante</v>
      </c>
      <c r="AF150" s="82" t="str">
        <f t="shared" si="287"/>
        <v>dato mancante</v>
      </c>
      <c r="AG150" s="82" t="str">
        <f t="shared" si="288"/>
        <v>dato mancante</v>
      </c>
      <c r="AH150" s="82" t="str">
        <f t="shared" si="289"/>
        <v>dato mancante</v>
      </c>
      <c r="AI150" s="84" t="str">
        <f t="shared" si="290"/>
        <v>dato mancante</v>
      </c>
      <c r="AJ150" s="84" t="str">
        <f t="shared" si="353"/>
        <v>dato mancante</v>
      </c>
      <c r="AK150" s="84" t="str">
        <f t="shared" si="291"/>
        <v>dato mancante</v>
      </c>
      <c r="AL150" s="81" t="str">
        <f t="shared" si="292"/>
        <v>dato mancante</v>
      </c>
      <c r="AM150" s="82" t="str">
        <f t="shared" si="293"/>
        <v>dato mancante</v>
      </c>
      <c r="AN150" s="81" t="str">
        <f t="shared" si="294"/>
        <v>dato mancante</v>
      </c>
      <c r="AO150" s="59"/>
      <c r="AP150" s="285"/>
      <c r="AQ150" s="286"/>
      <c r="AR150" s="298" t="str">
        <f t="shared" si="295"/>
        <v>dato mancante</v>
      </c>
      <c r="AS150" s="299" t="str">
        <f t="shared" si="296"/>
        <v>dato mancante</v>
      </c>
      <c r="AT150" s="300" t="str">
        <f t="shared" si="297"/>
        <v>dato mancante</v>
      </c>
      <c r="AU150" s="300" t="str">
        <f t="shared" si="298"/>
        <v>dato mancante</v>
      </c>
      <c r="AV150" s="300" t="str">
        <f t="shared" si="299"/>
        <v>dato mancante</v>
      </c>
      <c r="AW150" s="301" t="str">
        <f t="shared" si="354"/>
        <v>dato mancante</v>
      </c>
      <c r="AX150" s="432" t="str">
        <f t="shared" si="300"/>
        <v>dato mancante</v>
      </c>
      <c r="AY150" s="432" t="str">
        <f t="shared" si="301"/>
        <v>dato mancante</v>
      </c>
      <c r="AZ150" s="433" t="str">
        <f t="shared" si="355"/>
        <v>dato mancante</v>
      </c>
      <c r="BA150" s="302" t="str">
        <f t="shared" si="302"/>
        <v>dato mancante</v>
      </c>
      <c r="BB150" s="300" t="str">
        <f t="shared" si="303"/>
        <v>dato mancante</v>
      </c>
      <c r="BC150" s="303" t="str">
        <f t="shared" si="304"/>
        <v>dato mancante</v>
      </c>
      <c r="BG150" s="118" t="str">
        <f t="shared" si="305"/>
        <v>dato mancante</v>
      </c>
      <c r="BH150" s="118" t="str">
        <f t="shared" si="306"/>
        <v>dato mancante</v>
      </c>
      <c r="BI150" s="118" t="str">
        <f t="shared" si="307"/>
        <v>dato mancante</v>
      </c>
      <c r="BJ150" s="118" t="str">
        <f t="shared" si="308"/>
        <v>dato mancante</v>
      </c>
      <c r="BK150" s="118" t="str">
        <f t="shared" si="309"/>
        <v>dato mancante</v>
      </c>
      <c r="BL150" s="118" t="str">
        <f t="shared" si="310"/>
        <v>dato mancante</v>
      </c>
      <c r="BM150" s="118" t="str">
        <f t="shared" si="311"/>
        <v>dato mancante</v>
      </c>
      <c r="BN150" s="118" t="str">
        <f t="shared" si="312"/>
        <v>dato mancante</v>
      </c>
      <c r="BO150" s="118" t="str">
        <f t="shared" si="313"/>
        <v>dato mancante</v>
      </c>
      <c r="BP150" s="118" t="str">
        <f t="shared" si="314"/>
        <v>dato mancante</v>
      </c>
      <c r="BQ150" s="118" t="str">
        <f t="shared" si="315"/>
        <v>dato mancante</v>
      </c>
      <c r="BR150" s="118" t="str">
        <f t="shared" si="316"/>
        <v>dato mancante</v>
      </c>
      <c r="BT150" s="258" t="str">
        <f t="shared" si="317"/>
        <v/>
      </c>
      <c r="BU150" s="258" t="str">
        <f t="shared" si="318"/>
        <v/>
      </c>
      <c r="BV150" s="259" t="str">
        <f t="shared" si="319"/>
        <v/>
      </c>
      <c r="BW150" s="258" t="str">
        <f t="shared" si="320"/>
        <v/>
      </c>
      <c r="BX150" s="258" t="str">
        <f t="shared" si="321"/>
        <v/>
      </c>
      <c r="BY150" s="259" t="str">
        <f t="shared" si="322"/>
        <v/>
      </c>
      <c r="BZ150" s="258" t="str">
        <f t="shared" si="323"/>
        <v/>
      </c>
      <c r="CA150" s="258" t="str">
        <f t="shared" si="324"/>
        <v/>
      </c>
      <c r="CB150" s="259" t="str">
        <f t="shared" si="325"/>
        <v/>
      </c>
      <c r="CC150" s="258" t="str">
        <f t="shared" si="326"/>
        <v/>
      </c>
      <c r="CD150" s="258" t="str">
        <f t="shared" si="327"/>
        <v/>
      </c>
      <c r="CE150" s="259" t="str">
        <f t="shared" si="328"/>
        <v/>
      </c>
      <c r="CF150" s="258" t="str">
        <f t="shared" si="329"/>
        <v/>
      </c>
      <c r="CG150" s="258" t="str">
        <f t="shared" si="330"/>
        <v/>
      </c>
      <c r="CH150" s="259" t="str">
        <f t="shared" si="331"/>
        <v/>
      </c>
      <c r="CI150" s="258" t="str">
        <f t="shared" si="332"/>
        <v/>
      </c>
      <c r="CJ150" s="258" t="str">
        <f t="shared" si="333"/>
        <v/>
      </c>
      <c r="CK150" s="259" t="str">
        <f t="shared" si="334"/>
        <v/>
      </c>
      <c r="CL150" s="258" t="str">
        <f t="shared" si="335"/>
        <v/>
      </c>
      <c r="CM150" s="258" t="str">
        <f t="shared" si="336"/>
        <v/>
      </c>
      <c r="CN150" s="259" t="str">
        <f t="shared" si="337"/>
        <v/>
      </c>
      <c r="CO150" s="258" t="str">
        <f t="shared" si="338"/>
        <v/>
      </c>
      <c r="CP150" s="258" t="str">
        <f t="shared" si="339"/>
        <v/>
      </c>
      <c r="CQ150" s="259" t="str">
        <f t="shared" si="340"/>
        <v/>
      </c>
      <c r="CR150" s="258" t="str">
        <f t="shared" si="341"/>
        <v/>
      </c>
      <c r="CS150" s="258" t="str">
        <f t="shared" si="342"/>
        <v/>
      </c>
      <c r="CT150" s="259" t="str">
        <f t="shared" si="343"/>
        <v/>
      </c>
      <c r="CU150" s="258" t="str">
        <f t="shared" si="344"/>
        <v/>
      </c>
      <c r="CV150" s="258" t="str">
        <f t="shared" si="345"/>
        <v/>
      </c>
      <c r="CW150" s="259" t="str">
        <f t="shared" si="346"/>
        <v/>
      </c>
      <c r="CX150" s="258" t="str">
        <f t="shared" si="347"/>
        <v/>
      </c>
      <c r="CY150" s="258" t="str">
        <f t="shared" si="348"/>
        <v/>
      </c>
      <c r="CZ150" s="259" t="str">
        <f t="shared" si="349"/>
        <v/>
      </c>
      <c r="DA150" s="258" t="str">
        <f t="shared" si="350"/>
        <v/>
      </c>
      <c r="DB150" s="258" t="str">
        <f t="shared" si="351"/>
        <v/>
      </c>
      <c r="DC150" s="259" t="str">
        <f t="shared" si="352"/>
        <v/>
      </c>
    </row>
    <row r="151" spans="1:107" ht="15" thickBot="1" x14ac:dyDescent="0.35">
      <c r="A151" s="633"/>
      <c r="B151" s="633"/>
      <c r="C151" s="690"/>
      <c r="D151" s="690"/>
      <c r="E151" s="690"/>
      <c r="F151" s="690"/>
      <c r="G151" s="690"/>
      <c r="H151" s="690"/>
      <c r="I151" s="686"/>
      <c r="J151" s="687"/>
      <c r="K151" s="688"/>
      <c r="L151" s="671"/>
      <c r="M151" s="671"/>
      <c r="N151" s="672"/>
      <c r="O151" s="673"/>
      <c r="P151" s="673"/>
      <c r="Q151" s="673"/>
      <c r="R151" s="673"/>
      <c r="S151" s="673"/>
      <c r="T151" s="671"/>
      <c r="U151" s="671"/>
      <c r="V151" s="671"/>
      <c r="W151" s="672"/>
      <c r="X151" s="673"/>
      <c r="Y151" s="674"/>
      <c r="Z151" s="64"/>
      <c r="AA151" s="77"/>
      <c r="AB151" s="78"/>
      <c r="AC151" s="81" t="str">
        <f t="shared" si="284"/>
        <v>dato mancante</v>
      </c>
      <c r="AD151" s="82" t="str">
        <f t="shared" si="285"/>
        <v>dato mancante</v>
      </c>
      <c r="AE151" s="82" t="str">
        <f t="shared" si="286"/>
        <v>dato mancante</v>
      </c>
      <c r="AF151" s="82" t="str">
        <f t="shared" si="287"/>
        <v>dato mancante</v>
      </c>
      <c r="AG151" s="82" t="str">
        <f t="shared" si="288"/>
        <v>dato mancante</v>
      </c>
      <c r="AH151" s="82" t="str">
        <f t="shared" si="289"/>
        <v>dato mancante</v>
      </c>
      <c r="AI151" s="84" t="str">
        <f t="shared" si="290"/>
        <v>dato mancante</v>
      </c>
      <c r="AJ151" s="84" t="str">
        <f t="shared" si="353"/>
        <v>dato mancante</v>
      </c>
      <c r="AK151" s="84" t="str">
        <f t="shared" si="291"/>
        <v>dato mancante</v>
      </c>
      <c r="AL151" s="81" t="str">
        <f t="shared" si="292"/>
        <v>dato mancante</v>
      </c>
      <c r="AM151" s="82" t="str">
        <f t="shared" si="293"/>
        <v>dato mancante</v>
      </c>
      <c r="AN151" s="81" t="str">
        <f t="shared" si="294"/>
        <v>dato mancante</v>
      </c>
      <c r="AO151" s="59"/>
      <c r="AP151" s="285"/>
      <c r="AQ151" s="286"/>
      <c r="AR151" s="298" t="str">
        <f t="shared" si="295"/>
        <v>dato mancante</v>
      </c>
      <c r="AS151" s="299" t="str">
        <f t="shared" si="296"/>
        <v>dato mancante</v>
      </c>
      <c r="AT151" s="300" t="str">
        <f t="shared" si="297"/>
        <v>dato mancante</v>
      </c>
      <c r="AU151" s="300" t="str">
        <f t="shared" si="298"/>
        <v>dato mancante</v>
      </c>
      <c r="AV151" s="300" t="str">
        <f t="shared" si="299"/>
        <v>dato mancante</v>
      </c>
      <c r="AW151" s="301" t="str">
        <f t="shared" si="354"/>
        <v>dato mancante</v>
      </c>
      <c r="AX151" s="432" t="str">
        <f t="shared" si="300"/>
        <v>dato mancante</v>
      </c>
      <c r="AY151" s="432" t="str">
        <f t="shared" si="301"/>
        <v>dato mancante</v>
      </c>
      <c r="AZ151" s="433" t="str">
        <f t="shared" si="355"/>
        <v>dato mancante</v>
      </c>
      <c r="BA151" s="302" t="str">
        <f t="shared" si="302"/>
        <v>dato mancante</v>
      </c>
      <c r="BB151" s="300" t="str">
        <f t="shared" si="303"/>
        <v>dato mancante</v>
      </c>
      <c r="BC151" s="303" t="str">
        <f t="shared" si="304"/>
        <v>dato mancante</v>
      </c>
      <c r="BG151" s="118" t="str">
        <f t="shared" si="305"/>
        <v>dato mancante</v>
      </c>
      <c r="BH151" s="118" t="str">
        <f t="shared" si="306"/>
        <v>dato mancante</v>
      </c>
      <c r="BI151" s="118" t="str">
        <f t="shared" si="307"/>
        <v>dato mancante</v>
      </c>
      <c r="BJ151" s="118" t="str">
        <f t="shared" si="308"/>
        <v>dato mancante</v>
      </c>
      <c r="BK151" s="118" t="str">
        <f t="shared" si="309"/>
        <v>dato mancante</v>
      </c>
      <c r="BL151" s="118" t="str">
        <f t="shared" si="310"/>
        <v>dato mancante</v>
      </c>
      <c r="BM151" s="118" t="str">
        <f t="shared" si="311"/>
        <v>dato mancante</v>
      </c>
      <c r="BN151" s="118" t="str">
        <f t="shared" si="312"/>
        <v>dato mancante</v>
      </c>
      <c r="BO151" s="118" t="str">
        <f t="shared" si="313"/>
        <v>dato mancante</v>
      </c>
      <c r="BP151" s="118" t="str">
        <f t="shared" si="314"/>
        <v>dato mancante</v>
      </c>
      <c r="BQ151" s="118" t="str">
        <f t="shared" si="315"/>
        <v>dato mancante</v>
      </c>
      <c r="BR151" s="118" t="str">
        <f t="shared" si="316"/>
        <v>dato mancante</v>
      </c>
      <c r="BT151" s="258" t="str">
        <f t="shared" si="317"/>
        <v/>
      </c>
      <c r="BU151" s="258" t="str">
        <f t="shared" si="318"/>
        <v/>
      </c>
      <c r="BV151" s="259" t="str">
        <f t="shared" si="319"/>
        <v/>
      </c>
      <c r="BW151" s="258" t="str">
        <f t="shared" si="320"/>
        <v/>
      </c>
      <c r="BX151" s="258" t="str">
        <f t="shared" si="321"/>
        <v/>
      </c>
      <c r="BY151" s="259" t="str">
        <f t="shared" si="322"/>
        <v/>
      </c>
      <c r="BZ151" s="258" t="str">
        <f t="shared" si="323"/>
        <v/>
      </c>
      <c r="CA151" s="258" t="str">
        <f t="shared" si="324"/>
        <v/>
      </c>
      <c r="CB151" s="259" t="str">
        <f t="shared" si="325"/>
        <v/>
      </c>
      <c r="CC151" s="258" t="str">
        <f t="shared" si="326"/>
        <v/>
      </c>
      <c r="CD151" s="258" t="str">
        <f t="shared" si="327"/>
        <v/>
      </c>
      <c r="CE151" s="259" t="str">
        <f t="shared" si="328"/>
        <v/>
      </c>
      <c r="CF151" s="258" t="str">
        <f t="shared" si="329"/>
        <v/>
      </c>
      <c r="CG151" s="258" t="str">
        <f t="shared" si="330"/>
        <v/>
      </c>
      <c r="CH151" s="259" t="str">
        <f t="shared" si="331"/>
        <v/>
      </c>
      <c r="CI151" s="258" t="str">
        <f t="shared" si="332"/>
        <v/>
      </c>
      <c r="CJ151" s="258" t="str">
        <f t="shared" si="333"/>
        <v/>
      </c>
      <c r="CK151" s="259" t="str">
        <f t="shared" si="334"/>
        <v/>
      </c>
      <c r="CL151" s="258" t="str">
        <f t="shared" si="335"/>
        <v/>
      </c>
      <c r="CM151" s="258" t="str">
        <f t="shared" si="336"/>
        <v/>
      </c>
      <c r="CN151" s="259" t="str">
        <f t="shared" si="337"/>
        <v/>
      </c>
      <c r="CO151" s="258" t="str">
        <f t="shared" si="338"/>
        <v/>
      </c>
      <c r="CP151" s="258" t="str">
        <f t="shared" si="339"/>
        <v/>
      </c>
      <c r="CQ151" s="259" t="str">
        <f t="shared" si="340"/>
        <v/>
      </c>
      <c r="CR151" s="258" t="str">
        <f t="shared" si="341"/>
        <v/>
      </c>
      <c r="CS151" s="258" t="str">
        <f t="shared" si="342"/>
        <v/>
      </c>
      <c r="CT151" s="259" t="str">
        <f t="shared" si="343"/>
        <v/>
      </c>
      <c r="CU151" s="258" t="str">
        <f t="shared" si="344"/>
        <v/>
      </c>
      <c r="CV151" s="258" t="str">
        <f t="shared" si="345"/>
        <v/>
      </c>
      <c r="CW151" s="259" t="str">
        <f t="shared" si="346"/>
        <v/>
      </c>
      <c r="CX151" s="258" t="str">
        <f t="shared" si="347"/>
        <v/>
      </c>
      <c r="CY151" s="258" t="str">
        <f t="shared" si="348"/>
        <v/>
      </c>
      <c r="CZ151" s="259" t="str">
        <f t="shared" si="349"/>
        <v/>
      </c>
      <c r="DA151" s="258" t="str">
        <f t="shared" si="350"/>
        <v/>
      </c>
      <c r="DB151" s="258" t="str">
        <f t="shared" si="351"/>
        <v/>
      </c>
      <c r="DC151" s="259" t="str">
        <f t="shared" si="352"/>
        <v/>
      </c>
    </row>
    <row r="152" spans="1:107" ht="15" thickBot="1" x14ac:dyDescent="0.35">
      <c r="A152" s="633"/>
      <c r="B152" s="633"/>
      <c r="C152" s="684"/>
      <c r="D152" s="684"/>
      <c r="E152" s="685"/>
      <c r="F152" s="684"/>
      <c r="G152" s="684"/>
      <c r="H152" s="684"/>
      <c r="I152" s="686"/>
      <c r="J152" s="687"/>
      <c r="K152" s="688"/>
      <c r="L152" s="671"/>
      <c r="M152" s="671"/>
      <c r="N152" s="672"/>
      <c r="O152" s="673"/>
      <c r="P152" s="673"/>
      <c r="Q152" s="673"/>
      <c r="R152" s="673"/>
      <c r="S152" s="673"/>
      <c r="T152" s="671"/>
      <c r="U152" s="671"/>
      <c r="V152" s="671"/>
      <c r="W152" s="672"/>
      <c r="X152" s="673"/>
      <c r="Y152" s="674"/>
      <c r="Z152" s="64"/>
      <c r="AA152" s="77"/>
      <c r="AB152" s="78"/>
      <c r="AC152" s="81" t="str">
        <f t="shared" si="284"/>
        <v>dato mancante</v>
      </c>
      <c r="AD152" s="82" t="str">
        <f t="shared" si="285"/>
        <v>dato mancante</v>
      </c>
      <c r="AE152" s="82" t="str">
        <f t="shared" si="286"/>
        <v>dato mancante</v>
      </c>
      <c r="AF152" s="82" t="str">
        <f t="shared" si="287"/>
        <v>dato mancante</v>
      </c>
      <c r="AG152" s="82" t="str">
        <f t="shared" si="288"/>
        <v>dato mancante</v>
      </c>
      <c r="AH152" s="82" t="str">
        <f t="shared" si="289"/>
        <v>dato mancante</v>
      </c>
      <c r="AI152" s="84" t="str">
        <f t="shared" si="290"/>
        <v>dato mancante</v>
      </c>
      <c r="AJ152" s="84" t="str">
        <f t="shared" si="353"/>
        <v>dato mancante</v>
      </c>
      <c r="AK152" s="84" t="str">
        <f t="shared" si="291"/>
        <v>dato mancante</v>
      </c>
      <c r="AL152" s="81" t="str">
        <f t="shared" si="292"/>
        <v>dato mancante</v>
      </c>
      <c r="AM152" s="82" t="str">
        <f t="shared" si="293"/>
        <v>dato mancante</v>
      </c>
      <c r="AN152" s="81" t="str">
        <f t="shared" si="294"/>
        <v>dato mancante</v>
      </c>
      <c r="AO152" s="59"/>
      <c r="AP152" s="285"/>
      <c r="AQ152" s="286"/>
      <c r="AR152" s="298" t="str">
        <f t="shared" si="295"/>
        <v>dato mancante</v>
      </c>
      <c r="AS152" s="299" t="str">
        <f t="shared" si="296"/>
        <v>dato mancante</v>
      </c>
      <c r="AT152" s="300" t="str">
        <f t="shared" si="297"/>
        <v>dato mancante</v>
      </c>
      <c r="AU152" s="300" t="str">
        <f t="shared" si="298"/>
        <v>dato mancante</v>
      </c>
      <c r="AV152" s="300" t="str">
        <f t="shared" si="299"/>
        <v>dato mancante</v>
      </c>
      <c r="AW152" s="301" t="str">
        <f t="shared" si="354"/>
        <v>dato mancante</v>
      </c>
      <c r="AX152" s="432" t="str">
        <f t="shared" si="300"/>
        <v>dato mancante</v>
      </c>
      <c r="AY152" s="432" t="str">
        <f t="shared" si="301"/>
        <v>dato mancante</v>
      </c>
      <c r="AZ152" s="433" t="str">
        <f t="shared" si="355"/>
        <v>dato mancante</v>
      </c>
      <c r="BA152" s="302" t="str">
        <f t="shared" si="302"/>
        <v>dato mancante</v>
      </c>
      <c r="BB152" s="300" t="str">
        <f t="shared" si="303"/>
        <v>dato mancante</v>
      </c>
      <c r="BC152" s="303" t="str">
        <f t="shared" si="304"/>
        <v>dato mancante</v>
      </c>
      <c r="BG152" s="118" t="str">
        <f t="shared" si="305"/>
        <v>dato mancante</v>
      </c>
      <c r="BH152" s="118" t="str">
        <f t="shared" si="306"/>
        <v>dato mancante</v>
      </c>
      <c r="BI152" s="118" t="str">
        <f t="shared" si="307"/>
        <v>dato mancante</v>
      </c>
      <c r="BJ152" s="118" t="str">
        <f t="shared" si="308"/>
        <v>dato mancante</v>
      </c>
      <c r="BK152" s="118" t="str">
        <f t="shared" si="309"/>
        <v>dato mancante</v>
      </c>
      <c r="BL152" s="118" t="str">
        <f t="shared" si="310"/>
        <v>dato mancante</v>
      </c>
      <c r="BM152" s="118" t="str">
        <f t="shared" si="311"/>
        <v>dato mancante</v>
      </c>
      <c r="BN152" s="118" t="str">
        <f t="shared" si="312"/>
        <v>dato mancante</v>
      </c>
      <c r="BO152" s="118" t="str">
        <f t="shared" si="313"/>
        <v>dato mancante</v>
      </c>
      <c r="BP152" s="118" t="str">
        <f t="shared" si="314"/>
        <v>dato mancante</v>
      </c>
      <c r="BQ152" s="118" t="str">
        <f t="shared" si="315"/>
        <v>dato mancante</v>
      </c>
      <c r="BR152" s="118" t="str">
        <f t="shared" si="316"/>
        <v>dato mancante</v>
      </c>
      <c r="BT152" s="258" t="str">
        <f t="shared" si="317"/>
        <v/>
      </c>
      <c r="BU152" s="258" t="str">
        <f t="shared" si="318"/>
        <v/>
      </c>
      <c r="BV152" s="259" t="str">
        <f t="shared" si="319"/>
        <v/>
      </c>
      <c r="BW152" s="258" t="str">
        <f t="shared" si="320"/>
        <v/>
      </c>
      <c r="BX152" s="258" t="str">
        <f t="shared" si="321"/>
        <v/>
      </c>
      <c r="BY152" s="259" t="str">
        <f t="shared" si="322"/>
        <v/>
      </c>
      <c r="BZ152" s="258" t="str">
        <f t="shared" si="323"/>
        <v/>
      </c>
      <c r="CA152" s="258" t="str">
        <f t="shared" si="324"/>
        <v/>
      </c>
      <c r="CB152" s="259" t="str">
        <f t="shared" si="325"/>
        <v/>
      </c>
      <c r="CC152" s="258" t="str">
        <f t="shared" si="326"/>
        <v/>
      </c>
      <c r="CD152" s="258" t="str">
        <f t="shared" si="327"/>
        <v/>
      </c>
      <c r="CE152" s="259" t="str">
        <f t="shared" si="328"/>
        <v/>
      </c>
      <c r="CF152" s="258" t="str">
        <f t="shared" si="329"/>
        <v/>
      </c>
      <c r="CG152" s="258" t="str">
        <f t="shared" si="330"/>
        <v/>
      </c>
      <c r="CH152" s="259" t="str">
        <f t="shared" si="331"/>
        <v/>
      </c>
      <c r="CI152" s="258" t="str">
        <f t="shared" si="332"/>
        <v/>
      </c>
      <c r="CJ152" s="258" t="str">
        <f t="shared" si="333"/>
        <v/>
      </c>
      <c r="CK152" s="259" t="str">
        <f t="shared" si="334"/>
        <v/>
      </c>
      <c r="CL152" s="258" t="str">
        <f t="shared" si="335"/>
        <v/>
      </c>
      <c r="CM152" s="258" t="str">
        <f t="shared" si="336"/>
        <v/>
      </c>
      <c r="CN152" s="259" t="str">
        <f t="shared" si="337"/>
        <v/>
      </c>
      <c r="CO152" s="258" t="str">
        <f t="shared" si="338"/>
        <v/>
      </c>
      <c r="CP152" s="258" t="str">
        <f t="shared" si="339"/>
        <v/>
      </c>
      <c r="CQ152" s="259" t="str">
        <f t="shared" si="340"/>
        <v/>
      </c>
      <c r="CR152" s="258" t="str">
        <f t="shared" si="341"/>
        <v/>
      </c>
      <c r="CS152" s="258" t="str">
        <f t="shared" si="342"/>
        <v/>
      </c>
      <c r="CT152" s="259" t="str">
        <f t="shared" si="343"/>
        <v/>
      </c>
      <c r="CU152" s="258" t="str">
        <f t="shared" si="344"/>
        <v/>
      </c>
      <c r="CV152" s="258" t="str">
        <f t="shared" si="345"/>
        <v/>
      </c>
      <c r="CW152" s="259" t="str">
        <f t="shared" si="346"/>
        <v/>
      </c>
      <c r="CX152" s="258" t="str">
        <f t="shared" si="347"/>
        <v/>
      </c>
      <c r="CY152" s="258" t="str">
        <f t="shared" si="348"/>
        <v/>
      </c>
      <c r="CZ152" s="259" t="str">
        <f t="shared" si="349"/>
        <v/>
      </c>
      <c r="DA152" s="258" t="str">
        <f t="shared" si="350"/>
        <v/>
      </c>
      <c r="DB152" s="258" t="str">
        <f t="shared" si="351"/>
        <v/>
      </c>
      <c r="DC152" s="259" t="str">
        <f t="shared" si="352"/>
        <v/>
      </c>
    </row>
    <row r="153" spans="1:107" ht="15" thickBot="1" x14ac:dyDescent="0.35">
      <c r="A153" s="633"/>
      <c r="B153" s="633"/>
      <c r="C153" s="690"/>
      <c r="D153" s="690"/>
      <c r="E153" s="690"/>
      <c r="F153" s="690"/>
      <c r="G153" s="690"/>
      <c r="H153" s="690"/>
      <c r="I153" s="686"/>
      <c r="J153" s="687"/>
      <c r="K153" s="688"/>
      <c r="L153" s="671"/>
      <c r="M153" s="671"/>
      <c r="N153" s="672"/>
      <c r="O153" s="673"/>
      <c r="P153" s="673"/>
      <c r="Q153" s="673"/>
      <c r="R153" s="673"/>
      <c r="S153" s="673"/>
      <c r="T153" s="671"/>
      <c r="U153" s="671"/>
      <c r="V153" s="671"/>
      <c r="W153" s="672"/>
      <c r="X153" s="673"/>
      <c r="Y153" s="674"/>
      <c r="Z153" s="64"/>
      <c r="AA153" s="77"/>
      <c r="AB153" s="78"/>
      <c r="AC153" s="81" t="str">
        <f t="shared" si="284"/>
        <v>dato mancante</v>
      </c>
      <c r="AD153" s="82" t="str">
        <f t="shared" si="285"/>
        <v>dato mancante</v>
      </c>
      <c r="AE153" s="82" t="str">
        <f t="shared" si="286"/>
        <v>dato mancante</v>
      </c>
      <c r="AF153" s="82" t="str">
        <f t="shared" si="287"/>
        <v>dato mancante</v>
      </c>
      <c r="AG153" s="82" t="str">
        <f t="shared" si="288"/>
        <v>dato mancante</v>
      </c>
      <c r="AH153" s="82" t="str">
        <f t="shared" si="289"/>
        <v>dato mancante</v>
      </c>
      <c r="AI153" s="84" t="str">
        <f t="shared" si="290"/>
        <v>dato mancante</v>
      </c>
      <c r="AJ153" s="84" t="str">
        <f t="shared" si="353"/>
        <v>dato mancante</v>
      </c>
      <c r="AK153" s="84" t="str">
        <f t="shared" si="291"/>
        <v>dato mancante</v>
      </c>
      <c r="AL153" s="81" t="str">
        <f t="shared" si="292"/>
        <v>dato mancante</v>
      </c>
      <c r="AM153" s="82" t="str">
        <f t="shared" si="293"/>
        <v>dato mancante</v>
      </c>
      <c r="AN153" s="81" t="str">
        <f t="shared" si="294"/>
        <v>dato mancante</v>
      </c>
      <c r="AO153" s="59"/>
      <c r="AP153" s="285"/>
      <c r="AQ153" s="286"/>
      <c r="AR153" s="298" t="str">
        <f t="shared" si="295"/>
        <v>dato mancante</v>
      </c>
      <c r="AS153" s="299" t="str">
        <f t="shared" si="296"/>
        <v>dato mancante</v>
      </c>
      <c r="AT153" s="300" t="str">
        <f t="shared" si="297"/>
        <v>dato mancante</v>
      </c>
      <c r="AU153" s="300" t="str">
        <f t="shared" si="298"/>
        <v>dato mancante</v>
      </c>
      <c r="AV153" s="300" t="str">
        <f t="shared" si="299"/>
        <v>dato mancante</v>
      </c>
      <c r="AW153" s="301" t="str">
        <f t="shared" si="354"/>
        <v>dato mancante</v>
      </c>
      <c r="AX153" s="432" t="str">
        <f t="shared" si="300"/>
        <v>dato mancante</v>
      </c>
      <c r="AY153" s="432" t="str">
        <f t="shared" si="301"/>
        <v>dato mancante</v>
      </c>
      <c r="AZ153" s="433" t="str">
        <f t="shared" si="355"/>
        <v>dato mancante</v>
      </c>
      <c r="BA153" s="302" t="str">
        <f t="shared" si="302"/>
        <v>dato mancante</v>
      </c>
      <c r="BB153" s="300" t="str">
        <f t="shared" si="303"/>
        <v>dato mancante</v>
      </c>
      <c r="BC153" s="303" t="str">
        <f t="shared" si="304"/>
        <v>dato mancante</v>
      </c>
      <c r="BG153" s="118" t="str">
        <f t="shared" si="305"/>
        <v>dato mancante</v>
      </c>
      <c r="BH153" s="118" t="str">
        <f t="shared" si="306"/>
        <v>dato mancante</v>
      </c>
      <c r="BI153" s="118" t="str">
        <f t="shared" si="307"/>
        <v>dato mancante</v>
      </c>
      <c r="BJ153" s="118" t="str">
        <f t="shared" si="308"/>
        <v>dato mancante</v>
      </c>
      <c r="BK153" s="118" t="str">
        <f t="shared" si="309"/>
        <v>dato mancante</v>
      </c>
      <c r="BL153" s="118" t="str">
        <f t="shared" si="310"/>
        <v>dato mancante</v>
      </c>
      <c r="BM153" s="118" t="str">
        <f t="shared" si="311"/>
        <v>dato mancante</v>
      </c>
      <c r="BN153" s="118" t="str">
        <f t="shared" si="312"/>
        <v>dato mancante</v>
      </c>
      <c r="BO153" s="118" t="str">
        <f t="shared" si="313"/>
        <v>dato mancante</v>
      </c>
      <c r="BP153" s="118" t="str">
        <f t="shared" si="314"/>
        <v>dato mancante</v>
      </c>
      <c r="BQ153" s="118" t="str">
        <f t="shared" si="315"/>
        <v>dato mancante</v>
      </c>
      <c r="BR153" s="118" t="str">
        <f t="shared" si="316"/>
        <v>dato mancante</v>
      </c>
      <c r="BT153" s="258" t="str">
        <f t="shared" si="317"/>
        <v/>
      </c>
      <c r="BU153" s="258" t="str">
        <f t="shared" si="318"/>
        <v/>
      </c>
      <c r="BV153" s="259" t="str">
        <f t="shared" si="319"/>
        <v/>
      </c>
      <c r="BW153" s="258" t="str">
        <f t="shared" si="320"/>
        <v/>
      </c>
      <c r="BX153" s="258" t="str">
        <f t="shared" si="321"/>
        <v/>
      </c>
      <c r="BY153" s="259" t="str">
        <f t="shared" si="322"/>
        <v/>
      </c>
      <c r="BZ153" s="258" t="str">
        <f t="shared" si="323"/>
        <v/>
      </c>
      <c r="CA153" s="258" t="str">
        <f t="shared" si="324"/>
        <v/>
      </c>
      <c r="CB153" s="259" t="str">
        <f t="shared" si="325"/>
        <v/>
      </c>
      <c r="CC153" s="258" t="str">
        <f t="shared" si="326"/>
        <v/>
      </c>
      <c r="CD153" s="258" t="str">
        <f t="shared" si="327"/>
        <v/>
      </c>
      <c r="CE153" s="259" t="str">
        <f t="shared" si="328"/>
        <v/>
      </c>
      <c r="CF153" s="258" t="str">
        <f t="shared" si="329"/>
        <v/>
      </c>
      <c r="CG153" s="258" t="str">
        <f t="shared" si="330"/>
        <v/>
      </c>
      <c r="CH153" s="259" t="str">
        <f t="shared" si="331"/>
        <v/>
      </c>
      <c r="CI153" s="258" t="str">
        <f t="shared" si="332"/>
        <v/>
      </c>
      <c r="CJ153" s="258" t="str">
        <f t="shared" si="333"/>
        <v/>
      </c>
      <c r="CK153" s="259" t="str">
        <f t="shared" si="334"/>
        <v/>
      </c>
      <c r="CL153" s="258" t="str">
        <f t="shared" si="335"/>
        <v/>
      </c>
      <c r="CM153" s="258" t="str">
        <f t="shared" si="336"/>
        <v/>
      </c>
      <c r="CN153" s="259" t="str">
        <f t="shared" si="337"/>
        <v/>
      </c>
      <c r="CO153" s="258" t="str">
        <f t="shared" si="338"/>
        <v/>
      </c>
      <c r="CP153" s="258" t="str">
        <f t="shared" si="339"/>
        <v/>
      </c>
      <c r="CQ153" s="259" t="str">
        <f t="shared" si="340"/>
        <v/>
      </c>
      <c r="CR153" s="258" t="str">
        <f t="shared" si="341"/>
        <v/>
      </c>
      <c r="CS153" s="258" t="str">
        <f t="shared" si="342"/>
        <v/>
      </c>
      <c r="CT153" s="259" t="str">
        <f t="shared" si="343"/>
        <v/>
      </c>
      <c r="CU153" s="258" t="str">
        <f t="shared" si="344"/>
        <v/>
      </c>
      <c r="CV153" s="258" t="str">
        <f t="shared" si="345"/>
        <v/>
      </c>
      <c r="CW153" s="259" t="str">
        <f t="shared" si="346"/>
        <v/>
      </c>
      <c r="CX153" s="258" t="str">
        <f t="shared" si="347"/>
        <v/>
      </c>
      <c r="CY153" s="258" t="str">
        <f t="shared" si="348"/>
        <v/>
      </c>
      <c r="CZ153" s="259" t="str">
        <f t="shared" si="349"/>
        <v/>
      </c>
      <c r="DA153" s="258" t="str">
        <f t="shared" si="350"/>
        <v/>
      </c>
      <c r="DB153" s="258" t="str">
        <f t="shared" si="351"/>
        <v/>
      </c>
      <c r="DC153" s="259" t="str">
        <f t="shared" si="352"/>
        <v/>
      </c>
    </row>
    <row r="154" spans="1:107" ht="15" thickBot="1" x14ac:dyDescent="0.35">
      <c r="A154" s="633"/>
      <c r="B154" s="633"/>
      <c r="C154" s="684"/>
      <c r="D154" s="684"/>
      <c r="E154" s="685"/>
      <c r="F154" s="684"/>
      <c r="G154" s="684"/>
      <c r="H154" s="684"/>
      <c r="I154" s="686"/>
      <c r="J154" s="687"/>
      <c r="K154" s="688"/>
      <c r="L154" s="671"/>
      <c r="M154" s="671"/>
      <c r="N154" s="672"/>
      <c r="O154" s="673"/>
      <c r="P154" s="673"/>
      <c r="Q154" s="673"/>
      <c r="R154" s="673"/>
      <c r="S154" s="673"/>
      <c r="T154" s="671"/>
      <c r="U154" s="671"/>
      <c r="V154" s="671"/>
      <c r="W154" s="672"/>
      <c r="X154" s="673"/>
      <c r="Y154" s="674"/>
      <c r="Z154" s="64"/>
      <c r="AA154" s="77"/>
      <c r="AB154" s="78"/>
      <c r="AC154" s="81" t="str">
        <f t="shared" si="284"/>
        <v>dato mancante</v>
      </c>
      <c r="AD154" s="82" t="str">
        <f t="shared" si="285"/>
        <v>dato mancante</v>
      </c>
      <c r="AE154" s="82" t="str">
        <f t="shared" si="286"/>
        <v>dato mancante</v>
      </c>
      <c r="AF154" s="82" t="str">
        <f t="shared" si="287"/>
        <v>dato mancante</v>
      </c>
      <c r="AG154" s="82" t="str">
        <f t="shared" si="288"/>
        <v>dato mancante</v>
      </c>
      <c r="AH154" s="82" t="str">
        <f t="shared" si="289"/>
        <v>dato mancante</v>
      </c>
      <c r="AI154" s="84" t="str">
        <f t="shared" si="290"/>
        <v>dato mancante</v>
      </c>
      <c r="AJ154" s="84" t="str">
        <f t="shared" si="353"/>
        <v>dato mancante</v>
      </c>
      <c r="AK154" s="84" t="str">
        <f t="shared" si="291"/>
        <v>dato mancante</v>
      </c>
      <c r="AL154" s="81" t="str">
        <f t="shared" si="292"/>
        <v>dato mancante</v>
      </c>
      <c r="AM154" s="82" t="str">
        <f t="shared" si="293"/>
        <v>dato mancante</v>
      </c>
      <c r="AN154" s="81" t="str">
        <f t="shared" si="294"/>
        <v>dato mancante</v>
      </c>
      <c r="AO154" s="59"/>
      <c r="AP154" s="285"/>
      <c r="AQ154" s="286"/>
      <c r="AR154" s="298" t="str">
        <f t="shared" si="295"/>
        <v>dato mancante</v>
      </c>
      <c r="AS154" s="299" t="str">
        <f t="shared" si="296"/>
        <v>dato mancante</v>
      </c>
      <c r="AT154" s="300" t="str">
        <f t="shared" si="297"/>
        <v>dato mancante</v>
      </c>
      <c r="AU154" s="300" t="str">
        <f t="shared" si="298"/>
        <v>dato mancante</v>
      </c>
      <c r="AV154" s="300" t="str">
        <f t="shared" si="299"/>
        <v>dato mancante</v>
      </c>
      <c r="AW154" s="301" t="str">
        <f t="shared" si="354"/>
        <v>dato mancante</v>
      </c>
      <c r="AX154" s="432" t="str">
        <f t="shared" si="300"/>
        <v>dato mancante</v>
      </c>
      <c r="AY154" s="432" t="str">
        <f t="shared" si="301"/>
        <v>dato mancante</v>
      </c>
      <c r="AZ154" s="433" t="str">
        <f t="shared" si="355"/>
        <v>dato mancante</v>
      </c>
      <c r="BA154" s="302" t="str">
        <f t="shared" si="302"/>
        <v>dato mancante</v>
      </c>
      <c r="BB154" s="300" t="str">
        <f t="shared" si="303"/>
        <v>dato mancante</v>
      </c>
      <c r="BC154" s="303" t="str">
        <f t="shared" si="304"/>
        <v>dato mancante</v>
      </c>
      <c r="BG154" s="118" t="str">
        <f t="shared" si="305"/>
        <v>dato mancante</v>
      </c>
      <c r="BH154" s="118" t="str">
        <f t="shared" si="306"/>
        <v>dato mancante</v>
      </c>
      <c r="BI154" s="118" t="str">
        <f t="shared" si="307"/>
        <v>dato mancante</v>
      </c>
      <c r="BJ154" s="118" t="str">
        <f t="shared" si="308"/>
        <v>dato mancante</v>
      </c>
      <c r="BK154" s="118" t="str">
        <f t="shared" si="309"/>
        <v>dato mancante</v>
      </c>
      <c r="BL154" s="118" t="str">
        <f t="shared" si="310"/>
        <v>dato mancante</v>
      </c>
      <c r="BM154" s="118" t="str">
        <f t="shared" si="311"/>
        <v>dato mancante</v>
      </c>
      <c r="BN154" s="118" t="str">
        <f t="shared" si="312"/>
        <v>dato mancante</v>
      </c>
      <c r="BO154" s="118" t="str">
        <f t="shared" si="313"/>
        <v>dato mancante</v>
      </c>
      <c r="BP154" s="118" t="str">
        <f t="shared" si="314"/>
        <v>dato mancante</v>
      </c>
      <c r="BQ154" s="118" t="str">
        <f t="shared" si="315"/>
        <v>dato mancante</v>
      </c>
      <c r="BR154" s="118" t="str">
        <f t="shared" si="316"/>
        <v>dato mancante</v>
      </c>
      <c r="BT154" s="258" t="str">
        <f t="shared" si="317"/>
        <v/>
      </c>
      <c r="BU154" s="258" t="str">
        <f t="shared" si="318"/>
        <v/>
      </c>
      <c r="BV154" s="259" t="str">
        <f t="shared" si="319"/>
        <v/>
      </c>
      <c r="BW154" s="258" t="str">
        <f t="shared" si="320"/>
        <v/>
      </c>
      <c r="BX154" s="258" t="str">
        <f t="shared" si="321"/>
        <v/>
      </c>
      <c r="BY154" s="259" t="str">
        <f t="shared" si="322"/>
        <v/>
      </c>
      <c r="BZ154" s="258" t="str">
        <f t="shared" si="323"/>
        <v/>
      </c>
      <c r="CA154" s="258" t="str">
        <f t="shared" si="324"/>
        <v/>
      </c>
      <c r="CB154" s="259" t="str">
        <f t="shared" si="325"/>
        <v/>
      </c>
      <c r="CC154" s="258" t="str">
        <f t="shared" si="326"/>
        <v/>
      </c>
      <c r="CD154" s="258" t="str">
        <f t="shared" si="327"/>
        <v/>
      </c>
      <c r="CE154" s="259" t="str">
        <f t="shared" si="328"/>
        <v/>
      </c>
      <c r="CF154" s="258" t="str">
        <f t="shared" si="329"/>
        <v/>
      </c>
      <c r="CG154" s="258" t="str">
        <f t="shared" si="330"/>
        <v/>
      </c>
      <c r="CH154" s="259" t="str">
        <f t="shared" si="331"/>
        <v/>
      </c>
      <c r="CI154" s="258" t="str">
        <f t="shared" si="332"/>
        <v/>
      </c>
      <c r="CJ154" s="258" t="str">
        <f t="shared" si="333"/>
        <v/>
      </c>
      <c r="CK154" s="259" t="str">
        <f t="shared" si="334"/>
        <v/>
      </c>
      <c r="CL154" s="258" t="str">
        <f t="shared" si="335"/>
        <v/>
      </c>
      <c r="CM154" s="258" t="str">
        <f t="shared" si="336"/>
        <v/>
      </c>
      <c r="CN154" s="259" t="str">
        <f t="shared" si="337"/>
        <v/>
      </c>
      <c r="CO154" s="258" t="str">
        <f t="shared" si="338"/>
        <v/>
      </c>
      <c r="CP154" s="258" t="str">
        <f t="shared" si="339"/>
        <v/>
      </c>
      <c r="CQ154" s="259" t="str">
        <f t="shared" si="340"/>
        <v/>
      </c>
      <c r="CR154" s="258" t="str">
        <f t="shared" si="341"/>
        <v/>
      </c>
      <c r="CS154" s="258" t="str">
        <f t="shared" si="342"/>
        <v/>
      </c>
      <c r="CT154" s="259" t="str">
        <f t="shared" si="343"/>
        <v/>
      </c>
      <c r="CU154" s="258" t="str">
        <f t="shared" si="344"/>
        <v/>
      </c>
      <c r="CV154" s="258" t="str">
        <f t="shared" si="345"/>
        <v/>
      </c>
      <c r="CW154" s="259" t="str">
        <f t="shared" si="346"/>
        <v/>
      </c>
      <c r="CX154" s="258" t="str">
        <f t="shared" si="347"/>
        <v/>
      </c>
      <c r="CY154" s="258" t="str">
        <f t="shared" si="348"/>
        <v/>
      </c>
      <c r="CZ154" s="259" t="str">
        <f t="shared" si="349"/>
        <v/>
      </c>
      <c r="DA154" s="258" t="str">
        <f t="shared" si="350"/>
        <v/>
      </c>
      <c r="DB154" s="258" t="str">
        <f t="shared" si="351"/>
        <v/>
      </c>
      <c r="DC154" s="259" t="str">
        <f t="shared" si="352"/>
        <v/>
      </c>
    </row>
    <row r="155" spans="1:107" ht="15" thickBot="1" x14ac:dyDescent="0.35">
      <c r="A155" s="633"/>
      <c r="B155" s="633"/>
      <c r="C155" s="690"/>
      <c r="D155" s="690"/>
      <c r="E155" s="690"/>
      <c r="F155" s="690"/>
      <c r="G155" s="690"/>
      <c r="H155" s="690"/>
      <c r="I155" s="691"/>
      <c r="J155" s="692"/>
      <c r="K155" s="693"/>
      <c r="L155" s="671"/>
      <c r="M155" s="671"/>
      <c r="N155" s="672"/>
      <c r="O155" s="673"/>
      <c r="P155" s="673"/>
      <c r="Q155" s="673"/>
      <c r="R155" s="673"/>
      <c r="S155" s="673"/>
      <c r="T155" s="671"/>
      <c r="U155" s="671"/>
      <c r="V155" s="671"/>
      <c r="W155" s="672"/>
      <c r="X155" s="673"/>
      <c r="Y155" s="674"/>
      <c r="Z155" s="64"/>
      <c r="AA155" s="77"/>
      <c r="AB155" s="78"/>
      <c r="AC155" s="81" t="str">
        <f t="shared" si="284"/>
        <v>dato mancante</v>
      </c>
      <c r="AD155" s="82" t="str">
        <f t="shared" si="285"/>
        <v>dato mancante</v>
      </c>
      <c r="AE155" s="82" t="str">
        <f t="shared" si="286"/>
        <v>dato mancante</v>
      </c>
      <c r="AF155" s="82" t="str">
        <f t="shared" si="287"/>
        <v>dato mancante</v>
      </c>
      <c r="AG155" s="82" t="str">
        <f t="shared" si="288"/>
        <v>dato mancante</v>
      </c>
      <c r="AH155" s="82" t="str">
        <f t="shared" si="289"/>
        <v>dato mancante</v>
      </c>
      <c r="AI155" s="84" t="str">
        <f t="shared" si="290"/>
        <v>dato mancante</v>
      </c>
      <c r="AJ155" s="84" t="str">
        <f t="shared" si="353"/>
        <v>dato mancante</v>
      </c>
      <c r="AK155" s="84" t="str">
        <f t="shared" si="291"/>
        <v>dato mancante</v>
      </c>
      <c r="AL155" s="81" t="str">
        <f t="shared" si="292"/>
        <v>dato mancante</v>
      </c>
      <c r="AM155" s="82" t="str">
        <f t="shared" si="293"/>
        <v>dato mancante</v>
      </c>
      <c r="AN155" s="81" t="str">
        <f t="shared" si="294"/>
        <v>dato mancante</v>
      </c>
      <c r="AO155" s="59"/>
      <c r="AP155" s="285"/>
      <c r="AQ155" s="286"/>
      <c r="AR155" s="298" t="str">
        <f t="shared" si="295"/>
        <v>dato mancante</v>
      </c>
      <c r="AS155" s="299" t="str">
        <f t="shared" si="296"/>
        <v>dato mancante</v>
      </c>
      <c r="AT155" s="300" t="str">
        <f t="shared" si="297"/>
        <v>dato mancante</v>
      </c>
      <c r="AU155" s="300" t="str">
        <f t="shared" si="298"/>
        <v>dato mancante</v>
      </c>
      <c r="AV155" s="300" t="str">
        <f t="shared" si="299"/>
        <v>dato mancante</v>
      </c>
      <c r="AW155" s="301" t="str">
        <f t="shared" si="354"/>
        <v>dato mancante</v>
      </c>
      <c r="AX155" s="432" t="str">
        <f t="shared" si="300"/>
        <v>dato mancante</v>
      </c>
      <c r="AY155" s="432" t="str">
        <f t="shared" si="301"/>
        <v>dato mancante</v>
      </c>
      <c r="AZ155" s="433" t="str">
        <f t="shared" si="355"/>
        <v>dato mancante</v>
      </c>
      <c r="BA155" s="302" t="str">
        <f t="shared" si="302"/>
        <v>dato mancante</v>
      </c>
      <c r="BB155" s="300" t="str">
        <f t="shared" si="303"/>
        <v>dato mancante</v>
      </c>
      <c r="BC155" s="303" t="str">
        <f t="shared" si="304"/>
        <v>dato mancante</v>
      </c>
      <c r="BG155" s="118" t="str">
        <f t="shared" si="305"/>
        <v>dato mancante</v>
      </c>
      <c r="BH155" s="118" t="str">
        <f t="shared" si="306"/>
        <v>dato mancante</v>
      </c>
      <c r="BI155" s="118" t="str">
        <f t="shared" si="307"/>
        <v>dato mancante</v>
      </c>
      <c r="BJ155" s="118" t="str">
        <f t="shared" si="308"/>
        <v>dato mancante</v>
      </c>
      <c r="BK155" s="118" t="str">
        <f t="shared" si="309"/>
        <v>dato mancante</v>
      </c>
      <c r="BL155" s="118" t="str">
        <f t="shared" si="310"/>
        <v>dato mancante</v>
      </c>
      <c r="BM155" s="118" t="str">
        <f t="shared" si="311"/>
        <v>dato mancante</v>
      </c>
      <c r="BN155" s="118" t="str">
        <f t="shared" si="312"/>
        <v>dato mancante</v>
      </c>
      <c r="BO155" s="118" t="str">
        <f t="shared" si="313"/>
        <v>dato mancante</v>
      </c>
      <c r="BP155" s="118" t="str">
        <f t="shared" si="314"/>
        <v>dato mancante</v>
      </c>
      <c r="BQ155" s="118" t="str">
        <f t="shared" si="315"/>
        <v>dato mancante</v>
      </c>
      <c r="BR155" s="118" t="str">
        <f t="shared" si="316"/>
        <v>dato mancante</v>
      </c>
      <c r="BT155" s="258" t="str">
        <f t="shared" si="317"/>
        <v/>
      </c>
      <c r="BU155" s="258" t="str">
        <f t="shared" si="318"/>
        <v/>
      </c>
      <c r="BV155" s="259" t="str">
        <f t="shared" si="319"/>
        <v/>
      </c>
      <c r="BW155" s="258" t="str">
        <f t="shared" si="320"/>
        <v/>
      </c>
      <c r="BX155" s="258" t="str">
        <f t="shared" si="321"/>
        <v/>
      </c>
      <c r="BY155" s="259" t="str">
        <f t="shared" si="322"/>
        <v/>
      </c>
      <c r="BZ155" s="258" t="str">
        <f t="shared" si="323"/>
        <v/>
      </c>
      <c r="CA155" s="258" t="str">
        <f t="shared" si="324"/>
        <v/>
      </c>
      <c r="CB155" s="259" t="str">
        <f t="shared" si="325"/>
        <v/>
      </c>
      <c r="CC155" s="258" t="str">
        <f t="shared" si="326"/>
        <v/>
      </c>
      <c r="CD155" s="258" t="str">
        <f t="shared" si="327"/>
        <v/>
      </c>
      <c r="CE155" s="259" t="str">
        <f t="shared" si="328"/>
        <v/>
      </c>
      <c r="CF155" s="258" t="str">
        <f t="shared" si="329"/>
        <v/>
      </c>
      <c r="CG155" s="258" t="str">
        <f t="shared" si="330"/>
        <v/>
      </c>
      <c r="CH155" s="259" t="str">
        <f t="shared" si="331"/>
        <v/>
      </c>
      <c r="CI155" s="258" t="str">
        <f t="shared" si="332"/>
        <v/>
      </c>
      <c r="CJ155" s="258" t="str">
        <f t="shared" si="333"/>
        <v/>
      </c>
      <c r="CK155" s="259" t="str">
        <f t="shared" si="334"/>
        <v/>
      </c>
      <c r="CL155" s="258" t="str">
        <f t="shared" si="335"/>
        <v/>
      </c>
      <c r="CM155" s="258" t="str">
        <f t="shared" si="336"/>
        <v/>
      </c>
      <c r="CN155" s="259" t="str">
        <f t="shared" si="337"/>
        <v/>
      </c>
      <c r="CO155" s="258" t="str">
        <f t="shared" si="338"/>
        <v/>
      </c>
      <c r="CP155" s="258" t="str">
        <f t="shared" si="339"/>
        <v/>
      </c>
      <c r="CQ155" s="259" t="str">
        <f t="shared" si="340"/>
        <v/>
      </c>
      <c r="CR155" s="258" t="str">
        <f t="shared" si="341"/>
        <v/>
      </c>
      <c r="CS155" s="258" t="str">
        <f t="shared" si="342"/>
        <v/>
      </c>
      <c r="CT155" s="259" t="str">
        <f t="shared" si="343"/>
        <v/>
      </c>
      <c r="CU155" s="258" t="str">
        <f t="shared" si="344"/>
        <v/>
      </c>
      <c r="CV155" s="258" t="str">
        <f t="shared" si="345"/>
        <v/>
      </c>
      <c r="CW155" s="259" t="str">
        <f t="shared" si="346"/>
        <v/>
      </c>
      <c r="CX155" s="258" t="str">
        <f t="shared" si="347"/>
        <v/>
      </c>
      <c r="CY155" s="258" t="str">
        <f t="shared" si="348"/>
        <v/>
      </c>
      <c r="CZ155" s="259" t="str">
        <f t="shared" si="349"/>
        <v/>
      </c>
      <c r="DA155" s="258" t="str">
        <f t="shared" si="350"/>
        <v/>
      </c>
      <c r="DB155" s="258" t="str">
        <f t="shared" si="351"/>
        <v/>
      </c>
      <c r="DC155" s="259" t="str">
        <f t="shared" si="352"/>
        <v/>
      </c>
    </row>
    <row r="156" spans="1:107" ht="15" thickBot="1" x14ac:dyDescent="0.35">
      <c r="A156" s="633"/>
      <c r="B156" s="633"/>
      <c r="C156" s="684"/>
      <c r="D156" s="684"/>
      <c r="E156" s="685"/>
      <c r="F156" s="684"/>
      <c r="G156" s="684"/>
      <c r="H156" s="684"/>
      <c r="I156" s="686"/>
      <c r="J156" s="687"/>
      <c r="K156" s="693"/>
      <c r="L156" s="671"/>
      <c r="M156" s="671"/>
      <c r="N156" s="672"/>
      <c r="O156" s="673"/>
      <c r="P156" s="673"/>
      <c r="Q156" s="673"/>
      <c r="R156" s="673"/>
      <c r="S156" s="673"/>
      <c r="T156" s="671"/>
      <c r="U156" s="671"/>
      <c r="V156" s="671"/>
      <c r="W156" s="672"/>
      <c r="X156" s="673"/>
      <c r="Y156" s="674"/>
      <c r="Z156" s="64"/>
      <c r="AA156" s="77"/>
      <c r="AB156" s="78"/>
      <c r="AC156" s="81" t="str">
        <f t="shared" si="284"/>
        <v>dato mancante</v>
      </c>
      <c r="AD156" s="82" t="str">
        <f t="shared" si="285"/>
        <v>dato mancante</v>
      </c>
      <c r="AE156" s="82" t="str">
        <f t="shared" si="286"/>
        <v>dato mancante</v>
      </c>
      <c r="AF156" s="82" t="str">
        <f t="shared" si="287"/>
        <v>dato mancante</v>
      </c>
      <c r="AG156" s="82" t="str">
        <f t="shared" si="288"/>
        <v>dato mancante</v>
      </c>
      <c r="AH156" s="82" t="str">
        <f t="shared" si="289"/>
        <v>dato mancante</v>
      </c>
      <c r="AI156" s="84" t="str">
        <f t="shared" si="290"/>
        <v>dato mancante</v>
      </c>
      <c r="AJ156" s="84" t="str">
        <f t="shared" si="353"/>
        <v>dato mancante</v>
      </c>
      <c r="AK156" s="84" t="str">
        <f t="shared" si="291"/>
        <v>dato mancante</v>
      </c>
      <c r="AL156" s="81" t="str">
        <f t="shared" si="292"/>
        <v>dato mancante</v>
      </c>
      <c r="AM156" s="82" t="str">
        <f t="shared" si="293"/>
        <v>dato mancante</v>
      </c>
      <c r="AN156" s="81" t="str">
        <f t="shared" si="294"/>
        <v>dato mancante</v>
      </c>
      <c r="AO156" s="59"/>
      <c r="AP156" s="285"/>
      <c r="AQ156" s="286"/>
      <c r="AR156" s="298" t="str">
        <f t="shared" si="295"/>
        <v>dato mancante</v>
      </c>
      <c r="AS156" s="299" t="str">
        <f t="shared" si="296"/>
        <v>dato mancante</v>
      </c>
      <c r="AT156" s="300" t="str">
        <f t="shared" si="297"/>
        <v>dato mancante</v>
      </c>
      <c r="AU156" s="300" t="str">
        <f t="shared" si="298"/>
        <v>dato mancante</v>
      </c>
      <c r="AV156" s="300" t="str">
        <f t="shared" si="299"/>
        <v>dato mancante</v>
      </c>
      <c r="AW156" s="301" t="str">
        <f t="shared" si="354"/>
        <v>dato mancante</v>
      </c>
      <c r="AX156" s="432" t="str">
        <f t="shared" si="300"/>
        <v>dato mancante</v>
      </c>
      <c r="AY156" s="432" t="str">
        <f t="shared" si="301"/>
        <v>dato mancante</v>
      </c>
      <c r="AZ156" s="433" t="str">
        <f t="shared" si="355"/>
        <v>dato mancante</v>
      </c>
      <c r="BA156" s="302" t="str">
        <f t="shared" si="302"/>
        <v>dato mancante</v>
      </c>
      <c r="BB156" s="300" t="str">
        <f t="shared" si="303"/>
        <v>dato mancante</v>
      </c>
      <c r="BC156" s="303" t="str">
        <f t="shared" si="304"/>
        <v>dato mancante</v>
      </c>
      <c r="BG156" s="118" t="str">
        <f t="shared" si="305"/>
        <v>dato mancante</v>
      </c>
      <c r="BH156" s="118" t="str">
        <f t="shared" si="306"/>
        <v>dato mancante</v>
      </c>
      <c r="BI156" s="118" t="str">
        <f t="shared" si="307"/>
        <v>dato mancante</v>
      </c>
      <c r="BJ156" s="118" t="str">
        <f t="shared" si="308"/>
        <v>dato mancante</v>
      </c>
      <c r="BK156" s="118" t="str">
        <f t="shared" si="309"/>
        <v>dato mancante</v>
      </c>
      <c r="BL156" s="118" t="str">
        <f t="shared" si="310"/>
        <v>dato mancante</v>
      </c>
      <c r="BM156" s="118" t="str">
        <f t="shared" si="311"/>
        <v>dato mancante</v>
      </c>
      <c r="BN156" s="118" t="str">
        <f t="shared" si="312"/>
        <v>dato mancante</v>
      </c>
      <c r="BO156" s="118" t="str">
        <f t="shared" si="313"/>
        <v>dato mancante</v>
      </c>
      <c r="BP156" s="118" t="str">
        <f t="shared" si="314"/>
        <v>dato mancante</v>
      </c>
      <c r="BQ156" s="118" t="str">
        <f t="shared" si="315"/>
        <v>dato mancante</v>
      </c>
      <c r="BR156" s="118" t="str">
        <f t="shared" si="316"/>
        <v>dato mancante</v>
      </c>
      <c r="BT156" s="258" t="str">
        <f t="shared" si="317"/>
        <v/>
      </c>
      <c r="BU156" s="258" t="str">
        <f t="shared" si="318"/>
        <v/>
      </c>
      <c r="BV156" s="259" t="str">
        <f t="shared" si="319"/>
        <v/>
      </c>
      <c r="BW156" s="258" t="str">
        <f t="shared" si="320"/>
        <v/>
      </c>
      <c r="BX156" s="258" t="str">
        <f t="shared" si="321"/>
        <v/>
      </c>
      <c r="BY156" s="259" t="str">
        <f t="shared" si="322"/>
        <v/>
      </c>
      <c r="BZ156" s="258" t="str">
        <f t="shared" si="323"/>
        <v/>
      </c>
      <c r="CA156" s="258" t="str">
        <f t="shared" si="324"/>
        <v/>
      </c>
      <c r="CB156" s="259" t="str">
        <f t="shared" si="325"/>
        <v/>
      </c>
      <c r="CC156" s="258" t="str">
        <f t="shared" si="326"/>
        <v/>
      </c>
      <c r="CD156" s="258" t="str">
        <f t="shared" si="327"/>
        <v/>
      </c>
      <c r="CE156" s="259" t="str">
        <f t="shared" si="328"/>
        <v/>
      </c>
      <c r="CF156" s="258" t="str">
        <f t="shared" si="329"/>
        <v/>
      </c>
      <c r="CG156" s="258" t="str">
        <f t="shared" si="330"/>
        <v/>
      </c>
      <c r="CH156" s="259" t="str">
        <f t="shared" si="331"/>
        <v/>
      </c>
      <c r="CI156" s="258" t="str">
        <f t="shared" si="332"/>
        <v/>
      </c>
      <c r="CJ156" s="258" t="str">
        <f t="shared" si="333"/>
        <v/>
      </c>
      <c r="CK156" s="259" t="str">
        <f t="shared" si="334"/>
        <v/>
      </c>
      <c r="CL156" s="258" t="str">
        <f t="shared" si="335"/>
        <v/>
      </c>
      <c r="CM156" s="258" t="str">
        <f t="shared" si="336"/>
        <v/>
      </c>
      <c r="CN156" s="259" t="str">
        <f t="shared" si="337"/>
        <v/>
      </c>
      <c r="CO156" s="258" t="str">
        <f t="shared" si="338"/>
        <v/>
      </c>
      <c r="CP156" s="258" t="str">
        <f t="shared" si="339"/>
        <v/>
      </c>
      <c r="CQ156" s="259" t="str">
        <f t="shared" si="340"/>
        <v/>
      </c>
      <c r="CR156" s="258" t="str">
        <f t="shared" si="341"/>
        <v/>
      </c>
      <c r="CS156" s="258" t="str">
        <f t="shared" si="342"/>
        <v/>
      </c>
      <c r="CT156" s="259" t="str">
        <f t="shared" si="343"/>
        <v/>
      </c>
      <c r="CU156" s="258" t="str">
        <f t="shared" si="344"/>
        <v/>
      </c>
      <c r="CV156" s="258" t="str">
        <f t="shared" si="345"/>
        <v/>
      </c>
      <c r="CW156" s="259" t="str">
        <f t="shared" si="346"/>
        <v/>
      </c>
      <c r="CX156" s="258" t="str">
        <f t="shared" si="347"/>
        <v/>
      </c>
      <c r="CY156" s="258" t="str">
        <f t="shared" si="348"/>
        <v/>
      </c>
      <c r="CZ156" s="259" t="str">
        <f t="shared" si="349"/>
        <v/>
      </c>
      <c r="DA156" s="258" t="str">
        <f t="shared" si="350"/>
        <v/>
      </c>
      <c r="DB156" s="258" t="str">
        <f t="shared" si="351"/>
        <v/>
      </c>
      <c r="DC156" s="259" t="str">
        <f t="shared" si="352"/>
        <v/>
      </c>
    </row>
    <row r="157" spans="1:107" ht="15" thickBot="1" x14ac:dyDescent="0.35">
      <c r="A157" s="633"/>
      <c r="B157" s="633"/>
      <c r="C157" s="690"/>
      <c r="D157" s="690"/>
      <c r="E157" s="690"/>
      <c r="F157" s="690"/>
      <c r="G157" s="690"/>
      <c r="H157" s="690"/>
      <c r="I157" s="686"/>
      <c r="J157" s="687"/>
      <c r="K157" s="688"/>
      <c r="L157" s="671"/>
      <c r="M157" s="671"/>
      <c r="N157" s="672"/>
      <c r="O157" s="673"/>
      <c r="P157" s="673"/>
      <c r="Q157" s="673"/>
      <c r="R157" s="673"/>
      <c r="S157" s="673"/>
      <c r="T157" s="671"/>
      <c r="U157" s="671"/>
      <c r="V157" s="671"/>
      <c r="W157" s="672"/>
      <c r="X157" s="673"/>
      <c r="Y157" s="674"/>
      <c r="Z157" s="64"/>
      <c r="AA157" s="77"/>
      <c r="AB157" s="78"/>
      <c r="AC157" s="81" t="str">
        <f t="shared" si="284"/>
        <v>dato mancante</v>
      </c>
      <c r="AD157" s="82" t="str">
        <f t="shared" si="285"/>
        <v>dato mancante</v>
      </c>
      <c r="AE157" s="82" t="str">
        <f t="shared" si="286"/>
        <v>dato mancante</v>
      </c>
      <c r="AF157" s="82" t="str">
        <f t="shared" si="287"/>
        <v>dato mancante</v>
      </c>
      <c r="AG157" s="82" t="str">
        <f t="shared" si="288"/>
        <v>dato mancante</v>
      </c>
      <c r="AH157" s="82" t="str">
        <f t="shared" si="289"/>
        <v>dato mancante</v>
      </c>
      <c r="AI157" s="84" t="str">
        <f t="shared" si="290"/>
        <v>dato mancante</v>
      </c>
      <c r="AJ157" s="84" t="str">
        <f t="shared" si="353"/>
        <v>dato mancante</v>
      </c>
      <c r="AK157" s="84" t="str">
        <f t="shared" si="291"/>
        <v>dato mancante</v>
      </c>
      <c r="AL157" s="81" t="str">
        <f t="shared" si="292"/>
        <v>dato mancante</v>
      </c>
      <c r="AM157" s="82" t="str">
        <f t="shared" si="293"/>
        <v>dato mancante</v>
      </c>
      <c r="AN157" s="81" t="str">
        <f t="shared" si="294"/>
        <v>dato mancante</v>
      </c>
      <c r="AO157" s="59"/>
      <c r="AP157" s="285"/>
      <c r="AQ157" s="286"/>
      <c r="AR157" s="298" t="str">
        <f t="shared" si="295"/>
        <v>dato mancante</v>
      </c>
      <c r="AS157" s="299" t="str">
        <f t="shared" si="296"/>
        <v>dato mancante</v>
      </c>
      <c r="AT157" s="300" t="str">
        <f t="shared" si="297"/>
        <v>dato mancante</v>
      </c>
      <c r="AU157" s="300" t="str">
        <f t="shared" si="298"/>
        <v>dato mancante</v>
      </c>
      <c r="AV157" s="300" t="str">
        <f t="shared" si="299"/>
        <v>dato mancante</v>
      </c>
      <c r="AW157" s="301" t="str">
        <f t="shared" si="354"/>
        <v>dato mancante</v>
      </c>
      <c r="AX157" s="432" t="str">
        <f t="shared" si="300"/>
        <v>dato mancante</v>
      </c>
      <c r="AY157" s="432" t="str">
        <f t="shared" si="301"/>
        <v>dato mancante</v>
      </c>
      <c r="AZ157" s="433" t="str">
        <f t="shared" si="355"/>
        <v>dato mancante</v>
      </c>
      <c r="BA157" s="302" t="str">
        <f t="shared" si="302"/>
        <v>dato mancante</v>
      </c>
      <c r="BB157" s="300" t="str">
        <f t="shared" si="303"/>
        <v>dato mancante</v>
      </c>
      <c r="BC157" s="303" t="str">
        <f t="shared" si="304"/>
        <v>dato mancante</v>
      </c>
      <c r="BG157" s="118" t="str">
        <f t="shared" si="305"/>
        <v>dato mancante</v>
      </c>
      <c r="BH157" s="118" t="str">
        <f t="shared" si="306"/>
        <v>dato mancante</v>
      </c>
      <c r="BI157" s="118" t="str">
        <f t="shared" si="307"/>
        <v>dato mancante</v>
      </c>
      <c r="BJ157" s="118" t="str">
        <f t="shared" si="308"/>
        <v>dato mancante</v>
      </c>
      <c r="BK157" s="118" t="str">
        <f t="shared" si="309"/>
        <v>dato mancante</v>
      </c>
      <c r="BL157" s="118" t="str">
        <f t="shared" si="310"/>
        <v>dato mancante</v>
      </c>
      <c r="BM157" s="118" t="str">
        <f t="shared" si="311"/>
        <v>dato mancante</v>
      </c>
      <c r="BN157" s="118" t="str">
        <f t="shared" si="312"/>
        <v>dato mancante</v>
      </c>
      <c r="BO157" s="118" t="str">
        <f t="shared" si="313"/>
        <v>dato mancante</v>
      </c>
      <c r="BP157" s="118" t="str">
        <f t="shared" si="314"/>
        <v>dato mancante</v>
      </c>
      <c r="BQ157" s="118" t="str">
        <f t="shared" si="315"/>
        <v>dato mancante</v>
      </c>
      <c r="BR157" s="118" t="str">
        <f t="shared" si="316"/>
        <v>dato mancante</v>
      </c>
      <c r="BT157" s="258" t="str">
        <f t="shared" si="317"/>
        <v/>
      </c>
      <c r="BU157" s="258" t="str">
        <f t="shared" si="318"/>
        <v/>
      </c>
      <c r="BV157" s="259" t="str">
        <f t="shared" si="319"/>
        <v/>
      </c>
      <c r="BW157" s="258" t="str">
        <f t="shared" si="320"/>
        <v/>
      </c>
      <c r="BX157" s="258" t="str">
        <f t="shared" si="321"/>
        <v/>
      </c>
      <c r="BY157" s="259" t="str">
        <f t="shared" si="322"/>
        <v/>
      </c>
      <c r="BZ157" s="258" t="str">
        <f t="shared" si="323"/>
        <v/>
      </c>
      <c r="CA157" s="258" t="str">
        <f t="shared" si="324"/>
        <v/>
      </c>
      <c r="CB157" s="259" t="str">
        <f t="shared" si="325"/>
        <v/>
      </c>
      <c r="CC157" s="258" t="str">
        <f t="shared" si="326"/>
        <v/>
      </c>
      <c r="CD157" s="258" t="str">
        <f t="shared" si="327"/>
        <v/>
      </c>
      <c r="CE157" s="259" t="str">
        <f t="shared" si="328"/>
        <v/>
      </c>
      <c r="CF157" s="258" t="str">
        <f t="shared" si="329"/>
        <v/>
      </c>
      <c r="CG157" s="258" t="str">
        <f t="shared" si="330"/>
        <v/>
      </c>
      <c r="CH157" s="259" t="str">
        <f t="shared" si="331"/>
        <v/>
      </c>
      <c r="CI157" s="258" t="str">
        <f t="shared" si="332"/>
        <v/>
      </c>
      <c r="CJ157" s="258" t="str">
        <f t="shared" si="333"/>
        <v/>
      </c>
      <c r="CK157" s="259" t="str">
        <f t="shared" si="334"/>
        <v/>
      </c>
      <c r="CL157" s="258" t="str">
        <f t="shared" si="335"/>
        <v/>
      </c>
      <c r="CM157" s="258" t="str">
        <f t="shared" si="336"/>
        <v/>
      </c>
      <c r="CN157" s="259" t="str">
        <f t="shared" si="337"/>
        <v/>
      </c>
      <c r="CO157" s="258" t="str">
        <f t="shared" si="338"/>
        <v/>
      </c>
      <c r="CP157" s="258" t="str">
        <f t="shared" si="339"/>
        <v/>
      </c>
      <c r="CQ157" s="259" t="str">
        <f t="shared" si="340"/>
        <v/>
      </c>
      <c r="CR157" s="258" t="str">
        <f t="shared" si="341"/>
        <v/>
      </c>
      <c r="CS157" s="258" t="str">
        <f t="shared" si="342"/>
        <v/>
      </c>
      <c r="CT157" s="259" t="str">
        <f t="shared" si="343"/>
        <v/>
      </c>
      <c r="CU157" s="258" t="str">
        <f t="shared" si="344"/>
        <v/>
      </c>
      <c r="CV157" s="258" t="str">
        <f t="shared" si="345"/>
        <v/>
      </c>
      <c r="CW157" s="259" t="str">
        <f t="shared" si="346"/>
        <v/>
      </c>
      <c r="CX157" s="258" t="str">
        <f t="shared" si="347"/>
        <v/>
      </c>
      <c r="CY157" s="258" t="str">
        <f t="shared" si="348"/>
        <v/>
      </c>
      <c r="CZ157" s="259" t="str">
        <f t="shared" si="349"/>
        <v/>
      </c>
      <c r="DA157" s="258" t="str">
        <f t="shared" si="350"/>
        <v/>
      </c>
      <c r="DB157" s="258" t="str">
        <f t="shared" si="351"/>
        <v/>
      </c>
      <c r="DC157" s="259" t="str">
        <f t="shared" si="352"/>
        <v/>
      </c>
    </row>
    <row r="158" spans="1:107" ht="15" thickBot="1" x14ac:dyDescent="0.35">
      <c r="A158" s="633"/>
      <c r="B158" s="633"/>
      <c r="C158" s="684"/>
      <c r="D158" s="684"/>
      <c r="E158" s="685"/>
      <c r="F158" s="684"/>
      <c r="G158" s="684"/>
      <c r="H158" s="684"/>
      <c r="I158" s="686"/>
      <c r="J158" s="687"/>
      <c r="K158" s="688"/>
      <c r="L158" s="671"/>
      <c r="M158" s="671"/>
      <c r="N158" s="672"/>
      <c r="O158" s="673"/>
      <c r="P158" s="673"/>
      <c r="Q158" s="673"/>
      <c r="R158" s="673"/>
      <c r="S158" s="673"/>
      <c r="T158" s="671"/>
      <c r="U158" s="671"/>
      <c r="V158" s="671"/>
      <c r="W158" s="672"/>
      <c r="X158" s="673"/>
      <c r="Y158" s="674"/>
      <c r="Z158" s="64"/>
      <c r="AA158" s="77"/>
      <c r="AB158" s="78"/>
      <c r="AC158" s="81" t="str">
        <f t="shared" si="284"/>
        <v>dato mancante</v>
      </c>
      <c r="AD158" s="82" t="str">
        <f t="shared" si="285"/>
        <v>dato mancante</v>
      </c>
      <c r="AE158" s="82" t="str">
        <f t="shared" si="286"/>
        <v>dato mancante</v>
      </c>
      <c r="AF158" s="82" t="str">
        <f t="shared" si="287"/>
        <v>dato mancante</v>
      </c>
      <c r="AG158" s="82" t="str">
        <f t="shared" si="288"/>
        <v>dato mancante</v>
      </c>
      <c r="AH158" s="82" t="str">
        <f t="shared" si="289"/>
        <v>dato mancante</v>
      </c>
      <c r="AI158" s="84" t="str">
        <f t="shared" si="290"/>
        <v>dato mancante</v>
      </c>
      <c r="AJ158" s="84" t="str">
        <f t="shared" si="353"/>
        <v>dato mancante</v>
      </c>
      <c r="AK158" s="84" t="str">
        <f t="shared" si="291"/>
        <v>dato mancante</v>
      </c>
      <c r="AL158" s="81" t="str">
        <f t="shared" si="292"/>
        <v>dato mancante</v>
      </c>
      <c r="AM158" s="82" t="str">
        <f t="shared" si="293"/>
        <v>dato mancante</v>
      </c>
      <c r="AN158" s="81" t="str">
        <f t="shared" si="294"/>
        <v>dato mancante</v>
      </c>
      <c r="AO158" s="59"/>
      <c r="AP158" s="285"/>
      <c r="AQ158" s="286"/>
      <c r="AR158" s="298" t="str">
        <f t="shared" si="295"/>
        <v>dato mancante</v>
      </c>
      <c r="AS158" s="299" t="str">
        <f t="shared" si="296"/>
        <v>dato mancante</v>
      </c>
      <c r="AT158" s="300" t="str">
        <f t="shared" si="297"/>
        <v>dato mancante</v>
      </c>
      <c r="AU158" s="300" t="str">
        <f t="shared" si="298"/>
        <v>dato mancante</v>
      </c>
      <c r="AV158" s="300" t="str">
        <f t="shared" si="299"/>
        <v>dato mancante</v>
      </c>
      <c r="AW158" s="301" t="str">
        <f t="shared" si="354"/>
        <v>dato mancante</v>
      </c>
      <c r="AX158" s="432" t="str">
        <f t="shared" si="300"/>
        <v>dato mancante</v>
      </c>
      <c r="AY158" s="432" t="str">
        <f t="shared" si="301"/>
        <v>dato mancante</v>
      </c>
      <c r="AZ158" s="433" t="str">
        <f t="shared" si="355"/>
        <v>dato mancante</v>
      </c>
      <c r="BA158" s="302" t="str">
        <f t="shared" si="302"/>
        <v>dato mancante</v>
      </c>
      <c r="BB158" s="300" t="str">
        <f t="shared" si="303"/>
        <v>dato mancante</v>
      </c>
      <c r="BC158" s="303" t="str">
        <f t="shared" si="304"/>
        <v>dato mancante</v>
      </c>
      <c r="BG158" s="118" t="str">
        <f t="shared" si="305"/>
        <v>dato mancante</v>
      </c>
      <c r="BH158" s="118" t="str">
        <f t="shared" si="306"/>
        <v>dato mancante</v>
      </c>
      <c r="BI158" s="118" t="str">
        <f t="shared" si="307"/>
        <v>dato mancante</v>
      </c>
      <c r="BJ158" s="118" t="str">
        <f t="shared" si="308"/>
        <v>dato mancante</v>
      </c>
      <c r="BK158" s="118" t="str">
        <f t="shared" si="309"/>
        <v>dato mancante</v>
      </c>
      <c r="BL158" s="118" t="str">
        <f t="shared" si="310"/>
        <v>dato mancante</v>
      </c>
      <c r="BM158" s="118" t="str">
        <f t="shared" si="311"/>
        <v>dato mancante</v>
      </c>
      <c r="BN158" s="118" t="str">
        <f t="shared" si="312"/>
        <v>dato mancante</v>
      </c>
      <c r="BO158" s="118" t="str">
        <f t="shared" si="313"/>
        <v>dato mancante</v>
      </c>
      <c r="BP158" s="118" t="str">
        <f t="shared" si="314"/>
        <v>dato mancante</v>
      </c>
      <c r="BQ158" s="118" t="str">
        <f t="shared" si="315"/>
        <v>dato mancante</v>
      </c>
      <c r="BR158" s="118" t="str">
        <f t="shared" si="316"/>
        <v>dato mancante</v>
      </c>
      <c r="BT158" s="258" t="str">
        <f t="shared" si="317"/>
        <v/>
      </c>
      <c r="BU158" s="258" t="str">
        <f t="shared" si="318"/>
        <v/>
      </c>
      <c r="BV158" s="259" t="str">
        <f t="shared" si="319"/>
        <v/>
      </c>
      <c r="BW158" s="258" t="str">
        <f t="shared" si="320"/>
        <v/>
      </c>
      <c r="BX158" s="258" t="str">
        <f t="shared" si="321"/>
        <v/>
      </c>
      <c r="BY158" s="259" t="str">
        <f t="shared" si="322"/>
        <v/>
      </c>
      <c r="BZ158" s="258" t="str">
        <f t="shared" si="323"/>
        <v/>
      </c>
      <c r="CA158" s="258" t="str">
        <f t="shared" si="324"/>
        <v/>
      </c>
      <c r="CB158" s="259" t="str">
        <f t="shared" si="325"/>
        <v/>
      </c>
      <c r="CC158" s="258" t="str">
        <f t="shared" si="326"/>
        <v/>
      </c>
      <c r="CD158" s="258" t="str">
        <f t="shared" si="327"/>
        <v/>
      </c>
      <c r="CE158" s="259" t="str">
        <f t="shared" si="328"/>
        <v/>
      </c>
      <c r="CF158" s="258" t="str">
        <f t="shared" si="329"/>
        <v/>
      </c>
      <c r="CG158" s="258" t="str">
        <f t="shared" si="330"/>
        <v/>
      </c>
      <c r="CH158" s="259" t="str">
        <f t="shared" si="331"/>
        <v/>
      </c>
      <c r="CI158" s="258" t="str">
        <f t="shared" si="332"/>
        <v/>
      </c>
      <c r="CJ158" s="258" t="str">
        <f t="shared" si="333"/>
        <v/>
      </c>
      <c r="CK158" s="259" t="str">
        <f t="shared" si="334"/>
        <v/>
      </c>
      <c r="CL158" s="258" t="str">
        <f t="shared" si="335"/>
        <v/>
      </c>
      <c r="CM158" s="258" t="str">
        <f t="shared" si="336"/>
        <v/>
      </c>
      <c r="CN158" s="259" t="str">
        <f t="shared" si="337"/>
        <v/>
      </c>
      <c r="CO158" s="258" t="str">
        <f t="shared" si="338"/>
        <v/>
      </c>
      <c r="CP158" s="258" t="str">
        <f t="shared" si="339"/>
        <v/>
      </c>
      <c r="CQ158" s="259" t="str">
        <f t="shared" si="340"/>
        <v/>
      </c>
      <c r="CR158" s="258" t="str">
        <f t="shared" si="341"/>
        <v/>
      </c>
      <c r="CS158" s="258" t="str">
        <f t="shared" si="342"/>
        <v/>
      </c>
      <c r="CT158" s="259" t="str">
        <f t="shared" si="343"/>
        <v/>
      </c>
      <c r="CU158" s="258" t="str">
        <f t="shared" si="344"/>
        <v/>
      </c>
      <c r="CV158" s="258" t="str">
        <f t="shared" si="345"/>
        <v/>
      </c>
      <c r="CW158" s="259" t="str">
        <f t="shared" si="346"/>
        <v/>
      </c>
      <c r="CX158" s="258" t="str">
        <f t="shared" si="347"/>
        <v/>
      </c>
      <c r="CY158" s="258" t="str">
        <f t="shared" si="348"/>
        <v/>
      </c>
      <c r="CZ158" s="259" t="str">
        <f t="shared" si="349"/>
        <v/>
      </c>
      <c r="DA158" s="258" t="str">
        <f t="shared" si="350"/>
        <v/>
      </c>
      <c r="DB158" s="258" t="str">
        <f t="shared" si="351"/>
        <v/>
      </c>
      <c r="DC158" s="259" t="str">
        <f t="shared" si="352"/>
        <v/>
      </c>
    </row>
    <row r="159" spans="1:107" ht="15" thickBot="1" x14ac:dyDescent="0.35">
      <c r="A159" s="633"/>
      <c r="B159" s="633"/>
      <c r="C159" s="684"/>
      <c r="D159" s="684"/>
      <c r="E159" s="685"/>
      <c r="F159" s="684"/>
      <c r="G159" s="684"/>
      <c r="H159" s="684"/>
      <c r="I159" s="686"/>
      <c r="J159" s="687"/>
      <c r="K159" s="688"/>
      <c r="L159" s="671"/>
      <c r="M159" s="671"/>
      <c r="N159" s="672"/>
      <c r="O159" s="673"/>
      <c r="P159" s="673"/>
      <c r="Q159" s="673"/>
      <c r="R159" s="673"/>
      <c r="S159" s="673"/>
      <c r="T159" s="671"/>
      <c r="U159" s="671"/>
      <c r="V159" s="671"/>
      <c r="W159" s="672"/>
      <c r="X159" s="673"/>
      <c r="Y159" s="674"/>
      <c r="Z159" s="64"/>
      <c r="AA159" s="77"/>
      <c r="AB159" s="78"/>
      <c r="AC159" s="81" t="str">
        <f t="shared" si="284"/>
        <v>dato mancante</v>
      </c>
      <c r="AD159" s="82" t="str">
        <f t="shared" si="285"/>
        <v>dato mancante</v>
      </c>
      <c r="AE159" s="82" t="str">
        <f t="shared" si="286"/>
        <v>dato mancante</v>
      </c>
      <c r="AF159" s="82" t="str">
        <f t="shared" si="287"/>
        <v>dato mancante</v>
      </c>
      <c r="AG159" s="82" t="str">
        <f t="shared" si="288"/>
        <v>dato mancante</v>
      </c>
      <c r="AH159" s="82" t="str">
        <f t="shared" si="289"/>
        <v>dato mancante</v>
      </c>
      <c r="AI159" s="84" t="str">
        <f t="shared" si="290"/>
        <v>dato mancante</v>
      </c>
      <c r="AJ159" s="84" t="str">
        <f t="shared" si="353"/>
        <v>dato mancante</v>
      </c>
      <c r="AK159" s="84" t="str">
        <f t="shared" si="291"/>
        <v>dato mancante</v>
      </c>
      <c r="AL159" s="81" t="str">
        <f t="shared" si="292"/>
        <v>dato mancante</v>
      </c>
      <c r="AM159" s="82" t="str">
        <f t="shared" si="293"/>
        <v>dato mancante</v>
      </c>
      <c r="AN159" s="81" t="str">
        <f t="shared" si="294"/>
        <v>dato mancante</v>
      </c>
      <c r="AO159" s="59"/>
      <c r="AP159" s="285"/>
      <c r="AQ159" s="286"/>
      <c r="AR159" s="298" t="str">
        <f t="shared" si="295"/>
        <v>dato mancante</v>
      </c>
      <c r="AS159" s="299" t="str">
        <f t="shared" si="296"/>
        <v>dato mancante</v>
      </c>
      <c r="AT159" s="300" t="str">
        <f t="shared" si="297"/>
        <v>dato mancante</v>
      </c>
      <c r="AU159" s="300" t="str">
        <f t="shared" si="298"/>
        <v>dato mancante</v>
      </c>
      <c r="AV159" s="300" t="str">
        <f t="shared" si="299"/>
        <v>dato mancante</v>
      </c>
      <c r="AW159" s="301" t="str">
        <f t="shared" si="354"/>
        <v>dato mancante</v>
      </c>
      <c r="AX159" s="432" t="str">
        <f t="shared" si="300"/>
        <v>dato mancante</v>
      </c>
      <c r="AY159" s="432" t="str">
        <f t="shared" si="301"/>
        <v>dato mancante</v>
      </c>
      <c r="AZ159" s="433" t="str">
        <f t="shared" si="355"/>
        <v>dato mancante</v>
      </c>
      <c r="BA159" s="302" t="str">
        <f t="shared" si="302"/>
        <v>dato mancante</v>
      </c>
      <c r="BB159" s="300" t="str">
        <f t="shared" si="303"/>
        <v>dato mancante</v>
      </c>
      <c r="BC159" s="303" t="str">
        <f t="shared" si="304"/>
        <v>dato mancante</v>
      </c>
      <c r="BG159" s="118" t="str">
        <f t="shared" si="305"/>
        <v>dato mancante</v>
      </c>
      <c r="BH159" s="118" t="str">
        <f t="shared" si="306"/>
        <v>dato mancante</v>
      </c>
      <c r="BI159" s="118" t="str">
        <f t="shared" si="307"/>
        <v>dato mancante</v>
      </c>
      <c r="BJ159" s="118" t="str">
        <f t="shared" si="308"/>
        <v>dato mancante</v>
      </c>
      <c r="BK159" s="118" t="str">
        <f t="shared" si="309"/>
        <v>dato mancante</v>
      </c>
      <c r="BL159" s="118" t="str">
        <f t="shared" si="310"/>
        <v>dato mancante</v>
      </c>
      <c r="BM159" s="118" t="str">
        <f t="shared" si="311"/>
        <v>dato mancante</v>
      </c>
      <c r="BN159" s="118" t="str">
        <f t="shared" si="312"/>
        <v>dato mancante</v>
      </c>
      <c r="BO159" s="118" t="str">
        <f t="shared" si="313"/>
        <v>dato mancante</v>
      </c>
      <c r="BP159" s="118" t="str">
        <f t="shared" si="314"/>
        <v>dato mancante</v>
      </c>
      <c r="BQ159" s="118" t="str">
        <f t="shared" si="315"/>
        <v>dato mancante</v>
      </c>
      <c r="BR159" s="118" t="str">
        <f t="shared" si="316"/>
        <v>dato mancante</v>
      </c>
      <c r="BT159" s="258" t="str">
        <f t="shared" si="317"/>
        <v/>
      </c>
      <c r="BU159" s="258" t="str">
        <f t="shared" si="318"/>
        <v/>
      </c>
      <c r="BV159" s="259" t="str">
        <f t="shared" si="319"/>
        <v/>
      </c>
      <c r="BW159" s="258" t="str">
        <f t="shared" si="320"/>
        <v/>
      </c>
      <c r="BX159" s="258" t="str">
        <f t="shared" si="321"/>
        <v/>
      </c>
      <c r="BY159" s="259" t="str">
        <f t="shared" si="322"/>
        <v/>
      </c>
      <c r="BZ159" s="258" t="str">
        <f t="shared" si="323"/>
        <v/>
      </c>
      <c r="CA159" s="258" t="str">
        <f t="shared" si="324"/>
        <v/>
      </c>
      <c r="CB159" s="259" t="str">
        <f t="shared" si="325"/>
        <v/>
      </c>
      <c r="CC159" s="258" t="str">
        <f t="shared" si="326"/>
        <v/>
      </c>
      <c r="CD159" s="258" t="str">
        <f t="shared" si="327"/>
        <v/>
      </c>
      <c r="CE159" s="259" t="str">
        <f t="shared" si="328"/>
        <v/>
      </c>
      <c r="CF159" s="258" t="str">
        <f t="shared" si="329"/>
        <v/>
      </c>
      <c r="CG159" s="258" t="str">
        <f t="shared" si="330"/>
        <v/>
      </c>
      <c r="CH159" s="259" t="str">
        <f t="shared" si="331"/>
        <v/>
      </c>
      <c r="CI159" s="258" t="str">
        <f t="shared" si="332"/>
        <v/>
      </c>
      <c r="CJ159" s="258" t="str">
        <f t="shared" si="333"/>
        <v/>
      </c>
      <c r="CK159" s="259" t="str">
        <f t="shared" si="334"/>
        <v/>
      </c>
      <c r="CL159" s="258" t="str">
        <f t="shared" si="335"/>
        <v/>
      </c>
      <c r="CM159" s="258" t="str">
        <f t="shared" si="336"/>
        <v/>
      </c>
      <c r="CN159" s="259" t="str">
        <f t="shared" si="337"/>
        <v/>
      </c>
      <c r="CO159" s="258" t="str">
        <f t="shared" si="338"/>
        <v/>
      </c>
      <c r="CP159" s="258" t="str">
        <f t="shared" si="339"/>
        <v/>
      </c>
      <c r="CQ159" s="259" t="str">
        <f t="shared" si="340"/>
        <v/>
      </c>
      <c r="CR159" s="258" t="str">
        <f t="shared" si="341"/>
        <v/>
      </c>
      <c r="CS159" s="258" t="str">
        <f t="shared" si="342"/>
        <v/>
      </c>
      <c r="CT159" s="259" t="str">
        <f t="shared" si="343"/>
        <v/>
      </c>
      <c r="CU159" s="258" t="str">
        <f t="shared" si="344"/>
        <v/>
      </c>
      <c r="CV159" s="258" t="str">
        <f t="shared" si="345"/>
        <v/>
      </c>
      <c r="CW159" s="259" t="str">
        <f t="shared" si="346"/>
        <v/>
      </c>
      <c r="CX159" s="258" t="str">
        <f t="shared" si="347"/>
        <v/>
      </c>
      <c r="CY159" s="258" t="str">
        <f t="shared" si="348"/>
        <v/>
      </c>
      <c r="CZ159" s="259" t="str">
        <f t="shared" si="349"/>
        <v/>
      </c>
      <c r="DA159" s="258" t="str">
        <f t="shared" si="350"/>
        <v/>
      </c>
      <c r="DB159" s="258" t="str">
        <f t="shared" si="351"/>
        <v/>
      </c>
      <c r="DC159" s="259" t="str">
        <f t="shared" si="352"/>
        <v/>
      </c>
    </row>
    <row r="160" spans="1:107" ht="15" thickBot="1" x14ac:dyDescent="0.35">
      <c r="A160" s="633"/>
      <c r="B160" s="633"/>
      <c r="C160" s="690"/>
      <c r="D160" s="690"/>
      <c r="E160" s="690"/>
      <c r="F160" s="690"/>
      <c r="G160" s="690"/>
      <c r="H160" s="690"/>
      <c r="I160" s="686"/>
      <c r="J160" s="687"/>
      <c r="K160" s="688"/>
      <c r="L160" s="671"/>
      <c r="M160" s="671"/>
      <c r="N160" s="672"/>
      <c r="O160" s="673"/>
      <c r="P160" s="673"/>
      <c r="Q160" s="673"/>
      <c r="R160" s="673"/>
      <c r="S160" s="673"/>
      <c r="T160" s="671"/>
      <c r="U160" s="671"/>
      <c r="V160" s="671"/>
      <c r="W160" s="672"/>
      <c r="X160" s="673"/>
      <c r="Y160" s="674"/>
      <c r="Z160" s="64"/>
      <c r="AA160" s="77"/>
      <c r="AB160" s="78"/>
      <c r="AC160" s="81" t="str">
        <f t="shared" si="284"/>
        <v>dato mancante</v>
      </c>
      <c r="AD160" s="82" t="str">
        <f t="shared" si="285"/>
        <v>dato mancante</v>
      </c>
      <c r="AE160" s="82" t="str">
        <f t="shared" si="286"/>
        <v>dato mancante</v>
      </c>
      <c r="AF160" s="82" t="str">
        <f t="shared" si="287"/>
        <v>dato mancante</v>
      </c>
      <c r="AG160" s="82" t="str">
        <f t="shared" si="288"/>
        <v>dato mancante</v>
      </c>
      <c r="AH160" s="82" t="str">
        <f t="shared" si="289"/>
        <v>dato mancante</v>
      </c>
      <c r="AI160" s="84" t="str">
        <f t="shared" si="290"/>
        <v>dato mancante</v>
      </c>
      <c r="AJ160" s="84" t="str">
        <f t="shared" si="353"/>
        <v>dato mancante</v>
      </c>
      <c r="AK160" s="84" t="str">
        <f t="shared" si="291"/>
        <v>dato mancante</v>
      </c>
      <c r="AL160" s="81" t="str">
        <f t="shared" si="292"/>
        <v>dato mancante</v>
      </c>
      <c r="AM160" s="82" t="str">
        <f t="shared" si="293"/>
        <v>dato mancante</v>
      </c>
      <c r="AN160" s="81" t="str">
        <f t="shared" si="294"/>
        <v>dato mancante</v>
      </c>
      <c r="AO160" s="59"/>
      <c r="AP160" s="285"/>
      <c r="AQ160" s="286"/>
      <c r="AR160" s="298" t="str">
        <f t="shared" si="295"/>
        <v>dato mancante</v>
      </c>
      <c r="AS160" s="299" t="str">
        <f t="shared" si="296"/>
        <v>dato mancante</v>
      </c>
      <c r="AT160" s="300" t="str">
        <f t="shared" si="297"/>
        <v>dato mancante</v>
      </c>
      <c r="AU160" s="300" t="str">
        <f t="shared" si="298"/>
        <v>dato mancante</v>
      </c>
      <c r="AV160" s="300" t="str">
        <f t="shared" si="299"/>
        <v>dato mancante</v>
      </c>
      <c r="AW160" s="301" t="str">
        <f t="shared" si="354"/>
        <v>dato mancante</v>
      </c>
      <c r="AX160" s="432" t="str">
        <f t="shared" si="300"/>
        <v>dato mancante</v>
      </c>
      <c r="AY160" s="432" t="str">
        <f t="shared" si="301"/>
        <v>dato mancante</v>
      </c>
      <c r="AZ160" s="433" t="str">
        <f t="shared" si="355"/>
        <v>dato mancante</v>
      </c>
      <c r="BA160" s="302" t="str">
        <f t="shared" si="302"/>
        <v>dato mancante</v>
      </c>
      <c r="BB160" s="300" t="str">
        <f t="shared" si="303"/>
        <v>dato mancante</v>
      </c>
      <c r="BC160" s="303" t="str">
        <f t="shared" si="304"/>
        <v>dato mancante</v>
      </c>
      <c r="BG160" s="118" t="str">
        <f t="shared" si="305"/>
        <v>dato mancante</v>
      </c>
      <c r="BH160" s="118" t="str">
        <f t="shared" si="306"/>
        <v>dato mancante</v>
      </c>
      <c r="BI160" s="118" t="str">
        <f t="shared" si="307"/>
        <v>dato mancante</v>
      </c>
      <c r="BJ160" s="118" t="str">
        <f t="shared" si="308"/>
        <v>dato mancante</v>
      </c>
      <c r="BK160" s="118" t="str">
        <f t="shared" si="309"/>
        <v>dato mancante</v>
      </c>
      <c r="BL160" s="118" t="str">
        <f t="shared" si="310"/>
        <v>dato mancante</v>
      </c>
      <c r="BM160" s="118" t="str">
        <f t="shared" si="311"/>
        <v>dato mancante</v>
      </c>
      <c r="BN160" s="118" t="str">
        <f t="shared" si="312"/>
        <v>dato mancante</v>
      </c>
      <c r="BO160" s="118" t="str">
        <f t="shared" si="313"/>
        <v>dato mancante</v>
      </c>
      <c r="BP160" s="118" t="str">
        <f t="shared" si="314"/>
        <v>dato mancante</v>
      </c>
      <c r="BQ160" s="118" t="str">
        <f t="shared" si="315"/>
        <v>dato mancante</v>
      </c>
      <c r="BR160" s="118" t="str">
        <f t="shared" si="316"/>
        <v>dato mancante</v>
      </c>
      <c r="BT160" s="258" t="str">
        <f t="shared" si="317"/>
        <v/>
      </c>
      <c r="BU160" s="258" t="str">
        <f t="shared" si="318"/>
        <v/>
      </c>
      <c r="BV160" s="259" t="str">
        <f t="shared" si="319"/>
        <v/>
      </c>
      <c r="BW160" s="258" t="str">
        <f t="shared" si="320"/>
        <v/>
      </c>
      <c r="BX160" s="258" t="str">
        <f t="shared" si="321"/>
        <v/>
      </c>
      <c r="BY160" s="259" t="str">
        <f t="shared" si="322"/>
        <v/>
      </c>
      <c r="BZ160" s="258" t="str">
        <f t="shared" si="323"/>
        <v/>
      </c>
      <c r="CA160" s="258" t="str">
        <f t="shared" si="324"/>
        <v/>
      </c>
      <c r="CB160" s="259" t="str">
        <f t="shared" si="325"/>
        <v/>
      </c>
      <c r="CC160" s="258" t="str">
        <f t="shared" si="326"/>
        <v/>
      </c>
      <c r="CD160" s="258" t="str">
        <f t="shared" si="327"/>
        <v/>
      </c>
      <c r="CE160" s="259" t="str">
        <f t="shared" si="328"/>
        <v/>
      </c>
      <c r="CF160" s="258" t="str">
        <f t="shared" si="329"/>
        <v/>
      </c>
      <c r="CG160" s="258" t="str">
        <f t="shared" si="330"/>
        <v/>
      </c>
      <c r="CH160" s="259" t="str">
        <f t="shared" si="331"/>
        <v/>
      </c>
      <c r="CI160" s="258" t="str">
        <f t="shared" si="332"/>
        <v/>
      </c>
      <c r="CJ160" s="258" t="str">
        <f t="shared" si="333"/>
        <v/>
      </c>
      <c r="CK160" s="259" t="str">
        <f t="shared" si="334"/>
        <v/>
      </c>
      <c r="CL160" s="258" t="str">
        <f t="shared" si="335"/>
        <v/>
      </c>
      <c r="CM160" s="258" t="str">
        <f t="shared" si="336"/>
        <v/>
      </c>
      <c r="CN160" s="259" t="str">
        <f t="shared" si="337"/>
        <v/>
      </c>
      <c r="CO160" s="258" t="str">
        <f t="shared" si="338"/>
        <v/>
      </c>
      <c r="CP160" s="258" t="str">
        <f t="shared" si="339"/>
        <v/>
      </c>
      <c r="CQ160" s="259" t="str">
        <f t="shared" si="340"/>
        <v/>
      </c>
      <c r="CR160" s="258" t="str">
        <f t="shared" si="341"/>
        <v/>
      </c>
      <c r="CS160" s="258" t="str">
        <f t="shared" si="342"/>
        <v/>
      </c>
      <c r="CT160" s="259" t="str">
        <f t="shared" si="343"/>
        <v/>
      </c>
      <c r="CU160" s="258" t="str">
        <f t="shared" si="344"/>
        <v/>
      </c>
      <c r="CV160" s="258" t="str">
        <f t="shared" si="345"/>
        <v/>
      </c>
      <c r="CW160" s="259" t="str">
        <f t="shared" si="346"/>
        <v/>
      </c>
      <c r="CX160" s="258" t="str">
        <f t="shared" si="347"/>
        <v/>
      </c>
      <c r="CY160" s="258" t="str">
        <f t="shared" si="348"/>
        <v/>
      </c>
      <c r="CZ160" s="259" t="str">
        <f t="shared" si="349"/>
        <v/>
      </c>
      <c r="DA160" s="258" t="str">
        <f t="shared" si="350"/>
        <v/>
      </c>
      <c r="DB160" s="258" t="str">
        <f t="shared" si="351"/>
        <v/>
      </c>
      <c r="DC160" s="259" t="str">
        <f t="shared" si="352"/>
        <v/>
      </c>
    </row>
    <row r="161" spans="1:107" ht="15" thickBot="1" x14ac:dyDescent="0.35">
      <c r="A161" s="633"/>
      <c r="B161" s="633"/>
      <c r="C161" s="684"/>
      <c r="D161" s="684"/>
      <c r="E161" s="685"/>
      <c r="F161" s="684"/>
      <c r="G161" s="684"/>
      <c r="H161" s="684"/>
      <c r="I161" s="686"/>
      <c r="J161" s="687"/>
      <c r="K161" s="688"/>
      <c r="L161" s="671"/>
      <c r="M161" s="671"/>
      <c r="N161" s="672"/>
      <c r="O161" s="673"/>
      <c r="P161" s="673"/>
      <c r="Q161" s="673"/>
      <c r="R161" s="673"/>
      <c r="S161" s="673"/>
      <c r="T161" s="671"/>
      <c r="U161" s="671"/>
      <c r="V161" s="671"/>
      <c r="W161" s="672"/>
      <c r="X161" s="673"/>
      <c r="Y161" s="674"/>
      <c r="Z161" s="64"/>
      <c r="AA161" s="77"/>
      <c r="AB161" s="78"/>
      <c r="AC161" s="81" t="str">
        <f t="shared" si="284"/>
        <v>dato mancante</v>
      </c>
      <c r="AD161" s="82" t="str">
        <f t="shared" si="285"/>
        <v>dato mancante</v>
      </c>
      <c r="AE161" s="82" t="str">
        <f t="shared" si="286"/>
        <v>dato mancante</v>
      </c>
      <c r="AF161" s="82" t="str">
        <f t="shared" si="287"/>
        <v>dato mancante</v>
      </c>
      <c r="AG161" s="82" t="str">
        <f t="shared" si="288"/>
        <v>dato mancante</v>
      </c>
      <c r="AH161" s="82" t="str">
        <f t="shared" si="289"/>
        <v>dato mancante</v>
      </c>
      <c r="AI161" s="84" t="str">
        <f t="shared" si="290"/>
        <v>dato mancante</v>
      </c>
      <c r="AJ161" s="84" t="str">
        <f t="shared" si="353"/>
        <v>dato mancante</v>
      </c>
      <c r="AK161" s="84" t="str">
        <f t="shared" si="291"/>
        <v>dato mancante</v>
      </c>
      <c r="AL161" s="81" t="str">
        <f t="shared" si="292"/>
        <v>dato mancante</v>
      </c>
      <c r="AM161" s="82" t="str">
        <f t="shared" si="293"/>
        <v>dato mancante</v>
      </c>
      <c r="AN161" s="81" t="str">
        <f t="shared" si="294"/>
        <v>dato mancante</v>
      </c>
      <c r="AO161" s="59"/>
      <c r="AP161" s="285"/>
      <c r="AQ161" s="286"/>
      <c r="AR161" s="298" t="str">
        <f t="shared" si="295"/>
        <v>dato mancante</v>
      </c>
      <c r="AS161" s="299" t="str">
        <f t="shared" si="296"/>
        <v>dato mancante</v>
      </c>
      <c r="AT161" s="300" t="str">
        <f t="shared" si="297"/>
        <v>dato mancante</v>
      </c>
      <c r="AU161" s="300" t="str">
        <f t="shared" si="298"/>
        <v>dato mancante</v>
      </c>
      <c r="AV161" s="300" t="str">
        <f t="shared" si="299"/>
        <v>dato mancante</v>
      </c>
      <c r="AW161" s="301" t="str">
        <f t="shared" si="354"/>
        <v>dato mancante</v>
      </c>
      <c r="AX161" s="432" t="str">
        <f t="shared" si="300"/>
        <v>dato mancante</v>
      </c>
      <c r="AY161" s="432" t="str">
        <f t="shared" si="301"/>
        <v>dato mancante</v>
      </c>
      <c r="AZ161" s="433" t="str">
        <f t="shared" si="355"/>
        <v>dato mancante</v>
      </c>
      <c r="BA161" s="302" t="str">
        <f t="shared" si="302"/>
        <v>dato mancante</v>
      </c>
      <c r="BB161" s="300" t="str">
        <f t="shared" si="303"/>
        <v>dato mancante</v>
      </c>
      <c r="BC161" s="303" t="str">
        <f t="shared" si="304"/>
        <v>dato mancante</v>
      </c>
      <c r="BG161" s="118" t="str">
        <f t="shared" si="305"/>
        <v>dato mancante</v>
      </c>
      <c r="BH161" s="118" t="str">
        <f t="shared" si="306"/>
        <v>dato mancante</v>
      </c>
      <c r="BI161" s="118" t="str">
        <f t="shared" si="307"/>
        <v>dato mancante</v>
      </c>
      <c r="BJ161" s="118" t="str">
        <f t="shared" si="308"/>
        <v>dato mancante</v>
      </c>
      <c r="BK161" s="118" t="str">
        <f t="shared" si="309"/>
        <v>dato mancante</v>
      </c>
      <c r="BL161" s="118" t="str">
        <f t="shared" si="310"/>
        <v>dato mancante</v>
      </c>
      <c r="BM161" s="118" t="str">
        <f t="shared" si="311"/>
        <v>dato mancante</v>
      </c>
      <c r="BN161" s="118" t="str">
        <f t="shared" si="312"/>
        <v>dato mancante</v>
      </c>
      <c r="BO161" s="118" t="str">
        <f t="shared" si="313"/>
        <v>dato mancante</v>
      </c>
      <c r="BP161" s="118" t="str">
        <f t="shared" si="314"/>
        <v>dato mancante</v>
      </c>
      <c r="BQ161" s="118" t="str">
        <f t="shared" si="315"/>
        <v>dato mancante</v>
      </c>
      <c r="BR161" s="118" t="str">
        <f t="shared" si="316"/>
        <v>dato mancante</v>
      </c>
      <c r="BT161" s="258" t="str">
        <f t="shared" si="317"/>
        <v/>
      </c>
      <c r="BU161" s="258" t="str">
        <f t="shared" si="318"/>
        <v/>
      </c>
      <c r="BV161" s="259" t="str">
        <f t="shared" si="319"/>
        <v/>
      </c>
      <c r="BW161" s="258" t="str">
        <f t="shared" si="320"/>
        <v/>
      </c>
      <c r="BX161" s="258" t="str">
        <f t="shared" si="321"/>
        <v/>
      </c>
      <c r="BY161" s="259" t="str">
        <f t="shared" si="322"/>
        <v/>
      </c>
      <c r="BZ161" s="258" t="str">
        <f t="shared" si="323"/>
        <v/>
      </c>
      <c r="CA161" s="258" t="str">
        <f t="shared" si="324"/>
        <v/>
      </c>
      <c r="CB161" s="259" t="str">
        <f t="shared" si="325"/>
        <v/>
      </c>
      <c r="CC161" s="258" t="str">
        <f t="shared" si="326"/>
        <v/>
      </c>
      <c r="CD161" s="258" t="str">
        <f t="shared" si="327"/>
        <v/>
      </c>
      <c r="CE161" s="259" t="str">
        <f t="shared" si="328"/>
        <v/>
      </c>
      <c r="CF161" s="258" t="str">
        <f t="shared" si="329"/>
        <v/>
      </c>
      <c r="CG161" s="258" t="str">
        <f t="shared" si="330"/>
        <v/>
      </c>
      <c r="CH161" s="259" t="str">
        <f t="shared" si="331"/>
        <v/>
      </c>
      <c r="CI161" s="258" t="str">
        <f t="shared" si="332"/>
        <v/>
      </c>
      <c r="CJ161" s="258" t="str">
        <f t="shared" si="333"/>
        <v/>
      </c>
      <c r="CK161" s="259" t="str">
        <f t="shared" si="334"/>
        <v/>
      </c>
      <c r="CL161" s="258" t="str">
        <f t="shared" si="335"/>
        <v/>
      </c>
      <c r="CM161" s="258" t="str">
        <f t="shared" si="336"/>
        <v/>
      </c>
      <c r="CN161" s="259" t="str">
        <f t="shared" si="337"/>
        <v/>
      </c>
      <c r="CO161" s="258" t="str">
        <f t="shared" si="338"/>
        <v/>
      </c>
      <c r="CP161" s="258" t="str">
        <f t="shared" si="339"/>
        <v/>
      </c>
      <c r="CQ161" s="259" t="str">
        <f t="shared" si="340"/>
        <v/>
      </c>
      <c r="CR161" s="258" t="str">
        <f t="shared" si="341"/>
        <v/>
      </c>
      <c r="CS161" s="258" t="str">
        <f t="shared" si="342"/>
        <v/>
      </c>
      <c r="CT161" s="259" t="str">
        <f t="shared" si="343"/>
        <v/>
      </c>
      <c r="CU161" s="258" t="str">
        <f t="shared" si="344"/>
        <v/>
      </c>
      <c r="CV161" s="258" t="str">
        <f t="shared" si="345"/>
        <v/>
      </c>
      <c r="CW161" s="259" t="str">
        <f t="shared" si="346"/>
        <v/>
      </c>
      <c r="CX161" s="258" t="str">
        <f t="shared" si="347"/>
        <v/>
      </c>
      <c r="CY161" s="258" t="str">
        <f t="shared" si="348"/>
        <v/>
      </c>
      <c r="CZ161" s="259" t="str">
        <f t="shared" si="349"/>
        <v/>
      </c>
      <c r="DA161" s="258" t="str">
        <f t="shared" si="350"/>
        <v/>
      </c>
      <c r="DB161" s="258" t="str">
        <f t="shared" si="351"/>
        <v/>
      </c>
      <c r="DC161" s="259" t="str">
        <f t="shared" si="352"/>
        <v/>
      </c>
    </row>
    <row r="162" spans="1:107" ht="15" thickBot="1" x14ac:dyDescent="0.35">
      <c r="A162" s="633"/>
      <c r="B162" s="633"/>
      <c r="C162" s="690"/>
      <c r="D162" s="690"/>
      <c r="E162" s="690"/>
      <c r="F162" s="690"/>
      <c r="G162" s="690"/>
      <c r="H162" s="690"/>
      <c r="I162" s="686"/>
      <c r="J162" s="687"/>
      <c r="K162" s="688"/>
      <c r="L162" s="671"/>
      <c r="M162" s="671"/>
      <c r="N162" s="672"/>
      <c r="O162" s="673"/>
      <c r="P162" s="673"/>
      <c r="Q162" s="673"/>
      <c r="R162" s="673"/>
      <c r="S162" s="673"/>
      <c r="T162" s="671"/>
      <c r="U162" s="671"/>
      <c r="V162" s="671"/>
      <c r="W162" s="672"/>
      <c r="X162" s="673"/>
      <c r="Y162" s="674"/>
      <c r="Z162" s="64"/>
      <c r="AA162" s="77"/>
      <c r="AB162" s="78"/>
      <c r="AC162" s="81" t="str">
        <f t="shared" si="284"/>
        <v>dato mancante</v>
      </c>
      <c r="AD162" s="82" t="str">
        <f t="shared" si="285"/>
        <v>dato mancante</v>
      </c>
      <c r="AE162" s="82" t="str">
        <f t="shared" si="286"/>
        <v>dato mancante</v>
      </c>
      <c r="AF162" s="82" t="str">
        <f t="shared" si="287"/>
        <v>dato mancante</v>
      </c>
      <c r="AG162" s="82" t="str">
        <f t="shared" si="288"/>
        <v>dato mancante</v>
      </c>
      <c r="AH162" s="82" t="str">
        <f t="shared" si="289"/>
        <v>dato mancante</v>
      </c>
      <c r="AI162" s="84" t="str">
        <f t="shared" si="290"/>
        <v>dato mancante</v>
      </c>
      <c r="AJ162" s="84" t="str">
        <f t="shared" si="353"/>
        <v>dato mancante</v>
      </c>
      <c r="AK162" s="84" t="str">
        <f t="shared" si="291"/>
        <v>dato mancante</v>
      </c>
      <c r="AL162" s="81" t="str">
        <f t="shared" si="292"/>
        <v>dato mancante</v>
      </c>
      <c r="AM162" s="82" t="str">
        <f t="shared" si="293"/>
        <v>dato mancante</v>
      </c>
      <c r="AN162" s="81" t="str">
        <f t="shared" si="294"/>
        <v>dato mancante</v>
      </c>
      <c r="AO162" s="59"/>
      <c r="AP162" s="285"/>
      <c r="AQ162" s="286"/>
      <c r="AR162" s="298" t="str">
        <f t="shared" si="295"/>
        <v>dato mancante</v>
      </c>
      <c r="AS162" s="299" t="str">
        <f t="shared" si="296"/>
        <v>dato mancante</v>
      </c>
      <c r="AT162" s="300" t="str">
        <f t="shared" si="297"/>
        <v>dato mancante</v>
      </c>
      <c r="AU162" s="300" t="str">
        <f t="shared" si="298"/>
        <v>dato mancante</v>
      </c>
      <c r="AV162" s="300" t="str">
        <f t="shared" si="299"/>
        <v>dato mancante</v>
      </c>
      <c r="AW162" s="301" t="str">
        <f t="shared" si="354"/>
        <v>dato mancante</v>
      </c>
      <c r="AX162" s="432" t="str">
        <f t="shared" si="300"/>
        <v>dato mancante</v>
      </c>
      <c r="AY162" s="432" t="str">
        <f t="shared" si="301"/>
        <v>dato mancante</v>
      </c>
      <c r="AZ162" s="433" t="str">
        <f t="shared" si="355"/>
        <v>dato mancante</v>
      </c>
      <c r="BA162" s="302" t="str">
        <f t="shared" si="302"/>
        <v>dato mancante</v>
      </c>
      <c r="BB162" s="300" t="str">
        <f t="shared" si="303"/>
        <v>dato mancante</v>
      </c>
      <c r="BC162" s="303" t="str">
        <f t="shared" si="304"/>
        <v>dato mancante</v>
      </c>
      <c r="BG162" s="118" t="str">
        <f t="shared" si="305"/>
        <v>dato mancante</v>
      </c>
      <c r="BH162" s="118" t="str">
        <f t="shared" si="306"/>
        <v>dato mancante</v>
      </c>
      <c r="BI162" s="118" t="str">
        <f t="shared" si="307"/>
        <v>dato mancante</v>
      </c>
      <c r="BJ162" s="118" t="str">
        <f t="shared" si="308"/>
        <v>dato mancante</v>
      </c>
      <c r="BK162" s="118" t="str">
        <f t="shared" si="309"/>
        <v>dato mancante</v>
      </c>
      <c r="BL162" s="118" t="str">
        <f t="shared" si="310"/>
        <v>dato mancante</v>
      </c>
      <c r="BM162" s="118" t="str">
        <f t="shared" si="311"/>
        <v>dato mancante</v>
      </c>
      <c r="BN162" s="118" t="str">
        <f t="shared" si="312"/>
        <v>dato mancante</v>
      </c>
      <c r="BO162" s="118" t="str">
        <f t="shared" si="313"/>
        <v>dato mancante</v>
      </c>
      <c r="BP162" s="118" t="str">
        <f t="shared" si="314"/>
        <v>dato mancante</v>
      </c>
      <c r="BQ162" s="118" t="str">
        <f t="shared" si="315"/>
        <v>dato mancante</v>
      </c>
      <c r="BR162" s="118" t="str">
        <f t="shared" si="316"/>
        <v>dato mancante</v>
      </c>
      <c r="BT162" s="258" t="str">
        <f t="shared" si="317"/>
        <v/>
      </c>
      <c r="BU162" s="258" t="str">
        <f t="shared" si="318"/>
        <v/>
      </c>
      <c r="BV162" s="259" t="str">
        <f t="shared" si="319"/>
        <v/>
      </c>
      <c r="BW162" s="258" t="str">
        <f t="shared" si="320"/>
        <v/>
      </c>
      <c r="BX162" s="258" t="str">
        <f t="shared" si="321"/>
        <v/>
      </c>
      <c r="BY162" s="259" t="str">
        <f t="shared" si="322"/>
        <v/>
      </c>
      <c r="BZ162" s="258" t="str">
        <f t="shared" si="323"/>
        <v/>
      </c>
      <c r="CA162" s="258" t="str">
        <f t="shared" si="324"/>
        <v/>
      </c>
      <c r="CB162" s="259" t="str">
        <f t="shared" si="325"/>
        <v/>
      </c>
      <c r="CC162" s="258" t="str">
        <f t="shared" si="326"/>
        <v/>
      </c>
      <c r="CD162" s="258" t="str">
        <f t="shared" si="327"/>
        <v/>
      </c>
      <c r="CE162" s="259" t="str">
        <f t="shared" si="328"/>
        <v/>
      </c>
      <c r="CF162" s="258" t="str">
        <f t="shared" si="329"/>
        <v/>
      </c>
      <c r="CG162" s="258" t="str">
        <f t="shared" si="330"/>
        <v/>
      </c>
      <c r="CH162" s="259" t="str">
        <f t="shared" si="331"/>
        <v/>
      </c>
      <c r="CI162" s="258" t="str">
        <f t="shared" si="332"/>
        <v/>
      </c>
      <c r="CJ162" s="258" t="str">
        <f t="shared" si="333"/>
        <v/>
      </c>
      <c r="CK162" s="259" t="str">
        <f t="shared" si="334"/>
        <v/>
      </c>
      <c r="CL162" s="258" t="str">
        <f t="shared" si="335"/>
        <v/>
      </c>
      <c r="CM162" s="258" t="str">
        <f t="shared" si="336"/>
        <v/>
      </c>
      <c r="CN162" s="259" t="str">
        <f t="shared" si="337"/>
        <v/>
      </c>
      <c r="CO162" s="258" t="str">
        <f t="shared" si="338"/>
        <v/>
      </c>
      <c r="CP162" s="258" t="str">
        <f t="shared" si="339"/>
        <v/>
      </c>
      <c r="CQ162" s="259" t="str">
        <f t="shared" si="340"/>
        <v/>
      </c>
      <c r="CR162" s="258" t="str">
        <f t="shared" si="341"/>
        <v/>
      </c>
      <c r="CS162" s="258" t="str">
        <f t="shared" si="342"/>
        <v/>
      </c>
      <c r="CT162" s="259" t="str">
        <f t="shared" si="343"/>
        <v/>
      </c>
      <c r="CU162" s="258" t="str">
        <f t="shared" si="344"/>
        <v/>
      </c>
      <c r="CV162" s="258" t="str">
        <f t="shared" si="345"/>
        <v/>
      </c>
      <c r="CW162" s="259" t="str">
        <f t="shared" si="346"/>
        <v/>
      </c>
      <c r="CX162" s="258" t="str">
        <f t="shared" si="347"/>
        <v/>
      </c>
      <c r="CY162" s="258" t="str">
        <f t="shared" si="348"/>
        <v/>
      </c>
      <c r="CZ162" s="259" t="str">
        <f t="shared" si="349"/>
        <v/>
      </c>
      <c r="DA162" s="258" t="str">
        <f t="shared" si="350"/>
        <v/>
      </c>
      <c r="DB162" s="258" t="str">
        <f t="shared" si="351"/>
        <v/>
      </c>
      <c r="DC162" s="259" t="str">
        <f t="shared" si="352"/>
        <v/>
      </c>
    </row>
    <row r="163" spans="1:107" ht="15" thickBot="1" x14ac:dyDescent="0.35">
      <c r="A163" s="633"/>
      <c r="B163" s="633"/>
      <c r="C163" s="684"/>
      <c r="D163" s="684"/>
      <c r="E163" s="685"/>
      <c r="F163" s="684"/>
      <c r="G163" s="684"/>
      <c r="H163" s="684"/>
      <c r="I163" s="686"/>
      <c r="J163" s="687"/>
      <c r="K163" s="688"/>
      <c r="L163" s="671"/>
      <c r="M163" s="671"/>
      <c r="N163" s="672"/>
      <c r="O163" s="673"/>
      <c r="P163" s="673"/>
      <c r="Q163" s="673"/>
      <c r="R163" s="673"/>
      <c r="S163" s="673"/>
      <c r="T163" s="671"/>
      <c r="U163" s="671"/>
      <c r="V163" s="671"/>
      <c r="W163" s="672"/>
      <c r="X163" s="673"/>
      <c r="Y163" s="674"/>
      <c r="Z163" s="64"/>
      <c r="AA163" s="77"/>
      <c r="AB163" s="78"/>
      <c r="AC163" s="81" t="str">
        <f t="shared" si="284"/>
        <v>dato mancante</v>
      </c>
      <c r="AD163" s="82" t="str">
        <f t="shared" si="285"/>
        <v>dato mancante</v>
      </c>
      <c r="AE163" s="82" t="str">
        <f t="shared" si="286"/>
        <v>dato mancante</v>
      </c>
      <c r="AF163" s="82" t="str">
        <f t="shared" si="287"/>
        <v>dato mancante</v>
      </c>
      <c r="AG163" s="82" t="str">
        <f t="shared" si="288"/>
        <v>dato mancante</v>
      </c>
      <c r="AH163" s="82" t="str">
        <f t="shared" si="289"/>
        <v>dato mancante</v>
      </c>
      <c r="AI163" s="84" t="str">
        <f t="shared" si="290"/>
        <v>dato mancante</v>
      </c>
      <c r="AJ163" s="84" t="str">
        <f t="shared" si="353"/>
        <v>dato mancante</v>
      </c>
      <c r="AK163" s="84" t="str">
        <f t="shared" si="291"/>
        <v>dato mancante</v>
      </c>
      <c r="AL163" s="81" t="str">
        <f t="shared" si="292"/>
        <v>dato mancante</v>
      </c>
      <c r="AM163" s="82" t="str">
        <f t="shared" si="293"/>
        <v>dato mancante</v>
      </c>
      <c r="AN163" s="81" t="str">
        <f t="shared" si="294"/>
        <v>dato mancante</v>
      </c>
      <c r="AO163" s="59"/>
      <c r="AP163" s="285"/>
      <c r="AQ163" s="286"/>
      <c r="AR163" s="298" t="str">
        <f t="shared" si="295"/>
        <v>dato mancante</v>
      </c>
      <c r="AS163" s="299" t="str">
        <f t="shared" si="296"/>
        <v>dato mancante</v>
      </c>
      <c r="AT163" s="300" t="str">
        <f t="shared" si="297"/>
        <v>dato mancante</v>
      </c>
      <c r="AU163" s="300" t="str">
        <f t="shared" si="298"/>
        <v>dato mancante</v>
      </c>
      <c r="AV163" s="300" t="str">
        <f t="shared" si="299"/>
        <v>dato mancante</v>
      </c>
      <c r="AW163" s="301" t="str">
        <f t="shared" si="354"/>
        <v>dato mancante</v>
      </c>
      <c r="AX163" s="432" t="str">
        <f t="shared" si="300"/>
        <v>dato mancante</v>
      </c>
      <c r="AY163" s="432" t="str">
        <f t="shared" si="301"/>
        <v>dato mancante</v>
      </c>
      <c r="AZ163" s="433" t="str">
        <f t="shared" si="355"/>
        <v>dato mancante</v>
      </c>
      <c r="BA163" s="302" t="str">
        <f t="shared" si="302"/>
        <v>dato mancante</v>
      </c>
      <c r="BB163" s="300" t="str">
        <f t="shared" si="303"/>
        <v>dato mancante</v>
      </c>
      <c r="BC163" s="303" t="str">
        <f t="shared" si="304"/>
        <v>dato mancante</v>
      </c>
      <c r="BG163" s="118" t="str">
        <f t="shared" si="305"/>
        <v>dato mancante</v>
      </c>
      <c r="BH163" s="118" t="str">
        <f t="shared" si="306"/>
        <v>dato mancante</v>
      </c>
      <c r="BI163" s="118" t="str">
        <f t="shared" si="307"/>
        <v>dato mancante</v>
      </c>
      <c r="BJ163" s="118" t="str">
        <f t="shared" si="308"/>
        <v>dato mancante</v>
      </c>
      <c r="BK163" s="118" t="str">
        <f t="shared" si="309"/>
        <v>dato mancante</v>
      </c>
      <c r="BL163" s="118" t="str">
        <f t="shared" si="310"/>
        <v>dato mancante</v>
      </c>
      <c r="BM163" s="118" t="str">
        <f t="shared" si="311"/>
        <v>dato mancante</v>
      </c>
      <c r="BN163" s="118" t="str">
        <f t="shared" si="312"/>
        <v>dato mancante</v>
      </c>
      <c r="BO163" s="118" t="str">
        <f t="shared" si="313"/>
        <v>dato mancante</v>
      </c>
      <c r="BP163" s="118" t="str">
        <f t="shared" si="314"/>
        <v>dato mancante</v>
      </c>
      <c r="BQ163" s="118" t="str">
        <f t="shared" si="315"/>
        <v>dato mancante</v>
      </c>
      <c r="BR163" s="118" t="str">
        <f t="shared" si="316"/>
        <v>dato mancante</v>
      </c>
      <c r="BT163" s="258" t="str">
        <f t="shared" si="317"/>
        <v/>
      </c>
      <c r="BU163" s="258" t="str">
        <f t="shared" si="318"/>
        <v/>
      </c>
      <c r="BV163" s="259" t="str">
        <f t="shared" si="319"/>
        <v/>
      </c>
      <c r="BW163" s="258" t="str">
        <f t="shared" si="320"/>
        <v/>
      </c>
      <c r="BX163" s="258" t="str">
        <f t="shared" si="321"/>
        <v/>
      </c>
      <c r="BY163" s="259" t="str">
        <f t="shared" si="322"/>
        <v/>
      </c>
      <c r="BZ163" s="258" t="str">
        <f t="shared" si="323"/>
        <v/>
      </c>
      <c r="CA163" s="258" t="str">
        <f t="shared" si="324"/>
        <v/>
      </c>
      <c r="CB163" s="259" t="str">
        <f t="shared" si="325"/>
        <v/>
      </c>
      <c r="CC163" s="258" t="str">
        <f t="shared" si="326"/>
        <v/>
      </c>
      <c r="CD163" s="258" t="str">
        <f t="shared" si="327"/>
        <v/>
      </c>
      <c r="CE163" s="259" t="str">
        <f t="shared" si="328"/>
        <v/>
      </c>
      <c r="CF163" s="258" t="str">
        <f t="shared" si="329"/>
        <v/>
      </c>
      <c r="CG163" s="258" t="str">
        <f t="shared" si="330"/>
        <v/>
      </c>
      <c r="CH163" s="259" t="str">
        <f t="shared" si="331"/>
        <v/>
      </c>
      <c r="CI163" s="258" t="str">
        <f t="shared" si="332"/>
        <v/>
      </c>
      <c r="CJ163" s="258" t="str">
        <f t="shared" si="333"/>
        <v/>
      </c>
      <c r="CK163" s="259" t="str">
        <f t="shared" si="334"/>
        <v/>
      </c>
      <c r="CL163" s="258" t="str">
        <f t="shared" si="335"/>
        <v/>
      </c>
      <c r="CM163" s="258" t="str">
        <f t="shared" si="336"/>
        <v/>
      </c>
      <c r="CN163" s="259" t="str">
        <f t="shared" si="337"/>
        <v/>
      </c>
      <c r="CO163" s="258" t="str">
        <f t="shared" si="338"/>
        <v/>
      </c>
      <c r="CP163" s="258" t="str">
        <f t="shared" si="339"/>
        <v/>
      </c>
      <c r="CQ163" s="259" t="str">
        <f t="shared" si="340"/>
        <v/>
      </c>
      <c r="CR163" s="258" t="str">
        <f t="shared" si="341"/>
        <v/>
      </c>
      <c r="CS163" s="258" t="str">
        <f t="shared" si="342"/>
        <v/>
      </c>
      <c r="CT163" s="259" t="str">
        <f t="shared" si="343"/>
        <v/>
      </c>
      <c r="CU163" s="258" t="str">
        <f t="shared" si="344"/>
        <v/>
      </c>
      <c r="CV163" s="258" t="str">
        <f t="shared" si="345"/>
        <v/>
      </c>
      <c r="CW163" s="259" t="str">
        <f t="shared" si="346"/>
        <v/>
      </c>
      <c r="CX163" s="258" t="str">
        <f t="shared" si="347"/>
        <v/>
      </c>
      <c r="CY163" s="258" t="str">
        <f t="shared" si="348"/>
        <v/>
      </c>
      <c r="CZ163" s="259" t="str">
        <f t="shared" si="349"/>
        <v/>
      </c>
      <c r="DA163" s="258" t="str">
        <f t="shared" si="350"/>
        <v/>
      </c>
      <c r="DB163" s="258" t="str">
        <f t="shared" si="351"/>
        <v/>
      </c>
      <c r="DC163" s="259" t="str">
        <f t="shared" si="352"/>
        <v/>
      </c>
    </row>
    <row r="164" spans="1:107" ht="15" thickBot="1" x14ac:dyDescent="0.35">
      <c r="A164" s="633"/>
      <c r="B164" s="633"/>
      <c r="C164" s="690"/>
      <c r="D164" s="690"/>
      <c r="E164" s="690"/>
      <c r="F164" s="690"/>
      <c r="G164" s="690"/>
      <c r="H164" s="690"/>
      <c r="I164" s="686"/>
      <c r="J164" s="687"/>
      <c r="K164" s="688"/>
      <c r="L164" s="671"/>
      <c r="M164" s="671"/>
      <c r="N164" s="672"/>
      <c r="O164" s="673"/>
      <c r="P164" s="673"/>
      <c r="Q164" s="673"/>
      <c r="R164" s="673"/>
      <c r="S164" s="673"/>
      <c r="T164" s="671"/>
      <c r="U164" s="671"/>
      <c r="V164" s="671"/>
      <c r="W164" s="672"/>
      <c r="X164" s="673"/>
      <c r="Y164" s="674"/>
      <c r="Z164" s="64"/>
      <c r="AA164" s="77"/>
      <c r="AB164" s="78"/>
      <c r="AC164" s="81" t="str">
        <f t="shared" si="284"/>
        <v>dato mancante</v>
      </c>
      <c r="AD164" s="82" t="str">
        <f t="shared" si="285"/>
        <v>dato mancante</v>
      </c>
      <c r="AE164" s="82" t="str">
        <f t="shared" si="286"/>
        <v>dato mancante</v>
      </c>
      <c r="AF164" s="82" t="str">
        <f t="shared" si="287"/>
        <v>dato mancante</v>
      </c>
      <c r="AG164" s="82" t="str">
        <f t="shared" si="288"/>
        <v>dato mancante</v>
      </c>
      <c r="AH164" s="82" t="str">
        <f t="shared" si="289"/>
        <v>dato mancante</v>
      </c>
      <c r="AI164" s="84" t="str">
        <f t="shared" si="290"/>
        <v>dato mancante</v>
      </c>
      <c r="AJ164" s="84" t="str">
        <f t="shared" si="353"/>
        <v>dato mancante</v>
      </c>
      <c r="AK164" s="84" t="str">
        <f t="shared" si="291"/>
        <v>dato mancante</v>
      </c>
      <c r="AL164" s="81" t="str">
        <f t="shared" si="292"/>
        <v>dato mancante</v>
      </c>
      <c r="AM164" s="82" t="str">
        <f t="shared" si="293"/>
        <v>dato mancante</v>
      </c>
      <c r="AN164" s="81" t="str">
        <f t="shared" si="294"/>
        <v>dato mancante</v>
      </c>
      <c r="AO164" s="59"/>
      <c r="AP164" s="285"/>
      <c r="AQ164" s="286"/>
      <c r="AR164" s="298" t="str">
        <f t="shared" si="295"/>
        <v>dato mancante</v>
      </c>
      <c r="AS164" s="299" t="str">
        <f t="shared" si="296"/>
        <v>dato mancante</v>
      </c>
      <c r="AT164" s="300" t="str">
        <f t="shared" si="297"/>
        <v>dato mancante</v>
      </c>
      <c r="AU164" s="300" t="str">
        <f t="shared" si="298"/>
        <v>dato mancante</v>
      </c>
      <c r="AV164" s="300" t="str">
        <f t="shared" si="299"/>
        <v>dato mancante</v>
      </c>
      <c r="AW164" s="301" t="str">
        <f t="shared" si="354"/>
        <v>dato mancante</v>
      </c>
      <c r="AX164" s="432" t="str">
        <f t="shared" si="300"/>
        <v>dato mancante</v>
      </c>
      <c r="AY164" s="432" t="str">
        <f t="shared" si="301"/>
        <v>dato mancante</v>
      </c>
      <c r="AZ164" s="433" t="str">
        <f t="shared" si="355"/>
        <v>dato mancante</v>
      </c>
      <c r="BA164" s="302" t="str">
        <f t="shared" si="302"/>
        <v>dato mancante</v>
      </c>
      <c r="BB164" s="300" t="str">
        <f t="shared" si="303"/>
        <v>dato mancante</v>
      </c>
      <c r="BC164" s="303" t="str">
        <f t="shared" si="304"/>
        <v>dato mancante</v>
      </c>
      <c r="BG164" s="118" t="str">
        <f t="shared" si="305"/>
        <v>dato mancante</v>
      </c>
      <c r="BH164" s="118" t="str">
        <f t="shared" si="306"/>
        <v>dato mancante</v>
      </c>
      <c r="BI164" s="118" t="str">
        <f t="shared" si="307"/>
        <v>dato mancante</v>
      </c>
      <c r="BJ164" s="118" t="str">
        <f t="shared" si="308"/>
        <v>dato mancante</v>
      </c>
      <c r="BK164" s="118" t="str">
        <f t="shared" si="309"/>
        <v>dato mancante</v>
      </c>
      <c r="BL164" s="118" t="str">
        <f t="shared" si="310"/>
        <v>dato mancante</v>
      </c>
      <c r="BM164" s="118" t="str">
        <f t="shared" si="311"/>
        <v>dato mancante</v>
      </c>
      <c r="BN164" s="118" t="str">
        <f t="shared" si="312"/>
        <v>dato mancante</v>
      </c>
      <c r="BO164" s="118" t="str">
        <f t="shared" si="313"/>
        <v>dato mancante</v>
      </c>
      <c r="BP164" s="118" t="str">
        <f t="shared" si="314"/>
        <v>dato mancante</v>
      </c>
      <c r="BQ164" s="118" t="str">
        <f t="shared" si="315"/>
        <v>dato mancante</v>
      </c>
      <c r="BR164" s="118" t="str">
        <f t="shared" si="316"/>
        <v>dato mancante</v>
      </c>
      <c r="BT164" s="258" t="str">
        <f t="shared" si="317"/>
        <v/>
      </c>
      <c r="BU164" s="258" t="str">
        <f t="shared" si="318"/>
        <v/>
      </c>
      <c r="BV164" s="259" t="str">
        <f t="shared" si="319"/>
        <v/>
      </c>
      <c r="BW164" s="258" t="str">
        <f t="shared" si="320"/>
        <v/>
      </c>
      <c r="BX164" s="258" t="str">
        <f t="shared" si="321"/>
        <v/>
      </c>
      <c r="BY164" s="259" t="str">
        <f t="shared" si="322"/>
        <v/>
      </c>
      <c r="BZ164" s="258" t="str">
        <f t="shared" si="323"/>
        <v/>
      </c>
      <c r="CA164" s="258" t="str">
        <f t="shared" si="324"/>
        <v/>
      </c>
      <c r="CB164" s="259" t="str">
        <f t="shared" si="325"/>
        <v/>
      </c>
      <c r="CC164" s="258" t="str">
        <f t="shared" si="326"/>
        <v/>
      </c>
      <c r="CD164" s="258" t="str">
        <f t="shared" si="327"/>
        <v/>
      </c>
      <c r="CE164" s="259" t="str">
        <f t="shared" si="328"/>
        <v/>
      </c>
      <c r="CF164" s="258" t="str">
        <f t="shared" si="329"/>
        <v/>
      </c>
      <c r="CG164" s="258" t="str">
        <f t="shared" si="330"/>
        <v/>
      </c>
      <c r="CH164" s="259" t="str">
        <f t="shared" si="331"/>
        <v/>
      </c>
      <c r="CI164" s="258" t="str">
        <f t="shared" si="332"/>
        <v/>
      </c>
      <c r="CJ164" s="258" t="str">
        <f t="shared" si="333"/>
        <v/>
      </c>
      <c r="CK164" s="259" t="str">
        <f t="shared" si="334"/>
        <v/>
      </c>
      <c r="CL164" s="258" t="str">
        <f t="shared" si="335"/>
        <v/>
      </c>
      <c r="CM164" s="258" t="str">
        <f t="shared" si="336"/>
        <v/>
      </c>
      <c r="CN164" s="259" t="str">
        <f t="shared" si="337"/>
        <v/>
      </c>
      <c r="CO164" s="258" t="str">
        <f t="shared" si="338"/>
        <v/>
      </c>
      <c r="CP164" s="258" t="str">
        <f t="shared" si="339"/>
        <v/>
      </c>
      <c r="CQ164" s="259" t="str">
        <f t="shared" si="340"/>
        <v/>
      </c>
      <c r="CR164" s="258" t="str">
        <f t="shared" si="341"/>
        <v/>
      </c>
      <c r="CS164" s="258" t="str">
        <f t="shared" si="342"/>
        <v/>
      </c>
      <c r="CT164" s="259" t="str">
        <f t="shared" si="343"/>
        <v/>
      </c>
      <c r="CU164" s="258" t="str">
        <f t="shared" si="344"/>
        <v/>
      </c>
      <c r="CV164" s="258" t="str">
        <f t="shared" si="345"/>
        <v/>
      </c>
      <c r="CW164" s="259" t="str">
        <f t="shared" si="346"/>
        <v/>
      </c>
      <c r="CX164" s="258" t="str">
        <f t="shared" si="347"/>
        <v/>
      </c>
      <c r="CY164" s="258" t="str">
        <f t="shared" si="348"/>
        <v/>
      </c>
      <c r="CZ164" s="259" t="str">
        <f t="shared" si="349"/>
        <v/>
      </c>
      <c r="DA164" s="258" t="str">
        <f t="shared" si="350"/>
        <v/>
      </c>
      <c r="DB164" s="258" t="str">
        <f t="shared" si="351"/>
        <v/>
      </c>
      <c r="DC164" s="259" t="str">
        <f t="shared" si="352"/>
        <v/>
      </c>
    </row>
    <row r="165" spans="1:107" ht="15" thickBot="1" x14ac:dyDescent="0.35">
      <c r="A165" s="633"/>
      <c r="B165" s="633"/>
      <c r="C165" s="684"/>
      <c r="D165" s="684"/>
      <c r="E165" s="685"/>
      <c r="F165" s="684"/>
      <c r="G165" s="684"/>
      <c r="H165" s="684"/>
      <c r="I165" s="686"/>
      <c r="J165" s="687"/>
      <c r="K165" s="688"/>
      <c r="L165" s="671"/>
      <c r="M165" s="671"/>
      <c r="N165" s="672"/>
      <c r="O165" s="673"/>
      <c r="P165" s="673"/>
      <c r="Q165" s="673"/>
      <c r="R165" s="673"/>
      <c r="S165" s="673"/>
      <c r="T165" s="671"/>
      <c r="U165" s="671"/>
      <c r="V165" s="671"/>
      <c r="W165" s="672"/>
      <c r="X165" s="673"/>
      <c r="Y165" s="674"/>
      <c r="Z165" s="64"/>
      <c r="AA165" s="77"/>
      <c r="AB165" s="78"/>
      <c r="AC165" s="81" t="str">
        <f t="shared" si="284"/>
        <v>dato mancante</v>
      </c>
      <c r="AD165" s="82" t="str">
        <f t="shared" si="285"/>
        <v>dato mancante</v>
      </c>
      <c r="AE165" s="82" t="str">
        <f t="shared" si="286"/>
        <v>dato mancante</v>
      </c>
      <c r="AF165" s="82" t="str">
        <f t="shared" si="287"/>
        <v>dato mancante</v>
      </c>
      <c r="AG165" s="82" t="str">
        <f t="shared" si="288"/>
        <v>dato mancante</v>
      </c>
      <c r="AH165" s="82" t="str">
        <f t="shared" si="289"/>
        <v>dato mancante</v>
      </c>
      <c r="AI165" s="84" t="str">
        <f t="shared" si="290"/>
        <v>dato mancante</v>
      </c>
      <c r="AJ165" s="84" t="str">
        <f t="shared" si="353"/>
        <v>dato mancante</v>
      </c>
      <c r="AK165" s="84" t="str">
        <f t="shared" si="291"/>
        <v>dato mancante</v>
      </c>
      <c r="AL165" s="81" t="str">
        <f t="shared" si="292"/>
        <v>dato mancante</v>
      </c>
      <c r="AM165" s="82" t="str">
        <f t="shared" si="293"/>
        <v>dato mancante</v>
      </c>
      <c r="AN165" s="81" t="str">
        <f t="shared" si="294"/>
        <v>dato mancante</v>
      </c>
      <c r="AO165" s="59"/>
      <c r="AP165" s="285"/>
      <c r="AQ165" s="286"/>
      <c r="AR165" s="298" t="str">
        <f t="shared" si="295"/>
        <v>dato mancante</v>
      </c>
      <c r="AS165" s="299" t="str">
        <f t="shared" si="296"/>
        <v>dato mancante</v>
      </c>
      <c r="AT165" s="300" t="str">
        <f t="shared" si="297"/>
        <v>dato mancante</v>
      </c>
      <c r="AU165" s="300" t="str">
        <f t="shared" si="298"/>
        <v>dato mancante</v>
      </c>
      <c r="AV165" s="300" t="str">
        <f t="shared" si="299"/>
        <v>dato mancante</v>
      </c>
      <c r="AW165" s="301" t="str">
        <f t="shared" si="354"/>
        <v>dato mancante</v>
      </c>
      <c r="AX165" s="432" t="str">
        <f t="shared" si="300"/>
        <v>dato mancante</v>
      </c>
      <c r="AY165" s="432" t="str">
        <f t="shared" si="301"/>
        <v>dato mancante</v>
      </c>
      <c r="AZ165" s="433" t="str">
        <f t="shared" si="355"/>
        <v>dato mancante</v>
      </c>
      <c r="BA165" s="302" t="str">
        <f t="shared" si="302"/>
        <v>dato mancante</v>
      </c>
      <c r="BB165" s="300" t="str">
        <f t="shared" si="303"/>
        <v>dato mancante</v>
      </c>
      <c r="BC165" s="303" t="str">
        <f t="shared" si="304"/>
        <v>dato mancante</v>
      </c>
      <c r="BG165" s="118" t="str">
        <f t="shared" si="305"/>
        <v>dato mancante</v>
      </c>
      <c r="BH165" s="118" t="str">
        <f t="shared" si="306"/>
        <v>dato mancante</v>
      </c>
      <c r="BI165" s="118" t="str">
        <f t="shared" si="307"/>
        <v>dato mancante</v>
      </c>
      <c r="BJ165" s="118" t="str">
        <f t="shared" si="308"/>
        <v>dato mancante</v>
      </c>
      <c r="BK165" s="118" t="str">
        <f t="shared" si="309"/>
        <v>dato mancante</v>
      </c>
      <c r="BL165" s="118" t="str">
        <f t="shared" si="310"/>
        <v>dato mancante</v>
      </c>
      <c r="BM165" s="118" t="str">
        <f t="shared" si="311"/>
        <v>dato mancante</v>
      </c>
      <c r="BN165" s="118" t="str">
        <f t="shared" si="312"/>
        <v>dato mancante</v>
      </c>
      <c r="BO165" s="118" t="str">
        <f t="shared" si="313"/>
        <v>dato mancante</v>
      </c>
      <c r="BP165" s="118" t="str">
        <f t="shared" si="314"/>
        <v>dato mancante</v>
      </c>
      <c r="BQ165" s="118" t="str">
        <f t="shared" si="315"/>
        <v>dato mancante</v>
      </c>
      <c r="BR165" s="118" t="str">
        <f t="shared" si="316"/>
        <v>dato mancante</v>
      </c>
      <c r="BT165" s="258" t="str">
        <f t="shared" si="317"/>
        <v/>
      </c>
      <c r="BU165" s="258" t="str">
        <f t="shared" si="318"/>
        <v/>
      </c>
      <c r="BV165" s="259" t="str">
        <f t="shared" si="319"/>
        <v/>
      </c>
      <c r="BW165" s="258" t="str">
        <f t="shared" si="320"/>
        <v/>
      </c>
      <c r="BX165" s="258" t="str">
        <f t="shared" si="321"/>
        <v/>
      </c>
      <c r="BY165" s="259" t="str">
        <f t="shared" si="322"/>
        <v/>
      </c>
      <c r="BZ165" s="258" t="str">
        <f t="shared" si="323"/>
        <v/>
      </c>
      <c r="CA165" s="258" t="str">
        <f t="shared" si="324"/>
        <v/>
      </c>
      <c r="CB165" s="259" t="str">
        <f t="shared" si="325"/>
        <v/>
      </c>
      <c r="CC165" s="258" t="str">
        <f t="shared" si="326"/>
        <v/>
      </c>
      <c r="CD165" s="258" t="str">
        <f t="shared" si="327"/>
        <v/>
      </c>
      <c r="CE165" s="259" t="str">
        <f t="shared" si="328"/>
        <v/>
      </c>
      <c r="CF165" s="258" t="str">
        <f t="shared" si="329"/>
        <v/>
      </c>
      <c r="CG165" s="258" t="str">
        <f t="shared" si="330"/>
        <v/>
      </c>
      <c r="CH165" s="259" t="str">
        <f t="shared" si="331"/>
        <v/>
      </c>
      <c r="CI165" s="258" t="str">
        <f t="shared" si="332"/>
        <v/>
      </c>
      <c r="CJ165" s="258" t="str">
        <f t="shared" si="333"/>
        <v/>
      </c>
      <c r="CK165" s="259" t="str">
        <f t="shared" si="334"/>
        <v/>
      </c>
      <c r="CL165" s="258" t="str">
        <f t="shared" si="335"/>
        <v/>
      </c>
      <c r="CM165" s="258" t="str">
        <f t="shared" si="336"/>
        <v/>
      </c>
      <c r="CN165" s="259" t="str">
        <f t="shared" si="337"/>
        <v/>
      </c>
      <c r="CO165" s="258" t="str">
        <f t="shared" si="338"/>
        <v/>
      </c>
      <c r="CP165" s="258" t="str">
        <f t="shared" si="339"/>
        <v/>
      </c>
      <c r="CQ165" s="259" t="str">
        <f t="shared" si="340"/>
        <v/>
      </c>
      <c r="CR165" s="258" t="str">
        <f t="shared" si="341"/>
        <v/>
      </c>
      <c r="CS165" s="258" t="str">
        <f t="shared" si="342"/>
        <v/>
      </c>
      <c r="CT165" s="259" t="str">
        <f t="shared" si="343"/>
        <v/>
      </c>
      <c r="CU165" s="258" t="str">
        <f t="shared" si="344"/>
        <v/>
      </c>
      <c r="CV165" s="258" t="str">
        <f t="shared" si="345"/>
        <v/>
      </c>
      <c r="CW165" s="259" t="str">
        <f t="shared" si="346"/>
        <v/>
      </c>
      <c r="CX165" s="258" t="str">
        <f t="shared" si="347"/>
        <v/>
      </c>
      <c r="CY165" s="258" t="str">
        <f t="shared" si="348"/>
        <v/>
      </c>
      <c r="CZ165" s="259" t="str">
        <f t="shared" si="349"/>
        <v/>
      </c>
      <c r="DA165" s="258" t="str">
        <f t="shared" si="350"/>
        <v/>
      </c>
      <c r="DB165" s="258" t="str">
        <f t="shared" si="351"/>
        <v/>
      </c>
      <c r="DC165" s="259" t="str">
        <f t="shared" si="352"/>
        <v/>
      </c>
    </row>
    <row r="166" spans="1:107" ht="15" thickBot="1" x14ac:dyDescent="0.35">
      <c r="A166" s="633"/>
      <c r="B166" s="633"/>
      <c r="C166" s="690"/>
      <c r="D166" s="690"/>
      <c r="E166" s="690"/>
      <c r="F166" s="690"/>
      <c r="G166" s="690"/>
      <c r="H166" s="690"/>
      <c r="I166" s="686"/>
      <c r="J166" s="687"/>
      <c r="K166" s="688"/>
      <c r="L166" s="671"/>
      <c r="M166" s="671"/>
      <c r="N166" s="672"/>
      <c r="O166" s="673"/>
      <c r="P166" s="673"/>
      <c r="Q166" s="673"/>
      <c r="R166" s="673"/>
      <c r="S166" s="673"/>
      <c r="T166" s="671"/>
      <c r="U166" s="671"/>
      <c r="V166" s="671"/>
      <c r="W166" s="672"/>
      <c r="X166" s="673"/>
      <c r="Y166" s="674"/>
      <c r="Z166" s="64"/>
      <c r="AA166" s="77"/>
      <c r="AB166" s="78"/>
      <c r="AC166" s="81" t="str">
        <f t="shared" si="284"/>
        <v>dato mancante</v>
      </c>
      <c r="AD166" s="82" t="str">
        <f t="shared" si="285"/>
        <v>dato mancante</v>
      </c>
      <c r="AE166" s="82" t="str">
        <f t="shared" si="286"/>
        <v>dato mancante</v>
      </c>
      <c r="AF166" s="82" t="str">
        <f t="shared" si="287"/>
        <v>dato mancante</v>
      </c>
      <c r="AG166" s="82" t="str">
        <f t="shared" si="288"/>
        <v>dato mancante</v>
      </c>
      <c r="AH166" s="82" t="str">
        <f t="shared" si="289"/>
        <v>dato mancante</v>
      </c>
      <c r="AI166" s="84" t="str">
        <f t="shared" si="290"/>
        <v>dato mancante</v>
      </c>
      <c r="AJ166" s="84" t="str">
        <f t="shared" si="353"/>
        <v>dato mancante</v>
      </c>
      <c r="AK166" s="84" t="str">
        <f t="shared" si="291"/>
        <v>dato mancante</v>
      </c>
      <c r="AL166" s="81" t="str">
        <f t="shared" si="292"/>
        <v>dato mancante</v>
      </c>
      <c r="AM166" s="82" t="str">
        <f t="shared" si="293"/>
        <v>dato mancante</v>
      </c>
      <c r="AN166" s="81" t="str">
        <f t="shared" si="294"/>
        <v>dato mancante</v>
      </c>
      <c r="AO166" s="59"/>
      <c r="AP166" s="285"/>
      <c r="AQ166" s="286"/>
      <c r="AR166" s="298" t="str">
        <f t="shared" si="295"/>
        <v>dato mancante</v>
      </c>
      <c r="AS166" s="299" t="str">
        <f t="shared" si="296"/>
        <v>dato mancante</v>
      </c>
      <c r="AT166" s="300" t="str">
        <f t="shared" si="297"/>
        <v>dato mancante</v>
      </c>
      <c r="AU166" s="300" t="str">
        <f t="shared" si="298"/>
        <v>dato mancante</v>
      </c>
      <c r="AV166" s="300" t="str">
        <f t="shared" si="299"/>
        <v>dato mancante</v>
      </c>
      <c r="AW166" s="301" t="str">
        <f t="shared" si="354"/>
        <v>dato mancante</v>
      </c>
      <c r="AX166" s="432" t="str">
        <f t="shared" si="300"/>
        <v>dato mancante</v>
      </c>
      <c r="AY166" s="432" t="str">
        <f t="shared" si="301"/>
        <v>dato mancante</v>
      </c>
      <c r="AZ166" s="433" t="str">
        <f t="shared" si="355"/>
        <v>dato mancante</v>
      </c>
      <c r="BA166" s="302" t="str">
        <f t="shared" si="302"/>
        <v>dato mancante</v>
      </c>
      <c r="BB166" s="300" t="str">
        <f t="shared" si="303"/>
        <v>dato mancante</v>
      </c>
      <c r="BC166" s="303" t="str">
        <f t="shared" si="304"/>
        <v>dato mancante</v>
      </c>
      <c r="BG166" s="118" t="str">
        <f t="shared" si="305"/>
        <v>dato mancante</v>
      </c>
      <c r="BH166" s="118" t="str">
        <f t="shared" si="306"/>
        <v>dato mancante</v>
      </c>
      <c r="BI166" s="118" t="str">
        <f t="shared" si="307"/>
        <v>dato mancante</v>
      </c>
      <c r="BJ166" s="118" t="str">
        <f t="shared" si="308"/>
        <v>dato mancante</v>
      </c>
      <c r="BK166" s="118" t="str">
        <f t="shared" si="309"/>
        <v>dato mancante</v>
      </c>
      <c r="BL166" s="118" t="str">
        <f t="shared" si="310"/>
        <v>dato mancante</v>
      </c>
      <c r="BM166" s="118" t="str">
        <f t="shared" si="311"/>
        <v>dato mancante</v>
      </c>
      <c r="BN166" s="118" t="str">
        <f t="shared" si="312"/>
        <v>dato mancante</v>
      </c>
      <c r="BO166" s="118" t="str">
        <f t="shared" si="313"/>
        <v>dato mancante</v>
      </c>
      <c r="BP166" s="118" t="str">
        <f t="shared" si="314"/>
        <v>dato mancante</v>
      </c>
      <c r="BQ166" s="118" t="str">
        <f t="shared" si="315"/>
        <v>dato mancante</v>
      </c>
      <c r="BR166" s="118" t="str">
        <f t="shared" si="316"/>
        <v>dato mancante</v>
      </c>
      <c r="BT166" s="258" t="str">
        <f t="shared" si="317"/>
        <v/>
      </c>
      <c r="BU166" s="258" t="str">
        <f t="shared" si="318"/>
        <v/>
      </c>
      <c r="BV166" s="259" t="str">
        <f t="shared" si="319"/>
        <v/>
      </c>
      <c r="BW166" s="258" t="str">
        <f t="shared" si="320"/>
        <v/>
      </c>
      <c r="BX166" s="258" t="str">
        <f t="shared" si="321"/>
        <v/>
      </c>
      <c r="BY166" s="259" t="str">
        <f t="shared" si="322"/>
        <v/>
      </c>
      <c r="BZ166" s="258" t="str">
        <f t="shared" si="323"/>
        <v/>
      </c>
      <c r="CA166" s="258" t="str">
        <f t="shared" si="324"/>
        <v/>
      </c>
      <c r="CB166" s="259" t="str">
        <f t="shared" si="325"/>
        <v/>
      </c>
      <c r="CC166" s="258" t="str">
        <f t="shared" si="326"/>
        <v/>
      </c>
      <c r="CD166" s="258" t="str">
        <f t="shared" si="327"/>
        <v/>
      </c>
      <c r="CE166" s="259" t="str">
        <f t="shared" si="328"/>
        <v/>
      </c>
      <c r="CF166" s="258" t="str">
        <f t="shared" si="329"/>
        <v/>
      </c>
      <c r="CG166" s="258" t="str">
        <f t="shared" si="330"/>
        <v/>
      </c>
      <c r="CH166" s="259" t="str">
        <f t="shared" si="331"/>
        <v/>
      </c>
      <c r="CI166" s="258" t="str">
        <f t="shared" si="332"/>
        <v/>
      </c>
      <c r="CJ166" s="258" t="str">
        <f t="shared" si="333"/>
        <v/>
      </c>
      <c r="CK166" s="259" t="str">
        <f t="shared" si="334"/>
        <v/>
      </c>
      <c r="CL166" s="258" t="str">
        <f t="shared" si="335"/>
        <v/>
      </c>
      <c r="CM166" s="258" t="str">
        <f t="shared" si="336"/>
        <v/>
      </c>
      <c r="CN166" s="259" t="str">
        <f t="shared" si="337"/>
        <v/>
      </c>
      <c r="CO166" s="258" t="str">
        <f t="shared" si="338"/>
        <v/>
      </c>
      <c r="CP166" s="258" t="str">
        <f t="shared" si="339"/>
        <v/>
      </c>
      <c r="CQ166" s="259" t="str">
        <f t="shared" si="340"/>
        <v/>
      </c>
      <c r="CR166" s="258" t="str">
        <f t="shared" si="341"/>
        <v/>
      </c>
      <c r="CS166" s="258" t="str">
        <f t="shared" si="342"/>
        <v/>
      </c>
      <c r="CT166" s="259" t="str">
        <f t="shared" si="343"/>
        <v/>
      </c>
      <c r="CU166" s="258" t="str">
        <f t="shared" si="344"/>
        <v/>
      </c>
      <c r="CV166" s="258" t="str">
        <f t="shared" si="345"/>
        <v/>
      </c>
      <c r="CW166" s="259" t="str">
        <f t="shared" si="346"/>
        <v/>
      </c>
      <c r="CX166" s="258" t="str">
        <f t="shared" si="347"/>
        <v/>
      </c>
      <c r="CY166" s="258" t="str">
        <f t="shared" si="348"/>
        <v/>
      </c>
      <c r="CZ166" s="259" t="str">
        <f t="shared" si="349"/>
        <v/>
      </c>
      <c r="DA166" s="258" t="str">
        <f t="shared" si="350"/>
        <v/>
      </c>
      <c r="DB166" s="258" t="str">
        <f t="shared" si="351"/>
        <v/>
      </c>
      <c r="DC166" s="259" t="str">
        <f t="shared" si="352"/>
        <v/>
      </c>
    </row>
    <row r="167" spans="1:107" ht="15" thickBot="1" x14ac:dyDescent="0.35">
      <c r="A167" s="633"/>
      <c r="B167" s="633"/>
      <c r="C167" s="684"/>
      <c r="D167" s="684"/>
      <c r="E167" s="685"/>
      <c r="F167" s="684"/>
      <c r="G167" s="684"/>
      <c r="H167" s="684"/>
      <c r="I167" s="686"/>
      <c r="J167" s="687"/>
      <c r="K167" s="688"/>
      <c r="L167" s="671"/>
      <c r="M167" s="671"/>
      <c r="N167" s="672"/>
      <c r="O167" s="673"/>
      <c r="P167" s="673"/>
      <c r="Q167" s="673"/>
      <c r="R167" s="673"/>
      <c r="S167" s="673"/>
      <c r="T167" s="671"/>
      <c r="U167" s="671"/>
      <c r="V167" s="671"/>
      <c r="W167" s="672"/>
      <c r="X167" s="673"/>
      <c r="Y167" s="674"/>
      <c r="Z167" s="64"/>
      <c r="AA167" s="77"/>
      <c r="AB167" s="78"/>
      <c r="AC167" s="81" t="str">
        <f t="shared" si="284"/>
        <v>dato mancante</v>
      </c>
      <c r="AD167" s="82" t="str">
        <f t="shared" si="285"/>
        <v>dato mancante</v>
      </c>
      <c r="AE167" s="82" t="str">
        <f t="shared" si="286"/>
        <v>dato mancante</v>
      </c>
      <c r="AF167" s="82" t="str">
        <f t="shared" si="287"/>
        <v>dato mancante</v>
      </c>
      <c r="AG167" s="82" t="str">
        <f t="shared" si="288"/>
        <v>dato mancante</v>
      </c>
      <c r="AH167" s="82" t="str">
        <f t="shared" si="289"/>
        <v>dato mancante</v>
      </c>
      <c r="AI167" s="84" t="str">
        <f t="shared" si="290"/>
        <v>dato mancante</v>
      </c>
      <c r="AJ167" s="84" t="str">
        <f t="shared" si="353"/>
        <v>dato mancante</v>
      </c>
      <c r="AK167" s="84" t="str">
        <f t="shared" si="291"/>
        <v>dato mancante</v>
      </c>
      <c r="AL167" s="81" t="str">
        <f t="shared" si="292"/>
        <v>dato mancante</v>
      </c>
      <c r="AM167" s="82" t="str">
        <f t="shared" si="293"/>
        <v>dato mancante</v>
      </c>
      <c r="AN167" s="81" t="str">
        <f t="shared" si="294"/>
        <v>dato mancante</v>
      </c>
      <c r="AO167" s="59"/>
      <c r="AP167" s="285"/>
      <c r="AQ167" s="286"/>
      <c r="AR167" s="298" t="str">
        <f t="shared" si="295"/>
        <v>dato mancante</v>
      </c>
      <c r="AS167" s="299" t="str">
        <f t="shared" si="296"/>
        <v>dato mancante</v>
      </c>
      <c r="AT167" s="300" t="str">
        <f t="shared" si="297"/>
        <v>dato mancante</v>
      </c>
      <c r="AU167" s="300" t="str">
        <f t="shared" si="298"/>
        <v>dato mancante</v>
      </c>
      <c r="AV167" s="300" t="str">
        <f t="shared" si="299"/>
        <v>dato mancante</v>
      </c>
      <c r="AW167" s="301" t="str">
        <f t="shared" si="354"/>
        <v>dato mancante</v>
      </c>
      <c r="AX167" s="432" t="str">
        <f t="shared" si="300"/>
        <v>dato mancante</v>
      </c>
      <c r="AY167" s="432" t="str">
        <f t="shared" si="301"/>
        <v>dato mancante</v>
      </c>
      <c r="AZ167" s="433" t="str">
        <f t="shared" si="355"/>
        <v>dato mancante</v>
      </c>
      <c r="BA167" s="302" t="str">
        <f t="shared" si="302"/>
        <v>dato mancante</v>
      </c>
      <c r="BB167" s="300" t="str">
        <f t="shared" si="303"/>
        <v>dato mancante</v>
      </c>
      <c r="BC167" s="303" t="str">
        <f t="shared" si="304"/>
        <v>dato mancante</v>
      </c>
      <c r="BG167" s="118" t="str">
        <f t="shared" si="305"/>
        <v>dato mancante</v>
      </c>
      <c r="BH167" s="118" t="str">
        <f t="shared" si="306"/>
        <v>dato mancante</v>
      </c>
      <c r="BI167" s="118" t="str">
        <f t="shared" si="307"/>
        <v>dato mancante</v>
      </c>
      <c r="BJ167" s="118" t="str">
        <f t="shared" si="308"/>
        <v>dato mancante</v>
      </c>
      <c r="BK167" s="118" t="str">
        <f t="shared" si="309"/>
        <v>dato mancante</v>
      </c>
      <c r="BL167" s="118" t="str">
        <f t="shared" si="310"/>
        <v>dato mancante</v>
      </c>
      <c r="BM167" s="118" t="str">
        <f t="shared" si="311"/>
        <v>dato mancante</v>
      </c>
      <c r="BN167" s="118" t="str">
        <f t="shared" si="312"/>
        <v>dato mancante</v>
      </c>
      <c r="BO167" s="118" t="str">
        <f t="shared" si="313"/>
        <v>dato mancante</v>
      </c>
      <c r="BP167" s="118" t="str">
        <f t="shared" si="314"/>
        <v>dato mancante</v>
      </c>
      <c r="BQ167" s="118" t="str">
        <f t="shared" si="315"/>
        <v>dato mancante</v>
      </c>
      <c r="BR167" s="118" t="str">
        <f t="shared" si="316"/>
        <v>dato mancante</v>
      </c>
      <c r="BT167" s="258" t="str">
        <f t="shared" si="317"/>
        <v/>
      </c>
      <c r="BU167" s="258" t="str">
        <f t="shared" si="318"/>
        <v/>
      </c>
      <c r="BV167" s="259" t="str">
        <f t="shared" si="319"/>
        <v/>
      </c>
      <c r="BW167" s="258" t="str">
        <f t="shared" si="320"/>
        <v/>
      </c>
      <c r="BX167" s="258" t="str">
        <f t="shared" si="321"/>
        <v/>
      </c>
      <c r="BY167" s="259" t="str">
        <f t="shared" si="322"/>
        <v/>
      </c>
      <c r="BZ167" s="258" t="str">
        <f t="shared" si="323"/>
        <v/>
      </c>
      <c r="CA167" s="258" t="str">
        <f t="shared" si="324"/>
        <v/>
      </c>
      <c r="CB167" s="259" t="str">
        <f t="shared" si="325"/>
        <v/>
      </c>
      <c r="CC167" s="258" t="str">
        <f t="shared" si="326"/>
        <v/>
      </c>
      <c r="CD167" s="258" t="str">
        <f t="shared" si="327"/>
        <v/>
      </c>
      <c r="CE167" s="259" t="str">
        <f t="shared" si="328"/>
        <v/>
      </c>
      <c r="CF167" s="258" t="str">
        <f t="shared" si="329"/>
        <v/>
      </c>
      <c r="CG167" s="258" t="str">
        <f t="shared" si="330"/>
        <v/>
      </c>
      <c r="CH167" s="259" t="str">
        <f t="shared" si="331"/>
        <v/>
      </c>
      <c r="CI167" s="258" t="str">
        <f t="shared" si="332"/>
        <v/>
      </c>
      <c r="CJ167" s="258" t="str">
        <f t="shared" si="333"/>
        <v/>
      </c>
      <c r="CK167" s="259" t="str">
        <f t="shared" si="334"/>
        <v/>
      </c>
      <c r="CL167" s="258" t="str">
        <f t="shared" si="335"/>
        <v/>
      </c>
      <c r="CM167" s="258" t="str">
        <f t="shared" si="336"/>
        <v/>
      </c>
      <c r="CN167" s="259" t="str">
        <f t="shared" si="337"/>
        <v/>
      </c>
      <c r="CO167" s="258" t="str">
        <f t="shared" si="338"/>
        <v/>
      </c>
      <c r="CP167" s="258" t="str">
        <f t="shared" si="339"/>
        <v/>
      </c>
      <c r="CQ167" s="259" t="str">
        <f t="shared" si="340"/>
        <v/>
      </c>
      <c r="CR167" s="258" t="str">
        <f t="shared" si="341"/>
        <v/>
      </c>
      <c r="CS167" s="258" t="str">
        <f t="shared" si="342"/>
        <v/>
      </c>
      <c r="CT167" s="259" t="str">
        <f t="shared" si="343"/>
        <v/>
      </c>
      <c r="CU167" s="258" t="str">
        <f t="shared" si="344"/>
        <v/>
      </c>
      <c r="CV167" s="258" t="str">
        <f t="shared" si="345"/>
        <v/>
      </c>
      <c r="CW167" s="259" t="str">
        <f t="shared" si="346"/>
        <v/>
      </c>
      <c r="CX167" s="258" t="str">
        <f t="shared" si="347"/>
        <v/>
      </c>
      <c r="CY167" s="258" t="str">
        <f t="shared" si="348"/>
        <v/>
      </c>
      <c r="CZ167" s="259" t="str">
        <f t="shared" si="349"/>
        <v/>
      </c>
      <c r="DA167" s="258" t="str">
        <f t="shared" si="350"/>
        <v/>
      </c>
      <c r="DB167" s="258" t="str">
        <f t="shared" si="351"/>
        <v/>
      </c>
      <c r="DC167" s="259" t="str">
        <f t="shared" si="352"/>
        <v/>
      </c>
    </row>
    <row r="168" spans="1:107" ht="15" thickBot="1" x14ac:dyDescent="0.35">
      <c r="A168" s="633"/>
      <c r="B168" s="633"/>
      <c r="C168" s="690"/>
      <c r="D168" s="690"/>
      <c r="E168" s="690"/>
      <c r="F168" s="690"/>
      <c r="G168" s="690"/>
      <c r="H168" s="690"/>
      <c r="I168" s="686"/>
      <c r="J168" s="687"/>
      <c r="K168" s="688"/>
      <c r="L168" s="671"/>
      <c r="M168" s="671"/>
      <c r="N168" s="672"/>
      <c r="O168" s="673"/>
      <c r="P168" s="673"/>
      <c r="Q168" s="673"/>
      <c r="R168" s="673"/>
      <c r="S168" s="673"/>
      <c r="T168" s="671"/>
      <c r="U168" s="671"/>
      <c r="V168" s="671"/>
      <c r="W168" s="672"/>
      <c r="X168" s="673"/>
      <c r="Y168" s="674"/>
      <c r="Z168" s="64"/>
      <c r="AA168" s="77"/>
      <c r="AB168" s="78"/>
      <c r="AC168" s="81" t="str">
        <f t="shared" si="284"/>
        <v>dato mancante</v>
      </c>
      <c r="AD168" s="82" t="str">
        <f t="shared" si="285"/>
        <v>dato mancante</v>
      </c>
      <c r="AE168" s="82" t="str">
        <f t="shared" si="286"/>
        <v>dato mancante</v>
      </c>
      <c r="AF168" s="82" t="str">
        <f t="shared" si="287"/>
        <v>dato mancante</v>
      </c>
      <c r="AG168" s="82" t="str">
        <f t="shared" si="288"/>
        <v>dato mancante</v>
      </c>
      <c r="AH168" s="82" t="str">
        <f t="shared" si="289"/>
        <v>dato mancante</v>
      </c>
      <c r="AI168" s="84" t="str">
        <f t="shared" si="290"/>
        <v>dato mancante</v>
      </c>
      <c r="AJ168" s="84" t="str">
        <f t="shared" si="353"/>
        <v>dato mancante</v>
      </c>
      <c r="AK168" s="84" t="str">
        <f t="shared" si="291"/>
        <v>dato mancante</v>
      </c>
      <c r="AL168" s="81" t="str">
        <f t="shared" si="292"/>
        <v>dato mancante</v>
      </c>
      <c r="AM168" s="82" t="str">
        <f t="shared" si="293"/>
        <v>dato mancante</v>
      </c>
      <c r="AN168" s="81" t="str">
        <f t="shared" si="294"/>
        <v>dato mancante</v>
      </c>
      <c r="AO168" s="59"/>
      <c r="AP168" s="285"/>
      <c r="AQ168" s="286"/>
      <c r="AR168" s="298" t="str">
        <f t="shared" si="295"/>
        <v>dato mancante</v>
      </c>
      <c r="AS168" s="299" t="str">
        <f t="shared" si="296"/>
        <v>dato mancante</v>
      </c>
      <c r="AT168" s="300" t="str">
        <f t="shared" si="297"/>
        <v>dato mancante</v>
      </c>
      <c r="AU168" s="300" t="str">
        <f t="shared" si="298"/>
        <v>dato mancante</v>
      </c>
      <c r="AV168" s="300" t="str">
        <f t="shared" si="299"/>
        <v>dato mancante</v>
      </c>
      <c r="AW168" s="301" t="str">
        <f t="shared" si="354"/>
        <v>dato mancante</v>
      </c>
      <c r="AX168" s="432" t="str">
        <f t="shared" si="300"/>
        <v>dato mancante</v>
      </c>
      <c r="AY168" s="432" t="str">
        <f t="shared" si="301"/>
        <v>dato mancante</v>
      </c>
      <c r="AZ168" s="433" t="str">
        <f t="shared" si="355"/>
        <v>dato mancante</v>
      </c>
      <c r="BA168" s="302" t="str">
        <f t="shared" si="302"/>
        <v>dato mancante</v>
      </c>
      <c r="BB168" s="300" t="str">
        <f t="shared" si="303"/>
        <v>dato mancante</v>
      </c>
      <c r="BC168" s="303" t="str">
        <f t="shared" si="304"/>
        <v>dato mancante</v>
      </c>
      <c r="BG168" s="118" t="str">
        <f t="shared" si="305"/>
        <v>dato mancante</v>
      </c>
      <c r="BH168" s="118" t="str">
        <f t="shared" si="306"/>
        <v>dato mancante</v>
      </c>
      <c r="BI168" s="118" t="str">
        <f t="shared" si="307"/>
        <v>dato mancante</v>
      </c>
      <c r="BJ168" s="118" t="str">
        <f t="shared" si="308"/>
        <v>dato mancante</v>
      </c>
      <c r="BK168" s="118" t="str">
        <f t="shared" si="309"/>
        <v>dato mancante</v>
      </c>
      <c r="BL168" s="118" t="str">
        <f t="shared" si="310"/>
        <v>dato mancante</v>
      </c>
      <c r="BM168" s="118" t="str">
        <f t="shared" si="311"/>
        <v>dato mancante</v>
      </c>
      <c r="BN168" s="118" t="str">
        <f t="shared" si="312"/>
        <v>dato mancante</v>
      </c>
      <c r="BO168" s="118" t="str">
        <f t="shared" si="313"/>
        <v>dato mancante</v>
      </c>
      <c r="BP168" s="118" t="str">
        <f t="shared" si="314"/>
        <v>dato mancante</v>
      </c>
      <c r="BQ168" s="118" t="str">
        <f t="shared" si="315"/>
        <v>dato mancante</v>
      </c>
      <c r="BR168" s="118" t="str">
        <f t="shared" si="316"/>
        <v>dato mancante</v>
      </c>
      <c r="BT168" s="258" t="str">
        <f t="shared" si="317"/>
        <v/>
      </c>
      <c r="BU168" s="258" t="str">
        <f t="shared" si="318"/>
        <v/>
      </c>
      <c r="BV168" s="259" t="str">
        <f t="shared" si="319"/>
        <v/>
      </c>
      <c r="BW168" s="258" t="str">
        <f t="shared" si="320"/>
        <v/>
      </c>
      <c r="BX168" s="258" t="str">
        <f t="shared" si="321"/>
        <v/>
      </c>
      <c r="BY168" s="259" t="str">
        <f t="shared" si="322"/>
        <v/>
      </c>
      <c r="BZ168" s="258" t="str">
        <f t="shared" si="323"/>
        <v/>
      </c>
      <c r="CA168" s="258" t="str">
        <f t="shared" si="324"/>
        <v/>
      </c>
      <c r="CB168" s="259" t="str">
        <f t="shared" si="325"/>
        <v/>
      </c>
      <c r="CC168" s="258" t="str">
        <f t="shared" si="326"/>
        <v/>
      </c>
      <c r="CD168" s="258" t="str">
        <f t="shared" si="327"/>
        <v/>
      </c>
      <c r="CE168" s="259" t="str">
        <f t="shared" si="328"/>
        <v/>
      </c>
      <c r="CF168" s="258" t="str">
        <f t="shared" si="329"/>
        <v/>
      </c>
      <c r="CG168" s="258" t="str">
        <f t="shared" si="330"/>
        <v/>
      </c>
      <c r="CH168" s="259" t="str">
        <f t="shared" si="331"/>
        <v/>
      </c>
      <c r="CI168" s="258" t="str">
        <f t="shared" si="332"/>
        <v/>
      </c>
      <c r="CJ168" s="258" t="str">
        <f t="shared" si="333"/>
        <v/>
      </c>
      <c r="CK168" s="259" t="str">
        <f t="shared" si="334"/>
        <v/>
      </c>
      <c r="CL168" s="258" t="str">
        <f t="shared" si="335"/>
        <v/>
      </c>
      <c r="CM168" s="258" t="str">
        <f t="shared" si="336"/>
        <v/>
      </c>
      <c r="CN168" s="259" t="str">
        <f t="shared" si="337"/>
        <v/>
      </c>
      <c r="CO168" s="258" t="str">
        <f t="shared" si="338"/>
        <v/>
      </c>
      <c r="CP168" s="258" t="str">
        <f t="shared" si="339"/>
        <v/>
      </c>
      <c r="CQ168" s="259" t="str">
        <f t="shared" si="340"/>
        <v/>
      </c>
      <c r="CR168" s="258" t="str">
        <f t="shared" si="341"/>
        <v/>
      </c>
      <c r="CS168" s="258" t="str">
        <f t="shared" si="342"/>
        <v/>
      </c>
      <c r="CT168" s="259" t="str">
        <f t="shared" si="343"/>
        <v/>
      </c>
      <c r="CU168" s="258" t="str">
        <f t="shared" si="344"/>
        <v/>
      </c>
      <c r="CV168" s="258" t="str">
        <f t="shared" si="345"/>
        <v/>
      </c>
      <c r="CW168" s="259" t="str">
        <f t="shared" si="346"/>
        <v/>
      </c>
      <c r="CX168" s="258" t="str">
        <f t="shared" si="347"/>
        <v/>
      </c>
      <c r="CY168" s="258" t="str">
        <f t="shared" si="348"/>
        <v/>
      </c>
      <c r="CZ168" s="259" t="str">
        <f t="shared" si="349"/>
        <v/>
      </c>
      <c r="DA168" s="258" t="str">
        <f t="shared" si="350"/>
        <v/>
      </c>
      <c r="DB168" s="258" t="str">
        <f t="shared" si="351"/>
        <v/>
      </c>
      <c r="DC168" s="259" t="str">
        <f t="shared" si="352"/>
        <v/>
      </c>
    </row>
    <row r="169" spans="1:107" ht="15" thickBot="1" x14ac:dyDescent="0.35">
      <c r="A169" s="633"/>
      <c r="B169" s="633"/>
      <c r="C169" s="684"/>
      <c r="D169" s="684"/>
      <c r="E169" s="685"/>
      <c r="F169" s="684"/>
      <c r="G169" s="684"/>
      <c r="H169" s="684"/>
      <c r="I169" s="686"/>
      <c r="J169" s="687"/>
      <c r="K169" s="688"/>
      <c r="L169" s="671"/>
      <c r="M169" s="671"/>
      <c r="N169" s="672"/>
      <c r="O169" s="673"/>
      <c r="P169" s="673"/>
      <c r="Q169" s="673"/>
      <c r="R169" s="673"/>
      <c r="S169" s="673"/>
      <c r="T169" s="671"/>
      <c r="U169" s="671"/>
      <c r="V169" s="671"/>
      <c r="W169" s="672"/>
      <c r="X169" s="673"/>
      <c r="Y169" s="674"/>
      <c r="Z169" s="64"/>
      <c r="AA169" s="77"/>
      <c r="AB169" s="78"/>
      <c r="AC169" s="81" t="str">
        <f t="shared" si="284"/>
        <v>dato mancante</v>
      </c>
      <c r="AD169" s="82" t="str">
        <f t="shared" si="285"/>
        <v>dato mancante</v>
      </c>
      <c r="AE169" s="82" t="str">
        <f t="shared" si="286"/>
        <v>dato mancante</v>
      </c>
      <c r="AF169" s="82" t="str">
        <f t="shared" si="287"/>
        <v>dato mancante</v>
      </c>
      <c r="AG169" s="82" t="str">
        <f t="shared" si="288"/>
        <v>dato mancante</v>
      </c>
      <c r="AH169" s="82" t="str">
        <f t="shared" si="289"/>
        <v>dato mancante</v>
      </c>
      <c r="AI169" s="84" t="str">
        <f t="shared" si="290"/>
        <v>dato mancante</v>
      </c>
      <c r="AJ169" s="84" t="str">
        <f t="shared" si="353"/>
        <v>dato mancante</v>
      </c>
      <c r="AK169" s="84" t="str">
        <f t="shared" si="291"/>
        <v>dato mancante</v>
      </c>
      <c r="AL169" s="81" t="str">
        <f t="shared" si="292"/>
        <v>dato mancante</v>
      </c>
      <c r="AM169" s="82" t="str">
        <f t="shared" si="293"/>
        <v>dato mancante</v>
      </c>
      <c r="AN169" s="81" t="str">
        <f t="shared" si="294"/>
        <v>dato mancante</v>
      </c>
      <c r="AO169" s="59"/>
      <c r="AP169" s="285"/>
      <c r="AQ169" s="286"/>
      <c r="AR169" s="298" t="str">
        <f t="shared" si="295"/>
        <v>dato mancante</v>
      </c>
      <c r="AS169" s="299" t="str">
        <f t="shared" si="296"/>
        <v>dato mancante</v>
      </c>
      <c r="AT169" s="300" t="str">
        <f t="shared" si="297"/>
        <v>dato mancante</v>
      </c>
      <c r="AU169" s="300" t="str">
        <f t="shared" si="298"/>
        <v>dato mancante</v>
      </c>
      <c r="AV169" s="300" t="str">
        <f t="shared" si="299"/>
        <v>dato mancante</v>
      </c>
      <c r="AW169" s="301" t="str">
        <f t="shared" si="354"/>
        <v>dato mancante</v>
      </c>
      <c r="AX169" s="432" t="str">
        <f t="shared" si="300"/>
        <v>dato mancante</v>
      </c>
      <c r="AY169" s="432" t="str">
        <f t="shared" si="301"/>
        <v>dato mancante</v>
      </c>
      <c r="AZ169" s="433" t="str">
        <f t="shared" si="355"/>
        <v>dato mancante</v>
      </c>
      <c r="BA169" s="302" t="str">
        <f t="shared" si="302"/>
        <v>dato mancante</v>
      </c>
      <c r="BB169" s="300" t="str">
        <f t="shared" si="303"/>
        <v>dato mancante</v>
      </c>
      <c r="BC169" s="303" t="str">
        <f t="shared" si="304"/>
        <v>dato mancante</v>
      </c>
      <c r="BG169" s="118" t="str">
        <f t="shared" si="305"/>
        <v>dato mancante</v>
      </c>
      <c r="BH169" s="118" t="str">
        <f t="shared" si="306"/>
        <v>dato mancante</v>
      </c>
      <c r="BI169" s="118" t="str">
        <f t="shared" si="307"/>
        <v>dato mancante</v>
      </c>
      <c r="BJ169" s="118" t="str">
        <f t="shared" si="308"/>
        <v>dato mancante</v>
      </c>
      <c r="BK169" s="118" t="str">
        <f t="shared" si="309"/>
        <v>dato mancante</v>
      </c>
      <c r="BL169" s="118" t="str">
        <f t="shared" si="310"/>
        <v>dato mancante</v>
      </c>
      <c r="BM169" s="118" t="str">
        <f t="shared" si="311"/>
        <v>dato mancante</v>
      </c>
      <c r="BN169" s="118" t="str">
        <f t="shared" si="312"/>
        <v>dato mancante</v>
      </c>
      <c r="BO169" s="118" t="str">
        <f t="shared" si="313"/>
        <v>dato mancante</v>
      </c>
      <c r="BP169" s="118" t="str">
        <f t="shared" si="314"/>
        <v>dato mancante</v>
      </c>
      <c r="BQ169" s="118" t="str">
        <f t="shared" si="315"/>
        <v>dato mancante</v>
      </c>
      <c r="BR169" s="118" t="str">
        <f t="shared" si="316"/>
        <v>dato mancante</v>
      </c>
      <c r="BT169" s="258" t="str">
        <f t="shared" si="317"/>
        <v/>
      </c>
      <c r="BU169" s="258" t="str">
        <f t="shared" si="318"/>
        <v/>
      </c>
      <c r="BV169" s="259" t="str">
        <f t="shared" si="319"/>
        <v/>
      </c>
      <c r="BW169" s="258" t="str">
        <f t="shared" si="320"/>
        <v/>
      </c>
      <c r="BX169" s="258" t="str">
        <f t="shared" si="321"/>
        <v/>
      </c>
      <c r="BY169" s="259" t="str">
        <f t="shared" si="322"/>
        <v/>
      </c>
      <c r="BZ169" s="258" t="str">
        <f t="shared" si="323"/>
        <v/>
      </c>
      <c r="CA169" s="258" t="str">
        <f t="shared" si="324"/>
        <v/>
      </c>
      <c r="CB169" s="259" t="str">
        <f t="shared" si="325"/>
        <v/>
      </c>
      <c r="CC169" s="258" t="str">
        <f t="shared" si="326"/>
        <v/>
      </c>
      <c r="CD169" s="258" t="str">
        <f t="shared" si="327"/>
        <v/>
      </c>
      <c r="CE169" s="259" t="str">
        <f t="shared" si="328"/>
        <v/>
      </c>
      <c r="CF169" s="258" t="str">
        <f t="shared" si="329"/>
        <v/>
      </c>
      <c r="CG169" s="258" t="str">
        <f t="shared" si="330"/>
        <v/>
      </c>
      <c r="CH169" s="259" t="str">
        <f t="shared" si="331"/>
        <v/>
      </c>
      <c r="CI169" s="258" t="str">
        <f t="shared" si="332"/>
        <v/>
      </c>
      <c r="CJ169" s="258" t="str">
        <f t="shared" si="333"/>
        <v/>
      </c>
      <c r="CK169" s="259" t="str">
        <f t="shared" si="334"/>
        <v/>
      </c>
      <c r="CL169" s="258" t="str">
        <f t="shared" si="335"/>
        <v/>
      </c>
      <c r="CM169" s="258" t="str">
        <f t="shared" si="336"/>
        <v/>
      </c>
      <c r="CN169" s="259" t="str">
        <f t="shared" si="337"/>
        <v/>
      </c>
      <c r="CO169" s="258" t="str">
        <f t="shared" si="338"/>
        <v/>
      </c>
      <c r="CP169" s="258" t="str">
        <f t="shared" si="339"/>
        <v/>
      </c>
      <c r="CQ169" s="259" t="str">
        <f t="shared" si="340"/>
        <v/>
      </c>
      <c r="CR169" s="258" t="str">
        <f t="shared" si="341"/>
        <v/>
      </c>
      <c r="CS169" s="258" t="str">
        <f t="shared" si="342"/>
        <v/>
      </c>
      <c r="CT169" s="259" t="str">
        <f t="shared" si="343"/>
        <v/>
      </c>
      <c r="CU169" s="258" t="str">
        <f t="shared" si="344"/>
        <v/>
      </c>
      <c r="CV169" s="258" t="str">
        <f t="shared" si="345"/>
        <v/>
      </c>
      <c r="CW169" s="259" t="str">
        <f t="shared" si="346"/>
        <v/>
      </c>
      <c r="CX169" s="258" t="str">
        <f t="shared" si="347"/>
        <v/>
      </c>
      <c r="CY169" s="258" t="str">
        <f t="shared" si="348"/>
        <v/>
      </c>
      <c r="CZ169" s="259" t="str">
        <f t="shared" si="349"/>
        <v/>
      </c>
      <c r="DA169" s="258" t="str">
        <f t="shared" si="350"/>
        <v/>
      </c>
      <c r="DB169" s="258" t="str">
        <f t="shared" si="351"/>
        <v/>
      </c>
      <c r="DC169" s="259" t="str">
        <f t="shared" si="352"/>
        <v/>
      </c>
    </row>
    <row r="170" spans="1:107" ht="15" thickBot="1" x14ac:dyDescent="0.35">
      <c r="A170" s="633"/>
      <c r="B170" s="633"/>
      <c r="C170" s="690"/>
      <c r="D170" s="690"/>
      <c r="E170" s="690"/>
      <c r="F170" s="690"/>
      <c r="G170" s="690"/>
      <c r="H170" s="690"/>
      <c r="I170" s="694"/>
      <c r="J170" s="692"/>
      <c r="K170" s="688"/>
      <c r="L170" s="671"/>
      <c r="M170" s="671"/>
      <c r="N170" s="672"/>
      <c r="O170" s="673"/>
      <c r="P170" s="673"/>
      <c r="Q170" s="673"/>
      <c r="R170" s="673"/>
      <c r="S170" s="673"/>
      <c r="T170" s="671"/>
      <c r="U170" s="671"/>
      <c r="V170" s="671"/>
      <c r="W170" s="672"/>
      <c r="X170" s="673"/>
      <c r="Y170" s="674"/>
      <c r="Z170" s="64"/>
      <c r="AA170" s="77"/>
      <c r="AB170" s="78"/>
      <c r="AC170" s="81" t="str">
        <f t="shared" si="284"/>
        <v>dato mancante</v>
      </c>
      <c r="AD170" s="82" t="str">
        <f t="shared" si="285"/>
        <v>dato mancante</v>
      </c>
      <c r="AE170" s="82" t="str">
        <f t="shared" si="286"/>
        <v>dato mancante</v>
      </c>
      <c r="AF170" s="82" t="str">
        <f t="shared" si="287"/>
        <v>dato mancante</v>
      </c>
      <c r="AG170" s="82" t="str">
        <f t="shared" si="288"/>
        <v>dato mancante</v>
      </c>
      <c r="AH170" s="82" t="str">
        <f t="shared" si="289"/>
        <v>dato mancante</v>
      </c>
      <c r="AI170" s="84" t="str">
        <f t="shared" si="290"/>
        <v>dato mancante</v>
      </c>
      <c r="AJ170" s="84" t="str">
        <f t="shared" si="353"/>
        <v>dato mancante</v>
      </c>
      <c r="AK170" s="84" t="str">
        <f t="shared" si="291"/>
        <v>dato mancante</v>
      </c>
      <c r="AL170" s="81" t="str">
        <f t="shared" si="292"/>
        <v>dato mancante</v>
      </c>
      <c r="AM170" s="82" t="str">
        <f t="shared" si="293"/>
        <v>dato mancante</v>
      </c>
      <c r="AN170" s="81" t="str">
        <f t="shared" si="294"/>
        <v>dato mancante</v>
      </c>
      <c r="AO170" s="59"/>
      <c r="AP170" s="285"/>
      <c r="AQ170" s="286"/>
      <c r="AR170" s="298" t="str">
        <f t="shared" si="295"/>
        <v>dato mancante</v>
      </c>
      <c r="AS170" s="299" t="str">
        <f t="shared" si="296"/>
        <v>dato mancante</v>
      </c>
      <c r="AT170" s="300" t="str">
        <f t="shared" si="297"/>
        <v>dato mancante</v>
      </c>
      <c r="AU170" s="300" t="str">
        <f t="shared" si="298"/>
        <v>dato mancante</v>
      </c>
      <c r="AV170" s="300" t="str">
        <f t="shared" si="299"/>
        <v>dato mancante</v>
      </c>
      <c r="AW170" s="301" t="str">
        <f t="shared" si="354"/>
        <v>dato mancante</v>
      </c>
      <c r="AX170" s="432" t="str">
        <f t="shared" si="300"/>
        <v>dato mancante</v>
      </c>
      <c r="AY170" s="432" t="str">
        <f t="shared" si="301"/>
        <v>dato mancante</v>
      </c>
      <c r="AZ170" s="433" t="str">
        <f t="shared" si="355"/>
        <v>dato mancante</v>
      </c>
      <c r="BA170" s="302" t="str">
        <f t="shared" si="302"/>
        <v>dato mancante</v>
      </c>
      <c r="BB170" s="300" t="str">
        <f t="shared" si="303"/>
        <v>dato mancante</v>
      </c>
      <c r="BC170" s="303" t="str">
        <f t="shared" si="304"/>
        <v>dato mancante</v>
      </c>
      <c r="BG170" s="118" t="str">
        <f t="shared" si="305"/>
        <v>dato mancante</v>
      </c>
      <c r="BH170" s="118" t="str">
        <f t="shared" si="306"/>
        <v>dato mancante</v>
      </c>
      <c r="BI170" s="118" t="str">
        <f t="shared" si="307"/>
        <v>dato mancante</v>
      </c>
      <c r="BJ170" s="118" t="str">
        <f t="shared" si="308"/>
        <v>dato mancante</v>
      </c>
      <c r="BK170" s="118" t="str">
        <f t="shared" si="309"/>
        <v>dato mancante</v>
      </c>
      <c r="BL170" s="118" t="str">
        <f t="shared" si="310"/>
        <v>dato mancante</v>
      </c>
      <c r="BM170" s="118" t="str">
        <f t="shared" si="311"/>
        <v>dato mancante</v>
      </c>
      <c r="BN170" s="118" t="str">
        <f t="shared" si="312"/>
        <v>dato mancante</v>
      </c>
      <c r="BO170" s="118" t="str">
        <f t="shared" si="313"/>
        <v>dato mancante</v>
      </c>
      <c r="BP170" s="118" t="str">
        <f t="shared" si="314"/>
        <v>dato mancante</v>
      </c>
      <c r="BQ170" s="118" t="str">
        <f t="shared" si="315"/>
        <v>dato mancante</v>
      </c>
      <c r="BR170" s="118" t="str">
        <f t="shared" si="316"/>
        <v>dato mancante</v>
      </c>
      <c r="BT170" s="258" t="str">
        <f t="shared" si="317"/>
        <v/>
      </c>
      <c r="BU170" s="258" t="str">
        <f t="shared" si="318"/>
        <v/>
      </c>
      <c r="BV170" s="259" t="str">
        <f t="shared" si="319"/>
        <v/>
      </c>
      <c r="BW170" s="258" t="str">
        <f t="shared" si="320"/>
        <v/>
      </c>
      <c r="BX170" s="258" t="str">
        <f t="shared" si="321"/>
        <v/>
      </c>
      <c r="BY170" s="259" t="str">
        <f t="shared" si="322"/>
        <v/>
      </c>
      <c r="BZ170" s="258" t="str">
        <f t="shared" si="323"/>
        <v/>
      </c>
      <c r="CA170" s="258" t="str">
        <f t="shared" si="324"/>
        <v/>
      </c>
      <c r="CB170" s="259" t="str">
        <f t="shared" si="325"/>
        <v/>
      </c>
      <c r="CC170" s="258" t="str">
        <f t="shared" si="326"/>
        <v/>
      </c>
      <c r="CD170" s="258" t="str">
        <f t="shared" si="327"/>
        <v/>
      </c>
      <c r="CE170" s="259" t="str">
        <f t="shared" si="328"/>
        <v/>
      </c>
      <c r="CF170" s="258" t="str">
        <f t="shared" si="329"/>
        <v/>
      </c>
      <c r="CG170" s="258" t="str">
        <f t="shared" si="330"/>
        <v/>
      </c>
      <c r="CH170" s="259" t="str">
        <f t="shared" si="331"/>
        <v/>
      </c>
      <c r="CI170" s="258" t="str">
        <f t="shared" si="332"/>
        <v/>
      </c>
      <c r="CJ170" s="258" t="str">
        <f t="shared" si="333"/>
        <v/>
      </c>
      <c r="CK170" s="259" t="str">
        <f t="shared" si="334"/>
        <v/>
      </c>
      <c r="CL170" s="258" t="str">
        <f t="shared" si="335"/>
        <v/>
      </c>
      <c r="CM170" s="258" t="str">
        <f t="shared" si="336"/>
        <v/>
      </c>
      <c r="CN170" s="259" t="str">
        <f t="shared" si="337"/>
        <v/>
      </c>
      <c r="CO170" s="258" t="str">
        <f t="shared" si="338"/>
        <v/>
      </c>
      <c r="CP170" s="258" t="str">
        <f t="shared" si="339"/>
        <v/>
      </c>
      <c r="CQ170" s="259" t="str">
        <f t="shared" si="340"/>
        <v/>
      </c>
      <c r="CR170" s="258" t="str">
        <f t="shared" si="341"/>
        <v/>
      </c>
      <c r="CS170" s="258" t="str">
        <f t="shared" si="342"/>
        <v/>
      </c>
      <c r="CT170" s="259" t="str">
        <f t="shared" si="343"/>
        <v/>
      </c>
      <c r="CU170" s="258" t="str">
        <f t="shared" si="344"/>
        <v/>
      </c>
      <c r="CV170" s="258" t="str">
        <f t="shared" si="345"/>
        <v/>
      </c>
      <c r="CW170" s="259" t="str">
        <f t="shared" si="346"/>
        <v/>
      </c>
      <c r="CX170" s="258" t="str">
        <f t="shared" si="347"/>
        <v/>
      </c>
      <c r="CY170" s="258" t="str">
        <f t="shared" si="348"/>
        <v/>
      </c>
      <c r="CZ170" s="259" t="str">
        <f t="shared" si="349"/>
        <v/>
      </c>
      <c r="DA170" s="258" t="str">
        <f t="shared" si="350"/>
        <v/>
      </c>
      <c r="DB170" s="258" t="str">
        <f t="shared" si="351"/>
        <v/>
      </c>
      <c r="DC170" s="259" t="str">
        <f t="shared" si="352"/>
        <v/>
      </c>
    </row>
    <row r="171" spans="1:107" ht="15" thickBot="1" x14ac:dyDescent="0.35">
      <c r="A171" s="633"/>
      <c r="B171" s="633"/>
      <c r="C171" s="684"/>
      <c r="D171" s="684"/>
      <c r="E171" s="685"/>
      <c r="F171" s="684"/>
      <c r="G171" s="684"/>
      <c r="H171" s="684"/>
      <c r="I171" s="686"/>
      <c r="J171" s="687"/>
      <c r="K171" s="688"/>
      <c r="L171" s="671"/>
      <c r="M171" s="671"/>
      <c r="N171" s="672"/>
      <c r="O171" s="673"/>
      <c r="P171" s="673"/>
      <c r="Q171" s="673"/>
      <c r="R171" s="673"/>
      <c r="S171" s="673"/>
      <c r="T171" s="671"/>
      <c r="U171" s="671"/>
      <c r="V171" s="671"/>
      <c r="W171" s="672"/>
      <c r="X171" s="673"/>
      <c r="Y171" s="674"/>
      <c r="Z171" s="64"/>
      <c r="AA171" s="77"/>
      <c r="AB171" s="78"/>
      <c r="AC171" s="81" t="str">
        <f t="shared" si="284"/>
        <v>dato mancante</v>
      </c>
      <c r="AD171" s="82" t="str">
        <f t="shared" si="285"/>
        <v>dato mancante</v>
      </c>
      <c r="AE171" s="82" t="str">
        <f t="shared" si="286"/>
        <v>dato mancante</v>
      </c>
      <c r="AF171" s="82" t="str">
        <f t="shared" si="287"/>
        <v>dato mancante</v>
      </c>
      <c r="AG171" s="82" t="str">
        <f t="shared" si="288"/>
        <v>dato mancante</v>
      </c>
      <c r="AH171" s="82" t="str">
        <f t="shared" si="289"/>
        <v>dato mancante</v>
      </c>
      <c r="AI171" s="84" t="str">
        <f t="shared" si="290"/>
        <v>dato mancante</v>
      </c>
      <c r="AJ171" s="84" t="str">
        <f t="shared" si="353"/>
        <v>dato mancante</v>
      </c>
      <c r="AK171" s="84" t="str">
        <f t="shared" si="291"/>
        <v>dato mancante</v>
      </c>
      <c r="AL171" s="81" t="str">
        <f t="shared" si="292"/>
        <v>dato mancante</v>
      </c>
      <c r="AM171" s="82" t="str">
        <f t="shared" si="293"/>
        <v>dato mancante</v>
      </c>
      <c r="AN171" s="81" t="str">
        <f t="shared" si="294"/>
        <v>dato mancante</v>
      </c>
      <c r="AO171" s="59"/>
      <c r="AP171" s="285"/>
      <c r="AQ171" s="286"/>
      <c r="AR171" s="298" t="str">
        <f t="shared" si="295"/>
        <v>dato mancante</v>
      </c>
      <c r="AS171" s="299" t="str">
        <f t="shared" si="296"/>
        <v>dato mancante</v>
      </c>
      <c r="AT171" s="300" t="str">
        <f t="shared" si="297"/>
        <v>dato mancante</v>
      </c>
      <c r="AU171" s="300" t="str">
        <f t="shared" si="298"/>
        <v>dato mancante</v>
      </c>
      <c r="AV171" s="300" t="str">
        <f t="shared" si="299"/>
        <v>dato mancante</v>
      </c>
      <c r="AW171" s="301" t="str">
        <f t="shared" si="354"/>
        <v>dato mancante</v>
      </c>
      <c r="AX171" s="432" t="str">
        <f t="shared" si="300"/>
        <v>dato mancante</v>
      </c>
      <c r="AY171" s="432" t="str">
        <f t="shared" si="301"/>
        <v>dato mancante</v>
      </c>
      <c r="AZ171" s="433" t="str">
        <f t="shared" si="355"/>
        <v>dato mancante</v>
      </c>
      <c r="BA171" s="302" t="str">
        <f t="shared" si="302"/>
        <v>dato mancante</v>
      </c>
      <c r="BB171" s="300" t="str">
        <f t="shared" si="303"/>
        <v>dato mancante</v>
      </c>
      <c r="BC171" s="303" t="str">
        <f t="shared" si="304"/>
        <v>dato mancante</v>
      </c>
      <c r="BG171" s="118" t="str">
        <f t="shared" si="305"/>
        <v>dato mancante</v>
      </c>
      <c r="BH171" s="118" t="str">
        <f t="shared" si="306"/>
        <v>dato mancante</v>
      </c>
      <c r="BI171" s="118" t="str">
        <f t="shared" si="307"/>
        <v>dato mancante</v>
      </c>
      <c r="BJ171" s="118" t="str">
        <f t="shared" si="308"/>
        <v>dato mancante</v>
      </c>
      <c r="BK171" s="118" t="str">
        <f t="shared" si="309"/>
        <v>dato mancante</v>
      </c>
      <c r="BL171" s="118" t="str">
        <f t="shared" si="310"/>
        <v>dato mancante</v>
      </c>
      <c r="BM171" s="118" t="str">
        <f t="shared" si="311"/>
        <v>dato mancante</v>
      </c>
      <c r="BN171" s="118" t="str">
        <f t="shared" si="312"/>
        <v>dato mancante</v>
      </c>
      <c r="BO171" s="118" t="str">
        <f t="shared" si="313"/>
        <v>dato mancante</v>
      </c>
      <c r="BP171" s="118" t="str">
        <f t="shared" si="314"/>
        <v>dato mancante</v>
      </c>
      <c r="BQ171" s="118" t="str">
        <f t="shared" si="315"/>
        <v>dato mancante</v>
      </c>
      <c r="BR171" s="118" t="str">
        <f t="shared" si="316"/>
        <v>dato mancante</v>
      </c>
      <c r="BT171" s="258" t="str">
        <f t="shared" si="317"/>
        <v/>
      </c>
      <c r="BU171" s="258" t="str">
        <f t="shared" si="318"/>
        <v/>
      </c>
      <c r="BV171" s="259" t="str">
        <f t="shared" si="319"/>
        <v/>
      </c>
      <c r="BW171" s="258" t="str">
        <f t="shared" si="320"/>
        <v/>
      </c>
      <c r="BX171" s="258" t="str">
        <f t="shared" si="321"/>
        <v/>
      </c>
      <c r="BY171" s="259" t="str">
        <f t="shared" si="322"/>
        <v/>
      </c>
      <c r="BZ171" s="258" t="str">
        <f t="shared" si="323"/>
        <v/>
      </c>
      <c r="CA171" s="258" t="str">
        <f t="shared" si="324"/>
        <v/>
      </c>
      <c r="CB171" s="259" t="str">
        <f t="shared" si="325"/>
        <v/>
      </c>
      <c r="CC171" s="258" t="str">
        <f t="shared" si="326"/>
        <v/>
      </c>
      <c r="CD171" s="258" t="str">
        <f t="shared" si="327"/>
        <v/>
      </c>
      <c r="CE171" s="259" t="str">
        <f t="shared" si="328"/>
        <v/>
      </c>
      <c r="CF171" s="258" t="str">
        <f t="shared" si="329"/>
        <v/>
      </c>
      <c r="CG171" s="258" t="str">
        <f t="shared" si="330"/>
        <v/>
      </c>
      <c r="CH171" s="259" t="str">
        <f t="shared" si="331"/>
        <v/>
      </c>
      <c r="CI171" s="258" t="str">
        <f t="shared" si="332"/>
        <v/>
      </c>
      <c r="CJ171" s="258" t="str">
        <f t="shared" si="333"/>
        <v/>
      </c>
      <c r="CK171" s="259" t="str">
        <f t="shared" si="334"/>
        <v/>
      </c>
      <c r="CL171" s="258" t="str">
        <f t="shared" si="335"/>
        <v/>
      </c>
      <c r="CM171" s="258" t="str">
        <f t="shared" si="336"/>
        <v/>
      </c>
      <c r="CN171" s="259" t="str">
        <f t="shared" si="337"/>
        <v/>
      </c>
      <c r="CO171" s="258" t="str">
        <f t="shared" si="338"/>
        <v/>
      </c>
      <c r="CP171" s="258" t="str">
        <f t="shared" si="339"/>
        <v/>
      </c>
      <c r="CQ171" s="259" t="str">
        <f t="shared" si="340"/>
        <v/>
      </c>
      <c r="CR171" s="258" t="str">
        <f t="shared" si="341"/>
        <v/>
      </c>
      <c r="CS171" s="258" t="str">
        <f t="shared" si="342"/>
        <v/>
      </c>
      <c r="CT171" s="259" t="str">
        <f t="shared" si="343"/>
        <v/>
      </c>
      <c r="CU171" s="258" t="str">
        <f t="shared" si="344"/>
        <v/>
      </c>
      <c r="CV171" s="258" t="str">
        <f t="shared" si="345"/>
        <v/>
      </c>
      <c r="CW171" s="259" t="str">
        <f t="shared" si="346"/>
        <v/>
      </c>
      <c r="CX171" s="258" t="str">
        <f t="shared" si="347"/>
        <v/>
      </c>
      <c r="CY171" s="258" t="str">
        <f t="shared" si="348"/>
        <v/>
      </c>
      <c r="CZ171" s="259" t="str">
        <f t="shared" si="349"/>
        <v/>
      </c>
      <c r="DA171" s="258" t="str">
        <f t="shared" si="350"/>
        <v/>
      </c>
      <c r="DB171" s="258" t="str">
        <f t="shared" si="351"/>
        <v/>
      </c>
      <c r="DC171" s="259" t="str">
        <f t="shared" si="352"/>
        <v/>
      </c>
    </row>
    <row r="172" spans="1:107" ht="15" thickBot="1" x14ac:dyDescent="0.35">
      <c r="A172" s="633"/>
      <c r="B172" s="633"/>
      <c r="C172" s="690"/>
      <c r="D172" s="690"/>
      <c r="E172" s="690"/>
      <c r="F172" s="690"/>
      <c r="G172" s="690"/>
      <c r="H172" s="690"/>
      <c r="I172" s="686"/>
      <c r="J172" s="687"/>
      <c r="K172" s="688"/>
      <c r="L172" s="671"/>
      <c r="M172" s="671"/>
      <c r="N172" s="672"/>
      <c r="O172" s="673"/>
      <c r="P172" s="673"/>
      <c r="Q172" s="673"/>
      <c r="R172" s="673"/>
      <c r="S172" s="673"/>
      <c r="T172" s="671"/>
      <c r="U172" s="671"/>
      <c r="V172" s="671"/>
      <c r="W172" s="672"/>
      <c r="X172" s="673"/>
      <c r="Y172" s="674"/>
      <c r="Z172" s="64"/>
      <c r="AA172" s="77"/>
      <c r="AB172" s="78"/>
      <c r="AC172" s="81" t="str">
        <f t="shared" si="284"/>
        <v>dato mancante</v>
      </c>
      <c r="AD172" s="82" t="str">
        <f t="shared" si="285"/>
        <v>dato mancante</v>
      </c>
      <c r="AE172" s="82" t="str">
        <f t="shared" si="286"/>
        <v>dato mancante</v>
      </c>
      <c r="AF172" s="82" t="str">
        <f t="shared" si="287"/>
        <v>dato mancante</v>
      </c>
      <c r="AG172" s="82" t="str">
        <f t="shared" si="288"/>
        <v>dato mancante</v>
      </c>
      <c r="AH172" s="82" t="str">
        <f t="shared" si="289"/>
        <v>dato mancante</v>
      </c>
      <c r="AI172" s="84" t="str">
        <f t="shared" si="290"/>
        <v>dato mancante</v>
      </c>
      <c r="AJ172" s="84" t="str">
        <f t="shared" si="353"/>
        <v>dato mancante</v>
      </c>
      <c r="AK172" s="84" t="str">
        <f t="shared" si="291"/>
        <v>dato mancante</v>
      </c>
      <c r="AL172" s="81" t="str">
        <f t="shared" si="292"/>
        <v>dato mancante</v>
      </c>
      <c r="AM172" s="82" t="str">
        <f t="shared" si="293"/>
        <v>dato mancante</v>
      </c>
      <c r="AN172" s="81" t="str">
        <f t="shared" si="294"/>
        <v>dato mancante</v>
      </c>
      <c r="AO172" s="59"/>
      <c r="AP172" s="285"/>
      <c r="AQ172" s="286"/>
      <c r="AR172" s="298" t="str">
        <f t="shared" si="295"/>
        <v>dato mancante</v>
      </c>
      <c r="AS172" s="299" t="str">
        <f t="shared" si="296"/>
        <v>dato mancante</v>
      </c>
      <c r="AT172" s="300" t="str">
        <f t="shared" si="297"/>
        <v>dato mancante</v>
      </c>
      <c r="AU172" s="300" t="str">
        <f t="shared" si="298"/>
        <v>dato mancante</v>
      </c>
      <c r="AV172" s="300" t="str">
        <f t="shared" si="299"/>
        <v>dato mancante</v>
      </c>
      <c r="AW172" s="301" t="str">
        <f t="shared" si="354"/>
        <v>dato mancante</v>
      </c>
      <c r="AX172" s="432" t="str">
        <f t="shared" si="300"/>
        <v>dato mancante</v>
      </c>
      <c r="AY172" s="432" t="str">
        <f t="shared" si="301"/>
        <v>dato mancante</v>
      </c>
      <c r="AZ172" s="433" t="str">
        <f t="shared" si="355"/>
        <v>dato mancante</v>
      </c>
      <c r="BA172" s="302" t="str">
        <f t="shared" si="302"/>
        <v>dato mancante</v>
      </c>
      <c r="BB172" s="300" t="str">
        <f t="shared" si="303"/>
        <v>dato mancante</v>
      </c>
      <c r="BC172" s="303" t="str">
        <f t="shared" si="304"/>
        <v>dato mancante</v>
      </c>
      <c r="BG172" s="118" t="str">
        <f t="shared" si="305"/>
        <v>dato mancante</v>
      </c>
      <c r="BH172" s="118" t="str">
        <f t="shared" si="306"/>
        <v>dato mancante</v>
      </c>
      <c r="BI172" s="118" t="str">
        <f t="shared" si="307"/>
        <v>dato mancante</v>
      </c>
      <c r="BJ172" s="118" t="str">
        <f t="shared" si="308"/>
        <v>dato mancante</v>
      </c>
      <c r="BK172" s="118" t="str">
        <f t="shared" si="309"/>
        <v>dato mancante</v>
      </c>
      <c r="BL172" s="118" t="str">
        <f t="shared" si="310"/>
        <v>dato mancante</v>
      </c>
      <c r="BM172" s="118" t="str">
        <f t="shared" si="311"/>
        <v>dato mancante</v>
      </c>
      <c r="BN172" s="118" t="str">
        <f t="shared" si="312"/>
        <v>dato mancante</v>
      </c>
      <c r="BO172" s="118" t="str">
        <f t="shared" si="313"/>
        <v>dato mancante</v>
      </c>
      <c r="BP172" s="118" t="str">
        <f t="shared" si="314"/>
        <v>dato mancante</v>
      </c>
      <c r="BQ172" s="118" t="str">
        <f t="shared" si="315"/>
        <v>dato mancante</v>
      </c>
      <c r="BR172" s="118" t="str">
        <f t="shared" si="316"/>
        <v>dato mancante</v>
      </c>
      <c r="BT172" s="258" t="str">
        <f t="shared" si="317"/>
        <v/>
      </c>
      <c r="BU172" s="258" t="str">
        <f t="shared" si="318"/>
        <v/>
      </c>
      <c r="BV172" s="259" t="str">
        <f t="shared" si="319"/>
        <v/>
      </c>
      <c r="BW172" s="258" t="str">
        <f t="shared" si="320"/>
        <v/>
      </c>
      <c r="BX172" s="258" t="str">
        <f t="shared" si="321"/>
        <v/>
      </c>
      <c r="BY172" s="259" t="str">
        <f t="shared" si="322"/>
        <v/>
      </c>
      <c r="BZ172" s="258" t="str">
        <f t="shared" si="323"/>
        <v/>
      </c>
      <c r="CA172" s="258" t="str">
        <f t="shared" si="324"/>
        <v/>
      </c>
      <c r="CB172" s="259" t="str">
        <f t="shared" si="325"/>
        <v/>
      </c>
      <c r="CC172" s="258" t="str">
        <f t="shared" si="326"/>
        <v/>
      </c>
      <c r="CD172" s="258" t="str">
        <f t="shared" si="327"/>
        <v/>
      </c>
      <c r="CE172" s="259" t="str">
        <f t="shared" si="328"/>
        <v/>
      </c>
      <c r="CF172" s="258" t="str">
        <f t="shared" si="329"/>
        <v/>
      </c>
      <c r="CG172" s="258" t="str">
        <f t="shared" si="330"/>
        <v/>
      </c>
      <c r="CH172" s="259" t="str">
        <f t="shared" si="331"/>
        <v/>
      </c>
      <c r="CI172" s="258" t="str">
        <f t="shared" si="332"/>
        <v/>
      </c>
      <c r="CJ172" s="258" t="str">
        <f t="shared" si="333"/>
        <v/>
      </c>
      <c r="CK172" s="259" t="str">
        <f t="shared" si="334"/>
        <v/>
      </c>
      <c r="CL172" s="258" t="str">
        <f t="shared" si="335"/>
        <v/>
      </c>
      <c r="CM172" s="258" t="str">
        <f t="shared" si="336"/>
        <v/>
      </c>
      <c r="CN172" s="259" t="str">
        <f t="shared" si="337"/>
        <v/>
      </c>
      <c r="CO172" s="258" t="str">
        <f t="shared" si="338"/>
        <v/>
      </c>
      <c r="CP172" s="258" t="str">
        <f t="shared" si="339"/>
        <v/>
      </c>
      <c r="CQ172" s="259" t="str">
        <f t="shared" si="340"/>
        <v/>
      </c>
      <c r="CR172" s="258" t="str">
        <f t="shared" si="341"/>
        <v/>
      </c>
      <c r="CS172" s="258" t="str">
        <f t="shared" si="342"/>
        <v/>
      </c>
      <c r="CT172" s="259" t="str">
        <f t="shared" si="343"/>
        <v/>
      </c>
      <c r="CU172" s="258" t="str">
        <f t="shared" si="344"/>
        <v/>
      </c>
      <c r="CV172" s="258" t="str">
        <f t="shared" si="345"/>
        <v/>
      </c>
      <c r="CW172" s="259" t="str">
        <f t="shared" si="346"/>
        <v/>
      </c>
      <c r="CX172" s="258" t="str">
        <f t="shared" si="347"/>
        <v/>
      </c>
      <c r="CY172" s="258" t="str">
        <f t="shared" si="348"/>
        <v/>
      </c>
      <c r="CZ172" s="259" t="str">
        <f t="shared" si="349"/>
        <v/>
      </c>
      <c r="DA172" s="258" t="str">
        <f t="shared" si="350"/>
        <v/>
      </c>
      <c r="DB172" s="258" t="str">
        <f t="shared" si="351"/>
        <v/>
      </c>
      <c r="DC172" s="259" t="str">
        <f t="shared" si="352"/>
        <v/>
      </c>
    </row>
    <row r="173" spans="1:107" ht="15" thickBot="1" x14ac:dyDescent="0.35">
      <c r="A173" s="633"/>
      <c r="B173" s="633"/>
      <c r="C173" s="684"/>
      <c r="D173" s="684"/>
      <c r="E173" s="685"/>
      <c r="F173" s="684"/>
      <c r="G173" s="684"/>
      <c r="H173" s="684"/>
      <c r="I173" s="686"/>
      <c r="J173" s="687"/>
      <c r="K173" s="688"/>
      <c r="L173" s="671"/>
      <c r="M173" s="671"/>
      <c r="N173" s="672"/>
      <c r="O173" s="673"/>
      <c r="P173" s="673"/>
      <c r="Q173" s="673"/>
      <c r="R173" s="673"/>
      <c r="S173" s="673"/>
      <c r="T173" s="671"/>
      <c r="U173" s="671"/>
      <c r="V173" s="671"/>
      <c r="W173" s="672"/>
      <c r="X173" s="673"/>
      <c r="Y173" s="674"/>
      <c r="Z173" s="64"/>
      <c r="AA173" s="77"/>
      <c r="AB173" s="78"/>
      <c r="AC173" s="81" t="str">
        <f t="shared" si="284"/>
        <v>dato mancante</v>
      </c>
      <c r="AD173" s="82" t="str">
        <f t="shared" si="285"/>
        <v>dato mancante</v>
      </c>
      <c r="AE173" s="82" t="str">
        <f t="shared" si="286"/>
        <v>dato mancante</v>
      </c>
      <c r="AF173" s="82" t="str">
        <f t="shared" si="287"/>
        <v>dato mancante</v>
      </c>
      <c r="AG173" s="82" t="str">
        <f t="shared" si="288"/>
        <v>dato mancante</v>
      </c>
      <c r="AH173" s="82" t="str">
        <f t="shared" si="289"/>
        <v>dato mancante</v>
      </c>
      <c r="AI173" s="84" t="str">
        <f t="shared" si="290"/>
        <v>dato mancante</v>
      </c>
      <c r="AJ173" s="84" t="str">
        <f t="shared" si="353"/>
        <v>dato mancante</v>
      </c>
      <c r="AK173" s="84" t="str">
        <f t="shared" si="291"/>
        <v>dato mancante</v>
      </c>
      <c r="AL173" s="81" t="str">
        <f t="shared" si="292"/>
        <v>dato mancante</v>
      </c>
      <c r="AM173" s="82" t="str">
        <f t="shared" si="293"/>
        <v>dato mancante</v>
      </c>
      <c r="AN173" s="81" t="str">
        <f t="shared" si="294"/>
        <v>dato mancante</v>
      </c>
      <c r="AO173" s="59"/>
      <c r="AP173" s="285"/>
      <c r="AQ173" s="286"/>
      <c r="AR173" s="298" t="str">
        <f t="shared" si="295"/>
        <v>dato mancante</v>
      </c>
      <c r="AS173" s="299" t="str">
        <f t="shared" si="296"/>
        <v>dato mancante</v>
      </c>
      <c r="AT173" s="300" t="str">
        <f t="shared" si="297"/>
        <v>dato mancante</v>
      </c>
      <c r="AU173" s="300" t="str">
        <f t="shared" si="298"/>
        <v>dato mancante</v>
      </c>
      <c r="AV173" s="300" t="str">
        <f t="shared" si="299"/>
        <v>dato mancante</v>
      </c>
      <c r="AW173" s="301" t="str">
        <f t="shared" si="354"/>
        <v>dato mancante</v>
      </c>
      <c r="AX173" s="432" t="str">
        <f t="shared" si="300"/>
        <v>dato mancante</v>
      </c>
      <c r="AY173" s="432" t="str">
        <f t="shared" si="301"/>
        <v>dato mancante</v>
      </c>
      <c r="AZ173" s="433" t="str">
        <f t="shared" si="355"/>
        <v>dato mancante</v>
      </c>
      <c r="BA173" s="302" t="str">
        <f t="shared" si="302"/>
        <v>dato mancante</v>
      </c>
      <c r="BB173" s="300" t="str">
        <f t="shared" si="303"/>
        <v>dato mancante</v>
      </c>
      <c r="BC173" s="303" t="str">
        <f t="shared" si="304"/>
        <v>dato mancante</v>
      </c>
      <c r="BG173" s="118" t="str">
        <f t="shared" si="305"/>
        <v>dato mancante</v>
      </c>
      <c r="BH173" s="118" t="str">
        <f t="shared" si="306"/>
        <v>dato mancante</v>
      </c>
      <c r="BI173" s="118" t="str">
        <f t="shared" si="307"/>
        <v>dato mancante</v>
      </c>
      <c r="BJ173" s="118" t="str">
        <f t="shared" si="308"/>
        <v>dato mancante</v>
      </c>
      <c r="BK173" s="118" t="str">
        <f t="shared" si="309"/>
        <v>dato mancante</v>
      </c>
      <c r="BL173" s="118" t="str">
        <f t="shared" si="310"/>
        <v>dato mancante</v>
      </c>
      <c r="BM173" s="118" t="str">
        <f t="shared" si="311"/>
        <v>dato mancante</v>
      </c>
      <c r="BN173" s="118" t="str">
        <f t="shared" si="312"/>
        <v>dato mancante</v>
      </c>
      <c r="BO173" s="118" t="str">
        <f t="shared" si="313"/>
        <v>dato mancante</v>
      </c>
      <c r="BP173" s="118" t="str">
        <f t="shared" si="314"/>
        <v>dato mancante</v>
      </c>
      <c r="BQ173" s="118" t="str">
        <f t="shared" si="315"/>
        <v>dato mancante</v>
      </c>
      <c r="BR173" s="118" t="str">
        <f t="shared" si="316"/>
        <v>dato mancante</v>
      </c>
      <c r="BT173" s="258" t="str">
        <f t="shared" si="317"/>
        <v/>
      </c>
      <c r="BU173" s="258" t="str">
        <f t="shared" si="318"/>
        <v/>
      </c>
      <c r="BV173" s="259" t="str">
        <f t="shared" si="319"/>
        <v/>
      </c>
      <c r="BW173" s="258" t="str">
        <f t="shared" si="320"/>
        <v/>
      </c>
      <c r="BX173" s="258" t="str">
        <f t="shared" si="321"/>
        <v/>
      </c>
      <c r="BY173" s="259" t="str">
        <f t="shared" si="322"/>
        <v/>
      </c>
      <c r="BZ173" s="258" t="str">
        <f t="shared" si="323"/>
        <v/>
      </c>
      <c r="CA173" s="258" t="str">
        <f t="shared" si="324"/>
        <v/>
      </c>
      <c r="CB173" s="259" t="str">
        <f t="shared" si="325"/>
        <v/>
      </c>
      <c r="CC173" s="258" t="str">
        <f t="shared" si="326"/>
        <v/>
      </c>
      <c r="CD173" s="258" t="str">
        <f t="shared" si="327"/>
        <v/>
      </c>
      <c r="CE173" s="259" t="str">
        <f t="shared" si="328"/>
        <v/>
      </c>
      <c r="CF173" s="258" t="str">
        <f t="shared" si="329"/>
        <v/>
      </c>
      <c r="CG173" s="258" t="str">
        <f t="shared" si="330"/>
        <v/>
      </c>
      <c r="CH173" s="259" t="str">
        <f t="shared" si="331"/>
        <v/>
      </c>
      <c r="CI173" s="258" t="str">
        <f t="shared" si="332"/>
        <v/>
      </c>
      <c r="CJ173" s="258" t="str">
        <f t="shared" si="333"/>
        <v/>
      </c>
      <c r="CK173" s="259" t="str">
        <f t="shared" si="334"/>
        <v/>
      </c>
      <c r="CL173" s="258" t="str">
        <f t="shared" si="335"/>
        <v/>
      </c>
      <c r="CM173" s="258" t="str">
        <f t="shared" si="336"/>
        <v/>
      </c>
      <c r="CN173" s="259" t="str">
        <f t="shared" si="337"/>
        <v/>
      </c>
      <c r="CO173" s="258" t="str">
        <f t="shared" si="338"/>
        <v/>
      </c>
      <c r="CP173" s="258" t="str">
        <f t="shared" si="339"/>
        <v/>
      </c>
      <c r="CQ173" s="259" t="str">
        <f t="shared" si="340"/>
        <v/>
      </c>
      <c r="CR173" s="258" t="str">
        <f t="shared" si="341"/>
        <v/>
      </c>
      <c r="CS173" s="258" t="str">
        <f t="shared" si="342"/>
        <v/>
      </c>
      <c r="CT173" s="259" t="str">
        <f t="shared" si="343"/>
        <v/>
      </c>
      <c r="CU173" s="258" t="str">
        <f t="shared" si="344"/>
        <v/>
      </c>
      <c r="CV173" s="258" t="str">
        <f t="shared" si="345"/>
        <v/>
      </c>
      <c r="CW173" s="259" t="str">
        <f t="shared" si="346"/>
        <v/>
      </c>
      <c r="CX173" s="258" t="str">
        <f t="shared" si="347"/>
        <v/>
      </c>
      <c r="CY173" s="258" t="str">
        <f t="shared" si="348"/>
        <v/>
      </c>
      <c r="CZ173" s="259" t="str">
        <f t="shared" si="349"/>
        <v/>
      </c>
      <c r="DA173" s="258" t="str">
        <f t="shared" si="350"/>
        <v/>
      </c>
      <c r="DB173" s="258" t="str">
        <f t="shared" si="351"/>
        <v/>
      </c>
      <c r="DC173" s="259" t="str">
        <f t="shared" si="352"/>
        <v/>
      </c>
    </row>
    <row r="174" spans="1:107" ht="15" thickBot="1" x14ac:dyDescent="0.35">
      <c r="A174" s="633"/>
      <c r="B174" s="633"/>
      <c r="C174" s="690"/>
      <c r="D174" s="690"/>
      <c r="E174" s="690"/>
      <c r="F174" s="690"/>
      <c r="G174" s="690"/>
      <c r="H174" s="690"/>
      <c r="I174" s="691"/>
      <c r="J174" s="692"/>
      <c r="K174" s="688"/>
      <c r="L174" s="671"/>
      <c r="M174" s="671"/>
      <c r="N174" s="672"/>
      <c r="O174" s="673"/>
      <c r="P174" s="673"/>
      <c r="Q174" s="673"/>
      <c r="R174" s="673"/>
      <c r="S174" s="673"/>
      <c r="T174" s="671"/>
      <c r="U174" s="671"/>
      <c r="V174" s="671"/>
      <c r="W174" s="672"/>
      <c r="X174" s="673"/>
      <c r="Y174" s="674"/>
      <c r="Z174" s="64"/>
      <c r="AA174" s="77"/>
      <c r="AB174" s="78"/>
      <c r="AC174" s="81" t="str">
        <f t="shared" ref="AC174:AC205" si="356">IF(BG174="dato mancante","dato mancante",IF(BG174="valore",N174,IF(BU174&gt;"0,0026","No LOQ","LOQ")))</f>
        <v>dato mancante</v>
      </c>
      <c r="AD174" s="82" t="str">
        <f t="shared" ref="AD174:AD205" si="357">IF(BH174="dato mancante","dato mancante",IF(BH174="valore",O174,IF(BX174&gt;"15","No LOQ","LOQ")))</f>
        <v>dato mancante</v>
      </c>
      <c r="AE174" s="82" t="str">
        <f t="shared" ref="AE174:AE205" si="358">IF(BI174="dato mancante","dato mancante",IF(BI174="valore",P174,IF(CA174&gt;"9","No LOQ","LOQ")))</f>
        <v>dato mancante</v>
      </c>
      <c r="AF174" s="82" t="str">
        <f t="shared" ref="AF174:AF205" si="359">IF(BJ174="dato mancante","dato mancante",IF(BJ174="valore",Q174,IF(CD174&gt;3,"No LOQ","LOQ")))</f>
        <v>dato mancante</v>
      </c>
      <c r="AG174" s="82" t="str">
        <f t="shared" ref="AG174:AG205" si="360">IF(BK174="dato mancante","dato mancante",IF(BK174="valore",R174,IF(CG174&gt;"17","No LOQ","LOQ")))</f>
        <v>dato mancante</v>
      </c>
      <c r="AH174" s="82" t="str">
        <f t="shared" ref="AH174:AH205" si="361">IF(BL174="dato mancante","dato mancante",IF(BL174="valore",S174,IF(CJ174&gt;"6","No LOQ","LOQ")))</f>
        <v>dato mancante</v>
      </c>
      <c r="AI174" s="84" t="str">
        <f t="shared" ref="AI174:AI205" si="362">IF(BM174="dato mancante","dato mancante",IF(BM174="valore",T174,IF(CM174&gt;"1,5","No LOQ","LOQ")))</f>
        <v>dato mancante</v>
      </c>
      <c r="AJ174" s="84" t="str">
        <f t="shared" si="353"/>
        <v>dato mancante</v>
      </c>
      <c r="AK174" s="84" t="str">
        <f t="shared" ref="AK174:AK205" si="363">IF(BO174="dato mancante","dato mancante",IF(BO174="valore",V174,IF(CS174&gt;"2,7","No LOQ","LOQ")))</f>
        <v>dato mancante</v>
      </c>
      <c r="AL174" s="81" t="str">
        <f t="shared" ref="AL174:AL205" si="364">IF(BP174="dato mancante","dato mancante",IF(BP174="valore",W174,IF(CV174&gt;"0,0020","No LOQ","LOQ")))</f>
        <v>dato mancante</v>
      </c>
      <c r="AM174" s="82" t="str">
        <f t="shared" ref="AM174:AM205" si="365">IF(BQ174="dato mancante","dato mancante",IF(BQ174="valore",X174,IF(CY174&gt;"50","No LOQ","LOQ")))</f>
        <v>dato mancante</v>
      </c>
      <c r="AN174" s="81" t="str">
        <f t="shared" ref="AN174:AN205" si="366">IF(BR174="dato mancante","dato mancante",IF(BR174="valore",Y174,IF($DB174&gt;"0,0020","No LOQ","LOQ")))</f>
        <v>dato mancante</v>
      </c>
      <c r="AO174" s="59"/>
      <c r="AP174" s="285"/>
      <c r="AQ174" s="286"/>
      <c r="AR174" s="298" t="str">
        <f t="shared" ref="AR174:AR205" si="367">IF(BG174="dato mancante","dato mancante",IF(BG174="valore",N174*100/$M174,IF(BU174&gt;"0,0026","No LOQ","LOQ")))</f>
        <v>dato mancante</v>
      </c>
      <c r="AS174" s="299" t="str">
        <f t="shared" ref="AS174:AS205" si="368">IF(BH174="dato mancante","dato mancante",IF(BH174="valore",O174,IF(BX174&gt;"15","No LOQ","LOQ")))</f>
        <v>dato mancante</v>
      </c>
      <c r="AT174" s="300" t="str">
        <f t="shared" ref="AT174:AT205" si="369">IF(BI174="dato mancante","dato mancante",IF(BI174="valore",P174*100/$M174,IF(CA174&gt;"9","No LOQ","LOQ")))</f>
        <v>dato mancante</v>
      </c>
      <c r="AU174" s="300" t="str">
        <f t="shared" ref="AU174:AU205" si="370">IF(BJ174="dato mancante","dato mancante",IF(BJ174="valore",Q174*100/$M174,IF(CD174&gt;"3","No LOQ","LOQ")))</f>
        <v>dato mancante</v>
      </c>
      <c r="AV174" s="300" t="str">
        <f t="shared" ref="AV174:AV205" si="371">IF(BK174="dato mancante","dato mancante",IF(BK174="valore",R174*100/$M174,IF(CG174&gt;"17","No LOQ","LOQ")))</f>
        <v>dato mancante</v>
      </c>
      <c r="AW174" s="301" t="str">
        <f t="shared" si="354"/>
        <v>dato mancante</v>
      </c>
      <c r="AX174" s="432" t="str">
        <f t="shared" ref="AX174:AX205" si="372">IF(BM174="dato mancante","dato mancante",IF(BM174="valore",T174*100/$M174,IF(CM174&gt;"1,5","No LOQ","LOQ")))</f>
        <v>dato mancante</v>
      </c>
      <c r="AY174" s="432" t="str">
        <f t="shared" ref="AY174:AY205" si="373">IF(BN174="dato mancante","dato mancante",IF(BN174="valore",U174*100/$M174,IF(CP174&gt;"9,9","No LOQ","LOQ")))</f>
        <v>dato mancante</v>
      </c>
      <c r="AZ174" s="433" t="str">
        <f t="shared" si="355"/>
        <v>dato mancante</v>
      </c>
      <c r="BA174" s="302" t="str">
        <f t="shared" ref="BA174:BA205" si="374">IF(BP174="dato mancante","dato mancante",IF(BP174="valore",W174,IF(CU174&gt;"0,0020","No LOQ","LOQ")))</f>
        <v>dato mancante</v>
      </c>
      <c r="BB174" s="300" t="str">
        <f t="shared" ref="BB174:BB205" si="375">IF(BQ174="dato mancante","dato mancante",IF(BQ174="valore",X174*100/$M174,IF(CY174&gt;"50","No LOQ","LOQ")))</f>
        <v>dato mancante</v>
      </c>
      <c r="BC174" s="303" t="str">
        <f t="shared" ref="BC174:BC205" si="376">IF(BR174="dato mancante","dato mancante",IF(BR174="valore",Y174*100/$M174,IF(DB174&gt;"0,0020","No LOQ","LOQ")))</f>
        <v>dato mancante</v>
      </c>
      <c r="BG174" s="118" t="str">
        <f t="shared" ref="BG174:BG205" si="377">IF(ISBLANK(N174),"dato mancante",IFERROR(FIND("&lt;",$N174,1),"valore"))</f>
        <v>dato mancante</v>
      </c>
      <c r="BH174" s="118" t="str">
        <f t="shared" ref="BH174:BH205" si="378">IF(ISBLANK(O174),"dato mancante",IFERROR(FIND("&lt;",$O174,1),"valore"))</f>
        <v>dato mancante</v>
      </c>
      <c r="BI174" s="118" t="str">
        <f t="shared" ref="BI174:BI205" si="379">IF(ISBLANK(P174),"dato mancante",IFERROR(FIND("&lt;",$P174,1),"valore"))</f>
        <v>dato mancante</v>
      </c>
      <c r="BJ174" s="118" t="str">
        <f t="shared" ref="BJ174:BJ205" si="380">IF(ISBLANK(Q174),"dato mancante",IFERROR(FIND("&lt;",$Q174,1),"valore"))</f>
        <v>dato mancante</v>
      </c>
      <c r="BK174" s="118" t="str">
        <f t="shared" ref="BK174:BK205" si="381">IF(ISBLANK(R174),"dato mancante",IFERROR(FIND("&lt;",$R174,1),"valore"))</f>
        <v>dato mancante</v>
      </c>
      <c r="BL174" s="118" t="str">
        <f t="shared" ref="BL174:BL205" si="382">IF(ISBLANK(S174),"dato mancante",IFERROR(FIND("&lt;",$S174,1),"valore"))</f>
        <v>dato mancante</v>
      </c>
      <c r="BM174" s="118" t="str">
        <f t="shared" ref="BM174:BM207" si="383">IF(ISBLANK(T174),"dato mancante",IFERROR(FIND("&lt;",$T174,1),"valore"))</f>
        <v>dato mancante</v>
      </c>
      <c r="BN174" s="118" t="str">
        <f t="shared" ref="BN174:BN205" si="384">IF(ISBLANK(U174),"dato mancante",IFERROR(FIND("&lt;",$U174,1),"valore"))</f>
        <v>dato mancante</v>
      </c>
      <c r="BO174" s="118" t="str">
        <f t="shared" ref="BO174:BO205" si="385">IF(ISBLANK(V174),"dato mancante",IFERROR(FIND("&lt;",$V174,1),"valore"))</f>
        <v>dato mancante</v>
      </c>
      <c r="BP174" s="118" t="str">
        <f t="shared" ref="BP174:BP205" si="386">IF(ISBLANK(W174),"dato mancante",IFERROR(FIND("&lt;",$W174,1),"valore"))</f>
        <v>dato mancante</v>
      </c>
      <c r="BQ174" s="118" t="str">
        <f t="shared" ref="BQ174:BQ205" si="387">IF(ISBLANK(X174),"dato mancante",IFERROR(FIND("&lt;",$X174,1),"valore"))</f>
        <v>dato mancante</v>
      </c>
      <c r="BR174" s="118" t="str">
        <f t="shared" ref="BR174:BR205" si="388">IF(ISBLANK(Y174),"dato mancante",IFERROR(FIND("&lt;",$Y174,1),"valore"))</f>
        <v>dato mancante</v>
      </c>
      <c r="BT174" s="258" t="str">
        <f t="shared" ref="BT174:BT205" si="389">IF(LEFT(N174,1)="&lt;","&lt;","")</f>
        <v/>
      </c>
      <c r="BU174" s="258" t="str">
        <f t="shared" ref="BU174:BU205" si="390">IF(BT174="&lt;",_xlfn.NUMBERVALUE(N174,".","&lt;"),IF(ISBLANK(N174),"",N174))</f>
        <v/>
      </c>
      <c r="BV174" s="259" t="str">
        <f t="shared" ref="BV174:BV205" si="391">IF(MID(N174,1,1)="&lt;",MID(N174,2,5),IF(ISBLANK(N174),"",N174))</f>
        <v/>
      </c>
      <c r="BW174" s="258" t="str">
        <f t="shared" ref="BW174:BW205" si="392">IF(LEFT(O174,1)="&lt;","&lt;","")</f>
        <v/>
      </c>
      <c r="BX174" s="258" t="str">
        <f t="shared" ref="BX174:BX205" si="393">IF(BW174="&lt;",_xlfn.NUMBERVALUE(O174,".","&lt;"),IF(ISBLANK(O174),"",O174))</f>
        <v/>
      </c>
      <c r="BY174" s="259" t="str">
        <f t="shared" ref="BY174:BY205" si="394">IF(MID(O174,1,1)="&lt;",MID(O174,2,5),IF(ISBLANK(O174),"",O174))</f>
        <v/>
      </c>
      <c r="BZ174" s="258" t="str">
        <f t="shared" ref="BZ174:BZ205" si="395">IF(LEFT(P174,1)="&lt;","&lt;","")</f>
        <v/>
      </c>
      <c r="CA174" s="258" t="str">
        <f t="shared" ref="CA174:CA205" si="396">IF(BZ174="&lt;",_xlfn.NUMBERVALUE(P174,".","&lt;"),IF(ISBLANK(P174),"",P174))</f>
        <v/>
      </c>
      <c r="CB174" s="259" t="str">
        <f t="shared" ref="CB174:CB205" si="397">IF(MID(P174,1,1)="&lt;",MID(P174,2,5),IF(ISBLANK(P174),"",P174))</f>
        <v/>
      </c>
      <c r="CC174" s="258" t="str">
        <f t="shared" ref="CC174:CC205" si="398">IF(LEFT(Q174,1)="&lt;","&lt;","")</f>
        <v/>
      </c>
      <c r="CD174" s="258" t="str">
        <f t="shared" ref="CD174:CD205" si="399">IF(CC174="&lt;",_xlfn.NUMBERVALUE(Q174,".","&lt;"),IF(ISBLANK(Q174),"",Q174))</f>
        <v/>
      </c>
      <c r="CE174" s="259" t="str">
        <f t="shared" ref="CE174:CE205" si="400">IF(MID(Q174,1,1)="&lt;",MID(Q174,2,5),IF(ISBLANK(Q174),"",Q174))</f>
        <v/>
      </c>
      <c r="CF174" s="258" t="str">
        <f t="shared" ref="CF174:CF205" si="401">IF(LEFT(R174,1)="&lt;","&lt;","")</f>
        <v/>
      </c>
      <c r="CG174" s="258" t="str">
        <f t="shared" ref="CG174:CG205" si="402">IF(CF174="&lt;",_xlfn.NUMBERVALUE(R174,".","&lt;"),IF(ISBLANK(R174),"",R174))</f>
        <v/>
      </c>
      <c r="CH174" s="259" t="str">
        <f t="shared" ref="CH174:CH205" si="403">IF(MID(R174,1,1)="&lt;",MID(R174,2,5),IF(ISBLANK(R174),"",R174))</f>
        <v/>
      </c>
      <c r="CI174" s="258" t="str">
        <f t="shared" ref="CI174:CI205" si="404">IF(LEFT(S174,1)="&lt;","&lt;","")</f>
        <v/>
      </c>
      <c r="CJ174" s="258" t="str">
        <f t="shared" ref="CJ174:CJ205" si="405">IF(CI174="&lt;",_xlfn.NUMBERVALUE(S174,".","&lt;"),IF(ISBLANK(S174),"",S174))</f>
        <v/>
      </c>
      <c r="CK174" s="259" t="str">
        <f t="shared" ref="CK174:CK205" si="406">IF(MID(S174,1,1)="&lt;",MID(S174,2,5),IF(ISBLANK(S174),"",S174))</f>
        <v/>
      </c>
      <c r="CL174" s="258" t="str">
        <f t="shared" ref="CL174:CL205" si="407">IF(LEFT(T174,1)="&lt;","&lt;","")</f>
        <v/>
      </c>
      <c r="CM174" s="258" t="str">
        <f t="shared" ref="CM174:CM205" si="408">IF(CL174="&lt;",_xlfn.NUMBERVALUE(T174,".","&lt;"),IF(ISBLANK(T174),"",T174))</f>
        <v/>
      </c>
      <c r="CN174" s="259" t="str">
        <f t="shared" ref="CN174:CN205" si="409">IF(MID(T174,1,1)="&lt;",MID(T174,2,5),IF(ISBLANK(T174),"",T174))</f>
        <v/>
      </c>
      <c r="CO174" s="258" t="str">
        <f t="shared" ref="CO174:CO205" si="410">IF(LEFT(U174,1)="&lt;","&lt;","")</f>
        <v/>
      </c>
      <c r="CP174" s="258" t="str">
        <f t="shared" ref="CP174:CP205" si="411">IF(CO174="&lt;",_xlfn.NUMBERVALUE(U174,".","&lt;"),IF(ISBLANK(U174),"",U174))</f>
        <v/>
      </c>
      <c r="CQ174" s="259" t="str">
        <f t="shared" ref="CQ174:CQ205" si="412">IF(MID(U174,1,1)="&lt;",MID(U174,2,5),IF(ISBLANK(U174),"",U174))</f>
        <v/>
      </c>
      <c r="CR174" s="258" t="str">
        <f t="shared" ref="CR174:CR205" si="413">IF(LEFT(V174,1)="&lt;","&lt;","")</f>
        <v/>
      </c>
      <c r="CS174" s="258" t="str">
        <f t="shared" ref="CS174:CS205" si="414">IF(CR174="&lt;",_xlfn.NUMBERVALUE(V174,".","&lt;"),IF(ISBLANK(V174),"",V174))</f>
        <v/>
      </c>
      <c r="CT174" s="259" t="str">
        <f t="shared" ref="CT174:CT205" si="415">IF(MID(V174,1,1)="&lt;",MID(V174,2,5),IF(ISBLANK(V174),"",V174))</f>
        <v/>
      </c>
      <c r="CU174" s="258" t="str">
        <f t="shared" ref="CU174:CU205" si="416">IF(LEFT(W174,1)="&lt;","&lt;","")</f>
        <v/>
      </c>
      <c r="CV174" s="258" t="str">
        <f t="shared" ref="CV174:CV205" si="417">IF(CU174="&lt;",_xlfn.NUMBERVALUE(W174,".","&lt;"),IF(ISBLANK(W174),"",W174))</f>
        <v/>
      </c>
      <c r="CW174" s="259" t="str">
        <f t="shared" ref="CW174:CW205" si="418">IF(MID(W174,1,1)="&lt;",MID(W174,2,5),IF(ISBLANK(W174),"",W174))</f>
        <v/>
      </c>
      <c r="CX174" s="258" t="str">
        <f t="shared" ref="CX174:CX205" si="419">IF(LEFT(X174,1)="&lt;","&lt;","")</f>
        <v/>
      </c>
      <c r="CY174" s="258" t="str">
        <f t="shared" ref="CY174:CY205" si="420">IF(CX174="&lt;",_xlfn.NUMBERVALUE(X174,".","&lt;"),IF(ISBLANK(X174),"",X174))</f>
        <v/>
      </c>
      <c r="CZ174" s="259" t="str">
        <f t="shared" ref="CZ174:CZ205" si="421">IF(MID(X174,1,1)="&lt;",MID(X174,2,5),IF(ISBLANK(X174),"",X174))</f>
        <v/>
      </c>
      <c r="DA174" s="258" t="str">
        <f t="shared" ref="DA174:DA205" si="422">IF(LEFT(Y174,1)="&lt;","&lt;","")</f>
        <v/>
      </c>
      <c r="DB174" s="258" t="str">
        <f t="shared" ref="DB174:DB205" si="423">IF(DA174="&lt;",_xlfn.NUMBERVALUE(Y174,".","&lt;"),IF(ISBLANK(Y174),"",Y174))</f>
        <v/>
      </c>
      <c r="DC174" s="259" t="str">
        <f t="shared" ref="DC174:DC206" si="424">IF(MID(Y174,1,1)="&lt;",MID(Y174,2,5),IF(ISBLANK(Y174),"",Y174))</f>
        <v/>
      </c>
    </row>
    <row r="175" spans="1:107" ht="15" thickBot="1" x14ac:dyDescent="0.35">
      <c r="A175" s="633"/>
      <c r="B175" s="633"/>
      <c r="C175" s="684"/>
      <c r="D175" s="684"/>
      <c r="E175" s="685"/>
      <c r="F175" s="684"/>
      <c r="G175" s="684"/>
      <c r="H175" s="684"/>
      <c r="I175" s="686"/>
      <c r="J175" s="687"/>
      <c r="K175" s="693"/>
      <c r="L175" s="671"/>
      <c r="M175" s="671"/>
      <c r="N175" s="672"/>
      <c r="O175" s="673"/>
      <c r="P175" s="673"/>
      <c r="Q175" s="673"/>
      <c r="R175" s="673"/>
      <c r="S175" s="673"/>
      <c r="T175" s="671"/>
      <c r="U175" s="671"/>
      <c r="V175" s="671"/>
      <c r="W175" s="672"/>
      <c r="X175" s="673"/>
      <c r="Y175" s="674"/>
      <c r="Z175" s="64"/>
      <c r="AA175" s="77"/>
      <c r="AB175" s="78"/>
      <c r="AC175" s="81" t="str">
        <f t="shared" si="356"/>
        <v>dato mancante</v>
      </c>
      <c r="AD175" s="82" t="str">
        <f t="shared" si="357"/>
        <v>dato mancante</v>
      </c>
      <c r="AE175" s="82" t="str">
        <f t="shared" si="358"/>
        <v>dato mancante</v>
      </c>
      <c r="AF175" s="82" t="str">
        <f t="shared" si="359"/>
        <v>dato mancante</v>
      </c>
      <c r="AG175" s="82" t="str">
        <f t="shared" si="360"/>
        <v>dato mancante</v>
      </c>
      <c r="AH175" s="82" t="str">
        <f t="shared" si="361"/>
        <v>dato mancante</v>
      </c>
      <c r="AI175" s="84" t="str">
        <f t="shared" si="362"/>
        <v>dato mancante</v>
      </c>
      <c r="AJ175" s="84" t="str">
        <f t="shared" ref="AJ175:AJ206" si="425">IF(BN175="dato mancante","dato mancante",IF(BN175="valore",U175,IF(CP175&gt;"10","No LOQ","LOQ")))</f>
        <v>dato mancante</v>
      </c>
      <c r="AK175" s="84" t="str">
        <f t="shared" si="363"/>
        <v>dato mancante</v>
      </c>
      <c r="AL175" s="81" t="str">
        <f t="shared" si="364"/>
        <v>dato mancante</v>
      </c>
      <c r="AM175" s="82" t="str">
        <f t="shared" si="365"/>
        <v>dato mancante</v>
      </c>
      <c r="AN175" s="81" t="str">
        <f t="shared" si="366"/>
        <v>dato mancante</v>
      </c>
      <c r="AO175" s="59"/>
      <c r="AP175" s="285"/>
      <c r="AQ175" s="286"/>
      <c r="AR175" s="298" t="str">
        <f t="shared" si="367"/>
        <v>dato mancante</v>
      </c>
      <c r="AS175" s="299" t="str">
        <f t="shared" si="368"/>
        <v>dato mancante</v>
      </c>
      <c r="AT175" s="300" t="str">
        <f t="shared" si="369"/>
        <v>dato mancante</v>
      </c>
      <c r="AU175" s="300" t="str">
        <f t="shared" si="370"/>
        <v>dato mancante</v>
      </c>
      <c r="AV175" s="300" t="str">
        <f t="shared" si="371"/>
        <v>dato mancante</v>
      </c>
      <c r="AW175" s="301" t="str">
        <f t="shared" si="354"/>
        <v>dato mancante</v>
      </c>
      <c r="AX175" s="432" t="str">
        <f t="shared" si="372"/>
        <v>dato mancante</v>
      </c>
      <c r="AY175" s="432" t="str">
        <f t="shared" si="373"/>
        <v>dato mancante</v>
      </c>
      <c r="AZ175" s="433" t="str">
        <f t="shared" si="355"/>
        <v>dato mancante</v>
      </c>
      <c r="BA175" s="302" t="str">
        <f t="shared" si="374"/>
        <v>dato mancante</v>
      </c>
      <c r="BB175" s="300" t="str">
        <f t="shared" si="375"/>
        <v>dato mancante</v>
      </c>
      <c r="BC175" s="303" t="str">
        <f t="shared" si="376"/>
        <v>dato mancante</v>
      </c>
      <c r="BG175" s="118" t="str">
        <f t="shared" si="377"/>
        <v>dato mancante</v>
      </c>
      <c r="BH175" s="118" t="str">
        <f t="shared" si="378"/>
        <v>dato mancante</v>
      </c>
      <c r="BI175" s="118" t="str">
        <f t="shared" si="379"/>
        <v>dato mancante</v>
      </c>
      <c r="BJ175" s="118" t="str">
        <f t="shared" si="380"/>
        <v>dato mancante</v>
      </c>
      <c r="BK175" s="118" t="str">
        <f t="shared" si="381"/>
        <v>dato mancante</v>
      </c>
      <c r="BL175" s="118" t="str">
        <f t="shared" si="382"/>
        <v>dato mancante</v>
      </c>
      <c r="BM175" s="118" t="str">
        <f t="shared" si="383"/>
        <v>dato mancante</v>
      </c>
      <c r="BN175" s="118" t="str">
        <f t="shared" si="384"/>
        <v>dato mancante</v>
      </c>
      <c r="BO175" s="118" t="str">
        <f t="shared" si="385"/>
        <v>dato mancante</v>
      </c>
      <c r="BP175" s="118" t="str">
        <f t="shared" si="386"/>
        <v>dato mancante</v>
      </c>
      <c r="BQ175" s="118" t="str">
        <f t="shared" si="387"/>
        <v>dato mancante</v>
      </c>
      <c r="BR175" s="118" t="str">
        <f t="shared" si="388"/>
        <v>dato mancante</v>
      </c>
      <c r="BT175" s="258" t="str">
        <f t="shared" si="389"/>
        <v/>
      </c>
      <c r="BU175" s="258" t="str">
        <f t="shared" si="390"/>
        <v/>
      </c>
      <c r="BV175" s="259" t="str">
        <f t="shared" si="391"/>
        <v/>
      </c>
      <c r="BW175" s="258" t="str">
        <f t="shared" si="392"/>
        <v/>
      </c>
      <c r="BX175" s="258" t="str">
        <f t="shared" si="393"/>
        <v/>
      </c>
      <c r="BY175" s="259" t="str">
        <f t="shared" si="394"/>
        <v/>
      </c>
      <c r="BZ175" s="258" t="str">
        <f t="shared" si="395"/>
        <v/>
      </c>
      <c r="CA175" s="258" t="str">
        <f t="shared" si="396"/>
        <v/>
      </c>
      <c r="CB175" s="259" t="str">
        <f t="shared" si="397"/>
        <v/>
      </c>
      <c r="CC175" s="258" t="str">
        <f t="shared" si="398"/>
        <v/>
      </c>
      <c r="CD175" s="258" t="str">
        <f t="shared" si="399"/>
        <v/>
      </c>
      <c r="CE175" s="259" t="str">
        <f t="shared" si="400"/>
        <v/>
      </c>
      <c r="CF175" s="258" t="str">
        <f t="shared" si="401"/>
        <v/>
      </c>
      <c r="CG175" s="258" t="str">
        <f t="shared" si="402"/>
        <v/>
      </c>
      <c r="CH175" s="259" t="str">
        <f t="shared" si="403"/>
        <v/>
      </c>
      <c r="CI175" s="258" t="str">
        <f t="shared" si="404"/>
        <v/>
      </c>
      <c r="CJ175" s="258" t="str">
        <f t="shared" si="405"/>
        <v/>
      </c>
      <c r="CK175" s="259" t="str">
        <f t="shared" si="406"/>
        <v/>
      </c>
      <c r="CL175" s="258" t="str">
        <f t="shared" si="407"/>
        <v/>
      </c>
      <c r="CM175" s="258" t="str">
        <f t="shared" si="408"/>
        <v/>
      </c>
      <c r="CN175" s="259" t="str">
        <f t="shared" si="409"/>
        <v/>
      </c>
      <c r="CO175" s="258" t="str">
        <f t="shared" si="410"/>
        <v/>
      </c>
      <c r="CP175" s="258" t="str">
        <f t="shared" si="411"/>
        <v/>
      </c>
      <c r="CQ175" s="259" t="str">
        <f t="shared" si="412"/>
        <v/>
      </c>
      <c r="CR175" s="258" t="str">
        <f t="shared" si="413"/>
        <v/>
      </c>
      <c r="CS175" s="258" t="str">
        <f t="shared" si="414"/>
        <v/>
      </c>
      <c r="CT175" s="259" t="str">
        <f t="shared" si="415"/>
        <v/>
      </c>
      <c r="CU175" s="258" t="str">
        <f t="shared" si="416"/>
        <v/>
      </c>
      <c r="CV175" s="258" t="str">
        <f t="shared" si="417"/>
        <v/>
      </c>
      <c r="CW175" s="259" t="str">
        <f t="shared" si="418"/>
        <v/>
      </c>
      <c r="CX175" s="258" t="str">
        <f t="shared" si="419"/>
        <v/>
      </c>
      <c r="CY175" s="258" t="str">
        <f t="shared" si="420"/>
        <v/>
      </c>
      <c r="CZ175" s="259" t="str">
        <f t="shared" si="421"/>
        <v/>
      </c>
      <c r="DA175" s="258" t="str">
        <f t="shared" si="422"/>
        <v/>
      </c>
      <c r="DB175" s="258" t="str">
        <f t="shared" si="423"/>
        <v/>
      </c>
      <c r="DC175" s="259" t="str">
        <f t="shared" si="424"/>
        <v/>
      </c>
    </row>
    <row r="176" spans="1:107" ht="15" thickBot="1" x14ac:dyDescent="0.35">
      <c r="A176" s="633"/>
      <c r="B176" s="633"/>
      <c r="C176" s="690"/>
      <c r="D176" s="690"/>
      <c r="E176" s="690"/>
      <c r="F176" s="690"/>
      <c r="G176" s="690"/>
      <c r="H176" s="690"/>
      <c r="I176" s="691"/>
      <c r="J176" s="692"/>
      <c r="K176" s="693"/>
      <c r="L176" s="671"/>
      <c r="M176" s="671"/>
      <c r="N176" s="672"/>
      <c r="O176" s="673"/>
      <c r="P176" s="673"/>
      <c r="Q176" s="673"/>
      <c r="R176" s="673"/>
      <c r="S176" s="673"/>
      <c r="T176" s="671"/>
      <c r="U176" s="671"/>
      <c r="V176" s="671"/>
      <c r="W176" s="672"/>
      <c r="X176" s="673"/>
      <c r="Y176" s="674"/>
      <c r="Z176" s="64"/>
      <c r="AA176" s="77"/>
      <c r="AB176" s="78"/>
      <c r="AC176" s="81" t="str">
        <f t="shared" si="356"/>
        <v>dato mancante</v>
      </c>
      <c r="AD176" s="82" t="str">
        <f t="shared" si="357"/>
        <v>dato mancante</v>
      </c>
      <c r="AE176" s="82" t="str">
        <f t="shared" si="358"/>
        <v>dato mancante</v>
      </c>
      <c r="AF176" s="82" t="str">
        <f t="shared" si="359"/>
        <v>dato mancante</v>
      </c>
      <c r="AG176" s="82" t="str">
        <f t="shared" si="360"/>
        <v>dato mancante</v>
      </c>
      <c r="AH176" s="82" t="str">
        <f t="shared" si="361"/>
        <v>dato mancante</v>
      </c>
      <c r="AI176" s="84" t="str">
        <f t="shared" si="362"/>
        <v>dato mancante</v>
      </c>
      <c r="AJ176" s="84" t="str">
        <f t="shared" si="425"/>
        <v>dato mancante</v>
      </c>
      <c r="AK176" s="84" t="str">
        <f t="shared" si="363"/>
        <v>dato mancante</v>
      </c>
      <c r="AL176" s="81" t="str">
        <f t="shared" si="364"/>
        <v>dato mancante</v>
      </c>
      <c r="AM176" s="82" t="str">
        <f t="shared" si="365"/>
        <v>dato mancante</v>
      </c>
      <c r="AN176" s="81" t="str">
        <f t="shared" si="366"/>
        <v>dato mancante</v>
      </c>
      <c r="AO176" s="59"/>
      <c r="AP176" s="285"/>
      <c r="AQ176" s="286"/>
      <c r="AR176" s="298" t="str">
        <f t="shared" si="367"/>
        <v>dato mancante</v>
      </c>
      <c r="AS176" s="299" t="str">
        <f t="shared" si="368"/>
        <v>dato mancante</v>
      </c>
      <c r="AT176" s="300" t="str">
        <f t="shared" si="369"/>
        <v>dato mancante</v>
      </c>
      <c r="AU176" s="300" t="str">
        <f t="shared" si="370"/>
        <v>dato mancante</v>
      </c>
      <c r="AV176" s="300" t="str">
        <f t="shared" si="371"/>
        <v>dato mancante</v>
      </c>
      <c r="AW176" s="301" t="str">
        <f t="shared" si="354"/>
        <v>dato mancante</v>
      </c>
      <c r="AX176" s="432" t="str">
        <f t="shared" si="372"/>
        <v>dato mancante</v>
      </c>
      <c r="AY176" s="432" t="str">
        <f t="shared" si="373"/>
        <v>dato mancante</v>
      </c>
      <c r="AZ176" s="433" t="str">
        <f t="shared" si="355"/>
        <v>dato mancante</v>
      </c>
      <c r="BA176" s="302" t="str">
        <f t="shared" si="374"/>
        <v>dato mancante</v>
      </c>
      <c r="BB176" s="300" t="str">
        <f t="shared" si="375"/>
        <v>dato mancante</v>
      </c>
      <c r="BC176" s="303" t="str">
        <f t="shared" si="376"/>
        <v>dato mancante</v>
      </c>
      <c r="BG176" s="118" t="str">
        <f t="shared" si="377"/>
        <v>dato mancante</v>
      </c>
      <c r="BH176" s="118" t="str">
        <f t="shared" si="378"/>
        <v>dato mancante</v>
      </c>
      <c r="BI176" s="118" t="str">
        <f t="shared" si="379"/>
        <v>dato mancante</v>
      </c>
      <c r="BJ176" s="118" t="str">
        <f t="shared" si="380"/>
        <v>dato mancante</v>
      </c>
      <c r="BK176" s="118" t="str">
        <f t="shared" si="381"/>
        <v>dato mancante</v>
      </c>
      <c r="BL176" s="118" t="str">
        <f t="shared" si="382"/>
        <v>dato mancante</v>
      </c>
      <c r="BM176" s="118" t="str">
        <f t="shared" si="383"/>
        <v>dato mancante</v>
      </c>
      <c r="BN176" s="118" t="str">
        <f t="shared" si="384"/>
        <v>dato mancante</v>
      </c>
      <c r="BO176" s="118" t="str">
        <f t="shared" si="385"/>
        <v>dato mancante</v>
      </c>
      <c r="BP176" s="118" t="str">
        <f t="shared" si="386"/>
        <v>dato mancante</v>
      </c>
      <c r="BQ176" s="118" t="str">
        <f t="shared" si="387"/>
        <v>dato mancante</v>
      </c>
      <c r="BR176" s="118" t="str">
        <f t="shared" si="388"/>
        <v>dato mancante</v>
      </c>
      <c r="BT176" s="258" t="str">
        <f t="shared" si="389"/>
        <v/>
      </c>
      <c r="BU176" s="258" t="str">
        <f t="shared" si="390"/>
        <v/>
      </c>
      <c r="BV176" s="259" t="str">
        <f t="shared" si="391"/>
        <v/>
      </c>
      <c r="BW176" s="258" t="str">
        <f t="shared" si="392"/>
        <v/>
      </c>
      <c r="BX176" s="258" t="str">
        <f t="shared" si="393"/>
        <v/>
      </c>
      <c r="BY176" s="259" t="str">
        <f t="shared" si="394"/>
        <v/>
      </c>
      <c r="BZ176" s="258" t="str">
        <f t="shared" si="395"/>
        <v/>
      </c>
      <c r="CA176" s="258" t="str">
        <f t="shared" si="396"/>
        <v/>
      </c>
      <c r="CB176" s="259" t="str">
        <f t="shared" si="397"/>
        <v/>
      </c>
      <c r="CC176" s="258" t="str">
        <f t="shared" si="398"/>
        <v/>
      </c>
      <c r="CD176" s="258" t="str">
        <f t="shared" si="399"/>
        <v/>
      </c>
      <c r="CE176" s="259" t="str">
        <f t="shared" si="400"/>
        <v/>
      </c>
      <c r="CF176" s="258" t="str">
        <f t="shared" si="401"/>
        <v/>
      </c>
      <c r="CG176" s="258" t="str">
        <f t="shared" si="402"/>
        <v/>
      </c>
      <c r="CH176" s="259" t="str">
        <f t="shared" si="403"/>
        <v/>
      </c>
      <c r="CI176" s="258" t="str">
        <f t="shared" si="404"/>
        <v/>
      </c>
      <c r="CJ176" s="258" t="str">
        <f t="shared" si="405"/>
        <v/>
      </c>
      <c r="CK176" s="259" t="str">
        <f t="shared" si="406"/>
        <v/>
      </c>
      <c r="CL176" s="258" t="str">
        <f t="shared" si="407"/>
        <v/>
      </c>
      <c r="CM176" s="258" t="str">
        <f t="shared" si="408"/>
        <v/>
      </c>
      <c r="CN176" s="259" t="str">
        <f t="shared" si="409"/>
        <v/>
      </c>
      <c r="CO176" s="258" t="str">
        <f t="shared" si="410"/>
        <v/>
      </c>
      <c r="CP176" s="258" t="str">
        <f t="shared" si="411"/>
        <v/>
      </c>
      <c r="CQ176" s="259" t="str">
        <f t="shared" si="412"/>
        <v/>
      </c>
      <c r="CR176" s="258" t="str">
        <f t="shared" si="413"/>
        <v/>
      </c>
      <c r="CS176" s="258" t="str">
        <f t="shared" si="414"/>
        <v/>
      </c>
      <c r="CT176" s="259" t="str">
        <f t="shared" si="415"/>
        <v/>
      </c>
      <c r="CU176" s="258" t="str">
        <f t="shared" si="416"/>
        <v/>
      </c>
      <c r="CV176" s="258" t="str">
        <f t="shared" si="417"/>
        <v/>
      </c>
      <c r="CW176" s="259" t="str">
        <f t="shared" si="418"/>
        <v/>
      </c>
      <c r="CX176" s="258" t="str">
        <f t="shared" si="419"/>
        <v/>
      </c>
      <c r="CY176" s="258" t="str">
        <f t="shared" si="420"/>
        <v/>
      </c>
      <c r="CZ176" s="259" t="str">
        <f t="shared" si="421"/>
        <v/>
      </c>
      <c r="DA176" s="258" t="str">
        <f t="shared" si="422"/>
        <v/>
      </c>
      <c r="DB176" s="258" t="str">
        <f t="shared" si="423"/>
        <v/>
      </c>
      <c r="DC176" s="259" t="str">
        <f t="shared" si="424"/>
        <v/>
      </c>
    </row>
    <row r="177" spans="1:107" ht="15" thickBot="1" x14ac:dyDescent="0.35">
      <c r="A177" s="633"/>
      <c r="B177" s="633"/>
      <c r="C177" s="684"/>
      <c r="D177" s="684"/>
      <c r="E177" s="685"/>
      <c r="F177" s="684"/>
      <c r="G177" s="684"/>
      <c r="H177" s="684"/>
      <c r="I177" s="686"/>
      <c r="J177" s="687"/>
      <c r="K177" s="688"/>
      <c r="L177" s="671"/>
      <c r="M177" s="671"/>
      <c r="N177" s="672"/>
      <c r="O177" s="673"/>
      <c r="P177" s="673"/>
      <c r="Q177" s="673"/>
      <c r="R177" s="673"/>
      <c r="S177" s="673"/>
      <c r="T177" s="671"/>
      <c r="U177" s="671"/>
      <c r="V177" s="671"/>
      <c r="W177" s="672"/>
      <c r="X177" s="673"/>
      <c r="Y177" s="674"/>
      <c r="Z177" s="64"/>
      <c r="AA177" s="77"/>
      <c r="AB177" s="78"/>
      <c r="AC177" s="81" t="str">
        <f t="shared" si="356"/>
        <v>dato mancante</v>
      </c>
      <c r="AD177" s="82" t="str">
        <f t="shared" si="357"/>
        <v>dato mancante</v>
      </c>
      <c r="AE177" s="82" t="str">
        <f t="shared" si="358"/>
        <v>dato mancante</v>
      </c>
      <c r="AF177" s="82" t="str">
        <f t="shared" si="359"/>
        <v>dato mancante</v>
      </c>
      <c r="AG177" s="82" t="str">
        <f t="shared" si="360"/>
        <v>dato mancante</v>
      </c>
      <c r="AH177" s="82" t="str">
        <f t="shared" si="361"/>
        <v>dato mancante</v>
      </c>
      <c r="AI177" s="84" t="str">
        <f t="shared" si="362"/>
        <v>dato mancante</v>
      </c>
      <c r="AJ177" s="84" t="str">
        <f t="shared" si="425"/>
        <v>dato mancante</v>
      </c>
      <c r="AK177" s="84" t="str">
        <f t="shared" si="363"/>
        <v>dato mancante</v>
      </c>
      <c r="AL177" s="81" t="str">
        <f t="shared" si="364"/>
        <v>dato mancante</v>
      </c>
      <c r="AM177" s="82" t="str">
        <f t="shared" si="365"/>
        <v>dato mancante</v>
      </c>
      <c r="AN177" s="81" t="str">
        <f t="shared" si="366"/>
        <v>dato mancante</v>
      </c>
      <c r="AO177" s="59"/>
      <c r="AP177" s="285"/>
      <c r="AQ177" s="286"/>
      <c r="AR177" s="298" t="str">
        <f t="shared" si="367"/>
        <v>dato mancante</v>
      </c>
      <c r="AS177" s="299" t="str">
        <f t="shared" si="368"/>
        <v>dato mancante</v>
      </c>
      <c r="AT177" s="300" t="str">
        <f t="shared" si="369"/>
        <v>dato mancante</v>
      </c>
      <c r="AU177" s="300" t="str">
        <f t="shared" si="370"/>
        <v>dato mancante</v>
      </c>
      <c r="AV177" s="300" t="str">
        <f t="shared" si="371"/>
        <v>dato mancante</v>
      </c>
      <c r="AW177" s="301" t="str">
        <f t="shared" si="354"/>
        <v>dato mancante</v>
      </c>
      <c r="AX177" s="432" t="str">
        <f t="shared" si="372"/>
        <v>dato mancante</v>
      </c>
      <c r="AY177" s="432" t="str">
        <f t="shared" si="373"/>
        <v>dato mancante</v>
      </c>
      <c r="AZ177" s="433" t="str">
        <f t="shared" si="355"/>
        <v>dato mancante</v>
      </c>
      <c r="BA177" s="302" t="str">
        <f t="shared" si="374"/>
        <v>dato mancante</v>
      </c>
      <c r="BB177" s="300" t="str">
        <f t="shared" si="375"/>
        <v>dato mancante</v>
      </c>
      <c r="BC177" s="303" t="str">
        <f t="shared" si="376"/>
        <v>dato mancante</v>
      </c>
      <c r="BG177" s="118" t="str">
        <f t="shared" si="377"/>
        <v>dato mancante</v>
      </c>
      <c r="BH177" s="118" t="str">
        <f t="shared" si="378"/>
        <v>dato mancante</v>
      </c>
      <c r="BI177" s="118" t="str">
        <f t="shared" si="379"/>
        <v>dato mancante</v>
      </c>
      <c r="BJ177" s="118" t="str">
        <f t="shared" si="380"/>
        <v>dato mancante</v>
      </c>
      <c r="BK177" s="118" t="str">
        <f t="shared" si="381"/>
        <v>dato mancante</v>
      </c>
      <c r="BL177" s="118" t="str">
        <f t="shared" si="382"/>
        <v>dato mancante</v>
      </c>
      <c r="BM177" s="118" t="str">
        <f t="shared" si="383"/>
        <v>dato mancante</v>
      </c>
      <c r="BN177" s="118" t="str">
        <f t="shared" si="384"/>
        <v>dato mancante</v>
      </c>
      <c r="BO177" s="118" t="str">
        <f t="shared" si="385"/>
        <v>dato mancante</v>
      </c>
      <c r="BP177" s="118" t="str">
        <f t="shared" si="386"/>
        <v>dato mancante</v>
      </c>
      <c r="BQ177" s="118" t="str">
        <f t="shared" si="387"/>
        <v>dato mancante</v>
      </c>
      <c r="BR177" s="118" t="str">
        <f t="shared" si="388"/>
        <v>dato mancante</v>
      </c>
      <c r="BT177" s="258" t="str">
        <f t="shared" si="389"/>
        <v/>
      </c>
      <c r="BU177" s="258" t="str">
        <f t="shared" si="390"/>
        <v/>
      </c>
      <c r="BV177" s="259" t="str">
        <f t="shared" si="391"/>
        <v/>
      </c>
      <c r="BW177" s="258" t="str">
        <f t="shared" si="392"/>
        <v/>
      </c>
      <c r="BX177" s="258" t="str">
        <f t="shared" si="393"/>
        <v/>
      </c>
      <c r="BY177" s="259" t="str">
        <f t="shared" si="394"/>
        <v/>
      </c>
      <c r="BZ177" s="258" t="str">
        <f t="shared" si="395"/>
        <v/>
      </c>
      <c r="CA177" s="258" t="str">
        <f t="shared" si="396"/>
        <v/>
      </c>
      <c r="CB177" s="259" t="str">
        <f t="shared" si="397"/>
        <v/>
      </c>
      <c r="CC177" s="258" t="str">
        <f t="shared" si="398"/>
        <v/>
      </c>
      <c r="CD177" s="258" t="str">
        <f t="shared" si="399"/>
        <v/>
      </c>
      <c r="CE177" s="259" t="str">
        <f t="shared" si="400"/>
        <v/>
      </c>
      <c r="CF177" s="258" t="str">
        <f t="shared" si="401"/>
        <v/>
      </c>
      <c r="CG177" s="258" t="str">
        <f t="shared" si="402"/>
        <v/>
      </c>
      <c r="CH177" s="259" t="str">
        <f t="shared" si="403"/>
        <v/>
      </c>
      <c r="CI177" s="258" t="str">
        <f t="shared" si="404"/>
        <v/>
      </c>
      <c r="CJ177" s="258" t="str">
        <f t="shared" si="405"/>
        <v/>
      </c>
      <c r="CK177" s="259" t="str">
        <f t="shared" si="406"/>
        <v/>
      </c>
      <c r="CL177" s="258" t="str">
        <f t="shared" si="407"/>
        <v/>
      </c>
      <c r="CM177" s="258" t="str">
        <f t="shared" si="408"/>
        <v/>
      </c>
      <c r="CN177" s="259" t="str">
        <f t="shared" si="409"/>
        <v/>
      </c>
      <c r="CO177" s="258" t="str">
        <f t="shared" si="410"/>
        <v/>
      </c>
      <c r="CP177" s="258" t="str">
        <f t="shared" si="411"/>
        <v/>
      </c>
      <c r="CQ177" s="259" t="str">
        <f t="shared" si="412"/>
        <v/>
      </c>
      <c r="CR177" s="258" t="str">
        <f t="shared" si="413"/>
        <v/>
      </c>
      <c r="CS177" s="258" t="str">
        <f t="shared" si="414"/>
        <v/>
      </c>
      <c r="CT177" s="259" t="str">
        <f t="shared" si="415"/>
        <v/>
      </c>
      <c r="CU177" s="258" t="str">
        <f t="shared" si="416"/>
        <v/>
      </c>
      <c r="CV177" s="258" t="str">
        <f t="shared" si="417"/>
        <v/>
      </c>
      <c r="CW177" s="259" t="str">
        <f t="shared" si="418"/>
        <v/>
      </c>
      <c r="CX177" s="258" t="str">
        <f t="shared" si="419"/>
        <v/>
      </c>
      <c r="CY177" s="258" t="str">
        <f t="shared" si="420"/>
        <v/>
      </c>
      <c r="CZ177" s="259" t="str">
        <f t="shared" si="421"/>
        <v/>
      </c>
      <c r="DA177" s="258" t="str">
        <f t="shared" si="422"/>
        <v/>
      </c>
      <c r="DB177" s="258" t="str">
        <f t="shared" si="423"/>
        <v/>
      </c>
      <c r="DC177" s="259" t="str">
        <f t="shared" si="424"/>
        <v/>
      </c>
    </row>
    <row r="178" spans="1:107" ht="15" thickBot="1" x14ac:dyDescent="0.35">
      <c r="A178" s="633"/>
      <c r="B178" s="633"/>
      <c r="C178" s="689"/>
      <c r="D178" s="689"/>
      <c r="E178" s="689"/>
      <c r="F178" s="689"/>
      <c r="G178" s="689"/>
      <c r="H178" s="689"/>
      <c r="I178" s="689"/>
      <c r="J178" s="688"/>
      <c r="K178" s="688"/>
      <c r="L178" s="671"/>
      <c r="M178" s="671"/>
      <c r="N178" s="672"/>
      <c r="O178" s="673"/>
      <c r="P178" s="673"/>
      <c r="Q178" s="673"/>
      <c r="R178" s="673"/>
      <c r="S178" s="673"/>
      <c r="T178" s="671"/>
      <c r="U178" s="671"/>
      <c r="V178" s="671"/>
      <c r="W178" s="672"/>
      <c r="X178" s="673"/>
      <c r="Y178" s="674"/>
      <c r="Z178" s="64"/>
      <c r="AA178" s="77"/>
      <c r="AB178" s="78"/>
      <c r="AC178" s="81" t="str">
        <f t="shared" si="356"/>
        <v>dato mancante</v>
      </c>
      <c r="AD178" s="82" t="str">
        <f t="shared" si="357"/>
        <v>dato mancante</v>
      </c>
      <c r="AE178" s="82" t="str">
        <f t="shared" si="358"/>
        <v>dato mancante</v>
      </c>
      <c r="AF178" s="82" t="str">
        <f t="shared" si="359"/>
        <v>dato mancante</v>
      </c>
      <c r="AG178" s="82" t="str">
        <f t="shared" si="360"/>
        <v>dato mancante</v>
      </c>
      <c r="AH178" s="82" t="str">
        <f t="shared" si="361"/>
        <v>dato mancante</v>
      </c>
      <c r="AI178" s="84" t="str">
        <f t="shared" si="362"/>
        <v>dato mancante</v>
      </c>
      <c r="AJ178" s="84" t="str">
        <f t="shared" si="425"/>
        <v>dato mancante</v>
      </c>
      <c r="AK178" s="84" t="str">
        <f t="shared" si="363"/>
        <v>dato mancante</v>
      </c>
      <c r="AL178" s="81" t="str">
        <f t="shared" si="364"/>
        <v>dato mancante</v>
      </c>
      <c r="AM178" s="82" t="str">
        <f t="shared" si="365"/>
        <v>dato mancante</v>
      </c>
      <c r="AN178" s="81" t="str">
        <f t="shared" si="366"/>
        <v>dato mancante</v>
      </c>
      <c r="AO178" s="59"/>
      <c r="AP178" s="285"/>
      <c r="AQ178" s="286"/>
      <c r="AR178" s="298" t="str">
        <f t="shared" si="367"/>
        <v>dato mancante</v>
      </c>
      <c r="AS178" s="299" t="str">
        <f t="shared" si="368"/>
        <v>dato mancante</v>
      </c>
      <c r="AT178" s="300" t="str">
        <f t="shared" si="369"/>
        <v>dato mancante</v>
      </c>
      <c r="AU178" s="300" t="str">
        <f t="shared" si="370"/>
        <v>dato mancante</v>
      </c>
      <c r="AV178" s="300" t="str">
        <f t="shared" si="371"/>
        <v>dato mancante</v>
      </c>
      <c r="AW178" s="301" t="str">
        <f t="shared" si="354"/>
        <v>dato mancante</v>
      </c>
      <c r="AX178" s="432" t="str">
        <f t="shared" si="372"/>
        <v>dato mancante</v>
      </c>
      <c r="AY178" s="432" t="str">
        <f t="shared" si="373"/>
        <v>dato mancante</v>
      </c>
      <c r="AZ178" s="433" t="str">
        <f t="shared" si="355"/>
        <v>dato mancante</v>
      </c>
      <c r="BA178" s="302" t="str">
        <f t="shared" si="374"/>
        <v>dato mancante</v>
      </c>
      <c r="BB178" s="300" t="str">
        <f t="shared" si="375"/>
        <v>dato mancante</v>
      </c>
      <c r="BC178" s="303" t="str">
        <f t="shared" si="376"/>
        <v>dato mancante</v>
      </c>
      <c r="BG178" s="118" t="str">
        <f t="shared" si="377"/>
        <v>dato mancante</v>
      </c>
      <c r="BH178" s="118" t="str">
        <f t="shared" si="378"/>
        <v>dato mancante</v>
      </c>
      <c r="BI178" s="118" t="str">
        <f t="shared" si="379"/>
        <v>dato mancante</v>
      </c>
      <c r="BJ178" s="118" t="str">
        <f t="shared" si="380"/>
        <v>dato mancante</v>
      </c>
      <c r="BK178" s="118" t="str">
        <f t="shared" si="381"/>
        <v>dato mancante</v>
      </c>
      <c r="BL178" s="118" t="str">
        <f t="shared" si="382"/>
        <v>dato mancante</v>
      </c>
      <c r="BM178" s="118" t="str">
        <f t="shared" si="383"/>
        <v>dato mancante</v>
      </c>
      <c r="BN178" s="118" t="str">
        <f t="shared" si="384"/>
        <v>dato mancante</v>
      </c>
      <c r="BO178" s="118" t="str">
        <f t="shared" si="385"/>
        <v>dato mancante</v>
      </c>
      <c r="BP178" s="118" t="str">
        <f t="shared" si="386"/>
        <v>dato mancante</v>
      </c>
      <c r="BQ178" s="118" t="str">
        <f t="shared" si="387"/>
        <v>dato mancante</v>
      </c>
      <c r="BR178" s="118" t="str">
        <f t="shared" si="388"/>
        <v>dato mancante</v>
      </c>
      <c r="BT178" s="258" t="str">
        <f t="shared" si="389"/>
        <v/>
      </c>
      <c r="BU178" s="258" t="str">
        <f t="shared" si="390"/>
        <v/>
      </c>
      <c r="BV178" s="259" t="str">
        <f t="shared" si="391"/>
        <v/>
      </c>
      <c r="BW178" s="258" t="str">
        <f t="shared" si="392"/>
        <v/>
      </c>
      <c r="BX178" s="258" t="str">
        <f t="shared" si="393"/>
        <v/>
      </c>
      <c r="BY178" s="259" t="str">
        <f t="shared" si="394"/>
        <v/>
      </c>
      <c r="BZ178" s="258" t="str">
        <f t="shared" si="395"/>
        <v/>
      </c>
      <c r="CA178" s="258" t="str">
        <f t="shared" si="396"/>
        <v/>
      </c>
      <c r="CB178" s="259" t="str">
        <f t="shared" si="397"/>
        <v/>
      </c>
      <c r="CC178" s="258" t="str">
        <f t="shared" si="398"/>
        <v/>
      </c>
      <c r="CD178" s="258" t="str">
        <f t="shared" si="399"/>
        <v/>
      </c>
      <c r="CE178" s="259" t="str">
        <f t="shared" si="400"/>
        <v/>
      </c>
      <c r="CF178" s="258" t="str">
        <f t="shared" si="401"/>
        <v/>
      </c>
      <c r="CG178" s="258" t="str">
        <f t="shared" si="402"/>
        <v/>
      </c>
      <c r="CH178" s="259" t="str">
        <f t="shared" si="403"/>
        <v/>
      </c>
      <c r="CI178" s="258" t="str">
        <f t="shared" si="404"/>
        <v/>
      </c>
      <c r="CJ178" s="258" t="str">
        <f t="shared" si="405"/>
        <v/>
      </c>
      <c r="CK178" s="259" t="str">
        <f t="shared" si="406"/>
        <v/>
      </c>
      <c r="CL178" s="258" t="str">
        <f t="shared" si="407"/>
        <v/>
      </c>
      <c r="CM178" s="258" t="str">
        <f t="shared" si="408"/>
        <v/>
      </c>
      <c r="CN178" s="259" t="str">
        <f t="shared" si="409"/>
        <v/>
      </c>
      <c r="CO178" s="258" t="str">
        <f t="shared" si="410"/>
        <v/>
      </c>
      <c r="CP178" s="258" t="str">
        <f t="shared" si="411"/>
        <v/>
      </c>
      <c r="CQ178" s="259" t="str">
        <f t="shared" si="412"/>
        <v/>
      </c>
      <c r="CR178" s="258" t="str">
        <f t="shared" si="413"/>
        <v/>
      </c>
      <c r="CS178" s="258" t="str">
        <f t="shared" si="414"/>
        <v/>
      </c>
      <c r="CT178" s="259" t="str">
        <f t="shared" si="415"/>
        <v/>
      </c>
      <c r="CU178" s="258" t="str">
        <f t="shared" si="416"/>
        <v/>
      </c>
      <c r="CV178" s="258" t="str">
        <f t="shared" si="417"/>
        <v/>
      </c>
      <c r="CW178" s="259" t="str">
        <f t="shared" si="418"/>
        <v/>
      </c>
      <c r="CX178" s="258" t="str">
        <f t="shared" si="419"/>
        <v/>
      </c>
      <c r="CY178" s="258" t="str">
        <f t="shared" si="420"/>
        <v/>
      </c>
      <c r="CZ178" s="259" t="str">
        <f t="shared" si="421"/>
        <v/>
      </c>
      <c r="DA178" s="258" t="str">
        <f t="shared" si="422"/>
        <v/>
      </c>
      <c r="DB178" s="258" t="str">
        <f t="shared" si="423"/>
        <v/>
      </c>
      <c r="DC178" s="259" t="str">
        <f t="shared" si="424"/>
        <v/>
      </c>
    </row>
    <row r="179" spans="1:107" ht="15" thickBot="1" x14ac:dyDescent="0.35">
      <c r="A179" s="633"/>
      <c r="B179" s="633"/>
      <c r="C179" s="690"/>
      <c r="D179" s="690"/>
      <c r="E179" s="690"/>
      <c r="F179" s="690"/>
      <c r="G179" s="690"/>
      <c r="H179" s="690"/>
      <c r="I179" s="686"/>
      <c r="J179" s="687"/>
      <c r="K179" s="688"/>
      <c r="L179" s="671"/>
      <c r="M179" s="671"/>
      <c r="N179" s="672"/>
      <c r="O179" s="673"/>
      <c r="P179" s="673"/>
      <c r="Q179" s="673"/>
      <c r="R179" s="673"/>
      <c r="S179" s="673"/>
      <c r="T179" s="671"/>
      <c r="U179" s="671"/>
      <c r="V179" s="671"/>
      <c r="W179" s="672"/>
      <c r="X179" s="673"/>
      <c r="Y179" s="674"/>
      <c r="Z179" s="64"/>
      <c r="AA179" s="77"/>
      <c r="AB179" s="78"/>
      <c r="AC179" s="81" t="str">
        <f t="shared" si="356"/>
        <v>dato mancante</v>
      </c>
      <c r="AD179" s="82" t="str">
        <f t="shared" si="357"/>
        <v>dato mancante</v>
      </c>
      <c r="AE179" s="82" t="str">
        <f t="shared" si="358"/>
        <v>dato mancante</v>
      </c>
      <c r="AF179" s="82" t="str">
        <f t="shared" si="359"/>
        <v>dato mancante</v>
      </c>
      <c r="AG179" s="82" t="str">
        <f t="shared" si="360"/>
        <v>dato mancante</v>
      </c>
      <c r="AH179" s="82" t="str">
        <f t="shared" si="361"/>
        <v>dato mancante</v>
      </c>
      <c r="AI179" s="84" t="str">
        <f t="shared" si="362"/>
        <v>dato mancante</v>
      </c>
      <c r="AJ179" s="84" t="str">
        <f t="shared" si="425"/>
        <v>dato mancante</v>
      </c>
      <c r="AK179" s="84" t="str">
        <f t="shared" si="363"/>
        <v>dato mancante</v>
      </c>
      <c r="AL179" s="81" t="str">
        <f t="shared" si="364"/>
        <v>dato mancante</v>
      </c>
      <c r="AM179" s="82" t="str">
        <f t="shared" si="365"/>
        <v>dato mancante</v>
      </c>
      <c r="AN179" s="81" t="str">
        <f t="shared" si="366"/>
        <v>dato mancante</v>
      </c>
      <c r="AO179" s="59"/>
      <c r="AP179" s="285"/>
      <c r="AQ179" s="286"/>
      <c r="AR179" s="298" t="str">
        <f t="shared" si="367"/>
        <v>dato mancante</v>
      </c>
      <c r="AS179" s="299" t="str">
        <f t="shared" si="368"/>
        <v>dato mancante</v>
      </c>
      <c r="AT179" s="300" t="str">
        <f t="shared" si="369"/>
        <v>dato mancante</v>
      </c>
      <c r="AU179" s="300" t="str">
        <f t="shared" si="370"/>
        <v>dato mancante</v>
      </c>
      <c r="AV179" s="300" t="str">
        <f t="shared" si="371"/>
        <v>dato mancante</v>
      </c>
      <c r="AW179" s="301" t="str">
        <f t="shared" si="354"/>
        <v>dato mancante</v>
      </c>
      <c r="AX179" s="432" t="str">
        <f t="shared" si="372"/>
        <v>dato mancante</v>
      </c>
      <c r="AY179" s="432" t="str">
        <f t="shared" si="373"/>
        <v>dato mancante</v>
      </c>
      <c r="AZ179" s="433" t="str">
        <f t="shared" si="355"/>
        <v>dato mancante</v>
      </c>
      <c r="BA179" s="302" t="str">
        <f t="shared" si="374"/>
        <v>dato mancante</v>
      </c>
      <c r="BB179" s="300" t="str">
        <f t="shared" si="375"/>
        <v>dato mancante</v>
      </c>
      <c r="BC179" s="303" t="str">
        <f t="shared" si="376"/>
        <v>dato mancante</v>
      </c>
      <c r="BG179" s="118" t="str">
        <f t="shared" si="377"/>
        <v>dato mancante</v>
      </c>
      <c r="BH179" s="118" t="str">
        <f t="shared" si="378"/>
        <v>dato mancante</v>
      </c>
      <c r="BI179" s="118" t="str">
        <f t="shared" si="379"/>
        <v>dato mancante</v>
      </c>
      <c r="BJ179" s="118" t="str">
        <f t="shared" si="380"/>
        <v>dato mancante</v>
      </c>
      <c r="BK179" s="118" t="str">
        <f t="shared" si="381"/>
        <v>dato mancante</v>
      </c>
      <c r="BL179" s="118" t="str">
        <f t="shared" si="382"/>
        <v>dato mancante</v>
      </c>
      <c r="BM179" s="118" t="str">
        <f t="shared" si="383"/>
        <v>dato mancante</v>
      </c>
      <c r="BN179" s="118" t="str">
        <f t="shared" si="384"/>
        <v>dato mancante</v>
      </c>
      <c r="BO179" s="118" t="str">
        <f t="shared" si="385"/>
        <v>dato mancante</v>
      </c>
      <c r="BP179" s="118" t="str">
        <f t="shared" si="386"/>
        <v>dato mancante</v>
      </c>
      <c r="BQ179" s="118" t="str">
        <f t="shared" si="387"/>
        <v>dato mancante</v>
      </c>
      <c r="BR179" s="118" t="str">
        <f t="shared" si="388"/>
        <v>dato mancante</v>
      </c>
      <c r="BT179" s="258" t="str">
        <f t="shared" si="389"/>
        <v/>
      </c>
      <c r="BU179" s="258" t="str">
        <f t="shared" si="390"/>
        <v/>
      </c>
      <c r="BV179" s="259" t="str">
        <f t="shared" si="391"/>
        <v/>
      </c>
      <c r="BW179" s="258" t="str">
        <f t="shared" si="392"/>
        <v/>
      </c>
      <c r="BX179" s="258" t="str">
        <f t="shared" si="393"/>
        <v/>
      </c>
      <c r="BY179" s="259" t="str">
        <f t="shared" si="394"/>
        <v/>
      </c>
      <c r="BZ179" s="258" t="str">
        <f t="shared" si="395"/>
        <v/>
      </c>
      <c r="CA179" s="258" t="str">
        <f t="shared" si="396"/>
        <v/>
      </c>
      <c r="CB179" s="259" t="str">
        <f t="shared" si="397"/>
        <v/>
      </c>
      <c r="CC179" s="258" t="str">
        <f t="shared" si="398"/>
        <v/>
      </c>
      <c r="CD179" s="258" t="str">
        <f t="shared" si="399"/>
        <v/>
      </c>
      <c r="CE179" s="259" t="str">
        <f t="shared" si="400"/>
        <v/>
      </c>
      <c r="CF179" s="258" t="str">
        <f t="shared" si="401"/>
        <v/>
      </c>
      <c r="CG179" s="258" t="str">
        <f t="shared" si="402"/>
        <v/>
      </c>
      <c r="CH179" s="259" t="str">
        <f t="shared" si="403"/>
        <v/>
      </c>
      <c r="CI179" s="258" t="str">
        <f t="shared" si="404"/>
        <v/>
      </c>
      <c r="CJ179" s="258" t="str">
        <f t="shared" si="405"/>
        <v/>
      </c>
      <c r="CK179" s="259" t="str">
        <f t="shared" si="406"/>
        <v/>
      </c>
      <c r="CL179" s="258" t="str">
        <f t="shared" si="407"/>
        <v/>
      </c>
      <c r="CM179" s="258" t="str">
        <f t="shared" si="408"/>
        <v/>
      </c>
      <c r="CN179" s="259" t="str">
        <f t="shared" si="409"/>
        <v/>
      </c>
      <c r="CO179" s="258" t="str">
        <f t="shared" si="410"/>
        <v/>
      </c>
      <c r="CP179" s="258" t="str">
        <f t="shared" si="411"/>
        <v/>
      </c>
      <c r="CQ179" s="259" t="str">
        <f t="shared" si="412"/>
        <v/>
      </c>
      <c r="CR179" s="258" t="str">
        <f t="shared" si="413"/>
        <v/>
      </c>
      <c r="CS179" s="258" t="str">
        <f t="shared" si="414"/>
        <v/>
      </c>
      <c r="CT179" s="259" t="str">
        <f t="shared" si="415"/>
        <v/>
      </c>
      <c r="CU179" s="258" t="str">
        <f t="shared" si="416"/>
        <v/>
      </c>
      <c r="CV179" s="258" t="str">
        <f t="shared" si="417"/>
        <v/>
      </c>
      <c r="CW179" s="259" t="str">
        <f t="shared" si="418"/>
        <v/>
      </c>
      <c r="CX179" s="258" t="str">
        <f t="shared" si="419"/>
        <v/>
      </c>
      <c r="CY179" s="258" t="str">
        <f t="shared" si="420"/>
        <v/>
      </c>
      <c r="CZ179" s="259" t="str">
        <f t="shared" si="421"/>
        <v/>
      </c>
      <c r="DA179" s="258" t="str">
        <f t="shared" si="422"/>
        <v/>
      </c>
      <c r="DB179" s="258" t="str">
        <f t="shared" si="423"/>
        <v/>
      </c>
      <c r="DC179" s="259" t="str">
        <f t="shared" si="424"/>
        <v/>
      </c>
    </row>
    <row r="180" spans="1:107" ht="15" thickBot="1" x14ac:dyDescent="0.35">
      <c r="A180" s="633"/>
      <c r="B180" s="633"/>
      <c r="C180" s="684"/>
      <c r="D180" s="684"/>
      <c r="E180" s="685"/>
      <c r="F180" s="684"/>
      <c r="G180" s="684"/>
      <c r="H180" s="684"/>
      <c r="I180" s="686"/>
      <c r="J180" s="687"/>
      <c r="K180" s="688"/>
      <c r="L180" s="671"/>
      <c r="M180" s="671"/>
      <c r="N180" s="672"/>
      <c r="O180" s="673"/>
      <c r="P180" s="673"/>
      <c r="Q180" s="673"/>
      <c r="R180" s="673"/>
      <c r="S180" s="673"/>
      <c r="T180" s="671"/>
      <c r="U180" s="671"/>
      <c r="V180" s="671"/>
      <c r="W180" s="672"/>
      <c r="X180" s="673"/>
      <c r="Y180" s="674"/>
      <c r="Z180" s="64"/>
      <c r="AA180" s="77"/>
      <c r="AB180" s="78"/>
      <c r="AC180" s="81" t="str">
        <f t="shared" si="356"/>
        <v>dato mancante</v>
      </c>
      <c r="AD180" s="82" t="str">
        <f t="shared" si="357"/>
        <v>dato mancante</v>
      </c>
      <c r="AE180" s="82" t="str">
        <f t="shared" si="358"/>
        <v>dato mancante</v>
      </c>
      <c r="AF180" s="82" t="str">
        <f t="shared" si="359"/>
        <v>dato mancante</v>
      </c>
      <c r="AG180" s="82" t="str">
        <f t="shared" si="360"/>
        <v>dato mancante</v>
      </c>
      <c r="AH180" s="82" t="str">
        <f t="shared" si="361"/>
        <v>dato mancante</v>
      </c>
      <c r="AI180" s="84" t="str">
        <f t="shared" si="362"/>
        <v>dato mancante</v>
      </c>
      <c r="AJ180" s="84" t="str">
        <f t="shared" si="425"/>
        <v>dato mancante</v>
      </c>
      <c r="AK180" s="84" t="str">
        <f t="shared" si="363"/>
        <v>dato mancante</v>
      </c>
      <c r="AL180" s="81" t="str">
        <f t="shared" si="364"/>
        <v>dato mancante</v>
      </c>
      <c r="AM180" s="82" t="str">
        <f t="shared" si="365"/>
        <v>dato mancante</v>
      </c>
      <c r="AN180" s="81" t="str">
        <f t="shared" si="366"/>
        <v>dato mancante</v>
      </c>
      <c r="AO180" s="59"/>
      <c r="AP180" s="285"/>
      <c r="AQ180" s="286"/>
      <c r="AR180" s="298" t="str">
        <f t="shared" si="367"/>
        <v>dato mancante</v>
      </c>
      <c r="AS180" s="299" t="str">
        <f t="shared" si="368"/>
        <v>dato mancante</v>
      </c>
      <c r="AT180" s="300" t="str">
        <f t="shared" si="369"/>
        <v>dato mancante</v>
      </c>
      <c r="AU180" s="300" t="str">
        <f t="shared" si="370"/>
        <v>dato mancante</v>
      </c>
      <c r="AV180" s="300" t="str">
        <f t="shared" si="371"/>
        <v>dato mancante</v>
      </c>
      <c r="AW180" s="301" t="str">
        <f t="shared" si="354"/>
        <v>dato mancante</v>
      </c>
      <c r="AX180" s="432" t="str">
        <f t="shared" si="372"/>
        <v>dato mancante</v>
      </c>
      <c r="AY180" s="432" t="str">
        <f t="shared" si="373"/>
        <v>dato mancante</v>
      </c>
      <c r="AZ180" s="433" t="str">
        <f t="shared" si="355"/>
        <v>dato mancante</v>
      </c>
      <c r="BA180" s="302" t="str">
        <f t="shared" si="374"/>
        <v>dato mancante</v>
      </c>
      <c r="BB180" s="300" t="str">
        <f t="shared" si="375"/>
        <v>dato mancante</v>
      </c>
      <c r="BC180" s="303" t="str">
        <f t="shared" si="376"/>
        <v>dato mancante</v>
      </c>
      <c r="BG180" s="118" t="str">
        <f t="shared" si="377"/>
        <v>dato mancante</v>
      </c>
      <c r="BH180" s="118" t="str">
        <f t="shared" si="378"/>
        <v>dato mancante</v>
      </c>
      <c r="BI180" s="118" t="str">
        <f t="shared" si="379"/>
        <v>dato mancante</v>
      </c>
      <c r="BJ180" s="118" t="str">
        <f t="shared" si="380"/>
        <v>dato mancante</v>
      </c>
      <c r="BK180" s="118" t="str">
        <f t="shared" si="381"/>
        <v>dato mancante</v>
      </c>
      <c r="BL180" s="118" t="str">
        <f t="shared" si="382"/>
        <v>dato mancante</v>
      </c>
      <c r="BM180" s="118" t="str">
        <f t="shared" si="383"/>
        <v>dato mancante</v>
      </c>
      <c r="BN180" s="118" t="str">
        <f t="shared" si="384"/>
        <v>dato mancante</v>
      </c>
      <c r="BO180" s="118" t="str">
        <f t="shared" si="385"/>
        <v>dato mancante</v>
      </c>
      <c r="BP180" s="118" t="str">
        <f t="shared" si="386"/>
        <v>dato mancante</v>
      </c>
      <c r="BQ180" s="118" t="str">
        <f t="shared" si="387"/>
        <v>dato mancante</v>
      </c>
      <c r="BR180" s="118" t="str">
        <f t="shared" si="388"/>
        <v>dato mancante</v>
      </c>
      <c r="BT180" s="258" t="str">
        <f t="shared" si="389"/>
        <v/>
      </c>
      <c r="BU180" s="258" t="str">
        <f t="shared" si="390"/>
        <v/>
      </c>
      <c r="BV180" s="259" t="str">
        <f t="shared" si="391"/>
        <v/>
      </c>
      <c r="BW180" s="258" t="str">
        <f t="shared" si="392"/>
        <v/>
      </c>
      <c r="BX180" s="258" t="str">
        <f t="shared" si="393"/>
        <v/>
      </c>
      <c r="BY180" s="259" t="str">
        <f t="shared" si="394"/>
        <v/>
      </c>
      <c r="BZ180" s="258" t="str">
        <f t="shared" si="395"/>
        <v/>
      </c>
      <c r="CA180" s="258" t="str">
        <f t="shared" si="396"/>
        <v/>
      </c>
      <c r="CB180" s="259" t="str">
        <f t="shared" si="397"/>
        <v/>
      </c>
      <c r="CC180" s="258" t="str">
        <f t="shared" si="398"/>
        <v/>
      </c>
      <c r="CD180" s="258" t="str">
        <f t="shared" si="399"/>
        <v/>
      </c>
      <c r="CE180" s="259" t="str">
        <f t="shared" si="400"/>
        <v/>
      </c>
      <c r="CF180" s="258" t="str">
        <f t="shared" si="401"/>
        <v/>
      </c>
      <c r="CG180" s="258" t="str">
        <f t="shared" si="402"/>
        <v/>
      </c>
      <c r="CH180" s="259" t="str">
        <f t="shared" si="403"/>
        <v/>
      </c>
      <c r="CI180" s="258" t="str">
        <f t="shared" si="404"/>
        <v/>
      </c>
      <c r="CJ180" s="258" t="str">
        <f t="shared" si="405"/>
        <v/>
      </c>
      <c r="CK180" s="259" t="str">
        <f t="shared" si="406"/>
        <v/>
      </c>
      <c r="CL180" s="258" t="str">
        <f t="shared" si="407"/>
        <v/>
      </c>
      <c r="CM180" s="258" t="str">
        <f t="shared" si="408"/>
        <v/>
      </c>
      <c r="CN180" s="259" t="str">
        <f t="shared" si="409"/>
        <v/>
      </c>
      <c r="CO180" s="258" t="str">
        <f t="shared" si="410"/>
        <v/>
      </c>
      <c r="CP180" s="258" t="str">
        <f t="shared" si="411"/>
        <v/>
      </c>
      <c r="CQ180" s="259" t="str">
        <f t="shared" si="412"/>
        <v/>
      </c>
      <c r="CR180" s="258" t="str">
        <f t="shared" si="413"/>
        <v/>
      </c>
      <c r="CS180" s="258" t="str">
        <f t="shared" si="414"/>
        <v/>
      </c>
      <c r="CT180" s="259" t="str">
        <f t="shared" si="415"/>
        <v/>
      </c>
      <c r="CU180" s="258" t="str">
        <f t="shared" si="416"/>
        <v/>
      </c>
      <c r="CV180" s="258" t="str">
        <f t="shared" si="417"/>
        <v/>
      </c>
      <c r="CW180" s="259" t="str">
        <f t="shared" si="418"/>
        <v/>
      </c>
      <c r="CX180" s="258" t="str">
        <f t="shared" si="419"/>
        <v/>
      </c>
      <c r="CY180" s="258" t="str">
        <f t="shared" si="420"/>
        <v/>
      </c>
      <c r="CZ180" s="259" t="str">
        <f t="shared" si="421"/>
        <v/>
      </c>
      <c r="DA180" s="258" t="str">
        <f t="shared" si="422"/>
        <v/>
      </c>
      <c r="DB180" s="258" t="str">
        <f t="shared" si="423"/>
        <v/>
      </c>
      <c r="DC180" s="259" t="str">
        <f t="shared" si="424"/>
        <v/>
      </c>
    </row>
    <row r="181" spans="1:107" ht="15" thickBot="1" x14ac:dyDescent="0.35">
      <c r="A181" s="633"/>
      <c r="B181" s="633"/>
      <c r="C181" s="689"/>
      <c r="D181" s="689"/>
      <c r="E181" s="689"/>
      <c r="F181" s="689"/>
      <c r="G181" s="689"/>
      <c r="H181" s="689"/>
      <c r="I181" s="689"/>
      <c r="J181" s="688"/>
      <c r="K181" s="688"/>
      <c r="L181" s="671"/>
      <c r="M181" s="671"/>
      <c r="N181" s="672"/>
      <c r="O181" s="673"/>
      <c r="P181" s="673"/>
      <c r="Q181" s="673"/>
      <c r="R181" s="673"/>
      <c r="S181" s="673"/>
      <c r="T181" s="671"/>
      <c r="U181" s="671"/>
      <c r="V181" s="671"/>
      <c r="W181" s="672"/>
      <c r="X181" s="673"/>
      <c r="Y181" s="674"/>
      <c r="Z181" s="64"/>
      <c r="AA181" s="77"/>
      <c r="AB181" s="78"/>
      <c r="AC181" s="81" t="str">
        <f t="shared" si="356"/>
        <v>dato mancante</v>
      </c>
      <c r="AD181" s="82" t="str">
        <f t="shared" si="357"/>
        <v>dato mancante</v>
      </c>
      <c r="AE181" s="82" t="str">
        <f t="shared" si="358"/>
        <v>dato mancante</v>
      </c>
      <c r="AF181" s="82" t="str">
        <f t="shared" si="359"/>
        <v>dato mancante</v>
      </c>
      <c r="AG181" s="82" t="str">
        <f t="shared" si="360"/>
        <v>dato mancante</v>
      </c>
      <c r="AH181" s="82" t="str">
        <f t="shared" si="361"/>
        <v>dato mancante</v>
      </c>
      <c r="AI181" s="84" t="str">
        <f t="shared" si="362"/>
        <v>dato mancante</v>
      </c>
      <c r="AJ181" s="84" t="str">
        <f t="shared" si="425"/>
        <v>dato mancante</v>
      </c>
      <c r="AK181" s="84" t="str">
        <f t="shared" si="363"/>
        <v>dato mancante</v>
      </c>
      <c r="AL181" s="81" t="str">
        <f t="shared" si="364"/>
        <v>dato mancante</v>
      </c>
      <c r="AM181" s="82" t="str">
        <f t="shared" si="365"/>
        <v>dato mancante</v>
      </c>
      <c r="AN181" s="81" t="str">
        <f t="shared" si="366"/>
        <v>dato mancante</v>
      </c>
      <c r="AO181" s="59"/>
      <c r="AP181" s="285"/>
      <c r="AQ181" s="286"/>
      <c r="AR181" s="298" t="str">
        <f t="shared" si="367"/>
        <v>dato mancante</v>
      </c>
      <c r="AS181" s="299" t="str">
        <f t="shared" si="368"/>
        <v>dato mancante</v>
      </c>
      <c r="AT181" s="300" t="str">
        <f t="shared" si="369"/>
        <v>dato mancante</v>
      </c>
      <c r="AU181" s="300" t="str">
        <f t="shared" si="370"/>
        <v>dato mancante</v>
      </c>
      <c r="AV181" s="300" t="str">
        <f t="shared" si="371"/>
        <v>dato mancante</v>
      </c>
      <c r="AW181" s="301" t="str">
        <f t="shared" si="354"/>
        <v>dato mancante</v>
      </c>
      <c r="AX181" s="432" t="str">
        <f t="shared" si="372"/>
        <v>dato mancante</v>
      </c>
      <c r="AY181" s="432" t="str">
        <f t="shared" si="373"/>
        <v>dato mancante</v>
      </c>
      <c r="AZ181" s="433" t="str">
        <f t="shared" si="355"/>
        <v>dato mancante</v>
      </c>
      <c r="BA181" s="302" t="str">
        <f t="shared" si="374"/>
        <v>dato mancante</v>
      </c>
      <c r="BB181" s="300" t="str">
        <f t="shared" si="375"/>
        <v>dato mancante</v>
      </c>
      <c r="BC181" s="303" t="str">
        <f t="shared" si="376"/>
        <v>dato mancante</v>
      </c>
      <c r="BG181" s="118" t="str">
        <f t="shared" si="377"/>
        <v>dato mancante</v>
      </c>
      <c r="BH181" s="118" t="str">
        <f t="shared" si="378"/>
        <v>dato mancante</v>
      </c>
      <c r="BI181" s="118" t="str">
        <f t="shared" si="379"/>
        <v>dato mancante</v>
      </c>
      <c r="BJ181" s="118" t="str">
        <f t="shared" si="380"/>
        <v>dato mancante</v>
      </c>
      <c r="BK181" s="118" t="str">
        <f t="shared" si="381"/>
        <v>dato mancante</v>
      </c>
      <c r="BL181" s="118" t="str">
        <f t="shared" si="382"/>
        <v>dato mancante</v>
      </c>
      <c r="BM181" s="118" t="str">
        <f t="shared" si="383"/>
        <v>dato mancante</v>
      </c>
      <c r="BN181" s="118" t="str">
        <f t="shared" si="384"/>
        <v>dato mancante</v>
      </c>
      <c r="BO181" s="118" t="str">
        <f t="shared" si="385"/>
        <v>dato mancante</v>
      </c>
      <c r="BP181" s="118" t="str">
        <f t="shared" si="386"/>
        <v>dato mancante</v>
      </c>
      <c r="BQ181" s="118" t="str">
        <f t="shared" si="387"/>
        <v>dato mancante</v>
      </c>
      <c r="BR181" s="118" t="str">
        <f t="shared" si="388"/>
        <v>dato mancante</v>
      </c>
      <c r="BT181" s="258" t="str">
        <f t="shared" si="389"/>
        <v/>
      </c>
      <c r="BU181" s="258" t="str">
        <f t="shared" si="390"/>
        <v/>
      </c>
      <c r="BV181" s="259" t="str">
        <f t="shared" si="391"/>
        <v/>
      </c>
      <c r="BW181" s="258" t="str">
        <f t="shared" si="392"/>
        <v/>
      </c>
      <c r="BX181" s="258" t="str">
        <f t="shared" si="393"/>
        <v/>
      </c>
      <c r="BY181" s="259" t="str">
        <f t="shared" si="394"/>
        <v/>
      </c>
      <c r="BZ181" s="258" t="str">
        <f t="shared" si="395"/>
        <v/>
      </c>
      <c r="CA181" s="258" t="str">
        <f t="shared" si="396"/>
        <v/>
      </c>
      <c r="CB181" s="259" t="str">
        <f t="shared" si="397"/>
        <v/>
      </c>
      <c r="CC181" s="258" t="str">
        <f t="shared" si="398"/>
        <v/>
      </c>
      <c r="CD181" s="258" t="str">
        <f t="shared" si="399"/>
        <v/>
      </c>
      <c r="CE181" s="259" t="str">
        <f t="shared" si="400"/>
        <v/>
      </c>
      <c r="CF181" s="258" t="str">
        <f t="shared" si="401"/>
        <v/>
      </c>
      <c r="CG181" s="258" t="str">
        <f t="shared" si="402"/>
        <v/>
      </c>
      <c r="CH181" s="259" t="str">
        <f t="shared" si="403"/>
        <v/>
      </c>
      <c r="CI181" s="258" t="str">
        <f t="shared" si="404"/>
        <v/>
      </c>
      <c r="CJ181" s="258" t="str">
        <f t="shared" si="405"/>
        <v/>
      </c>
      <c r="CK181" s="259" t="str">
        <f t="shared" si="406"/>
        <v/>
      </c>
      <c r="CL181" s="258" t="str">
        <f t="shared" si="407"/>
        <v/>
      </c>
      <c r="CM181" s="258" t="str">
        <f t="shared" si="408"/>
        <v/>
      </c>
      <c r="CN181" s="259" t="str">
        <f t="shared" si="409"/>
        <v/>
      </c>
      <c r="CO181" s="258" t="str">
        <f t="shared" si="410"/>
        <v/>
      </c>
      <c r="CP181" s="258" t="str">
        <f t="shared" si="411"/>
        <v/>
      </c>
      <c r="CQ181" s="259" t="str">
        <f t="shared" si="412"/>
        <v/>
      </c>
      <c r="CR181" s="258" t="str">
        <f t="shared" si="413"/>
        <v/>
      </c>
      <c r="CS181" s="258" t="str">
        <f t="shared" si="414"/>
        <v/>
      </c>
      <c r="CT181" s="259" t="str">
        <f t="shared" si="415"/>
        <v/>
      </c>
      <c r="CU181" s="258" t="str">
        <f t="shared" si="416"/>
        <v/>
      </c>
      <c r="CV181" s="258" t="str">
        <f t="shared" si="417"/>
        <v/>
      </c>
      <c r="CW181" s="259" t="str">
        <f t="shared" si="418"/>
        <v/>
      </c>
      <c r="CX181" s="258" t="str">
        <f t="shared" si="419"/>
        <v/>
      </c>
      <c r="CY181" s="258" t="str">
        <f t="shared" si="420"/>
        <v/>
      </c>
      <c r="CZ181" s="259" t="str">
        <f t="shared" si="421"/>
        <v/>
      </c>
      <c r="DA181" s="258" t="str">
        <f t="shared" si="422"/>
        <v/>
      </c>
      <c r="DB181" s="258" t="str">
        <f t="shared" si="423"/>
        <v/>
      </c>
      <c r="DC181" s="259" t="str">
        <f t="shared" si="424"/>
        <v/>
      </c>
    </row>
    <row r="182" spans="1:107" ht="15" thickBot="1" x14ac:dyDescent="0.35">
      <c r="A182" s="633"/>
      <c r="B182" s="633"/>
      <c r="C182" s="690"/>
      <c r="D182" s="690"/>
      <c r="E182" s="690"/>
      <c r="F182" s="690"/>
      <c r="G182" s="690"/>
      <c r="H182" s="690"/>
      <c r="I182" s="686"/>
      <c r="J182" s="687"/>
      <c r="K182" s="688"/>
      <c r="L182" s="671"/>
      <c r="M182" s="671"/>
      <c r="N182" s="672"/>
      <c r="O182" s="673"/>
      <c r="P182" s="673"/>
      <c r="Q182" s="673"/>
      <c r="R182" s="673"/>
      <c r="S182" s="673"/>
      <c r="T182" s="671"/>
      <c r="U182" s="671"/>
      <c r="V182" s="671"/>
      <c r="W182" s="672"/>
      <c r="X182" s="673"/>
      <c r="Y182" s="674"/>
      <c r="Z182" s="64"/>
      <c r="AA182" s="77"/>
      <c r="AB182" s="78"/>
      <c r="AC182" s="81" t="str">
        <f t="shared" si="356"/>
        <v>dato mancante</v>
      </c>
      <c r="AD182" s="82" t="str">
        <f t="shared" si="357"/>
        <v>dato mancante</v>
      </c>
      <c r="AE182" s="82" t="str">
        <f t="shared" si="358"/>
        <v>dato mancante</v>
      </c>
      <c r="AF182" s="82" t="str">
        <f t="shared" si="359"/>
        <v>dato mancante</v>
      </c>
      <c r="AG182" s="82" t="str">
        <f t="shared" si="360"/>
        <v>dato mancante</v>
      </c>
      <c r="AH182" s="82" t="str">
        <f t="shared" si="361"/>
        <v>dato mancante</v>
      </c>
      <c r="AI182" s="84" t="str">
        <f t="shared" si="362"/>
        <v>dato mancante</v>
      </c>
      <c r="AJ182" s="84" t="str">
        <f t="shared" si="425"/>
        <v>dato mancante</v>
      </c>
      <c r="AK182" s="84" t="str">
        <f t="shared" si="363"/>
        <v>dato mancante</v>
      </c>
      <c r="AL182" s="81" t="str">
        <f t="shared" si="364"/>
        <v>dato mancante</v>
      </c>
      <c r="AM182" s="82" t="str">
        <f t="shared" si="365"/>
        <v>dato mancante</v>
      </c>
      <c r="AN182" s="81" t="str">
        <f t="shared" si="366"/>
        <v>dato mancante</v>
      </c>
      <c r="AO182" s="59"/>
      <c r="AP182" s="285"/>
      <c r="AQ182" s="286"/>
      <c r="AR182" s="298" t="str">
        <f t="shared" si="367"/>
        <v>dato mancante</v>
      </c>
      <c r="AS182" s="299" t="str">
        <f t="shared" si="368"/>
        <v>dato mancante</v>
      </c>
      <c r="AT182" s="300" t="str">
        <f t="shared" si="369"/>
        <v>dato mancante</v>
      </c>
      <c r="AU182" s="300" t="str">
        <f t="shared" si="370"/>
        <v>dato mancante</v>
      </c>
      <c r="AV182" s="300" t="str">
        <f t="shared" si="371"/>
        <v>dato mancante</v>
      </c>
      <c r="AW182" s="301" t="str">
        <f t="shared" si="354"/>
        <v>dato mancante</v>
      </c>
      <c r="AX182" s="432" t="str">
        <f t="shared" si="372"/>
        <v>dato mancante</v>
      </c>
      <c r="AY182" s="432" t="str">
        <f t="shared" si="373"/>
        <v>dato mancante</v>
      </c>
      <c r="AZ182" s="433" t="str">
        <f t="shared" si="355"/>
        <v>dato mancante</v>
      </c>
      <c r="BA182" s="302" t="str">
        <f t="shared" si="374"/>
        <v>dato mancante</v>
      </c>
      <c r="BB182" s="300" t="str">
        <f t="shared" si="375"/>
        <v>dato mancante</v>
      </c>
      <c r="BC182" s="303" t="str">
        <f t="shared" si="376"/>
        <v>dato mancante</v>
      </c>
      <c r="BG182" s="118" t="str">
        <f t="shared" si="377"/>
        <v>dato mancante</v>
      </c>
      <c r="BH182" s="118" t="str">
        <f t="shared" si="378"/>
        <v>dato mancante</v>
      </c>
      <c r="BI182" s="118" t="str">
        <f t="shared" si="379"/>
        <v>dato mancante</v>
      </c>
      <c r="BJ182" s="118" t="str">
        <f t="shared" si="380"/>
        <v>dato mancante</v>
      </c>
      <c r="BK182" s="118" t="str">
        <f t="shared" si="381"/>
        <v>dato mancante</v>
      </c>
      <c r="BL182" s="118" t="str">
        <f t="shared" si="382"/>
        <v>dato mancante</v>
      </c>
      <c r="BM182" s="118" t="str">
        <f t="shared" si="383"/>
        <v>dato mancante</v>
      </c>
      <c r="BN182" s="118" t="str">
        <f t="shared" si="384"/>
        <v>dato mancante</v>
      </c>
      <c r="BO182" s="118" t="str">
        <f t="shared" si="385"/>
        <v>dato mancante</v>
      </c>
      <c r="BP182" s="118" t="str">
        <f t="shared" si="386"/>
        <v>dato mancante</v>
      </c>
      <c r="BQ182" s="118" t="str">
        <f t="shared" si="387"/>
        <v>dato mancante</v>
      </c>
      <c r="BR182" s="118" t="str">
        <f t="shared" si="388"/>
        <v>dato mancante</v>
      </c>
      <c r="BT182" s="258" t="str">
        <f t="shared" si="389"/>
        <v/>
      </c>
      <c r="BU182" s="258" t="str">
        <f t="shared" si="390"/>
        <v/>
      </c>
      <c r="BV182" s="259" t="str">
        <f t="shared" si="391"/>
        <v/>
      </c>
      <c r="BW182" s="258" t="str">
        <f t="shared" si="392"/>
        <v/>
      </c>
      <c r="BX182" s="258" t="str">
        <f t="shared" si="393"/>
        <v/>
      </c>
      <c r="BY182" s="259" t="str">
        <f t="shared" si="394"/>
        <v/>
      </c>
      <c r="BZ182" s="258" t="str">
        <f t="shared" si="395"/>
        <v/>
      </c>
      <c r="CA182" s="258" t="str">
        <f t="shared" si="396"/>
        <v/>
      </c>
      <c r="CB182" s="259" t="str">
        <f t="shared" si="397"/>
        <v/>
      </c>
      <c r="CC182" s="258" t="str">
        <f t="shared" si="398"/>
        <v/>
      </c>
      <c r="CD182" s="258" t="str">
        <f t="shared" si="399"/>
        <v/>
      </c>
      <c r="CE182" s="259" t="str">
        <f t="shared" si="400"/>
        <v/>
      </c>
      <c r="CF182" s="258" t="str">
        <f t="shared" si="401"/>
        <v/>
      </c>
      <c r="CG182" s="258" t="str">
        <f t="shared" si="402"/>
        <v/>
      </c>
      <c r="CH182" s="259" t="str">
        <f t="shared" si="403"/>
        <v/>
      </c>
      <c r="CI182" s="258" t="str">
        <f t="shared" si="404"/>
        <v/>
      </c>
      <c r="CJ182" s="258" t="str">
        <f t="shared" si="405"/>
        <v/>
      </c>
      <c r="CK182" s="259" t="str">
        <f t="shared" si="406"/>
        <v/>
      </c>
      <c r="CL182" s="258" t="str">
        <f t="shared" si="407"/>
        <v/>
      </c>
      <c r="CM182" s="258" t="str">
        <f t="shared" si="408"/>
        <v/>
      </c>
      <c r="CN182" s="259" t="str">
        <f t="shared" si="409"/>
        <v/>
      </c>
      <c r="CO182" s="258" t="str">
        <f t="shared" si="410"/>
        <v/>
      </c>
      <c r="CP182" s="258" t="str">
        <f t="shared" si="411"/>
        <v/>
      </c>
      <c r="CQ182" s="259" t="str">
        <f t="shared" si="412"/>
        <v/>
      </c>
      <c r="CR182" s="258" t="str">
        <f t="shared" si="413"/>
        <v/>
      </c>
      <c r="CS182" s="258" t="str">
        <f t="shared" si="414"/>
        <v/>
      </c>
      <c r="CT182" s="259" t="str">
        <f t="shared" si="415"/>
        <v/>
      </c>
      <c r="CU182" s="258" t="str">
        <f t="shared" si="416"/>
        <v/>
      </c>
      <c r="CV182" s="258" t="str">
        <f t="shared" si="417"/>
        <v/>
      </c>
      <c r="CW182" s="259" t="str">
        <f t="shared" si="418"/>
        <v/>
      </c>
      <c r="CX182" s="258" t="str">
        <f t="shared" si="419"/>
        <v/>
      </c>
      <c r="CY182" s="258" t="str">
        <f t="shared" si="420"/>
        <v/>
      </c>
      <c r="CZ182" s="259" t="str">
        <f t="shared" si="421"/>
        <v/>
      </c>
      <c r="DA182" s="258" t="str">
        <f t="shared" si="422"/>
        <v/>
      </c>
      <c r="DB182" s="258" t="str">
        <f t="shared" si="423"/>
        <v/>
      </c>
      <c r="DC182" s="259" t="str">
        <f t="shared" si="424"/>
        <v/>
      </c>
    </row>
    <row r="183" spans="1:107" ht="15" thickBot="1" x14ac:dyDescent="0.35">
      <c r="A183" s="633"/>
      <c r="B183" s="633"/>
      <c r="C183" s="684"/>
      <c r="D183" s="684"/>
      <c r="E183" s="685"/>
      <c r="F183" s="684"/>
      <c r="G183" s="684"/>
      <c r="H183" s="684"/>
      <c r="I183" s="686"/>
      <c r="J183" s="687"/>
      <c r="K183" s="688"/>
      <c r="L183" s="671"/>
      <c r="M183" s="671"/>
      <c r="N183" s="672"/>
      <c r="O183" s="673"/>
      <c r="P183" s="673"/>
      <c r="Q183" s="673"/>
      <c r="R183" s="673"/>
      <c r="S183" s="673"/>
      <c r="T183" s="671"/>
      <c r="U183" s="671"/>
      <c r="V183" s="671"/>
      <c r="W183" s="672"/>
      <c r="X183" s="673"/>
      <c r="Y183" s="674"/>
      <c r="Z183" s="64"/>
      <c r="AA183" s="77"/>
      <c r="AB183" s="78"/>
      <c r="AC183" s="81" t="str">
        <f t="shared" si="356"/>
        <v>dato mancante</v>
      </c>
      <c r="AD183" s="82" t="str">
        <f t="shared" si="357"/>
        <v>dato mancante</v>
      </c>
      <c r="AE183" s="82" t="str">
        <f t="shared" si="358"/>
        <v>dato mancante</v>
      </c>
      <c r="AF183" s="82" t="str">
        <f t="shared" si="359"/>
        <v>dato mancante</v>
      </c>
      <c r="AG183" s="82" t="str">
        <f t="shared" si="360"/>
        <v>dato mancante</v>
      </c>
      <c r="AH183" s="82" t="str">
        <f t="shared" si="361"/>
        <v>dato mancante</v>
      </c>
      <c r="AI183" s="84" t="str">
        <f t="shared" si="362"/>
        <v>dato mancante</v>
      </c>
      <c r="AJ183" s="84" t="str">
        <f t="shared" si="425"/>
        <v>dato mancante</v>
      </c>
      <c r="AK183" s="84" t="str">
        <f t="shared" si="363"/>
        <v>dato mancante</v>
      </c>
      <c r="AL183" s="81" t="str">
        <f t="shared" si="364"/>
        <v>dato mancante</v>
      </c>
      <c r="AM183" s="82" t="str">
        <f t="shared" si="365"/>
        <v>dato mancante</v>
      </c>
      <c r="AN183" s="81" t="str">
        <f t="shared" si="366"/>
        <v>dato mancante</v>
      </c>
      <c r="AO183" s="59"/>
      <c r="AP183" s="285"/>
      <c r="AQ183" s="286"/>
      <c r="AR183" s="298" t="str">
        <f t="shared" si="367"/>
        <v>dato mancante</v>
      </c>
      <c r="AS183" s="299" t="str">
        <f t="shared" si="368"/>
        <v>dato mancante</v>
      </c>
      <c r="AT183" s="300" t="str">
        <f t="shared" si="369"/>
        <v>dato mancante</v>
      </c>
      <c r="AU183" s="300" t="str">
        <f t="shared" si="370"/>
        <v>dato mancante</v>
      </c>
      <c r="AV183" s="300" t="str">
        <f t="shared" si="371"/>
        <v>dato mancante</v>
      </c>
      <c r="AW183" s="301" t="str">
        <f t="shared" si="354"/>
        <v>dato mancante</v>
      </c>
      <c r="AX183" s="432" t="str">
        <f t="shared" si="372"/>
        <v>dato mancante</v>
      </c>
      <c r="AY183" s="432" t="str">
        <f t="shared" si="373"/>
        <v>dato mancante</v>
      </c>
      <c r="AZ183" s="433" t="str">
        <f t="shared" si="355"/>
        <v>dato mancante</v>
      </c>
      <c r="BA183" s="302" t="str">
        <f t="shared" si="374"/>
        <v>dato mancante</v>
      </c>
      <c r="BB183" s="300" t="str">
        <f t="shared" si="375"/>
        <v>dato mancante</v>
      </c>
      <c r="BC183" s="303" t="str">
        <f t="shared" si="376"/>
        <v>dato mancante</v>
      </c>
      <c r="BG183" s="118" t="str">
        <f t="shared" si="377"/>
        <v>dato mancante</v>
      </c>
      <c r="BH183" s="118" t="str">
        <f t="shared" si="378"/>
        <v>dato mancante</v>
      </c>
      <c r="BI183" s="118" t="str">
        <f t="shared" si="379"/>
        <v>dato mancante</v>
      </c>
      <c r="BJ183" s="118" t="str">
        <f t="shared" si="380"/>
        <v>dato mancante</v>
      </c>
      <c r="BK183" s="118" t="str">
        <f t="shared" si="381"/>
        <v>dato mancante</v>
      </c>
      <c r="BL183" s="118" t="str">
        <f t="shared" si="382"/>
        <v>dato mancante</v>
      </c>
      <c r="BM183" s="118" t="str">
        <f t="shared" si="383"/>
        <v>dato mancante</v>
      </c>
      <c r="BN183" s="118" t="str">
        <f t="shared" si="384"/>
        <v>dato mancante</v>
      </c>
      <c r="BO183" s="118" t="str">
        <f t="shared" si="385"/>
        <v>dato mancante</v>
      </c>
      <c r="BP183" s="118" t="str">
        <f t="shared" si="386"/>
        <v>dato mancante</v>
      </c>
      <c r="BQ183" s="118" t="str">
        <f t="shared" si="387"/>
        <v>dato mancante</v>
      </c>
      <c r="BR183" s="118" t="str">
        <f t="shared" si="388"/>
        <v>dato mancante</v>
      </c>
      <c r="BT183" s="258" t="str">
        <f t="shared" si="389"/>
        <v/>
      </c>
      <c r="BU183" s="258" t="str">
        <f t="shared" si="390"/>
        <v/>
      </c>
      <c r="BV183" s="259" t="str">
        <f t="shared" si="391"/>
        <v/>
      </c>
      <c r="BW183" s="258" t="str">
        <f t="shared" si="392"/>
        <v/>
      </c>
      <c r="BX183" s="258" t="str">
        <f t="shared" si="393"/>
        <v/>
      </c>
      <c r="BY183" s="259" t="str">
        <f t="shared" si="394"/>
        <v/>
      </c>
      <c r="BZ183" s="258" t="str">
        <f t="shared" si="395"/>
        <v/>
      </c>
      <c r="CA183" s="258" t="str">
        <f t="shared" si="396"/>
        <v/>
      </c>
      <c r="CB183" s="259" t="str">
        <f t="shared" si="397"/>
        <v/>
      </c>
      <c r="CC183" s="258" t="str">
        <f t="shared" si="398"/>
        <v/>
      </c>
      <c r="CD183" s="258" t="str">
        <f t="shared" si="399"/>
        <v/>
      </c>
      <c r="CE183" s="259" t="str">
        <f t="shared" si="400"/>
        <v/>
      </c>
      <c r="CF183" s="258" t="str">
        <f t="shared" si="401"/>
        <v/>
      </c>
      <c r="CG183" s="258" t="str">
        <f t="shared" si="402"/>
        <v/>
      </c>
      <c r="CH183" s="259" t="str">
        <f t="shared" si="403"/>
        <v/>
      </c>
      <c r="CI183" s="258" t="str">
        <f t="shared" si="404"/>
        <v/>
      </c>
      <c r="CJ183" s="258" t="str">
        <f t="shared" si="405"/>
        <v/>
      </c>
      <c r="CK183" s="259" t="str">
        <f t="shared" si="406"/>
        <v/>
      </c>
      <c r="CL183" s="258" t="str">
        <f t="shared" si="407"/>
        <v/>
      </c>
      <c r="CM183" s="258" t="str">
        <f t="shared" si="408"/>
        <v/>
      </c>
      <c r="CN183" s="259" t="str">
        <f t="shared" si="409"/>
        <v/>
      </c>
      <c r="CO183" s="258" t="str">
        <f t="shared" si="410"/>
        <v/>
      </c>
      <c r="CP183" s="258" t="str">
        <f t="shared" si="411"/>
        <v/>
      </c>
      <c r="CQ183" s="259" t="str">
        <f t="shared" si="412"/>
        <v/>
      </c>
      <c r="CR183" s="258" t="str">
        <f t="shared" si="413"/>
        <v/>
      </c>
      <c r="CS183" s="258" t="str">
        <f t="shared" si="414"/>
        <v/>
      </c>
      <c r="CT183" s="259" t="str">
        <f t="shared" si="415"/>
        <v/>
      </c>
      <c r="CU183" s="258" t="str">
        <f t="shared" si="416"/>
        <v/>
      </c>
      <c r="CV183" s="258" t="str">
        <f t="shared" si="417"/>
        <v/>
      </c>
      <c r="CW183" s="259" t="str">
        <f t="shared" si="418"/>
        <v/>
      </c>
      <c r="CX183" s="258" t="str">
        <f t="shared" si="419"/>
        <v/>
      </c>
      <c r="CY183" s="258" t="str">
        <f t="shared" si="420"/>
        <v/>
      </c>
      <c r="CZ183" s="259" t="str">
        <f t="shared" si="421"/>
        <v/>
      </c>
      <c r="DA183" s="258" t="str">
        <f t="shared" si="422"/>
        <v/>
      </c>
      <c r="DB183" s="258" t="str">
        <f t="shared" si="423"/>
        <v/>
      </c>
      <c r="DC183" s="259" t="str">
        <f t="shared" si="424"/>
        <v/>
      </c>
    </row>
    <row r="184" spans="1:107" ht="15" thickBot="1" x14ac:dyDescent="0.35">
      <c r="A184" s="633"/>
      <c r="B184" s="633"/>
      <c r="C184" s="690"/>
      <c r="D184" s="690"/>
      <c r="E184" s="690"/>
      <c r="F184" s="690"/>
      <c r="G184" s="690"/>
      <c r="H184" s="690"/>
      <c r="I184" s="686"/>
      <c r="J184" s="687"/>
      <c r="K184" s="688"/>
      <c r="L184" s="671"/>
      <c r="M184" s="671"/>
      <c r="N184" s="672"/>
      <c r="O184" s="673"/>
      <c r="P184" s="673"/>
      <c r="Q184" s="673"/>
      <c r="R184" s="673"/>
      <c r="S184" s="673"/>
      <c r="T184" s="671"/>
      <c r="U184" s="671"/>
      <c r="V184" s="671"/>
      <c r="W184" s="672"/>
      <c r="X184" s="673"/>
      <c r="Y184" s="674"/>
      <c r="Z184" s="64"/>
      <c r="AA184" s="77"/>
      <c r="AB184" s="78"/>
      <c r="AC184" s="81" t="str">
        <f t="shared" si="356"/>
        <v>dato mancante</v>
      </c>
      <c r="AD184" s="82" t="str">
        <f t="shared" si="357"/>
        <v>dato mancante</v>
      </c>
      <c r="AE184" s="82" t="str">
        <f t="shared" si="358"/>
        <v>dato mancante</v>
      </c>
      <c r="AF184" s="82" t="str">
        <f t="shared" si="359"/>
        <v>dato mancante</v>
      </c>
      <c r="AG184" s="82" t="str">
        <f t="shared" si="360"/>
        <v>dato mancante</v>
      </c>
      <c r="AH184" s="82" t="str">
        <f t="shared" si="361"/>
        <v>dato mancante</v>
      </c>
      <c r="AI184" s="84" t="str">
        <f t="shared" si="362"/>
        <v>dato mancante</v>
      </c>
      <c r="AJ184" s="84" t="str">
        <f t="shared" si="425"/>
        <v>dato mancante</v>
      </c>
      <c r="AK184" s="84" t="str">
        <f t="shared" si="363"/>
        <v>dato mancante</v>
      </c>
      <c r="AL184" s="81" t="str">
        <f t="shared" si="364"/>
        <v>dato mancante</v>
      </c>
      <c r="AM184" s="82" t="str">
        <f t="shared" si="365"/>
        <v>dato mancante</v>
      </c>
      <c r="AN184" s="81" t="str">
        <f t="shared" si="366"/>
        <v>dato mancante</v>
      </c>
      <c r="AO184" s="59"/>
      <c r="AP184" s="285"/>
      <c r="AQ184" s="286"/>
      <c r="AR184" s="298" t="str">
        <f t="shared" si="367"/>
        <v>dato mancante</v>
      </c>
      <c r="AS184" s="299" t="str">
        <f t="shared" si="368"/>
        <v>dato mancante</v>
      </c>
      <c r="AT184" s="300" t="str">
        <f t="shared" si="369"/>
        <v>dato mancante</v>
      </c>
      <c r="AU184" s="300" t="str">
        <f t="shared" si="370"/>
        <v>dato mancante</v>
      </c>
      <c r="AV184" s="300" t="str">
        <f t="shared" si="371"/>
        <v>dato mancante</v>
      </c>
      <c r="AW184" s="301" t="str">
        <f t="shared" si="354"/>
        <v>dato mancante</v>
      </c>
      <c r="AX184" s="432" t="str">
        <f t="shared" si="372"/>
        <v>dato mancante</v>
      </c>
      <c r="AY184" s="432" t="str">
        <f t="shared" si="373"/>
        <v>dato mancante</v>
      </c>
      <c r="AZ184" s="433" t="str">
        <f t="shared" si="355"/>
        <v>dato mancante</v>
      </c>
      <c r="BA184" s="302" t="str">
        <f t="shared" si="374"/>
        <v>dato mancante</v>
      </c>
      <c r="BB184" s="300" t="str">
        <f t="shared" si="375"/>
        <v>dato mancante</v>
      </c>
      <c r="BC184" s="303" t="str">
        <f t="shared" si="376"/>
        <v>dato mancante</v>
      </c>
      <c r="BG184" s="118" t="str">
        <f t="shared" si="377"/>
        <v>dato mancante</v>
      </c>
      <c r="BH184" s="118" t="str">
        <f t="shared" si="378"/>
        <v>dato mancante</v>
      </c>
      <c r="BI184" s="118" t="str">
        <f t="shared" si="379"/>
        <v>dato mancante</v>
      </c>
      <c r="BJ184" s="118" t="str">
        <f t="shared" si="380"/>
        <v>dato mancante</v>
      </c>
      <c r="BK184" s="118" t="str">
        <f t="shared" si="381"/>
        <v>dato mancante</v>
      </c>
      <c r="BL184" s="118" t="str">
        <f t="shared" si="382"/>
        <v>dato mancante</v>
      </c>
      <c r="BM184" s="118" t="str">
        <f t="shared" si="383"/>
        <v>dato mancante</v>
      </c>
      <c r="BN184" s="118" t="str">
        <f t="shared" si="384"/>
        <v>dato mancante</v>
      </c>
      <c r="BO184" s="118" t="str">
        <f t="shared" si="385"/>
        <v>dato mancante</v>
      </c>
      <c r="BP184" s="118" t="str">
        <f t="shared" si="386"/>
        <v>dato mancante</v>
      </c>
      <c r="BQ184" s="118" t="str">
        <f t="shared" si="387"/>
        <v>dato mancante</v>
      </c>
      <c r="BR184" s="118" t="str">
        <f t="shared" si="388"/>
        <v>dato mancante</v>
      </c>
      <c r="BT184" s="258" t="str">
        <f t="shared" si="389"/>
        <v/>
      </c>
      <c r="BU184" s="258" t="str">
        <f t="shared" si="390"/>
        <v/>
      </c>
      <c r="BV184" s="259" t="str">
        <f t="shared" si="391"/>
        <v/>
      </c>
      <c r="BW184" s="258" t="str">
        <f t="shared" si="392"/>
        <v/>
      </c>
      <c r="BX184" s="258" t="str">
        <f t="shared" si="393"/>
        <v/>
      </c>
      <c r="BY184" s="259" t="str">
        <f t="shared" si="394"/>
        <v/>
      </c>
      <c r="BZ184" s="258" t="str">
        <f t="shared" si="395"/>
        <v/>
      </c>
      <c r="CA184" s="258" t="str">
        <f t="shared" si="396"/>
        <v/>
      </c>
      <c r="CB184" s="259" t="str">
        <f t="shared" si="397"/>
        <v/>
      </c>
      <c r="CC184" s="258" t="str">
        <f t="shared" si="398"/>
        <v/>
      </c>
      <c r="CD184" s="258" t="str">
        <f t="shared" si="399"/>
        <v/>
      </c>
      <c r="CE184" s="259" t="str">
        <f t="shared" si="400"/>
        <v/>
      </c>
      <c r="CF184" s="258" t="str">
        <f t="shared" si="401"/>
        <v/>
      </c>
      <c r="CG184" s="258" t="str">
        <f t="shared" si="402"/>
        <v/>
      </c>
      <c r="CH184" s="259" t="str">
        <f t="shared" si="403"/>
        <v/>
      </c>
      <c r="CI184" s="258" t="str">
        <f t="shared" si="404"/>
        <v/>
      </c>
      <c r="CJ184" s="258" t="str">
        <f t="shared" si="405"/>
        <v/>
      </c>
      <c r="CK184" s="259" t="str">
        <f t="shared" si="406"/>
        <v/>
      </c>
      <c r="CL184" s="258" t="str">
        <f t="shared" si="407"/>
        <v/>
      </c>
      <c r="CM184" s="258" t="str">
        <f t="shared" si="408"/>
        <v/>
      </c>
      <c r="CN184" s="259" t="str">
        <f t="shared" si="409"/>
        <v/>
      </c>
      <c r="CO184" s="258" t="str">
        <f t="shared" si="410"/>
        <v/>
      </c>
      <c r="CP184" s="258" t="str">
        <f t="shared" si="411"/>
        <v/>
      </c>
      <c r="CQ184" s="259" t="str">
        <f t="shared" si="412"/>
        <v/>
      </c>
      <c r="CR184" s="258" t="str">
        <f t="shared" si="413"/>
        <v/>
      </c>
      <c r="CS184" s="258" t="str">
        <f t="shared" si="414"/>
        <v/>
      </c>
      <c r="CT184" s="259" t="str">
        <f t="shared" si="415"/>
        <v/>
      </c>
      <c r="CU184" s="258" t="str">
        <f t="shared" si="416"/>
        <v/>
      </c>
      <c r="CV184" s="258" t="str">
        <f t="shared" si="417"/>
        <v/>
      </c>
      <c r="CW184" s="259" t="str">
        <f t="shared" si="418"/>
        <v/>
      </c>
      <c r="CX184" s="258" t="str">
        <f t="shared" si="419"/>
        <v/>
      </c>
      <c r="CY184" s="258" t="str">
        <f t="shared" si="420"/>
        <v/>
      </c>
      <c r="CZ184" s="259" t="str">
        <f t="shared" si="421"/>
        <v/>
      </c>
      <c r="DA184" s="258" t="str">
        <f t="shared" si="422"/>
        <v/>
      </c>
      <c r="DB184" s="258" t="str">
        <f t="shared" si="423"/>
        <v/>
      </c>
      <c r="DC184" s="259" t="str">
        <f t="shared" si="424"/>
        <v/>
      </c>
    </row>
    <row r="185" spans="1:107" ht="15" thickBot="1" x14ac:dyDescent="0.35">
      <c r="A185" s="633"/>
      <c r="B185" s="633"/>
      <c r="C185" s="684"/>
      <c r="D185" s="684"/>
      <c r="E185" s="685"/>
      <c r="F185" s="684"/>
      <c r="G185" s="684"/>
      <c r="H185" s="684"/>
      <c r="I185" s="686"/>
      <c r="J185" s="687"/>
      <c r="K185" s="688"/>
      <c r="L185" s="671"/>
      <c r="M185" s="671"/>
      <c r="N185" s="672"/>
      <c r="O185" s="673"/>
      <c r="P185" s="673"/>
      <c r="Q185" s="673"/>
      <c r="R185" s="673"/>
      <c r="S185" s="673"/>
      <c r="T185" s="671"/>
      <c r="U185" s="671"/>
      <c r="V185" s="671"/>
      <c r="W185" s="672"/>
      <c r="X185" s="673"/>
      <c r="Y185" s="674"/>
      <c r="Z185" s="64"/>
      <c r="AA185" s="77"/>
      <c r="AB185" s="78"/>
      <c r="AC185" s="81" t="str">
        <f t="shared" si="356"/>
        <v>dato mancante</v>
      </c>
      <c r="AD185" s="82" t="str">
        <f t="shared" si="357"/>
        <v>dato mancante</v>
      </c>
      <c r="AE185" s="82" t="str">
        <f t="shared" si="358"/>
        <v>dato mancante</v>
      </c>
      <c r="AF185" s="82" t="str">
        <f t="shared" si="359"/>
        <v>dato mancante</v>
      </c>
      <c r="AG185" s="82" t="str">
        <f t="shared" si="360"/>
        <v>dato mancante</v>
      </c>
      <c r="AH185" s="82" t="str">
        <f t="shared" si="361"/>
        <v>dato mancante</v>
      </c>
      <c r="AI185" s="84" t="str">
        <f t="shared" si="362"/>
        <v>dato mancante</v>
      </c>
      <c r="AJ185" s="84" t="str">
        <f t="shared" si="425"/>
        <v>dato mancante</v>
      </c>
      <c r="AK185" s="84" t="str">
        <f t="shared" si="363"/>
        <v>dato mancante</v>
      </c>
      <c r="AL185" s="81" t="str">
        <f t="shared" si="364"/>
        <v>dato mancante</v>
      </c>
      <c r="AM185" s="82" t="str">
        <f t="shared" si="365"/>
        <v>dato mancante</v>
      </c>
      <c r="AN185" s="81" t="str">
        <f t="shared" si="366"/>
        <v>dato mancante</v>
      </c>
      <c r="AO185" s="59"/>
      <c r="AP185" s="285"/>
      <c r="AQ185" s="286"/>
      <c r="AR185" s="298" t="str">
        <f t="shared" si="367"/>
        <v>dato mancante</v>
      </c>
      <c r="AS185" s="299" t="str">
        <f t="shared" si="368"/>
        <v>dato mancante</v>
      </c>
      <c r="AT185" s="300" t="str">
        <f t="shared" si="369"/>
        <v>dato mancante</v>
      </c>
      <c r="AU185" s="300" t="str">
        <f t="shared" si="370"/>
        <v>dato mancante</v>
      </c>
      <c r="AV185" s="300" t="str">
        <f t="shared" si="371"/>
        <v>dato mancante</v>
      </c>
      <c r="AW185" s="301" t="str">
        <f t="shared" si="354"/>
        <v>dato mancante</v>
      </c>
      <c r="AX185" s="432" t="str">
        <f t="shared" si="372"/>
        <v>dato mancante</v>
      </c>
      <c r="AY185" s="432" t="str">
        <f t="shared" si="373"/>
        <v>dato mancante</v>
      </c>
      <c r="AZ185" s="433" t="str">
        <f t="shared" si="355"/>
        <v>dato mancante</v>
      </c>
      <c r="BA185" s="302" t="str">
        <f t="shared" si="374"/>
        <v>dato mancante</v>
      </c>
      <c r="BB185" s="300" t="str">
        <f t="shared" si="375"/>
        <v>dato mancante</v>
      </c>
      <c r="BC185" s="303" t="str">
        <f t="shared" si="376"/>
        <v>dato mancante</v>
      </c>
      <c r="BG185" s="118" t="str">
        <f t="shared" si="377"/>
        <v>dato mancante</v>
      </c>
      <c r="BH185" s="118" t="str">
        <f t="shared" si="378"/>
        <v>dato mancante</v>
      </c>
      <c r="BI185" s="118" t="str">
        <f t="shared" si="379"/>
        <v>dato mancante</v>
      </c>
      <c r="BJ185" s="118" t="str">
        <f t="shared" si="380"/>
        <v>dato mancante</v>
      </c>
      <c r="BK185" s="118" t="str">
        <f t="shared" si="381"/>
        <v>dato mancante</v>
      </c>
      <c r="BL185" s="118" t="str">
        <f t="shared" si="382"/>
        <v>dato mancante</v>
      </c>
      <c r="BM185" s="118" t="str">
        <f t="shared" si="383"/>
        <v>dato mancante</v>
      </c>
      <c r="BN185" s="118" t="str">
        <f t="shared" si="384"/>
        <v>dato mancante</v>
      </c>
      <c r="BO185" s="118" t="str">
        <f t="shared" si="385"/>
        <v>dato mancante</v>
      </c>
      <c r="BP185" s="118" t="str">
        <f t="shared" si="386"/>
        <v>dato mancante</v>
      </c>
      <c r="BQ185" s="118" t="str">
        <f t="shared" si="387"/>
        <v>dato mancante</v>
      </c>
      <c r="BR185" s="118" t="str">
        <f t="shared" si="388"/>
        <v>dato mancante</v>
      </c>
      <c r="BT185" s="258" t="str">
        <f t="shared" si="389"/>
        <v/>
      </c>
      <c r="BU185" s="258" t="str">
        <f t="shared" si="390"/>
        <v/>
      </c>
      <c r="BV185" s="259" t="str">
        <f t="shared" si="391"/>
        <v/>
      </c>
      <c r="BW185" s="258" t="str">
        <f t="shared" si="392"/>
        <v/>
      </c>
      <c r="BX185" s="258" t="str">
        <f t="shared" si="393"/>
        <v/>
      </c>
      <c r="BY185" s="259" t="str">
        <f t="shared" si="394"/>
        <v/>
      </c>
      <c r="BZ185" s="258" t="str">
        <f t="shared" si="395"/>
        <v/>
      </c>
      <c r="CA185" s="258" t="str">
        <f t="shared" si="396"/>
        <v/>
      </c>
      <c r="CB185" s="259" t="str">
        <f t="shared" si="397"/>
        <v/>
      </c>
      <c r="CC185" s="258" t="str">
        <f t="shared" si="398"/>
        <v/>
      </c>
      <c r="CD185" s="258" t="str">
        <f t="shared" si="399"/>
        <v/>
      </c>
      <c r="CE185" s="259" t="str">
        <f t="shared" si="400"/>
        <v/>
      </c>
      <c r="CF185" s="258" t="str">
        <f t="shared" si="401"/>
        <v/>
      </c>
      <c r="CG185" s="258" t="str">
        <f t="shared" si="402"/>
        <v/>
      </c>
      <c r="CH185" s="259" t="str">
        <f t="shared" si="403"/>
        <v/>
      </c>
      <c r="CI185" s="258" t="str">
        <f t="shared" si="404"/>
        <v/>
      </c>
      <c r="CJ185" s="258" t="str">
        <f t="shared" si="405"/>
        <v/>
      </c>
      <c r="CK185" s="259" t="str">
        <f t="shared" si="406"/>
        <v/>
      </c>
      <c r="CL185" s="258" t="str">
        <f t="shared" si="407"/>
        <v/>
      </c>
      <c r="CM185" s="258" t="str">
        <f t="shared" si="408"/>
        <v/>
      </c>
      <c r="CN185" s="259" t="str">
        <f t="shared" si="409"/>
        <v/>
      </c>
      <c r="CO185" s="258" t="str">
        <f t="shared" si="410"/>
        <v/>
      </c>
      <c r="CP185" s="258" t="str">
        <f t="shared" si="411"/>
        <v/>
      </c>
      <c r="CQ185" s="259" t="str">
        <f t="shared" si="412"/>
        <v/>
      </c>
      <c r="CR185" s="258" t="str">
        <f t="shared" si="413"/>
        <v/>
      </c>
      <c r="CS185" s="258" t="str">
        <f t="shared" si="414"/>
        <v/>
      </c>
      <c r="CT185" s="259" t="str">
        <f t="shared" si="415"/>
        <v/>
      </c>
      <c r="CU185" s="258" t="str">
        <f t="shared" si="416"/>
        <v/>
      </c>
      <c r="CV185" s="258" t="str">
        <f t="shared" si="417"/>
        <v/>
      </c>
      <c r="CW185" s="259" t="str">
        <f t="shared" si="418"/>
        <v/>
      </c>
      <c r="CX185" s="258" t="str">
        <f t="shared" si="419"/>
        <v/>
      </c>
      <c r="CY185" s="258" t="str">
        <f t="shared" si="420"/>
        <v/>
      </c>
      <c r="CZ185" s="259" t="str">
        <f t="shared" si="421"/>
        <v/>
      </c>
      <c r="DA185" s="258" t="str">
        <f t="shared" si="422"/>
        <v/>
      </c>
      <c r="DB185" s="258" t="str">
        <f t="shared" si="423"/>
        <v/>
      </c>
      <c r="DC185" s="259" t="str">
        <f t="shared" si="424"/>
        <v/>
      </c>
    </row>
    <row r="186" spans="1:107" ht="15" thickBot="1" x14ac:dyDescent="0.35">
      <c r="A186" s="633"/>
      <c r="B186" s="633"/>
      <c r="C186" s="690"/>
      <c r="D186" s="690"/>
      <c r="E186" s="690"/>
      <c r="F186" s="690"/>
      <c r="G186" s="690"/>
      <c r="H186" s="690"/>
      <c r="I186" s="686"/>
      <c r="J186" s="687"/>
      <c r="K186" s="688"/>
      <c r="L186" s="671"/>
      <c r="M186" s="671"/>
      <c r="N186" s="672"/>
      <c r="O186" s="673"/>
      <c r="P186" s="673"/>
      <c r="Q186" s="673"/>
      <c r="R186" s="673"/>
      <c r="S186" s="673"/>
      <c r="T186" s="671"/>
      <c r="U186" s="671"/>
      <c r="V186" s="671"/>
      <c r="W186" s="672"/>
      <c r="X186" s="673"/>
      <c r="Y186" s="674"/>
      <c r="Z186" s="64"/>
      <c r="AA186" s="77"/>
      <c r="AB186" s="78"/>
      <c r="AC186" s="81" t="str">
        <f t="shared" si="356"/>
        <v>dato mancante</v>
      </c>
      <c r="AD186" s="82" t="str">
        <f t="shared" si="357"/>
        <v>dato mancante</v>
      </c>
      <c r="AE186" s="82" t="str">
        <f t="shared" si="358"/>
        <v>dato mancante</v>
      </c>
      <c r="AF186" s="82" t="str">
        <f t="shared" si="359"/>
        <v>dato mancante</v>
      </c>
      <c r="AG186" s="82" t="str">
        <f t="shared" si="360"/>
        <v>dato mancante</v>
      </c>
      <c r="AH186" s="82" t="str">
        <f t="shared" si="361"/>
        <v>dato mancante</v>
      </c>
      <c r="AI186" s="84" t="str">
        <f t="shared" si="362"/>
        <v>dato mancante</v>
      </c>
      <c r="AJ186" s="84" t="str">
        <f t="shared" si="425"/>
        <v>dato mancante</v>
      </c>
      <c r="AK186" s="84" t="str">
        <f t="shared" si="363"/>
        <v>dato mancante</v>
      </c>
      <c r="AL186" s="81" t="str">
        <f t="shared" si="364"/>
        <v>dato mancante</v>
      </c>
      <c r="AM186" s="82" t="str">
        <f t="shared" si="365"/>
        <v>dato mancante</v>
      </c>
      <c r="AN186" s="81" t="str">
        <f t="shared" si="366"/>
        <v>dato mancante</v>
      </c>
      <c r="AO186" s="59"/>
      <c r="AP186" s="285"/>
      <c r="AQ186" s="286"/>
      <c r="AR186" s="298" t="str">
        <f t="shared" si="367"/>
        <v>dato mancante</v>
      </c>
      <c r="AS186" s="299" t="str">
        <f t="shared" si="368"/>
        <v>dato mancante</v>
      </c>
      <c r="AT186" s="300" t="str">
        <f t="shared" si="369"/>
        <v>dato mancante</v>
      </c>
      <c r="AU186" s="300" t="str">
        <f t="shared" si="370"/>
        <v>dato mancante</v>
      </c>
      <c r="AV186" s="300" t="str">
        <f t="shared" si="371"/>
        <v>dato mancante</v>
      </c>
      <c r="AW186" s="301" t="str">
        <f t="shared" si="354"/>
        <v>dato mancante</v>
      </c>
      <c r="AX186" s="432" t="str">
        <f t="shared" si="372"/>
        <v>dato mancante</v>
      </c>
      <c r="AY186" s="432" t="str">
        <f t="shared" si="373"/>
        <v>dato mancante</v>
      </c>
      <c r="AZ186" s="433" t="str">
        <f t="shared" si="355"/>
        <v>dato mancante</v>
      </c>
      <c r="BA186" s="302" t="str">
        <f t="shared" si="374"/>
        <v>dato mancante</v>
      </c>
      <c r="BB186" s="300" t="str">
        <f t="shared" si="375"/>
        <v>dato mancante</v>
      </c>
      <c r="BC186" s="303" t="str">
        <f t="shared" si="376"/>
        <v>dato mancante</v>
      </c>
      <c r="BG186" s="118" t="str">
        <f t="shared" si="377"/>
        <v>dato mancante</v>
      </c>
      <c r="BH186" s="118" t="str">
        <f t="shared" si="378"/>
        <v>dato mancante</v>
      </c>
      <c r="BI186" s="118" t="str">
        <f t="shared" si="379"/>
        <v>dato mancante</v>
      </c>
      <c r="BJ186" s="118" t="str">
        <f t="shared" si="380"/>
        <v>dato mancante</v>
      </c>
      <c r="BK186" s="118" t="str">
        <f t="shared" si="381"/>
        <v>dato mancante</v>
      </c>
      <c r="BL186" s="118" t="str">
        <f t="shared" si="382"/>
        <v>dato mancante</v>
      </c>
      <c r="BM186" s="118" t="str">
        <f t="shared" si="383"/>
        <v>dato mancante</v>
      </c>
      <c r="BN186" s="118" t="str">
        <f t="shared" si="384"/>
        <v>dato mancante</v>
      </c>
      <c r="BO186" s="118" t="str">
        <f t="shared" si="385"/>
        <v>dato mancante</v>
      </c>
      <c r="BP186" s="118" t="str">
        <f t="shared" si="386"/>
        <v>dato mancante</v>
      </c>
      <c r="BQ186" s="118" t="str">
        <f t="shared" si="387"/>
        <v>dato mancante</v>
      </c>
      <c r="BR186" s="118" t="str">
        <f t="shared" si="388"/>
        <v>dato mancante</v>
      </c>
      <c r="BT186" s="258" t="str">
        <f t="shared" si="389"/>
        <v/>
      </c>
      <c r="BU186" s="258" t="str">
        <f t="shared" si="390"/>
        <v/>
      </c>
      <c r="BV186" s="259" t="str">
        <f t="shared" si="391"/>
        <v/>
      </c>
      <c r="BW186" s="258" t="str">
        <f t="shared" si="392"/>
        <v/>
      </c>
      <c r="BX186" s="258" t="str">
        <f t="shared" si="393"/>
        <v/>
      </c>
      <c r="BY186" s="259" t="str">
        <f t="shared" si="394"/>
        <v/>
      </c>
      <c r="BZ186" s="258" t="str">
        <f t="shared" si="395"/>
        <v/>
      </c>
      <c r="CA186" s="258" t="str">
        <f t="shared" si="396"/>
        <v/>
      </c>
      <c r="CB186" s="259" t="str">
        <f t="shared" si="397"/>
        <v/>
      </c>
      <c r="CC186" s="258" t="str">
        <f t="shared" si="398"/>
        <v/>
      </c>
      <c r="CD186" s="258" t="str">
        <f t="shared" si="399"/>
        <v/>
      </c>
      <c r="CE186" s="259" t="str">
        <f t="shared" si="400"/>
        <v/>
      </c>
      <c r="CF186" s="258" t="str">
        <f t="shared" si="401"/>
        <v/>
      </c>
      <c r="CG186" s="258" t="str">
        <f t="shared" si="402"/>
        <v/>
      </c>
      <c r="CH186" s="259" t="str">
        <f t="shared" si="403"/>
        <v/>
      </c>
      <c r="CI186" s="258" t="str">
        <f t="shared" si="404"/>
        <v/>
      </c>
      <c r="CJ186" s="258" t="str">
        <f t="shared" si="405"/>
        <v/>
      </c>
      <c r="CK186" s="259" t="str">
        <f t="shared" si="406"/>
        <v/>
      </c>
      <c r="CL186" s="258" t="str">
        <f t="shared" si="407"/>
        <v/>
      </c>
      <c r="CM186" s="258" t="str">
        <f t="shared" si="408"/>
        <v/>
      </c>
      <c r="CN186" s="259" t="str">
        <f t="shared" si="409"/>
        <v/>
      </c>
      <c r="CO186" s="258" t="str">
        <f t="shared" si="410"/>
        <v/>
      </c>
      <c r="CP186" s="258" t="str">
        <f t="shared" si="411"/>
        <v/>
      </c>
      <c r="CQ186" s="259" t="str">
        <f t="shared" si="412"/>
        <v/>
      </c>
      <c r="CR186" s="258" t="str">
        <f t="shared" si="413"/>
        <v/>
      </c>
      <c r="CS186" s="258" t="str">
        <f t="shared" si="414"/>
        <v/>
      </c>
      <c r="CT186" s="259" t="str">
        <f t="shared" si="415"/>
        <v/>
      </c>
      <c r="CU186" s="258" t="str">
        <f t="shared" si="416"/>
        <v/>
      </c>
      <c r="CV186" s="258" t="str">
        <f t="shared" si="417"/>
        <v/>
      </c>
      <c r="CW186" s="259" t="str">
        <f t="shared" si="418"/>
        <v/>
      </c>
      <c r="CX186" s="258" t="str">
        <f t="shared" si="419"/>
        <v/>
      </c>
      <c r="CY186" s="258" t="str">
        <f t="shared" si="420"/>
        <v/>
      </c>
      <c r="CZ186" s="259" t="str">
        <f t="shared" si="421"/>
        <v/>
      </c>
      <c r="DA186" s="258" t="str">
        <f t="shared" si="422"/>
        <v/>
      </c>
      <c r="DB186" s="258" t="str">
        <f t="shared" si="423"/>
        <v/>
      </c>
      <c r="DC186" s="259" t="str">
        <f t="shared" si="424"/>
        <v/>
      </c>
    </row>
    <row r="187" spans="1:107" ht="15" thickBot="1" x14ac:dyDescent="0.35">
      <c r="A187" s="633"/>
      <c r="B187" s="633"/>
      <c r="C187" s="690"/>
      <c r="D187" s="690"/>
      <c r="E187" s="690"/>
      <c r="F187" s="690"/>
      <c r="G187" s="690"/>
      <c r="H187" s="690"/>
      <c r="I187" s="686"/>
      <c r="J187" s="687"/>
      <c r="K187" s="688"/>
      <c r="L187" s="671"/>
      <c r="M187" s="671"/>
      <c r="N187" s="672"/>
      <c r="O187" s="673"/>
      <c r="P187" s="673"/>
      <c r="Q187" s="673"/>
      <c r="R187" s="673"/>
      <c r="S187" s="673"/>
      <c r="T187" s="671"/>
      <c r="U187" s="671"/>
      <c r="V187" s="671"/>
      <c r="W187" s="672"/>
      <c r="X187" s="673"/>
      <c r="Y187" s="674"/>
      <c r="Z187" s="64"/>
      <c r="AA187" s="77"/>
      <c r="AB187" s="78"/>
      <c r="AC187" s="81" t="str">
        <f t="shared" si="356"/>
        <v>dato mancante</v>
      </c>
      <c r="AD187" s="82" t="str">
        <f t="shared" si="357"/>
        <v>dato mancante</v>
      </c>
      <c r="AE187" s="82" t="str">
        <f t="shared" si="358"/>
        <v>dato mancante</v>
      </c>
      <c r="AF187" s="82" t="str">
        <f t="shared" si="359"/>
        <v>dato mancante</v>
      </c>
      <c r="AG187" s="82" t="str">
        <f t="shared" si="360"/>
        <v>dato mancante</v>
      </c>
      <c r="AH187" s="82" t="str">
        <f t="shared" si="361"/>
        <v>dato mancante</v>
      </c>
      <c r="AI187" s="84" t="str">
        <f t="shared" si="362"/>
        <v>dato mancante</v>
      </c>
      <c r="AJ187" s="84" t="str">
        <f t="shared" si="425"/>
        <v>dato mancante</v>
      </c>
      <c r="AK187" s="84" t="str">
        <f t="shared" si="363"/>
        <v>dato mancante</v>
      </c>
      <c r="AL187" s="81" t="str">
        <f t="shared" si="364"/>
        <v>dato mancante</v>
      </c>
      <c r="AM187" s="82" t="str">
        <f t="shared" si="365"/>
        <v>dato mancante</v>
      </c>
      <c r="AN187" s="81" t="str">
        <f t="shared" si="366"/>
        <v>dato mancante</v>
      </c>
      <c r="AO187" s="59"/>
      <c r="AP187" s="285"/>
      <c r="AQ187" s="286"/>
      <c r="AR187" s="298" t="str">
        <f t="shared" si="367"/>
        <v>dato mancante</v>
      </c>
      <c r="AS187" s="299" t="str">
        <f t="shared" si="368"/>
        <v>dato mancante</v>
      </c>
      <c r="AT187" s="300" t="str">
        <f t="shared" si="369"/>
        <v>dato mancante</v>
      </c>
      <c r="AU187" s="300" t="str">
        <f t="shared" si="370"/>
        <v>dato mancante</v>
      </c>
      <c r="AV187" s="300" t="str">
        <f t="shared" si="371"/>
        <v>dato mancante</v>
      </c>
      <c r="AW187" s="301" t="str">
        <f t="shared" si="354"/>
        <v>dato mancante</v>
      </c>
      <c r="AX187" s="432" t="str">
        <f t="shared" si="372"/>
        <v>dato mancante</v>
      </c>
      <c r="AY187" s="432" t="str">
        <f t="shared" si="373"/>
        <v>dato mancante</v>
      </c>
      <c r="AZ187" s="433" t="str">
        <f t="shared" si="355"/>
        <v>dato mancante</v>
      </c>
      <c r="BA187" s="302" t="str">
        <f t="shared" si="374"/>
        <v>dato mancante</v>
      </c>
      <c r="BB187" s="300" t="str">
        <f t="shared" si="375"/>
        <v>dato mancante</v>
      </c>
      <c r="BC187" s="303" t="str">
        <f t="shared" si="376"/>
        <v>dato mancante</v>
      </c>
      <c r="BG187" s="118" t="str">
        <f t="shared" si="377"/>
        <v>dato mancante</v>
      </c>
      <c r="BH187" s="118" t="str">
        <f t="shared" si="378"/>
        <v>dato mancante</v>
      </c>
      <c r="BI187" s="118" t="str">
        <f t="shared" si="379"/>
        <v>dato mancante</v>
      </c>
      <c r="BJ187" s="118" t="str">
        <f t="shared" si="380"/>
        <v>dato mancante</v>
      </c>
      <c r="BK187" s="118" t="str">
        <f t="shared" si="381"/>
        <v>dato mancante</v>
      </c>
      <c r="BL187" s="118" t="str">
        <f t="shared" si="382"/>
        <v>dato mancante</v>
      </c>
      <c r="BM187" s="118" t="str">
        <f t="shared" si="383"/>
        <v>dato mancante</v>
      </c>
      <c r="BN187" s="118" t="str">
        <f t="shared" si="384"/>
        <v>dato mancante</v>
      </c>
      <c r="BO187" s="118" t="str">
        <f t="shared" si="385"/>
        <v>dato mancante</v>
      </c>
      <c r="BP187" s="118" t="str">
        <f t="shared" si="386"/>
        <v>dato mancante</v>
      </c>
      <c r="BQ187" s="118" t="str">
        <f t="shared" si="387"/>
        <v>dato mancante</v>
      </c>
      <c r="BR187" s="118" t="str">
        <f t="shared" si="388"/>
        <v>dato mancante</v>
      </c>
      <c r="BT187" s="258" t="str">
        <f t="shared" si="389"/>
        <v/>
      </c>
      <c r="BU187" s="258" t="str">
        <f t="shared" si="390"/>
        <v/>
      </c>
      <c r="BV187" s="259" t="str">
        <f t="shared" si="391"/>
        <v/>
      </c>
      <c r="BW187" s="258" t="str">
        <f t="shared" si="392"/>
        <v/>
      </c>
      <c r="BX187" s="258" t="str">
        <f t="shared" si="393"/>
        <v/>
      </c>
      <c r="BY187" s="259" t="str">
        <f t="shared" si="394"/>
        <v/>
      </c>
      <c r="BZ187" s="258" t="str">
        <f t="shared" si="395"/>
        <v/>
      </c>
      <c r="CA187" s="258" t="str">
        <f t="shared" si="396"/>
        <v/>
      </c>
      <c r="CB187" s="259" t="str">
        <f t="shared" si="397"/>
        <v/>
      </c>
      <c r="CC187" s="258" t="str">
        <f t="shared" si="398"/>
        <v/>
      </c>
      <c r="CD187" s="258" t="str">
        <f t="shared" si="399"/>
        <v/>
      </c>
      <c r="CE187" s="259" t="str">
        <f t="shared" si="400"/>
        <v/>
      </c>
      <c r="CF187" s="258" t="str">
        <f t="shared" si="401"/>
        <v/>
      </c>
      <c r="CG187" s="258" t="str">
        <f t="shared" si="402"/>
        <v/>
      </c>
      <c r="CH187" s="259" t="str">
        <f t="shared" si="403"/>
        <v/>
      </c>
      <c r="CI187" s="258" t="str">
        <f t="shared" si="404"/>
        <v/>
      </c>
      <c r="CJ187" s="258" t="str">
        <f t="shared" si="405"/>
        <v/>
      </c>
      <c r="CK187" s="259" t="str">
        <f t="shared" si="406"/>
        <v/>
      </c>
      <c r="CL187" s="258" t="str">
        <f t="shared" si="407"/>
        <v/>
      </c>
      <c r="CM187" s="258" t="str">
        <f t="shared" si="408"/>
        <v/>
      </c>
      <c r="CN187" s="259" t="str">
        <f t="shared" si="409"/>
        <v/>
      </c>
      <c r="CO187" s="258" t="str">
        <f t="shared" si="410"/>
        <v/>
      </c>
      <c r="CP187" s="258" t="str">
        <f t="shared" si="411"/>
        <v/>
      </c>
      <c r="CQ187" s="259" t="str">
        <f t="shared" si="412"/>
        <v/>
      </c>
      <c r="CR187" s="258" t="str">
        <f t="shared" si="413"/>
        <v/>
      </c>
      <c r="CS187" s="258" t="str">
        <f t="shared" si="414"/>
        <v/>
      </c>
      <c r="CT187" s="259" t="str">
        <f t="shared" si="415"/>
        <v/>
      </c>
      <c r="CU187" s="258" t="str">
        <f t="shared" si="416"/>
        <v/>
      </c>
      <c r="CV187" s="258" t="str">
        <f t="shared" si="417"/>
        <v/>
      </c>
      <c r="CW187" s="259" t="str">
        <f t="shared" si="418"/>
        <v/>
      </c>
      <c r="CX187" s="258" t="str">
        <f t="shared" si="419"/>
        <v/>
      </c>
      <c r="CY187" s="258" t="str">
        <f t="shared" si="420"/>
        <v/>
      </c>
      <c r="CZ187" s="259" t="str">
        <f t="shared" si="421"/>
        <v/>
      </c>
      <c r="DA187" s="258" t="str">
        <f t="shared" si="422"/>
        <v/>
      </c>
      <c r="DB187" s="258" t="str">
        <f t="shared" si="423"/>
        <v/>
      </c>
      <c r="DC187" s="259" t="str">
        <f t="shared" si="424"/>
        <v/>
      </c>
    </row>
    <row r="188" spans="1:107" ht="15" thickBot="1" x14ac:dyDescent="0.35">
      <c r="A188" s="633"/>
      <c r="B188" s="633"/>
      <c r="C188" s="689"/>
      <c r="D188" s="689"/>
      <c r="E188" s="689"/>
      <c r="F188" s="689"/>
      <c r="G188" s="689"/>
      <c r="H188" s="689"/>
      <c r="I188" s="689"/>
      <c r="J188" s="688"/>
      <c r="K188" s="688"/>
      <c r="L188" s="671"/>
      <c r="M188" s="671"/>
      <c r="N188" s="672"/>
      <c r="O188" s="673"/>
      <c r="P188" s="673"/>
      <c r="Q188" s="673"/>
      <c r="R188" s="673"/>
      <c r="S188" s="673"/>
      <c r="T188" s="671"/>
      <c r="U188" s="671"/>
      <c r="V188" s="671"/>
      <c r="W188" s="672"/>
      <c r="X188" s="673"/>
      <c r="Y188" s="674"/>
      <c r="Z188" s="64"/>
      <c r="AA188" s="77"/>
      <c r="AB188" s="78"/>
      <c r="AC188" s="81" t="str">
        <f t="shared" si="356"/>
        <v>dato mancante</v>
      </c>
      <c r="AD188" s="82" t="str">
        <f t="shared" si="357"/>
        <v>dato mancante</v>
      </c>
      <c r="AE188" s="82" t="str">
        <f t="shared" si="358"/>
        <v>dato mancante</v>
      </c>
      <c r="AF188" s="82" t="str">
        <f t="shared" si="359"/>
        <v>dato mancante</v>
      </c>
      <c r="AG188" s="82" t="str">
        <f t="shared" si="360"/>
        <v>dato mancante</v>
      </c>
      <c r="AH188" s="82" t="str">
        <f t="shared" si="361"/>
        <v>dato mancante</v>
      </c>
      <c r="AI188" s="84" t="str">
        <f t="shared" si="362"/>
        <v>dato mancante</v>
      </c>
      <c r="AJ188" s="84" t="str">
        <f t="shared" si="425"/>
        <v>dato mancante</v>
      </c>
      <c r="AK188" s="84" t="str">
        <f t="shared" si="363"/>
        <v>dato mancante</v>
      </c>
      <c r="AL188" s="81" t="str">
        <f t="shared" si="364"/>
        <v>dato mancante</v>
      </c>
      <c r="AM188" s="82" t="str">
        <f t="shared" si="365"/>
        <v>dato mancante</v>
      </c>
      <c r="AN188" s="81" t="str">
        <f t="shared" si="366"/>
        <v>dato mancante</v>
      </c>
      <c r="AO188" s="59"/>
      <c r="AP188" s="285"/>
      <c r="AQ188" s="286"/>
      <c r="AR188" s="298" t="str">
        <f t="shared" si="367"/>
        <v>dato mancante</v>
      </c>
      <c r="AS188" s="299" t="str">
        <f t="shared" si="368"/>
        <v>dato mancante</v>
      </c>
      <c r="AT188" s="300" t="str">
        <f t="shared" si="369"/>
        <v>dato mancante</v>
      </c>
      <c r="AU188" s="300" t="str">
        <f t="shared" si="370"/>
        <v>dato mancante</v>
      </c>
      <c r="AV188" s="300" t="str">
        <f t="shared" si="371"/>
        <v>dato mancante</v>
      </c>
      <c r="AW188" s="301" t="str">
        <f t="shared" si="354"/>
        <v>dato mancante</v>
      </c>
      <c r="AX188" s="432" t="str">
        <f t="shared" si="372"/>
        <v>dato mancante</v>
      </c>
      <c r="AY188" s="432" t="str">
        <f t="shared" si="373"/>
        <v>dato mancante</v>
      </c>
      <c r="AZ188" s="433" t="str">
        <f t="shared" si="355"/>
        <v>dato mancante</v>
      </c>
      <c r="BA188" s="302" t="str">
        <f t="shared" si="374"/>
        <v>dato mancante</v>
      </c>
      <c r="BB188" s="300" t="str">
        <f t="shared" si="375"/>
        <v>dato mancante</v>
      </c>
      <c r="BC188" s="303" t="str">
        <f t="shared" si="376"/>
        <v>dato mancante</v>
      </c>
      <c r="BG188" s="118" t="str">
        <f t="shared" si="377"/>
        <v>dato mancante</v>
      </c>
      <c r="BH188" s="118" t="str">
        <f t="shared" si="378"/>
        <v>dato mancante</v>
      </c>
      <c r="BI188" s="118" t="str">
        <f t="shared" si="379"/>
        <v>dato mancante</v>
      </c>
      <c r="BJ188" s="118" t="str">
        <f t="shared" si="380"/>
        <v>dato mancante</v>
      </c>
      <c r="BK188" s="118" t="str">
        <f t="shared" si="381"/>
        <v>dato mancante</v>
      </c>
      <c r="BL188" s="118" t="str">
        <f t="shared" si="382"/>
        <v>dato mancante</v>
      </c>
      <c r="BM188" s="118" t="str">
        <f t="shared" si="383"/>
        <v>dato mancante</v>
      </c>
      <c r="BN188" s="118" t="str">
        <f t="shared" si="384"/>
        <v>dato mancante</v>
      </c>
      <c r="BO188" s="118" t="str">
        <f t="shared" si="385"/>
        <v>dato mancante</v>
      </c>
      <c r="BP188" s="118" t="str">
        <f t="shared" si="386"/>
        <v>dato mancante</v>
      </c>
      <c r="BQ188" s="118" t="str">
        <f t="shared" si="387"/>
        <v>dato mancante</v>
      </c>
      <c r="BR188" s="118" t="str">
        <f t="shared" si="388"/>
        <v>dato mancante</v>
      </c>
      <c r="BT188" s="258" t="str">
        <f t="shared" si="389"/>
        <v/>
      </c>
      <c r="BU188" s="258" t="str">
        <f t="shared" si="390"/>
        <v/>
      </c>
      <c r="BV188" s="259" t="str">
        <f t="shared" si="391"/>
        <v/>
      </c>
      <c r="BW188" s="258" t="str">
        <f t="shared" si="392"/>
        <v/>
      </c>
      <c r="BX188" s="258" t="str">
        <f t="shared" si="393"/>
        <v/>
      </c>
      <c r="BY188" s="259" t="str">
        <f t="shared" si="394"/>
        <v/>
      </c>
      <c r="BZ188" s="258" t="str">
        <f t="shared" si="395"/>
        <v/>
      </c>
      <c r="CA188" s="258" t="str">
        <f t="shared" si="396"/>
        <v/>
      </c>
      <c r="CB188" s="259" t="str">
        <f t="shared" si="397"/>
        <v/>
      </c>
      <c r="CC188" s="258" t="str">
        <f t="shared" si="398"/>
        <v/>
      </c>
      <c r="CD188" s="258" t="str">
        <f t="shared" si="399"/>
        <v/>
      </c>
      <c r="CE188" s="259" t="str">
        <f t="shared" si="400"/>
        <v/>
      </c>
      <c r="CF188" s="258" t="str">
        <f t="shared" si="401"/>
        <v/>
      </c>
      <c r="CG188" s="258" t="str">
        <f t="shared" si="402"/>
        <v/>
      </c>
      <c r="CH188" s="259" t="str">
        <f t="shared" si="403"/>
        <v/>
      </c>
      <c r="CI188" s="258" t="str">
        <f t="shared" si="404"/>
        <v/>
      </c>
      <c r="CJ188" s="258" t="str">
        <f t="shared" si="405"/>
        <v/>
      </c>
      <c r="CK188" s="259" t="str">
        <f t="shared" si="406"/>
        <v/>
      </c>
      <c r="CL188" s="258" t="str">
        <f t="shared" si="407"/>
        <v/>
      </c>
      <c r="CM188" s="258" t="str">
        <f t="shared" si="408"/>
        <v/>
      </c>
      <c r="CN188" s="259" t="str">
        <f t="shared" si="409"/>
        <v/>
      </c>
      <c r="CO188" s="258" t="str">
        <f t="shared" si="410"/>
        <v/>
      </c>
      <c r="CP188" s="258" t="str">
        <f t="shared" si="411"/>
        <v/>
      </c>
      <c r="CQ188" s="259" t="str">
        <f t="shared" si="412"/>
        <v/>
      </c>
      <c r="CR188" s="258" t="str">
        <f t="shared" si="413"/>
        <v/>
      </c>
      <c r="CS188" s="258" t="str">
        <f t="shared" si="414"/>
        <v/>
      </c>
      <c r="CT188" s="259" t="str">
        <f t="shared" si="415"/>
        <v/>
      </c>
      <c r="CU188" s="258" t="str">
        <f t="shared" si="416"/>
        <v/>
      </c>
      <c r="CV188" s="258" t="str">
        <f t="shared" si="417"/>
        <v/>
      </c>
      <c r="CW188" s="259" t="str">
        <f t="shared" si="418"/>
        <v/>
      </c>
      <c r="CX188" s="258" t="str">
        <f t="shared" si="419"/>
        <v/>
      </c>
      <c r="CY188" s="258" t="str">
        <f t="shared" si="420"/>
        <v/>
      </c>
      <c r="CZ188" s="259" t="str">
        <f t="shared" si="421"/>
        <v/>
      </c>
      <c r="DA188" s="258" t="str">
        <f t="shared" si="422"/>
        <v/>
      </c>
      <c r="DB188" s="258" t="str">
        <f t="shared" si="423"/>
        <v/>
      </c>
      <c r="DC188" s="259" t="str">
        <f t="shared" si="424"/>
        <v/>
      </c>
    </row>
    <row r="189" spans="1:107" ht="15" thickBot="1" x14ac:dyDescent="0.35">
      <c r="A189" s="633"/>
      <c r="B189" s="633"/>
      <c r="C189" s="690"/>
      <c r="D189" s="690"/>
      <c r="E189" s="690"/>
      <c r="F189" s="690"/>
      <c r="G189" s="690"/>
      <c r="H189" s="690"/>
      <c r="I189" s="689"/>
      <c r="J189" s="688"/>
      <c r="K189" s="688"/>
      <c r="L189" s="671"/>
      <c r="M189" s="671"/>
      <c r="N189" s="672"/>
      <c r="O189" s="673"/>
      <c r="P189" s="673"/>
      <c r="Q189" s="673"/>
      <c r="R189" s="673"/>
      <c r="S189" s="673"/>
      <c r="T189" s="671"/>
      <c r="U189" s="671"/>
      <c r="V189" s="671"/>
      <c r="W189" s="672"/>
      <c r="X189" s="673"/>
      <c r="Y189" s="674"/>
      <c r="Z189" s="64"/>
      <c r="AA189" s="77"/>
      <c r="AB189" s="78"/>
      <c r="AC189" s="81" t="str">
        <f t="shared" si="356"/>
        <v>dato mancante</v>
      </c>
      <c r="AD189" s="82" t="str">
        <f t="shared" si="357"/>
        <v>dato mancante</v>
      </c>
      <c r="AE189" s="82" t="str">
        <f t="shared" si="358"/>
        <v>dato mancante</v>
      </c>
      <c r="AF189" s="82" t="str">
        <f t="shared" si="359"/>
        <v>dato mancante</v>
      </c>
      <c r="AG189" s="82" t="str">
        <f t="shared" si="360"/>
        <v>dato mancante</v>
      </c>
      <c r="AH189" s="82" t="str">
        <f t="shared" si="361"/>
        <v>dato mancante</v>
      </c>
      <c r="AI189" s="84" t="str">
        <f t="shared" si="362"/>
        <v>dato mancante</v>
      </c>
      <c r="AJ189" s="84" t="str">
        <f t="shared" si="425"/>
        <v>dato mancante</v>
      </c>
      <c r="AK189" s="84" t="str">
        <f t="shared" si="363"/>
        <v>dato mancante</v>
      </c>
      <c r="AL189" s="81" t="str">
        <f t="shared" si="364"/>
        <v>dato mancante</v>
      </c>
      <c r="AM189" s="82" t="str">
        <f t="shared" si="365"/>
        <v>dato mancante</v>
      </c>
      <c r="AN189" s="81" t="str">
        <f t="shared" si="366"/>
        <v>dato mancante</v>
      </c>
      <c r="AO189" s="59"/>
      <c r="AP189" s="285"/>
      <c r="AQ189" s="286"/>
      <c r="AR189" s="298" t="str">
        <f t="shared" si="367"/>
        <v>dato mancante</v>
      </c>
      <c r="AS189" s="299" t="str">
        <f t="shared" si="368"/>
        <v>dato mancante</v>
      </c>
      <c r="AT189" s="300" t="str">
        <f t="shared" si="369"/>
        <v>dato mancante</v>
      </c>
      <c r="AU189" s="300" t="str">
        <f t="shared" si="370"/>
        <v>dato mancante</v>
      </c>
      <c r="AV189" s="300" t="str">
        <f t="shared" si="371"/>
        <v>dato mancante</v>
      </c>
      <c r="AW189" s="301" t="str">
        <f t="shared" si="354"/>
        <v>dato mancante</v>
      </c>
      <c r="AX189" s="432" t="str">
        <f t="shared" si="372"/>
        <v>dato mancante</v>
      </c>
      <c r="AY189" s="432" t="str">
        <f t="shared" si="373"/>
        <v>dato mancante</v>
      </c>
      <c r="AZ189" s="433" t="str">
        <f t="shared" si="355"/>
        <v>dato mancante</v>
      </c>
      <c r="BA189" s="302" t="str">
        <f t="shared" si="374"/>
        <v>dato mancante</v>
      </c>
      <c r="BB189" s="300" t="str">
        <f t="shared" si="375"/>
        <v>dato mancante</v>
      </c>
      <c r="BC189" s="303" t="str">
        <f t="shared" si="376"/>
        <v>dato mancante</v>
      </c>
      <c r="BG189" s="118" t="str">
        <f t="shared" si="377"/>
        <v>dato mancante</v>
      </c>
      <c r="BH189" s="118" t="str">
        <f t="shared" si="378"/>
        <v>dato mancante</v>
      </c>
      <c r="BI189" s="118" t="str">
        <f t="shared" si="379"/>
        <v>dato mancante</v>
      </c>
      <c r="BJ189" s="118" t="str">
        <f t="shared" si="380"/>
        <v>dato mancante</v>
      </c>
      <c r="BK189" s="118" t="str">
        <f t="shared" si="381"/>
        <v>dato mancante</v>
      </c>
      <c r="BL189" s="118" t="str">
        <f t="shared" si="382"/>
        <v>dato mancante</v>
      </c>
      <c r="BM189" s="118" t="str">
        <f t="shared" si="383"/>
        <v>dato mancante</v>
      </c>
      <c r="BN189" s="118" t="str">
        <f t="shared" si="384"/>
        <v>dato mancante</v>
      </c>
      <c r="BO189" s="118" t="str">
        <f t="shared" si="385"/>
        <v>dato mancante</v>
      </c>
      <c r="BP189" s="118" t="str">
        <f t="shared" si="386"/>
        <v>dato mancante</v>
      </c>
      <c r="BQ189" s="118" t="str">
        <f t="shared" si="387"/>
        <v>dato mancante</v>
      </c>
      <c r="BR189" s="118" t="str">
        <f t="shared" si="388"/>
        <v>dato mancante</v>
      </c>
      <c r="BT189" s="258" t="str">
        <f t="shared" si="389"/>
        <v/>
      </c>
      <c r="BU189" s="258" t="str">
        <f t="shared" si="390"/>
        <v/>
      </c>
      <c r="BV189" s="259" t="str">
        <f t="shared" si="391"/>
        <v/>
      </c>
      <c r="BW189" s="258" t="str">
        <f t="shared" si="392"/>
        <v/>
      </c>
      <c r="BX189" s="258" t="str">
        <f t="shared" si="393"/>
        <v/>
      </c>
      <c r="BY189" s="259" t="str">
        <f t="shared" si="394"/>
        <v/>
      </c>
      <c r="BZ189" s="258" t="str">
        <f t="shared" si="395"/>
        <v/>
      </c>
      <c r="CA189" s="258" t="str">
        <f t="shared" si="396"/>
        <v/>
      </c>
      <c r="CB189" s="259" t="str">
        <f t="shared" si="397"/>
        <v/>
      </c>
      <c r="CC189" s="258" t="str">
        <f t="shared" si="398"/>
        <v/>
      </c>
      <c r="CD189" s="258" t="str">
        <f t="shared" si="399"/>
        <v/>
      </c>
      <c r="CE189" s="259" t="str">
        <f t="shared" si="400"/>
        <v/>
      </c>
      <c r="CF189" s="258" t="str">
        <f t="shared" si="401"/>
        <v/>
      </c>
      <c r="CG189" s="258" t="str">
        <f t="shared" si="402"/>
        <v/>
      </c>
      <c r="CH189" s="259" t="str">
        <f t="shared" si="403"/>
        <v/>
      </c>
      <c r="CI189" s="258" t="str">
        <f t="shared" si="404"/>
        <v/>
      </c>
      <c r="CJ189" s="258" t="str">
        <f t="shared" si="405"/>
        <v/>
      </c>
      <c r="CK189" s="259" t="str">
        <f t="shared" si="406"/>
        <v/>
      </c>
      <c r="CL189" s="258" t="str">
        <f t="shared" si="407"/>
        <v/>
      </c>
      <c r="CM189" s="258" t="str">
        <f t="shared" si="408"/>
        <v/>
      </c>
      <c r="CN189" s="259" t="str">
        <f t="shared" si="409"/>
        <v/>
      </c>
      <c r="CO189" s="258" t="str">
        <f t="shared" si="410"/>
        <v/>
      </c>
      <c r="CP189" s="258" t="str">
        <f t="shared" si="411"/>
        <v/>
      </c>
      <c r="CQ189" s="259" t="str">
        <f t="shared" si="412"/>
        <v/>
      </c>
      <c r="CR189" s="258" t="str">
        <f t="shared" si="413"/>
        <v/>
      </c>
      <c r="CS189" s="258" t="str">
        <f t="shared" si="414"/>
        <v/>
      </c>
      <c r="CT189" s="259" t="str">
        <f t="shared" si="415"/>
        <v/>
      </c>
      <c r="CU189" s="258" t="str">
        <f t="shared" si="416"/>
        <v/>
      </c>
      <c r="CV189" s="258" t="str">
        <f t="shared" si="417"/>
        <v/>
      </c>
      <c r="CW189" s="259" t="str">
        <f t="shared" si="418"/>
        <v/>
      </c>
      <c r="CX189" s="258" t="str">
        <f t="shared" si="419"/>
        <v/>
      </c>
      <c r="CY189" s="258" t="str">
        <f t="shared" si="420"/>
        <v/>
      </c>
      <c r="CZ189" s="259" t="str">
        <f t="shared" si="421"/>
        <v/>
      </c>
      <c r="DA189" s="258" t="str">
        <f t="shared" si="422"/>
        <v/>
      </c>
      <c r="DB189" s="258" t="str">
        <f t="shared" si="423"/>
        <v/>
      </c>
      <c r="DC189" s="259" t="str">
        <f t="shared" si="424"/>
        <v/>
      </c>
    </row>
    <row r="190" spans="1:107" ht="15" thickBot="1" x14ac:dyDescent="0.35">
      <c r="A190" s="633"/>
      <c r="B190" s="633"/>
      <c r="C190" s="690"/>
      <c r="D190" s="690"/>
      <c r="E190" s="690"/>
      <c r="F190" s="690"/>
      <c r="G190" s="690"/>
      <c r="H190" s="690"/>
      <c r="I190" s="689"/>
      <c r="J190" s="688"/>
      <c r="K190" s="688"/>
      <c r="L190" s="671"/>
      <c r="M190" s="671"/>
      <c r="N190" s="672"/>
      <c r="O190" s="673"/>
      <c r="P190" s="673"/>
      <c r="Q190" s="673"/>
      <c r="R190" s="673"/>
      <c r="S190" s="673"/>
      <c r="T190" s="671"/>
      <c r="U190" s="671"/>
      <c r="V190" s="671"/>
      <c r="W190" s="672"/>
      <c r="X190" s="673"/>
      <c r="Y190" s="674"/>
      <c r="Z190" s="64"/>
      <c r="AA190" s="77"/>
      <c r="AB190" s="78"/>
      <c r="AC190" s="81" t="str">
        <f t="shared" si="356"/>
        <v>dato mancante</v>
      </c>
      <c r="AD190" s="82" t="str">
        <f t="shared" si="357"/>
        <v>dato mancante</v>
      </c>
      <c r="AE190" s="82" t="str">
        <f t="shared" si="358"/>
        <v>dato mancante</v>
      </c>
      <c r="AF190" s="82" t="str">
        <f t="shared" si="359"/>
        <v>dato mancante</v>
      </c>
      <c r="AG190" s="82" t="str">
        <f t="shared" si="360"/>
        <v>dato mancante</v>
      </c>
      <c r="AH190" s="82" t="str">
        <f t="shared" si="361"/>
        <v>dato mancante</v>
      </c>
      <c r="AI190" s="84" t="str">
        <f t="shared" si="362"/>
        <v>dato mancante</v>
      </c>
      <c r="AJ190" s="84" t="str">
        <f t="shared" si="425"/>
        <v>dato mancante</v>
      </c>
      <c r="AK190" s="84" t="str">
        <f t="shared" si="363"/>
        <v>dato mancante</v>
      </c>
      <c r="AL190" s="81" t="str">
        <f t="shared" si="364"/>
        <v>dato mancante</v>
      </c>
      <c r="AM190" s="82" t="str">
        <f t="shared" si="365"/>
        <v>dato mancante</v>
      </c>
      <c r="AN190" s="81" t="str">
        <f t="shared" si="366"/>
        <v>dato mancante</v>
      </c>
      <c r="AO190" s="59"/>
      <c r="AP190" s="285"/>
      <c r="AQ190" s="286"/>
      <c r="AR190" s="298" t="str">
        <f t="shared" si="367"/>
        <v>dato mancante</v>
      </c>
      <c r="AS190" s="299" t="str">
        <f t="shared" si="368"/>
        <v>dato mancante</v>
      </c>
      <c r="AT190" s="300" t="str">
        <f t="shared" si="369"/>
        <v>dato mancante</v>
      </c>
      <c r="AU190" s="300" t="str">
        <f t="shared" si="370"/>
        <v>dato mancante</v>
      </c>
      <c r="AV190" s="300" t="str">
        <f t="shared" si="371"/>
        <v>dato mancante</v>
      </c>
      <c r="AW190" s="301" t="str">
        <f t="shared" si="354"/>
        <v>dato mancante</v>
      </c>
      <c r="AX190" s="432" t="str">
        <f t="shared" si="372"/>
        <v>dato mancante</v>
      </c>
      <c r="AY190" s="432" t="str">
        <f t="shared" si="373"/>
        <v>dato mancante</v>
      </c>
      <c r="AZ190" s="433" t="str">
        <f t="shared" si="355"/>
        <v>dato mancante</v>
      </c>
      <c r="BA190" s="302" t="str">
        <f t="shared" si="374"/>
        <v>dato mancante</v>
      </c>
      <c r="BB190" s="300" t="str">
        <f t="shared" si="375"/>
        <v>dato mancante</v>
      </c>
      <c r="BC190" s="303" t="str">
        <f t="shared" si="376"/>
        <v>dato mancante</v>
      </c>
      <c r="BG190" s="118" t="str">
        <f t="shared" si="377"/>
        <v>dato mancante</v>
      </c>
      <c r="BH190" s="118" t="str">
        <f t="shared" si="378"/>
        <v>dato mancante</v>
      </c>
      <c r="BI190" s="118" t="str">
        <f t="shared" si="379"/>
        <v>dato mancante</v>
      </c>
      <c r="BJ190" s="118" t="str">
        <f t="shared" si="380"/>
        <v>dato mancante</v>
      </c>
      <c r="BK190" s="118" t="str">
        <f t="shared" si="381"/>
        <v>dato mancante</v>
      </c>
      <c r="BL190" s="118" t="str">
        <f t="shared" si="382"/>
        <v>dato mancante</v>
      </c>
      <c r="BM190" s="118" t="str">
        <f t="shared" si="383"/>
        <v>dato mancante</v>
      </c>
      <c r="BN190" s="118" t="str">
        <f t="shared" si="384"/>
        <v>dato mancante</v>
      </c>
      <c r="BO190" s="118" t="str">
        <f t="shared" si="385"/>
        <v>dato mancante</v>
      </c>
      <c r="BP190" s="118" t="str">
        <f t="shared" si="386"/>
        <v>dato mancante</v>
      </c>
      <c r="BQ190" s="118" t="str">
        <f t="shared" si="387"/>
        <v>dato mancante</v>
      </c>
      <c r="BR190" s="118" t="str">
        <f t="shared" si="388"/>
        <v>dato mancante</v>
      </c>
      <c r="BT190" s="258" t="str">
        <f t="shared" si="389"/>
        <v/>
      </c>
      <c r="BU190" s="258" t="str">
        <f t="shared" si="390"/>
        <v/>
      </c>
      <c r="BV190" s="259" t="str">
        <f t="shared" si="391"/>
        <v/>
      </c>
      <c r="BW190" s="258" t="str">
        <f t="shared" si="392"/>
        <v/>
      </c>
      <c r="BX190" s="258" t="str">
        <f t="shared" si="393"/>
        <v/>
      </c>
      <c r="BY190" s="259" t="str">
        <f t="shared" si="394"/>
        <v/>
      </c>
      <c r="BZ190" s="258" t="str">
        <f t="shared" si="395"/>
        <v/>
      </c>
      <c r="CA190" s="258" t="str">
        <f t="shared" si="396"/>
        <v/>
      </c>
      <c r="CB190" s="259" t="str">
        <f t="shared" si="397"/>
        <v/>
      </c>
      <c r="CC190" s="258" t="str">
        <f t="shared" si="398"/>
        <v/>
      </c>
      <c r="CD190" s="258" t="str">
        <f t="shared" si="399"/>
        <v/>
      </c>
      <c r="CE190" s="259" t="str">
        <f t="shared" si="400"/>
        <v/>
      </c>
      <c r="CF190" s="258" t="str">
        <f t="shared" si="401"/>
        <v/>
      </c>
      <c r="CG190" s="258" t="str">
        <f t="shared" si="402"/>
        <v/>
      </c>
      <c r="CH190" s="259" t="str">
        <f t="shared" si="403"/>
        <v/>
      </c>
      <c r="CI190" s="258" t="str">
        <f t="shared" si="404"/>
        <v/>
      </c>
      <c r="CJ190" s="258" t="str">
        <f t="shared" si="405"/>
        <v/>
      </c>
      <c r="CK190" s="259" t="str">
        <f t="shared" si="406"/>
        <v/>
      </c>
      <c r="CL190" s="258" t="str">
        <f t="shared" si="407"/>
        <v/>
      </c>
      <c r="CM190" s="258" t="str">
        <f t="shared" si="408"/>
        <v/>
      </c>
      <c r="CN190" s="259" t="str">
        <f t="shared" si="409"/>
        <v/>
      </c>
      <c r="CO190" s="258" t="str">
        <f t="shared" si="410"/>
        <v/>
      </c>
      <c r="CP190" s="258" t="str">
        <f t="shared" si="411"/>
        <v/>
      </c>
      <c r="CQ190" s="259" t="str">
        <f t="shared" si="412"/>
        <v/>
      </c>
      <c r="CR190" s="258" t="str">
        <f t="shared" si="413"/>
        <v/>
      </c>
      <c r="CS190" s="258" t="str">
        <f t="shared" si="414"/>
        <v/>
      </c>
      <c r="CT190" s="259" t="str">
        <f t="shared" si="415"/>
        <v/>
      </c>
      <c r="CU190" s="258" t="str">
        <f t="shared" si="416"/>
        <v/>
      </c>
      <c r="CV190" s="258" t="str">
        <f t="shared" si="417"/>
        <v/>
      </c>
      <c r="CW190" s="259" t="str">
        <f t="shared" si="418"/>
        <v/>
      </c>
      <c r="CX190" s="258" t="str">
        <f t="shared" si="419"/>
        <v/>
      </c>
      <c r="CY190" s="258" t="str">
        <f t="shared" si="420"/>
        <v/>
      </c>
      <c r="CZ190" s="259" t="str">
        <f t="shared" si="421"/>
        <v/>
      </c>
      <c r="DA190" s="258" t="str">
        <f t="shared" si="422"/>
        <v/>
      </c>
      <c r="DB190" s="258" t="str">
        <f t="shared" si="423"/>
        <v/>
      </c>
      <c r="DC190" s="259" t="str">
        <f t="shared" si="424"/>
        <v/>
      </c>
    </row>
    <row r="191" spans="1:107" ht="15" thickBot="1" x14ac:dyDescent="0.35">
      <c r="A191" s="633"/>
      <c r="B191" s="633"/>
      <c r="C191" s="684"/>
      <c r="D191" s="684"/>
      <c r="E191" s="685"/>
      <c r="F191" s="684"/>
      <c r="G191" s="684"/>
      <c r="H191" s="684"/>
      <c r="I191" s="686"/>
      <c r="J191" s="687"/>
      <c r="K191" s="688"/>
      <c r="L191" s="671"/>
      <c r="M191" s="671"/>
      <c r="N191" s="672"/>
      <c r="O191" s="673"/>
      <c r="P191" s="673"/>
      <c r="Q191" s="673"/>
      <c r="R191" s="673"/>
      <c r="S191" s="673"/>
      <c r="T191" s="671"/>
      <c r="U191" s="671"/>
      <c r="V191" s="671"/>
      <c r="W191" s="672"/>
      <c r="X191" s="673"/>
      <c r="Y191" s="674"/>
      <c r="Z191" s="64"/>
      <c r="AA191" s="77"/>
      <c r="AB191" s="78"/>
      <c r="AC191" s="81" t="str">
        <f t="shared" si="356"/>
        <v>dato mancante</v>
      </c>
      <c r="AD191" s="82" t="str">
        <f t="shared" si="357"/>
        <v>dato mancante</v>
      </c>
      <c r="AE191" s="82" t="str">
        <f t="shared" si="358"/>
        <v>dato mancante</v>
      </c>
      <c r="AF191" s="82" t="str">
        <f t="shared" si="359"/>
        <v>dato mancante</v>
      </c>
      <c r="AG191" s="82" t="str">
        <f t="shared" si="360"/>
        <v>dato mancante</v>
      </c>
      <c r="AH191" s="82" t="str">
        <f t="shared" si="361"/>
        <v>dato mancante</v>
      </c>
      <c r="AI191" s="84" t="str">
        <f t="shared" si="362"/>
        <v>dato mancante</v>
      </c>
      <c r="AJ191" s="84" t="str">
        <f t="shared" si="425"/>
        <v>dato mancante</v>
      </c>
      <c r="AK191" s="84" t="str">
        <f t="shared" si="363"/>
        <v>dato mancante</v>
      </c>
      <c r="AL191" s="81" t="str">
        <f t="shared" si="364"/>
        <v>dato mancante</v>
      </c>
      <c r="AM191" s="82" t="str">
        <f t="shared" si="365"/>
        <v>dato mancante</v>
      </c>
      <c r="AN191" s="81" t="str">
        <f t="shared" si="366"/>
        <v>dato mancante</v>
      </c>
      <c r="AO191" s="59"/>
      <c r="AP191" s="285"/>
      <c r="AQ191" s="286"/>
      <c r="AR191" s="298" t="str">
        <f t="shared" si="367"/>
        <v>dato mancante</v>
      </c>
      <c r="AS191" s="299" t="str">
        <f t="shared" si="368"/>
        <v>dato mancante</v>
      </c>
      <c r="AT191" s="300" t="str">
        <f t="shared" si="369"/>
        <v>dato mancante</v>
      </c>
      <c r="AU191" s="300" t="str">
        <f t="shared" si="370"/>
        <v>dato mancante</v>
      </c>
      <c r="AV191" s="300" t="str">
        <f t="shared" si="371"/>
        <v>dato mancante</v>
      </c>
      <c r="AW191" s="301" t="str">
        <f t="shared" si="354"/>
        <v>dato mancante</v>
      </c>
      <c r="AX191" s="432" t="str">
        <f t="shared" si="372"/>
        <v>dato mancante</v>
      </c>
      <c r="AY191" s="432" t="str">
        <f t="shared" si="373"/>
        <v>dato mancante</v>
      </c>
      <c r="AZ191" s="433" t="str">
        <f t="shared" si="355"/>
        <v>dato mancante</v>
      </c>
      <c r="BA191" s="302" t="str">
        <f t="shared" si="374"/>
        <v>dato mancante</v>
      </c>
      <c r="BB191" s="300" t="str">
        <f t="shared" si="375"/>
        <v>dato mancante</v>
      </c>
      <c r="BC191" s="303" t="str">
        <f t="shared" si="376"/>
        <v>dato mancante</v>
      </c>
      <c r="BG191" s="118" t="str">
        <f t="shared" si="377"/>
        <v>dato mancante</v>
      </c>
      <c r="BH191" s="118" t="str">
        <f t="shared" si="378"/>
        <v>dato mancante</v>
      </c>
      <c r="BI191" s="118" t="str">
        <f t="shared" si="379"/>
        <v>dato mancante</v>
      </c>
      <c r="BJ191" s="118" t="str">
        <f t="shared" si="380"/>
        <v>dato mancante</v>
      </c>
      <c r="BK191" s="118" t="str">
        <f t="shared" si="381"/>
        <v>dato mancante</v>
      </c>
      <c r="BL191" s="118" t="str">
        <f t="shared" si="382"/>
        <v>dato mancante</v>
      </c>
      <c r="BM191" s="118" t="str">
        <f t="shared" si="383"/>
        <v>dato mancante</v>
      </c>
      <c r="BN191" s="118" t="str">
        <f t="shared" si="384"/>
        <v>dato mancante</v>
      </c>
      <c r="BO191" s="118" t="str">
        <f t="shared" si="385"/>
        <v>dato mancante</v>
      </c>
      <c r="BP191" s="118" t="str">
        <f t="shared" si="386"/>
        <v>dato mancante</v>
      </c>
      <c r="BQ191" s="118" t="str">
        <f t="shared" si="387"/>
        <v>dato mancante</v>
      </c>
      <c r="BR191" s="118" t="str">
        <f t="shared" si="388"/>
        <v>dato mancante</v>
      </c>
      <c r="BT191" s="258" t="str">
        <f t="shared" si="389"/>
        <v/>
      </c>
      <c r="BU191" s="258" t="str">
        <f t="shared" si="390"/>
        <v/>
      </c>
      <c r="BV191" s="259" t="str">
        <f t="shared" si="391"/>
        <v/>
      </c>
      <c r="BW191" s="258" t="str">
        <f t="shared" si="392"/>
        <v/>
      </c>
      <c r="BX191" s="258" t="str">
        <f t="shared" si="393"/>
        <v/>
      </c>
      <c r="BY191" s="259" t="str">
        <f t="shared" si="394"/>
        <v/>
      </c>
      <c r="BZ191" s="258" t="str">
        <f t="shared" si="395"/>
        <v/>
      </c>
      <c r="CA191" s="258" t="str">
        <f t="shared" si="396"/>
        <v/>
      </c>
      <c r="CB191" s="259" t="str">
        <f t="shared" si="397"/>
        <v/>
      </c>
      <c r="CC191" s="258" t="str">
        <f t="shared" si="398"/>
        <v/>
      </c>
      <c r="CD191" s="258" t="str">
        <f t="shared" si="399"/>
        <v/>
      </c>
      <c r="CE191" s="259" t="str">
        <f t="shared" si="400"/>
        <v/>
      </c>
      <c r="CF191" s="258" t="str">
        <f t="shared" si="401"/>
        <v/>
      </c>
      <c r="CG191" s="258" t="str">
        <f t="shared" si="402"/>
        <v/>
      </c>
      <c r="CH191" s="259" t="str">
        <f t="shared" si="403"/>
        <v/>
      </c>
      <c r="CI191" s="258" t="str">
        <f t="shared" si="404"/>
        <v/>
      </c>
      <c r="CJ191" s="258" t="str">
        <f t="shared" si="405"/>
        <v/>
      </c>
      <c r="CK191" s="259" t="str">
        <f t="shared" si="406"/>
        <v/>
      </c>
      <c r="CL191" s="258" t="str">
        <f t="shared" si="407"/>
        <v/>
      </c>
      <c r="CM191" s="258" t="str">
        <f t="shared" si="408"/>
        <v/>
      </c>
      <c r="CN191" s="259" t="str">
        <f t="shared" si="409"/>
        <v/>
      </c>
      <c r="CO191" s="258" t="str">
        <f t="shared" si="410"/>
        <v/>
      </c>
      <c r="CP191" s="258" t="str">
        <f t="shared" si="411"/>
        <v/>
      </c>
      <c r="CQ191" s="259" t="str">
        <f t="shared" si="412"/>
        <v/>
      </c>
      <c r="CR191" s="258" t="str">
        <f t="shared" si="413"/>
        <v/>
      </c>
      <c r="CS191" s="258" t="str">
        <f t="shared" si="414"/>
        <v/>
      </c>
      <c r="CT191" s="259" t="str">
        <f t="shared" si="415"/>
        <v/>
      </c>
      <c r="CU191" s="258" t="str">
        <f t="shared" si="416"/>
        <v/>
      </c>
      <c r="CV191" s="258" t="str">
        <f t="shared" si="417"/>
        <v/>
      </c>
      <c r="CW191" s="259" t="str">
        <f t="shared" si="418"/>
        <v/>
      </c>
      <c r="CX191" s="258" t="str">
        <f t="shared" si="419"/>
        <v/>
      </c>
      <c r="CY191" s="258" t="str">
        <f t="shared" si="420"/>
        <v/>
      </c>
      <c r="CZ191" s="259" t="str">
        <f t="shared" si="421"/>
        <v/>
      </c>
      <c r="DA191" s="258" t="str">
        <f t="shared" si="422"/>
        <v/>
      </c>
      <c r="DB191" s="258" t="str">
        <f t="shared" si="423"/>
        <v/>
      </c>
      <c r="DC191" s="259" t="str">
        <f t="shared" si="424"/>
        <v/>
      </c>
    </row>
    <row r="192" spans="1:107" ht="15" thickBot="1" x14ac:dyDescent="0.35">
      <c r="A192" s="633"/>
      <c r="B192" s="633"/>
      <c r="C192" s="689"/>
      <c r="D192" s="689"/>
      <c r="E192" s="689"/>
      <c r="F192" s="689"/>
      <c r="G192" s="689"/>
      <c r="H192" s="689"/>
      <c r="I192" s="689"/>
      <c r="J192" s="688"/>
      <c r="K192" s="688"/>
      <c r="L192" s="671"/>
      <c r="M192" s="671"/>
      <c r="N192" s="672"/>
      <c r="O192" s="673"/>
      <c r="P192" s="673"/>
      <c r="Q192" s="673"/>
      <c r="R192" s="673"/>
      <c r="S192" s="673"/>
      <c r="T192" s="671"/>
      <c r="U192" s="671"/>
      <c r="V192" s="671"/>
      <c r="W192" s="672"/>
      <c r="X192" s="673"/>
      <c r="Y192" s="674"/>
      <c r="Z192" s="64"/>
      <c r="AA192" s="77"/>
      <c r="AB192" s="78"/>
      <c r="AC192" s="81" t="str">
        <f t="shared" si="356"/>
        <v>dato mancante</v>
      </c>
      <c r="AD192" s="82" t="str">
        <f t="shared" si="357"/>
        <v>dato mancante</v>
      </c>
      <c r="AE192" s="82" t="str">
        <f t="shared" si="358"/>
        <v>dato mancante</v>
      </c>
      <c r="AF192" s="82" t="str">
        <f t="shared" si="359"/>
        <v>dato mancante</v>
      </c>
      <c r="AG192" s="82" t="str">
        <f t="shared" si="360"/>
        <v>dato mancante</v>
      </c>
      <c r="AH192" s="82" t="str">
        <f t="shared" si="361"/>
        <v>dato mancante</v>
      </c>
      <c r="AI192" s="84" t="str">
        <f t="shared" si="362"/>
        <v>dato mancante</v>
      </c>
      <c r="AJ192" s="84" t="str">
        <f t="shared" si="425"/>
        <v>dato mancante</v>
      </c>
      <c r="AK192" s="84" t="str">
        <f t="shared" si="363"/>
        <v>dato mancante</v>
      </c>
      <c r="AL192" s="81" t="str">
        <f t="shared" si="364"/>
        <v>dato mancante</v>
      </c>
      <c r="AM192" s="82" t="str">
        <f t="shared" si="365"/>
        <v>dato mancante</v>
      </c>
      <c r="AN192" s="81" t="str">
        <f t="shared" si="366"/>
        <v>dato mancante</v>
      </c>
      <c r="AO192" s="59"/>
      <c r="AP192" s="285"/>
      <c r="AQ192" s="286"/>
      <c r="AR192" s="298" t="str">
        <f t="shared" si="367"/>
        <v>dato mancante</v>
      </c>
      <c r="AS192" s="299" t="str">
        <f t="shared" si="368"/>
        <v>dato mancante</v>
      </c>
      <c r="AT192" s="300" t="str">
        <f t="shared" si="369"/>
        <v>dato mancante</v>
      </c>
      <c r="AU192" s="300" t="str">
        <f t="shared" si="370"/>
        <v>dato mancante</v>
      </c>
      <c r="AV192" s="300" t="str">
        <f t="shared" si="371"/>
        <v>dato mancante</v>
      </c>
      <c r="AW192" s="301" t="str">
        <f t="shared" si="354"/>
        <v>dato mancante</v>
      </c>
      <c r="AX192" s="432" t="str">
        <f t="shared" si="372"/>
        <v>dato mancante</v>
      </c>
      <c r="AY192" s="432" t="str">
        <f t="shared" si="373"/>
        <v>dato mancante</v>
      </c>
      <c r="AZ192" s="433" t="str">
        <f t="shared" si="355"/>
        <v>dato mancante</v>
      </c>
      <c r="BA192" s="302" t="str">
        <f t="shared" si="374"/>
        <v>dato mancante</v>
      </c>
      <c r="BB192" s="300" t="str">
        <f t="shared" si="375"/>
        <v>dato mancante</v>
      </c>
      <c r="BC192" s="303" t="str">
        <f t="shared" si="376"/>
        <v>dato mancante</v>
      </c>
      <c r="BG192" s="118" t="str">
        <f t="shared" si="377"/>
        <v>dato mancante</v>
      </c>
      <c r="BH192" s="118" t="str">
        <f t="shared" si="378"/>
        <v>dato mancante</v>
      </c>
      <c r="BI192" s="118" t="str">
        <f t="shared" si="379"/>
        <v>dato mancante</v>
      </c>
      <c r="BJ192" s="118" t="str">
        <f t="shared" si="380"/>
        <v>dato mancante</v>
      </c>
      <c r="BK192" s="118" t="str">
        <f t="shared" si="381"/>
        <v>dato mancante</v>
      </c>
      <c r="BL192" s="118" t="str">
        <f t="shared" si="382"/>
        <v>dato mancante</v>
      </c>
      <c r="BM192" s="118" t="str">
        <f t="shared" si="383"/>
        <v>dato mancante</v>
      </c>
      <c r="BN192" s="118" t="str">
        <f t="shared" si="384"/>
        <v>dato mancante</v>
      </c>
      <c r="BO192" s="118" t="str">
        <f t="shared" si="385"/>
        <v>dato mancante</v>
      </c>
      <c r="BP192" s="118" t="str">
        <f t="shared" si="386"/>
        <v>dato mancante</v>
      </c>
      <c r="BQ192" s="118" t="str">
        <f t="shared" si="387"/>
        <v>dato mancante</v>
      </c>
      <c r="BR192" s="118" t="str">
        <f t="shared" si="388"/>
        <v>dato mancante</v>
      </c>
      <c r="BT192" s="258" t="str">
        <f t="shared" si="389"/>
        <v/>
      </c>
      <c r="BU192" s="258" t="str">
        <f t="shared" si="390"/>
        <v/>
      </c>
      <c r="BV192" s="259" t="str">
        <f t="shared" si="391"/>
        <v/>
      </c>
      <c r="BW192" s="258" t="str">
        <f t="shared" si="392"/>
        <v/>
      </c>
      <c r="BX192" s="258" t="str">
        <f t="shared" si="393"/>
        <v/>
      </c>
      <c r="BY192" s="259" t="str">
        <f t="shared" si="394"/>
        <v/>
      </c>
      <c r="BZ192" s="258" t="str">
        <f t="shared" si="395"/>
        <v/>
      </c>
      <c r="CA192" s="258" t="str">
        <f t="shared" si="396"/>
        <v/>
      </c>
      <c r="CB192" s="259" t="str">
        <f t="shared" si="397"/>
        <v/>
      </c>
      <c r="CC192" s="258" t="str">
        <f t="shared" si="398"/>
        <v/>
      </c>
      <c r="CD192" s="258" t="str">
        <f t="shared" si="399"/>
        <v/>
      </c>
      <c r="CE192" s="259" t="str">
        <f t="shared" si="400"/>
        <v/>
      </c>
      <c r="CF192" s="258" t="str">
        <f t="shared" si="401"/>
        <v/>
      </c>
      <c r="CG192" s="258" t="str">
        <f t="shared" si="402"/>
        <v/>
      </c>
      <c r="CH192" s="259" t="str">
        <f t="shared" si="403"/>
        <v/>
      </c>
      <c r="CI192" s="258" t="str">
        <f t="shared" si="404"/>
        <v/>
      </c>
      <c r="CJ192" s="258" t="str">
        <f t="shared" si="405"/>
        <v/>
      </c>
      <c r="CK192" s="259" t="str">
        <f t="shared" si="406"/>
        <v/>
      </c>
      <c r="CL192" s="258" t="str">
        <f t="shared" si="407"/>
        <v/>
      </c>
      <c r="CM192" s="258" t="str">
        <f t="shared" si="408"/>
        <v/>
      </c>
      <c r="CN192" s="259" t="str">
        <f t="shared" si="409"/>
        <v/>
      </c>
      <c r="CO192" s="258" t="str">
        <f t="shared" si="410"/>
        <v/>
      </c>
      <c r="CP192" s="258" t="str">
        <f t="shared" si="411"/>
        <v/>
      </c>
      <c r="CQ192" s="259" t="str">
        <f t="shared" si="412"/>
        <v/>
      </c>
      <c r="CR192" s="258" t="str">
        <f t="shared" si="413"/>
        <v/>
      </c>
      <c r="CS192" s="258" t="str">
        <f t="shared" si="414"/>
        <v/>
      </c>
      <c r="CT192" s="259" t="str">
        <f t="shared" si="415"/>
        <v/>
      </c>
      <c r="CU192" s="258" t="str">
        <f t="shared" si="416"/>
        <v/>
      </c>
      <c r="CV192" s="258" t="str">
        <f t="shared" si="417"/>
        <v/>
      </c>
      <c r="CW192" s="259" t="str">
        <f t="shared" si="418"/>
        <v/>
      </c>
      <c r="CX192" s="258" t="str">
        <f t="shared" si="419"/>
        <v/>
      </c>
      <c r="CY192" s="258" t="str">
        <f t="shared" si="420"/>
        <v/>
      </c>
      <c r="CZ192" s="259" t="str">
        <f t="shared" si="421"/>
        <v/>
      </c>
      <c r="DA192" s="258" t="str">
        <f t="shared" si="422"/>
        <v/>
      </c>
      <c r="DB192" s="258" t="str">
        <f t="shared" si="423"/>
        <v/>
      </c>
      <c r="DC192" s="259" t="str">
        <f t="shared" si="424"/>
        <v/>
      </c>
    </row>
    <row r="193" spans="1:107" ht="15" thickBot="1" x14ac:dyDescent="0.35">
      <c r="A193" s="633"/>
      <c r="B193" s="633"/>
      <c r="C193" s="690"/>
      <c r="D193" s="690"/>
      <c r="E193" s="690"/>
      <c r="F193" s="690"/>
      <c r="G193" s="690"/>
      <c r="H193" s="690"/>
      <c r="I193" s="686"/>
      <c r="J193" s="687"/>
      <c r="K193" s="688"/>
      <c r="L193" s="671"/>
      <c r="M193" s="671"/>
      <c r="N193" s="672"/>
      <c r="O193" s="673"/>
      <c r="P193" s="673"/>
      <c r="Q193" s="673"/>
      <c r="R193" s="673"/>
      <c r="S193" s="673"/>
      <c r="T193" s="671"/>
      <c r="U193" s="671"/>
      <c r="V193" s="671"/>
      <c r="W193" s="672"/>
      <c r="X193" s="673"/>
      <c r="Y193" s="674"/>
      <c r="Z193" s="64"/>
      <c r="AA193" s="77"/>
      <c r="AB193" s="78"/>
      <c r="AC193" s="81" t="str">
        <f t="shared" si="356"/>
        <v>dato mancante</v>
      </c>
      <c r="AD193" s="82" t="str">
        <f t="shared" si="357"/>
        <v>dato mancante</v>
      </c>
      <c r="AE193" s="82" t="str">
        <f t="shared" si="358"/>
        <v>dato mancante</v>
      </c>
      <c r="AF193" s="82" t="str">
        <f t="shared" si="359"/>
        <v>dato mancante</v>
      </c>
      <c r="AG193" s="82" t="str">
        <f t="shared" si="360"/>
        <v>dato mancante</v>
      </c>
      <c r="AH193" s="82" t="str">
        <f t="shared" si="361"/>
        <v>dato mancante</v>
      </c>
      <c r="AI193" s="84" t="str">
        <f t="shared" si="362"/>
        <v>dato mancante</v>
      </c>
      <c r="AJ193" s="84" t="str">
        <f t="shared" si="425"/>
        <v>dato mancante</v>
      </c>
      <c r="AK193" s="84" t="str">
        <f t="shared" si="363"/>
        <v>dato mancante</v>
      </c>
      <c r="AL193" s="81" t="str">
        <f t="shared" si="364"/>
        <v>dato mancante</v>
      </c>
      <c r="AM193" s="82" t="str">
        <f t="shared" si="365"/>
        <v>dato mancante</v>
      </c>
      <c r="AN193" s="81" t="str">
        <f t="shared" si="366"/>
        <v>dato mancante</v>
      </c>
      <c r="AO193" s="59"/>
      <c r="AP193" s="285"/>
      <c r="AQ193" s="286"/>
      <c r="AR193" s="298" t="str">
        <f t="shared" si="367"/>
        <v>dato mancante</v>
      </c>
      <c r="AS193" s="299" t="str">
        <f t="shared" si="368"/>
        <v>dato mancante</v>
      </c>
      <c r="AT193" s="300" t="str">
        <f t="shared" si="369"/>
        <v>dato mancante</v>
      </c>
      <c r="AU193" s="300" t="str">
        <f t="shared" si="370"/>
        <v>dato mancante</v>
      </c>
      <c r="AV193" s="300" t="str">
        <f t="shared" si="371"/>
        <v>dato mancante</v>
      </c>
      <c r="AW193" s="301" t="str">
        <f t="shared" si="354"/>
        <v>dato mancante</v>
      </c>
      <c r="AX193" s="432" t="str">
        <f t="shared" si="372"/>
        <v>dato mancante</v>
      </c>
      <c r="AY193" s="432" t="str">
        <f t="shared" si="373"/>
        <v>dato mancante</v>
      </c>
      <c r="AZ193" s="433" t="str">
        <f t="shared" si="355"/>
        <v>dato mancante</v>
      </c>
      <c r="BA193" s="302" t="str">
        <f t="shared" si="374"/>
        <v>dato mancante</v>
      </c>
      <c r="BB193" s="300" t="str">
        <f t="shared" si="375"/>
        <v>dato mancante</v>
      </c>
      <c r="BC193" s="303" t="str">
        <f t="shared" si="376"/>
        <v>dato mancante</v>
      </c>
      <c r="BG193" s="118" t="str">
        <f t="shared" si="377"/>
        <v>dato mancante</v>
      </c>
      <c r="BH193" s="118" t="str">
        <f t="shared" si="378"/>
        <v>dato mancante</v>
      </c>
      <c r="BI193" s="118" t="str">
        <f t="shared" si="379"/>
        <v>dato mancante</v>
      </c>
      <c r="BJ193" s="118" t="str">
        <f t="shared" si="380"/>
        <v>dato mancante</v>
      </c>
      <c r="BK193" s="118" t="str">
        <f t="shared" si="381"/>
        <v>dato mancante</v>
      </c>
      <c r="BL193" s="118" t="str">
        <f t="shared" si="382"/>
        <v>dato mancante</v>
      </c>
      <c r="BM193" s="118" t="str">
        <f t="shared" si="383"/>
        <v>dato mancante</v>
      </c>
      <c r="BN193" s="118" t="str">
        <f t="shared" si="384"/>
        <v>dato mancante</v>
      </c>
      <c r="BO193" s="118" t="str">
        <f t="shared" si="385"/>
        <v>dato mancante</v>
      </c>
      <c r="BP193" s="118" t="str">
        <f t="shared" si="386"/>
        <v>dato mancante</v>
      </c>
      <c r="BQ193" s="118" t="str">
        <f t="shared" si="387"/>
        <v>dato mancante</v>
      </c>
      <c r="BR193" s="118" t="str">
        <f t="shared" si="388"/>
        <v>dato mancante</v>
      </c>
      <c r="BT193" s="258" t="str">
        <f t="shared" si="389"/>
        <v/>
      </c>
      <c r="BU193" s="258" t="str">
        <f t="shared" si="390"/>
        <v/>
      </c>
      <c r="BV193" s="259" t="str">
        <f t="shared" si="391"/>
        <v/>
      </c>
      <c r="BW193" s="258" t="str">
        <f t="shared" si="392"/>
        <v/>
      </c>
      <c r="BX193" s="258" t="str">
        <f t="shared" si="393"/>
        <v/>
      </c>
      <c r="BY193" s="259" t="str">
        <f t="shared" si="394"/>
        <v/>
      </c>
      <c r="BZ193" s="258" t="str">
        <f t="shared" si="395"/>
        <v/>
      </c>
      <c r="CA193" s="258" t="str">
        <f t="shared" si="396"/>
        <v/>
      </c>
      <c r="CB193" s="259" t="str">
        <f t="shared" si="397"/>
        <v/>
      </c>
      <c r="CC193" s="258" t="str">
        <f t="shared" si="398"/>
        <v/>
      </c>
      <c r="CD193" s="258" t="str">
        <f t="shared" si="399"/>
        <v/>
      </c>
      <c r="CE193" s="259" t="str">
        <f t="shared" si="400"/>
        <v/>
      </c>
      <c r="CF193" s="258" t="str">
        <f t="shared" si="401"/>
        <v/>
      </c>
      <c r="CG193" s="258" t="str">
        <f t="shared" si="402"/>
        <v/>
      </c>
      <c r="CH193" s="259" t="str">
        <f t="shared" si="403"/>
        <v/>
      </c>
      <c r="CI193" s="258" t="str">
        <f t="shared" si="404"/>
        <v/>
      </c>
      <c r="CJ193" s="258" t="str">
        <f t="shared" si="405"/>
        <v/>
      </c>
      <c r="CK193" s="259" t="str">
        <f t="shared" si="406"/>
        <v/>
      </c>
      <c r="CL193" s="258" t="str">
        <f t="shared" si="407"/>
        <v/>
      </c>
      <c r="CM193" s="258" t="str">
        <f t="shared" si="408"/>
        <v/>
      </c>
      <c r="CN193" s="259" t="str">
        <f t="shared" si="409"/>
        <v/>
      </c>
      <c r="CO193" s="258" t="str">
        <f t="shared" si="410"/>
        <v/>
      </c>
      <c r="CP193" s="258" t="str">
        <f t="shared" si="411"/>
        <v/>
      </c>
      <c r="CQ193" s="259" t="str">
        <f t="shared" si="412"/>
        <v/>
      </c>
      <c r="CR193" s="258" t="str">
        <f t="shared" si="413"/>
        <v/>
      </c>
      <c r="CS193" s="258" t="str">
        <f t="shared" si="414"/>
        <v/>
      </c>
      <c r="CT193" s="259" t="str">
        <f t="shared" si="415"/>
        <v/>
      </c>
      <c r="CU193" s="258" t="str">
        <f t="shared" si="416"/>
        <v/>
      </c>
      <c r="CV193" s="258" t="str">
        <f t="shared" si="417"/>
        <v/>
      </c>
      <c r="CW193" s="259" t="str">
        <f t="shared" si="418"/>
        <v/>
      </c>
      <c r="CX193" s="258" t="str">
        <f t="shared" si="419"/>
        <v/>
      </c>
      <c r="CY193" s="258" t="str">
        <f t="shared" si="420"/>
        <v/>
      </c>
      <c r="CZ193" s="259" t="str">
        <f t="shared" si="421"/>
        <v/>
      </c>
      <c r="DA193" s="258" t="str">
        <f t="shared" si="422"/>
        <v/>
      </c>
      <c r="DB193" s="258" t="str">
        <f t="shared" si="423"/>
        <v/>
      </c>
      <c r="DC193" s="259" t="str">
        <f t="shared" si="424"/>
        <v/>
      </c>
    </row>
    <row r="194" spans="1:107" ht="15" thickBot="1" x14ac:dyDescent="0.35">
      <c r="A194" s="633"/>
      <c r="B194" s="633"/>
      <c r="C194" s="690"/>
      <c r="D194" s="690"/>
      <c r="E194" s="690"/>
      <c r="F194" s="690"/>
      <c r="G194" s="690"/>
      <c r="H194" s="690"/>
      <c r="I194" s="689"/>
      <c r="J194" s="688"/>
      <c r="K194" s="688"/>
      <c r="L194" s="671"/>
      <c r="M194" s="671"/>
      <c r="N194" s="672"/>
      <c r="O194" s="673"/>
      <c r="P194" s="673"/>
      <c r="Q194" s="673"/>
      <c r="R194" s="673"/>
      <c r="S194" s="673"/>
      <c r="T194" s="671"/>
      <c r="U194" s="671"/>
      <c r="V194" s="671"/>
      <c r="W194" s="672"/>
      <c r="X194" s="673"/>
      <c r="Y194" s="674"/>
      <c r="Z194" s="64"/>
      <c r="AA194" s="77"/>
      <c r="AB194" s="78"/>
      <c r="AC194" s="81" t="str">
        <f t="shared" si="356"/>
        <v>dato mancante</v>
      </c>
      <c r="AD194" s="82" t="str">
        <f t="shared" si="357"/>
        <v>dato mancante</v>
      </c>
      <c r="AE194" s="82" t="str">
        <f t="shared" si="358"/>
        <v>dato mancante</v>
      </c>
      <c r="AF194" s="82" t="str">
        <f t="shared" si="359"/>
        <v>dato mancante</v>
      </c>
      <c r="AG194" s="82" t="str">
        <f t="shared" si="360"/>
        <v>dato mancante</v>
      </c>
      <c r="AH194" s="82" t="str">
        <f t="shared" si="361"/>
        <v>dato mancante</v>
      </c>
      <c r="AI194" s="84" t="str">
        <f t="shared" si="362"/>
        <v>dato mancante</v>
      </c>
      <c r="AJ194" s="84" t="str">
        <f t="shared" si="425"/>
        <v>dato mancante</v>
      </c>
      <c r="AK194" s="84" t="str">
        <f t="shared" si="363"/>
        <v>dato mancante</v>
      </c>
      <c r="AL194" s="81" t="str">
        <f t="shared" si="364"/>
        <v>dato mancante</v>
      </c>
      <c r="AM194" s="82" t="str">
        <f t="shared" si="365"/>
        <v>dato mancante</v>
      </c>
      <c r="AN194" s="81" t="str">
        <f t="shared" si="366"/>
        <v>dato mancante</v>
      </c>
      <c r="AO194" s="59"/>
      <c r="AP194" s="285"/>
      <c r="AQ194" s="286"/>
      <c r="AR194" s="298" t="str">
        <f t="shared" si="367"/>
        <v>dato mancante</v>
      </c>
      <c r="AS194" s="299" t="str">
        <f t="shared" si="368"/>
        <v>dato mancante</v>
      </c>
      <c r="AT194" s="300" t="str">
        <f t="shared" si="369"/>
        <v>dato mancante</v>
      </c>
      <c r="AU194" s="300" t="str">
        <f t="shared" si="370"/>
        <v>dato mancante</v>
      </c>
      <c r="AV194" s="300" t="str">
        <f t="shared" si="371"/>
        <v>dato mancante</v>
      </c>
      <c r="AW194" s="301" t="str">
        <f t="shared" si="354"/>
        <v>dato mancante</v>
      </c>
      <c r="AX194" s="432" t="str">
        <f t="shared" si="372"/>
        <v>dato mancante</v>
      </c>
      <c r="AY194" s="432" t="str">
        <f t="shared" si="373"/>
        <v>dato mancante</v>
      </c>
      <c r="AZ194" s="433" t="str">
        <f t="shared" si="355"/>
        <v>dato mancante</v>
      </c>
      <c r="BA194" s="302" t="str">
        <f t="shared" si="374"/>
        <v>dato mancante</v>
      </c>
      <c r="BB194" s="300" t="str">
        <f t="shared" si="375"/>
        <v>dato mancante</v>
      </c>
      <c r="BC194" s="303" t="str">
        <f t="shared" si="376"/>
        <v>dato mancante</v>
      </c>
      <c r="BG194" s="118" t="str">
        <f t="shared" si="377"/>
        <v>dato mancante</v>
      </c>
      <c r="BH194" s="118" t="str">
        <f t="shared" si="378"/>
        <v>dato mancante</v>
      </c>
      <c r="BI194" s="118" t="str">
        <f t="shared" si="379"/>
        <v>dato mancante</v>
      </c>
      <c r="BJ194" s="118" t="str">
        <f t="shared" si="380"/>
        <v>dato mancante</v>
      </c>
      <c r="BK194" s="118" t="str">
        <f t="shared" si="381"/>
        <v>dato mancante</v>
      </c>
      <c r="BL194" s="118" t="str">
        <f t="shared" si="382"/>
        <v>dato mancante</v>
      </c>
      <c r="BM194" s="118" t="str">
        <f t="shared" si="383"/>
        <v>dato mancante</v>
      </c>
      <c r="BN194" s="118" t="str">
        <f t="shared" si="384"/>
        <v>dato mancante</v>
      </c>
      <c r="BO194" s="118" t="str">
        <f t="shared" si="385"/>
        <v>dato mancante</v>
      </c>
      <c r="BP194" s="118" t="str">
        <f t="shared" si="386"/>
        <v>dato mancante</v>
      </c>
      <c r="BQ194" s="118" t="str">
        <f t="shared" si="387"/>
        <v>dato mancante</v>
      </c>
      <c r="BR194" s="118" t="str">
        <f t="shared" si="388"/>
        <v>dato mancante</v>
      </c>
      <c r="BT194" s="258" t="str">
        <f t="shared" si="389"/>
        <v/>
      </c>
      <c r="BU194" s="258" t="str">
        <f t="shared" si="390"/>
        <v/>
      </c>
      <c r="BV194" s="259" t="str">
        <f t="shared" si="391"/>
        <v/>
      </c>
      <c r="BW194" s="258" t="str">
        <f t="shared" si="392"/>
        <v/>
      </c>
      <c r="BX194" s="258" t="str">
        <f t="shared" si="393"/>
        <v/>
      </c>
      <c r="BY194" s="259" t="str">
        <f t="shared" si="394"/>
        <v/>
      </c>
      <c r="BZ194" s="258" t="str">
        <f t="shared" si="395"/>
        <v/>
      </c>
      <c r="CA194" s="258" t="str">
        <f t="shared" si="396"/>
        <v/>
      </c>
      <c r="CB194" s="259" t="str">
        <f t="shared" si="397"/>
        <v/>
      </c>
      <c r="CC194" s="258" t="str">
        <f t="shared" si="398"/>
        <v/>
      </c>
      <c r="CD194" s="258" t="str">
        <f t="shared" si="399"/>
        <v/>
      </c>
      <c r="CE194" s="259" t="str">
        <f t="shared" si="400"/>
        <v/>
      </c>
      <c r="CF194" s="258" t="str">
        <f t="shared" si="401"/>
        <v/>
      </c>
      <c r="CG194" s="258" t="str">
        <f t="shared" si="402"/>
        <v/>
      </c>
      <c r="CH194" s="259" t="str">
        <f t="shared" si="403"/>
        <v/>
      </c>
      <c r="CI194" s="258" t="str">
        <f t="shared" si="404"/>
        <v/>
      </c>
      <c r="CJ194" s="258" t="str">
        <f t="shared" si="405"/>
        <v/>
      </c>
      <c r="CK194" s="259" t="str">
        <f t="shared" si="406"/>
        <v/>
      </c>
      <c r="CL194" s="258" t="str">
        <f t="shared" si="407"/>
        <v/>
      </c>
      <c r="CM194" s="258" t="str">
        <f t="shared" si="408"/>
        <v/>
      </c>
      <c r="CN194" s="259" t="str">
        <f t="shared" si="409"/>
        <v/>
      </c>
      <c r="CO194" s="258" t="str">
        <f t="shared" si="410"/>
        <v/>
      </c>
      <c r="CP194" s="258" t="str">
        <f t="shared" si="411"/>
        <v/>
      </c>
      <c r="CQ194" s="259" t="str">
        <f t="shared" si="412"/>
        <v/>
      </c>
      <c r="CR194" s="258" t="str">
        <f t="shared" si="413"/>
        <v/>
      </c>
      <c r="CS194" s="258" t="str">
        <f t="shared" si="414"/>
        <v/>
      </c>
      <c r="CT194" s="259" t="str">
        <f t="shared" si="415"/>
        <v/>
      </c>
      <c r="CU194" s="258" t="str">
        <f t="shared" si="416"/>
        <v/>
      </c>
      <c r="CV194" s="258" t="str">
        <f t="shared" si="417"/>
        <v/>
      </c>
      <c r="CW194" s="259" t="str">
        <f t="shared" si="418"/>
        <v/>
      </c>
      <c r="CX194" s="258" t="str">
        <f t="shared" si="419"/>
        <v/>
      </c>
      <c r="CY194" s="258" t="str">
        <f t="shared" si="420"/>
        <v/>
      </c>
      <c r="CZ194" s="259" t="str">
        <f t="shared" si="421"/>
        <v/>
      </c>
      <c r="DA194" s="258" t="str">
        <f t="shared" si="422"/>
        <v/>
      </c>
      <c r="DB194" s="258" t="str">
        <f t="shared" si="423"/>
        <v/>
      </c>
      <c r="DC194" s="259" t="str">
        <f t="shared" si="424"/>
        <v/>
      </c>
    </row>
    <row r="195" spans="1:107" ht="15" thickBot="1" x14ac:dyDescent="0.35">
      <c r="A195" s="633"/>
      <c r="B195" s="633"/>
      <c r="C195" s="684"/>
      <c r="D195" s="684"/>
      <c r="E195" s="685"/>
      <c r="F195" s="684"/>
      <c r="G195" s="684"/>
      <c r="H195" s="684"/>
      <c r="I195" s="686"/>
      <c r="J195" s="687"/>
      <c r="K195" s="688"/>
      <c r="L195" s="671"/>
      <c r="M195" s="671"/>
      <c r="N195" s="672"/>
      <c r="O195" s="673"/>
      <c r="P195" s="673"/>
      <c r="Q195" s="673"/>
      <c r="R195" s="673"/>
      <c r="S195" s="673"/>
      <c r="T195" s="671"/>
      <c r="U195" s="671"/>
      <c r="V195" s="671"/>
      <c r="W195" s="672"/>
      <c r="X195" s="673"/>
      <c r="Y195" s="674"/>
      <c r="Z195" s="64"/>
      <c r="AA195" s="77"/>
      <c r="AB195" s="78"/>
      <c r="AC195" s="81" t="str">
        <f t="shared" si="356"/>
        <v>dato mancante</v>
      </c>
      <c r="AD195" s="82" t="str">
        <f t="shared" si="357"/>
        <v>dato mancante</v>
      </c>
      <c r="AE195" s="82" t="str">
        <f t="shared" si="358"/>
        <v>dato mancante</v>
      </c>
      <c r="AF195" s="82" t="str">
        <f t="shared" si="359"/>
        <v>dato mancante</v>
      </c>
      <c r="AG195" s="82" t="str">
        <f t="shared" si="360"/>
        <v>dato mancante</v>
      </c>
      <c r="AH195" s="82" t="str">
        <f t="shared" si="361"/>
        <v>dato mancante</v>
      </c>
      <c r="AI195" s="84" t="str">
        <f t="shared" si="362"/>
        <v>dato mancante</v>
      </c>
      <c r="AJ195" s="84" t="str">
        <f t="shared" si="425"/>
        <v>dato mancante</v>
      </c>
      <c r="AK195" s="84" t="str">
        <f t="shared" si="363"/>
        <v>dato mancante</v>
      </c>
      <c r="AL195" s="81" t="str">
        <f t="shared" si="364"/>
        <v>dato mancante</v>
      </c>
      <c r="AM195" s="82" t="str">
        <f t="shared" si="365"/>
        <v>dato mancante</v>
      </c>
      <c r="AN195" s="81" t="str">
        <f t="shared" si="366"/>
        <v>dato mancante</v>
      </c>
      <c r="AO195" s="59"/>
      <c r="AP195" s="285"/>
      <c r="AQ195" s="286"/>
      <c r="AR195" s="298" t="str">
        <f t="shared" si="367"/>
        <v>dato mancante</v>
      </c>
      <c r="AS195" s="299" t="str">
        <f t="shared" si="368"/>
        <v>dato mancante</v>
      </c>
      <c r="AT195" s="300" t="str">
        <f t="shared" si="369"/>
        <v>dato mancante</v>
      </c>
      <c r="AU195" s="300" t="str">
        <f t="shared" si="370"/>
        <v>dato mancante</v>
      </c>
      <c r="AV195" s="300" t="str">
        <f t="shared" si="371"/>
        <v>dato mancante</v>
      </c>
      <c r="AW195" s="301" t="str">
        <f t="shared" si="354"/>
        <v>dato mancante</v>
      </c>
      <c r="AX195" s="432" t="str">
        <f t="shared" si="372"/>
        <v>dato mancante</v>
      </c>
      <c r="AY195" s="432" t="str">
        <f t="shared" si="373"/>
        <v>dato mancante</v>
      </c>
      <c r="AZ195" s="433" t="str">
        <f t="shared" si="355"/>
        <v>dato mancante</v>
      </c>
      <c r="BA195" s="302" t="str">
        <f t="shared" si="374"/>
        <v>dato mancante</v>
      </c>
      <c r="BB195" s="300" t="str">
        <f t="shared" si="375"/>
        <v>dato mancante</v>
      </c>
      <c r="BC195" s="303" t="str">
        <f t="shared" si="376"/>
        <v>dato mancante</v>
      </c>
      <c r="BG195" s="118" t="str">
        <f t="shared" si="377"/>
        <v>dato mancante</v>
      </c>
      <c r="BH195" s="118" t="str">
        <f t="shared" si="378"/>
        <v>dato mancante</v>
      </c>
      <c r="BI195" s="118" t="str">
        <f t="shared" si="379"/>
        <v>dato mancante</v>
      </c>
      <c r="BJ195" s="118" t="str">
        <f t="shared" si="380"/>
        <v>dato mancante</v>
      </c>
      <c r="BK195" s="118" t="str">
        <f t="shared" si="381"/>
        <v>dato mancante</v>
      </c>
      <c r="BL195" s="118" t="str">
        <f t="shared" si="382"/>
        <v>dato mancante</v>
      </c>
      <c r="BM195" s="118" t="str">
        <f t="shared" si="383"/>
        <v>dato mancante</v>
      </c>
      <c r="BN195" s="118" t="str">
        <f t="shared" si="384"/>
        <v>dato mancante</v>
      </c>
      <c r="BO195" s="118" t="str">
        <f t="shared" si="385"/>
        <v>dato mancante</v>
      </c>
      <c r="BP195" s="118" t="str">
        <f t="shared" si="386"/>
        <v>dato mancante</v>
      </c>
      <c r="BQ195" s="118" t="str">
        <f t="shared" si="387"/>
        <v>dato mancante</v>
      </c>
      <c r="BR195" s="118" t="str">
        <f t="shared" si="388"/>
        <v>dato mancante</v>
      </c>
      <c r="BT195" s="258" t="str">
        <f t="shared" si="389"/>
        <v/>
      </c>
      <c r="BU195" s="258" t="str">
        <f t="shared" si="390"/>
        <v/>
      </c>
      <c r="BV195" s="259" t="str">
        <f t="shared" si="391"/>
        <v/>
      </c>
      <c r="BW195" s="258" t="str">
        <f t="shared" si="392"/>
        <v/>
      </c>
      <c r="BX195" s="258" t="str">
        <f t="shared" si="393"/>
        <v/>
      </c>
      <c r="BY195" s="259" t="str">
        <f t="shared" si="394"/>
        <v/>
      </c>
      <c r="BZ195" s="258" t="str">
        <f t="shared" si="395"/>
        <v/>
      </c>
      <c r="CA195" s="258" t="str">
        <f t="shared" si="396"/>
        <v/>
      </c>
      <c r="CB195" s="259" t="str">
        <f t="shared" si="397"/>
        <v/>
      </c>
      <c r="CC195" s="258" t="str">
        <f t="shared" si="398"/>
        <v/>
      </c>
      <c r="CD195" s="258" t="str">
        <f t="shared" si="399"/>
        <v/>
      </c>
      <c r="CE195" s="259" t="str">
        <f t="shared" si="400"/>
        <v/>
      </c>
      <c r="CF195" s="258" t="str">
        <f t="shared" si="401"/>
        <v/>
      </c>
      <c r="CG195" s="258" t="str">
        <f t="shared" si="402"/>
        <v/>
      </c>
      <c r="CH195" s="259" t="str">
        <f t="shared" si="403"/>
        <v/>
      </c>
      <c r="CI195" s="258" t="str">
        <f t="shared" si="404"/>
        <v/>
      </c>
      <c r="CJ195" s="258" t="str">
        <f t="shared" si="405"/>
        <v/>
      </c>
      <c r="CK195" s="259" t="str">
        <f t="shared" si="406"/>
        <v/>
      </c>
      <c r="CL195" s="258" t="str">
        <f t="shared" si="407"/>
        <v/>
      </c>
      <c r="CM195" s="258" t="str">
        <f t="shared" si="408"/>
        <v/>
      </c>
      <c r="CN195" s="259" t="str">
        <f t="shared" si="409"/>
        <v/>
      </c>
      <c r="CO195" s="258" t="str">
        <f t="shared" si="410"/>
        <v/>
      </c>
      <c r="CP195" s="258" t="str">
        <f t="shared" si="411"/>
        <v/>
      </c>
      <c r="CQ195" s="259" t="str">
        <f t="shared" si="412"/>
        <v/>
      </c>
      <c r="CR195" s="258" t="str">
        <f t="shared" si="413"/>
        <v/>
      </c>
      <c r="CS195" s="258" t="str">
        <f t="shared" si="414"/>
        <v/>
      </c>
      <c r="CT195" s="259" t="str">
        <f t="shared" si="415"/>
        <v/>
      </c>
      <c r="CU195" s="258" t="str">
        <f t="shared" si="416"/>
        <v/>
      </c>
      <c r="CV195" s="258" t="str">
        <f t="shared" si="417"/>
        <v/>
      </c>
      <c r="CW195" s="259" t="str">
        <f t="shared" si="418"/>
        <v/>
      </c>
      <c r="CX195" s="258" t="str">
        <f t="shared" si="419"/>
        <v/>
      </c>
      <c r="CY195" s="258" t="str">
        <f t="shared" si="420"/>
        <v/>
      </c>
      <c r="CZ195" s="259" t="str">
        <f t="shared" si="421"/>
        <v/>
      </c>
      <c r="DA195" s="258" t="str">
        <f t="shared" si="422"/>
        <v/>
      </c>
      <c r="DB195" s="258" t="str">
        <f t="shared" si="423"/>
        <v/>
      </c>
      <c r="DC195" s="259" t="str">
        <f t="shared" si="424"/>
        <v/>
      </c>
    </row>
    <row r="196" spans="1:107" ht="15" thickBot="1" x14ac:dyDescent="0.35">
      <c r="A196" s="633"/>
      <c r="B196" s="633"/>
      <c r="C196" s="689"/>
      <c r="D196" s="689"/>
      <c r="E196" s="689"/>
      <c r="F196" s="689"/>
      <c r="G196" s="689"/>
      <c r="H196" s="689"/>
      <c r="I196" s="689"/>
      <c r="J196" s="688"/>
      <c r="K196" s="688"/>
      <c r="L196" s="671"/>
      <c r="M196" s="671"/>
      <c r="N196" s="672"/>
      <c r="O196" s="673"/>
      <c r="P196" s="673"/>
      <c r="Q196" s="673"/>
      <c r="R196" s="673"/>
      <c r="S196" s="673"/>
      <c r="T196" s="671"/>
      <c r="U196" s="671"/>
      <c r="V196" s="671"/>
      <c r="W196" s="672"/>
      <c r="X196" s="673"/>
      <c r="Y196" s="674"/>
      <c r="Z196" s="64"/>
      <c r="AA196" s="77"/>
      <c r="AB196" s="78"/>
      <c r="AC196" s="81" t="str">
        <f t="shared" si="356"/>
        <v>dato mancante</v>
      </c>
      <c r="AD196" s="82" t="str">
        <f t="shared" si="357"/>
        <v>dato mancante</v>
      </c>
      <c r="AE196" s="82" t="str">
        <f t="shared" si="358"/>
        <v>dato mancante</v>
      </c>
      <c r="AF196" s="82" t="str">
        <f t="shared" si="359"/>
        <v>dato mancante</v>
      </c>
      <c r="AG196" s="82" t="str">
        <f t="shared" si="360"/>
        <v>dato mancante</v>
      </c>
      <c r="AH196" s="82" t="str">
        <f t="shared" si="361"/>
        <v>dato mancante</v>
      </c>
      <c r="AI196" s="84" t="str">
        <f t="shared" si="362"/>
        <v>dato mancante</v>
      </c>
      <c r="AJ196" s="84" t="str">
        <f t="shared" si="425"/>
        <v>dato mancante</v>
      </c>
      <c r="AK196" s="84" t="str">
        <f t="shared" si="363"/>
        <v>dato mancante</v>
      </c>
      <c r="AL196" s="81" t="str">
        <f t="shared" si="364"/>
        <v>dato mancante</v>
      </c>
      <c r="AM196" s="82" t="str">
        <f t="shared" si="365"/>
        <v>dato mancante</v>
      </c>
      <c r="AN196" s="81" t="str">
        <f t="shared" si="366"/>
        <v>dato mancante</v>
      </c>
      <c r="AO196" s="59"/>
      <c r="AP196" s="285"/>
      <c r="AQ196" s="286"/>
      <c r="AR196" s="298" t="str">
        <f t="shared" si="367"/>
        <v>dato mancante</v>
      </c>
      <c r="AS196" s="299" t="str">
        <f t="shared" si="368"/>
        <v>dato mancante</v>
      </c>
      <c r="AT196" s="300" t="str">
        <f t="shared" si="369"/>
        <v>dato mancante</v>
      </c>
      <c r="AU196" s="300" t="str">
        <f t="shared" si="370"/>
        <v>dato mancante</v>
      </c>
      <c r="AV196" s="300" t="str">
        <f t="shared" si="371"/>
        <v>dato mancante</v>
      </c>
      <c r="AW196" s="301" t="str">
        <f t="shared" si="354"/>
        <v>dato mancante</v>
      </c>
      <c r="AX196" s="432" t="str">
        <f t="shared" si="372"/>
        <v>dato mancante</v>
      </c>
      <c r="AY196" s="432" t="str">
        <f t="shared" si="373"/>
        <v>dato mancante</v>
      </c>
      <c r="AZ196" s="433" t="str">
        <f t="shared" si="355"/>
        <v>dato mancante</v>
      </c>
      <c r="BA196" s="302" t="str">
        <f t="shared" si="374"/>
        <v>dato mancante</v>
      </c>
      <c r="BB196" s="300" t="str">
        <f t="shared" si="375"/>
        <v>dato mancante</v>
      </c>
      <c r="BC196" s="303" t="str">
        <f t="shared" si="376"/>
        <v>dato mancante</v>
      </c>
      <c r="BG196" s="118" t="str">
        <f t="shared" si="377"/>
        <v>dato mancante</v>
      </c>
      <c r="BH196" s="118" t="str">
        <f t="shared" si="378"/>
        <v>dato mancante</v>
      </c>
      <c r="BI196" s="118" t="str">
        <f t="shared" si="379"/>
        <v>dato mancante</v>
      </c>
      <c r="BJ196" s="118" t="str">
        <f t="shared" si="380"/>
        <v>dato mancante</v>
      </c>
      <c r="BK196" s="118" t="str">
        <f t="shared" si="381"/>
        <v>dato mancante</v>
      </c>
      <c r="BL196" s="118" t="str">
        <f t="shared" si="382"/>
        <v>dato mancante</v>
      </c>
      <c r="BM196" s="118" t="str">
        <f t="shared" si="383"/>
        <v>dato mancante</v>
      </c>
      <c r="BN196" s="118" t="str">
        <f t="shared" si="384"/>
        <v>dato mancante</v>
      </c>
      <c r="BO196" s="118" t="str">
        <f t="shared" si="385"/>
        <v>dato mancante</v>
      </c>
      <c r="BP196" s="118" t="str">
        <f t="shared" si="386"/>
        <v>dato mancante</v>
      </c>
      <c r="BQ196" s="118" t="str">
        <f t="shared" si="387"/>
        <v>dato mancante</v>
      </c>
      <c r="BR196" s="118" t="str">
        <f t="shared" si="388"/>
        <v>dato mancante</v>
      </c>
      <c r="BT196" s="258" t="str">
        <f t="shared" si="389"/>
        <v/>
      </c>
      <c r="BU196" s="258" t="str">
        <f t="shared" si="390"/>
        <v/>
      </c>
      <c r="BV196" s="259" t="str">
        <f t="shared" si="391"/>
        <v/>
      </c>
      <c r="BW196" s="258" t="str">
        <f t="shared" si="392"/>
        <v/>
      </c>
      <c r="BX196" s="258" t="str">
        <f t="shared" si="393"/>
        <v/>
      </c>
      <c r="BY196" s="259" t="str">
        <f t="shared" si="394"/>
        <v/>
      </c>
      <c r="BZ196" s="258" t="str">
        <f t="shared" si="395"/>
        <v/>
      </c>
      <c r="CA196" s="258" t="str">
        <f t="shared" si="396"/>
        <v/>
      </c>
      <c r="CB196" s="259" t="str">
        <f t="shared" si="397"/>
        <v/>
      </c>
      <c r="CC196" s="258" t="str">
        <f t="shared" si="398"/>
        <v/>
      </c>
      <c r="CD196" s="258" t="str">
        <f t="shared" si="399"/>
        <v/>
      </c>
      <c r="CE196" s="259" t="str">
        <f t="shared" si="400"/>
        <v/>
      </c>
      <c r="CF196" s="258" t="str">
        <f t="shared" si="401"/>
        <v/>
      </c>
      <c r="CG196" s="258" t="str">
        <f t="shared" si="402"/>
        <v/>
      </c>
      <c r="CH196" s="259" t="str">
        <f t="shared" si="403"/>
        <v/>
      </c>
      <c r="CI196" s="258" t="str">
        <f t="shared" si="404"/>
        <v/>
      </c>
      <c r="CJ196" s="258" t="str">
        <f t="shared" si="405"/>
        <v/>
      </c>
      <c r="CK196" s="259" t="str">
        <f t="shared" si="406"/>
        <v/>
      </c>
      <c r="CL196" s="258" t="str">
        <f t="shared" si="407"/>
        <v/>
      </c>
      <c r="CM196" s="258" t="str">
        <f t="shared" si="408"/>
        <v/>
      </c>
      <c r="CN196" s="259" t="str">
        <f t="shared" si="409"/>
        <v/>
      </c>
      <c r="CO196" s="258" t="str">
        <f t="shared" si="410"/>
        <v/>
      </c>
      <c r="CP196" s="258" t="str">
        <f t="shared" si="411"/>
        <v/>
      </c>
      <c r="CQ196" s="259" t="str">
        <f t="shared" si="412"/>
        <v/>
      </c>
      <c r="CR196" s="258" t="str">
        <f t="shared" si="413"/>
        <v/>
      </c>
      <c r="CS196" s="258" t="str">
        <f t="shared" si="414"/>
        <v/>
      </c>
      <c r="CT196" s="259" t="str">
        <f t="shared" si="415"/>
        <v/>
      </c>
      <c r="CU196" s="258" t="str">
        <f t="shared" si="416"/>
        <v/>
      </c>
      <c r="CV196" s="258" t="str">
        <f t="shared" si="417"/>
        <v/>
      </c>
      <c r="CW196" s="259" t="str">
        <f t="shared" si="418"/>
        <v/>
      </c>
      <c r="CX196" s="258" t="str">
        <f t="shared" si="419"/>
        <v/>
      </c>
      <c r="CY196" s="258" t="str">
        <f t="shared" si="420"/>
        <v/>
      </c>
      <c r="CZ196" s="259" t="str">
        <f t="shared" si="421"/>
        <v/>
      </c>
      <c r="DA196" s="258" t="str">
        <f t="shared" si="422"/>
        <v/>
      </c>
      <c r="DB196" s="258" t="str">
        <f t="shared" si="423"/>
        <v/>
      </c>
      <c r="DC196" s="259" t="str">
        <f t="shared" si="424"/>
        <v/>
      </c>
    </row>
    <row r="197" spans="1:107" ht="15" thickBot="1" x14ac:dyDescent="0.35">
      <c r="A197" s="633"/>
      <c r="B197" s="633"/>
      <c r="C197" s="690"/>
      <c r="D197" s="690"/>
      <c r="E197" s="690"/>
      <c r="F197" s="690"/>
      <c r="G197" s="690"/>
      <c r="H197" s="690"/>
      <c r="I197" s="686"/>
      <c r="J197" s="687"/>
      <c r="K197" s="688"/>
      <c r="L197" s="671"/>
      <c r="M197" s="671"/>
      <c r="N197" s="672"/>
      <c r="O197" s="673"/>
      <c r="P197" s="673"/>
      <c r="Q197" s="673"/>
      <c r="R197" s="673"/>
      <c r="S197" s="673"/>
      <c r="T197" s="671"/>
      <c r="U197" s="671"/>
      <c r="V197" s="671"/>
      <c r="W197" s="672"/>
      <c r="X197" s="673"/>
      <c r="Y197" s="674"/>
      <c r="Z197" s="64"/>
      <c r="AA197" s="77"/>
      <c r="AB197" s="78"/>
      <c r="AC197" s="81" t="str">
        <f t="shared" si="356"/>
        <v>dato mancante</v>
      </c>
      <c r="AD197" s="82" t="str">
        <f t="shared" si="357"/>
        <v>dato mancante</v>
      </c>
      <c r="AE197" s="82" t="str">
        <f t="shared" si="358"/>
        <v>dato mancante</v>
      </c>
      <c r="AF197" s="82" t="str">
        <f t="shared" si="359"/>
        <v>dato mancante</v>
      </c>
      <c r="AG197" s="82" t="str">
        <f t="shared" si="360"/>
        <v>dato mancante</v>
      </c>
      <c r="AH197" s="82" t="str">
        <f t="shared" si="361"/>
        <v>dato mancante</v>
      </c>
      <c r="AI197" s="84" t="str">
        <f t="shared" si="362"/>
        <v>dato mancante</v>
      </c>
      <c r="AJ197" s="84" t="str">
        <f t="shared" si="425"/>
        <v>dato mancante</v>
      </c>
      <c r="AK197" s="84" t="str">
        <f t="shared" si="363"/>
        <v>dato mancante</v>
      </c>
      <c r="AL197" s="81" t="str">
        <f t="shared" si="364"/>
        <v>dato mancante</v>
      </c>
      <c r="AM197" s="82" t="str">
        <f t="shared" si="365"/>
        <v>dato mancante</v>
      </c>
      <c r="AN197" s="81" t="str">
        <f t="shared" si="366"/>
        <v>dato mancante</v>
      </c>
      <c r="AO197" s="59"/>
      <c r="AP197" s="285"/>
      <c r="AQ197" s="286"/>
      <c r="AR197" s="298" t="str">
        <f t="shared" si="367"/>
        <v>dato mancante</v>
      </c>
      <c r="AS197" s="299" t="str">
        <f t="shared" si="368"/>
        <v>dato mancante</v>
      </c>
      <c r="AT197" s="300" t="str">
        <f t="shared" si="369"/>
        <v>dato mancante</v>
      </c>
      <c r="AU197" s="300" t="str">
        <f t="shared" si="370"/>
        <v>dato mancante</v>
      </c>
      <c r="AV197" s="300" t="str">
        <f t="shared" si="371"/>
        <v>dato mancante</v>
      </c>
      <c r="AW197" s="301" t="str">
        <f t="shared" si="354"/>
        <v>dato mancante</v>
      </c>
      <c r="AX197" s="432" t="str">
        <f t="shared" si="372"/>
        <v>dato mancante</v>
      </c>
      <c r="AY197" s="432" t="str">
        <f t="shared" si="373"/>
        <v>dato mancante</v>
      </c>
      <c r="AZ197" s="433" t="str">
        <f t="shared" si="355"/>
        <v>dato mancante</v>
      </c>
      <c r="BA197" s="302" t="str">
        <f t="shared" si="374"/>
        <v>dato mancante</v>
      </c>
      <c r="BB197" s="300" t="str">
        <f t="shared" si="375"/>
        <v>dato mancante</v>
      </c>
      <c r="BC197" s="303" t="str">
        <f t="shared" si="376"/>
        <v>dato mancante</v>
      </c>
      <c r="BG197" s="118" t="str">
        <f t="shared" si="377"/>
        <v>dato mancante</v>
      </c>
      <c r="BH197" s="118" t="str">
        <f t="shared" si="378"/>
        <v>dato mancante</v>
      </c>
      <c r="BI197" s="118" t="str">
        <f t="shared" si="379"/>
        <v>dato mancante</v>
      </c>
      <c r="BJ197" s="118" t="str">
        <f t="shared" si="380"/>
        <v>dato mancante</v>
      </c>
      <c r="BK197" s="118" t="str">
        <f t="shared" si="381"/>
        <v>dato mancante</v>
      </c>
      <c r="BL197" s="118" t="str">
        <f t="shared" si="382"/>
        <v>dato mancante</v>
      </c>
      <c r="BM197" s="118" t="str">
        <f t="shared" si="383"/>
        <v>dato mancante</v>
      </c>
      <c r="BN197" s="118" t="str">
        <f t="shared" si="384"/>
        <v>dato mancante</v>
      </c>
      <c r="BO197" s="118" t="str">
        <f t="shared" si="385"/>
        <v>dato mancante</v>
      </c>
      <c r="BP197" s="118" t="str">
        <f t="shared" si="386"/>
        <v>dato mancante</v>
      </c>
      <c r="BQ197" s="118" t="str">
        <f t="shared" si="387"/>
        <v>dato mancante</v>
      </c>
      <c r="BR197" s="118" t="str">
        <f t="shared" si="388"/>
        <v>dato mancante</v>
      </c>
      <c r="BT197" s="258" t="str">
        <f t="shared" si="389"/>
        <v/>
      </c>
      <c r="BU197" s="258" t="str">
        <f t="shared" si="390"/>
        <v/>
      </c>
      <c r="BV197" s="259" t="str">
        <f t="shared" si="391"/>
        <v/>
      </c>
      <c r="BW197" s="258" t="str">
        <f t="shared" si="392"/>
        <v/>
      </c>
      <c r="BX197" s="258" t="str">
        <f t="shared" si="393"/>
        <v/>
      </c>
      <c r="BY197" s="259" t="str">
        <f t="shared" si="394"/>
        <v/>
      </c>
      <c r="BZ197" s="258" t="str">
        <f t="shared" si="395"/>
        <v/>
      </c>
      <c r="CA197" s="258" t="str">
        <f t="shared" si="396"/>
        <v/>
      </c>
      <c r="CB197" s="259" t="str">
        <f t="shared" si="397"/>
        <v/>
      </c>
      <c r="CC197" s="258" t="str">
        <f t="shared" si="398"/>
        <v/>
      </c>
      <c r="CD197" s="258" t="str">
        <f t="shared" si="399"/>
        <v/>
      </c>
      <c r="CE197" s="259" t="str">
        <f t="shared" si="400"/>
        <v/>
      </c>
      <c r="CF197" s="258" t="str">
        <f t="shared" si="401"/>
        <v/>
      </c>
      <c r="CG197" s="258" t="str">
        <f t="shared" si="402"/>
        <v/>
      </c>
      <c r="CH197" s="259" t="str">
        <f t="shared" si="403"/>
        <v/>
      </c>
      <c r="CI197" s="258" t="str">
        <f t="shared" si="404"/>
        <v/>
      </c>
      <c r="CJ197" s="258" t="str">
        <f t="shared" si="405"/>
        <v/>
      </c>
      <c r="CK197" s="259" t="str">
        <f t="shared" si="406"/>
        <v/>
      </c>
      <c r="CL197" s="258" t="str">
        <f t="shared" si="407"/>
        <v/>
      </c>
      <c r="CM197" s="258" t="str">
        <f t="shared" si="408"/>
        <v/>
      </c>
      <c r="CN197" s="259" t="str">
        <f t="shared" si="409"/>
        <v/>
      </c>
      <c r="CO197" s="258" t="str">
        <f t="shared" si="410"/>
        <v/>
      </c>
      <c r="CP197" s="258" t="str">
        <f t="shared" si="411"/>
        <v/>
      </c>
      <c r="CQ197" s="259" t="str">
        <f t="shared" si="412"/>
        <v/>
      </c>
      <c r="CR197" s="258" t="str">
        <f t="shared" si="413"/>
        <v/>
      </c>
      <c r="CS197" s="258" t="str">
        <f t="shared" si="414"/>
        <v/>
      </c>
      <c r="CT197" s="259" t="str">
        <f t="shared" si="415"/>
        <v/>
      </c>
      <c r="CU197" s="258" t="str">
        <f t="shared" si="416"/>
        <v/>
      </c>
      <c r="CV197" s="258" t="str">
        <f t="shared" si="417"/>
        <v/>
      </c>
      <c r="CW197" s="259" t="str">
        <f t="shared" si="418"/>
        <v/>
      </c>
      <c r="CX197" s="258" t="str">
        <f t="shared" si="419"/>
        <v/>
      </c>
      <c r="CY197" s="258" t="str">
        <f t="shared" si="420"/>
        <v/>
      </c>
      <c r="CZ197" s="259" t="str">
        <f t="shared" si="421"/>
        <v/>
      </c>
      <c r="DA197" s="258" t="str">
        <f t="shared" si="422"/>
        <v/>
      </c>
      <c r="DB197" s="258" t="str">
        <f t="shared" si="423"/>
        <v/>
      </c>
      <c r="DC197" s="259" t="str">
        <f t="shared" si="424"/>
        <v/>
      </c>
    </row>
    <row r="198" spans="1:107" ht="15" thickBot="1" x14ac:dyDescent="0.35">
      <c r="A198" s="633"/>
      <c r="B198" s="633"/>
      <c r="C198" s="690"/>
      <c r="D198" s="690"/>
      <c r="E198" s="690"/>
      <c r="F198" s="690"/>
      <c r="G198" s="690"/>
      <c r="H198" s="690"/>
      <c r="I198" s="689"/>
      <c r="J198" s="688"/>
      <c r="K198" s="688"/>
      <c r="L198" s="671"/>
      <c r="M198" s="671"/>
      <c r="N198" s="672"/>
      <c r="O198" s="673"/>
      <c r="P198" s="673"/>
      <c r="Q198" s="673"/>
      <c r="R198" s="673"/>
      <c r="S198" s="673"/>
      <c r="T198" s="671"/>
      <c r="U198" s="671"/>
      <c r="V198" s="671"/>
      <c r="W198" s="672"/>
      <c r="X198" s="673"/>
      <c r="Y198" s="674"/>
      <c r="Z198" s="64"/>
      <c r="AA198" s="77"/>
      <c r="AB198" s="78"/>
      <c r="AC198" s="81" t="str">
        <f t="shared" si="356"/>
        <v>dato mancante</v>
      </c>
      <c r="AD198" s="82" t="str">
        <f t="shared" si="357"/>
        <v>dato mancante</v>
      </c>
      <c r="AE198" s="82" t="str">
        <f t="shared" si="358"/>
        <v>dato mancante</v>
      </c>
      <c r="AF198" s="82" t="str">
        <f t="shared" si="359"/>
        <v>dato mancante</v>
      </c>
      <c r="AG198" s="82" t="str">
        <f t="shared" si="360"/>
        <v>dato mancante</v>
      </c>
      <c r="AH198" s="82" t="str">
        <f t="shared" si="361"/>
        <v>dato mancante</v>
      </c>
      <c r="AI198" s="84" t="str">
        <f t="shared" si="362"/>
        <v>dato mancante</v>
      </c>
      <c r="AJ198" s="84" t="str">
        <f t="shared" si="425"/>
        <v>dato mancante</v>
      </c>
      <c r="AK198" s="84" t="str">
        <f t="shared" si="363"/>
        <v>dato mancante</v>
      </c>
      <c r="AL198" s="81" t="str">
        <f t="shared" si="364"/>
        <v>dato mancante</v>
      </c>
      <c r="AM198" s="82" t="str">
        <f t="shared" si="365"/>
        <v>dato mancante</v>
      </c>
      <c r="AN198" s="81" t="str">
        <f t="shared" si="366"/>
        <v>dato mancante</v>
      </c>
      <c r="AO198" s="59"/>
      <c r="AP198" s="285"/>
      <c r="AQ198" s="286"/>
      <c r="AR198" s="298" t="str">
        <f t="shared" si="367"/>
        <v>dato mancante</v>
      </c>
      <c r="AS198" s="299" t="str">
        <f t="shared" si="368"/>
        <v>dato mancante</v>
      </c>
      <c r="AT198" s="300" t="str">
        <f t="shared" si="369"/>
        <v>dato mancante</v>
      </c>
      <c r="AU198" s="300" t="str">
        <f t="shared" si="370"/>
        <v>dato mancante</v>
      </c>
      <c r="AV198" s="300" t="str">
        <f t="shared" si="371"/>
        <v>dato mancante</v>
      </c>
      <c r="AW198" s="301" t="str">
        <f t="shared" si="354"/>
        <v>dato mancante</v>
      </c>
      <c r="AX198" s="432" t="str">
        <f t="shared" si="372"/>
        <v>dato mancante</v>
      </c>
      <c r="AY198" s="432" t="str">
        <f t="shared" si="373"/>
        <v>dato mancante</v>
      </c>
      <c r="AZ198" s="433" t="str">
        <f t="shared" si="355"/>
        <v>dato mancante</v>
      </c>
      <c r="BA198" s="302" t="str">
        <f t="shared" si="374"/>
        <v>dato mancante</v>
      </c>
      <c r="BB198" s="300" t="str">
        <f t="shared" si="375"/>
        <v>dato mancante</v>
      </c>
      <c r="BC198" s="303" t="str">
        <f t="shared" si="376"/>
        <v>dato mancante</v>
      </c>
      <c r="BG198" s="118" t="str">
        <f t="shared" si="377"/>
        <v>dato mancante</v>
      </c>
      <c r="BH198" s="118" t="str">
        <f t="shared" si="378"/>
        <v>dato mancante</v>
      </c>
      <c r="BI198" s="118" t="str">
        <f t="shared" si="379"/>
        <v>dato mancante</v>
      </c>
      <c r="BJ198" s="118" t="str">
        <f t="shared" si="380"/>
        <v>dato mancante</v>
      </c>
      <c r="BK198" s="118" t="str">
        <f t="shared" si="381"/>
        <v>dato mancante</v>
      </c>
      <c r="BL198" s="118" t="str">
        <f t="shared" si="382"/>
        <v>dato mancante</v>
      </c>
      <c r="BM198" s="118" t="str">
        <f t="shared" si="383"/>
        <v>dato mancante</v>
      </c>
      <c r="BN198" s="118" t="str">
        <f t="shared" si="384"/>
        <v>dato mancante</v>
      </c>
      <c r="BO198" s="118" t="str">
        <f t="shared" si="385"/>
        <v>dato mancante</v>
      </c>
      <c r="BP198" s="118" t="str">
        <f t="shared" si="386"/>
        <v>dato mancante</v>
      </c>
      <c r="BQ198" s="118" t="str">
        <f t="shared" si="387"/>
        <v>dato mancante</v>
      </c>
      <c r="BR198" s="118" t="str">
        <f t="shared" si="388"/>
        <v>dato mancante</v>
      </c>
      <c r="BT198" s="258" t="str">
        <f t="shared" si="389"/>
        <v/>
      </c>
      <c r="BU198" s="258" t="str">
        <f t="shared" si="390"/>
        <v/>
      </c>
      <c r="BV198" s="259" t="str">
        <f t="shared" si="391"/>
        <v/>
      </c>
      <c r="BW198" s="258" t="str">
        <f t="shared" si="392"/>
        <v/>
      </c>
      <c r="BX198" s="258" t="str">
        <f t="shared" si="393"/>
        <v/>
      </c>
      <c r="BY198" s="259" t="str">
        <f t="shared" si="394"/>
        <v/>
      </c>
      <c r="BZ198" s="258" t="str">
        <f t="shared" si="395"/>
        <v/>
      </c>
      <c r="CA198" s="258" t="str">
        <f t="shared" si="396"/>
        <v/>
      </c>
      <c r="CB198" s="259" t="str">
        <f t="shared" si="397"/>
        <v/>
      </c>
      <c r="CC198" s="258" t="str">
        <f t="shared" si="398"/>
        <v/>
      </c>
      <c r="CD198" s="258" t="str">
        <f t="shared" si="399"/>
        <v/>
      </c>
      <c r="CE198" s="259" t="str">
        <f t="shared" si="400"/>
        <v/>
      </c>
      <c r="CF198" s="258" t="str">
        <f t="shared" si="401"/>
        <v/>
      </c>
      <c r="CG198" s="258" t="str">
        <f t="shared" si="402"/>
        <v/>
      </c>
      <c r="CH198" s="259" t="str">
        <f t="shared" si="403"/>
        <v/>
      </c>
      <c r="CI198" s="258" t="str">
        <f t="shared" si="404"/>
        <v/>
      </c>
      <c r="CJ198" s="258" t="str">
        <f t="shared" si="405"/>
        <v/>
      </c>
      <c r="CK198" s="259" t="str">
        <f t="shared" si="406"/>
        <v/>
      </c>
      <c r="CL198" s="258" t="str">
        <f t="shared" si="407"/>
        <v/>
      </c>
      <c r="CM198" s="258" t="str">
        <f t="shared" si="408"/>
        <v/>
      </c>
      <c r="CN198" s="259" t="str">
        <f t="shared" si="409"/>
        <v/>
      </c>
      <c r="CO198" s="258" t="str">
        <f t="shared" si="410"/>
        <v/>
      </c>
      <c r="CP198" s="258" t="str">
        <f t="shared" si="411"/>
        <v/>
      </c>
      <c r="CQ198" s="259" t="str">
        <f t="shared" si="412"/>
        <v/>
      </c>
      <c r="CR198" s="258" t="str">
        <f t="shared" si="413"/>
        <v/>
      </c>
      <c r="CS198" s="258" t="str">
        <f t="shared" si="414"/>
        <v/>
      </c>
      <c r="CT198" s="259" t="str">
        <f t="shared" si="415"/>
        <v/>
      </c>
      <c r="CU198" s="258" t="str">
        <f t="shared" si="416"/>
        <v/>
      </c>
      <c r="CV198" s="258" t="str">
        <f t="shared" si="417"/>
        <v/>
      </c>
      <c r="CW198" s="259" t="str">
        <f t="shared" si="418"/>
        <v/>
      </c>
      <c r="CX198" s="258" t="str">
        <f t="shared" si="419"/>
        <v/>
      </c>
      <c r="CY198" s="258" t="str">
        <f t="shared" si="420"/>
        <v/>
      </c>
      <c r="CZ198" s="259" t="str">
        <f t="shared" si="421"/>
        <v/>
      </c>
      <c r="DA198" s="258" t="str">
        <f t="shared" si="422"/>
        <v/>
      </c>
      <c r="DB198" s="258" t="str">
        <f t="shared" si="423"/>
        <v/>
      </c>
      <c r="DC198" s="259" t="str">
        <f t="shared" si="424"/>
        <v/>
      </c>
    </row>
    <row r="199" spans="1:107" ht="15" thickBot="1" x14ac:dyDescent="0.35">
      <c r="A199" s="633"/>
      <c r="B199" s="633"/>
      <c r="C199" s="684"/>
      <c r="D199" s="684"/>
      <c r="E199" s="685"/>
      <c r="F199" s="684"/>
      <c r="G199" s="684"/>
      <c r="H199" s="684"/>
      <c r="I199" s="686"/>
      <c r="J199" s="687"/>
      <c r="K199" s="688"/>
      <c r="L199" s="671"/>
      <c r="M199" s="671"/>
      <c r="N199" s="672"/>
      <c r="O199" s="673"/>
      <c r="P199" s="673"/>
      <c r="Q199" s="673"/>
      <c r="R199" s="673"/>
      <c r="S199" s="673"/>
      <c r="T199" s="671"/>
      <c r="U199" s="671"/>
      <c r="V199" s="671"/>
      <c r="W199" s="672"/>
      <c r="X199" s="673"/>
      <c r="Y199" s="674"/>
      <c r="Z199" s="64"/>
      <c r="AA199" s="77"/>
      <c r="AB199" s="78"/>
      <c r="AC199" s="81" t="str">
        <f t="shared" si="356"/>
        <v>dato mancante</v>
      </c>
      <c r="AD199" s="82" t="str">
        <f t="shared" si="357"/>
        <v>dato mancante</v>
      </c>
      <c r="AE199" s="82" t="str">
        <f t="shared" si="358"/>
        <v>dato mancante</v>
      </c>
      <c r="AF199" s="82" t="str">
        <f t="shared" si="359"/>
        <v>dato mancante</v>
      </c>
      <c r="AG199" s="82" t="str">
        <f t="shared" si="360"/>
        <v>dato mancante</v>
      </c>
      <c r="AH199" s="82" t="str">
        <f t="shared" si="361"/>
        <v>dato mancante</v>
      </c>
      <c r="AI199" s="84" t="str">
        <f t="shared" si="362"/>
        <v>dato mancante</v>
      </c>
      <c r="AJ199" s="84" t="str">
        <f t="shared" si="425"/>
        <v>dato mancante</v>
      </c>
      <c r="AK199" s="84" t="str">
        <f t="shared" si="363"/>
        <v>dato mancante</v>
      </c>
      <c r="AL199" s="81" t="str">
        <f t="shared" si="364"/>
        <v>dato mancante</v>
      </c>
      <c r="AM199" s="82" t="str">
        <f t="shared" si="365"/>
        <v>dato mancante</v>
      </c>
      <c r="AN199" s="81" t="str">
        <f t="shared" si="366"/>
        <v>dato mancante</v>
      </c>
      <c r="AO199" s="59"/>
      <c r="AP199" s="285"/>
      <c r="AQ199" s="286"/>
      <c r="AR199" s="298" t="str">
        <f t="shared" si="367"/>
        <v>dato mancante</v>
      </c>
      <c r="AS199" s="299" t="str">
        <f t="shared" si="368"/>
        <v>dato mancante</v>
      </c>
      <c r="AT199" s="300" t="str">
        <f t="shared" si="369"/>
        <v>dato mancante</v>
      </c>
      <c r="AU199" s="300" t="str">
        <f t="shared" si="370"/>
        <v>dato mancante</v>
      </c>
      <c r="AV199" s="300" t="str">
        <f t="shared" si="371"/>
        <v>dato mancante</v>
      </c>
      <c r="AW199" s="301" t="str">
        <f t="shared" si="354"/>
        <v>dato mancante</v>
      </c>
      <c r="AX199" s="432" t="str">
        <f t="shared" si="372"/>
        <v>dato mancante</v>
      </c>
      <c r="AY199" s="432" t="str">
        <f t="shared" si="373"/>
        <v>dato mancante</v>
      </c>
      <c r="AZ199" s="433" t="str">
        <f t="shared" si="355"/>
        <v>dato mancante</v>
      </c>
      <c r="BA199" s="302" t="str">
        <f t="shared" si="374"/>
        <v>dato mancante</v>
      </c>
      <c r="BB199" s="300" t="str">
        <f t="shared" si="375"/>
        <v>dato mancante</v>
      </c>
      <c r="BC199" s="303" t="str">
        <f t="shared" si="376"/>
        <v>dato mancante</v>
      </c>
      <c r="BG199" s="118" t="str">
        <f t="shared" si="377"/>
        <v>dato mancante</v>
      </c>
      <c r="BH199" s="118" t="str">
        <f t="shared" si="378"/>
        <v>dato mancante</v>
      </c>
      <c r="BI199" s="118" t="str">
        <f t="shared" si="379"/>
        <v>dato mancante</v>
      </c>
      <c r="BJ199" s="118" t="str">
        <f t="shared" si="380"/>
        <v>dato mancante</v>
      </c>
      <c r="BK199" s="118" t="str">
        <f t="shared" si="381"/>
        <v>dato mancante</v>
      </c>
      <c r="BL199" s="118" t="str">
        <f t="shared" si="382"/>
        <v>dato mancante</v>
      </c>
      <c r="BM199" s="118" t="str">
        <f t="shared" si="383"/>
        <v>dato mancante</v>
      </c>
      <c r="BN199" s="118" t="str">
        <f t="shared" si="384"/>
        <v>dato mancante</v>
      </c>
      <c r="BO199" s="118" t="str">
        <f t="shared" si="385"/>
        <v>dato mancante</v>
      </c>
      <c r="BP199" s="118" t="str">
        <f t="shared" si="386"/>
        <v>dato mancante</v>
      </c>
      <c r="BQ199" s="118" t="str">
        <f t="shared" si="387"/>
        <v>dato mancante</v>
      </c>
      <c r="BR199" s="118" t="str">
        <f t="shared" si="388"/>
        <v>dato mancante</v>
      </c>
      <c r="BT199" s="258" t="str">
        <f t="shared" si="389"/>
        <v/>
      </c>
      <c r="BU199" s="258" t="str">
        <f t="shared" si="390"/>
        <v/>
      </c>
      <c r="BV199" s="259" t="str">
        <f t="shared" si="391"/>
        <v/>
      </c>
      <c r="BW199" s="258" t="str">
        <f t="shared" si="392"/>
        <v/>
      </c>
      <c r="BX199" s="258" t="str">
        <f t="shared" si="393"/>
        <v/>
      </c>
      <c r="BY199" s="259" t="str">
        <f t="shared" si="394"/>
        <v/>
      </c>
      <c r="BZ199" s="258" t="str">
        <f t="shared" si="395"/>
        <v/>
      </c>
      <c r="CA199" s="258" t="str">
        <f t="shared" si="396"/>
        <v/>
      </c>
      <c r="CB199" s="259" t="str">
        <f t="shared" si="397"/>
        <v/>
      </c>
      <c r="CC199" s="258" t="str">
        <f t="shared" si="398"/>
        <v/>
      </c>
      <c r="CD199" s="258" t="str">
        <f t="shared" si="399"/>
        <v/>
      </c>
      <c r="CE199" s="259" t="str">
        <f t="shared" si="400"/>
        <v/>
      </c>
      <c r="CF199" s="258" t="str">
        <f t="shared" si="401"/>
        <v/>
      </c>
      <c r="CG199" s="258" t="str">
        <f t="shared" si="402"/>
        <v/>
      </c>
      <c r="CH199" s="259" t="str">
        <f t="shared" si="403"/>
        <v/>
      </c>
      <c r="CI199" s="258" t="str">
        <f t="shared" si="404"/>
        <v/>
      </c>
      <c r="CJ199" s="258" t="str">
        <f t="shared" si="405"/>
        <v/>
      </c>
      <c r="CK199" s="259" t="str">
        <f t="shared" si="406"/>
        <v/>
      </c>
      <c r="CL199" s="258" t="str">
        <f t="shared" si="407"/>
        <v/>
      </c>
      <c r="CM199" s="258" t="str">
        <f t="shared" si="408"/>
        <v/>
      </c>
      <c r="CN199" s="259" t="str">
        <f t="shared" si="409"/>
        <v/>
      </c>
      <c r="CO199" s="258" t="str">
        <f t="shared" si="410"/>
        <v/>
      </c>
      <c r="CP199" s="258" t="str">
        <f t="shared" si="411"/>
        <v/>
      </c>
      <c r="CQ199" s="259" t="str">
        <f t="shared" si="412"/>
        <v/>
      </c>
      <c r="CR199" s="258" t="str">
        <f t="shared" si="413"/>
        <v/>
      </c>
      <c r="CS199" s="258" t="str">
        <f t="shared" si="414"/>
        <v/>
      </c>
      <c r="CT199" s="259" t="str">
        <f t="shared" si="415"/>
        <v/>
      </c>
      <c r="CU199" s="258" t="str">
        <f t="shared" si="416"/>
        <v/>
      </c>
      <c r="CV199" s="258" t="str">
        <f t="shared" si="417"/>
        <v/>
      </c>
      <c r="CW199" s="259" t="str">
        <f t="shared" si="418"/>
        <v/>
      </c>
      <c r="CX199" s="258" t="str">
        <f t="shared" si="419"/>
        <v/>
      </c>
      <c r="CY199" s="258" t="str">
        <f t="shared" si="420"/>
        <v/>
      </c>
      <c r="CZ199" s="259" t="str">
        <f t="shared" si="421"/>
        <v/>
      </c>
      <c r="DA199" s="258" t="str">
        <f t="shared" si="422"/>
        <v/>
      </c>
      <c r="DB199" s="258" t="str">
        <f t="shared" si="423"/>
        <v/>
      </c>
      <c r="DC199" s="259" t="str">
        <f t="shared" si="424"/>
        <v/>
      </c>
    </row>
    <row r="200" spans="1:107" ht="15" thickBot="1" x14ac:dyDescent="0.35">
      <c r="A200" s="633"/>
      <c r="B200" s="633"/>
      <c r="C200" s="690"/>
      <c r="D200" s="690"/>
      <c r="E200" s="690"/>
      <c r="F200" s="690"/>
      <c r="G200" s="690"/>
      <c r="H200" s="690"/>
      <c r="I200" s="686"/>
      <c r="J200" s="687"/>
      <c r="K200" s="688"/>
      <c r="L200" s="671"/>
      <c r="M200" s="671"/>
      <c r="N200" s="672"/>
      <c r="O200" s="673"/>
      <c r="P200" s="673"/>
      <c r="Q200" s="673"/>
      <c r="R200" s="673"/>
      <c r="S200" s="673"/>
      <c r="T200" s="671"/>
      <c r="U200" s="671"/>
      <c r="V200" s="671"/>
      <c r="W200" s="672"/>
      <c r="X200" s="673"/>
      <c r="Y200" s="674"/>
      <c r="Z200" s="64"/>
      <c r="AA200" s="77"/>
      <c r="AB200" s="78"/>
      <c r="AC200" s="81" t="str">
        <f t="shared" si="356"/>
        <v>dato mancante</v>
      </c>
      <c r="AD200" s="82" t="str">
        <f t="shared" si="357"/>
        <v>dato mancante</v>
      </c>
      <c r="AE200" s="82" t="str">
        <f t="shared" si="358"/>
        <v>dato mancante</v>
      </c>
      <c r="AF200" s="82" t="str">
        <f t="shared" si="359"/>
        <v>dato mancante</v>
      </c>
      <c r="AG200" s="82" t="str">
        <f t="shared" si="360"/>
        <v>dato mancante</v>
      </c>
      <c r="AH200" s="82" t="str">
        <f t="shared" si="361"/>
        <v>dato mancante</v>
      </c>
      <c r="AI200" s="84" t="str">
        <f t="shared" si="362"/>
        <v>dato mancante</v>
      </c>
      <c r="AJ200" s="84" t="str">
        <f t="shared" si="425"/>
        <v>dato mancante</v>
      </c>
      <c r="AK200" s="84" t="str">
        <f t="shared" si="363"/>
        <v>dato mancante</v>
      </c>
      <c r="AL200" s="81" t="str">
        <f t="shared" si="364"/>
        <v>dato mancante</v>
      </c>
      <c r="AM200" s="82" t="str">
        <f t="shared" si="365"/>
        <v>dato mancante</v>
      </c>
      <c r="AN200" s="81" t="str">
        <f t="shared" si="366"/>
        <v>dato mancante</v>
      </c>
      <c r="AO200" s="59"/>
      <c r="AP200" s="285"/>
      <c r="AQ200" s="286"/>
      <c r="AR200" s="298" t="str">
        <f t="shared" si="367"/>
        <v>dato mancante</v>
      </c>
      <c r="AS200" s="299" t="str">
        <f t="shared" si="368"/>
        <v>dato mancante</v>
      </c>
      <c r="AT200" s="300" t="str">
        <f t="shared" si="369"/>
        <v>dato mancante</v>
      </c>
      <c r="AU200" s="300" t="str">
        <f t="shared" si="370"/>
        <v>dato mancante</v>
      </c>
      <c r="AV200" s="300" t="str">
        <f t="shared" si="371"/>
        <v>dato mancante</v>
      </c>
      <c r="AW200" s="301" t="str">
        <f t="shared" si="354"/>
        <v>dato mancante</v>
      </c>
      <c r="AX200" s="432" t="str">
        <f t="shared" si="372"/>
        <v>dato mancante</v>
      </c>
      <c r="AY200" s="432" t="str">
        <f t="shared" si="373"/>
        <v>dato mancante</v>
      </c>
      <c r="AZ200" s="433" t="str">
        <f t="shared" si="355"/>
        <v>dato mancante</v>
      </c>
      <c r="BA200" s="302" t="str">
        <f t="shared" si="374"/>
        <v>dato mancante</v>
      </c>
      <c r="BB200" s="300" t="str">
        <f t="shared" si="375"/>
        <v>dato mancante</v>
      </c>
      <c r="BC200" s="303" t="str">
        <f t="shared" si="376"/>
        <v>dato mancante</v>
      </c>
      <c r="BG200" s="118" t="str">
        <f t="shared" si="377"/>
        <v>dato mancante</v>
      </c>
      <c r="BH200" s="118" t="str">
        <f t="shared" si="378"/>
        <v>dato mancante</v>
      </c>
      <c r="BI200" s="118" t="str">
        <f t="shared" si="379"/>
        <v>dato mancante</v>
      </c>
      <c r="BJ200" s="118" t="str">
        <f t="shared" si="380"/>
        <v>dato mancante</v>
      </c>
      <c r="BK200" s="118" t="str">
        <f t="shared" si="381"/>
        <v>dato mancante</v>
      </c>
      <c r="BL200" s="118" t="str">
        <f t="shared" si="382"/>
        <v>dato mancante</v>
      </c>
      <c r="BM200" s="118" t="str">
        <f t="shared" si="383"/>
        <v>dato mancante</v>
      </c>
      <c r="BN200" s="118" t="str">
        <f t="shared" si="384"/>
        <v>dato mancante</v>
      </c>
      <c r="BO200" s="118" t="str">
        <f t="shared" si="385"/>
        <v>dato mancante</v>
      </c>
      <c r="BP200" s="118" t="str">
        <f t="shared" si="386"/>
        <v>dato mancante</v>
      </c>
      <c r="BQ200" s="118" t="str">
        <f t="shared" si="387"/>
        <v>dato mancante</v>
      </c>
      <c r="BR200" s="118" t="str">
        <f t="shared" si="388"/>
        <v>dato mancante</v>
      </c>
      <c r="BT200" s="258" t="str">
        <f t="shared" si="389"/>
        <v/>
      </c>
      <c r="BU200" s="258" t="str">
        <f t="shared" si="390"/>
        <v/>
      </c>
      <c r="BV200" s="259" t="str">
        <f t="shared" si="391"/>
        <v/>
      </c>
      <c r="BW200" s="258" t="str">
        <f t="shared" si="392"/>
        <v/>
      </c>
      <c r="BX200" s="258" t="str">
        <f t="shared" si="393"/>
        <v/>
      </c>
      <c r="BY200" s="259" t="str">
        <f t="shared" si="394"/>
        <v/>
      </c>
      <c r="BZ200" s="258" t="str">
        <f t="shared" si="395"/>
        <v/>
      </c>
      <c r="CA200" s="258" t="str">
        <f t="shared" si="396"/>
        <v/>
      </c>
      <c r="CB200" s="259" t="str">
        <f t="shared" si="397"/>
        <v/>
      </c>
      <c r="CC200" s="258" t="str">
        <f t="shared" si="398"/>
        <v/>
      </c>
      <c r="CD200" s="258" t="str">
        <f t="shared" si="399"/>
        <v/>
      </c>
      <c r="CE200" s="259" t="str">
        <f t="shared" si="400"/>
        <v/>
      </c>
      <c r="CF200" s="258" t="str">
        <f t="shared" si="401"/>
        <v/>
      </c>
      <c r="CG200" s="258" t="str">
        <f t="shared" si="402"/>
        <v/>
      </c>
      <c r="CH200" s="259" t="str">
        <f t="shared" si="403"/>
        <v/>
      </c>
      <c r="CI200" s="258" t="str">
        <f t="shared" si="404"/>
        <v/>
      </c>
      <c r="CJ200" s="258" t="str">
        <f t="shared" si="405"/>
        <v/>
      </c>
      <c r="CK200" s="259" t="str">
        <f t="shared" si="406"/>
        <v/>
      </c>
      <c r="CL200" s="258" t="str">
        <f t="shared" si="407"/>
        <v/>
      </c>
      <c r="CM200" s="258" t="str">
        <f t="shared" si="408"/>
        <v/>
      </c>
      <c r="CN200" s="259" t="str">
        <f t="shared" si="409"/>
        <v/>
      </c>
      <c r="CO200" s="258" t="str">
        <f t="shared" si="410"/>
        <v/>
      </c>
      <c r="CP200" s="258" t="str">
        <f t="shared" si="411"/>
        <v/>
      </c>
      <c r="CQ200" s="259" t="str">
        <f t="shared" si="412"/>
        <v/>
      </c>
      <c r="CR200" s="258" t="str">
        <f t="shared" si="413"/>
        <v/>
      </c>
      <c r="CS200" s="258" t="str">
        <f t="shared" si="414"/>
        <v/>
      </c>
      <c r="CT200" s="259" t="str">
        <f t="shared" si="415"/>
        <v/>
      </c>
      <c r="CU200" s="258" t="str">
        <f t="shared" si="416"/>
        <v/>
      </c>
      <c r="CV200" s="258" t="str">
        <f t="shared" si="417"/>
        <v/>
      </c>
      <c r="CW200" s="259" t="str">
        <f t="shared" si="418"/>
        <v/>
      </c>
      <c r="CX200" s="258" t="str">
        <f t="shared" si="419"/>
        <v/>
      </c>
      <c r="CY200" s="258" t="str">
        <f t="shared" si="420"/>
        <v/>
      </c>
      <c r="CZ200" s="259" t="str">
        <f t="shared" si="421"/>
        <v/>
      </c>
      <c r="DA200" s="258" t="str">
        <f t="shared" si="422"/>
        <v/>
      </c>
      <c r="DB200" s="258" t="str">
        <f t="shared" si="423"/>
        <v/>
      </c>
      <c r="DC200" s="259" t="str">
        <f t="shared" si="424"/>
        <v/>
      </c>
    </row>
    <row r="201" spans="1:107" ht="15" thickBot="1" x14ac:dyDescent="0.35">
      <c r="A201" s="633"/>
      <c r="B201" s="633"/>
      <c r="C201" s="684"/>
      <c r="D201" s="684"/>
      <c r="E201" s="685"/>
      <c r="F201" s="684"/>
      <c r="G201" s="684"/>
      <c r="H201" s="684"/>
      <c r="I201" s="686"/>
      <c r="J201" s="687"/>
      <c r="K201" s="688"/>
      <c r="L201" s="671"/>
      <c r="M201" s="671"/>
      <c r="N201" s="672"/>
      <c r="O201" s="673"/>
      <c r="P201" s="673"/>
      <c r="Q201" s="673"/>
      <c r="R201" s="673"/>
      <c r="S201" s="673"/>
      <c r="T201" s="671"/>
      <c r="U201" s="671"/>
      <c r="V201" s="671"/>
      <c r="W201" s="672"/>
      <c r="X201" s="673"/>
      <c r="Y201" s="674"/>
      <c r="Z201" s="64"/>
      <c r="AA201" s="77"/>
      <c r="AB201" s="78"/>
      <c r="AC201" s="81" t="str">
        <f t="shared" si="356"/>
        <v>dato mancante</v>
      </c>
      <c r="AD201" s="82" t="str">
        <f t="shared" si="357"/>
        <v>dato mancante</v>
      </c>
      <c r="AE201" s="82" t="str">
        <f t="shared" si="358"/>
        <v>dato mancante</v>
      </c>
      <c r="AF201" s="82" t="str">
        <f t="shared" si="359"/>
        <v>dato mancante</v>
      </c>
      <c r="AG201" s="82" t="str">
        <f t="shared" si="360"/>
        <v>dato mancante</v>
      </c>
      <c r="AH201" s="82" t="str">
        <f t="shared" si="361"/>
        <v>dato mancante</v>
      </c>
      <c r="AI201" s="84" t="str">
        <f t="shared" si="362"/>
        <v>dato mancante</v>
      </c>
      <c r="AJ201" s="84" t="str">
        <f t="shared" si="425"/>
        <v>dato mancante</v>
      </c>
      <c r="AK201" s="84" t="str">
        <f t="shared" si="363"/>
        <v>dato mancante</v>
      </c>
      <c r="AL201" s="81" t="str">
        <f t="shared" si="364"/>
        <v>dato mancante</v>
      </c>
      <c r="AM201" s="82" t="str">
        <f t="shared" si="365"/>
        <v>dato mancante</v>
      </c>
      <c r="AN201" s="81" t="str">
        <f t="shared" si="366"/>
        <v>dato mancante</v>
      </c>
      <c r="AO201" s="59"/>
      <c r="AP201" s="285"/>
      <c r="AQ201" s="286"/>
      <c r="AR201" s="298" t="str">
        <f t="shared" si="367"/>
        <v>dato mancante</v>
      </c>
      <c r="AS201" s="299" t="str">
        <f t="shared" si="368"/>
        <v>dato mancante</v>
      </c>
      <c r="AT201" s="300" t="str">
        <f t="shared" si="369"/>
        <v>dato mancante</v>
      </c>
      <c r="AU201" s="300" t="str">
        <f t="shared" si="370"/>
        <v>dato mancante</v>
      </c>
      <c r="AV201" s="300" t="str">
        <f t="shared" si="371"/>
        <v>dato mancante</v>
      </c>
      <c r="AW201" s="301" t="str">
        <f t="shared" si="354"/>
        <v>dato mancante</v>
      </c>
      <c r="AX201" s="432" t="str">
        <f t="shared" si="372"/>
        <v>dato mancante</v>
      </c>
      <c r="AY201" s="432" t="str">
        <f t="shared" si="373"/>
        <v>dato mancante</v>
      </c>
      <c r="AZ201" s="433" t="str">
        <f t="shared" si="355"/>
        <v>dato mancante</v>
      </c>
      <c r="BA201" s="302" t="str">
        <f t="shared" si="374"/>
        <v>dato mancante</v>
      </c>
      <c r="BB201" s="300" t="str">
        <f t="shared" si="375"/>
        <v>dato mancante</v>
      </c>
      <c r="BC201" s="303" t="str">
        <f t="shared" si="376"/>
        <v>dato mancante</v>
      </c>
      <c r="BG201" s="118" t="str">
        <f t="shared" si="377"/>
        <v>dato mancante</v>
      </c>
      <c r="BH201" s="118" t="str">
        <f t="shared" si="378"/>
        <v>dato mancante</v>
      </c>
      <c r="BI201" s="118" t="str">
        <f t="shared" si="379"/>
        <v>dato mancante</v>
      </c>
      <c r="BJ201" s="118" t="str">
        <f t="shared" si="380"/>
        <v>dato mancante</v>
      </c>
      <c r="BK201" s="118" t="str">
        <f t="shared" si="381"/>
        <v>dato mancante</v>
      </c>
      <c r="BL201" s="118" t="str">
        <f t="shared" si="382"/>
        <v>dato mancante</v>
      </c>
      <c r="BM201" s="118" t="str">
        <f t="shared" si="383"/>
        <v>dato mancante</v>
      </c>
      <c r="BN201" s="118" t="str">
        <f t="shared" si="384"/>
        <v>dato mancante</v>
      </c>
      <c r="BO201" s="118" t="str">
        <f t="shared" si="385"/>
        <v>dato mancante</v>
      </c>
      <c r="BP201" s="118" t="str">
        <f t="shared" si="386"/>
        <v>dato mancante</v>
      </c>
      <c r="BQ201" s="118" t="str">
        <f t="shared" si="387"/>
        <v>dato mancante</v>
      </c>
      <c r="BR201" s="118" t="str">
        <f t="shared" si="388"/>
        <v>dato mancante</v>
      </c>
      <c r="BT201" s="258" t="str">
        <f t="shared" si="389"/>
        <v/>
      </c>
      <c r="BU201" s="258" t="str">
        <f t="shared" si="390"/>
        <v/>
      </c>
      <c r="BV201" s="259" t="str">
        <f t="shared" si="391"/>
        <v/>
      </c>
      <c r="BW201" s="258" t="str">
        <f t="shared" si="392"/>
        <v/>
      </c>
      <c r="BX201" s="258" t="str">
        <f t="shared" si="393"/>
        <v/>
      </c>
      <c r="BY201" s="259" t="str">
        <f t="shared" si="394"/>
        <v/>
      </c>
      <c r="BZ201" s="258" t="str">
        <f t="shared" si="395"/>
        <v/>
      </c>
      <c r="CA201" s="258" t="str">
        <f t="shared" si="396"/>
        <v/>
      </c>
      <c r="CB201" s="259" t="str">
        <f t="shared" si="397"/>
        <v/>
      </c>
      <c r="CC201" s="258" t="str">
        <f t="shared" si="398"/>
        <v/>
      </c>
      <c r="CD201" s="258" t="str">
        <f t="shared" si="399"/>
        <v/>
      </c>
      <c r="CE201" s="259" t="str">
        <f t="shared" si="400"/>
        <v/>
      </c>
      <c r="CF201" s="258" t="str">
        <f t="shared" si="401"/>
        <v/>
      </c>
      <c r="CG201" s="258" t="str">
        <f t="shared" si="402"/>
        <v/>
      </c>
      <c r="CH201" s="259" t="str">
        <f t="shared" si="403"/>
        <v/>
      </c>
      <c r="CI201" s="258" t="str">
        <f t="shared" si="404"/>
        <v/>
      </c>
      <c r="CJ201" s="258" t="str">
        <f t="shared" si="405"/>
        <v/>
      </c>
      <c r="CK201" s="259" t="str">
        <f t="shared" si="406"/>
        <v/>
      </c>
      <c r="CL201" s="258" t="str">
        <f t="shared" si="407"/>
        <v/>
      </c>
      <c r="CM201" s="258" t="str">
        <f t="shared" si="408"/>
        <v/>
      </c>
      <c r="CN201" s="259" t="str">
        <f t="shared" si="409"/>
        <v/>
      </c>
      <c r="CO201" s="258" t="str">
        <f t="shared" si="410"/>
        <v/>
      </c>
      <c r="CP201" s="258" t="str">
        <f t="shared" si="411"/>
        <v/>
      </c>
      <c r="CQ201" s="259" t="str">
        <f t="shared" si="412"/>
        <v/>
      </c>
      <c r="CR201" s="258" t="str">
        <f t="shared" si="413"/>
        <v/>
      </c>
      <c r="CS201" s="258" t="str">
        <f t="shared" si="414"/>
        <v/>
      </c>
      <c r="CT201" s="259" t="str">
        <f t="shared" si="415"/>
        <v/>
      </c>
      <c r="CU201" s="258" t="str">
        <f t="shared" si="416"/>
        <v/>
      </c>
      <c r="CV201" s="258" t="str">
        <f t="shared" si="417"/>
        <v/>
      </c>
      <c r="CW201" s="259" t="str">
        <f t="shared" si="418"/>
        <v/>
      </c>
      <c r="CX201" s="258" t="str">
        <f t="shared" si="419"/>
        <v/>
      </c>
      <c r="CY201" s="258" t="str">
        <f t="shared" si="420"/>
        <v/>
      </c>
      <c r="CZ201" s="259" t="str">
        <f t="shared" si="421"/>
        <v/>
      </c>
      <c r="DA201" s="258" t="str">
        <f t="shared" si="422"/>
        <v/>
      </c>
      <c r="DB201" s="258" t="str">
        <f t="shared" si="423"/>
        <v/>
      </c>
      <c r="DC201" s="259" t="str">
        <f t="shared" si="424"/>
        <v/>
      </c>
    </row>
    <row r="202" spans="1:107" ht="15" thickBot="1" x14ac:dyDescent="0.35">
      <c r="A202" s="633"/>
      <c r="B202" s="633"/>
      <c r="C202" s="690"/>
      <c r="D202" s="690"/>
      <c r="E202" s="690"/>
      <c r="F202" s="690"/>
      <c r="G202" s="690"/>
      <c r="H202" s="690"/>
      <c r="I202" s="686"/>
      <c r="J202" s="687"/>
      <c r="K202" s="688"/>
      <c r="L202" s="671"/>
      <c r="M202" s="671"/>
      <c r="N202" s="672"/>
      <c r="O202" s="673"/>
      <c r="P202" s="673"/>
      <c r="Q202" s="673"/>
      <c r="R202" s="673"/>
      <c r="S202" s="673"/>
      <c r="T202" s="671"/>
      <c r="U202" s="671"/>
      <c r="V202" s="671"/>
      <c r="W202" s="672"/>
      <c r="X202" s="673"/>
      <c r="Y202" s="674"/>
      <c r="Z202" s="64"/>
      <c r="AA202" s="77"/>
      <c r="AB202" s="78"/>
      <c r="AC202" s="81" t="str">
        <f t="shared" si="356"/>
        <v>dato mancante</v>
      </c>
      <c r="AD202" s="82" t="str">
        <f t="shared" si="357"/>
        <v>dato mancante</v>
      </c>
      <c r="AE202" s="82" t="str">
        <f t="shared" si="358"/>
        <v>dato mancante</v>
      </c>
      <c r="AF202" s="82" t="str">
        <f t="shared" si="359"/>
        <v>dato mancante</v>
      </c>
      <c r="AG202" s="82" t="str">
        <f t="shared" si="360"/>
        <v>dato mancante</v>
      </c>
      <c r="AH202" s="82" t="str">
        <f t="shared" si="361"/>
        <v>dato mancante</v>
      </c>
      <c r="AI202" s="84" t="str">
        <f t="shared" si="362"/>
        <v>dato mancante</v>
      </c>
      <c r="AJ202" s="84" t="str">
        <f t="shared" si="425"/>
        <v>dato mancante</v>
      </c>
      <c r="AK202" s="84" t="str">
        <f t="shared" si="363"/>
        <v>dato mancante</v>
      </c>
      <c r="AL202" s="81" t="str">
        <f t="shared" si="364"/>
        <v>dato mancante</v>
      </c>
      <c r="AM202" s="82" t="str">
        <f t="shared" si="365"/>
        <v>dato mancante</v>
      </c>
      <c r="AN202" s="81" t="str">
        <f t="shared" si="366"/>
        <v>dato mancante</v>
      </c>
      <c r="AO202" s="59"/>
      <c r="AP202" s="285"/>
      <c r="AQ202" s="286"/>
      <c r="AR202" s="298" t="str">
        <f t="shared" si="367"/>
        <v>dato mancante</v>
      </c>
      <c r="AS202" s="299" t="str">
        <f t="shared" si="368"/>
        <v>dato mancante</v>
      </c>
      <c r="AT202" s="300" t="str">
        <f t="shared" si="369"/>
        <v>dato mancante</v>
      </c>
      <c r="AU202" s="300" t="str">
        <f t="shared" si="370"/>
        <v>dato mancante</v>
      </c>
      <c r="AV202" s="300" t="str">
        <f t="shared" si="371"/>
        <v>dato mancante</v>
      </c>
      <c r="AW202" s="301" t="str">
        <f t="shared" si="354"/>
        <v>dato mancante</v>
      </c>
      <c r="AX202" s="432" t="str">
        <f t="shared" si="372"/>
        <v>dato mancante</v>
      </c>
      <c r="AY202" s="432" t="str">
        <f t="shared" si="373"/>
        <v>dato mancante</v>
      </c>
      <c r="AZ202" s="433" t="str">
        <f t="shared" si="355"/>
        <v>dato mancante</v>
      </c>
      <c r="BA202" s="302" t="str">
        <f t="shared" si="374"/>
        <v>dato mancante</v>
      </c>
      <c r="BB202" s="300" t="str">
        <f t="shared" si="375"/>
        <v>dato mancante</v>
      </c>
      <c r="BC202" s="303" t="str">
        <f t="shared" si="376"/>
        <v>dato mancante</v>
      </c>
      <c r="BG202" s="118" t="str">
        <f t="shared" si="377"/>
        <v>dato mancante</v>
      </c>
      <c r="BH202" s="118" t="str">
        <f t="shared" si="378"/>
        <v>dato mancante</v>
      </c>
      <c r="BI202" s="118" t="str">
        <f t="shared" si="379"/>
        <v>dato mancante</v>
      </c>
      <c r="BJ202" s="118" t="str">
        <f t="shared" si="380"/>
        <v>dato mancante</v>
      </c>
      <c r="BK202" s="118" t="str">
        <f t="shared" si="381"/>
        <v>dato mancante</v>
      </c>
      <c r="BL202" s="118" t="str">
        <f t="shared" si="382"/>
        <v>dato mancante</v>
      </c>
      <c r="BM202" s="118" t="str">
        <f t="shared" si="383"/>
        <v>dato mancante</v>
      </c>
      <c r="BN202" s="118" t="str">
        <f t="shared" si="384"/>
        <v>dato mancante</v>
      </c>
      <c r="BO202" s="118" t="str">
        <f t="shared" si="385"/>
        <v>dato mancante</v>
      </c>
      <c r="BP202" s="118" t="str">
        <f t="shared" si="386"/>
        <v>dato mancante</v>
      </c>
      <c r="BQ202" s="118" t="str">
        <f t="shared" si="387"/>
        <v>dato mancante</v>
      </c>
      <c r="BR202" s="118" t="str">
        <f t="shared" si="388"/>
        <v>dato mancante</v>
      </c>
      <c r="BT202" s="258" t="str">
        <f t="shared" si="389"/>
        <v/>
      </c>
      <c r="BU202" s="258" t="str">
        <f t="shared" si="390"/>
        <v/>
      </c>
      <c r="BV202" s="259" t="str">
        <f t="shared" si="391"/>
        <v/>
      </c>
      <c r="BW202" s="258" t="str">
        <f t="shared" si="392"/>
        <v/>
      </c>
      <c r="BX202" s="258" t="str">
        <f t="shared" si="393"/>
        <v/>
      </c>
      <c r="BY202" s="259" t="str">
        <f t="shared" si="394"/>
        <v/>
      </c>
      <c r="BZ202" s="258" t="str">
        <f t="shared" si="395"/>
        <v/>
      </c>
      <c r="CA202" s="258" t="str">
        <f t="shared" si="396"/>
        <v/>
      </c>
      <c r="CB202" s="259" t="str">
        <f t="shared" si="397"/>
        <v/>
      </c>
      <c r="CC202" s="258" t="str">
        <f t="shared" si="398"/>
        <v/>
      </c>
      <c r="CD202" s="258" t="str">
        <f t="shared" si="399"/>
        <v/>
      </c>
      <c r="CE202" s="259" t="str">
        <f t="shared" si="400"/>
        <v/>
      </c>
      <c r="CF202" s="258" t="str">
        <f t="shared" si="401"/>
        <v/>
      </c>
      <c r="CG202" s="258" t="str">
        <f t="shared" si="402"/>
        <v/>
      </c>
      <c r="CH202" s="259" t="str">
        <f t="shared" si="403"/>
        <v/>
      </c>
      <c r="CI202" s="258" t="str">
        <f t="shared" si="404"/>
        <v/>
      </c>
      <c r="CJ202" s="258" t="str">
        <f t="shared" si="405"/>
        <v/>
      </c>
      <c r="CK202" s="259" t="str">
        <f t="shared" si="406"/>
        <v/>
      </c>
      <c r="CL202" s="258" t="str">
        <f t="shared" si="407"/>
        <v/>
      </c>
      <c r="CM202" s="258" t="str">
        <f t="shared" si="408"/>
        <v/>
      </c>
      <c r="CN202" s="259" t="str">
        <f t="shared" si="409"/>
        <v/>
      </c>
      <c r="CO202" s="258" t="str">
        <f t="shared" si="410"/>
        <v/>
      </c>
      <c r="CP202" s="258" t="str">
        <f t="shared" si="411"/>
        <v/>
      </c>
      <c r="CQ202" s="259" t="str">
        <f t="shared" si="412"/>
        <v/>
      </c>
      <c r="CR202" s="258" t="str">
        <f t="shared" si="413"/>
        <v/>
      </c>
      <c r="CS202" s="258" t="str">
        <f t="shared" si="414"/>
        <v/>
      </c>
      <c r="CT202" s="259" t="str">
        <f t="shared" si="415"/>
        <v/>
      </c>
      <c r="CU202" s="258" t="str">
        <f t="shared" si="416"/>
        <v/>
      </c>
      <c r="CV202" s="258" t="str">
        <f t="shared" si="417"/>
        <v/>
      </c>
      <c r="CW202" s="259" t="str">
        <f t="shared" si="418"/>
        <v/>
      </c>
      <c r="CX202" s="258" t="str">
        <f t="shared" si="419"/>
        <v/>
      </c>
      <c r="CY202" s="258" t="str">
        <f t="shared" si="420"/>
        <v/>
      </c>
      <c r="CZ202" s="259" t="str">
        <f t="shared" si="421"/>
        <v/>
      </c>
      <c r="DA202" s="258" t="str">
        <f t="shared" si="422"/>
        <v/>
      </c>
      <c r="DB202" s="258" t="str">
        <f t="shared" si="423"/>
        <v/>
      </c>
      <c r="DC202" s="259" t="str">
        <f t="shared" si="424"/>
        <v/>
      </c>
    </row>
    <row r="203" spans="1:107" ht="15" thickBot="1" x14ac:dyDescent="0.35">
      <c r="A203" s="633"/>
      <c r="B203" s="633"/>
      <c r="C203" s="684"/>
      <c r="D203" s="684"/>
      <c r="E203" s="685"/>
      <c r="F203" s="684"/>
      <c r="G203" s="684"/>
      <c r="H203" s="684"/>
      <c r="I203" s="686"/>
      <c r="J203" s="687"/>
      <c r="K203" s="688"/>
      <c r="L203" s="671"/>
      <c r="M203" s="671"/>
      <c r="N203" s="672"/>
      <c r="O203" s="673"/>
      <c r="P203" s="673"/>
      <c r="Q203" s="673"/>
      <c r="R203" s="673"/>
      <c r="S203" s="673"/>
      <c r="T203" s="671"/>
      <c r="U203" s="671"/>
      <c r="V203" s="671"/>
      <c r="W203" s="672"/>
      <c r="X203" s="673"/>
      <c r="Y203" s="674"/>
      <c r="Z203" s="64"/>
      <c r="AA203" s="77"/>
      <c r="AB203" s="78"/>
      <c r="AC203" s="81" t="str">
        <f t="shared" si="356"/>
        <v>dato mancante</v>
      </c>
      <c r="AD203" s="82" t="str">
        <f t="shared" si="357"/>
        <v>dato mancante</v>
      </c>
      <c r="AE203" s="82" t="str">
        <f t="shared" si="358"/>
        <v>dato mancante</v>
      </c>
      <c r="AF203" s="82" t="str">
        <f t="shared" si="359"/>
        <v>dato mancante</v>
      </c>
      <c r="AG203" s="82" t="str">
        <f t="shared" si="360"/>
        <v>dato mancante</v>
      </c>
      <c r="AH203" s="82" t="str">
        <f t="shared" si="361"/>
        <v>dato mancante</v>
      </c>
      <c r="AI203" s="84" t="str">
        <f t="shared" si="362"/>
        <v>dato mancante</v>
      </c>
      <c r="AJ203" s="84" t="str">
        <f t="shared" si="425"/>
        <v>dato mancante</v>
      </c>
      <c r="AK203" s="84" t="str">
        <f t="shared" si="363"/>
        <v>dato mancante</v>
      </c>
      <c r="AL203" s="81" t="str">
        <f t="shared" si="364"/>
        <v>dato mancante</v>
      </c>
      <c r="AM203" s="82" t="str">
        <f t="shared" si="365"/>
        <v>dato mancante</v>
      </c>
      <c r="AN203" s="81" t="str">
        <f t="shared" si="366"/>
        <v>dato mancante</v>
      </c>
      <c r="AO203" s="59"/>
      <c r="AP203" s="285"/>
      <c r="AQ203" s="286"/>
      <c r="AR203" s="298" t="str">
        <f t="shared" si="367"/>
        <v>dato mancante</v>
      </c>
      <c r="AS203" s="299" t="str">
        <f t="shared" si="368"/>
        <v>dato mancante</v>
      </c>
      <c r="AT203" s="300" t="str">
        <f t="shared" si="369"/>
        <v>dato mancante</v>
      </c>
      <c r="AU203" s="300" t="str">
        <f t="shared" si="370"/>
        <v>dato mancante</v>
      </c>
      <c r="AV203" s="300" t="str">
        <f t="shared" si="371"/>
        <v>dato mancante</v>
      </c>
      <c r="AW203" s="301" t="str">
        <f t="shared" si="354"/>
        <v>dato mancante</v>
      </c>
      <c r="AX203" s="432" t="str">
        <f t="shared" si="372"/>
        <v>dato mancante</v>
      </c>
      <c r="AY203" s="432" t="str">
        <f t="shared" si="373"/>
        <v>dato mancante</v>
      </c>
      <c r="AZ203" s="433" t="str">
        <f t="shared" si="355"/>
        <v>dato mancante</v>
      </c>
      <c r="BA203" s="302" t="str">
        <f t="shared" si="374"/>
        <v>dato mancante</v>
      </c>
      <c r="BB203" s="300" t="str">
        <f t="shared" si="375"/>
        <v>dato mancante</v>
      </c>
      <c r="BC203" s="303" t="str">
        <f t="shared" si="376"/>
        <v>dato mancante</v>
      </c>
      <c r="BG203" s="118" t="str">
        <f t="shared" si="377"/>
        <v>dato mancante</v>
      </c>
      <c r="BH203" s="118" t="str">
        <f t="shared" si="378"/>
        <v>dato mancante</v>
      </c>
      <c r="BI203" s="118" t="str">
        <f t="shared" si="379"/>
        <v>dato mancante</v>
      </c>
      <c r="BJ203" s="118" t="str">
        <f t="shared" si="380"/>
        <v>dato mancante</v>
      </c>
      <c r="BK203" s="118" t="str">
        <f t="shared" si="381"/>
        <v>dato mancante</v>
      </c>
      <c r="BL203" s="118" t="str">
        <f t="shared" si="382"/>
        <v>dato mancante</v>
      </c>
      <c r="BM203" s="118" t="str">
        <f t="shared" si="383"/>
        <v>dato mancante</v>
      </c>
      <c r="BN203" s="118" t="str">
        <f t="shared" si="384"/>
        <v>dato mancante</v>
      </c>
      <c r="BO203" s="118" t="str">
        <f t="shared" si="385"/>
        <v>dato mancante</v>
      </c>
      <c r="BP203" s="118" t="str">
        <f t="shared" si="386"/>
        <v>dato mancante</v>
      </c>
      <c r="BQ203" s="118" t="str">
        <f t="shared" si="387"/>
        <v>dato mancante</v>
      </c>
      <c r="BR203" s="118" t="str">
        <f t="shared" si="388"/>
        <v>dato mancante</v>
      </c>
      <c r="BT203" s="258" t="str">
        <f t="shared" si="389"/>
        <v/>
      </c>
      <c r="BU203" s="258" t="str">
        <f t="shared" si="390"/>
        <v/>
      </c>
      <c r="BV203" s="259" t="str">
        <f t="shared" si="391"/>
        <v/>
      </c>
      <c r="BW203" s="258" t="str">
        <f t="shared" si="392"/>
        <v/>
      </c>
      <c r="BX203" s="258" t="str">
        <f t="shared" si="393"/>
        <v/>
      </c>
      <c r="BY203" s="259" t="str">
        <f t="shared" si="394"/>
        <v/>
      </c>
      <c r="BZ203" s="258" t="str">
        <f t="shared" si="395"/>
        <v/>
      </c>
      <c r="CA203" s="258" t="str">
        <f t="shared" si="396"/>
        <v/>
      </c>
      <c r="CB203" s="259" t="str">
        <f t="shared" si="397"/>
        <v/>
      </c>
      <c r="CC203" s="258" t="str">
        <f t="shared" si="398"/>
        <v/>
      </c>
      <c r="CD203" s="258" t="str">
        <f t="shared" si="399"/>
        <v/>
      </c>
      <c r="CE203" s="259" t="str">
        <f t="shared" si="400"/>
        <v/>
      </c>
      <c r="CF203" s="258" t="str">
        <f t="shared" si="401"/>
        <v/>
      </c>
      <c r="CG203" s="258" t="str">
        <f t="shared" si="402"/>
        <v/>
      </c>
      <c r="CH203" s="259" t="str">
        <f t="shared" si="403"/>
        <v/>
      </c>
      <c r="CI203" s="258" t="str">
        <f t="shared" si="404"/>
        <v/>
      </c>
      <c r="CJ203" s="258" t="str">
        <f t="shared" si="405"/>
        <v/>
      </c>
      <c r="CK203" s="259" t="str">
        <f t="shared" si="406"/>
        <v/>
      </c>
      <c r="CL203" s="258" t="str">
        <f t="shared" si="407"/>
        <v/>
      </c>
      <c r="CM203" s="258" t="str">
        <f t="shared" si="408"/>
        <v/>
      </c>
      <c r="CN203" s="259" t="str">
        <f t="shared" si="409"/>
        <v/>
      </c>
      <c r="CO203" s="258" t="str">
        <f t="shared" si="410"/>
        <v/>
      </c>
      <c r="CP203" s="258" t="str">
        <f t="shared" si="411"/>
        <v/>
      </c>
      <c r="CQ203" s="259" t="str">
        <f t="shared" si="412"/>
        <v/>
      </c>
      <c r="CR203" s="258" t="str">
        <f t="shared" si="413"/>
        <v/>
      </c>
      <c r="CS203" s="258" t="str">
        <f t="shared" si="414"/>
        <v/>
      </c>
      <c r="CT203" s="259" t="str">
        <f t="shared" si="415"/>
        <v/>
      </c>
      <c r="CU203" s="258" t="str">
        <f t="shared" si="416"/>
        <v/>
      </c>
      <c r="CV203" s="258" t="str">
        <f t="shared" si="417"/>
        <v/>
      </c>
      <c r="CW203" s="259" t="str">
        <f t="shared" si="418"/>
        <v/>
      </c>
      <c r="CX203" s="258" t="str">
        <f t="shared" si="419"/>
        <v/>
      </c>
      <c r="CY203" s="258" t="str">
        <f t="shared" si="420"/>
        <v/>
      </c>
      <c r="CZ203" s="259" t="str">
        <f t="shared" si="421"/>
        <v/>
      </c>
      <c r="DA203" s="258" t="str">
        <f t="shared" si="422"/>
        <v/>
      </c>
      <c r="DB203" s="258" t="str">
        <f t="shared" si="423"/>
        <v/>
      </c>
      <c r="DC203" s="259" t="str">
        <f t="shared" si="424"/>
        <v/>
      </c>
    </row>
    <row r="204" spans="1:107" ht="15" thickBot="1" x14ac:dyDescent="0.35">
      <c r="A204" s="633"/>
      <c r="B204" s="633"/>
      <c r="C204" s="689"/>
      <c r="D204" s="689"/>
      <c r="E204" s="689"/>
      <c r="F204" s="689"/>
      <c r="G204" s="689"/>
      <c r="H204" s="689"/>
      <c r="I204" s="689"/>
      <c r="J204" s="688"/>
      <c r="K204" s="688"/>
      <c r="L204" s="671"/>
      <c r="M204" s="671"/>
      <c r="N204" s="672"/>
      <c r="O204" s="673"/>
      <c r="P204" s="673"/>
      <c r="Q204" s="673"/>
      <c r="R204" s="673"/>
      <c r="S204" s="673"/>
      <c r="T204" s="671"/>
      <c r="U204" s="671"/>
      <c r="V204" s="671"/>
      <c r="W204" s="672"/>
      <c r="X204" s="673"/>
      <c r="Y204" s="674"/>
      <c r="Z204" s="64"/>
      <c r="AA204" s="77"/>
      <c r="AB204" s="78"/>
      <c r="AC204" s="81" t="str">
        <f t="shared" si="356"/>
        <v>dato mancante</v>
      </c>
      <c r="AD204" s="82" t="str">
        <f t="shared" si="357"/>
        <v>dato mancante</v>
      </c>
      <c r="AE204" s="82" t="str">
        <f t="shared" si="358"/>
        <v>dato mancante</v>
      </c>
      <c r="AF204" s="82" t="str">
        <f t="shared" si="359"/>
        <v>dato mancante</v>
      </c>
      <c r="AG204" s="82" t="str">
        <f t="shared" si="360"/>
        <v>dato mancante</v>
      </c>
      <c r="AH204" s="82" t="str">
        <f t="shared" si="361"/>
        <v>dato mancante</v>
      </c>
      <c r="AI204" s="84" t="str">
        <f t="shared" si="362"/>
        <v>dato mancante</v>
      </c>
      <c r="AJ204" s="84" t="str">
        <f t="shared" si="425"/>
        <v>dato mancante</v>
      </c>
      <c r="AK204" s="84" t="str">
        <f t="shared" si="363"/>
        <v>dato mancante</v>
      </c>
      <c r="AL204" s="81" t="str">
        <f t="shared" si="364"/>
        <v>dato mancante</v>
      </c>
      <c r="AM204" s="82" t="str">
        <f t="shared" si="365"/>
        <v>dato mancante</v>
      </c>
      <c r="AN204" s="81" t="str">
        <f t="shared" si="366"/>
        <v>dato mancante</v>
      </c>
      <c r="AO204" s="59"/>
      <c r="AP204" s="285"/>
      <c r="AQ204" s="286"/>
      <c r="AR204" s="298" t="str">
        <f t="shared" si="367"/>
        <v>dato mancante</v>
      </c>
      <c r="AS204" s="299" t="str">
        <f t="shared" si="368"/>
        <v>dato mancante</v>
      </c>
      <c r="AT204" s="300" t="str">
        <f t="shared" si="369"/>
        <v>dato mancante</v>
      </c>
      <c r="AU204" s="300" t="str">
        <f t="shared" si="370"/>
        <v>dato mancante</v>
      </c>
      <c r="AV204" s="300" t="str">
        <f t="shared" si="371"/>
        <v>dato mancante</v>
      </c>
      <c r="AW204" s="301" t="str">
        <f t="shared" si="354"/>
        <v>dato mancante</v>
      </c>
      <c r="AX204" s="432" t="str">
        <f t="shared" si="372"/>
        <v>dato mancante</v>
      </c>
      <c r="AY204" s="432" t="str">
        <f t="shared" si="373"/>
        <v>dato mancante</v>
      </c>
      <c r="AZ204" s="433" t="str">
        <f t="shared" si="355"/>
        <v>dato mancante</v>
      </c>
      <c r="BA204" s="302" t="str">
        <f t="shared" si="374"/>
        <v>dato mancante</v>
      </c>
      <c r="BB204" s="300" t="str">
        <f t="shared" si="375"/>
        <v>dato mancante</v>
      </c>
      <c r="BC204" s="303" t="str">
        <f t="shared" si="376"/>
        <v>dato mancante</v>
      </c>
      <c r="BG204" s="118" t="str">
        <f t="shared" si="377"/>
        <v>dato mancante</v>
      </c>
      <c r="BH204" s="118" t="str">
        <f t="shared" si="378"/>
        <v>dato mancante</v>
      </c>
      <c r="BI204" s="118" t="str">
        <f t="shared" si="379"/>
        <v>dato mancante</v>
      </c>
      <c r="BJ204" s="118" t="str">
        <f t="shared" si="380"/>
        <v>dato mancante</v>
      </c>
      <c r="BK204" s="118" t="str">
        <f t="shared" si="381"/>
        <v>dato mancante</v>
      </c>
      <c r="BL204" s="118" t="str">
        <f t="shared" si="382"/>
        <v>dato mancante</v>
      </c>
      <c r="BM204" s="118" t="str">
        <f t="shared" si="383"/>
        <v>dato mancante</v>
      </c>
      <c r="BN204" s="118" t="str">
        <f t="shared" si="384"/>
        <v>dato mancante</v>
      </c>
      <c r="BO204" s="118" t="str">
        <f t="shared" si="385"/>
        <v>dato mancante</v>
      </c>
      <c r="BP204" s="118" t="str">
        <f t="shared" si="386"/>
        <v>dato mancante</v>
      </c>
      <c r="BQ204" s="118" t="str">
        <f t="shared" si="387"/>
        <v>dato mancante</v>
      </c>
      <c r="BR204" s="118" t="str">
        <f t="shared" si="388"/>
        <v>dato mancante</v>
      </c>
      <c r="BT204" s="258" t="str">
        <f t="shared" si="389"/>
        <v/>
      </c>
      <c r="BU204" s="258" t="str">
        <f t="shared" si="390"/>
        <v/>
      </c>
      <c r="BV204" s="259" t="str">
        <f t="shared" si="391"/>
        <v/>
      </c>
      <c r="BW204" s="258" t="str">
        <f t="shared" si="392"/>
        <v/>
      </c>
      <c r="BX204" s="258" t="str">
        <f t="shared" si="393"/>
        <v/>
      </c>
      <c r="BY204" s="259" t="str">
        <f t="shared" si="394"/>
        <v/>
      </c>
      <c r="BZ204" s="258" t="str">
        <f t="shared" si="395"/>
        <v/>
      </c>
      <c r="CA204" s="258" t="str">
        <f t="shared" si="396"/>
        <v/>
      </c>
      <c r="CB204" s="259" t="str">
        <f t="shared" si="397"/>
        <v/>
      </c>
      <c r="CC204" s="258" t="str">
        <f t="shared" si="398"/>
        <v/>
      </c>
      <c r="CD204" s="258" t="str">
        <f t="shared" si="399"/>
        <v/>
      </c>
      <c r="CE204" s="259" t="str">
        <f t="shared" si="400"/>
        <v/>
      </c>
      <c r="CF204" s="258" t="str">
        <f t="shared" si="401"/>
        <v/>
      </c>
      <c r="CG204" s="258" t="str">
        <f t="shared" si="402"/>
        <v/>
      </c>
      <c r="CH204" s="259" t="str">
        <f t="shared" si="403"/>
        <v/>
      </c>
      <c r="CI204" s="258" t="str">
        <f t="shared" si="404"/>
        <v/>
      </c>
      <c r="CJ204" s="258" t="str">
        <f t="shared" si="405"/>
        <v/>
      </c>
      <c r="CK204" s="259" t="str">
        <f t="shared" si="406"/>
        <v/>
      </c>
      <c r="CL204" s="258" t="str">
        <f t="shared" si="407"/>
        <v/>
      </c>
      <c r="CM204" s="258" t="str">
        <f t="shared" si="408"/>
        <v/>
      </c>
      <c r="CN204" s="259" t="str">
        <f t="shared" si="409"/>
        <v/>
      </c>
      <c r="CO204" s="258" t="str">
        <f t="shared" si="410"/>
        <v/>
      </c>
      <c r="CP204" s="258" t="str">
        <f t="shared" si="411"/>
        <v/>
      </c>
      <c r="CQ204" s="259" t="str">
        <f t="shared" si="412"/>
        <v/>
      </c>
      <c r="CR204" s="258" t="str">
        <f t="shared" si="413"/>
        <v/>
      </c>
      <c r="CS204" s="258" t="str">
        <f t="shared" si="414"/>
        <v/>
      </c>
      <c r="CT204" s="259" t="str">
        <f t="shared" si="415"/>
        <v/>
      </c>
      <c r="CU204" s="258" t="str">
        <f t="shared" si="416"/>
        <v/>
      </c>
      <c r="CV204" s="258" t="str">
        <f t="shared" si="417"/>
        <v/>
      </c>
      <c r="CW204" s="259" t="str">
        <f t="shared" si="418"/>
        <v/>
      </c>
      <c r="CX204" s="258" t="str">
        <f t="shared" si="419"/>
        <v/>
      </c>
      <c r="CY204" s="258" t="str">
        <f t="shared" si="420"/>
        <v/>
      </c>
      <c r="CZ204" s="259" t="str">
        <f t="shared" si="421"/>
        <v/>
      </c>
      <c r="DA204" s="258" t="str">
        <f t="shared" si="422"/>
        <v/>
      </c>
      <c r="DB204" s="258" t="str">
        <f t="shared" si="423"/>
        <v/>
      </c>
      <c r="DC204" s="259" t="str">
        <f t="shared" si="424"/>
        <v/>
      </c>
    </row>
    <row r="205" spans="1:107" ht="15" thickBot="1" x14ac:dyDescent="0.35">
      <c r="A205" s="633"/>
      <c r="B205" s="633"/>
      <c r="C205" s="690"/>
      <c r="D205" s="690"/>
      <c r="E205" s="690"/>
      <c r="F205" s="690"/>
      <c r="G205" s="690"/>
      <c r="H205" s="690"/>
      <c r="I205" s="686"/>
      <c r="J205" s="687"/>
      <c r="K205" s="688"/>
      <c r="L205" s="671"/>
      <c r="M205" s="671"/>
      <c r="N205" s="672"/>
      <c r="O205" s="673"/>
      <c r="P205" s="673"/>
      <c r="Q205" s="673"/>
      <c r="R205" s="673"/>
      <c r="S205" s="673"/>
      <c r="T205" s="671"/>
      <c r="U205" s="671"/>
      <c r="V205" s="671"/>
      <c r="W205" s="672"/>
      <c r="X205" s="673"/>
      <c r="Y205" s="674"/>
      <c r="Z205" s="64"/>
      <c r="AA205" s="77"/>
      <c r="AB205" s="78"/>
      <c r="AC205" s="81" t="str">
        <f t="shared" si="356"/>
        <v>dato mancante</v>
      </c>
      <c r="AD205" s="82" t="str">
        <f t="shared" si="357"/>
        <v>dato mancante</v>
      </c>
      <c r="AE205" s="82" t="str">
        <f t="shared" si="358"/>
        <v>dato mancante</v>
      </c>
      <c r="AF205" s="82" t="str">
        <f t="shared" si="359"/>
        <v>dato mancante</v>
      </c>
      <c r="AG205" s="82" t="str">
        <f t="shared" si="360"/>
        <v>dato mancante</v>
      </c>
      <c r="AH205" s="82" t="str">
        <f t="shared" si="361"/>
        <v>dato mancante</v>
      </c>
      <c r="AI205" s="84" t="str">
        <f t="shared" si="362"/>
        <v>dato mancante</v>
      </c>
      <c r="AJ205" s="84" t="str">
        <f t="shared" si="425"/>
        <v>dato mancante</v>
      </c>
      <c r="AK205" s="84" t="str">
        <f t="shared" si="363"/>
        <v>dato mancante</v>
      </c>
      <c r="AL205" s="81" t="str">
        <f t="shared" si="364"/>
        <v>dato mancante</v>
      </c>
      <c r="AM205" s="82" t="str">
        <f t="shared" si="365"/>
        <v>dato mancante</v>
      </c>
      <c r="AN205" s="81" t="str">
        <f t="shared" si="366"/>
        <v>dato mancante</v>
      </c>
      <c r="AO205" s="59"/>
      <c r="AP205" s="285"/>
      <c r="AQ205" s="286"/>
      <c r="AR205" s="298" t="str">
        <f t="shared" si="367"/>
        <v>dato mancante</v>
      </c>
      <c r="AS205" s="299" t="str">
        <f t="shared" si="368"/>
        <v>dato mancante</v>
      </c>
      <c r="AT205" s="300" t="str">
        <f t="shared" si="369"/>
        <v>dato mancante</v>
      </c>
      <c r="AU205" s="300" t="str">
        <f t="shared" si="370"/>
        <v>dato mancante</v>
      </c>
      <c r="AV205" s="300" t="str">
        <f t="shared" si="371"/>
        <v>dato mancante</v>
      </c>
      <c r="AW205" s="301" t="str">
        <f t="shared" si="354"/>
        <v>dato mancante</v>
      </c>
      <c r="AX205" s="432" t="str">
        <f t="shared" si="372"/>
        <v>dato mancante</v>
      </c>
      <c r="AY205" s="432" t="str">
        <f t="shared" si="373"/>
        <v>dato mancante</v>
      </c>
      <c r="AZ205" s="433" t="str">
        <f t="shared" si="355"/>
        <v>dato mancante</v>
      </c>
      <c r="BA205" s="302" t="str">
        <f t="shared" si="374"/>
        <v>dato mancante</v>
      </c>
      <c r="BB205" s="300" t="str">
        <f t="shared" si="375"/>
        <v>dato mancante</v>
      </c>
      <c r="BC205" s="303" t="str">
        <f t="shared" si="376"/>
        <v>dato mancante</v>
      </c>
      <c r="BG205" s="118" t="str">
        <f t="shared" si="377"/>
        <v>dato mancante</v>
      </c>
      <c r="BH205" s="118" t="str">
        <f t="shared" si="378"/>
        <v>dato mancante</v>
      </c>
      <c r="BI205" s="118" t="str">
        <f t="shared" si="379"/>
        <v>dato mancante</v>
      </c>
      <c r="BJ205" s="118" t="str">
        <f t="shared" si="380"/>
        <v>dato mancante</v>
      </c>
      <c r="BK205" s="118" t="str">
        <f t="shared" si="381"/>
        <v>dato mancante</v>
      </c>
      <c r="BL205" s="118" t="str">
        <f t="shared" si="382"/>
        <v>dato mancante</v>
      </c>
      <c r="BM205" s="118" t="str">
        <f t="shared" si="383"/>
        <v>dato mancante</v>
      </c>
      <c r="BN205" s="118" t="str">
        <f t="shared" si="384"/>
        <v>dato mancante</v>
      </c>
      <c r="BO205" s="118" t="str">
        <f t="shared" si="385"/>
        <v>dato mancante</v>
      </c>
      <c r="BP205" s="118" t="str">
        <f t="shared" si="386"/>
        <v>dato mancante</v>
      </c>
      <c r="BQ205" s="118" t="str">
        <f t="shared" si="387"/>
        <v>dato mancante</v>
      </c>
      <c r="BR205" s="118" t="str">
        <f t="shared" si="388"/>
        <v>dato mancante</v>
      </c>
      <c r="BT205" s="258" t="str">
        <f t="shared" si="389"/>
        <v/>
      </c>
      <c r="BU205" s="258" t="str">
        <f t="shared" si="390"/>
        <v/>
      </c>
      <c r="BV205" s="259" t="str">
        <f t="shared" si="391"/>
        <v/>
      </c>
      <c r="BW205" s="258" t="str">
        <f t="shared" si="392"/>
        <v/>
      </c>
      <c r="BX205" s="258" t="str">
        <f t="shared" si="393"/>
        <v/>
      </c>
      <c r="BY205" s="259" t="str">
        <f t="shared" si="394"/>
        <v/>
      </c>
      <c r="BZ205" s="258" t="str">
        <f t="shared" si="395"/>
        <v/>
      </c>
      <c r="CA205" s="258" t="str">
        <f t="shared" si="396"/>
        <v/>
      </c>
      <c r="CB205" s="259" t="str">
        <f t="shared" si="397"/>
        <v/>
      </c>
      <c r="CC205" s="258" t="str">
        <f t="shared" si="398"/>
        <v/>
      </c>
      <c r="CD205" s="258" t="str">
        <f t="shared" si="399"/>
        <v/>
      </c>
      <c r="CE205" s="259" t="str">
        <f t="shared" si="400"/>
        <v/>
      </c>
      <c r="CF205" s="258" t="str">
        <f t="shared" si="401"/>
        <v/>
      </c>
      <c r="CG205" s="258" t="str">
        <f t="shared" si="402"/>
        <v/>
      </c>
      <c r="CH205" s="259" t="str">
        <f t="shared" si="403"/>
        <v/>
      </c>
      <c r="CI205" s="258" t="str">
        <f t="shared" si="404"/>
        <v/>
      </c>
      <c r="CJ205" s="258" t="str">
        <f t="shared" si="405"/>
        <v/>
      </c>
      <c r="CK205" s="259" t="str">
        <f t="shared" si="406"/>
        <v/>
      </c>
      <c r="CL205" s="258" t="str">
        <f t="shared" si="407"/>
        <v/>
      </c>
      <c r="CM205" s="258" t="str">
        <f t="shared" si="408"/>
        <v/>
      </c>
      <c r="CN205" s="259" t="str">
        <f t="shared" si="409"/>
        <v/>
      </c>
      <c r="CO205" s="258" t="str">
        <f t="shared" si="410"/>
        <v/>
      </c>
      <c r="CP205" s="258" t="str">
        <f t="shared" si="411"/>
        <v/>
      </c>
      <c r="CQ205" s="259" t="str">
        <f t="shared" si="412"/>
        <v/>
      </c>
      <c r="CR205" s="258" t="str">
        <f t="shared" si="413"/>
        <v/>
      </c>
      <c r="CS205" s="258" t="str">
        <f t="shared" si="414"/>
        <v/>
      </c>
      <c r="CT205" s="259" t="str">
        <f t="shared" si="415"/>
        <v/>
      </c>
      <c r="CU205" s="258" t="str">
        <f t="shared" si="416"/>
        <v/>
      </c>
      <c r="CV205" s="258" t="str">
        <f t="shared" si="417"/>
        <v/>
      </c>
      <c r="CW205" s="259" t="str">
        <f t="shared" si="418"/>
        <v/>
      </c>
      <c r="CX205" s="258" t="str">
        <f t="shared" si="419"/>
        <v/>
      </c>
      <c r="CY205" s="258" t="str">
        <f t="shared" si="420"/>
        <v/>
      </c>
      <c r="CZ205" s="259" t="str">
        <f t="shared" si="421"/>
        <v/>
      </c>
      <c r="DA205" s="258" t="str">
        <f t="shared" si="422"/>
        <v/>
      </c>
      <c r="DB205" s="258" t="str">
        <f t="shared" si="423"/>
        <v/>
      </c>
      <c r="DC205" s="259" t="str">
        <f t="shared" si="424"/>
        <v/>
      </c>
    </row>
    <row r="206" spans="1:107" ht="15" thickBot="1" x14ac:dyDescent="0.35">
      <c r="A206" s="633"/>
      <c r="B206" s="633"/>
      <c r="C206" s="684"/>
      <c r="D206" s="684"/>
      <c r="E206" s="685"/>
      <c r="F206" s="684"/>
      <c r="G206" s="684"/>
      <c r="H206" s="684"/>
      <c r="I206" s="686"/>
      <c r="J206" s="687"/>
      <c r="K206" s="688"/>
      <c r="L206" s="671"/>
      <c r="M206" s="671"/>
      <c r="N206" s="672"/>
      <c r="O206" s="673"/>
      <c r="P206" s="673"/>
      <c r="Q206" s="673"/>
      <c r="R206" s="673"/>
      <c r="S206" s="673"/>
      <c r="T206" s="671"/>
      <c r="U206" s="671"/>
      <c r="V206" s="671"/>
      <c r="W206" s="672"/>
      <c r="X206" s="673"/>
      <c r="Y206" s="674"/>
      <c r="Z206" s="64"/>
      <c r="AA206" s="77"/>
      <c r="AB206" s="78"/>
      <c r="AC206" s="81" t="str">
        <f t="shared" ref="AC206:AC212" si="426">IF(BG206="dato mancante","dato mancante",IF(BG206="valore",N206,IF(BU206&gt;"0,0026","No LOQ","LOQ")))</f>
        <v>dato mancante</v>
      </c>
      <c r="AD206" s="82" t="str">
        <f t="shared" ref="AD206:AD212" si="427">IF(BH206="dato mancante","dato mancante",IF(BH206="valore",O206,IF(BX206&gt;"15","No LOQ","LOQ")))</f>
        <v>dato mancante</v>
      </c>
      <c r="AE206" s="82" t="str">
        <f t="shared" ref="AE206:AE212" si="428">IF(BI206="dato mancante","dato mancante",IF(BI206="valore",P206,IF(CA206&gt;"9","No LOQ","LOQ")))</f>
        <v>dato mancante</v>
      </c>
      <c r="AF206" s="82" t="str">
        <f t="shared" ref="AF206:AF212" si="429">IF(BJ206="dato mancante","dato mancante",IF(BJ206="valore",Q206,IF(CD206&gt;3,"No LOQ","LOQ")))</f>
        <v>dato mancante</v>
      </c>
      <c r="AG206" s="82" t="str">
        <f t="shared" ref="AG206:AG212" si="430">IF(BK206="dato mancante","dato mancante",IF(BK206="valore",R206,IF(CG206&gt;"17","No LOQ","LOQ")))</f>
        <v>dato mancante</v>
      </c>
      <c r="AH206" s="82" t="str">
        <f t="shared" ref="AH206:AH212" si="431">IF(BL206="dato mancante","dato mancante",IF(BL206="valore",S206,IF(CJ206&gt;"6","No LOQ","LOQ")))</f>
        <v>dato mancante</v>
      </c>
      <c r="AI206" s="84" t="str">
        <f t="shared" ref="AI206:AI212" si="432">IF(BM206="dato mancante","dato mancante",IF(BM206="valore",T206,IF(CM206&gt;"1,5","No LOQ","LOQ")))</f>
        <v>dato mancante</v>
      </c>
      <c r="AJ206" s="84" t="str">
        <f t="shared" si="425"/>
        <v>dato mancante</v>
      </c>
      <c r="AK206" s="84" t="str">
        <f t="shared" ref="AK206:AK212" si="433">IF(BO206="dato mancante","dato mancante",IF(BO206="valore",V206,IF(CS206&gt;"2,7","No LOQ","LOQ")))</f>
        <v>dato mancante</v>
      </c>
      <c r="AL206" s="81" t="str">
        <f t="shared" ref="AL206:AL212" si="434">IF(BP206="dato mancante","dato mancante",IF(BP206="valore",W206,IF(CV206&gt;"0,0020","No LOQ","LOQ")))</f>
        <v>dato mancante</v>
      </c>
      <c r="AM206" s="82" t="str">
        <f t="shared" ref="AM206:AM212" si="435">IF(BQ206="dato mancante","dato mancante",IF(BQ206="valore",X206,IF(CY206&gt;"50","No LOQ","LOQ")))</f>
        <v>dato mancante</v>
      </c>
      <c r="AN206" s="81" t="str">
        <f t="shared" ref="AN206:AN212" si="436">IF(BR206="dato mancante","dato mancante",IF(BR206="valore",Y206,IF($DB206&gt;"0,0020","No LOQ","LOQ")))</f>
        <v>dato mancante</v>
      </c>
      <c r="AO206" s="59"/>
      <c r="AP206" s="285"/>
      <c r="AQ206" s="286"/>
      <c r="AR206" s="298" t="str">
        <f t="shared" ref="AR206:AR212" si="437">IF(BG206="dato mancante","dato mancante",IF(BG206="valore",N206*100/$M206,IF(BU206&gt;"0,0026","No LOQ","LOQ")))</f>
        <v>dato mancante</v>
      </c>
      <c r="AS206" s="299" t="str">
        <f t="shared" ref="AS206:AS212" si="438">IF(BH206="dato mancante","dato mancante",IF(BH206="valore",O206,IF(BX206&gt;"15","No LOQ","LOQ")))</f>
        <v>dato mancante</v>
      </c>
      <c r="AT206" s="300" t="str">
        <f t="shared" ref="AT206:AT212" si="439">IF(BI206="dato mancante","dato mancante",IF(BI206="valore",P206*100/$M206,IF(CA206&gt;"9","No LOQ","LOQ")))</f>
        <v>dato mancante</v>
      </c>
      <c r="AU206" s="300" t="str">
        <f t="shared" ref="AU206:AU212" si="440">IF(BJ206="dato mancante","dato mancante",IF(BJ206="valore",Q206*100/$M206,IF(CD206&gt;"3","No LOQ","LOQ")))</f>
        <v>dato mancante</v>
      </c>
      <c r="AV206" s="300" t="str">
        <f t="shared" ref="AV206:AV212" si="441">IF(BK206="dato mancante","dato mancante",IF(BK206="valore",R206*100/$M206,IF(CG206&gt;"17","No LOQ","LOQ")))</f>
        <v>dato mancante</v>
      </c>
      <c r="AW206" s="301" t="str">
        <f t="shared" si="354"/>
        <v>dato mancante</v>
      </c>
      <c r="AX206" s="432" t="str">
        <f t="shared" ref="AX206:AX212" si="442">IF(BM206="dato mancante","dato mancante",IF(BM206="valore",T206*100/$M206,IF(CM206&gt;"1,5","No LOQ","LOQ")))</f>
        <v>dato mancante</v>
      </c>
      <c r="AY206" s="432" t="str">
        <f t="shared" ref="AY206:AY212" si="443">IF(BN206="dato mancante","dato mancante",IF(BN206="valore",U206*100/$M206,IF(CP206&gt;"9,9","No LOQ","LOQ")))</f>
        <v>dato mancante</v>
      </c>
      <c r="AZ206" s="433" t="str">
        <f t="shared" si="355"/>
        <v>dato mancante</v>
      </c>
      <c r="BA206" s="302" t="str">
        <f t="shared" ref="BA206:BA212" si="444">IF(BP206="dato mancante","dato mancante",IF(BP206="valore",W206,IF(CU206&gt;"0,0020","No LOQ","LOQ")))</f>
        <v>dato mancante</v>
      </c>
      <c r="BB206" s="300" t="str">
        <f t="shared" ref="BB206:BB212" si="445">IF(BQ206="dato mancante","dato mancante",IF(BQ206="valore",X206*100/$M206,IF(CY206&gt;"50","No LOQ","LOQ")))</f>
        <v>dato mancante</v>
      </c>
      <c r="BC206" s="303" t="str">
        <f t="shared" ref="BC206:BC212" si="446">IF(BR206="dato mancante","dato mancante",IF(BR206="valore",Y206*100/$M206,IF(DB206&gt;"0,0020","No LOQ","LOQ")))</f>
        <v>dato mancante</v>
      </c>
      <c r="BG206" s="118" t="str">
        <f t="shared" ref="BG206:BG212" si="447">IF(ISBLANK(N206),"dato mancante",IFERROR(FIND("&lt;",$N206,1),"valore"))</f>
        <v>dato mancante</v>
      </c>
      <c r="BH206" s="118" t="str">
        <f t="shared" ref="BH206:BH212" si="448">IF(ISBLANK(O206),"dato mancante",IFERROR(FIND("&lt;",$O206,1),"valore"))</f>
        <v>dato mancante</v>
      </c>
      <c r="BI206" s="118" t="str">
        <f t="shared" ref="BI206:BI212" si="449">IF(ISBLANK(P206),"dato mancante",IFERROR(FIND("&lt;",$P206,1),"valore"))</f>
        <v>dato mancante</v>
      </c>
      <c r="BJ206" s="118" t="str">
        <f t="shared" ref="BJ206:BJ212" si="450">IF(ISBLANK(Q206),"dato mancante",IFERROR(FIND("&lt;",$Q206,1),"valore"))</f>
        <v>dato mancante</v>
      </c>
      <c r="BK206" s="118" t="str">
        <f t="shared" ref="BK206:BK212" si="451">IF(ISBLANK(R206),"dato mancante",IFERROR(FIND("&lt;",$R206,1),"valore"))</f>
        <v>dato mancante</v>
      </c>
      <c r="BL206" s="118" t="str">
        <f t="shared" ref="BL206:BL212" si="452">IF(ISBLANK(S206),"dato mancante",IFERROR(FIND("&lt;",$S206,1),"valore"))</f>
        <v>dato mancante</v>
      </c>
      <c r="BM206" s="118" t="str">
        <f t="shared" si="383"/>
        <v>dato mancante</v>
      </c>
      <c r="BN206" s="118" t="str">
        <f t="shared" ref="BN206:BN212" si="453">IF(ISBLANK(U206),"dato mancante",IFERROR(FIND("&lt;",$U206,1),"valore"))</f>
        <v>dato mancante</v>
      </c>
      <c r="BO206" s="118" t="str">
        <f t="shared" ref="BO206:BO212" si="454">IF(ISBLANK(V206),"dato mancante",IFERROR(FIND("&lt;",$V206,1),"valore"))</f>
        <v>dato mancante</v>
      </c>
      <c r="BP206" s="118" t="str">
        <f t="shared" ref="BP206:BP212" si="455">IF(ISBLANK(W206),"dato mancante",IFERROR(FIND("&lt;",$W206,1),"valore"))</f>
        <v>dato mancante</v>
      </c>
      <c r="BQ206" s="118" t="str">
        <f t="shared" ref="BQ206:BQ212" si="456">IF(ISBLANK(X206),"dato mancante",IFERROR(FIND("&lt;",$X206,1),"valore"))</f>
        <v>dato mancante</v>
      </c>
      <c r="BR206" s="118" t="str">
        <f t="shared" ref="BR206:BR212" si="457">IF(ISBLANK(Y206),"dato mancante",IFERROR(FIND("&lt;",$Y206,1),"valore"))</f>
        <v>dato mancante</v>
      </c>
      <c r="BT206" s="258" t="str">
        <f t="shared" ref="BT206:BT212" si="458">IF(LEFT(N206,1)="&lt;","&lt;","")</f>
        <v/>
      </c>
      <c r="BU206" s="258" t="str">
        <f t="shared" ref="BU206:BU212" si="459">IF(BT206="&lt;",_xlfn.NUMBERVALUE(N206,".","&lt;"),IF(ISBLANK(N206),"",N206))</f>
        <v/>
      </c>
      <c r="BV206" s="259" t="str">
        <f t="shared" ref="BV206:BV212" si="460">IF(MID(N206,1,1)="&lt;",MID(N206,2,5),IF(ISBLANK(N206),"",N206))</f>
        <v/>
      </c>
      <c r="BW206" s="258" t="str">
        <f t="shared" ref="BW206:BW212" si="461">IF(LEFT(O206,1)="&lt;","&lt;","")</f>
        <v/>
      </c>
      <c r="BX206" s="258" t="str">
        <f t="shared" ref="BX206:BX212" si="462">IF(BW206="&lt;",_xlfn.NUMBERVALUE(O206,".","&lt;"),IF(ISBLANK(O206),"",O206))</f>
        <v/>
      </c>
      <c r="BY206" s="259" t="str">
        <f t="shared" ref="BY206:BY212" si="463">IF(MID(O206,1,1)="&lt;",MID(O206,2,5),IF(ISBLANK(O206),"",O206))</f>
        <v/>
      </c>
      <c r="BZ206" s="258" t="str">
        <f t="shared" ref="BZ206:BZ212" si="464">IF(LEFT(P206,1)="&lt;","&lt;","")</f>
        <v/>
      </c>
      <c r="CA206" s="258" t="str">
        <f t="shared" ref="CA206:CA212" si="465">IF(BZ206="&lt;",_xlfn.NUMBERVALUE(P206,".","&lt;"),IF(ISBLANK(P206),"",P206))</f>
        <v/>
      </c>
      <c r="CB206" s="259" t="str">
        <f t="shared" ref="CB206:CB212" si="466">IF(MID(P206,1,1)="&lt;",MID(P206,2,5),IF(ISBLANK(P206),"",P206))</f>
        <v/>
      </c>
      <c r="CC206" s="258" t="str">
        <f t="shared" ref="CC206:CC212" si="467">IF(LEFT(Q206,1)="&lt;","&lt;","")</f>
        <v/>
      </c>
      <c r="CD206" s="258" t="str">
        <f t="shared" ref="CD206:CD212" si="468">IF(CC206="&lt;",_xlfn.NUMBERVALUE(Q206,".","&lt;"),IF(ISBLANK(Q206),"",Q206))</f>
        <v/>
      </c>
      <c r="CE206" s="259" t="str">
        <f t="shared" ref="CE206:CE212" si="469">IF(MID(Q206,1,1)="&lt;",MID(Q206,2,5),IF(ISBLANK(Q206),"",Q206))</f>
        <v/>
      </c>
      <c r="CF206" s="258" t="str">
        <f t="shared" ref="CF206:CF212" si="470">IF(LEFT(R206,1)="&lt;","&lt;","")</f>
        <v/>
      </c>
      <c r="CG206" s="258" t="str">
        <f t="shared" ref="CG206:CG212" si="471">IF(CF206="&lt;",_xlfn.NUMBERVALUE(R206,".","&lt;"),IF(ISBLANK(R206),"",R206))</f>
        <v/>
      </c>
      <c r="CH206" s="259" t="str">
        <f t="shared" ref="CH206:CH212" si="472">IF(MID(R206,1,1)="&lt;",MID(R206,2,5),IF(ISBLANK(R206),"",R206))</f>
        <v/>
      </c>
      <c r="CI206" s="258" t="str">
        <f t="shared" ref="CI206:CI212" si="473">IF(LEFT(S206,1)="&lt;","&lt;","")</f>
        <v/>
      </c>
      <c r="CJ206" s="258" t="str">
        <f t="shared" ref="CJ206:CJ212" si="474">IF(CI206="&lt;",_xlfn.NUMBERVALUE(S206,".","&lt;"),IF(ISBLANK(S206),"",S206))</f>
        <v/>
      </c>
      <c r="CK206" s="259" t="str">
        <f t="shared" ref="CK206:CK212" si="475">IF(MID(S206,1,1)="&lt;",MID(S206,2,5),IF(ISBLANK(S206),"",S206))</f>
        <v/>
      </c>
      <c r="CL206" s="258" t="str">
        <f t="shared" ref="CL206:CL212" si="476">IF(LEFT(T206,1)="&lt;","&lt;","")</f>
        <v/>
      </c>
      <c r="CM206" s="258" t="str">
        <f t="shared" ref="CM206:CM212" si="477">IF(CL206="&lt;",_xlfn.NUMBERVALUE(T206,".","&lt;"),IF(ISBLANK(T206),"",T206))</f>
        <v/>
      </c>
      <c r="CN206" s="259" t="str">
        <f t="shared" ref="CN206:CN212" si="478">IF(MID(T206,1,1)="&lt;",MID(T206,2,5),IF(ISBLANK(T206),"",T206))</f>
        <v/>
      </c>
      <c r="CO206" s="258" t="str">
        <f t="shared" ref="CO206:CO212" si="479">IF(LEFT(U206,1)="&lt;","&lt;","")</f>
        <v/>
      </c>
      <c r="CP206" s="258" t="str">
        <f t="shared" ref="CP206:CP212" si="480">IF(CO206="&lt;",_xlfn.NUMBERVALUE(U206,".","&lt;"),IF(ISBLANK(U206),"",U206))</f>
        <v/>
      </c>
      <c r="CQ206" s="259" t="str">
        <f t="shared" ref="CQ206:CQ212" si="481">IF(MID(U206,1,1)="&lt;",MID(U206,2,5),IF(ISBLANK(U206),"",U206))</f>
        <v/>
      </c>
      <c r="CR206" s="258" t="str">
        <f t="shared" ref="CR206:CR212" si="482">IF(LEFT(V206,1)="&lt;","&lt;","")</f>
        <v/>
      </c>
      <c r="CS206" s="258" t="str">
        <f t="shared" ref="CS206:CS212" si="483">IF(CR206="&lt;",_xlfn.NUMBERVALUE(V206,".","&lt;"),IF(ISBLANK(V206),"",V206))</f>
        <v/>
      </c>
      <c r="CT206" s="259" t="str">
        <f t="shared" ref="CT206:CT212" si="484">IF(MID(V206,1,1)="&lt;",MID(V206,2,5),IF(ISBLANK(V206),"",V206))</f>
        <v/>
      </c>
      <c r="CU206" s="258" t="str">
        <f t="shared" ref="CU206:CU212" si="485">IF(LEFT(W206,1)="&lt;","&lt;","")</f>
        <v/>
      </c>
      <c r="CV206" s="258" t="str">
        <f t="shared" ref="CV206:CV212" si="486">IF(CU206="&lt;",_xlfn.NUMBERVALUE(W206,".","&lt;"),IF(ISBLANK(W206),"",W206))</f>
        <v/>
      </c>
      <c r="CW206" s="259" t="str">
        <f t="shared" ref="CW206:CW212" si="487">IF(MID(W206,1,1)="&lt;",MID(W206,2,5),IF(ISBLANK(W206),"",W206))</f>
        <v/>
      </c>
      <c r="CX206" s="258" t="str">
        <f t="shared" ref="CX206:CX212" si="488">IF(LEFT(X206,1)="&lt;","&lt;","")</f>
        <v/>
      </c>
      <c r="CY206" s="258" t="str">
        <f t="shared" ref="CY206:CY212" si="489">IF(CX206="&lt;",_xlfn.NUMBERVALUE(X206,".","&lt;"),IF(ISBLANK(X206),"",X206))</f>
        <v/>
      </c>
      <c r="CZ206" s="259" t="str">
        <f t="shared" ref="CZ206:CZ212" si="490">IF(MID(X206,1,1)="&lt;",MID(X206,2,5),IF(ISBLANK(X206),"",X206))</f>
        <v/>
      </c>
      <c r="DA206" s="258" t="str">
        <f t="shared" ref="DA206:DA212" si="491">IF(LEFT(Y206,1)="&lt;","&lt;","")</f>
        <v/>
      </c>
      <c r="DB206" s="258" t="str">
        <f t="shared" ref="DB206:DB212" si="492">IF(DA206="&lt;",_xlfn.NUMBERVALUE(Y206,".","&lt;"),IF(ISBLANK(Y206),"",Y206))</f>
        <v/>
      </c>
      <c r="DC206" s="259" t="str">
        <f t="shared" si="424"/>
        <v/>
      </c>
    </row>
    <row r="207" spans="1:107" ht="15" thickBot="1" x14ac:dyDescent="0.35">
      <c r="A207" s="633"/>
      <c r="B207" s="633"/>
      <c r="C207" s="690"/>
      <c r="D207" s="690"/>
      <c r="E207" s="690"/>
      <c r="F207" s="690"/>
      <c r="G207" s="690"/>
      <c r="H207" s="690"/>
      <c r="I207" s="686"/>
      <c r="J207" s="687"/>
      <c r="K207" s="688"/>
      <c r="L207" s="671"/>
      <c r="M207" s="671"/>
      <c r="N207" s="672"/>
      <c r="O207" s="673"/>
      <c r="P207" s="673"/>
      <c r="Q207" s="673"/>
      <c r="R207" s="673"/>
      <c r="S207" s="673"/>
      <c r="T207" s="671"/>
      <c r="U207" s="671"/>
      <c r="V207" s="671"/>
      <c r="W207" s="672"/>
      <c r="X207" s="673"/>
      <c r="Y207" s="674"/>
      <c r="Z207" s="64"/>
      <c r="AA207" s="77"/>
      <c r="AB207" s="78"/>
      <c r="AC207" s="81" t="str">
        <f t="shared" si="426"/>
        <v>dato mancante</v>
      </c>
      <c r="AD207" s="82" t="str">
        <f t="shared" si="427"/>
        <v>dato mancante</v>
      </c>
      <c r="AE207" s="82" t="str">
        <f t="shared" si="428"/>
        <v>dato mancante</v>
      </c>
      <c r="AF207" s="82" t="str">
        <f t="shared" si="429"/>
        <v>dato mancante</v>
      </c>
      <c r="AG207" s="82" t="str">
        <f t="shared" si="430"/>
        <v>dato mancante</v>
      </c>
      <c r="AH207" s="82" t="str">
        <f t="shared" si="431"/>
        <v>dato mancante</v>
      </c>
      <c r="AI207" s="84" t="str">
        <f t="shared" si="432"/>
        <v>dato mancante</v>
      </c>
      <c r="AJ207" s="84" t="str">
        <f t="shared" ref="AJ207:AJ212" si="493">IF(BN207="dato mancante","dato mancante",IF(BN207="valore",U207,IF(CP207&gt;"10","No LOQ","LOQ")))</f>
        <v>dato mancante</v>
      </c>
      <c r="AK207" s="84" t="str">
        <f t="shared" si="433"/>
        <v>dato mancante</v>
      </c>
      <c r="AL207" s="81" t="str">
        <f t="shared" si="434"/>
        <v>dato mancante</v>
      </c>
      <c r="AM207" s="82" t="str">
        <f t="shared" si="435"/>
        <v>dato mancante</v>
      </c>
      <c r="AN207" s="81" t="str">
        <f t="shared" si="436"/>
        <v>dato mancante</v>
      </c>
      <c r="AO207" s="59"/>
      <c r="AP207" s="285"/>
      <c r="AQ207" s="286"/>
      <c r="AR207" s="298" t="str">
        <f t="shared" si="437"/>
        <v>dato mancante</v>
      </c>
      <c r="AS207" s="299" t="str">
        <f t="shared" si="438"/>
        <v>dato mancante</v>
      </c>
      <c r="AT207" s="300" t="str">
        <f t="shared" si="439"/>
        <v>dato mancante</v>
      </c>
      <c r="AU207" s="300" t="str">
        <f t="shared" si="440"/>
        <v>dato mancante</v>
      </c>
      <c r="AV207" s="300" t="str">
        <f t="shared" si="441"/>
        <v>dato mancante</v>
      </c>
      <c r="AW207" s="301" t="str">
        <f t="shared" si="354"/>
        <v>dato mancante</v>
      </c>
      <c r="AX207" s="432" t="str">
        <f t="shared" si="442"/>
        <v>dato mancante</v>
      </c>
      <c r="AY207" s="432" t="str">
        <f t="shared" si="443"/>
        <v>dato mancante</v>
      </c>
      <c r="AZ207" s="433" t="str">
        <f t="shared" si="355"/>
        <v>dato mancante</v>
      </c>
      <c r="BA207" s="302" t="str">
        <f t="shared" si="444"/>
        <v>dato mancante</v>
      </c>
      <c r="BB207" s="300" t="str">
        <f t="shared" si="445"/>
        <v>dato mancante</v>
      </c>
      <c r="BC207" s="303" t="str">
        <f t="shared" si="446"/>
        <v>dato mancante</v>
      </c>
      <c r="BG207" s="118" t="str">
        <f t="shared" si="447"/>
        <v>dato mancante</v>
      </c>
      <c r="BH207" s="118" t="str">
        <f t="shared" si="448"/>
        <v>dato mancante</v>
      </c>
      <c r="BI207" s="118" t="str">
        <f t="shared" si="449"/>
        <v>dato mancante</v>
      </c>
      <c r="BJ207" s="118" t="str">
        <f t="shared" si="450"/>
        <v>dato mancante</v>
      </c>
      <c r="BK207" s="118" t="str">
        <f t="shared" si="451"/>
        <v>dato mancante</v>
      </c>
      <c r="BL207" s="118" t="str">
        <f t="shared" si="452"/>
        <v>dato mancante</v>
      </c>
      <c r="BM207" s="118" t="str">
        <f t="shared" si="383"/>
        <v>dato mancante</v>
      </c>
      <c r="BN207" s="118" t="str">
        <f t="shared" si="453"/>
        <v>dato mancante</v>
      </c>
      <c r="BO207" s="118" t="str">
        <f t="shared" si="454"/>
        <v>dato mancante</v>
      </c>
      <c r="BP207" s="118" t="str">
        <f t="shared" si="455"/>
        <v>dato mancante</v>
      </c>
      <c r="BQ207" s="118" t="str">
        <f t="shared" si="456"/>
        <v>dato mancante</v>
      </c>
      <c r="BR207" s="118" t="str">
        <f t="shared" si="457"/>
        <v>dato mancante</v>
      </c>
      <c r="BT207" s="258" t="str">
        <f t="shared" si="458"/>
        <v/>
      </c>
      <c r="BU207" s="258" t="str">
        <f t="shared" si="459"/>
        <v/>
      </c>
      <c r="BV207" s="259" t="str">
        <f t="shared" si="460"/>
        <v/>
      </c>
      <c r="BW207" s="258" t="str">
        <f t="shared" si="461"/>
        <v/>
      </c>
      <c r="BX207" s="258" t="str">
        <f t="shared" si="462"/>
        <v/>
      </c>
      <c r="BY207" s="259" t="str">
        <f t="shared" si="463"/>
        <v/>
      </c>
      <c r="BZ207" s="258" t="str">
        <f t="shared" si="464"/>
        <v/>
      </c>
      <c r="CA207" s="258" t="str">
        <f t="shared" si="465"/>
        <v/>
      </c>
      <c r="CB207" s="259" t="str">
        <f t="shared" si="466"/>
        <v/>
      </c>
      <c r="CC207" s="258" t="str">
        <f t="shared" si="467"/>
        <v/>
      </c>
      <c r="CD207" s="258" t="str">
        <f t="shared" si="468"/>
        <v/>
      </c>
      <c r="CE207" s="259" t="str">
        <f t="shared" si="469"/>
        <v/>
      </c>
      <c r="CF207" s="258" t="str">
        <f t="shared" si="470"/>
        <v/>
      </c>
      <c r="CG207" s="258" t="str">
        <f t="shared" si="471"/>
        <v/>
      </c>
      <c r="CH207" s="259" t="str">
        <f t="shared" si="472"/>
        <v/>
      </c>
      <c r="CI207" s="258" t="str">
        <f t="shared" si="473"/>
        <v/>
      </c>
      <c r="CJ207" s="258" t="str">
        <f t="shared" si="474"/>
        <v/>
      </c>
      <c r="CK207" s="259" t="str">
        <f t="shared" si="475"/>
        <v/>
      </c>
      <c r="CL207" s="258" t="str">
        <f t="shared" si="476"/>
        <v/>
      </c>
      <c r="CM207" s="258" t="str">
        <f t="shared" si="477"/>
        <v/>
      </c>
      <c r="CN207" s="259" t="str">
        <f t="shared" si="478"/>
        <v/>
      </c>
      <c r="CO207" s="258" t="str">
        <f t="shared" si="479"/>
        <v/>
      </c>
      <c r="CP207" s="258" t="str">
        <f t="shared" si="480"/>
        <v/>
      </c>
      <c r="CQ207" s="259" t="str">
        <f t="shared" si="481"/>
        <v/>
      </c>
      <c r="CR207" s="258" t="str">
        <f t="shared" si="482"/>
        <v/>
      </c>
      <c r="CS207" s="258" t="str">
        <f t="shared" si="483"/>
        <v/>
      </c>
      <c r="CT207" s="259" t="str">
        <f t="shared" si="484"/>
        <v/>
      </c>
      <c r="CU207" s="258" t="str">
        <f t="shared" si="485"/>
        <v/>
      </c>
      <c r="CV207" s="258" t="str">
        <f t="shared" si="486"/>
        <v/>
      </c>
      <c r="CW207" s="259" t="str">
        <f t="shared" si="487"/>
        <v/>
      </c>
      <c r="CX207" s="258" t="str">
        <f t="shared" si="488"/>
        <v/>
      </c>
      <c r="CY207" s="258" t="str">
        <f t="shared" si="489"/>
        <v/>
      </c>
      <c r="CZ207" s="259" t="str">
        <f t="shared" si="490"/>
        <v/>
      </c>
      <c r="DA207" s="258" t="str">
        <f t="shared" si="491"/>
        <v/>
      </c>
      <c r="DB207" s="258" t="str">
        <f t="shared" si="492"/>
        <v/>
      </c>
      <c r="DC207" s="259" t="str">
        <f t="shared" ref="DC207:DC212" si="494">IF(MID(Y207,1,1)="&lt;",MID(Y207,2,5),IF(ISBLANK(Y207),"",Y207))</f>
        <v/>
      </c>
    </row>
    <row r="208" spans="1:107" ht="15" thickBot="1" x14ac:dyDescent="0.35">
      <c r="A208" s="633"/>
      <c r="B208" s="633"/>
      <c r="C208" s="684"/>
      <c r="D208" s="684"/>
      <c r="E208" s="685"/>
      <c r="F208" s="684"/>
      <c r="G208" s="684"/>
      <c r="H208" s="684"/>
      <c r="I208" s="686"/>
      <c r="J208" s="687"/>
      <c r="K208" s="688"/>
      <c r="L208" s="671"/>
      <c r="M208" s="671"/>
      <c r="N208" s="672"/>
      <c r="O208" s="673"/>
      <c r="P208" s="673"/>
      <c r="Q208" s="673"/>
      <c r="R208" s="673"/>
      <c r="S208" s="673"/>
      <c r="T208" s="671"/>
      <c r="U208" s="671"/>
      <c r="V208" s="671"/>
      <c r="W208" s="672"/>
      <c r="X208" s="673"/>
      <c r="Y208" s="674"/>
      <c r="Z208" s="64"/>
      <c r="AA208" s="77"/>
      <c r="AB208" s="78"/>
      <c r="AC208" s="81" t="str">
        <f t="shared" si="426"/>
        <v>dato mancante</v>
      </c>
      <c r="AD208" s="82" t="str">
        <f t="shared" si="427"/>
        <v>dato mancante</v>
      </c>
      <c r="AE208" s="82" t="str">
        <f t="shared" si="428"/>
        <v>dato mancante</v>
      </c>
      <c r="AF208" s="82" t="str">
        <f t="shared" si="429"/>
        <v>dato mancante</v>
      </c>
      <c r="AG208" s="82" t="str">
        <f t="shared" si="430"/>
        <v>dato mancante</v>
      </c>
      <c r="AH208" s="82" t="str">
        <f t="shared" si="431"/>
        <v>dato mancante</v>
      </c>
      <c r="AI208" s="84" t="str">
        <f t="shared" si="432"/>
        <v>dato mancante</v>
      </c>
      <c r="AJ208" s="84" t="str">
        <f t="shared" si="493"/>
        <v>dato mancante</v>
      </c>
      <c r="AK208" s="84" t="str">
        <f t="shared" si="433"/>
        <v>dato mancante</v>
      </c>
      <c r="AL208" s="81" t="str">
        <f t="shared" si="434"/>
        <v>dato mancante</v>
      </c>
      <c r="AM208" s="82" t="str">
        <f t="shared" si="435"/>
        <v>dato mancante</v>
      </c>
      <c r="AN208" s="81" t="str">
        <f t="shared" si="436"/>
        <v>dato mancante</v>
      </c>
      <c r="AO208" s="59"/>
      <c r="AP208" s="285"/>
      <c r="AQ208" s="286"/>
      <c r="AR208" s="298" t="str">
        <f t="shared" si="437"/>
        <v>dato mancante</v>
      </c>
      <c r="AS208" s="299" t="str">
        <f t="shared" si="438"/>
        <v>dato mancante</v>
      </c>
      <c r="AT208" s="300" t="str">
        <f t="shared" si="439"/>
        <v>dato mancante</v>
      </c>
      <c r="AU208" s="300" t="str">
        <f t="shared" si="440"/>
        <v>dato mancante</v>
      </c>
      <c r="AV208" s="300" t="str">
        <f t="shared" si="441"/>
        <v>dato mancante</v>
      </c>
      <c r="AW208" s="301" t="str">
        <f t="shared" ref="AW208:AW212" si="495">IF(BL208="dato mancante","dato mancante",IF(BL208="valore",S208*100/(100-$L208),IF(CJ208&gt;"6","No LOQ","LOQ")))</f>
        <v>dato mancante</v>
      </c>
      <c r="AX208" s="432" t="str">
        <f t="shared" si="442"/>
        <v>dato mancante</v>
      </c>
      <c r="AY208" s="432" t="str">
        <f t="shared" si="443"/>
        <v>dato mancante</v>
      </c>
      <c r="AZ208" s="433" t="str">
        <f t="shared" ref="AZ208:AZ212" si="496">IF(BO208="dato mancante","dato mancante",IF(BO208="valore",V208*100/(100-$L208),IF(CS208&gt;"2,7","No LOQ","LOQ")))</f>
        <v>dato mancante</v>
      </c>
      <c r="BA208" s="302" t="str">
        <f t="shared" si="444"/>
        <v>dato mancante</v>
      </c>
      <c r="BB208" s="300" t="str">
        <f t="shared" si="445"/>
        <v>dato mancante</v>
      </c>
      <c r="BC208" s="303" t="str">
        <f t="shared" si="446"/>
        <v>dato mancante</v>
      </c>
      <c r="BG208" s="118" t="str">
        <f t="shared" si="447"/>
        <v>dato mancante</v>
      </c>
      <c r="BH208" s="118" t="str">
        <f t="shared" si="448"/>
        <v>dato mancante</v>
      </c>
      <c r="BI208" s="118" t="str">
        <f t="shared" si="449"/>
        <v>dato mancante</v>
      </c>
      <c r="BJ208" s="118" t="str">
        <f t="shared" si="450"/>
        <v>dato mancante</v>
      </c>
      <c r="BK208" s="118" t="str">
        <f t="shared" si="451"/>
        <v>dato mancante</v>
      </c>
      <c r="BL208" s="118" t="str">
        <f t="shared" si="452"/>
        <v>dato mancante</v>
      </c>
      <c r="BM208" s="118" t="str">
        <f t="shared" ref="BM208:BM212" si="497">IF(ISBLANK(T208),"dato mancante",IFERROR(FIND("&lt;",$T208,1),"valore"))</f>
        <v>dato mancante</v>
      </c>
      <c r="BN208" s="118" t="str">
        <f t="shared" si="453"/>
        <v>dato mancante</v>
      </c>
      <c r="BO208" s="118" t="str">
        <f t="shared" si="454"/>
        <v>dato mancante</v>
      </c>
      <c r="BP208" s="118" t="str">
        <f t="shared" si="455"/>
        <v>dato mancante</v>
      </c>
      <c r="BQ208" s="118" t="str">
        <f t="shared" si="456"/>
        <v>dato mancante</v>
      </c>
      <c r="BR208" s="118" t="str">
        <f t="shared" si="457"/>
        <v>dato mancante</v>
      </c>
      <c r="BT208" s="258" t="str">
        <f t="shared" si="458"/>
        <v/>
      </c>
      <c r="BU208" s="258" t="str">
        <f t="shared" si="459"/>
        <v/>
      </c>
      <c r="BV208" s="259" t="str">
        <f t="shared" si="460"/>
        <v/>
      </c>
      <c r="BW208" s="258" t="str">
        <f t="shared" si="461"/>
        <v/>
      </c>
      <c r="BX208" s="258" t="str">
        <f t="shared" si="462"/>
        <v/>
      </c>
      <c r="BY208" s="259" t="str">
        <f t="shared" si="463"/>
        <v/>
      </c>
      <c r="BZ208" s="258" t="str">
        <f t="shared" si="464"/>
        <v/>
      </c>
      <c r="CA208" s="258" t="str">
        <f t="shared" si="465"/>
        <v/>
      </c>
      <c r="CB208" s="259" t="str">
        <f t="shared" si="466"/>
        <v/>
      </c>
      <c r="CC208" s="258" t="str">
        <f t="shared" si="467"/>
        <v/>
      </c>
      <c r="CD208" s="258" t="str">
        <f t="shared" si="468"/>
        <v/>
      </c>
      <c r="CE208" s="259" t="str">
        <f t="shared" si="469"/>
        <v/>
      </c>
      <c r="CF208" s="258" t="str">
        <f t="shared" si="470"/>
        <v/>
      </c>
      <c r="CG208" s="258" t="str">
        <f t="shared" si="471"/>
        <v/>
      </c>
      <c r="CH208" s="259" t="str">
        <f t="shared" si="472"/>
        <v/>
      </c>
      <c r="CI208" s="258" t="str">
        <f t="shared" si="473"/>
        <v/>
      </c>
      <c r="CJ208" s="258" t="str">
        <f t="shared" si="474"/>
        <v/>
      </c>
      <c r="CK208" s="259" t="str">
        <f t="shared" si="475"/>
        <v/>
      </c>
      <c r="CL208" s="258" t="str">
        <f t="shared" si="476"/>
        <v/>
      </c>
      <c r="CM208" s="258" t="str">
        <f t="shared" si="477"/>
        <v/>
      </c>
      <c r="CN208" s="259" t="str">
        <f t="shared" si="478"/>
        <v/>
      </c>
      <c r="CO208" s="258" t="str">
        <f t="shared" si="479"/>
        <v/>
      </c>
      <c r="CP208" s="258" t="str">
        <f t="shared" si="480"/>
        <v/>
      </c>
      <c r="CQ208" s="259" t="str">
        <f t="shared" si="481"/>
        <v/>
      </c>
      <c r="CR208" s="258" t="str">
        <f t="shared" si="482"/>
        <v/>
      </c>
      <c r="CS208" s="258" t="str">
        <f t="shared" si="483"/>
        <v/>
      </c>
      <c r="CT208" s="259" t="str">
        <f t="shared" si="484"/>
        <v/>
      </c>
      <c r="CU208" s="258" t="str">
        <f t="shared" si="485"/>
        <v/>
      </c>
      <c r="CV208" s="258" t="str">
        <f t="shared" si="486"/>
        <v/>
      </c>
      <c r="CW208" s="259" t="str">
        <f t="shared" si="487"/>
        <v/>
      </c>
      <c r="CX208" s="258" t="str">
        <f t="shared" si="488"/>
        <v/>
      </c>
      <c r="CY208" s="258" t="str">
        <f t="shared" si="489"/>
        <v/>
      </c>
      <c r="CZ208" s="259" t="str">
        <f t="shared" si="490"/>
        <v/>
      </c>
      <c r="DA208" s="258" t="str">
        <f t="shared" si="491"/>
        <v/>
      </c>
      <c r="DB208" s="258" t="str">
        <f t="shared" si="492"/>
        <v/>
      </c>
      <c r="DC208" s="259" t="str">
        <f t="shared" si="494"/>
        <v/>
      </c>
    </row>
    <row r="209" spans="1:107" ht="15" thickBot="1" x14ac:dyDescent="0.35">
      <c r="A209" s="633"/>
      <c r="B209" s="633"/>
      <c r="C209" s="690"/>
      <c r="D209" s="690"/>
      <c r="E209" s="690"/>
      <c r="F209" s="690"/>
      <c r="G209" s="690"/>
      <c r="H209" s="690"/>
      <c r="I209" s="686"/>
      <c r="J209" s="687"/>
      <c r="K209" s="688"/>
      <c r="L209" s="671"/>
      <c r="M209" s="671"/>
      <c r="N209" s="672"/>
      <c r="O209" s="673"/>
      <c r="P209" s="673"/>
      <c r="Q209" s="673"/>
      <c r="R209" s="673"/>
      <c r="S209" s="673"/>
      <c r="T209" s="671"/>
      <c r="U209" s="671"/>
      <c r="V209" s="671"/>
      <c r="W209" s="672"/>
      <c r="X209" s="673"/>
      <c r="Y209" s="674"/>
      <c r="Z209" s="64"/>
      <c r="AA209" s="77"/>
      <c r="AB209" s="78"/>
      <c r="AC209" s="81" t="str">
        <f t="shared" si="426"/>
        <v>dato mancante</v>
      </c>
      <c r="AD209" s="82" t="str">
        <f t="shared" si="427"/>
        <v>dato mancante</v>
      </c>
      <c r="AE209" s="82" t="str">
        <f t="shared" si="428"/>
        <v>dato mancante</v>
      </c>
      <c r="AF209" s="82" t="str">
        <f t="shared" si="429"/>
        <v>dato mancante</v>
      </c>
      <c r="AG209" s="82" t="str">
        <f t="shared" si="430"/>
        <v>dato mancante</v>
      </c>
      <c r="AH209" s="82" t="str">
        <f t="shared" si="431"/>
        <v>dato mancante</v>
      </c>
      <c r="AI209" s="84" t="str">
        <f t="shared" si="432"/>
        <v>dato mancante</v>
      </c>
      <c r="AJ209" s="84" t="str">
        <f t="shared" si="493"/>
        <v>dato mancante</v>
      </c>
      <c r="AK209" s="84" t="str">
        <f t="shared" si="433"/>
        <v>dato mancante</v>
      </c>
      <c r="AL209" s="81" t="str">
        <f t="shared" si="434"/>
        <v>dato mancante</v>
      </c>
      <c r="AM209" s="82" t="str">
        <f t="shared" si="435"/>
        <v>dato mancante</v>
      </c>
      <c r="AN209" s="81" t="str">
        <f t="shared" si="436"/>
        <v>dato mancante</v>
      </c>
      <c r="AO209" s="59"/>
      <c r="AP209" s="285"/>
      <c r="AQ209" s="286"/>
      <c r="AR209" s="298" t="str">
        <f t="shared" si="437"/>
        <v>dato mancante</v>
      </c>
      <c r="AS209" s="299" t="str">
        <f t="shared" si="438"/>
        <v>dato mancante</v>
      </c>
      <c r="AT209" s="300" t="str">
        <f t="shared" si="439"/>
        <v>dato mancante</v>
      </c>
      <c r="AU209" s="300" t="str">
        <f t="shared" si="440"/>
        <v>dato mancante</v>
      </c>
      <c r="AV209" s="300" t="str">
        <f t="shared" si="441"/>
        <v>dato mancante</v>
      </c>
      <c r="AW209" s="301" t="str">
        <f t="shared" si="495"/>
        <v>dato mancante</v>
      </c>
      <c r="AX209" s="432" t="str">
        <f t="shared" si="442"/>
        <v>dato mancante</v>
      </c>
      <c r="AY209" s="432" t="str">
        <f t="shared" si="443"/>
        <v>dato mancante</v>
      </c>
      <c r="AZ209" s="433" t="str">
        <f t="shared" si="496"/>
        <v>dato mancante</v>
      </c>
      <c r="BA209" s="302" t="str">
        <f t="shared" si="444"/>
        <v>dato mancante</v>
      </c>
      <c r="BB209" s="300" t="str">
        <f t="shared" si="445"/>
        <v>dato mancante</v>
      </c>
      <c r="BC209" s="303" t="str">
        <f t="shared" si="446"/>
        <v>dato mancante</v>
      </c>
      <c r="BG209" s="118" t="str">
        <f t="shared" si="447"/>
        <v>dato mancante</v>
      </c>
      <c r="BH209" s="118" t="str">
        <f t="shared" si="448"/>
        <v>dato mancante</v>
      </c>
      <c r="BI209" s="118" t="str">
        <f t="shared" si="449"/>
        <v>dato mancante</v>
      </c>
      <c r="BJ209" s="118" t="str">
        <f t="shared" si="450"/>
        <v>dato mancante</v>
      </c>
      <c r="BK209" s="118" t="str">
        <f t="shared" si="451"/>
        <v>dato mancante</v>
      </c>
      <c r="BL209" s="118" t="str">
        <f t="shared" si="452"/>
        <v>dato mancante</v>
      </c>
      <c r="BM209" s="118" t="str">
        <f t="shared" si="497"/>
        <v>dato mancante</v>
      </c>
      <c r="BN209" s="118" t="str">
        <f t="shared" si="453"/>
        <v>dato mancante</v>
      </c>
      <c r="BO209" s="118" t="str">
        <f t="shared" si="454"/>
        <v>dato mancante</v>
      </c>
      <c r="BP209" s="118" t="str">
        <f t="shared" si="455"/>
        <v>dato mancante</v>
      </c>
      <c r="BQ209" s="118" t="str">
        <f t="shared" si="456"/>
        <v>dato mancante</v>
      </c>
      <c r="BR209" s="118" t="str">
        <f t="shared" si="457"/>
        <v>dato mancante</v>
      </c>
      <c r="BT209" s="258" t="str">
        <f t="shared" si="458"/>
        <v/>
      </c>
      <c r="BU209" s="258" t="str">
        <f t="shared" si="459"/>
        <v/>
      </c>
      <c r="BV209" s="259" t="str">
        <f t="shared" si="460"/>
        <v/>
      </c>
      <c r="BW209" s="258" t="str">
        <f t="shared" si="461"/>
        <v/>
      </c>
      <c r="BX209" s="258" t="str">
        <f t="shared" si="462"/>
        <v/>
      </c>
      <c r="BY209" s="259" t="str">
        <f t="shared" si="463"/>
        <v/>
      </c>
      <c r="BZ209" s="258" t="str">
        <f t="shared" si="464"/>
        <v/>
      </c>
      <c r="CA209" s="258" t="str">
        <f t="shared" si="465"/>
        <v/>
      </c>
      <c r="CB209" s="259" t="str">
        <f t="shared" si="466"/>
        <v/>
      </c>
      <c r="CC209" s="258" t="str">
        <f t="shared" si="467"/>
        <v/>
      </c>
      <c r="CD209" s="258" t="str">
        <f t="shared" si="468"/>
        <v/>
      </c>
      <c r="CE209" s="259" t="str">
        <f t="shared" si="469"/>
        <v/>
      </c>
      <c r="CF209" s="258" t="str">
        <f t="shared" si="470"/>
        <v/>
      </c>
      <c r="CG209" s="258" t="str">
        <f t="shared" si="471"/>
        <v/>
      </c>
      <c r="CH209" s="259" t="str">
        <f t="shared" si="472"/>
        <v/>
      </c>
      <c r="CI209" s="258" t="str">
        <f t="shared" si="473"/>
        <v/>
      </c>
      <c r="CJ209" s="258" t="str">
        <f t="shared" si="474"/>
        <v/>
      </c>
      <c r="CK209" s="259" t="str">
        <f t="shared" si="475"/>
        <v/>
      </c>
      <c r="CL209" s="258" t="str">
        <f t="shared" si="476"/>
        <v/>
      </c>
      <c r="CM209" s="258" t="str">
        <f t="shared" si="477"/>
        <v/>
      </c>
      <c r="CN209" s="259" t="str">
        <f t="shared" si="478"/>
        <v/>
      </c>
      <c r="CO209" s="258" t="str">
        <f t="shared" si="479"/>
        <v/>
      </c>
      <c r="CP209" s="258" t="str">
        <f t="shared" si="480"/>
        <v/>
      </c>
      <c r="CQ209" s="259" t="str">
        <f t="shared" si="481"/>
        <v/>
      </c>
      <c r="CR209" s="258" t="str">
        <f t="shared" si="482"/>
        <v/>
      </c>
      <c r="CS209" s="258" t="str">
        <f t="shared" si="483"/>
        <v/>
      </c>
      <c r="CT209" s="259" t="str">
        <f t="shared" si="484"/>
        <v/>
      </c>
      <c r="CU209" s="258" t="str">
        <f t="shared" si="485"/>
        <v/>
      </c>
      <c r="CV209" s="258" t="str">
        <f t="shared" si="486"/>
        <v/>
      </c>
      <c r="CW209" s="259" t="str">
        <f t="shared" si="487"/>
        <v/>
      </c>
      <c r="CX209" s="258" t="str">
        <f t="shared" si="488"/>
        <v/>
      </c>
      <c r="CY209" s="258" t="str">
        <f t="shared" si="489"/>
        <v/>
      </c>
      <c r="CZ209" s="259" t="str">
        <f t="shared" si="490"/>
        <v/>
      </c>
      <c r="DA209" s="258" t="str">
        <f t="shared" si="491"/>
        <v/>
      </c>
      <c r="DB209" s="258" t="str">
        <f t="shared" si="492"/>
        <v/>
      </c>
      <c r="DC209" s="259" t="str">
        <f t="shared" si="494"/>
        <v/>
      </c>
    </row>
    <row r="210" spans="1:107" ht="15" thickBot="1" x14ac:dyDescent="0.35">
      <c r="A210" s="633"/>
      <c r="B210" s="633"/>
      <c r="C210" s="684"/>
      <c r="D210" s="684"/>
      <c r="E210" s="685"/>
      <c r="F210" s="684"/>
      <c r="G210" s="684"/>
      <c r="H210" s="684"/>
      <c r="I210" s="686"/>
      <c r="J210" s="687"/>
      <c r="K210" s="688"/>
      <c r="L210" s="671"/>
      <c r="M210" s="671"/>
      <c r="N210" s="672"/>
      <c r="O210" s="673"/>
      <c r="P210" s="673"/>
      <c r="Q210" s="673"/>
      <c r="R210" s="673"/>
      <c r="S210" s="673"/>
      <c r="T210" s="671"/>
      <c r="U210" s="671"/>
      <c r="V210" s="671"/>
      <c r="W210" s="672"/>
      <c r="X210" s="673"/>
      <c r="Y210" s="674"/>
      <c r="Z210" s="64"/>
      <c r="AA210" s="77"/>
      <c r="AB210" s="78"/>
      <c r="AC210" s="81" t="str">
        <f t="shared" si="426"/>
        <v>dato mancante</v>
      </c>
      <c r="AD210" s="82" t="str">
        <f t="shared" si="427"/>
        <v>dato mancante</v>
      </c>
      <c r="AE210" s="82" t="str">
        <f t="shared" si="428"/>
        <v>dato mancante</v>
      </c>
      <c r="AF210" s="82" t="str">
        <f t="shared" si="429"/>
        <v>dato mancante</v>
      </c>
      <c r="AG210" s="82" t="str">
        <f t="shared" si="430"/>
        <v>dato mancante</v>
      </c>
      <c r="AH210" s="82" t="str">
        <f t="shared" si="431"/>
        <v>dato mancante</v>
      </c>
      <c r="AI210" s="84" t="str">
        <f t="shared" si="432"/>
        <v>dato mancante</v>
      </c>
      <c r="AJ210" s="84" t="str">
        <f t="shared" si="493"/>
        <v>dato mancante</v>
      </c>
      <c r="AK210" s="84" t="str">
        <f t="shared" si="433"/>
        <v>dato mancante</v>
      </c>
      <c r="AL210" s="81" t="str">
        <f t="shared" si="434"/>
        <v>dato mancante</v>
      </c>
      <c r="AM210" s="82" t="str">
        <f t="shared" si="435"/>
        <v>dato mancante</v>
      </c>
      <c r="AN210" s="81" t="str">
        <f t="shared" si="436"/>
        <v>dato mancante</v>
      </c>
      <c r="AO210" s="59"/>
      <c r="AP210" s="285"/>
      <c r="AQ210" s="286"/>
      <c r="AR210" s="298" t="str">
        <f t="shared" si="437"/>
        <v>dato mancante</v>
      </c>
      <c r="AS210" s="299" t="str">
        <f t="shared" si="438"/>
        <v>dato mancante</v>
      </c>
      <c r="AT210" s="300" t="str">
        <f t="shared" si="439"/>
        <v>dato mancante</v>
      </c>
      <c r="AU210" s="300" t="str">
        <f t="shared" si="440"/>
        <v>dato mancante</v>
      </c>
      <c r="AV210" s="300" t="str">
        <f t="shared" si="441"/>
        <v>dato mancante</v>
      </c>
      <c r="AW210" s="301" t="str">
        <f t="shared" si="495"/>
        <v>dato mancante</v>
      </c>
      <c r="AX210" s="432" t="str">
        <f t="shared" si="442"/>
        <v>dato mancante</v>
      </c>
      <c r="AY210" s="432" t="str">
        <f t="shared" si="443"/>
        <v>dato mancante</v>
      </c>
      <c r="AZ210" s="433" t="str">
        <f t="shared" si="496"/>
        <v>dato mancante</v>
      </c>
      <c r="BA210" s="302" t="str">
        <f t="shared" si="444"/>
        <v>dato mancante</v>
      </c>
      <c r="BB210" s="300" t="str">
        <f t="shared" si="445"/>
        <v>dato mancante</v>
      </c>
      <c r="BC210" s="303" t="str">
        <f t="shared" si="446"/>
        <v>dato mancante</v>
      </c>
      <c r="BG210" s="118" t="str">
        <f t="shared" si="447"/>
        <v>dato mancante</v>
      </c>
      <c r="BH210" s="118" t="str">
        <f t="shared" si="448"/>
        <v>dato mancante</v>
      </c>
      <c r="BI210" s="118" t="str">
        <f t="shared" si="449"/>
        <v>dato mancante</v>
      </c>
      <c r="BJ210" s="118" t="str">
        <f t="shared" si="450"/>
        <v>dato mancante</v>
      </c>
      <c r="BK210" s="118" t="str">
        <f t="shared" si="451"/>
        <v>dato mancante</v>
      </c>
      <c r="BL210" s="118" t="str">
        <f t="shared" si="452"/>
        <v>dato mancante</v>
      </c>
      <c r="BM210" s="118" t="str">
        <f t="shared" si="497"/>
        <v>dato mancante</v>
      </c>
      <c r="BN210" s="118" t="str">
        <f t="shared" si="453"/>
        <v>dato mancante</v>
      </c>
      <c r="BO210" s="118" t="str">
        <f t="shared" si="454"/>
        <v>dato mancante</v>
      </c>
      <c r="BP210" s="118" t="str">
        <f t="shared" si="455"/>
        <v>dato mancante</v>
      </c>
      <c r="BQ210" s="118" t="str">
        <f t="shared" si="456"/>
        <v>dato mancante</v>
      </c>
      <c r="BR210" s="118" t="str">
        <f t="shared" si="457"/>
        <v>dato mancante</v>
      </c>
      <c r="BT210" s="258" t="str">
        <f t="shared" si="458"/>
        <v/>
      </c>
      <c r="BU210" s="258" t="str">
        <f t="shared" si="459"/>
        <v/>
      </c>
      <c r="BV210" s="259" t="str">
        <f t="shared" si="460"/>
        <v/>
      </c>
      <c r="BW210" s="258" t="str">
        <f t="shared" si="461"/>
        <v/>
      </c>
      <c r="BX210" s="258" t="str">
        <f t="shared" si="462"/>
        <v/>
      </c>
      <c r="BY210" s="259" t="str">
        <f t="shared" si="463"/>
        <v/>
      </c>
      <c r="BZ210" s="258" t="str">
        <f t="shared" si="464"/>
        <v/>
      </c>
      <c r="CA210" s="258" t="str">
        <f t="shared" si="465"/>
        <v/>
      </c>
      <c r="CB210" s="259" t="str">
        <f t="shared" si="466"/>
        <v/>
      </c>
      <c r="CC210" s="258" t="str">
        <f t="shared" si="467"/>
        <v/>
      </c>
      <c r="CD210" s="258" t="str">
        <f t="shared" si="468"/>
        <v/>
      </c>
      <c r="CE210" s="259" t="str">
        <f t="shared" si="469"/>
        <v/>
      </c>
      <c r="CF210" s="258" t="str">
        <f t="shared" si="470"/>
        <v/>
      </c>
      <c r="CG210" s="258" t="str">
        <f t="shared" si="471"/>
        <v/>
      </c>
      <c r="CH210" s="259" t="str">
        <f t="shared" si="472"/>
        <v/>
      </c>
      <c r="CI210" s="258" t="str">
        <f t="shared" si="473"/>
        <v/>
      </c>
      <c r="CJ210" s="258" t="str">
        <f t="shared" si="474"/>
        <v/>
      </c>
      <c r="CK210" s="259" t="str">
        <f t="shared" si="475"/>
        <v/>
      </c>
      <c r="CL210" s="258" t="str">
        <f t="shared" si="476"/>
        <v/>
      </c>
      <c r="CM210" s="258" t="str">
        <f t="shared" si="477"/>
        <v/>
      </c>
      <c r="CN210" s="259" t="str">
        <f t="shared" si="478"/>
        <v/>
      </c>
      <c r="CO210" s="258" t="str">
        <f t="shared" si="479"/>
        <v/>
      </c>
      <c r="CP210" s="258" t="str">
        <f t="shared" si="480"/>
        <v/>
      </c>
      <c r="CQ210" s="259" t="str">
        <f t="shared" si="481"/>
        <v/>
      </c>
      <c r="CR210" s="258" t="str">
        <f t="shared" si="482"/>
        <v/>
      </c>
      <c r="CS210" s="258" t="str">
        <f t="shared" si="483"/>
        <v/>
      </c>
      <c r="CT210" s="259" t="str">
        <f t="shared" si="484"/>
        <v/>
      </c>
      <c r="CU210" s="258" t="str">
        <f t="shared" si="485"/>
        <v/>
      </c>
      <c r="CV210" s="258" t="str">
        <f t="shared" si="486"/>
        <v/>
      </c>
      <c r="CW210" s="259" t="str">
        <f t="shared" si="487"/>
        <v/>
      </c>
      <c r="CX210" s="258" t="str">
        <f t="shared" si="488"/>
        <v/>
      </c>
      <c r="CY210" s="258" t="str">
        <f t="shared" si="489"/>
        <v/>
      </c>
      <c r="CZ210" s="259" t="str">
        <f t="shared" si="490"/>
        <v/>
      </c>
      <c r="DA210" s="258" t="str">
        <f t="shared" si="491"/>
        <v/>
      </c>
      <c r="DB210" s="258" t="str">
        <f t="shared" si="492"/>
        <v/>
      </c>
      <c r="DC210" s="259" t="str">
        <f t="shared" si="494"/>
        <v/>
      </c>
    </row>
    <row r="211" spans="1:107" ht="15" thickBot="1" x14ac:dyDescent="0.35">
      <c r="A211" s="633"/>
      <c r="B211" s="633"/>
      <c r="C211" s="690"/>
      <c r="D211" s="690"/>
      <c r="E211" s="690"/>
      <c r="F211" s="690"/>
      <c r="G211" s="690"/>
      <c r="H211" s="690"/>
      <c r="I211" s="686"/>
      <c r="J211" s="687"/>
      <c r="K211" s="688"/>
      <c r="L211" s="671"/>
      <c r="M211" s="671"/>
      <c r="N211" s="672"/>
      <c r="O211" s="673"/>
      <c r="P211" s="673"/>
      <c r="Q211" s="673"/>
      <c r="R211" s="673"/>
      <c r="S211" s="673"/>
      <c r="T211" s="671"/>
      <c r="U211" s="671"/>
      <c r="V211" s="671"/>
      <c r="W211" s="672"/>
      <c r="X211" s="673"/>
      <c r="Y211" s="674"/>
      <c r="Z211" s="64"/>
      <c r="AA211" s="77"/>
      <c r="AB211" s="78"/>
      <c r="AC211" s="81" t="str">
        <f t="shared" si="426"/>
        <v>dato mancante</v>
      </c>
      <c r="AD211" s="82" t="str">
        <f t="shared" si="427"/>
        <v>dato mancante</v>
      </c>
      <c r="AE211" s="82" t="str">
        <f t="shared" si="428"/>
        <v>dato mancante</v>
      </c>
      <c r="AF211" s="82" t="str">
        <f t="shared" si="429"/>
        <v>dato mancante</v>
      </c>
      <c r="AG211" s="82" t="str">
        <f t="shared" si="430"/>
        <v>dato mancante</v>
      </c>
      <c r="AH211" s="82" t="str">
        <f t="shared" si="431"/>
        <v>dato mancante</v>
      </c>
      <c r="AI211" s="84" t="str">
        <f t="shared" si="432"/>
        <v>dato mancante</v>
      </c>
      <c r="AJ211" s="84" t="str">
        <f t="shared" si="493"/>
        <v>dato mancante</v>
      </c>
      <c r="AK211" s="84" t="str">
        <f t="shared" si="433"/>
        <v>dato mancante</v>
      </c>
      <c r="AL211" s="81" t="str">
        <f t="shared" si="434"/>
        <v>dato mancante</v>
      </c>
      <c r="AM211" s="82" t="str">
        <f t="shared" si="435"/>
        <v>dato mancante</v>
      </c>
      <c r="AN211" s="81" t="str">
        <f t="shared" si="436"/>
        <v>dato mancante</v>
      </c>
      <c r="AO211" s="59"/>
      <c r="AP211" s="285"/>
      <c r="AQ211" s="286"/>
      <c r="AR211" s="298" t="str">
        <f t="shared" si="437"/>
        <v>dato mancante</v>
      </c>
      <c r="AS211" s="299" t="str">
        <f t="shared" si="438"/>
        <v>dato mancante</v>
      </c>
      <c r="AT211" s="300" t="str">
        <f t="shared" si="439"/>
        <v>dato mancante</v>
      </c>
      <c r="AU211" s="300" t="str">
        <f t="shared" si="440"/>
        <v>dato mancante</v>
      </c>
      <c r="AV211" s="300" t="str">
        <f t="shared" si="441"/>
        <v>dato mancante</v>
      </c>
      <c r="AW211" s="301" t="str">
        <f t="shared" si="495"/>
        <v>dato mancante</v>
      </c>
      <c r="AX211" s="432" t="str">
        <f t="shared" si="442"/>
        <v>dato mancante</v>
      </c>
      <c r="AY211" s="432" t="str">
        <f t="shared" si="443"/>
        <v>dato mancante</v>
      </c>
      <c r="AZ211" s="433" t="str">
        <f t="shared" si="496"/>
        <v>dato mancante</v>
      </c>
      <c r="BA211" s="302" t="str">
        <f t="shared" si="444"/>
        <v>dato mancante</v>
      </c>
      <c r="BB211" s="300" t="str">
        <f t="shared" si="445"/>
        <v>dato mancante</v>
      </c>
      <c r="BC211" s="303" t="str">
        <f t="shared" si="446"/>
        <v>dato mancante</v>
      </c>
      <c r="BG211" s="118" t="str">
        <f t="shared" si="447"/>
        <v>dato mancante</v>
      </c>
      <c r="BH211" s="118" t="str">
        <f t="shared" si="448"/>
        <v>dato mancante</v>
      </c>
      <c r="BI211" s="118" t="str">
        <f t="shared" si="449"/>
        <v>dato mancante</v>
      </c>
      <c r="BJ211" s="118" t="str">
        <f t="shared" si="450"/>
        <v>dato mancante</v>
      </c>
      <c r="BK211" s="118" t="str">
        <f t="shared" si="451"/>
        <v>dato mancante</v>
      </c>
      <c r="BL211" s="118" t="str">
        <f t="shared" si="452"/>
        <v>dato mancante</v>
      </c>
      <c r="BM211" s="118" t="str">
        <f t="shared" si="497"/>
        <v>dato mancante</v>
      </c>
      <c r="BN211" s="118" t="str">
        <f t="shared" si="453"/>
        <v>dato mancante</v>
      </c>
      <c r="BO211" s="118" t="str">
        <f t="shared" si="454"/>
        <v>dato mancante</v>
      </c>
      <c r="BP211" s="118" t="str">
        <f t="shared" si="455"/>
        <v>dato mancante</v>
      </c>
      <c r="BQ211" s="118" t="str">
        <f t="shared" si="456"/>
        <v>dato mancante</v>
      </c>
      <c r="BR211" s="118" t="str">
        <f t="shared" si="457"/>
        <v>dato mancante</v>
      </c>
      <c r="BT211" s="258" t="str">
        <f t="shared" si="458"/>
        <v/>
      </c>
      <c r="BU211" s="258" t="str">
        <f t="shared" si="459"/>
        <v/>
      </c>
      <c r="BV211" s="259" t="str">
        <f t="shared" si="460"/>
        <v/>
      </c>
      <c r="BW211" s="258" t="str">
        <f t="shared" si="461"/>
        <v/>
      </c>
      <c r="BX211" s="258" t="str">
        <f t="shared" si="462"/>
        <v/>
      </c>
      <c r="BY211" s="259" t="str">
        <f t="shared" si="463"/>
        <v/>
      </c>
      <c r="BZ211" s="258" t="str">
        <f t="shared" si="464"/>
        <v/>
      </c>
      <c r="CA211" s="258" t="str">
        <f t="shared" si="465"/>
        <v/>
      </c>
      <c r="CB211" s="259" t="str">
        <f t="shared" si="466"/>
        <v/>
      </c>
      <c r="CC211" s="258" t="str">
        <f t="shared" si="467"/>
        <v/>
      </c>
      <c r="CD211" s="258" t="str">
        <f t="shared" si="468"/>
        <v/>
      </c>
      <c r="CE211" s="259" t="str">
        <f t="shared" si="469"/>
        <v/>
      </c>
      <c r="CF211" s="258" t="str">
        <f t="shared" si="470"/>
        <v/>
      </c>
      <c r="CG211" s="258" t="str">
        <f t="shared" si="471"/>
        <v/>
      </c>
      <c r="CH211" s="259" t="str">
        <f t="shared" si="472"/>
        <v/>
      </c>
      <c r="CI211" s="258" t="str">
        <f t="shared" si="473"/>
        <v/>
      </c>
      <c r="CJ211" s="258" t="str">
        <f t="shared" si="474"/>
        <v/>
      </c>
      <c r="CK211" s="259" t="str">
        <f t="shared" si="475"/>
        <v/>
      </c>
      <c r="CL211" s="258" t="str">
        <f t="shared" si="476"/>
        <v/>
      </c>
      <c r="CM211" s="258" t="str">
        <f t="shared" si="477"/>
        <v/>
      </c>
      <c r="CN211" s="259" t="str">
        <f t="shared" si="478"/>
        <v/>
      </c>
      <c r="CO211" s="258" t="str">
        <f t="shared" si="479"/>
        <v/>
      </c>
      <c r="CP211" s="258" t="str">
        <f t="shared" si="480"/>
        <v/>
      </c>
      <c r="CQ211" s="259" t="str">
        <f t="shared" si="481"/>
        <v/>
      </c>
      <c r="CR211" s="258" t="str">
        <f t="shared" si="482"/>
        <v/>
      </c>
      <c r="CS211" s="258" t="str">
        <f t="shared" si="483"/>
        <v/>
      </c>
      <c r="CT211" s="259" t="str">
        <f t="shared" si="484"/>
        <v/>
      </c>
      <c r="CU211" s="258" t="str">
        <f t="shared" si="485"/>
        <v/>
      </c>
      <c r="CV211" s="258" t="str">
        <f t="shared" si="486"/>
        <v/>
      </c>
      <c r="CW211" s="259" t="str">
        <f t="shared" si="487"/>
        <v/>
      </c>
      <c r="CX211" s="258" t="str">
        <f t="shared" si="488"/>
        <v/>
      </c>
      <c r="CY211" s="258" t="str">
        <f t="shared" si="489"/>
        <v/>
      </c>
      <c r="CZ211" s="259" t="str">
        <f t="shared" si="490"/>
        <v/>
      </c>
      <c r="DA211" s="258" t="str">
        <f t="shared" si="491"/>
        <v/>
      </c>
      <c r="DB211" s="258" t="str">
        <f t="shared" si="492"/>
        <v/>
      </c>
      <c r="DC211" s="259" t="str">
        <f t="shared" si="494"/>
        <v/>
      </c>
    </row>
    <row r="212" spans="1:107" ht="15" thickBot="1" x14ac:dyDescent="0.35">
      <c r="A212" s="633"/>
      <c r="B212" s="633"/>
      <c r="C212" s="690"/>
      <c r="D212" s="690"/>
      <c r="E212" s="690"/>
      <c r="F212" s="690"/>
      <c r="G212" s="690"/>
      <c r="H212" s="690"/>
      <c r="I212" s="686"/>
      <c r="J212" s="687"/>
      <c r="K212" s="688"/>
      <c r="L212" s="671"/>
      <c r="M212" s="671"/>
      <c r="N212" s="672"/>
      <c r="O212" s="673"/>
      <c r="P212" s="673"/>
      <c r="Q212" s="673"/>
      <c r="R212" s="673"/>
      <c r="S212" s="673"/>
      <c r="T212" s="671"/>
      <c r="U212" s="671"/>
      <c r="V212" s="671"/>
      <c r="W212" s="672"/>
      <c r="X212" s="673"/>
      <c r="Y212" s="674"/>
      <c r="Z212" s="64"/>
      <c r="AA212" s="79"/>
      <c r="AB212" s="80"/>
      <c r="AC212" s="81" t="str">
        <f t="shared" si="426"/>
        <v>dato mancante</v>
      </c>
      <c r="AD212" s="82" t="str">
        <f t="shared" si="427"/>
        <v>dato mancante</v>
      </c>
      <c r="AE212" s="82" t="str">
        <f t="shared" si="428"/>
        <v>dato mancante</v>
      </c>
      <c r="AF212" s="82" t="str">
        <f t="shared" si="429"/>
        <v>dato mancante</v>
      </c>
      <c r="AG212" s="82" t="str">
        <f t="shared" si="430"/>
        <v>dato mancante</v>
      </c>
      <c r="AH212" s="82" t="str">
        <f t="shared" si="431"/>
        <v>dato mancante</v>
      </c>
      <c r="AI212" s="84" t="str">
        <f t="shared" si="432"/>
        <v>dato mancante</v>
      </c>
      <c r="AJ212" s="84" t="str">
        <f t="shared" si="493"/>
        <v>dato mancante</v>
      </c>
      <c r="AK212" s="84" t="str">
        <f t="shared" si="433"/>
        <v>dato mancante</v>
      </c>
      <c r="AL212" s="81" t="str">
        <f t="shared" si="434"/>
        <v>dato mancante</v>
      </c>
      <c r="AM212" s="82" t="str">
        <f t="shared" si="435"/>
        <v>dato mancante</v>
      </c>
      <c r="AN212" s="81" t="str">
        <f t="shared" si="436"/>
        <v>dato mancante</v>
      </c>
      <c r="AO212" s="59"/>
      <c r="AP212" s="287"/>
      <c r="AQ212" s="288"/>
      <c r="AR212" s="298" t="str">
        <f t="shared" si="437"/>
        <v>dato mancante</v>
      </c>
      <c r="AS212" s="299" t="str">
        <f t="shared" si="438"/>
        <v>dato mancante</v>
      </c>
      <c r="AT212" s="300" t="str">
        <f t="shared" si="439"/>
        <v>dato mancante</v>
      </c>
      <c r="AU212" s="300" t="str">
        <f t="shared" si="440"/>
        <v>dato mancante</v>
      </c>
      <c r="AV212" s="300" t="str">
        <f t="shared" si="441"/>
        <v>dato mancante</v>
      </c>
      <c r="AW212" s="301" t="str">
        <f t="shared" si="495"/>
        <v>dato mancante</v>
      </c>
      <c r="AX212" s="432" t="str">
        <f t="shared" si="442"/>
        <v>dato mancante</v>
      </c>
      <c r="AY212" s="432" t="str">
        <f t="shared" si="443"/>
        <v>dato mancante</v>
      </c>
      <c r="AZ212" s="433" t="str">
        <f t="shared" si="496"/>
        <v>dato mancante</v>
      </c>
      <c r="BA212" s="302" t="str">
        <f t="shared" si="444"/>
        <v>dato mancante</v>
      </c>
      <c r="BB212" s="300" t="str">
        <f t="shared" si="445"/>
        <v>dato mancante</v>
      </c>
      <c r="BC212" s="303" t="str">
        <f t="shared" si="446"/>
        <v>dato mancante</v>
      </c>
      <c r="BG212" s="118" t="str">
        <f t="shared" si="447"/>
        <v>dato mancante</v>
      </c>
      <c r="BH212" s="118" t="str">
        <f t="shared" si="448"/>
        <v>dato mancante</v>
      </c>
      <c r="BI212" s="118" t="str">
        <f t="shared" si="449"/>
        <v>dato mancante</v>
      </c>
      <c r="BJ212" s="118" t="str">
        <f t="shared" si="450"/>
        <v>dato mancante</v>
      </c>
      <c r="BK212" s="118" t="str">
        <f t="shared" si="451"/>
        <v>dato mancante</v>
      </c>
      <c r="BL212" s="118" t="str">
        <f t="shared" si="452"/>
        <v>dato mancante</v>
      </c>
      <c r="BM212" s="118" t="str">
        <f t="shared" si="497"/>
        <v>dato mancante</v>
      </c>
      <c r="BN212" s="118" t="str">
        <f t="shared" si="453"/>
        <v>dato mancante</v>
      </c>
      <c r="BO212" s="118" t="str">
        <f t="shared" si="454"/>
        <v>dato mancante</v>
      </c>
      <c r="BP212" s="118" t="str">
        <f t="shared" si="455"/>
        <v>dato mancante</v>
      </c>
      <c r="BQ212" s="118" t="str">
        <f t="shared" si="456"/>
        <v>dato mancante</v>
      </c>
      <c r="BR212" s="118" t="str">
        <f t="shared" si="457"/>
        <v>dato mancante</v>
      </c>
      <c r="BT212" s="258" t="str">
        <f t="shared" si="458"/>
        <v/>
      </c>
      <c r="BU212" s="258" t="str">
        <f t="shared" si="459"/>
        <v/>
      </c>
      <c r="BV212" s="259" t="str">
        <f t="shared" si="460"/>
        <v/>
      </c>
      <c r="BW212" s="258" t="str">
        <f t="shared" si="461"/>
        <v/>
      </c>
      <c r="BX212" s="258" t="str">
        <f t="shared" si="462"/>
        <v/>
      </c>
      <c r="BY212" s="259" t="str">
        <f t="shared" si="463"/>
        <v/>
      </c>
      <c r="BZ212" s="258" t="str">
        <f t="shared" si="464"/>
        <v/>
      </c>
      <c r="CA212" s="258" t="str">
        <f t="shared" si="465"/>
        <v/>
      </c>
      <c r="CB212" s="259" t="str">
        <f t="shared" si="466"/>
        <v/>
      </c>
      <c r="CC212" s="258" t="str">
        <f t="shared" si="467"/>
        <v/>
      </c>
      <c r="CD212" s="258" t="str">
        <f t="shared" si="468"/>
        <v/>
      </c>
      <c r="CE212" s="259" t="str">
        <f t="shared" si="469"/>
        <v/>
      </c>
      <c r="CF212" s="258" t="str">
        <f t="shared" si="470"/>
        <v/>
      </c>
      <c r="CG212" s="258" t="str">
        <f t="shared" si="471"/>
        <v/>
      </c>
      <c r="CH212" s="259" t="str">
        <f t="shared" si="472"/>
        <v/>
      </c>
      <c r="CI212" s="258" t="str">
        <f t="shared" si="473"/>
        <v/>
      </c>
      <c r="CJ212" s="258" t="str">
        <f t="shared" si="474"/>
        <v/>
      </c>
      <c r="CK212" s="259" t="str">
        <f t="shared" si="475"/>
        <v/>
      </c>
      <c r="CL212" s="258" t="str">
        <f t="shared" si="476"/>
        <v/>
      </c>
      <c r="CM212" s="258" t="str">
        <f t="shared" si="477"/>
        <v/>
      </c>
      <c r="CN212" s="259" t="str">
        <f t="shared" si="478"/>
        <v/>
      </c>
      <c r="CO212" s="258" t="str">
        <f t="shared" si="479"/>
        <v/>
      </c>
      <c r="CP212" s="258" t="str">
        <f t="shared" si="480"/>
        <v/>
      </c>
      <c r="CQ212" s="259" t="str">
        <f t="shared" si="481"/>
        <v/>
      </c>
      <c r="CR212" s="258" t="str">
        <f t="shared" si="482"/>
        <v/>
      </c>
      <c r="CS212" s="258" t="str">
        <f t="shared" si="483"/>
        <v/>
      </c>
      <c r="CT212" s="259" t="str">
        <f t="shared" si="484"/>
        <v/>
      </c>
      <c r="CU212" s="258" t="str">
        <f t="shared" si="485"/>
        <v/>
      </c>
      <c r="CV212" s="258" t="str">
        <f t="shared" si="486"/>
        <v/>
      </c>
      <c r="CW212" s="259" t="str">
        <f t="shared" si="487"/>
        <v/>
      </c>
      <c r="CX212" s="258" t="str">
        <f t="shared" si="488"/>
        <v/>
      </c>
      <c r="CY212" s="258" t="str">
        <f t="shared" si="489"/>
        <v/>
      </c>
      <c r="CZ212" s="259" t="str">
        <f t="shared" si="490"/>
        <v/>
      </c>
      <c r="DA212" s="258" t="str">
        <f t="shared" si="491"/>
        <v/>
      </c>
      <c r="DB212" s="258" t="str">
        <f t="shared" si="492"/>
        <v/>
      </c>
      <c r="DC212" s="259" t="str">
        <f t="shared" si="494"/>
        <v/>
      </c>
    </row>
  </sheetData>
  <sheetProtection algorithmName="SHA-512" hashValue="kRRcLGG3Zr/KnW9rzmkwTIqjtgvoTIKoj06B5PvCUBk55otC4Xrnm6gTRJZo7VvwBzygrLrdTJK3EbINvVU8Fg==" saltValue="kiWrJLRHj7qGMlpbVEuh/g==" spinCount="100000" sheet="1" objects="1" scenarios="1"/>
  <mergeCells count="22">
    <mergeCell ref="DA4:DC4"/>
    <mergeCell ref="A10:Y13"/>
    <mergeCell ref="A1:H2"/>
    <mergeCell ref="I1:K2"/>
    <mergeCell ref="L1:Y2"/>
    <mergeCell ref="AC1:AN2"/>
    <mergeCell ref="BG1:BR3"/>
    <mergeCell ref="AR1:BC2"/>
    <mergeCell ref="AA6:AA13"/>
    <mergeCell ref="AP6:AP13"/>
    <mergeCell ref="BV1:DC3"/>
    <mergeCell ref="BT4:BV4"/>
    <mergeCell ref="BW4:BY4"/>
    <mergeCell ref="BZ4:CB4"/>
    <mergeCell ref="CC4:CE4"/>
    <mergeCell ref="CF4:CH4"/>
    <mergeCell ref="CX4:CZ4"/>
    <mergeCell ref="CI4:CK4"/>
    <mergeCell ref="CL4:CN4"/>
    <mergeCell ref="CO4:CQ4"/>
    <mergeCell ref="CR4:CT4"/>
    <mergeCell ref="CU4:CW4"/>
  </mergeCells>
  <conditionalFormatting sqref="N14:N212">
    <cfRule type="cellIs" dxfId="102" priority="3" operator="equal">
      <formula>"dato mancante"</formula>
    </cfRule>
  </conditionalFormatting>
  <conditionalFormatting sqref="O14:Y212">
    <cfRule type="cellIs" dxfId="101" priority="2" operator="equal">
      <formula>"dato mancante"</formula>
    </cfRule>
  </conditionalFormatting>
  <conditionalFormatting sqref="L14:M212">
    <cfRule type="cellIs" dxfId="100" priority="1" operator="equal">
      <formula>"dato mancante"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FF"/>
  </sheetPr>
  <dimension ref="A1:DL211"/>
  <sheetViews>
    <sheetView zoomScale="98" zoomScaleNormal="98" workbookViewId="0">
      <selection activeCell="H17" sqref="H17"/>
    </sheetView>
  </sheetViews>
  <sheetFormatPr defaultRowHeight="14.4" x14ac:dyDescent="0.3"/>
  <cols>
    <col min="1" max="2" width="12.44140625" style="1" customWidth="1"/>
    <col min="3" max="3" width="15.5546875" style="1" bestFit="1" customWidth="1"/>
    <col min="4" max="4" width="6.5546875" style="1" bestFit="1" customWidth="1"/>
    <col min="5" max="5" width="9.77734375" style="1" bestFit="1" customWidth="1"/>
    <col min="6" max="6" width="12.77734375" style="1" bestFit="1" customWidth="1"/>
    <col min="7" max="7" width="19.109375" style="1" bestFit="1" customWidth="1"/>
    <col min="8" max="8" width="6.33203125" style="1" customWidth="1"/>
    <col min="9" max="9" width="15.77734375" style="1" customWidth="1"/>
    <col min="10" max="10" width="9.5546875" style="1" customWidth="1"/>
    <col min="11" max="11" width="14.6640625" style="1" customWidth="1"/>
    <col min="12" max="12" width="11.5546875" style="1" bestFit="1" customWidth="1"/>
    <col min="13" max="13" width="10.109375" style="1" bestFit="1" customWidth="1"/>
    <col min="14" max="15" width="9.44140625" style="1" bestFit="1" customWidth="1"/>
    <col min="16" max="16" width="9.5546875" style="1" bestFit="1" customWidth="1"/>
    <col min="17" max="17" width="9.21875" style="1" bestFit="1" customWidth="1"/>
    <col min="18" max="18" width="9.33203125" style="1" bestFit="1" customWidth="1"/>
    <col min="19" max="19" width="10.109375" style="1" bestFit="1" customWidth="1"/>
    <col min="20" max="20" width="11.109375" style="1" bestFit="1" customWidth="1"/>
    <col min="21" max="21" width="9.5546875" style="1" bestFit="1" customWidth="1"/>
    <col min="22" max="22" width="9.109375" style="1" bestFit="1" customWidth="1"/>
    <col min="23" max="23" width="10.109375" style="1" bestFit="1" customWidth="1"/>
    <col min="24" max="24" width="17.77734375" style="1" customWidth="1"/>
    <col min="25" max="25" width="9.21875" style="1" bestFit="1" customWidth="1"/>
    <col min="26" max="26" width="9.33203125" style="1" bestFit="1" customWidth="1"/>
    <col min="27" max="27" width="11.5546875" style="230" customWidth="1"/>
    <col min="28" max="28" width="7.21875" style="309" bestFit="1" customWidth="1"/>
    <col min="29" max="29" width="19.77734375" style="1" customWidth="1"/>
    <col min="30" max="30" width="14.6640625" style="1" bestFit="1" customWidth="1"/>
    <col min="31" max="31" width="19.88671875" style="1" customWidth="1"/>
    <col min="32" max="32" width="16.109375" style="1" customWidth="1"/>
    <col min="33" max="33" width="19.6640625" style="1" customWidth="1"/>
    <col min="34" max="34" width="15.5546875" style="309" bestFit="1" customWidth="1"/>
    <col min="35" max="35" width="14.6640625" style="1" bestFit="1" customWidth="1"/>
    <col min="36" max="36" width="15.5546875" style="1" bestFit="1" customWidth="1"/>
    <col min="37" max="40" width="17" style="1" customWidth="1"/>
    <col min="41" max="42" width="20.6640625" style="1" customWidth="1"/>
    <col min="43" max="43" width="23.88671875" style="1" bestFit="1" customWidth="1"/>
    <col min="44" max="44" width="21.77734375" style="1" bestFit="1" customWidth="1"/>
    <col min="45" max="46" width="14.6640625" style="1" customWidth="1"/>
    <col min="47" max="48" width="16.109375" style="1" customWidth="1"/>
    <col min="49" max="50" width="14.6640625" style="1" customWidth="1"/>
    <col min="51" max="52" width="16.109375" style="1" customWidth="1"/>
    <col min="53" max="54" width="14.6640625" style="1" customWidth="1"/>
    <col min="55" max="56" width="14" style="1" customWidth="1"/>
    <col min="57" max="58" width="20.6640625" style="1" customWidth="1"/>
    <col min="59" max="60" width="14" style="1" customWidth="1"/>
    <col min="61" max="62" width="14.6640625" style="1" customWidth="1"/>
    <col min="63" max="64" width="14" style="1" customWidth="1"/>
    <col min="65" max="66" width="14.6640625" style="1" customWidth="1"/>
    <col min="67" max="68" width="14" style="1" customWidth="1"/>
    <col min="69" max="70" width="23.44140625" style="310" customWidth="1"/>
    <col min="71" max="72" width="24.77734375" style="1" customWidth="1"/>
    <col min="73" max="74" width="14.6640625" style="1" customWidth="1"/>
    <col min="75" max="76" width="14" style="1" customWidth="1"/>
    <col min="77" max="78" width="14.6640625" style="1" customWidth="1"/>
    <col min="79" max="80" width="14" style="1" customWidth="1"/>
    <col min="81" max="82" width="8.88671875" style="1" customWidth="1"/>
    <col min="83" max="83" width="14.109375" style="1" customWidth="1"/>
    <col min="84" max="84" width="15.33203125" style="1" customWidth="1"/>
    <col min="85" max="85" width="15.21875" style="1" customWidth="1"/>
    <col min="86" max="86" width="19.33203125" style="1" bestFit="1" customWidth="1"/>
    <col min="87" max="89" width="14.109375" style="1" customWidth="1"/>
    <col min="90" max="90" width="19.33203125" style="1" bestFit="1" customWidth="1"/>
    <col min="91" max="92" width="14.109375" style="1" customWidth="1"/>
    <col min="93" max="93" width="25" style="1" customWidth="1"/>
    <col min="94" max="96" width="14.109375" style="1" customWidth="1"/>
    <col min="97" max="97" width="15.109375" style="1" customWidth="1"/>
    <col min="98" max="98" width="15.77734375" style="1" customWidth="1"/>
    <col min="99" max="108" width="14.109375" style="1" customWidth="1"/>
    <col min="109" max="109" width="8.88671875" style="1"/>
    <col min="110" max="110" width="14.77734375" style="1" customWidth="1"/>
    <col min="111" max="111" width="13.5546875" style="1" customWidth="1"/>
    <col min="112" max="112" width="13" style="1" customWidth="1"/>
    <col min="113" max="113" width="13.6640625" style="1" customWidth="1"/>
    <col min="114" max="114" width="13" style="1" customWidth="1"/>
    <col min="115" max="115" width="12.109375" style="1" bestFit="1" customWidth="1"/>
    <col min="116" max="16384" width="8.88671875" style="1"/>
  </cols>
  <sheetData>
    <row r="1" spans="1:116" ht="25.8" customHeight="1" x14ac:dyDescent="0.3">
      <c r="A1" s="553" t="str">
        <f>'Calcolo Orizzontale P. Umido'!A1</f>
        <v>Anagrafica Campioni</v>
      </c>
      <c r="B1" s="553"/>
      <c r="C1" s="553"/>
      <c r="D1" s="553"/>
      <c r="E1" s="553"/>
      <c r="F1" s="553"/>
      <c r="G1" s="553"/>
      <c r="H1" s="553"/>
      <c r="I1" s="554" t="str">
        <f>'Calcolo Orizzontale P. Umido'!I1</f>
        <v>Informazioni TAXA prelevati</v>
      </c>
      <c r="J1" s="554"/>
      <c r="K1" s="554"/>
      <c r="L1" s="262"/>
      <c r="M1" s="553" t="str">
        <f>'Calcolo Orizzontale P. Umido'!L1</f>
        <v>Risultati  μg/kg di PESO UMIDO</v>
      </c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553"/>
      <c r="Y1" s="553"/>
      <c r="Z1" s="553"/>
      <c r="AA1" s="61"/>
      <c r="AB1" s="2"/>
      <c r="AC1" s="4"/>
      <c r="AD1" s="4"/>
      <c r="AE1" s="4"/>
      <c r="AF1" s="4"/>
      <c r="AG1" s="4"/>
      <c r="AH1" s="263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30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10"/>
      <c r="BR1" s="10"/>
      <c r="BS1" s="4"/>
      <c r="BT1" s="4"/>
      <c r="BU1" s="4"/>
      <c r="BV1" s="4"/>
      <c r="BW1" s="4"/>
      <c r="BX1" s="4"/>
      <c r="BY1" s="4"/>
      <c r="BZ1" s="4"/>
      <c r="CA1" s="4"/>
      <c r="CB1" s="124"/>
      <c r="CE1" s="566" t="s">
        <v>184</v>
      </c>
      <c r="CF1" s="567"/>
      <c r="CG1" s="567"/>
      <c r="CH1" s="567"/>
      <c r="CI1" s="567"/>
      <c r="CJ1" s="567"/>
      <c r="CK1" s="567"/>
      <c r="CL1" s="567"/>
      <c r="CM1" s="567"/>
      <c r="CN1" s="567"/>
      <c r="CO1" s="567"/>
      <c r="CP1" s="567"/>
      <c r="CQ1" s="567"/>
      <c r="CR1" s="567"/>
      <c r="CS1" s="567"/>
      <c r="CT1" s="567"/>
      <c r="CU1" s="567"/>
      <c r="CV1" s="567"/>
      <c r="CW1" s="567"/>
      <c r="CX1" s="567"/>
      <c r="CY1" s="567"/>
      <c r="CZ1" s="567"/>
      <c r="DA1" s="567"/>
      <c r="DB1" s="567"/>
      <c r="DC1" s="567"/>
      <c r="DD1" s="567"/>
      <c r="DE1" s="567"/>
      <c r="DF1" s="567"/>
      <c r="DG1" s="567"/>
      <c r="DH1" s="567"/>
      <c r="DI1" s="567"/>
      <c r="DJ1" s="567"/>
      <c r="DL1" s="4"/>
    </row>
    <row r="2" spans="1:116" ht="38.4" customHeight="1" x14ac:dyDescent="0.35">
      <c r="A2" s="553"/>
      <c r="B2" s="553"/>
      <c r="C2" s="553"/>
      <c r="D2" s="553"/>
      <c r="E2" s="553"/>
      <c r="F2" s="553"/>
      <c r="G2" s="553"/>
      <c r="H2" s="553"/>
      <c r="I2" s="554"/>
      <c r="J2" s="554"/>
      <c r="K2" s="554"/>
      <c r="L2" s="262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61"/>
      <c r="AB2" s="2"/>
      <c r="AC2" s="4"/>
      <c r="AD2" s="4"/>
      <c r="AE2" s="568" t="s">
        <v>146</v>
      </c>
      <c r="AF2" s="565" t="s">
        <v>147</v>
      </c>
      <c r="AG2" s="123"/>
      <c r="AH2" s="123"/>
      <c r="AI2" s="4"/>
      <c r="AJ2" s="4"/>
      <c r="AK2" s="568" t="s">
        <v>146</v>
      </c>
      <c r="AL2" s="568" t="s">
        <v>146</v>
      </c>
      <c r="AM2" s="565" t="s">
        <v>147</v>
      </c>
      <c r="AN2" s="565" t="s">
        <v>147</v>
      </c>
      <c r="AO2" s="122"/>
      <c r="AP2" s="460"/>
      <c r="AQ2" s="568" t="s">
        <v>146</v>
      </c>
      <c r="AR2" s="565" t="s">
        <v>147</v>
      </c>
      <c r="AS2" s="122"/>
      <c r="AT2" s="460"/>
      <c r="AU2" s="568" t="s">
        <v>146</v>
      </c>
      <c r="AV2" s="565" t="s">
        <v>147</v>
      </c>
      <c r="AW2" s="122"/>
      <c r="AX2" s="460"/>
      <c r="AY2" s="568" t="s">
        <v>146</v>
      </c>
      <c r="AZ2" s="565" t="s">
        <v>147</v>
      </c>
      <c r="BA2" s="122"/>
      <c r="BB2" s="460"/>
      <c r="BC2" s="568" t="s">
        <v>146</v>
      </c>
      <c r="BD2" s="565" t="s">
        <v>147</v>
      </c>
      <c r="BE2" s="122"/>
      <c r="BF2" s="460"/>
      <c r="BG2" s="568" t="s">
        <v>146</v>
      </c>
      <c r="BH2" s="565" t="s">
        <v>147</v>
      </c>
      <c r="BI2" s="122"/>
      <c r="BJ2" s="460"/>
      <c r="BK2" s="568" t="s">
        <v>146</v>
      </c>
      <c r="BL2" s="565" t="s">
        <v>147</v>
      </c>
      <c r="BM2" s="122"/>
      <c r="BO2" s="568" t="s">
        <v>146</v>
      </c>
      <c r="BP2" s="565" t="s">
        <v>147</v>
      </c>
      <c r="BQ2" s="122"/>
      <c r="BR2" s="461"/>
      <c r="BS2" s="568" t="s">
        <v>146</v>
      </c>
      <c r="BT2" s="565" t="s">
        <v>147</v>
      </c>
      <c r="BU2" s="122"/>
      <c r="BV2" s="460"/>
      <c r="BW2" s="568" t="s">
        <v>146</v>
      </c>
      <c r="BX2" s="565" t="s">
        <v>147</v>
      </c>
      <c r="BY2" s="122"/>
      <c r="BZ2" s="460"/>
      <c r="CA2" s="568" t="s">
        <v>146</v>
      </c>
      <c r="CB2" s="565" t="s">
        <v>147</v>
      </c>
      <c r="CE2" s="579" t="s">
        <v>146</v>
      </c>
      <c r="CF2" s="580"/>
      <c r="CG2" s="580"/>
      <c r="CH2" s="580"/>
      <c r="CI2" s="580"/>
      <c r="CJ2" s="580"/>
      <c r="CK2" s="580"/>
      <c r="CL2" s="580"/>
      <c r="CM2" s="580"/>
      <c r="CN2" s="580"/>
      <c r="CO2" s="580"/>
      <c r="CP2" s="580"/>
      <c r="CQ2" s="581"/>
      <c r="CR2" s="585" t="s">
        <v>147</v>
      </c>
      <c r="CS2" s="586"/>
      <c r="CT2" s="586"/>
      <c r="CU2" s="586"/>
      <c r="CV2" s="586"/>
      <c r="CW2" s="586"/>
      <c r="CX2" s="586"/>
      <c r="CY2" s="586"/>
      <c r="CZ2" s="586"/>
      <c r="DA2" s="586"/>
      <c r="DB2" s="586"/>
      <c r="DC2" s="586"/>
      <c r="DD2" s="587"/>
      <c r="DE2" s="513"/>
      <c r="DF2" s="570" t="s">
        <v>155</v>
      </c>
      <c r="DG2" s="572" t="s">
        <v>155</v>
      </c>
      <c r="DH2" s="512"/>
      <c r="DI2" s="570" t="s">
        <v>156</v>
      </c>
      <c r="DJ2" s="572" t="s">
        <v>156</v>
      </c>
    </row>
    <row r="3" spans="1:116" s="125" customFormat="1" ht="16.2" x14ac:dyDescent="0.35">
      <c r="O3" s="501" t="str">
        <f>'Calcolo Orizzontale P. Umido'!N3</f>
        <v>5)</v>
      </c>
      <c r="P3" s="501" t="str">
        <f>'Calcolo Orizzontale P. Umido'!O3</f>
        <v>9 ter)</v>
      </c>
      <c r="Q3" s="501" t="str">
        <f>'Calcolo Orizzontale P. Umido'!P3</f>
        <v>15)</v>
      </c>
      <c r="R3" s="502" t="str">
        <f>'Calcolo Orizzontale P. Umido'!Q3</f>
        <v>16)</v>
      </c>
      <c r="S3" s="502" t="str">
        <f>'Calcolo Orizzontale P. Umido'!R3</f>
        <v>17)</v>
      </c>
      <c r="T3" s="502" t="str">
        <f>'Calcolo Orizzontale P. Umido'!S3</f>
        <v>21)</v>
      </c>
      <c r="U3" s="501" t="str">
        <f>'Calcolo Orizzontale P. Umido'!T3</f>
        <v>28)</v>
      </c>
      <c r="V3" s="502" t="str">
        <f>'Calcolo Orizzontale P. Umido'!U3</f>
        <v>34)</v>
      </c>
      <c r="W3" s="502" t="str">
        <f>'Calcolo Orizzontale P. Umido'!V3</f>
        <v>35)</v>
      </c>
      <c r="X3" s="131" t="str">
        <f>'Calcolo Orizzontale P. Umido'!W3</f>
        <v>37)</v>
      </c>
      <c r="Y3" s="502" t="str">
        <f>'Calcolo Orizzontale P. Umido'!X3</f>
        <v>43)</v>
      </c>
      <c r="Z3" s="501" t="str">
        <f>'Calcolo Orizzontale P. Umido'!Y3</f>
        <v>44)</v>
      </c>
      <c r="AA3" s="126"/>
      <c r="AB3" s="127" t="str">
        <f>'Calcolo Orizzontale P. Umido'!AB3</f>
        <v>N</v>
      </c>
      <c r="AC3" s="127" t="str">
        <f>'Calcolo Orizzontale P. Umido'!AC3</f>
        <v>5)</v>
      </c>
      <c r="AD3" s="125" t="str">
        <f>'Calcolo Orizzontale P. Umido'!AR3</f>
        <v>5)</v>
      </c>
      <c r="AE3" s="568"/>
      <c r="AF3" s="565"/>
      <c r="AG3" s="369" t="str">
        <f>'Calcolo Orizzontale P. Umido'!AD3</f>
        <v>9 ter)</v>
      </c>
      <c r="AH3" s="128"/>
      <c r="AK3" s="568"/>
      <c r="AL3" s="568"/>
      <c r="AM3" s="565"/>
      <c r="AN3" s="565"/>
      <c r="AO3" s="127" t="str">
        <f>'Calcolo Orizzontale P. Umido'!AE3</f>
        <v>15)</v>
      </c>
      <c r="AQ3" s="568"/>
      <c r="AR3" s="565"/>
      <c r="AS3" s="370" t="str">
        <f>'Calcolo Orizzontale P. Umido'!AF3</f>
        <v>16)</v>
      </c>
      <c r="AU3" s="568"/>
      <c r="AV3" s="565"/>
      <c r="AW3" s="127" t="str">
        <f>'Calcolo Orizzontale P. Umido'!AG3</f>
        <v>17)</v>
      </c>
      <c r="AY3" s="568"/>
      <c r="AZ3" s="565"/>
      <c r="BA3" s="370" t="str">
        <f>'Calcolo Orizzontale P. Umido'!AH3</f>
        <v>21)</v>
      </c>
      <c r="BC3" s="568"/>
      <c r="BD3" s="565"/>
      <c r="BE3" s="127" t="str">
        <f>'Calcolo Orizzontale P. Umido'!AI3</f>
        <v>28)</v>
      </c>
      <c r="BG3" s="568"/>
      <c r="BH3" s="565"/>
      <c r="BI3" s="127" t="str">
        <f>'Calcolo Orizzontale P. Umido'!AJ3</f>
        <v>34)</v>
      </c>
      <c r="BJ3" s="127"/>
      <c r="BK3" s="568"/>
      <c r="BL3" s="565"/>
      <c r="BM3" s="127" t="str">
        <f>'Calcolo Orizzontale P. Umido'!AK3</f>
        <v>35)</v>
      </c>
      <c r="BN3" s="125" t="str">
        <f>'Calcolo Orizzontale P. Umido'!AK3</f>
        <v>35)</v>
      </c>
      <c r="BO3" s="568"/>
      <c r="BP3" s="565"/>
      <c r="BQ3" s="129" t="str">
        <f>'Calcolo Orizzontale P. Umido'!AL3</f>
        <v>37)</v>
      </c>
      <c r="BR3" s="129"/>
      <c r="BS3" s="568"/>
      <c r="BT3" s="565"/>
      <c r="BU3" s="370" t="str">
        <f>'Calcolo Orizzontale P. Umido'!AM3</f>
        <v>43)</v>
      </c>
      <c r="BV3" s="127"/>
      <c r="BW3" s="568"/>
      <c r="BX3" s="565"/>
      <c r="BY3" s="127" t="str">
        <f>'Calcolo Orizzontale P. Umido'!AN3</f>
        <v>44)</v>
      </c>
      <c r="BZ3" s="127"/>
      <c r="CA3" s="568"/>
      <c r="CB3" s="565"/>
      <c r="CE3" s="582"/>
      <c r="CF3" s="583"/>
      <c r="CG3" s="583"/>
      <c r="CH3" s="583"/>
      <c r="CI3" s="583"/>
      <c r="CJ3" s="583"/>
      <c r="CK3" s="583"/>
      <c r="CL3" s="583"/>
      <c r="CM3" s="583"/>
      <c r="CN3" s="583"/>
      <c r="CO3" s="583"/>
      <c r="CP3" s="583"/>
      <c r="CQ3" s="584"/>
      <c r="CR3" s="588"/>
      <c r="CS3" s="589"/>
      <c r="CT3" s="589"/>
      <c r="CU3" s="589"/>
      <c r="CV3" s="589"/>
      <c r="CW3" s="589"/>
      <c r="CX3" s="589"/>
      <c r="CY3" s="589"/>
      <c r="CZ3" s="589"/>
      <c r="DA3" s="589"/>
      <c r="DB3" s="589"/>
      <c r="DC3" s="589"/>
      <c r="DD3" s="590"/>
      <c r="DE3" s="513"/>
      <c r="DF3" s="571"/>
      <c r="DG3" s="573"/>
      <c r="DH3" s="512"/>
      <c r="DI3" s="571"/>
      <c r="DJ3" s="573"/>
    </row>
    <row r="4" spans="1:116" s="131" customFormat="1" ht="115.2" x14ac:dyDescent="0.35">
      <c r="A4" s="375" t="str">
        <f>'Calcolo Orizzontale P. Umido'!A4</f>
        <v>Prov</v>
      </c>
      <c r="B4" s="375" t="str">
        <f>'Calcolo Orizzontale P. Umido'!B4</f>
        <v>CI</v>
      </c>
      <c r="C4" s="375" t="str">
        <f>'Calcolo Orizzontale P. Umido'!C4</f>
        <v>CODICE stazione</v>
      </c>
      <c r="D4" s="375" t="str">
        <f>'Calcolo Orizzontale P. Umido'!D4</f>
        <v>ASTA</v>
      </c>
      <c r="E4" s="375" t="str">
        <f>'Calcolo Orizzontale P. Umido'!E4</f>
        <v>STAZIONE</v>
      </c>
      <c r="F4" s="375" t="str">
        <f>'Calcolo Orizzontale P. Umido'!F4</f>
        <v>COD_BARRE</v>
      </c>
      <c r="G4" s="375" t="str">
        <f>'Calcolo Orizzontale P. Umido'!G4</f>
        <v>Data Prelievo</v>
      </c>
      <c r="H4" s="375"/>
      <c r="I4" s="376" t="str">
        <f>'Calcolo Orizzontale P. Umido'!I4</f>
        <v>Pesci</v>
      </c>
      <c r="J4" s="376" t="str">
        <f>'Calcolo Orizzontale P. Umido'!J4</f>
        <v>n°</v>
      </c>
      <c r="K4" s="376" t="str">
        <f>'Calcolo Orizzontale P. Umido'!K4</f>
        <v>LIVELLO TROFICO</v>
      </c>
      <c r="L4" s="376" t="s">
        <v>58</v>
      </c>
      <c r="M4" s="377" t="str">
        <f>'Calcolo Orizzontale P. Umido'!L4</f>
        <v>Contenuto acqua (%)</v>
      </c>
      <c r="N4" s="377" t="str">
        <f>'Calcolo Orizzontale P. Umido'!M4</f>
        <v>Sostanza grassa totale (%)</v>
      </c>
      <c r="O4" s="377" t="str">
        <f>'Calcolo Orizzontale P. Umido'!N4</f>
        <v>Difenileteri bromurati (PBDE)</v>
      </c>
      <c r="P4" s="377" t="str">
        <f>'Calcolo Orizzontale P. Umido'!O4</f>
        <v>DDT Totale  (Sommatoria,p'DDT+p,p'DDT+p,p'DDD+p,p'DDE)</v>
      </c>
      <c r="Q4" s="377" t="str">
        <f>'Calcolo Orizzontale P. Umido'!P4</f>
        <v>Fluorantene</v>
      </c>
      <c r="R4" s="377" t="str">
        <f>'Calcolo Orizzontale P. Umido'!Q4</f>
        <v>Esaclorobenzene (HCB)</v>
      </c>
      <c r="S4" s="377" t="str">
        <f>'Calcolo Orizzontale P. Umido'!R4</f>
        <v>Esaclorobutadiene (HCBD)</v>
      </c>
      <c r="T4" s="377" t="str">
        <f>'Calcolo Orizzontale P. Umido'!S4</f>
        <v>Mercurio e composti (Hg)</v>
      </c>
      <c r="U4" s="377" t="str">
        <f>'Calcolo Orizzontale P. Umido'!T4</f>
        <v>Benzo(a)pirene</v>
      </c>
      <c r="V4" s="377" t="str">
        <f>'Calcolo Orizzontale P. Umido'!U4</f>
        <v>Dicofol</v>
      </c>
      <c r="W4" s="377" t="str">
        <f>'Calcolo Orizzontale P. Umido'!V4</f>
        <v>PFOS (acido perfluorottansolfonico)</v>
      </c>
      <c r="X4" s="377" t="str">
        <f>'Calcolo Orizzontale P. Umido'!W4</f>
        <v xml:space="preserve">TEQ Diossine e composti diossina-simili </v>
      </c>
      <c r="Y4" s="377" t="str">
        <f>'Calcolo Orizzontale P. Umido'!X4</f>
        <v>Esaclorociclododecano (HBCDD)</v>
      </c>
      <c r="Z4" s="377" t="str">
        <f>'Calcolo Orizzontale P. Umido'!Y4</f>
        <v>Eptacloro ed eptacloro epossido</v>
      </c>
      <c r="AA4" s="130">
        <f>'Calcolo Orizzontale P. Umido'!AA4</f>
        <v>0</v>
      </c>
      <c r="AC4" s="132" t="s">
        <v>145</v>
      </c>
      <c r="AD4" s="133" t="s">
        <v>30</v>
      </c>
      <c r="AE4" s="134" t="s">
        <v>145</v>
      </c>
      <c r="AF4" s="133" t="s">
        <v>30</v>
      </c>
      <c r="AG4" s="135" t="s">
        <v>141</v>
      </c>
      <c r="AH4" s="136" t="s">
        <v>161</v>
      </c>
      <c r="AI4" s="133" t="s">
        <v>162</v>
      </c>
      <c r="AJ4" s="133" t="s">
        <v>161</v>
      </c>
      <c r="AK4" s="135" t="s">
        <v>56</v>
      </c>
      <c r="AL4" s="136" t="s">
        <v>157</v>
      </c>
      <c r="AM4" s="133" t="s">
        <v>56</v>
      </c>
      <c r="AN4" s="133" t="s">
        <v>57</v>
      </c>
      <c r="AO4" s="137" t="s">
        <v>2</v>
      </c>
      <c r="AP4" s="138" t="s">
        <v>2</v>
      </c>
      <c r="AQ4" s="137" t="s">
        <v>2</v>
      </c>
      <c r="AR4" s="138" t="s">
        <v>2</v>
      </c>
      <c r="AS4" s="137" t="s">
        <v>54</v>
      </c>
      <c r="AT4" s="133" t="s">
        <v>54</v>
      </c>
      <c r="AU4" s="137" t="s">
        <v>54</v>
      </c>
      <c r="AV4" s="133" t="s">
        <v>54</v>
      </c>
      <c r="AW4" s="137" t="s">
        <v>55</v>
      </c>
      <c r="AX4" s="133" t="s">
        <v>55</v>
      </c>
      <c r="AY4" s="137" t="s">
        <v>55</v>
      </c>
      <c r="AZ4" s="133" t="s">
        <v>55</v>
      </c>
      <c r="BA4" s="137" t="s">
        <v>5</v>
      </c>
      <c r="BB4" s="133" t="s">
        <v>5</v>
      </c>
      <c r="BC4" s="137" t="s">
        <v>5</v>
      </c>
      <c r="BD4" s="133" t="s">
        <v>5</v>
      </c>
      <c r="BE4" s="137" t="s">
        <v>1</v>
      </c>
      <c r="BF4" s="133" t="s">
        <v>1</v>
      </c>
      <c r="BG4" s="137" t="s">
        <v>1</v>
      </c>
      <c r="BH4" s="133" t="s">
        <v>1</v>
      </c>
      <c r="BI4" s="137" t="s">
        <v>4</v>
      </c>
      <c r="BJ4" s="138" t="s">
        <v>4</v>
      </c>
      <c r="BK4" s="137" t="s">
        <v>4</v>
      </c>
      <c r="BL4" s="138" t="s">
        <v>4</v>
      </c>
      <c r="BM4" s="137" t="s">
        <v>7</v>
      </c>
      <c r="BN4" s="497" t="s">
        <v>7</v>
      </c>
      <c r="BO4" s="137" t="s">
        <v>7</v>
      </c>
      <c r="BP4" s="133" t="s">
        <v>7</v>
      </c>
      <c r="BQ4" s="139" t="s">
        <v>143</v>
      </c>
      <c r="BR4" s="140" t="s">
        <v>143</v>
      </c>
      <c r="BS4" s="137" t="s">
        <v>143</v>
      </c>
      <c r="BT4" s="133" t="s">
        <v>143</v>
      </c>
      <c r="BU4" s="137" t="s">
        <v>26</v>
      </c>
      <c r="BV4" s="133" t="s">
        <v>26</v>
      </c>
      <c r="BW4" s="137" t="s">
        <v>26</v>
      </c>
      <c r="BX4" s="133" t="s">
        <v>26</v>
      </c>
      <c r="BY4" s="137" t="s">
        <v>27</v>
      </c>
      <c r="BZ4" s="140" t="s">
        <v>27</v>
      </c>
      <c r="CA4" s="137" t="s">
        <v>27</v>
      </c>
      <c r="CB4" s="140" t="s">
        <v>27</v>
      </c>
      <c r="CE4" s="462" t="s">
        <v>145</v>
      </c>
      <c r="CF4" s="463" t="s">
        <v>141</v>
      </c>
      <c r="CG4" s="463" t="s">
        <v>161</v>
      </c>
      <c r="CH4" s="463" t="s">
        <v>2</v>
      </c>
      <c r="CI4" s="463" t="s">
        <v>54</v>
      </c>
      <c r="CJ4" s="463" t="s">
        <v>55</v>
      </c>
      <c r="CK4" s="463" t="s">
        <v>5</v>
      </c>
      <c r="CL4" s="463" t="s">
        <v>215</v>
      </c>
      <c r="CM4" s="463" t="s">
        <v>4</v>
      </c>
      <c r="CN4" s="463" t="s">
        <v>7</v>
      </c>
      <c r="CO4" s="463" t="s">
        <v>143</v>
      </c>
      <c r="CP4" s="463" t="s">
        <v>26</v>
      </c>
      <c r="CQ4" s="464" t="s">
        <v>27</v>
      </c>
      <c r="CR4" s="133" t="s">
        <v>30</v>
      </c>
      <c r="CS4" s="133" t="s">
        <v>162</v>
      </c>
      <c r="CT4" s="133" t="s">
        <v>161</v>
      </c>
      <c r="CU4" s="138" t="s">
        <v>2</v>
      </c>
      <c r="CV4" s="133" t="s">
        <v>54</v>
      </c>
      <c r="CW4" s="133" t="s">
        <v>55</v>
      </c>
      <c r="CX4" s="133" t="s">
        <v>5</v>
      </c>
      <c r="CY4" s="133" t="s">
        <v>215</v>
      </c>
      <c r="CZ4" s="138" t="s">
        <v>4</v>
      </c>
      <c r="DA4" s="133" t="s">
        <v>7</v>
      </c>
      <c r="DB4" s="133" t="s">
        <v>143</v>
      </c>
      <c r="DC4" s="133" t="s">
        <v>26</v>
      </c>
      <c r="DD4" s="140" t="s">
        <v>27</v>
      </c>
      <c r="DF4" s="574" t="s">
        <v>146</v>
      </c>
      <c r="DG4" s="576" t="s">
        <v>147</v>
      </c>
      <c r="DH4" s="578" t="s">
        <v>158</v>
      </c>
      <c r="DI4" s="574" t="s">
        <v>146</v>
      </c>
      <c r="DJ4" s="576" t="s">
        <v>147</v>
      </c>
    </row>
    <row r="5" spans="1:116" s="125" customFormat="1" ht="43.2" x14ac:dyDescent="0.35">
      <c r="A5" s="378"/>
      <c r="B5" s="378"/>
      <c r="C5" s="378"/>
      <c r="D5" s="379"/>
      <c r="E5" s="379"/>
      <c r="F5" s="379"/>
      <c r="G5" s="379"/>
      <c r="H5" s="379"/>
      <c r="I5" s="380"/>
      <c r="J5" s="380"/>
      <c r="K5" s="399"/>
      <c r="L5" s="380"/>
      <c r="M5" s="381" t="s">
        <v>163</v>
      </c>
      <c r="N5" s="382" t="s">
        <v>163</v>
      </c>
      <c r="O5" s="396" t="s">
        <v>33</v>
      </c>
      <c r="P5" s="396" t="s">
        <v>33</v>
      </c>
      <c r="Q5" s="396" t="s">
        <v>33</v>
      </c>
      <c r="R5" s="396" t="s">
        <v>33</v>
      </c>
      <c r="S5" s="396" t="s">
        <v>33</v>
      </c>
      <c r="T5" s="396" t="s">
        <v>33</v>
      </c>
      <c r="U5" s="396" t="s">
        <v>33</v>
      </c>
      <c r="V5" s="396" t="s">
        <v>33</v>
      </c>
      <c r="W5" s="396" t="s">
        <v>33</v>
      </c>
      <c r="X5" s="396" t="s">
        <v>33</v>
      </c>
      <c r="Y5" s="396" t="s">
        <v>33</v>
      </c>
      <c r="Z5" s="396" t="s">
        <v>33</v>
      </c>
      <c r="AA5" s="141"/>
      <c r="AB5" s="142" t="s">
        <v>53</v>
      </c>
      <c r="AC5" s="132">
        <f>'Calcolo Orizzontale P. Umido'!AC5</f>
        <v>1.8</v>
      </c>
      <c r="AD5" s="143">
        <f>'Calcolo Orizzontale P. Umido'!AR5</f>
        <v>1.8</v>
      </c>
      <c r="AE5" s="144"/>
      <c r="AF5" s="143"/>
      <c r="AG5" s="135"/>
      <c r="AH5" s="136"/>
      <c r="AI5" s="133"/>
      <c r="AJ5" s="133"/>
      <c r="AK5" s="135"/>
      <c r="AL5" s="136"/>
      <c r="AM5" s="133"/>
      <c r="AN5" s="133"/>
      <c r="AO5" s="137"/>
      <c r="AP5" s="138"/>
      <c r="AQ5" s="145"/>
      <c r="AR5" s="138"/>
      <c r="AS5" s="137">
        <f>'Calcolo Orizzontale P. Umido'!AF5</f>
        <v>2.7</v>
      </c>
      <c r="AT5" s="138">
        <f>'Calcolo Orizzontale P. Umido'!AU5</f>
        <v>2.7</v>
      </c>
      <c r="AU5" s="137">
        <v>2.7</v>
      </c>
      <c r="AV5" s="143">
        <v>2.7</v>
      </c>
      <c r="AW5" s="137"/>
      <c r="AX5" s="138">
        <f>'Calcolo Orizzontale P. Umido'!AV5</f>
        <v>0</v>
      </c>
      <c r="AY5" s="137"/>
      <c r="AZ5" s="138">
        <v>0</v>
      </c>
      <c r="BA5" s="146">
        <v>2.2000000000000002</v>
      </c>
      <c r="BB5" s="143">
        <v>2.2000000000000002</v>
      </c>
      <c r="BC5" s="146">
        <v>2.2000000000000002</v>
      </c>
      <c r="BD5" s="143">
        <v>2.2000000000000002</v>
      </c>
      <c r="BE5" s="137"/>
      <c r="BF5" s="138"/>
      <c r="BG5" s="146"/>
      <c r="BH5" s="143"/>
      <c r="BI5" s="137"/>
      <c r="BJ5" s="138"/>
      <c r="BK5" s="137"/>
      <c r="BL5" s="143"/>
      <c r="BM5" s="137">
        <v>2.1</v>
      </c>
      <c r="BN5" s="143">
        <v>2.1</v>
      </c>
      <c r="BO5" s="137">
        <v>2.1</v>
      </c>
      <c r="BP5" s="143">
        <v>2.1</v>
      </c>
      <c r="BQ5" s="139"/>
      <c r="BR5" s="140"/>
      <c r="BS5" s="137"/>
      <c r="BT5" s="143"/>
      <c r="BU5" s="137">
        <v>2.7</v>
      </c>
      <c r="BV5" s="147">
        <v>2.7</v>
      </c>
      <c r="BW5" s="137">
        <v>2.7</v>
      </c>
      <c r="BX5" s="147">
        <v>2.7</v>
      </c>
      <c r="BY5" s="148"/>
      <c r="BZ5" s="140"/>
      <c r="CA5" s="148"/>
      <c r="CB5" s="143"/>
      <c r="CD5" s="142" t="s">
        <v>53</v>
      </c>
      <c r="CE5" s="465"/>
      <c r="CF5" s="463"/>
      <c r="CG5" s="463"/>
      <c r="CH5" s="466"/>
      <c r="CI5" s="463">
        <v>2.7</v>
      </c>
      <c r="CJ5" s="463"/>
      <c r="CK5" s="467">
        <v>2.2000000000000002</v>
      </c>
      <c r="CL5" s="467"/>
      <c r="CM5" s="463"/>
      <c r="CN5" s="463">
        <v>2.1</v>
      </c>
      <c r="CO5" s="463"/>
      <c r="CP5" s="463">
        <v>2.7</v>
      </c>
      <c r="CQ5" s="468"/>
      <c r="CR5" s="143"/>
      <c r="CS5" s="133"/>
      <c r="CT5" s="133"/>
      <c r="CU5" s="138"/>
      <c r="CV5" s="143">
        <v>2.7</v>
      </c>
      <c r="CW5" s="138">
        <v>0</v>
      </c>
      <c r="CX5" s="143">
        <v>2.2000000000000002</v>
      </c>
      <c r="CY5" s="143"/>
      <c r="CZ5" s="143"/>
      <c r="DA5" s="143">
        <v>2.1</v>
      </c>
      <c r="DB5" s="143"/>
      <c r="DC5" s="147">
        <v>2.7</v>
      </c>
      <c r="DD5" s="143"/>
      <c r="DF5" s="575"/>
      <c r="DG5" s="577"/>
      <c r="DH5" s="578"/>
      <c r="DI5" s="575"/>
      <c r="DJ5" s="577"/>
    </row>
    <row r="6" spans="1:116" s="125" customFormat="1" ht="14.4" customHeight="1" x14ac:dyDescent="0.35">
      <c r="A6" s="397"/>
      <c r="B6" s="397"/>
      <c r="C6" s="397"/>
      <c r="D6" s="397"/>
      <c r="E6" s="397"/>
      <c r="F6" s="397"/>
      <c r="G6" s="397"/>
      <c r="H6" s="397"/>
      <c r="I6" s="397"/>
      <c r="J6" s="397"/>
      <c r="K6" s="400">
        <f>'Calcolo Orizzontale P. Umido'!K6</f>
        <v>2</v>
      </c>
      <c r="L6" s="398"/>
      <c r="M6" s="397"/>
      <c r="N6" s="397"/>
      <c r="O6" s="397"/>
      <c r="P6" s="397"/>
      <c r="Q6" s="397"/>
      <c r="R6" s="397"/>
      <c r="S6" s="397"/>
      <c r="T6" s="397"/>
      <c r="U6" s="397"/>
      <c r="V6" s="397"/>
      <c r="W6" s="397"/>
      <c r="X6" s="397"/>
      <c r="Y6" s="397"/>
      <c r="Z6" s="397"/>
      <c r="AA6" s="569"/>
      <c r="AB6" s="149" t="s">
        <v>46</v>
      </c>
      <c r="AC6" s="150">
        <v>2.5999999999999999E-3</v>
      </c>
      <c r="AD6" s="151">
        <v>0.05</v>
      </c>
      <c r="AE6" s="150">
        <v>2.5999999999999999E-3</v>
      </c>
      <c r="AF6" s="151">
        <v>0.05</v>
      </c>
      <c r="AG6" s="174">
        <v>50</v>
      </c>
      <c r="AH6" s="155">
        <v>100</v>
      </c>
      <c r="AI6" s="156">
        <v>50</v>
      </c>
      <c r="AJ6" s="161">
        <v>100</v>
      </c>
      <c r="AK6" s="154">
        <v>50</v>
      </c>
      <c r="AL6" s="155">
        <v>100</v>
      </c>
      <c r="AM6" s="156">
        <v>50</v>
      </c>
      <c r="AN6" s="156">
        <v>100</v>
      </c>
      <c r="AO6" s="157">
        <v>30</v>
      </c>
      <c r="AP6" s="158">
        <v>3000</v>
      </c>
      <c r="AQ6" s="157">
        <v>30</v>
      </c>
      <c r="AR6" s="158">
        <v>3000</v>
      </c>
      <c r="AS6" s="162">
        <v>1.371742112482853</v>
      </c>
      <c r="AT6" s="160">
        <v>27.434842249657063</v>
      </c>
      <c r="AU6" s="162">
        <v>1.4</v>
      </c>
      <c r="AV6" s="160">
        <v>27</v>
      </c>
      <c r="AW6" s="157">
        <v>55</v>
      </c>
      <c r="AX6" s="160">
        <v>1100</v>
      </c>
      <c r="AY6" s="157">
        <v>55</v>
      </c>
      <c r="AZ6" s="160">
        <v>1100</v>
      </c>
      <c r="BA6" s="162">
        <v>4.0999999999999996</v>
      </c>
      <c r="BB6" s="160">
        <v>16</v>
      </c>
      <c r="BC6" s="159">
        <v>4</v>
      </c>
      <c r="BD6" s="160">
        <v>16</v>
      </c>
      <c r="BE6" s="157">
        <v>5</v>
      </c>
      <c r="BF6" s="160">
        <v>500</v>
      </c>
      <c r="BG6" s="157">
        <v>5</v>
      </c>
      <c r="BH6" s="160">
        <v>500</v>
      </c>
      <c r="BI6" s="157">
        <v>33</v>
      </c>
      <c r="BJ6" s="160">
        <v>660</v>
      </c>
      <c r="BK6" s="157">
        <v>33</v>
      </c>
      <c r="BL6" s="161">
        <v>660</v>
      </c>
      <c r="BM6" s="162">
        <v>2</v>
      </c>
      <c r="BN6" s="160">
        <v>7.9365079365079358</v>
      </c>
      <c r="BO6" s="162">
        <v>2.1</v>
      </c>
      <c r="BP6" s="160">
        <v>7.9365079365079358</v>
      </c>
      <c r="BQ6" s="164">
        <v>6.4999999999999997E-3</v>
      </c>
      <c r="BR6" s="153">
        <v>6.4999999999999997E-3</v>
      </c>
      <c r="BS6" s="164">
        <v>6.4999999999999997E-3</v>
      </c>
      <c r="BT6" s="161">
        <v>6.4999999999999997E-3</v>
      </c>
      <c r="BU6" s="159">
        <v>22.908093278463646</v>
      </c>
      <c r="BV6" s="165">
        <v>458.16186556927289</v>
      </c>
      <c r="BW6" s="159">
        <v>22.908093278463646</v>
      </c>
      <c r="BX6" s="165">
        <v>458.16186556927289</v>
      </c>
      <c r="BY6" s="164">
        <v>6.7000000000000002E-3</v>
      </c>
      <c r="BZ6" s="153">
        <v>458.16186556927289</v>
      </c>
      <c r="CA6" s="164">
        <v>6.7000000000000002E-3</v>
      </c>
      <c r="CB6" s="153">
        <v>0.13400000000000001</v>
      </c>
      <c r="CD6" s="149" t="s">
        <v>46</v>
      </c>
      <c r="CE6" s="469">
        <v>2.5999999999999999E-3</v>
      </c>
      <c r="CF6" s="470">
        <v>50</v>
      </c>
      <c r="CG6" s="470">
        <v>100</v>
      </c>
      <c r="CH6" s="470">
        <v>30</v>
      </c>
      <c r="CI6" s="162">
        <v>1.4</v>
      </c>
      <c r="CJ6" s="470">
        <v>55</v>
      </c>
      <c r="CK6" s="162">
        <v>4.0999999999999996</v>
      </c>
      <c r="CL6" s="470">
        <v>5</v>
      </c>
      <c r="CM6" s="470">
        <v>33</v>
      </c>
      <c r="CN6" s="472">
        <v>2.1</v>
      </c>
      <c r="CO6" s="473">
        <v>6.4999999999999997E-3</v>
      </c>
      <c r="CP6" s="471">
        <v>23</v>
      </c>
      <c r="CQ6" s="474">
        <v>6.7000000000000002E-3</v>
      </c>
      <c r="CR6" s="153">
        <v>2.5999999999999999E-3</v>
      </c>
      <c r="CS6" s="156">
        <v>50</v>
      </c>
      <c r="CT6" s="156">
        <v>100</v>
      </c>
      <c r="CU6" s="158">
        <v>3000</v>
      </c>
      <c r="CV6" s="160">
        <v>27</v>
      </c>
      <c r="CW6" s="160">
        <v>1100</v>
      </c>
      <c r="CX6" s="160">
        <v>16</v>
      </c>
      <c r="CY6" s="160">
        <v>500</v>
      </c>
      <c r="CZ6" s="161">
        <v>660</v>
      </c>
      <c r="DA6" s="160">
        <v>7.9365079365079358</v>
      </c>
      <c r="DB6" s="161">
        <v>6.4999999999999997E-3</v>
      </c>
      <c r="DC6" s="165">
        <v>458.16186556927289</v>
      </c>
      <c r="DD6" s="153">
        <v>0.13400000000000001</v>
      </c>
      <c r="DF6" s="575"/>
      <c r="DG6" s="577"/>
      <c r="DH6" s="578"/>
      <c r="DI6" s="575"/>
      <c r="DJ6" s="577"/>
    </row>
    <row r="7" spans="1:116" s="125" customFormat="1" ht="15" customHeight="1" x14ac:dyDescent="0.35">
      <c r="A7" s="397"/>
      <c r="B7" s="397"/>
      <c r="C7" s="397"/>
      <c r="D7" s="397"/>
      <c r="E7" s="397"/>
      <c r="F7" s="397"/>
      <c r="G7" s="397"/>
      <c r="H7" s="397"/>
      <c r="I7" s="397"/>
      <c r="J7" s="397"/>
      <c r="K7" s="401">
        <f>'Calcolo Orizzontale P. Umido'!K7</f>
        <v>3</v>
      </c>
      <c r="L7" s="398"/>
      <c r="M7" s="397"/>
      <c r="N7" s="397"/>
      <c r="O7" s="397"/>
      <c r="P7" s="397"/>
      <c r="Q7" s="397"/>
      <c r="R7" s="397"/>
      <c r="S7" s="397"/>
      <c r="T7" s="397"/>
      <c r="U7" s="397"/>
      <c r="V7" s="397"/>
      <c r="W7" s="397"/>
      <c r="X7" s="397"/>
      <c r="Y7" s="397"/>
      <c r="Z7" s="397"/>
      <c r="AA7" s="569"/>
      <c r="AB7" s="149" t="s">
        <v>50</v>
      </c>
      <c r="AC7" s="150">
        <v>4.7000000000000002E-3</v>
      </c>
      <c r="AD7" s="163">
        <v>0.1</v>
      </c>
      <c r="AE7" s="150">
        <v>4.7000000000000002E-3</v>
      </c>
      <c r="AF7" s="163">
        <v>0.1</v>
      </c>
      <c r="AG7" s="174">
        <v>50</v>
      </c>
      <c r="AH7" s="155">
        <v>100</v>
      </c>
      <c r="AI7" s="156">
        <v>50</v>
      </c>
      <c r="AJ7" s="161">
        <v>100</v>
      </c>
      <c r="AK7" s="154">
        <v>50</v>
      </c>
      <c r="AL7" s="155">
        <v>100</v>
      </c>
      <c r="AM7" s="161">
        <v>50</v>
      </c>
      <c r="AN7" s="156">
        <v>100</v>
      </c>
      <c r="AO7" s="166"/>
      <c r="AP7" s="167"/>
      <c r="AQ7" s="166"/>
      <c r="AR7" s="167"/>
      <c r="AS7" s="162">
        <v>3.7037037037037033</v>
      </c>
      <c r="AT7" s="160">
        <v>74.074074074074076</v>
      </c>
      <c r="AU7" s="162">
        <v>3.7</v>
      </c>
      <c r="AV7" s="160">
        <v>74</v>
      </c>
      <c r="AW7" s="157">
        <v>55</v>
      </c>
      <c r="AX7" s="160">
        <v>1100</v>
      </c>
      <c r="AY7" s="157">
        <v>55</v>
      </c>
      <c r="AZ7" s="160">
        <v>1100</v>
      </c>
      <c r="BA7" s="159">
        <v>9</v>
      </c>
      <c r="BB7" s="160">
        <v>35</v>
      </c>
      <c r="BC7" s="159">
        <v>9</v>
      </c>
      <c r="BD7" s="160">
        <v>35</v>
      </c>
      <c r="BE7" s="166"/>
      <c r="BF7" s="168"/>
      <c r="BG7" s="166"/>
      <c r="BH7" s="168"/>
      <c r="BI7" s="157">
        <v>33</v>
      </c>
      <c r="BJ7" s="160">
        <v>660</v>
      </c>
      <c r="BK7" s="157">
        <v>33</v>
      </c>
      <c r="BL7" s="161">
        <v>660</v>
      </c>
      <c r="BM7" s="162">
        <v>4</v>
      </c>
      <c r="BN7" s="160">
        <v>16.666666666666664</v>
      </c>
      <c r="BO7" s="162">
        <v>4.3</v>
      </c>
      <c r="BP7" s="160">
        <v>16.666666666666664</v>
      </c>
      <c r="BQ7" s="164">
        <v>6.4999999999999997E-3</v>
      </c>
      <c r="BR7" s="153">
        <v>6.4999999999999997E-3</v>
      </c>
      <c r="BS7" s="164">
        <v>6.4999999999999997E-3</v>
      </c>
      <c r="BT7" s="161">
        <v>6.4999999999999997E-3</v>
      </c>
      <c r="BU7" s="159">
        <v>61.851851851851848</v>
      </c>
      <c r="BV7" s="165">
        <v>1237.037037037037</v>
      </c>
      <c r="BW7" s="159">
        <v>61.851851851851848</v>
      </c>
      <c r="BX7" s="165">
        <v>1237.037037037037</v>
      </c>
      <c r="BY7" s="164">
        <v>6.7000000000000002E-3</v>
      </c>
      <c r="BZ7" s="153">
        <v>1237.037037037037</v>
      </c>
      <c r="CA7" s="164">
        <v>6.7000000000000002E-3</v>
      </c>
      <c r="CB7" s="153">
        <v>0.13400000000000001</v>
      </c>
      <c r="CD7" s="149" t="s">
        <v>50</v>
      </c>
      <c r="CE7" s="469">
        <v>4.7000000000000002E-3</v>
      </c>
      <c r="CF7" s="470">
        <v>50</v>
      </c>
      <c r="CG7" s="470">
        <v>100</v>
      </c>
      <c r="CH7" s="475"/>
      <c r="CI7" s="162">
        <v>3.7</v>
      </c>
      <c r="CJ7" s="470">
        <v>55</v>
      </c>
      <c r="CK7" s="471">
        <v>9</v>
      </c>
      <c r="CL7" s="475"/>
      <c r="CM7" s="470">
        <v>33</v>
      </c>
      <c r="CN7" s="472">
        <v>4.3</v>
      </c>
      <c r="CO7" s="473">
        <v>6.4999999999999997E-3</v>
      </c>
      <c r="CP7" s="471">
        <v>62</v>
      </c>
      <c r="CQ7" s="474">
        <v>6.7000000000000002E-3</v>
      </c>
      <c r="CR7" s="153">
        <v>4.7000000000000002E-3</v>
      </c>
      <c r="CS7" s="156">
        <v>50</v>
      </c>
      <c r="CT7" s="156">
        <v>100</v>
      </c>
      <c r="CU7" s="167"/>
      <c r="CV7" s="160">
        <v>74</v>
      </c>
      <c r="CW7" s="160">
        <v>1100</v>
      </c>
      <c r="CX7" s="160">
        <v>35</v>
      </c>
      <c r="CY7" s="168"/>
      <c r="CZ7" s="161">
        <v>660</v>
      </c>
      <c r="DA7" s="160">
        <v>16.666666666666664</v>
      </c>
      <c r="DB7" s="161">
        <v>6.4999999999999997E-3</v>
      </c>
      <c r="DC7" s="165">
        <v>1237.037037037037</v>
      </c>
      <c r="DD7" s="153">
        <v>0.13400000000000001</v>
      </c>
      <c r="DF7" s="575"/>
      <c r="DG7" s="577"/>
      <c r="DH7" s="578"/>
      <c r="DI7" s="575"/>
      <c r="DJ7" s="577"/>
    </row>
    <row r="8" spans="1:116" s="125" customFormat="1" ht="15" customHeight="1" x14ac:dyDescent="0.35">
      <c r="A8" s="397"/>
      <c r="B8" s="397"/>
      <c r="C8" s="397"/>
      <c r="D8" s="397"/>
      <c r="E8" s="397"/>
      <c r="F8" s="397"/>
      <c r="G8" s="397"/>
      <c r="H8" s="397"/>
      <c r="I8" s="397"/>
      <c r="J8" s="397"/>
      <c r="K8" s="401">
        <f>'Calcolo Orizzontale P. Umido'!K8</f>
        <v>4</v>
      </c>
      <c r="L8" s="398"/>
      <c r="M8" s="397"/>
      <c r="N8" s="397"/>
      <c r="O8" s="397"/>
      <c r="P8" s="397"/>
      <c r="Q8" s="397"/>
      <c r="R8" s="397"/>
      <c r="S8" s="397"/>
      <c r="T8" s="397"/>
      <c r="U8" s="397"/>
      <c r="V8" s="397"/>
      <c r="W8" s="397"/>
      <c r="X8" s="397"/>
      <c r="Y8" s="397"/>
      <c r="Z8" s="397"/>
      <c r="AA8" s="569"/>
      <c r="AB8" s="149" t="s">
        <v>48</v>
      </c>
      <c r="AC8" s="150">
        <v>8.5000000000000006E-3</v>
      </c>
      <c r="AD8" s="163">
        <v>0.2</v>
      </c>
      <c r="AE8" s="150">
        <v>8.5000000000000006E-3</v>
      </c>
      <c r="AF8" s="163">
        <v>0.2</v>
      </c>
      <c r="AG8" s="174">
        <v>50</v>
      </c>
      <c r="AH8" s="155">
        <v>100</v>
      </c>
      <c r="AI8" s="156">
        <v>50</v>
      </c>
      <c r="AJ8" s="161">
        <v>100</v>
      </c>
      <c r="AK8" s="154">
        <v>50</v>
      </c>
      <c r="AL8" s="155">
        <v>100</v>
      </c>
      <c r="AM8" s="156">
        <v>50</v>
      </c>
      <c r="AN8" s="156">
        <v>100</v>
      </c>
      <c r="AO8" s="166"/>
      <c r="AP8" s="167"/>
      <c r="AQ8" s="166"/>
      <c r="AR8" s="167"/>
      <c r="AS8" s="159">
        <v>10</v>
      </c>
      <c r="AT8" s="160">
        <v>200</v>
      </c>
      <c r="AU8" s="157">
        <v>10</v>
      </c>
      <c r="AV8" s="160">
        <v>200</v>
      </c>
      <c r="AW8" s="157">
        <v>55</v>
      </c>
      <c r="AX8" s="160">
        <v>1100</v>
      </c>
      <c r="AY8" s="157">
        <v>55</v>
      </c>
      <c r="AZ8" s="160">
        <v>1100</v>
      </c>
      <c r="BA8" s="159">
        <v>20</v>
      </c>
      <c r="BB8" s="160">
        <v>77</v>
      </c>
      <c r="BC8" s="159">
        <v>20</v>
      </c>
      <c r="BD8" s="160">
        <v>77</v>
      </c>
      <c r="BE8" s="166"/>
      <c r="BF8" s="168"/>
      <c r="BG8" s="166"/>
      <c r="BH8" s="168"/>
      <c r="BI8" s="157">
        <v>33</v>
      </c>
      <c r="BJ8" s="160">
        <v>660</v>
      </c>
      <c r="BK8" s="157">
        <v>33</v>
      </c>
      <c r="BL8" s="161">
        <v>660</v>
      </c>
      <c r="BM8" s="157">
        <v>9.1</v>
      </c>
      <c r="BN8" s="160">
        <v>35</v>
      </c>
      <c r="BO8" s="157">
        <v>9.1</v>
      </c>
      <c r="BP8" s="160">
        <v>35</v>
      </c>
      <c r="BQ8" s="164">
        <v>6.4999999999999997E-3</v>
      </c>
      <c r="BR8" s="153">
        <v>6.4999999999999997E-3</v>
      </c>
      <c r="BS8" s="164">
        <v>6.4999999999999997E-3</v>
      </c>
      <c r="BT8" s="161">
        <v>6.4999999999999997E-3</v>
      </c>
      <c r="BU8" s="157">
        <v>167</v>
      </c>
      <c r="BV8" s="156">
        <v>3340</v>
      </c>
      <c r="BW8" s="157">
        <v>167</v>
      </c>
      <c r="BX8" s="161">
        <v>3340</v>
      </c>
      <c r="BY8" s="164">
        <v>6.7000000000000002E-3</v>
      </c>
      <c r="BZ8" s="153">
        <v>3340</v>
      </c>
      <c r="CA8" s="164">
        <v>6.7000000000000002E-3</v>
      </c>
      <c r="CB8" s="153">
        <v>0.13400000000000001</v>
      </c>
      <c r="CD8" s="149" t="s">
        <v>48</v>
      </c>
      <c r="CE8" s="469">
        <v>8.5000000000000006E-3</v>
      </c>
      <c r="CF8" s="470">
        <v>50</v>
      </c>
      <c r="CG8" s="470">
        <v>100</v>
      </c>
      <c r="CH8" s="475"/>
      <c r="CI8" s="470">
        <v>10</v>
      </c>
      <c r="CJ8" s="470">
        <v>55</v>
      </c>
      <c r="CK8" s="471">
        <v>20</v>
      </c>
      <c r="CL8" s="475"/>
      <c r="CM8" s="470">
        <v>33</v>
      </c>
      <c r="CN8" s="470">
        <v>9.1</v>
      </c>
      <c r="CO8" s="473">
        <v>6.4999999999999997E-3</v>
      </c>
      <c r="CP8" s="470">
        <v>167</v>
      </c>
      <c r="CQ8" s="474">
        <v>6.7000000000000002E-3</v>
      </c>
      <c r="CR8" s="153">
        <v>8.5000000000000006E-3</v>
      </c>
      <c r="CS8" s="156">
        <v>50</v>
      </c>
      <c r="CT8" s="156">
        <v>100</v>
      </c>
      <c r="CU8" s="167"/>
      <c r="CV8" s="160">
        <v>200</v>
      </c>
      <c r="CW8" s="160">
        <v>1100</v>
      </c>
      <c r="CX8" s="160">
        <v>77</v>
      </c>
      <c r="CY8" s="168"/>
      <c r="CZ8" s="161">
        <v>660</v>
      </c>
      <c r="DA8" s="160">
        <v>35</v>
      </c>
      <c r="DB8" s="161">
        <v>6.4999999999999997E-3</v>
      </c>
      <c r="DC8" s="161">
        <v>3340</v>
      </c>
      <c r="DD8" s="153">
        <v>0.13400000000000001</v>
      </c>
      <c r="DF8" s="575"/>
      <c r="DG8" s="577"/>
      <c r="DH8" s="578"/>
      <c r="DI8" s="575"/>
      <c r="DJ8" s="577"/>
    </row>
    <row r="9" spans="1:116" s="125" customFormat="1" ht="15" customHeight="1" x14ac:dyDescent="0.35">
      <c r="A9" s="397"/>
      <c r="B9" s="397"/>
      <c r="C9" s="397"/>
      <c r="D9" s="397"/>
      <c r="E9" s="397"/>
      <c r="F9" s="397"/>
      <c r="G9" s="397"/>
      <c r="H9" s="397"/>
      <c r="I9" s="397"/>
      <c r="J9" s="397"/>
      <c r="K9" s="402">
        <f>'Calcolo Orizzontale P. Umido'!K9</f>
        <v>5</v>
      </c>
      <c r="L9" s="398"/>
      <c r="M9" s="397"/>
      <c r="N9" s="397"/>
      <c r="O9" s="397"/>
      <c r="P9" s="397"/>
      <c r="Q9" s="397"/>
      <c r="R9" s="397"/>
      <c r="S9" s="397"/>
      <c r="T9" s="397"/>
      <c r="U9" s="397"/>
      <c r="V9" s="397"/>
      <c r="W9" s="397"/>
      <c r="X9" s="397"/>
      <c r="Y9" s="397"/>
      <c r="Z9" s="397"/>
      <c r="AA9" s="569"/>
      <c r="AB9" s="149" t="s">
        <v>49</v>
      </c>
      <c r="AC9" s="150">
        <v>1.5299999999999999E-2</v>
      </c>
      <c r="AD9" s="163">
        <v>0.3</v>
      </c>
      <c r="AE9" s="150">
        <v>1.5299999999999999E-2</v>
      </c>
      <c r="AF9" s="163">
        <v>0.3</v>
      </c>
      <c r="AG9" s="174">
        <v>50</v>
      </c>
      <c r="AH9" s="155">
        <v>100</v>
      </c>
      <c r="AI9" s="156">
        <v>50</v>
      </c>
      <c r="AJ9" s="161">
        <v>100</v>
      </c>
      <c r="AK9" s="154">
        <v>50</v>
      </c>
      <c r="AL9" s="155">
        <v>100</v>
      </c>
      <c r="AM9" s="156">
        <v>50</v>
      </c>
      <c r="AN9" s="156">
        <v>100</v>
      </c>
      <c r="AO9" s="166"/>
      <c r="AP9" s="167"/>
      <c r="AQ9" s="166"/>
      <c r="AR9" s="167"/>
      <c r="AS9" s="159">
        <v>27</v>
      </c>
      <c r="AT9" s="160">
        <v>540</v>
      </c>
      <c r="AU9" s="157">
        <v>27</v>
      </c>
      <c r="AV9" s="160">
        <v>540</v>
      </c>
      <c r="AW9" s="157">
        <v>55</v>
      </c>
      <c r="AX9" s="160">
        <v>1100</v>
      </c>
      <c r="AY9" s="157">
        <v>55</v>
      </c>
      <c r="AZ9" s="160">
        <v>1100</v>
      </c>
      <c r="BA9" s="159">
        <v>44</v>
      </c>
      <c r="BB9" s="160">
        <v>169</v>
      </c>
      <c r="BC9" s="159">
        <v>44</v>
      </c>
      <c r="BD9" s="160">
        <v>169</v>
      </c>
      <c r="BE9" s="166"/>
      <c r="BF9" s="168"/>
      <c r="BG9" s="166"/>
      <c r="BH9" s="168"/>
      <c r="BI9" s="157">
        <v>33</v>
      </c>
      <c r="BJ9" s="160">
        <v>660</v>
      </c>
      <c r="BK9" s="157">
        <v>33</v>
      </c>
      <c r="BL9" s="161">
        <v>660</v>
      </c>
      <c r="BM9" s="162">
        <v>19.11</v>
      </c>
      <c r="BN9" s="160">
        <v>73.5</v>
      </c>
      <c r="BO9" s="162">
        <v>19.100000000000001</v>
      </c>
      <c r="BP9" s="160">
        <v>73.5</v>
      </c>
      <c r="BQ9" s="164">
        <v>6.4999999999999997E-3</v>
      </c>
      <c r="BR9" s="153">
        <v>6.4999999999999997E-3</v>
      </c>
      <c r="BS9" s="164">
        <v>6.4999999999999997E-3</v>
      </c>
      <c r="BT9" s="161">
        <v>6.4999999999999997E-3</v>
      </c>
      <c r="BU9" s="159">
        <v>450.90000000000003</v>
      </c>
      <c r="BV9" s="160">
        <v>9018</v>
      </c>
      <c r="BW9" s="159">
        <v>450.90000000000003</v>
      </c>
      <c r="BX9" s="160">
        <v>9018</v>
      </c>
      <c r="BY9" s="164">
        <v>6.7000000000000002E-3</v>
      </c>
      <c r="BZ9" s="153">
        <v>9018</v>
      </c>
      <c r="CA9" s="164">
        <v>6.7000000000000002E-3</v>
      </c>
      <c r="CB9" s="153">
        <v>0.13400000000000001</v>
      </c>
      <c r="CD9" s="149" t="s">
        <v>49</v>
      </c>
      <c r="CE9" s="469">
        <v>1.5300000000000001E-2</v>
      </c>
      <c r="CF9" s="470">
        <v>50</v>
      </c>
      <c r="CG9" s="470">
        <v>100</v>
      </c>
      <c r="CH9" s="475"/>
      <c r="CI9" s="470">
        <v>27</v>
      </c>
      <c r="CJ9" s="470">
        <v>55</v>
      </c>
      <c r="CK9" s="471">
        <v>44</v>
      </c>
      <c r="CL9" s="475"/>
      <c r="CM9" s="470">
        <v>33</v>
      </c>
      <c r="CN9" s="472">
        <v>19.11</v>
      </c>
      <c r="CO9" s="473">
        <v>6.4999999999999997E-3</v>
      </c>
      <c r="CP9" s="471">
        <v>450.90000000000003</v>
      </c>
      <c r="CQ9" s="474">
        <v>6.7000000000000002E-3</v>
      </c>
      <c r="CR9" s="153">
        <v>1.5300000000000001E-2</v>
      </c>
      <c r="CS9" s="156">
        <v>50</v>
      </c>
      <c r="CT9" s="156">
        <v>100</v>
      </c>
      <c r="CU9" s="167"/>
      <c r="CV9" s="160">
        <v>540</v>
      </c>
      <c r="CW9" s="160">
        <v>1100</v>
      </c>
      <c r="CX9" s="160">
        <v>169</v>
      </c>
      <c r="CY9" s="168"/>
      <c r="CZ9" s="161">
        <v>660</v>
      </c>
      <c r="DA9" s="160">
        <v>73.5</v>
      </c>
      <c r="DB9" s="161">
        <v>6.4999999999999997E-3</v>
      </c>
      <c r="DC9" s="160">
        <v>9018</v>
      </c>
      <c r="DD9" s="153">
        <v>0.13400000000000001</v>
      </c>
      <c r="DF9" s="575"/>
      <c r="DG9" s="577"/>
      <c r="DH9" s="578"/>
      <c r="DI9" s="575"/>
      <c r="DJ9" s="577"/>
    </row>
    <row r="10" spans="1:116" s="125" customFormat="1" ht="15" customHeight="1" x14ac:dyDescent="0.35">
      <c r="A10" s="397"/>
      <c r="B10" s="397"/>
      <c r="C10" s="397"/>
      <c r="D10" s="397"/>
      <c r="E10" s="397"/>
      <c r="F10" s="397"/>
      <c r="G10" s="397"/>
      <c r="H10" s="397"/>
      <c r="I10" s="397"/>
      <c r="J10" s="397"/>
      <c r="K10" s="398"/>
      <c r="L10" s="398"/>
      <c r="M10" s="397"/>
      <c r="N10" s="397"/>
      <c r="O10" s="397"/>
      <c r="P10" s="397"/>
      <c r="Q10" s="397"/>
      <c r="R10" s="397"/>
      <c r="S10" s="397"/>
      <c r="T10" s="397"/>
      <c r="U10" s="397"/>
      <c r="V10" s="397"/>
      <c r="W10" s="397"/>
      <c r="X10" s="397"/>
      <c r="Y10" s="397"/>
      <c r="Z10" s="397"/>
      <c r="AA10" s="569"/>
      <c r="AB10" s="149" t="s">
        <v>150</v>
      </c>
      <c r="AC10" s="150">
        <v>2.5999999999999999E-3</v>
      </c>
      <c r="AD10" s="418"/>
      <c r="AE10" s="150">
        <v>2.5999999999999999E-3</v>
      </c>
      <c r="AF10" s="153">
        <v>2.5999999999999999E-3</v>
      </c>
      <c r="AG10" s="174">
        <v>15</v>
      </c>
      <c r="AH10" s="419"/>
      <c r="AI10" s="156">
        <v>15</v>
      </c>
      <c r="AJ10" s="420"/>
      <c r="AK10" s="154">
        <v>15</v>
      </c>
      <c r="AL10" s="419"/>
      <c r="AM10" s="156">
        <v>15</v>
      </c>
      <c r="AN10" s="420"/>
      <c r="AO10" s="157">
        <v>9</v>
      </c>
      <c r="AP10" s="158"/>
      <c r="AQ10" s="157">
        <v>9</v>
      </c>
      <c r="AR10" s="158"/>
      <c r="AS10" s="159">
        <v>3</v>
      </c>
      <c r="AT10" s="160"/>
      <c r="AU10" s="159">
        <v>3</v>
      </c>
      <c r="AV10" s="160"/>
      <c r="AW10" s="157">
        <v>16.5</v>
      </c>
      <c r="AX10" s="420"/>
      <c r="AY10" s="137">
        <v>17</v>
      </c>
      <c r="AZ10" s="138"/>
      <c r="BA10" s="146">
        <v>6</v>
      </c>
      <c r="BB10" s="143"/>
      <c r="BC10" s="146">
        <v>6</v>
      </c>
      <c r="BD10" s="143"/>
      <c r="BE10" s="137">
        <v>1.5</v>
      </c>
      <c r="BF10" s="421"/>
      <c r="BG10" s="137">
        <v>1.5</v>
      </c>
      <c r="BH10" s="421"/>
      <c r="BI10" s="162">
        <v>9.9</v>
      </c>
      <c r="BJ10" s="162"/>
      <c r="BK10" s="162">
        <v>10</v>
      </c>
      <c r="BL10" s="422"/>
      <c r="BM10" s="162">
        <v>2.73</v>
      </c>
      <c r="BN10" s="163"/>
      <c r="BO10" s="162">
        <v>2.7</v>
      </c>
      <c r="BP10" s="163"/>
      <c r="BQ10" s="164">
        <v>1.9499999999999999E-3</v>
      </c>
      <c r="BR10" s="153">
        <v>1.9499999999999999E-3</v>
      </c>
      <c r="BS10" s="164">
        <v>2E-3</v>
      </c>
      <c r="BT10" s="161">
        <v>2E-3</v>
      </c>
      <c r="BU10" s="157">
        <v>50.1</v>
      </c>
      <c r="BV10" s="156"/>
      <c r="BW10" s="157">
        <v>50</v>
      </c>
      <c r="BX10" s="161"/>
      <c r="BY10" s="164">
        <v>2.0100000000000001E-3</v>
      </c>
      <c r="BZ10" s="153"/>
      <c r="CA10" s="164">
        <v>2E-3</v>
      </c>
      <c r="CB10" s="153"/>
      <c r="CD10" s="149" t="s">
        <v>148</v>
      </c>
      <c r="CE10" s="469">
        <v>2.5500000000000002E-3</v>
      </c>
      <c r="CF10" s="471">
        <v>15</v>
      </c>
      <c r="CG10" s="471">
        <v>30</v>
      </c>
      <c r="CH10" s="471">
        <v>9</v>
      </c>
      <c r="CI10" s="471">
        <v>3</v>
      </c>
      <c r="CJ10" s="471">
        <v>17</v>
      </c>
      <c r="CK10" s="471">
        <v>6</v>
      </c>
      <c r="CL10" s="471">
        <v>2</v>
      </c>
      <c r="CM10" s="471">
        <v>10</v>
      </c>
      <c r="CN10" s="472">
        <v>2.7</v>
      </c>
      <c r="CO10" s="473">
        <v>2E-3</v>
      </c>
      <c r="CP10" s="471">
        <v>50</v>
      </c>
      <c r="CQ10" s="474">
        <v>2E-3</v>
      </c>
      <c r="CR10" s="153"/>
      <c r="CS10" s="160"/>
      <c r="CT10" s="160"/>
      <c r="CU10" s="160"/>
      <c r="CV10" s="160"/>
      <c r="CW10" s="160"/>
      <c r="CX10" s="160"/>
      <c r="CY10" s="138"/>
      <c r="CZ10" s="161"/>
      <c r="DA10" s="163"/>
      <c r="DB10" s="161"/>
      <c r="DC10" s="160"/>
      <c r="DD10" s="153"/>
      <c r="DF10" s="575"/>
      <c r="DG10" s="577"/>
      <c r="DH10" s="578"/>
      <c r="DI10" s="575"/>
      <c r="DJ10" s="577"/>
    </row>
    <row r="11" spans="1:116" s="125" customFormat="1" ht="15" customHeight="1" x14ac:dyDescent="0.35">
      <c r="A11" s="397"/>
      <c r="B11" s="397"/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 s="397"/>
      <c r="O11" s="397"/>
      <c r="P11" s="397"/>
      <c r="Q11" s="397"/>
      <c r="R11" s="397"/>
      <c r="S11" s="397"/>
      <c r="T11" s="397"/>
      <c r="U11" s="397"/>
      <c r="V11" s="397"/>
      <c r="W11" s="397"/>
      <c r="X11" s="397"/>
      <c r="Y11" s="397"/>
      <c r="Z11" s="397"/>
      <c r="AA11" s="569"/>
      <c r="AB11" s="149" t="s">
        <v>41</v>
      </c>
      <c r="AC11" s="169" t="str">
        <f>'Calcolo Orizzontale P. Umido'!AC10</f>
        <v>PESCI</v>
      </c>
      <c r="AD11" s="170" t="s">
        <v>44</v>
      </c>
      <c r="AE11" s="171" t="s">
        <v>44</v>
      </c>
      <c r="AF11" s="170" t="s">
        <v>44</v>
      </c>
      <c r="AG11" s="174" t="s">
        <v>44</v>
      </c>
      <c r="AH11" s="155" t="s">
        <v>44</v>
      </c>
      <c r="AI11" s="156" t="s">
        <v>44</v>
      </c>
      <c r="AJ11" s="156" t="s">
        <v>44</v>
      </c>
      <c r="AK11" s="154" t="s">
        <v>44</v>
      </c>
      <c r="AL11" s="155" t="s">
        <v>44</v>
      </c>
      <c r="AM11" s="156" t="s">
        <v>44</v>
      </c>
      <c r="AN11" s="156" t="s">
        <v>44</v>
      </c>
      <c r="AO11" s="157" t="str">
        <f>'Calcolo Orizzontale P. Umido'!AE10</f>
        <v>Crostacei e molluschi</v>
      </c>
      <c r="AP11" s="160" t="str">
        <f>'Calcolo Orizzontale P. Umido'!AT10</f>
        <v>Crostacei e molluschi</v>
      </c>
      <c r="AQ11" s="157" t="s">
        <v>42</v>
      </c>
      <c r="AR11" s="160" t="s">
        <v>42</v>
      </c>
      <c r="AS11" s="159" t="s">
        <v>44</v>
      </c>
      <c r="AT11" s="160" t="s">
        <v>44</v>
      </c>
      <c r="AU11" s="157" t="s">
        <v>44</v>
      </c>
      <c r="AV11" s="170" t="s">
        <v>44</v>
      </c>
      <c r="AW11" s="157" t="s">
        <v>44</v>
      </c>
      <c r="AX11" s="160" t="s">
        <v>44</v>
      </c>
      <c r="AY11" s="157" t="s">
        <v>44</v>
      </c>
      <c r="AZ11" s="160" t="s">
        <v>44</v>
      </c>
      <c r="BA11" s="159" t="s">
        <v>44</v>
      </c>
      <c r="BB11" s="160" t="s">
        <v>44</v>
      </c>
      <c r="BC11" s="157" t="s">
        <v>44</v>
      </c>
      <c r="BD11" s="160" t="s">
        <v>44</v>
      </c>
      <c r="BE11" s="157" t="str">
        <f>'Calcolo Orizzontale P. Umido'!AI10</f>
        <v>Crostacei e molluschi</v>
      </c>
      <c r="BF11" s="160" t="str">
        <f>'Calcolo Orizzontale P. Umido'!AX10</f>
        <v>Crostacei e molluschi</v>
      </c>
      <c r="BG11" s="172" t="s">
        <v>42</v>
      </c>
      <c r="BH11" s="170" t="s">
        <v>42</v>
      </c>
      <c r="BI11" s="157" t="s">
        <v>44</v>
      </c>
      <c r="BJ11" s="160" t="s">
        <v>44</v>
      </c>
      <c r="BK11" s="157" t="s">
        <v>44</v>
      </c>
      <c r="BL11" s="170" t="s">
        <v>44</v>
      </c>
      <c r="BM11" s="157" t="s">
        <v>44</v>
      </c>
      <c r="BN11" s="170" t="s">
        <v>44</v>
      </c>
      <c r="BO11" s="157" t="s">
        <v>44</v>
      </c>
      <c r="BP11" s="170" t="s">
        <v>44</v>
      </c>
      <c r="BQ11" s="164" t="s">
        <v>45</v>
      </c>
      <c r="BR11" s="153" t="s">
        <v>45</v>
      </c>
      <c r="BS11" s="157" t="s">
        <v>45</v>
      </c>
      <c r="BT11" s="170" t="s">
        <v>45</v>
      </c>
      <c r="BU11" s="157" t="s">
        <v>44</v>
      </c>
      <c r="BV11" s="156" t="s">
        <v>44</v>
      </c>
      <c r="BW11" s="157" t="s">
        <v>44</v>
      </c>
      <c r="BX11" s="170" t="s">
        <v>44</v>
      </c>
      <c r="BY11" s="157" t="s">
        <v>44</v>
      </c>
      <c r="BZ11" s="153" t="s">
        <v>44</v>
      </c>
      <c r="CA11" s="157" t="s">
        <v>44</v>
      </c>
      <c r="CB11" s="170" t="s">
        <v>44</v>
      </c>
      <c r="CD11" s="149" t="s">
        <v>41</v>
      </c>
      <c r="CE11" s="476" t="s">
        <v>44</v>
      </c>
      <c r="CF11" s="470" t="s">
        <v>44</v>
      </c>
      <c r="CG11" s="470" t="s">
        <v>44</v>
      </c>
      <c r="CH11" s="471" t="s">
        <v>42</v>
      </c>
      <c r="CI11" s="470" t="s">
        <v>44</v>
      </c>
      <c r="CJ11" s="470" t="s">
        <v>44</v>
      </c>
      <c r="CK11" s="477">
        <f>'Calcolo Orizzontale P. Umido'!CM10</f>
        <v>0</v>
      </c>
      <c r="CL11" s="471" t="s">
        <v>42</v>
      </c>
      <c r="CM11" s="470" t="s">
        <v>44</v>
      </c>
      <c r="CN11" s="470" t="s">
        <v>44</v>
      </c>
      <c r="CO11" s="470" t="s">
        <v>45</v>
      </c>
      <c r="CP11" s="470" t="s">
        <v>44</v>
      </c>
      <c r="CQ11" s="478" t="s">
        <v>44</v>
      </c>
      <c r="CR11" s="170" t="s">
        <v>44</v>
      </c>
      <c r="CS11" s="156" t="s">
        <v>44</v>
      </c>
      <c r="CT11" s="156" t="s">
        <v>44</v>
      </c>
      <c r="CU11" s="160" t="s">
        <v>42</v>
      </c>
      <c r="CV11" s="170" t="s">
        <v>44</v>
      </c>
      <c r="CW11" s="160" t="s">
        <v>44</v>
      </c>
      <c r="CX11" s="160">
        <f>'Calcolo Orizzontale P. Umido'!DC10</f>
        <v>0</v>
      </c>
      <c r="CY11" s="170" t="s">
        <v>42</v>
      </c>
      <c r="CZ11" s="170" t="s">
        <v>44</v>
      </c>
      <c r="DA11" s="170" t="s">
        <v>44</v>
      </c>
      <c r="DB11" s="170" t="s">
        <v>45</v>
      </c>
      <c r="DC11" s="170" t="s">
        <v>44</v>
      </c>
      <c r="DD11" s="170" t="s">
        <v>44</v>
      </c>
      <c r="DF11" s="575"/>
      <c r="DG11" s="577"/>
      <c r="DH11" s="578"/>
      <c r="DI11" s="575"/>
      <c r="DJ11" s="577"/>
    </row>
    <row r="12" spans="1:116" s="125" customFormat="1" ht="28.8" x14ac:dyDescent="0.35">
      <c r="A12" s="397"/>
      <c r="B12" s="397"/>
      <c r="C12" s="397"/>
      <c r="D12" s="397"/>
      <c r="E12" s="397"/>
      <c r="F12" s="397"/>
      <c r="G12" s="397"/>
      <c r="H12" s="397"/>
      <c r="I12" s="397"/>
      <c r="J12" s="397"/>
      <c r="K12" s="397"/>
      <c r="L12" s="397"/>
      <c r="M12" s="397"/>
      <c r="N12" s="397"/>
      <c r="O12" s="397"/>
      <c r="P12" s="397"/>
      <c r="Q12" s="397"/>
      <c r="R12" s="397"/>
      <c r="S12" s="397"/>
      <c r="T12" s="397"/>
      <c r="U12" s="397"/>
      <c r="V12" s="397"/>
      <c r="W12" s="397"/>
      <c r="X12" s="397"/>
      <c r="Y12" s="397"/>
      <c r="Z12" s="397"/>
      <c r="AA12" s="569"/>
      <c r="AB12" s="173" t="s">
        <v>43</v>
      </c>
      <c r="AC12" s="176" t="s">
        <v>33</v>
      </c>
      <c r="AD12" s="177" t="s">
        <v>35</v>
      </c>
      <c r="AE12" s="178" t="s">
        <v>33</v>
      </c>
      <c r="AF12" s="177" t="s">
        <v>35</v>
      </c>
      <c r="AG12" s="371" t="s">
        <v>33</v>
      </c>
      <c r="AH12" s="180" t="s">
        <v>33</v>
      </c>
      <c r="AI12" s="181" t="s">
        <v>33</v>
      </c>
      <c r="AJ12" s="181" t="s">
        <v>33</v>
      </c>
      <c r="AK12" s="179" t="s">
        <v>33</v>
      </c>
      <c r="AL12" s="180" t="s">
        <v>33</v>
      </c>
      <c r="AM12" s="181" t="s">
        <v>33</v>
      </c>
      <c r="AN12" s="181" t="s">
        <v>33</v>
      </c>
      <c r="AO12" s="182" t="str">
        <f>'Calcolo Orizzontale P. Umido'!AE13</f>
        <v>μg/kg di peso umido</v>
      </c>
      <c r="AP12" s="183" t="str">
        <f>'Calcolo Orizzontale P. Umido'!AT13</f>
        <v>μg/kg lipide</v>
      </c>
      <c r="AQ12" s="182" t="s">
        <v>33</v>
      </c>
      <c r="AR12" s="183" t="s">
        <v>35</v>
      </c>
      <c r="AS12" s="372" t="str">
        <f>'Calcolo Orizzontale P. Umido'!AF13</f>
        <v>μg/kg di peso umido</v>
      </c>
      <c r="AT12" s="183" t="str">
        <f>'Calcolo Orizzontale P. Umido'!AU13</f>
        <v>μg/kg lipide</v>
      </c>
      <c r="AU12" s="182" t="s">
        <v>33</v>
      </c>
      <c r="AV12" s="177" t="s">
        <v>35</v>
      </c>
      <c r="AW12" s="182" t="str">
        <f>'Calcolo Orizzontale P. Umido'!AG13</f>
        <v>μg/kg di peso umido</v>
      </c>
      <c r="AX12" s="183" t="str">
        <f>'Calcolo Orizzontale P. Umido'!AV13</f>
        <v>μg/kg lipide</v>
      </c>
      <c r="AY12" s="182" t="s">
        <v>33</v>
      </c>
      <c r="AZ12" s="183" t="s">
        <v>35</v>
      </c>
      <c r="BA12" s="372" t="str">
        <f>'Calcolo Orizzontale P. Umido'!AH13</f>
        <v>μg/kg di peso umido</v>
      </c>
      <c r="BB12" s="183" t="str">
        <f>'Calcolo Orizzontale P. Umido'!AW13</f>
        <v>μg/kg peso secco</v>
      </c>
      <c r="BC12" s="182" t="s">
        <v>33</v>
      </c>
      <c r="BD12" s="183" t="s">
        <v>34</v>
      </c>
      <c r="BE12" s="182" t="str">
        <f>'Calcolo Orizzontale P. Umido'!AI13</f>
        <v>μg/kg di peso umido</v>
      </c>
      <c r="BF12" s="183" t="str">
        <f>'Calcolo Orizzontale P. Umido'!AX13</f>
        <v>μg/kg lipide</v>
      </c>
      <c r="BG12" s="184" t="s">
        <v>33</v>
      </c>
      <c r="BH12" s="177" t="s">
        <v>35</v>
      </c>
      <c r="BI12" s="182" t="s">
        <v>33</v>
      </c>
      <c r="BJ12" s="183" t="s">
        <v>35</v>
      </c>
      <c r="BK12" s="182" t="s">
        <v>33</v>
      </c>
      <c r="BL12" s="177" t="s">
        <v>35</v>
      </c>
      <c r="BM12" s="182" t="s">
        <v>33</v>
      </c>
      <c r="BN12" s="305" t="s">
        <v>34</v>
      </c>
      <c r="BO12" s="182" t="s">
        <v>33</v>
      </c>
      <c r="BP12" s="305" t="s">
        <v>34</v>
      </c>
      <c r="BQ12" s="306" t="s">
        <v>52</v>
      </c>
      <c r="BR12" s="185" t="s">
        <v>52</v>
      </c>
      <c r="BS12" s="307" t="s">
        <v>52</v>
      </c>
      <c r="BT12" s="186" t="s">
        <v>52</v>
      </c>
      <c r="BU12" s="182" t="s">
        <v>33</v>
      </c>
      <c r="BV12" s="187" t="s">
        <v>35</v>
      </c>
      <c r="BW12" s="182" t="s">
        <v>33</v>
      </c>
      <c r="BX12" s="177" t="s">
        <v>35</v>
      </c>
      <c r="BY12" s="182" t="s">
        <v>33</v>
      </c>
      <c r="BZ12" s="188" t="s">
        <v>35</v>
      </c>
      <c r="CA12" s="182" t="s">
        <v>33</v>
      </c>
      <c r="CB12" s="177" t="s">
        <v>35</v>
      </c>
      <c r="CD12" s="173" t="s">
        <v>43</v>
      </c>
      <c r="CE12" s="479" t="s">
        <v>33</v>
      </c>
      <c r="CF12" s="480" t="s">
        <v>33</v>
      </c>
      <c r="CG12" s="480" t="s">
        <v>33</v>
      </c>
      <c r="CH12" s="481" t="s">
        <v>33</v>
      </c>
      <c r="CI12" s="480" t="s">
        <v>33</v>
      </c>
      <c r="CJ12" s="480" t="s">
        <v>33</v>
      </c>
      <c r="CK12" s="482">
        <f>'Calcolo Orizzontale P. Umido'!CM13</f>
        <v>0</v>
      </c>
      <c r="CL12" s="481" t="s">
        <v>33</v>
      </c>
      <c r="CM12" s="480" t="s">
        <v>33</v>
      </c>
      <c r="CN12" s="480" t="s">
        <v>33</v>
      </c>
      <c r="CO12" s="483" t="s">
        <v>52</v>
      </c>
      <c r="CP12" s="480" t="s">
        <v>33</v>
      </c>
      <c r="CQ12" s="484" t="s">
        <v>33</v>
      </c>
      <c r="CR12" s="177" t="s">
        <v>33</v>
      </c>
      <c r="CS12" s="181" t="s">
        <v>33</v>
      </c>
      <c r="CT12" s="181" t="s">
        <v>33</v>
      </c>
      <c r="CU12" s="183" t="s">
        <v>35</v>
      </c>
      <c r="CV12" s="177" t="s">
        <v>35</v>
      </c>
      <c r="CW12" s="183" t="s">
        <v>35</v>
      </c>
      <c r="CX12" s="183">
        <f>'Calcolo Orizzontale P. Umido'!DC13</f>
        <v>0</v>
      </c>
      <c r="CY12" s="177" t="s">
        <v>35</v>
      </c>
      <c r="CZ12" s="177" t="s">
        <v>35</v>
      </c>
      <c r="DA12" s="305" t="s">
        <v>34</v>
      </c>
      <c r="DB12" s="186" t="s">
        <v>52</v>
      </c>
      <c r="DC12" s="177" t="s">
        <v>35</v>
      </c>
      <c r="DD12" s="177" t="s">
        <v>35</v>
      </c>
      <c r="DF12" s="575"/>
      <c r="DG12" s="577"/>
      <c r="DH12" s="578"/>
      <c r="DI12" s="575"/>
      <c r="DJ12" s="577"/>
    </row>
    <row r="13" spans="1:116" s="125" customFormat="1" x14ac:dyDescent="0.35">
      <c r="A13" s="13">
        <f>'Calcolo Orizzontale P. Umido'!A14</f>
        <v>0</v>
      </c>
      <c r="B13" s="13">
        <f>'Calcolo Orizzontale P. Umido'!B14</f>
        <v>0</v>
      </c>
      <c r="C13" s="13">
        <f>'Calcolo Orizzontale P. Umido'!C14</f>
        <v>0</v>
      </c>
      <c r="D13" s="14">
        <f>'Calcolo Orizzontale P. Umido'!D14</f>
        <v>0</v>
      </c>
      <c r="E13" s="11">
        <f>'Calcolo Orizzontale P. Umido'!E14</f>
        <v>0</v>
      </c>
      <c r="F13" s="11">
        <f>'Calcolo Orizzontale P. Umido'!F14</f>
        <v>0</v>
      </c>
      <c r="G13" s="13">
        <f>'Calcolo Orizzontale P. Umido'!G14</f>
        <v>0</v>
      </c>
      <c r="H13" s="13"/>
      <c r="I13" s="12">
        <f>'Calcolo Orizzontale P. Umido'!I14</f>
        <v>0</v>
      </c>
      <c r="J13" s="13">
        <f>'Calcolo Orizzontale P. Umido'!J14</f>
        <v>0</v>
      </c>
      <c r="K13" s="17">
        <f>'Calcolo Orizzontale P. Umido'!K14</f>
        <v>0</v>
      </c>
      <c r="L13" s="15">
        <f t="shared" ref="L13:L14" si="0">ROUND(K13,0)</f>
        <v>0</v>
      </c>
      <c r="M13" s="519">
        <f>'Calcolo Orizzontale P. Umido'!L14</f>
        <v>0</v>
      </c>
      <c r="N13" s="519">
        <f>'Calcolo Orizzontale P. Umido'!M14</f>
        <v>0</v>
      </c>
      <c r="O13" s="520">
        <f>'Calcolo Orizzontale P. Umido'!N14</f>
        <v>0</v>
      </c>
      <c r="P13" s="521">
        <f>'Calcolo Orizzontale P. Umido'!O14</f>
        <v>0</v>
      </c>
      <c r="Q13" s="521">
        <f>'Calcolo Orizzontale P. Umido'!P14</f>
        <v>0</v>
      </c>
      <c r="R13" s="521">
        <f>'Calcolo Orizzontale P. Umido'!Q14</f>
        <v>0</v>
      </c>
      <c r="S13" s="521">
        <f>'Calcolo Orizzontale P. Umido'!R14</f>
        <v>0</v>
      </c>
      <c r="T13" s="521">
        <f>'Calcolo Orizzontale P. Umido'!S14</f>
        <v>0</v>
      </c>
      <c r="U13" s="519">
        <f>'Calcolo Orizzontale P. Umido'!T14</f>
        <v>0</v>
      </c>
      <c r="V13" s="519">
        <f>'Calcolo Orizzontale P. Umido'!U14</f>
        <v>0</v>
      </c>
      <c r="W13" s="519">
        <f>'Calcolo Orizzontale P. Umido'!V14</f>
        <v>0</v>
      </c>
      <c r="X13" s="520">
        <f>'Calcolo Orizzontale P. Umido'!W14</f>
        <v>0</v>
      </c>
      <c r="Y13" s="521">
        <f>'Calcolo Orizzontale P. Umido'!X14</f>
        <v>0</v>
      </c>
      <c r="Z13" s="522">
        <f>'Calcolo Orizzontale P. Umido'!Y14</f>
        <v>0</v>
      </c>
      <c r="AA13" s="126"/>
      <c r="AB13" s="127"/>
      <c r="AC13" s="189" t="str">
        <f>'Calcolo Orizzontale P. Umido'!AC14</f>
        <v>dato mancante</v>
      </c>
      <c r="AD13" s="190" t="str">
        <f>'Calcolo Orizzontale P. Umido'!AR14</f>
        <v>dato mancante</v>
      </c>
      <c r="AE13" s="190" t="str">
        <f>IF(AC13="dato mancante","dato mancante",IF(AC13="LOQ","Conforme",IF(AND($L13=2,AC13&gt;AC$6),"Non Conforme",IF(AND($L13=2,AC13&lt;=AC$6),"Conforme",IF(AND($L13=3,AC13&gt;AC$7),"Non Conforme",IF(AND($L13=3,AC13&lt;=AC$7),"Conforme",IF(AND($L13=4,AC13&gt;AC$8),"Non Conforme",IF(AND($L13=4,AC13&lt;=AC$8),"Conforme",IF(AND($L13=5,AC13&gt;AC$9),"Non Conforme",IF(AND($L13=5,AC13&lt;=AC$9),"Conforme","errore"))))))))))</f>
        <v>dato mancante</v>
      </c>
      <c r="AF13" s="190" t="str">
        <f t="shared" ref="AF13:AF76" si="1">IF(AD13="dato mancante","dato mancante",IF(AD13="LOQ","Conforme",IF(AND($L13=2,AD13&gt;AD$6),"Non Conforme",IF(AND($L13=2,AD13&lt;=AD$6),"Conforme",IF(AND($L13=3,AD13&gt;AD$7),"Non Conforme",IF(AND($L13=3,AD13&lt;=AD$7),"Conforme",IF(AND($L13=4,AD13&gt;AD$8),"Non Conforme",IF(AND($L13=4,AD13&lt;=AD$8),"Conforme",IF(AND($L13=5,AD13&gt;AD$9),"Non Conforme",IF(AND($L13=5,AD13&lt;=AD$9),"Conforme","errore"))))))))))</f>
        <v>dato mancante</v>
      </c>
      <c r="AG13" s="191" t="str">
        <f>IF(N13&lt;5,'Calcolo Orizzontale P. Umido'!AD14,"dato mancante")</f>
        <v>dato mancante</v>
      </c>
      <c r="AH13" s="191" t="str">
        <f>IF(N13&gt;5,'Calcolo Orizzontale P. Umido'!AD14,"dato mancante")</f>
        <v>dato mancante</v>
      </c>
      <c r="AI13" s="191" t="str">
        <f>IF(N13&lt;5,'Calcolo Orizzontale P. Umido'!AS14,"dato mancante")</f>
        <v>dato mancante</v>
      </c>
      <c r="AJ13" s="191" t="str">
        <f>IF(N13&gt;5,'Calcolo Orizzontale P. Umido'!AS14,"dato mancante")</f>
        <v>dato mancante</v>
      </c>
      <c r="AK13" s="190" t="str">
        <f>IF(AG13="dato mancante","dato mancante",IF(AG13="LOQ","Conforme",IF(AND($L13=2,AG13&gt;AG$6),"Non Conforme",IF(AND($L13=2,AG13&lt;=AG$6),"Conforme",IF(AND($L13=3,AG13&gt;AG$7),"Non Conforme",IF(AND($L13=3,AG13&lt;=AG$7),"Conforme",IF(AND($L13=4,AG13&gt;AG$8),"Non Conforme",IF(AND($L13=4,AG13&lt;=AG$8),"Conforme",IF(AND($L13=5,AG13&gt;AG$9),"Non Conforme",IF(AND($L13=5,AG13&lt;=AG$9),"Conforme","errore"))))))))))</f>
        <v>dato mancante</v>
      </c>
      <c r="AL13" s="190" t="str">
        <f>IF(AH13="dato mancante","dato mancante",IF(AH13="LOQ","Conforme",IF(AND($L13=2,AH13&gt;AH$6),"Non Conforme",IF(AND($L13=2,AH13&lt;=AH$6),"Conforme",IF(AND($L13=3,AH13&gt;AH$7),"Non Conforme",IF(AND($L13=3,AH13&lt;=AH$7),"Conforme",IF(AND($L13=4,AH13&gt;AH$8),"Non Conforme",IF(AND($L13=4,AH13&lt;=AH$8),"Conforme",IF(AND($L13=5,AH13&gt;AH$9),"Non Conforme",IF(AND($L13=5,AH13&lt;=AH$9),"Conforme","errore"))))))))))</f>
        <v>dato mancante</v>
      </c>
      <c r="AM13" s="190" t="str">
        <f>IF(AI13="dato mancante","dato mancante",IF(AI13="LOQ","Conforme",IF(AND($L13=2,AI13&gt;AI$6),"Non Conforme",IF(AND($L13=2,AI13&lt;=AI$6),"Conforme",IF(AND($L13=3,AI13&gt;AI$7),"Non Conforme",IF(AND($L13=3,AI13&lt;=AI$7),"Conforme",IF(AND($L13=4,AI13&gt;AI$8),"Non Conforme",IF(AND($L13=4,AI13&lt;=AI$8),"Conforme",IF(AND($L13=5,AI13&gt;AI$9),"Non Conforme",IF(AND($L13=5,AI13&lt;=AI$9),"Conforme","errore"))))))))))</f>
        <v>dato mancante</v>
      </c>
      <c r="AN13" s="190" t="str">
        <f>IF(AJ13="dato mancante","dato mancante",IF(AJ13="LOQ","Conforme",IF(AND($L13=2,AJ13&gt;AJ$6),"Non Conforme",IF(AND($L13=2,AJ13&lt;=AJ$6),"Conforme",IF(AND($L13=3,AJ13&gt;AJ$7),"Non Conforme",IF(AND($L13=3,AJ13&lt;=AJ$7),"Conforme",IF(AND($L13=4,AJ13&gt;AJ$8),"Non Conforme",IF(AND($L13=4,AJ13&lt;=AJ$8),"Conforme",IF(AND($L13=5,AJ13&gt;AJ$9),"Non Conforme",IF(AND($L13=5,AJ13&lt;=AJ$9),"Conforme","errore"))))))))))</f>
        <v>dato mancante</v>
      </c>
      <c r="AO13" s="191" t="str">
        <f>'Calcolo Orizzontale P. Umido'!AE14</f>
        <v>dato mancante</v>
      </c>
      <c r="AP13" s="191" t="str">
        <f>'Calcolo Orizzontale P. Umido'!AT14</f>
        <v>dato mancante</v>
      </c>
      <c r="AQ13" s="192" t="str">
        <f t="shared" ref="AQ13:AR28" si="2">IF(AO13="dato mancante","dato mancante",IF(AO13="LOQ","Conforme",IF(AND($L13=2,AO13&gt;AO$6),"Non Conforme",IF(AND($L13=2,AO13&lt;=AO$6),"Conforme",IF(AND($L13=3,AO13&gt;AO$7),"Non Conforme",IF(AND($L13=3,AO13&lt;=AO$7),"Conforme",IF(AND($L13=4,AO13&gt;AO$8),"Non Conforme",IF(AND($L13=4,AO13&lt;=AO$8),"Conforme",IF(AND($L13=5,AO13&gt;AO$9),"Non Conforme",IF(AND($L13=5,AO13&lt;=AO$9),"Conforme","errore"))))))))))</f>
        <v>dato mancante</v>
      </c>
      <c r="AR13" s="192" t="str">
        <f t="shared" si="2"/>
        <v>dato mancante</v>
      </c>
      <c r="AS13" s="193" t="str">
        <f>'Calcolo Orizzontale P. Umido'!AF14</f>
        <v>dato mancante</v>
      </c>
      <c r="AT13" s="193" t="str">
        <f>'Calcolo Orizzontale P. Umido'!AU14</f>
        <v>dato mancante</v>
      </c>
      <c r="AU13" s="308" t="str">
        <f t="shared" ref="AU13:AV28" si="3">IF(AS13="dato mancante","dato mancante",IF(AS13="LOQ","Conforme",IF(AND($L13=2,AS13&gt;AS$6),"Non Conforme",IF(AND($L13=2,AS13&lt;=AS$6),"Conforme",IF(AND($L13=3,AS13&gt;AS$7),"Non Conforme",IF(AND($L13=3,AS13&lt;=AS$7),"Conforme",IF(AND($L13=4,AS13&gt;AS$8),"Non Conforme",IF(AND($L13=4,AS13&lt;=AS$8),"Conforme",IF(AND($L13=5,AS13&gt;AS$9),"Non Conforme",IF(AND($L13=5,AS13&lt;=AS$9),"Conforme","errore"))))))))))</f>
        <v>dato mancante</v>
      </c>
      <c r="AV13" s="308" t="str">
        <f t="shared" si="3"/>
        <v>dato mancante</v>
      </c>
      <c r="AW13" s="193" t="str">
        <f>'Calcolo Orizzontale P. Umido'!AG14</f>
        <v>dato mancante</v>
      </c>
      <c r="AX13" s="193" t="str">
        <f>'Calcolo Orizzontale P. Umido'!AV14</f>
        <v>dato mancante</v>
      </c>
      <c r="AY13" s="308" t="str">
        <f t="shared" ref="AY13:AZ28" si="4">IF(AW13="dato mancante","dato mancante",IF(AW13="LOQ","Conforme",IF(AND($L13=2,AW13&gt;AW$6),"Non Conforme",IF(AND($L13=2,AW13&lt;=AW$6),"Conforme",IF(AND($L13=3,AW13&gt;AW$7),"Non Conforme",IF(AND($L13=3,AW13&lt;=AW$7),"Conforme",IF(AND($L13=4,AW13&gt;AW$8),"Non Conforme",IF(AND($L13=4,AW13&lt;=AW$8),"Conforme",IF(AND($L13=5,AW13&gt;AW$9),"Non Conforme",IF(AND($L13=5,AW13&lt;=AW$9),"Conforme","errore"))))))))))</f>
        <v>dato mancante</v>
      </c>
      <c r="AZ13" s="308" t="str">
        <f t="shared" si="4"/>
        <v>dato mancante</v>
      </c>
      <c r="BA13" s="193" t="str">
        <f>'Calcolo Orizzontale P. Umido'!AH14</f>
        <v>dato mancante</v>
      </c>
      <c r="BB13" s="193" t="str">
        <f>'Calcolo Orizzontale P. Umido'!AW14</f>
        <v>dato mancante</v>
      </c>
      <c r="BC13" s="308" t="str">
        <f t="shared" ref="BC13:BD28" si="5">IF(BA13="dato mancante","dato mancante",IF(BA13="LOQ","Conforme",IF(AND($L13=2,BA13&gt;BA$6),"Non Conforme",IF(AND($L13=2,BA13&lt;=BA$6),"Conforme",IF(AND($L13=3,BA13&gt;BA$7),"Non Conforme",IF(AND($L13=3,BA13&lt;=BA$7),"Conforme",IF(AND($L13=4,BA13&gt;BA$8),"Non Conforme",IF(AND($L13=4,BA13&lt;=BA$8),"Conforme",IF(AND($L13=5,BA13&gt;BA$9),"Non Conforme",IF(AND($L13=5,BA13&lt;=BA$9),"Conforme","errore"))))))))))</f>
        <v>dato mancante</v>
      </c>
      <c r="BD13" s="308" t="str">
        <f t="shared" si="5"/>
        <v>dato mancante</v>
      </c>
      <c r="BE13" s="192" t="str">
        <f>'Calcolo Orizzontale P. Umido'!AI14</f>
        <v>dato mancante</v>
      </c>
      <c r="BF13" s="192" t="str">
        <f>'Calcolo Orizzontale P. Umido'!AX14</f>
        <v>dato mancante</v>
      </c>
      <c r="BG13" s="308" t="str">
        <f t="shared" ref="BG13:BH28" si="6">IF(BE13="dato mancante","dato mancante",IF(BE13="LOQ","Conforme",IF(AND($L13=2,BE13&gt;BE$6),"Non Conforme",IF(AND($L13=2,BE13&lt;=BE$6),"Conforme",IF(AND($L13=3,BE13&gt;BE$7),"Non Conforme",IF(AND($L13=3,BE13&lt;=BE$7),"Conforme",IF(AND($L13=4,BE13&gt;BE$8),"Non Conforme",IF(AND($L13=4,BE13&lt;=BE$8),"Conforme",IF(AND($L13=5,BE13&gt;BE$9),"Non Conforme",IF(AND($L13=5,BE13&lt;=BE$9),"Conforme","errore"))))))))))</f>
        <v>dato mancante</v>
      </c>
      <c r="BH13" s="308" t="str">
        <f t="shared" si="6"/>
        <v>dato mancante</v>
      </c>
      <c r="BI13" s="192" t="str">
        <f>'Calcolo Orizzontale P. Umido'!AJ14</f>
        <v>dato mancante</v>
      </c>
      <c r="BJ13" s="192" t="str">
        <f>'Calcolo Orizzontale P. Umido'!AY14</f>
        <v>dato mancante</v>
      </c>
      <c r="BK13" s="308" t="str">
        <f t="shared" ref="BK13:BL28" si="7">IF(BI13="dato mancante","dato mancante",IF(BI13="LOQ","Conforme",IF(AND($L13=2,BI13&gt;BI$6),"Non Conforme",IF(AND($L13=2,BI13&lt;=BI$6),"Conforme",IF(AND($L13=3,BI13&gt;BI$7),"Non Conforme",IF(AND($L13=3,BI13&lt;=BI$7),"Conforme",IF(AND($L13=4,BI13&gt;BI$8),"Non Conforme",IF(AND($L13=4,BI13&lt;=BI$8),"Conforme",IF(AND($L13=5,BI13&gt;BI$9),"Non Conforme",IF(AND($L13=5,BI13&lt;=BI$9),"Conforme","errore"))))))))))</f>
        <v>dato mancante</v>
      </c>
      <c r="BL13" s="308" t="str">
        <f t="shared" si="7"/>
        <v>dato mancante</v>
      </c>
      <c r="BM13" s="192" t="str">
        <f>'Calcolo Orizzontale P. Umido'!AK14</f>
        <v>dato mancante</v>
      </c>
      <c r="BN13" s="192" t="str">
        <f>'Calcolo Orizzontale P. Umido'!AZ14</f>
        <v>dato mancante</v>
      </c>
      <c r="BO13" s="308" t="str">
        <f>IF(BM13="dato mancante","dato mancante",IF(BM13="LOQ","Conforme",IF(AND($L13=2,BM13&gt;BM$6),"Non Conforme",IF(AND($L13=2,BM13&lt;=BM$6),"Conforme",IF(AND($L13=3,BM13&gt;BM$7),"Non Conforme",IF(AND($L13=3,BM13&lt;=BM$7),"Conforme",IF(AND($L13=4,BM13&gt;BM$8),"Non Conforme",IF(AND($L13=4,BM13&lt;=BM$8),"Conforme",IF(AND($L13=5,BM13&gt;BM$9),"Non Conforme",IF(AND($L13=5,BM13&lt;=BM$9),"Conforme","errore"))))))))))</f>
        <v>dato mancante</v>
      </c>
      <c r="BP13" s="308" t="str">
        <f>IF(BN13="dato mancante","dato mancante",IF(BN13="LOQ","Conforme",IF(AND($L13=2,BN13&gt;BN$6),"Non Conforme",IF(AND($L13=2,BN13&lt;=BN$6),"Conforme",IF(AND($L13=3,BN13&gt;BN$7),"Non Conforme",IF(AND($L13=3,BN13&lt;=BN$7),"Conforme",IF(AND($L13=4,BN13&gt;BN$8),"Non Conforme",IF(AND($L13=4,BN13&lt;=BN$8),"Conforme",IF(AND($L13=5,BN13&gt;BN$9),"Non Conforme",IF(AND($L13=5,BN13&lt;=BN$9),"Conforme","errore"))))))))))</f>
        <v>dato mancante</v>
      </c>
      <c r="BQ13" s="195" t="str">
        <f>'Calcolo Orizzontale P. Umido'!AL14</f>
        <v>dato mancante</v>
      </c>
      <c r="BR13" s="195" t="str">
        <f>'Calcolo Orizzontale P. Umido'!BA14</f>
        <v>dato mancante</v>
      </c>
      <c r="BS13" s="308" t="str">
        <f>IF(BQ13="dato mancante","dato mancante",IF(BQ13="LOQ","Conforme",IF(AND($L13=2,BQ13&gt;BQ$6),"Non Conforme",IF(AND($L13=2,BQ13&lt;=BQ$6),"Conforme",IF(AND($L13=3,BQ13&gt;BQ$7),"Non Conforme",IF(AND($L13=3,BQ13&lt;=BQ$7),"Conforme",IF(AND($L13=4,BQ13&gt;BQ$8),"Non Conforme",IF(AND($L13=4,BQ13&lt;=BQ$8),"Conforme",IF(AND($L13=5,BQ13&gt;BQ$9),"Non Conforme",IF(AND($L13=5,BQ13&lt;=BQ$9),"Conforme","errore"))))))))))</f>
        <v>dato mancante</v>
      </c>
      <c r="BT13" s="308" t="str">
        <f t="shared" ref="BT13:BT76" si="8">IF(BR13="dato mancante","dato mancante",IF(BR13="LOQ","Conforme",IF(AND($L13=2,BR13&gt;BR$6),"Non Conforme",IF(AND($L13=2,BR13&lt;=BR$6),"Conforme",IF(AND($L13=3,BR13&gt;BR$7),"Non Conforme",IF(AND($L13=3,BR13&lt;=BR$7),"Conforme",IF(AND($L13=4,BR13&gt;BR$8),"Non Conforme",IF(AND($L13=4,BR13&lt;=BR$8),"Conforme",IF(AND($L13=5,BR13&gt;BR$9),"Non Conforme",IF(AND($L13=5,BR13&lt;=BR$9),"Conforme","errore"))))))))))</f>
        <v>dato mancante</v>
      </c>
      <c r="BU13" s="193" t="str">
        <f>'Calcolo Orizzontale P. Umido'!AM14</f>
        <v>dato mancante</v>
      </c>
      <c r="BV13" s="194" t="str">
        <f>'Calcolo Orizzontale P. Umido'!BA14</f>
        <v>dato mancante</v>
      </c>
      <c r="BW13" s="308" t="str">
        <f t="shared" ref="BW13:BX28" si="9">IF(BU13="dato mancante","dato mancante",IF(BU13="LOQ","Conforme",IF(AND($L13=2,BU13&gt;BU$6),"Non Conforme",IF(AND($L13=2,BU13&lt;=BU$6),"Conforme",IF(AND($L13=3,BU13&gt;BU$7),"Non Conforme",IF(AND($L13=3,BU13&lt;=BU$7),"Conforme",IF(AND($L13=4,BU13&gt;BU$8),"Non Conforme",IF(AND($L13=4,BU13&lt;=BU$8),"Conforme",IF(AND($L13=5,BU13&gt;BU$9),"Non Conforme",IF(AND($L13=5,BU13&lt;=BU$9),"Conforme","errore"))))))))))</f>
        <v>dato mancante</v>
      </c>
      <c r="BX13" s="308" t="str">
        <f t="shared" si="9"/>
        <v>dato mancante</v>
      </c>
      <c r="BY13" s="196" t="str">
        <f>'Calcolo Orizzontale P. Umido'!AN14</f>
        <v>dato mancante</v>
      </c>
      <c r="BZ13" s="196" t="str">
        <f>'Calcolo Orizzontale P. Umido'!BB14</f>
        <v>dato mancante</v>
      </c>
      <c r="CA13" s="308" t="str">
        <f t="shared" ref="CA13:CB28" si="10">IF(BY13="dato mancante","dato mancante",IF(BY13="LOQ","Conforme",IF(AND($L13=2,BY13&gt;BY$6),"Non Conforme",IF(AND($L13=2,BY13&lt;=BY$6),"Conforme",IF(AND($L13=3,BY13&gt;BY$7),"Non Conforme",IF(AND($L13=3,BY13&lt;=BY$7),"Conforme",IF(AND($L13=4,BY13&gt;BY$8),"Non Conforme",IF(AND($L13=4,BY13&lt;=BY$8),"Conforme",IF(AND($L13=5,BY13&gt;BY$9),"Non Conforme",IF(AND($L13=5,BY13&lt;=BY$9),"Conforme","errore"))))))))))</f>
        <v>dato mancante</v>
      </c>
      <c r="CB13" s="308" t="str">
        <f t="shared" si="10"/>
        <v>dato mancante</v>
      </c>
      <c r="CE13" s="125" t="str">
        <f t="shared" ref="CE13:CE76" si="11">IF(AE13="dato mancante","dato mancante",IF(AE13="Conforme","Conforme",IF(AE13="Non Conforme", "Non conforme")))</f>
        <v>dato mancante</v>
      </c>
      <c r="CF13" s="125" t="str">
        <f>IF(AK13="dato mancante","dato mancante",IF(AK13="Conforme","Conforme",IF(AK13="Non Conforme", "Non conforme")))</f>
        <v>dato mancante</v>
      </c>
      <c r="CG13" s="125" t="str">
        <f>IF(AL13="dato mancante","dato mancante",IF(AL13="Conforme","Conforme",IF(AL13="Non Conforme", "Non conforme")))</f>
        <v>dato mancante</v>
      </c>
      <c r="CH13" s="125" t="str">
        <f t="shared" ref="CH13:CH76" si="12">IF(AQ13="dato mancante","dato mancante",IF(AQ13="Conforme","Conforme",IF(AQ13="Non Conforme", "Non conforme")))</f>
        <v>dato mancante</v>
      </c>
      <c r="CI13" s="125" t="str">
        <f t="shared" ref="CI13:CI76" si="13">IF(AU13="dato mancante","dato mancante",IF(AU13="Conforme","Conforme",IF(AU13="Non Conforme", "Non conforme")))</f>
        <v>dato mancante</v>
      </c>
      <c r="CJ13" s="125" t="str">
        <f t="shared" ref="CJ13:CJ76" si="14">IF(AY13="dato mancante","dato mancante",IF(AY13="Conforme","Conforme",IF(AY13="Non Conforme", "Non conforme")))</f>
        <v>dato mancante</v>
      </c>
      <c r="CK13" s="125" t="str">
        <f t="shared" ref="CK13:CK76" si="15">IF(BC13="dato mancante","dato mancante",IF(BC13="Conforme","Conforme",IF(BC13="Non Conforme", "Non conforme")))</f>
        <v>dato mancante</v>
      </c>
      <c r="CL13" s="125" t="str">
        <f t="shared" ref="CL13:CL76" si="16">IF(BG13="dato mancante","dato mancante",IF(BG13="Conforme","Conforme",IF(BG13="Non Conforme", "Non conforme")))</f>
        <v>dato mancante</v>
      </c>
      <c r="CM13" s="125" t="str">
        <f t="shared" ref="CM13:CM76" si="17">IF(BK13="dato mancante","dato mancante",IF(BK13="Conforme","Conforme",IF(BK13="Non Conforme", "Non conforme")))</f>
        <v>dato mancante</v>
      </c>
      <c r="CN13" s="125" t="str">
        <f t="shared" ref="CN13:CN76" si="18">IF(BO13="dato mancante","dato mancante",IF(BO13="Conforme","Conforme",IF(BO13="Non Conforme", "Non conforme")))</f>
        <v>dato mancante</v>
      </c>
      <c r="CO13" s="125" t="str">
        <f t="shared" ref="CO13:CO76" si="19">IF(BS13="dato mancante","dato mancante",IF(BS13="Conforme","Conforme",IF(BS13="Non Conforme", "Non conforme")))</f>
        <v>dato mancante</v>
      </c>
      <c r="CP13" s="125" t="str">
        <f t="shared" ref="CP13:CP76" si="20">IF(BW13="dato mancante","dato mancante",IF(BW13="Conforme","Conforme",IF(BW13="Non Conforme", "Non conforme")))</f>
        <v>dato mancante</v>
      </c>
      <c r="CQ13" s="125" t="str">
        <f t="shared" ref="CQ13:CQ76" si="21">IF(CA13="dato mancante","dato mancante",IF(CA13="Conforme","Conforme",IF(CA13="Non Conforme", "Non conforme")))</f>
        <v>dato mancante</v>
      </c>
      <c r="CR13" s="125" t="str">
        <f t="shared" ref="CR13:CR76" si="22">IF(AF13="dato mancante","dato mancante",IF(AF13="Conforme","Conforme",IF(AF13="Non Conforme", "Non conforme")))</f>
        <v>dato mancante</v>
      </c>
      <c r="CS13" s="125" t="str">
        <f>IF(AM13="dato mancante","dato mancante",IF(AM13="Conforme","Conforme",IF(AM13="Non Conforme", "Non conforme")))</f>
        <v>dato mancante</v>
      </c>
      <c r="CT13" s="125" t="str">
        <f>IF(AN13="dato mancante","dato mancante",IF(AN13="Conforme","Conforme",IF(AN13="Non Conforme", "Non conforme")))</f>
        <v>dato mancante</v>
      </c>
      <c r="CU13" s="125" t="str">
        <f t="shared" ref="CU13:CU76" si="23">IF(AR13="dato mancante","dato mancante",IF(AR13="Conforme","Conforme",IF(AR13="Non Conforme", "Non conforme")))</f>
        <v>dato mancante</v>
      </c>
      <c r="CV13" s="125" t="str">
        <f t="shared" ref="CV13:CV76" si="24">IF(AV13="dato mancante","dato mancante",IF(AV13="Conforme","Conforme",IF(AV13="Non Conforme", "Non conforme")))</f>
        <v>dato mancante</v>
      </c>
      <c r="CW13" s="125" t="str">
        <f t="shared" ref="CW13:CW76" si="25">IF(AZ13="dato mancante","dato mancante",IF(AZ13="Conforme","Conforme",IF(AZ13="Non Conforme", "Non conforme")))</f>
        <v>dato mancante</v>
      </c>
      <c r="CX13" s="125" t="str">
        <f t="shared" ref="CX13:CX76" si="26">IF(BD13="dato mancante","dato mancante",IF(BD13="Conforme","Conforme",IF(BD13="Non Conforme", "Non conforme")))</f>
        <v>dato mancante</v>
      </c>
      <c r="CY13" s="125" t="str">
        <f t="shared" ref="CY13:CY76" si="27">IF(BH13="dato mancante","dato mancante",IF(BH13="Conforme","Conforme",IF(BH13="Non Conforme", "Non conforme")))</f>
        <v>dato mancante</v>
      </c>
      <c r="CZ13" s="125" t="str">
        <f t="shared" ref="CZ13:CZ76" si="28">IF(BL13="dato mancante","dato mancante",IF(BL13="Conforme","Conforme",IF(BL13="Non Conforme", "Non conforme")))</f>
        <v>dato mancante</v>
      </c>
      <c r="DA13" s="125" t="str">
        <f t="shared" ref="DA13:DA76" si="29">IF(BP13="dato mancante","dato mancante",IF(BP13="Conforme","Conforme",IF(BP13="Non Conforme", "Non conforme")))</f>
        <v>dato mancante</v>
      </c>
      <c r="DB13" s="125" t="str">
        <f t="shared" ref="DB13:DB76" si="30">IF(BT13="dato mancante","dato mancante",IF(BT13="Conforme","Conforme",IF(BT13="Non Conforme", "Non conforme")))</f>
        <v>dato mancante</v>
      </c>
      <c r="DC13" s="125" t="str">
        <f t="shared" ref="DC13:DC76" si="31">IF(BX13="dato mancante","dato mancante",IF(BX13="Conforme","Conforme",IF(BX13="Non Conforme", "Non conforme")))</f>
        <v>dato mancante</v>
      </c>
      <c r="DD13" s="125" t="str">
        <f t="shared" ref="DD13:DD76" si="32">IF(CB13="dato mancante","dato mancante",IF(CB13="Conforme","Conforme",IF(CB13="Non Conforme", "Non conforme")))</f>
        <v>dato mancante</v>
      </c>
      <c r="DF13" s="127">
        <f>COUNTIF(($CE13:$CQ13),"non conforme")</f>
        <v>0</v>
      </c>
      <c r="DG13" s="127">
        <f t="shared" ref="DG13:DG76" si="33">COUNTIF(($CR13:$DD13),"non conforme")</f>
        <v>0</v>
      </c>
      <c r="DH13" s="125" t="str">
        <f>IF(DF13=DG13,"ok", "incongruenza")</f>
        <v>ok</v>
      </c>
      <c r="DI13" s="127" t="str">
        <f t="shared" ref="DI13:DI76" si="34">IF(COUNTIF(($CE13:$CQ13),"non conforme"), "NON Buono", "Buono")</f>
        <v>Buono</v>
      </c>
      <c r="DJ13" s="127" t="str">
        <f t="shared" ref="DJ13:DJ76" si="35">IF(COUNTIF(($CR13:$DD13),"non conforme"), "NON Buono", "Buono")</f>
        <v>Buono</v>
      </c>
    </row>
    <row r="14" spans="1:116" s="125" customFormat="1" x14ac:dyDescent="0.35">
      <c r="A14" s="13">
        <f>'Calcolo Orizzontale P. Umido'!A15</f>
        <v>0</v>
      </c>
      <c r="B14" s="13">
        <f>'Calcolo Orizzontale P. Umido'!B15</f>
        <v>0</v>
      </c>
      <c r="C14" s="13">
        <f>'Calcolo Orizzontale P. Umido'!C15</f>
        <v>0</v>
      </c>
      <c r="D14" s="14">
        <f>'Calcolo Orizzontale P. Umido'!D15</f>
        <v>0</v>
      </c>
      <c r="E14" s="11">
        <f>'Calcolo Orizzontale P. Umido'!E15</f>
        <v>0</v>
      </c>
      <c r="F14" s="11">
        <f>'Calcolo Orizzontale P. Umido'!F15</f>
        <v>0</v>
      </c>
      <c r="G14" s="13">
        <f>'Calcolo Orizzontale P. Umido'!G15</f>
        <v>0</v>
      </c>
      <c r="H14" s="13"/>
      <c r="I14" s="12">
        <f>'Calcolo Orizzontale P. Umido'!I15</f>
        <v>0</v>
      </c>
      <c r="J14" s="13">
        <f>'Calcolo Orizzontale P. Umido'!J15</f>
        <v>0</v>
      </c>
      <c r="K14" s="17">
        <f>'Calcolo Orizzontale P. Umido'!K15</f>
        <v>0</v>
      </c>
      <c r="L14" s="15">
        <f t="shared" si="0"/>
        <v>0</v>
      </c>
      <c r="M14" s="519">
        <f>'Calcolo Orizzontale P. Umido'!L15</f>
        <v>0</v>
      </c>
      <c r="N14" s="519">
        <f>'Calcolo Orizzontale P. Umido'!M15</f>
        <v>0</v>
      </c>
      <c r="O14" s="520">
        <f>'Calcolo Orizzontale P. Umido'!N15</f>
        <v>0</v>
      </c>
      <c r="P14" s="521">
        <f>'Calcolo Orizzontale P. Umido'!O15</f>
        <v>0</v>
      </c>
      <c r="Q14" s="521">
        <f>'Calcolo Orizzontale P. Umido'!P15</f>
        <v>0</v>
      </c>
      <c r="R14" s="521">
        <f>'Calcolo Orizzontale P. Umido'!Q15</f>
        <v>0</v>
      </c>
      <c r="S14" s="521">
        <f>'Calcolo Orizzontale P. Umido'!R15</f>
        <v>0</v>
      </c>
      <c r="T14" s="521">
        <f>'Calcolo Orizzontale P. Umido'!S15</f>
        <v>0</v>
      </c>
      <c r="U14" s="519">
        <f>'Calcolo Orizzontale P. Umido'!T15</f>
        <v>0</v>
      </c>
      <c r="V14" s="519">
        <f>'Calcolo Orizzontale P. Umido'!U15</f>
        <v>0</v>
      </c>
      <c r="W14" s="519">
        <f>'Calcolo Orizzontale P. Umido'!V15</f>
        <v>0</v>
      </c>
      <c r="X14" s="520">
        <f>'Calcolo Orizzontale P. Umido'!W15</f>
        <v>0</v>
      </c>
      <c r="Y14" s="521">
        <f>'Calcolo Orizzontale P. Umido'!X15</f>
        <v>0</v>
      </c>
      <c r="Z14" s="522">
        <f>'Calcolo Orizzontale P. Umido'!Y15</f>
        <v>0</v>
      </c>
      <c r="AA14" s="126"/>
      <c r="AB14" s="127"/>
      <c r="AC14" s="189" t="str">
        <f>'Calcolo Orizzontale P. Umido'!AC15</f>
        <v>dato mancante</v>
      </c>
      <c r="AD14" s="190" t="str">
        <f>'Calcolo Orizzontale P. Umido'!AR15</f>
        <v>dato mancante</v>
      </c>
      <c r="AE14" s="190" t="str">
        <f t="shared" ref="AE14:AF77" si="36">IF(AC14="dato mancante","dato mancante",IF(AC14="LOQ","Conforme",IF(AND($L14=2,AC14&gt;AC$6),"Non Conforme",IF(AND($L14=2,AC14&lt;=AC$6),"Conforme",IF(AND($L14=3,AC14&gt;AC$7),"Non Conforme",IF(AND($L14=3,AC14&lt;=AC$7),"Conforme",IF(AND($L14=4,AC14&gt;AC$8),"Non Conforme",IF(AND($L14=4,AC14&lt;=AC$8),"Conforme",IF(AND($L14=5,AC14&gt;AC$9),"Non Conforme",IF(AND($L14=5,AC14&lt;=AC$9),"Conforme","errore"))))))))))</f>
        <v>dato mancante</v>
      </c>
      <c r="AF14" s="190" t="str">
        <f t="shared" si="1"/>
        <v>dato mancante</v>
      </c>
      <c r="AG14" s="191" t="str">
        <f>IF(N14&lt;5,'Calcolo Orizzontale P. Umido'!AD15,"dato mancante")</f>
        <v>dato mancante</v>
      </c>
      <c r="AH14" s="191" t="str">
        <f>IF(N14&gt;5,'Calcolo Orizzontale P. Umido'!AD15,"dato mancante")</f>
        <v>dato mancante</v>
      </c>
      <c r="AI14" s="191" t="str">
        <f>IF(N14&lt;5,'Calcolo Orizzontale P. Umido'!AS15,"dato mancante")</f>
        <v>dato mancante</v>
      </c>
      <c r="AJ14" s="191" t="str">
        <f>IF(N14&gt;5,'Calcolo Orizzontale P. Umido'!AS15,"dato mancante")</f>
        <v>dato mancante</v>
      </c>
      <c r="AK14" s="190" t="str">
        <f t="shared" ref="AK14:AN77" si="37">IF(AG14="dato mancante","dato mancante",IF(AG14="LOQ","Conforme",IF(AND($L14=2,AG14&gt;AG$6),"Non Conforme",IF(AND($L14=2,AG14&lt;=AG$6),"Conforme",IF(AND($L14=3,AG14&gt;AG$7),"Non Conforme",IF(AND($L14=3,AG14&lt;=AG$7),"Conforme",IF(AND($L14=4,AG14&gt;AG$8),"Non Conforme",IF(AND($L14=4,AG14&lt;=AG$8),"Conforme",IF(AND($L14=5,AG14&gt;AG$9),"Non Conforme",IF(AND($L14=5,AG14&lt;=AG$9),"Conforme","errore"))))))))))</f>
        <v>dato mancante</v>
      </c>
      <c r="AL14" s="190" t="str">
        <f t="shared" si="37"/>
        <v>dato mancante</v>
      </c>
      <c r="AM14" s="190" t="str">
        <f t="shared" si="37"/>
        <v>dato mancante</v>
      </c>
      <c r="AN14" s="190" t="str">
        <f t="shared" si="37"/>
        <v>dato mancante</v>
      </c>
      <c r="AO14" s="191" t="str">
        <f>'Calcolo Orizzontale P. Umido'!AE15</f>
        <v>dato mancante</v>
      </c>
      <c r="AP14" s="191" t="str">
        <f>'Calcolo Orizzontale P. Umido'!AT15</f>
        <v>dato mancante</v>
      </c>
      <c r="AQ14" s="192" t="str">
        <f t="shared" si="2"/>
        <v>dato mancante</v>
      </c>
      <c r="AR14" s="192" t="str">
        <f t="shared" si="2"/>
        <v>dato mancante</v>
      </c>
      <c r="AS14" s="193" t="str">
        <f>'Calcolo Orizzontale P. Umido'!AF15</f>
        <v>dato mancante</v>
      </c>
      <c r="AT14" s="193" t="str">
        <f>'Calcolo Orizzontale P. Umido'!AU15</f>
        <v>dato mancante</v>
      </c>
      <c r="AU14" s="308" t="str">
        <f t="shared" si="3"/>
        <v>dato mancante</v>
      </c>
      <c r="AV14" s="308" t="str">
        <f t="shared" si="3"/>
        <v>dato mancante</v>
      </c>
      <c r="AW14" s="193" t="str">
        <f>'Calcolo Orizzontale P. Umido'!AG15</f>
        <v>dato mancante</v>
      </c>
      <c r="AX14" s="193" t="str">
        <f>'Calcolo Orizzontale P. Umido'!AV15</f>
        <v>dato mancante</v>
      </c>
      <c r="AY14" s="308" t="str">
        <f t="shared" si="4"/>
        <v>dato mancante</v>
      </c>
      <c r="AZ14" s="308" t="str">
        <f t="shared" si="4"/>
        <v>dato mancante</v>
      </c>
      <c r="BA14" s="193" t="str">
        <f>'Calcolo Orizzontale P. Umido'!AH15</f>
        <v>dato mancante</v>
      </c>
      <c r="BB14" s="193" t="str">
        <f>'Calcolo Orizzontale P. Umido'!AW15</f>
        <v>dato mancante</v>
      </c>
      <c r="BC14" s="308" t="str">
        <f t="shared" si="5"/>
        <v>dato mancante</v>
      </c>
      <c r="BD14" s="308" t="str">
        <f t="shared" si="5"/>
        <v>dato mancante</v>
      </c>
      <c r="BE14" s="192" t="str">
        <f>'Calcolo Orizzontale P. Umido'!AI15</f>
        <v>dato mancante</v>
      </c>
      <c r="BF14" s="192" t="str">
        <f>'Calcolo Orizzontale P. Umido'!AX15</f>
        <v>dato mancante</v>
      </c>
      <c r="BG14" s="308" t="str">
        <f t="shared" si="6"/>
        <v>dato mancante</v>
      </c>
      <c r="BH14" s="308" t="str">
        <f t="shared" si="6"/>
        <v>dato mancante</v>
      </c>
      <c r="BI14" s="192" t="str">
        <f>'Calcolo Orizzontale P. Umido'!AJ15</f>
        <v>dato mancante</v>
      </c>
      <c r="BJ14" s="192" t="str">
        <f>'Calcolo Orizzontale P. Umido'!AY15</f>
        <v>dato mancante</v>
      </c>
      <c r="BK14" s="308" t="str">
        <f t="shared" si="7"/>
        <v>dato mancante</v>
      </c>
      <c r="BL14" s="308" t="str">
        <f t="shared" si="7"/>
        <v>dato mancante</v>
      </c>
      <c r="BM14" s="192" t="str">
        <f>'Calcolo Orizzontale P. Umido'!AK15</f>
        <v>dato mancante</v>
      </c>
      <c r="BN14" s="192" t="str">
        <f>'Calcolo Orizzontale P. Umido'!AZ15</f>
        <v>dato mancante</v>
      </c>
      <c r="BO14" s="308" t="str">
        <f t="shared" ref="BO14:BP77" si="38">IF(BM14="dato mancante","dato mancante",IF(BM14="LOQ","Conforme",IF(AND($L14=2,BM14&gt;BM$6),"Non Conforme",IF(AND($L14=2,BM14&lt;=BM$6),"Conforme",IF(AND($L14=3,BM14&gt;BM$7),"Non Conforme",IF(AND($L14=3,BM14&lt;=BM$7),"Conforme",IF(AND($L14=4,BM14&gt;BM$8),"Non Conforme",IF(AND($L14=4,BM14&lt;=BM$8),"Conforme",IF(AND($L14=5,BM14&gt;BM$9),"Non Conforme",IF(AND($L14=5,BM14&lt;=BM$9),"Conforme","errore"))))))))))</f>
        <v>dato mancante</v>
      </c>
      <c r="BP14" s="308" t="str">
        <f t="shared" si="38"/>
        <v>dato mancante</v>
      </c>
      <c r="BQ14" s="195" t="str">
        <f>'Calcolo Orizzontale P. Umido'!AL15</f>
        <v>dato mancante</v>
      </c>
      <c r="BR14" s="195" t="str">
        <f>'Calcolo Orizzontale P. Umido'!BA15</f>
        <v>dato mancante</v>
      </c>
      <c r="BS14" s="308" t="str">
        <f t="shared" ref="BS14:BT77" si="39">IF(BQ14="dato mancante","dato mancante",IF(BQ14="LOQ","Conforme",IF(AND($L14=2,BQ14&gt;BQ$6),"Non Conforme",IF(AND($L14=2,BQ14&lt;=BQ$6),"Conforme",IF(AND($L14=3,BQ14&gt;BQ$7),"Non Conforme",IF(AND($L14=3,BQ14&lt;=BQ$7),"Conforme",IF(AND($L14=4,BQ14&gt;BQ$8),"Non Conforme",IF(AND($L14=4,BQ14&lt;=BQ$8),"Conforme",IF(AND($L14=5,BQ14&gt;BQ$9),"Non Conforme",IF(AND($L14=5,BQ14&lt;=BQ$9),"Conforme","errore"))))))))))</f>
        <v>dato mancante</v>
      </c>
      <c r="BT14" s="308" t="str">
        <f t="shared" si="8"/>
        <v>dato mancante</v>
      </c>
      <c r="BU14" s="193" t="str">
        <f>'Calcolo Orizzontale P. Umido'!AM15</f>
        <v>dato mancante</v>
      </c>
      <c r="BV14" s="194" t="str">
        <f>'Calcolo Orizzontale P. Umido'!BA15</f>
        <v>dato mancante</v>
      </c>
      <c r="BW14" s="308" t="str">
        <f t="shared" si="9"/>
        <v>dato mancante</v>
      </c>
      <c r="BX14" s="308" t="str">
        <f t="shared" si="9"/>
        <v>dato mancante</v>
      </c>
      <c r="BY14" s="196" t="str">
        <f>'Calcolo Orizzontale P. Umido'!AN15</f>
        <v>dato mancante</v>
      </c>
      <c r="BZ14" s="196" t="str">
        <f>'Calcolo Orizzontale P. Umido'!BB15</f>
        <v>dato mancante</v>
      </c>
      <c r="CA14" s="308" t="str">
        <f t="shared" si="10"/>
        <v>dato mancante</v>
      </c>
      <c r="CB14" s="308" t="str">
        <f t="shared" si="10"/>
        <v>dato mancante</v>
      </c>
      <c r="CE14" s="125" t="str">
        <f t="shared" si="11"/>
        <v>dato mancante</v>
      </c>
      <c r="CF14" s="125" t="str">
        <f t="shared" ref="CF14:CG77" si="40">IF(AK14="dato mancante","dato mancante",IF(AK14="Conforme","Conforme",IF(AK14="Non Conforme", "Non conforme")))</f>
        <v>dato mancante</v>
      </c>
      <c r="CG14" s="125" t="str">
        <f t="shared" si="40"/>
        <v>dato mancante</v>
      </c>
      <c r="CH14" s="125" t="str">
        <f t="shared" si="12"/>
        <v>dato mancante</v>
      </c>
      <c r="CI14" s="125" t="str">
        <f t="shared" si="13"/>
        <v>dato mancante</v>
      </c>
      <c r="CJ14" s="125" t="str">
        <f t="shared" si="14"/>
        <v>dato mancante</v>
      </c>
      <c r="CK14" s="125" t="str">
        <f t="shared" si="15"/>
        <v>dato mancante</v>
      </c>
      <c r="CL14" s="125" t="str">
        <f t="shared" si="16"/>
        <v>dato mancante</v>
      </c>
      <c r="CM14" s="125" t="str">
        <f t="shared" si="17"/>
        <v>dato mancante</v>
      </c>
      <c r="CN14" s="125" t="str">
        <f t="shared" si="18"/>
        <v>dato mancante</v>
      </c>
      <c r="CO14" s="125" t="str">
        <f t="shared" si="19"/>
        <v>dato mancante</v>
      </c>
      <c r="CP14" s="125" t="str">
        <f t="shared" si="20"/>
        <v>dato mancante</v>
      </c>
      <c r="CQ14" s="125" t="str">
        <f t="shared" si="21"/>
        <v>dato mancante</v>
      </c>
      <c r="CR14" s="125" t="str">
        <f t="shared" si="22"/>
        <v>dato mancante</v>
      </c>
      <c r="CS14" s="125" t="str">
        <f t="shared" ref="CS14:CT77" si="41">IF(AM14="dato mancante","dato mancante",IF(AM14="Conforme","Conforme",IF(AM14="Non Conforme", "Non conforme")))</f>
        <v>dato mancante</v>
      </c>
      <c r="CT14" s="125" t="str">
        <f t="shared" si="41"/>
        <v>dato mancante</v>
      </c>
      <c r="CU14" s="125" t="str">
        <f t="shared" si="23"/>
        <v>dato mancante</v>
      </c>
      <c r="CV14" s="125" t="str">
        <f t="shared" si="24"/>
        <v>dato mancante</v>
      </c>
      <c r="CW14" s="125" t="str">
        <f t="shared" si="25"/>
        <v>dato mancante</v>
      </c>
      <c r="CX14" s="125" t="str">
        <f t="shared" si="26"/>
        <v>dato mancante</v>
      </c>
      <c r="CY14" s="125" t="str">
        <f t="shared" si="27"/>
        <v>dato mancante</v>
      </c>
      <c r="CZ14" s="125" t="str">
        <f t="shared" si="28"/>
        <v>dato mancante</v>
      </c>
      <c r="DA14" s="125" t="str">
        <f t="shared" si="29"/>
        <v>dato mancante</v>
      </c>
      <c r="DB14" s="125" t="str">
        <f t="shared" si="30"/>
        <v>dato mancante</v>
      </c>
      <c r="DC14" s="125" t="str">
        <f t="shared" si="31"/>
        <v>dato mancante</v>
      </c>
      <c r="DD14" s="125" t="str">
        <f t="shared" si="32"/>
        <v>dato mancante</v>
      </c>
      <c r="DF14" s="127">
        <f t="shared" ref="DF14:DF77" si="42">COUNTIF(($CE14:$CQ14),"non conforme")</f>
        <v>0</v>
      </c>
      <c r="DG14" s="127">
        <f t="shared" si="33"/>
        <v>0</v>
      </c>
      <c r="DH14" s="125" t="str">
        <f t="shared" ref="DH14:DH77" si="43">IF(DF14=DG14,"ok", "incongruenza")</f>
        <v>ok</v>
      </c>
      <c r="DI14" s="127" t="str">
        <f t="shared" si="34"/>
        <v>Buono</v>
      </c>
      <c r="DJ14" s="127" t="str">
        <f t="shared" si="35"/>
        <v>Buono</v>
      </c>
    </row>
    <row r="15" spans="1:116" s="125" customFormat="1" x14ac:dyDescent="0.35">
      <c r="A15" s="13">
        <f>'Calcolo Orizzontale P. Umido'!A16</f>
        <v>0</v>
      </c>
      <c r="B15" s="13">
        <f>'Calcolo Orizzontale P. Umido'!B16</f>
        <v>0</v>
      </c>
      <c r="C15" s="13">
        <f>'Calcolo Orizzontale P. Umido'!C16</f>
        <v>0</v>
      </c>
      <c r="D15" s="16">
        <f>'Calcolo Orizzontale P. Umido'!D16</f>
        <v>0</v>
      </c>
      <c r="E15" s="16">
        <f>'Calcolo Orizzontale P. Umido'!E16</f>
        <v>0</v>
      </c>
      <c r="F15" s="16">
        <f>'Calcolo Orizzontale P. Umido'!F16</f>
        <v>0</v>
      </c>
      <c r="G15" s="13">
        <f>'Calcolo Orizzontale P. Umido'!G16</f>
        <v>0</v>
      </c>
      <c r="H15" s="13"/>
      <c r="I15" s="16">
        <f>'Calcolo Orizzontale P. Umido'!I16</f>
        <v>0</v>
      </c>
      <c r="J15" s="13">
        <f>'Calcolo Orizzontale P. Umido'!J16</f>
        <v>0</v>
      </c>
      <c r="K15" s="17">
        <f>'Calcolo Orizzontale P. Umido'!K16</f>
        <v>0</v>
      </c>
      <c r="L15" s="15">
        <f t="shared" ref="L15:L77" si="44">ROUND(K15,0)</f>
        <v>0</v>
      </c>
      <c r="M15" s="519">
        <f>'Calcolo Orizzontale P. Umido'!L16</f>
        <v>0</v>
      </c>
      <c r="N15" s="519">
        <f>'Calcolo Orizzontale P. Umido'!M16</f>
        <v>0</v>
      </c>
      <c r="O15" s="520">
        <f>'Calcolo Orizzontale P. Umido'!N16</f>
        <v>0</v>
      </c>
      <c r="P15" s="521">
        <f>'Calcolo Orizzontale P. Umido'!O16</f>
        <v>0</v>
      </c>
      <c r="Q15" s="521">
        <f>'Calcolo Orizzontale P. Umido'!P16</f>
        <v>0</v>
      </c>
      <c r="R15" s="521">
        <f>'Calcolo Orizzontale P. Umido'!Q16</f>
        <v>0</v>
      </c>
      <c r="S15" s="521">
        <f>'Calcolo Orizzontale P. Umido'!R16</f>
        <v>0</v>
      </c>
      <c r="T15" s="521">
        <f>'Calcolo Orizzontale P. Umido'!S16</f>
        <v>0</v>
      </c>
      <c r="U15" s="519">
        <f>'Calcolo Orizzontale P. Umido'!T16</f>
        <v>0</v>
      </c>
      <c r="V15" s="519">
        <f>'Calcolo Orizzontale P. Umido'!U16</f>
        <v>0</v>
      </c>
      <c r="W15" s="519">
        <f>'Calcolo Orizzontale P. Umido'!V16</f>
        <v>0</v>
      </c>
      <c r="X15" s="520">
        <f>'Calcolo Orizzontale P. Umido'!W16</f>
        <v>0</v>
      </c>
      <c r="Y15" s="521">
        <f>'Calcolo Orizzontale P. Umido'!X16</f>
        <v>0</v>
      </c>
      <c r="Z15" s="522">
        <f>'Calcolo Orizzontale P. Umido'!Y16</f>
        <v>0</v>
      </c>
      <c r="AA15" s="126"/>
      <c r="AB15" s="127"/>
      <c r="AC15" s="189" t="str">
        <f>'Calcolo Orizzontale P. Umido'!AC16</f>
        <v>dato mancante</v>
      </c>
      <c r="AD15" s="190" t="str">
        <f>'Calcolo Orizzontale P. Umido'!AR16</f>
        <v>dato mancante</v>
      </c>
      <c r="AE15" s="190" t="str">
        <f t="shared" si="36"/>
        <v>dato mancante</v>
      </c>
      <c r="AF15" s="190" t="str">
        <f t="shared" si="1"/>
        <v>dato mancante</v>
      </c>
      <c r="AG15" s="191" t="str">
        <f>IF(N15&lt;5,'Calcolo Orizzontale P. Umido'!AD16,"dato mancante")</f>
        <v>dato mancante</v>
      </c>
      <c r="AH15" s="191" t="str">
        <f>IF(N15&gt;5,'Calcolo Orizzontale P. Umido'!AD16,"dato mancante")</f>
        <v>dato mancante</v>
      </c>
      <c r="AI15" s="191" t="str">
        <f>IF(N15&lt;5,'Calcolo Orizzontale P. Umido'!AS16,"dato mancante")</f>
        <v>dato mancante</v>
      </c>
      <c r="AJ15" s="191" t="str">
        <f>IF(N15&gt;5,'Calcolo Orizzontale P. Umido'!AS16,"dato mancante")</f>
        <v>dato mancante</v>
      </c>
      <c r="AK15" s="190" t="str">
        <f t="shared" si="37"/>
        <v>dato mancante</v>
      </c>
      <c r="AL15" s="190" t="str">
        <f t="shared" si="37"/>
        <v>dato mancante</v>
      </c>
      <c r="AM15" s="190" t="str">
        <f t="shared" si="37"/>
        <v>dato mancante</v>
      </c>
      <c r="AN15" s="190" t="str">
        <f t="shared" si="37"/>
        <v>dato mancante</v>
      </c>
      <c r="AO15" s="191" t="str">
        <f>'Calcolo Orizzontale P. Umido'!AE16</f>
        <v>dato mancante</v>
      </c>
      <c r="AP15" s="191" t="str">
        <f>'Calcolo Orizzontale P. Umido'!AT16</f>
        <v>dato mancante</v>
      </c>
      <c r="AQ15" s="192" t="str">
        <f t="shared" si="2"/>
        <v>dato mancante</v>
      </c>
      <c r="AR15" s="192" t="str">
        <f t="shared" si="2"/>
        <v>dato mancante</v>
      </c>
      <c r="AS15" s="193" t="str">
        <f>'Calcolo Orizzontale P. Umido'!AF16</f>
        <v>dato mancante</v>
      </c>
      <c r="AT15" s="193" t="str">
        <f>'Calcolo Orizzontale P. Umido'!AU16</f>
        <v>dato mancante</v>
      </c>
      <c r="AU15" s="308" t="str">
        <f t="shared" si="3"/>
        <v>dato mancante</v>
      </c>
      <c r="AV15" s="308" t="str">
        <f t="shared" si="3"/>
        <v>dato mancante</v>
      </c>
      <c r="AW15" s="193" t="str">
        <f>'Calcolo Orizzontale P. Umido'!AG16</f>
        <v>dato mancante</v>
      </c>
      <c r="AX15" s="193" t="str">
        <f>'Calcolo Orizzontale P. Umido'!AV16</f>
        <v>dato mancante</v>
      </c>
      <c r="AY15" s="308" t="str">
        <f t="shared" si="4"/>
        <v>dato mancante</v>
      </c>
      <c r="AZ15" s="308" t="str">
        <f t="shared" si="4"/>
        <v>dato mancante</v>
      </c>
      <c r="BA15" s="193" t="str">
        <f>'Calcolo Orizzontale P. Umido'!AH16</f>
        <v>dato mancante</v>
      </c>
      <c r="BB15" s="193" t="str">
        <f>'Calcolo Orizzontale P. Umido'!AW16</f>
        <v>dato mancante</v>
      </c>
      <c r="BC15" s="308" t="str">
        <f t="shared" si="5"/>
        <v>dato mancante</v>
      </c>
      <c r="BD15" s="308" t="str">
        <f t="shared" si="5"/>
        <v>dato mancante</v>
      </c>
      <c r="BE15" s="192" t="str">
        <f>'Calcolo Orizzontale P. Umido'!AI16</f>
        <v>dato mancante</v>
      </c>
      <c r="BF15" s="192" t="str">
        <f>'Calcolo Orizzontale P. Umido'!AX16</f>
        <v>dato mancante</v>
      </c>
      <c r="BG15" s="308" t="str">
        <f t="shared" si="6"/>
        <v>dato mancante</v>
      </c>
      <c r="BH15" s="308" t="str">
        <f t="shared" si="6"/>
        <v>dato mancante</v>
      </c>
      <c r="BI15" s="192" t="str">
        <f>'Calcolo Orizzontale P. Umido'!AJ16</f>
        <v>dato mancante</v>
      </c>
      <c r="BJ15" s="192" t="str">
        <f>'Calcolo Orizzontale P. Umido'!AY16</f>
        <v>dato mancante</v>
      </c>
      <c r="BK15" s="308" t="str">
        <f t="shared" si="7"/>
        <v>dato mancante</v>
      </c>
      <c r="BL15" s="308" t="str">
        <f t="shared" si="7"/>
        <v>dato mancante</v>
      </c>
      <c r="BM15" s="192" t="str">
        <f>'Calcolo Orizzontale P. Umido'!AK16</f>
        <v>dato mancante</v>
      </c>
      <c r="BN15" s="192" t="str">
        <f>'Calcolo Orizzontale P. Umido'!AZ16</f>
        <v>dato mancante</v>
      </c>
      <c r="BO15" s="308" t="str">
        <f t="shared" si="38"/>
        <v>dato mancante</v>
      </c>
      <c r="BP15" s="308" t="str">
        <f t="shared" si="38"/>
        <v>dato mancante</v>
      </c>
      <c r="BQ15" s="195" t="str">
        <f>'Calcolo Orizzontale P. Umido'!AL16</f>
        <v>dato mancante</v>
      </c>
      <c r="BR15" s="195" t="str">
        <f>'Calcolo Orizzontale P. Umido'!BA16</f>
        <v>dato mancante</v>
      </c>
      <c r="BS15" s="308" t="str">
        <f t="shared" si="39"/>
        <v>dato mancante</v>
      </c>
      <c r="BT15" s="308" t="str">
        <f t="shared" si="8"/>
        <v>dato mancante</v>
      </c>
      <c r="BU15" s="193" t="str">
        <f>'Calcolo Orizzontale P. Umido'!AM16</f>
        <v>dato mancante</v>
      </c>
      <c r="BV15" s="194" t="str">
        <f>'Calcolo Orizzontale P. Umido'!BA16</f>
        <v>dato mancante</v>
      </c>
      <c r="BW15" s="308" t="str">
        <f t="shared" si="9"/>
        <v>dato mancante</v>
      </c>
      <c r="BX15" s="308" t="str">
        <f t="shared" si="9"/>
        <v>dato mancante</v>
      </c>
      <c r="BY15" s="196" t="str">
        <f>'Calcolo Orizzontale P. Umido'!AN16</f>
        <v>dato mancante</v>
      </c>
      <c r="BZ15" s="196" t="str">
        <f>'Calcolo Orizzontale P. Umido'!BB16</f>
        <v>dato mancante</v>
      </c>
      <c r="CA15" s="308" t="str">
        <f t="shared" si="10"/>
        <v>dato mancante</v>
      </c>
      <c r="CB15" s="308" t="str">
        <f t="shared" si="10"/>
        <v>dato mancante</v>
      </c>
      <c r="CE15" s="125" t="str">
        <f t="shared" si="11"/>
        <v>dato mancante</v>
      </c>
      <c r="CF15" s="125" t="str">
        <f t="shared" si="40"/>
        <v>dato mancante</v>
      </c>
      <c r="CG15" s="125" t="str">
        <f t="shared" si="40"/>
        <v>dato mancante</v>
      </c>
      <c r="CH15" s="125" t="str">
        <f t="shared" si="12"/>
        <v>dato mancante</v>
      </c>
      <c r="CI15" s="125" t="str">
        <f t="shared" si="13"/>
        <v>dato mancante</v>
      </c>
      <c r="CJ15" s="125" t="str">
        <f t="shared" si="14"/>
        <v>dato mancante</v>
      </c>
      <c r="CK15" s="125" t="str">
        <f t="shared" si="15"/>
        <v>dato mancante</v>
      </c>
      <c r="CL15" s="125" t="str">
        <f t="shared" si="16"/>
        <v>dato mancante</v>
      </c>
      <c r="CM15" s="125" t="str">
        <f t="shared" si="17"/>
        <v>dato mancante</v>
      </c>
      <c r="CN15" s="125" t="str">
        <f t="shared" si="18"/>
        <v>dato mancante</v>
      </c>
      <c r="CO15" s="125" t="str">
        <f t="shared" si="19"/>
        <v>dato mancante</v>
      </c>
      <c r="CP15" s="125" t="str">
        <f t="shared" si="20"/>
        <v>dato mancante</v>
      </c>
      <c r="CQ15" s="125" t="str">
        <f t="shared" si="21"/>
        <v>dato mancante</v>
      </c>
      <c r="CR15" s="125" t="str">
        <f t="shared" si="22"/>
        <v>dato mancante</v>
      </c>
      <c r="CS15" s="125" t="str">
        <f t="shared" si="41"/>
        <v>dato mancante</v>
      </c>
      <c r="CT15" s="125" t="str">
        <f t="shared" si="41"/>
        <v>dato mancante</v>
      </c>
      <c r="CU15" s="125" t="str">
        <f t="shared" si="23"/>
        <v>dato mancante</v>
      </c>
      <c r="CV15" s="125" t="str">
        <f t="shared" si="24"/>
        <v>dato mancante</v>
      </c>
      <c r="CW15" s="125" t="str">
        <f t="shared" si="25"/>
        <v>dato mancante</v>
      </c>
      <c r="CX15" s="125" t="str">
        <f t="shared" si="26"/>
        <v>dato mancante</v>
      </c>
      <c r="CY15" s="125" t="str">
        <f t="shared" si="27"/>
        <v>dato mancante</v>
      </c>
      <c r="CZ15" s="125" t="str">
        <f t="shared" si="28"/>
        <v>dato mancante</v>
      </c>
      <c r="DA15" s="125" t="str">
        <f t="shared" si="29"/>
        <v>dato mancante</v>
      </c>
      <c r="DB15" s="125" t="str">
        <f t="shared" si="30"/>
        <v>dato mancante</v>
      </c>
      <c r="DC15" s="125" t="str">
        <f t="shared" si="31"/>
        <v>dato mancante</v>
      </c>
      <c r="DD15" s="125" t="str">
        <f t="shared" si="32"/>
        <v>dato mancante</v>
      </c>
      <c r="DF15" s="127">
        <f t="shared" si="42"/>
        <v>0</v>
      </c>
      <c r="DG15" s="127">
        <f t="shared" si="33"/>
        <v>0</v>
      </c>
      <c r="DH15" s="125" t="str">
        <f t="shared" si="43"/>
        <v>ok</v>
      </c>
      <c r="DI15" s="127" t="str">
        <f t="shared" si="34"/>
        <v>Buono</v>
      </c>
      <c r="DJ15" s="127" t="str">
        <f t="shared" si="35"/>
        <v>Buono</v>
      </c>
    </row>
    <row r="16" spans="1:116" s="125" customFormat="1" x14ac:dyDescent="0.35">
      <c r="A16" s="13">
        <f>'Calcolo Orizzontale P. Umido'!A17</f>
        <v>0</v>
      </c>
      <c r="B16" s="13">
        <f>'Calcolo Orizzontale P. Umido'!B17</f>
        <v>0</v>
      </c>
      <c r="C16" s="13">
        <f>'Calcolo Orizzontale P. Umido'!C17</f>
        <v>0</v>
      </c>
      <c r="D16" s="13">
        <f>'Calcolo Orizzontale P. Umido'!D17</f>
        <v>0</v>
      </c>
      <c r="E16" s="13">
        <f>'Calcolo Orizzontale P. Umido'!E17</f>
        <v>0</v>
      </c>
      <c r="F16" s="13">
        <f>'Calcolo Orizzontale P. Umido'!F17</f>
        <v>0</v>
      </c>
      <c r="G16" s="13">
        <f>'Calcolo Orizzontale P. Umido'!G17</f>
        <v>0</v>
      </c>
      <c r="H16" s="13"/>
      <c r="I16" s="13">
        <f>'Calcolo Orizzontale P. Umido'!I17</f>
        <v>0</v>
      </c>
      <c r="J16" s="13">
        <f>'Calcolo Orizzontale P. Umido'!J17</f>
        <v>0</v>
      </c>
      <c r="K16" s="13">
        <f>'Calcolo Orizzontale P. Umido'!K17</f>
        <v>0</v>
      </c>
      <c r="L16" s="15">
        <f t="shared" si="44"/>
        <v>0</v>
      </c>
      <c r="M16" s="519">
        <f>'Calcolo Orizzontale P. Umido'!L17</f>
        <v>0</v>
      </c>
      <c r="N16" s="519">
        <f>'Calcolo Orizzontale P. Umido'!M17</f>
        <v>0</v>
      </c>
      <c r="O16" s="520">
        <f>'Calcolo Orizzontale P. Umido'!N17</f>
        <v>0</v>
      </c>
      <c r="P16" s="521">
        <f>'Calcolo Orizzontale P. Umido'!O17</f>
        <v>0</v>
      </c>
      <c r="Q16" s="521">
        <f>'Calcolo Orizzontale P. Umido'!P17</f>
        <v>0</v>
      </c>
      <c r="R16" s="521">
        <f>'Calcolo Orizzontale P. Umido'!Q17</f>
        <v>0</v>
      </c>
      <c r="S16" s="521">
        <f>'Calcolo Orizzontale P. Umido'!R17</f>
        <v>0</v>
      </c>
      <c r="T16" s="521">
        <f>'Calcolo Orizzontale P. Umido'!S17</f>
        <v>0</v>
      </c>
      <c r="U16" s="519">
        <f>'Calcolo Orizzontale P. Umido'!T17</f>
        <v>0</v>
      </c>
      <c r="V16" s="519">
        <f>'Calcolo Orizzontale P. Umido'!U17</f>
        <v>0</v>
      </c>
      <c r="W16" s="519">
        <f>'Calcolo Orizzontale P. Umido'!V17</f>
        <v>0</v>
      </c>
      <c r="X16" s="520">
        <f>'Calcolo Orizzontale P. Umido'!W17</f>
        <v>0</v>
      </c>
      <c r="Y16" s="521">
        <f>'Calcolo Orizzontale P. Umido'!X17</f>
        <v>0</v>
      </c>
      <c r="Z16" s="522">
        <f>'Calcolo Orizzontale P. Umido'!Y17</f>
        <v>0</v>
      </c>
      <c r="AA16" s="126"/>
      <c r="AB16" s="127"/>
      <c r="AC16" s="189" t="str">
        <f>'Calcolo Orizzontale P. Umido'!AC17</f>
        <v>dato mancante</v>
      </c>
      <c r="AD16" s="190" t="str">
        <f>'Calcolo Orizzontale P. Umido'!AR17</f>
        <v>dato mancante</v>
      </c>
      <c r="AE16" s="190" t="str">
        <f t="shared" si="36"/>
        <v>dato mancante</v>
      </c>
      <c r="AF16" s="190" t="str">
        <f t="shared" si="1"/>
        <v>dato mancante</v>
      </c>
      <c r="AG16" s="191" t="str">
        <f>IF(N16&lt;5,'Calcolo Orizzontale P. Umido'!AD17,"dato mancante")</f>
        <v>dato mancante</v>
      </c>
      <c r="AH16" s="191" t="str">
        <f>IF(N16&gt;5,'Calcolo Orizzontale P. Umido'!AD17,"dato mancante")</f>
        <v>dato mancante</v>
      </c>
      <c r="AI16" s="191" t="str">
        <f>IF(N16&lt;5,'Calcolo Orizzontale P. Umido'!AS17,"dato mancante")</f>
        <v>dato mancante</v>
      </c>
      <c r="AJ16" s="191" t="str">
        <f>IF(N16&gt;5,'Calcolo Orizzontale P. Umido'!AS17,"dato mancante")</f>
        <v>dato mancante</v>
      </c>
      <c r="AK16" s="190" t="str">
        <f t="shared" si="37"/>
        <v>dato mancante</v>
      </c>
      <c r="AL16" s="190" t="str">
        <f t="shared" si="37"/>
        <v>dato mancante</v>
      </c>
      <c r="AM16" s="190" t="str">
        <f t="shared" si="37"/>
        <v>dato mancante</v>
      </c>
      <c r="AN16" s="190" t="str">
        <f t="shared" si="37"/>
        <v>dato mancante</v>
      </c>
      <c r="AO16" s="191" t="str">
        <f>'Calcolo Orizzontale P. Umido'!AE17</f>
        <v>dato mancante</v>
      </c>
      <c r="AP16" s="191" t="str">
        <f>'Calcolo Orizzontale P. Umido'!AT17</f>
        <v>dato mancante</v>
      </c>
      <c r="AQ16" s="192" t="str">
        <f t="shared" si="2"/>
        <v>dato mancante</v>
      </c>
      <c r="AR16" s="192" t="str">
        <f t="shared" si="2"/>
        <v>dato mancante</v>
      </c>
      <c r="AS16" s="193" t="str">
        <f>'Calcolo Orizzontale P. Umido'!AF17</f>
        <v>dato mancante</v>
      </c>
      <c r="AT16" s="193" t="str">
        <f>'Calcolo Orizzontale P. Umido'!AU17</f>
        <v>dato mancante</v>
      </c>
      <c r="AU16" s="308" t="str">
        <f t="shared" si="3"/>
        <v>dato mancante</v>
      </c>
      <c r="AV16" s="308" t="str">
        <f t="shared" si="3"/>
        <v>dato mancante</v>
      </c>
      <c r="AW16" s="193" t="str">
        <f>'Calcolo Orizzontale P. Umido'!AG17</f>
        <v>dato mancante</v>
      </c>
      <c r="AX16" s="193" t="str">
        <f>'Calcolo Orizzontale P. Umido'!AV17</f>
        <v>dato mancante</v>
      </c>
      <c r="AY16" s="308" t="str">
        <f t="shared" si="4"/>
        <v>dato mancante</v>
      </c>
      <c r="AZ16" s="308" t="str">
        <f t="shared" si="4"/>
        <v>dato mancante</v>
      </c>
      <c r="BA16" s="193" t="str">
        <f>'Calcolo Orizzontale P. Umido'!AH17</f>
        <v>dato mancante</v>
      </c>
      <c r="BB16" s="193" t="str">
        <f>'Calcolo Orizzontale P. Umido'!AW17</f>
        <v>dato mancante</v>
      </c>
      <c r="BC16" s="308" t="str">
        <f t="shared" si="5"/>
        <v>dato mancante</v>
      </c>
      <c r="BD16" s="308" t="str">
        <f t="shared" si="5"/>
        <v>dato mancante</v>
      </c>
      <c r="BE16" s="192" t="str">
        <f>'Calcolo Orizzontale P. Umido'!AI17</f>
        <v>dato mancante</v>
      </c>
      <c r="BF16" s="192" t="str">
        <f>'Calcolo Orizzontale P. Umido'!AX17</f>
        <v>dato mancante</v>
      </c>
      <c r="BG16" s="308" t="str">
        <f t="shared" si="6"/>
        <v>dato mancante</v>
      </c>
      <c r="BH16" s="308" t="str">
        <f t="shared" si="6"/>
        <v>dato mancante</v>
      </c>
      <c r="BI16" s="192" t="str">
        <f>'Calcolo Orizzontale P. Umido'!AJ17</f>
        <v>dato mancante</v>
      </c>
      <c r="BJ16" s="192" t="str">
        <f>'Calcolo Orizzontale P. Umido'!AY17</f>
        <v>dato mancante</v>
      </c>
      <c r="BK16" s="308" t="str">
        <f t="shared" si="7"/>
        <v>dato mancante</v>
      </c>
      <c r="BL16" s="308" t="str">
        <f t="shared" si="7"/>
        <v>dato mancante</v>
      </c>
      <c r="BM16" s="192" t="str">
        <f>'Calcolo Orizzontale P. Umido'!AK17</f>
        <v>dato mancante</v>
      </c>
      <c r="BN16" s="192" t="str">
        <f>'Calcolo Orizzontale P. Umido'!AZ17</f>
        <v>dato mancante</v>
      </c>
      <c r="BO16" s="308" t="str">
        <f t="shared" si="38"/>
        <v>dato mancante</v>
      </c>
      <c r="BP16" s="308" t="str">
        <f t="shared" si="38"/>
        <v>dato mancante</v>
      </c>
      <c r="BQ16" s="195" t="str">
        <f>'Calcolo Orizzontale P. Umido'!AL17</f>
        <v>dato mancante</v>
      </c>
      <c r="BR16" s="195" t="str">
        <f>'Calcolo Orizzontale P. Umido'!BA17</f>
        <v>dato mancante</v>
      </c>
      <c r="BS16" s="308" t="str">
        <f t="shared" si="39"/>
        <v>dato mancante</v>
      </c>
      <c r="BT16" s="308" t="str">
        <f t="shared" si="8"/>
        <v>dato mancante</v>
      </c>
      <c r="BU16" s="193" t="str">
        <f>'Calcolo Orizzontale P. Umido'!AM17</f>
        <v>dato mancante</v>
      </c>
      <c r="BV16" s="194" t="str">
        <f>'Calcolo Orizzontale P. Umido'!BA17</f>
        <v>dato mancante</v>
      </c>
      <c r="BW16" s="308" t="str">
        <f t="shared" si="9"/>
        <v>dato mancante</v>
      </c>
      <c r="BX16" s="308" t="str">
        <f t="shared" si="9"/>
        <v>dato mancante</v>
      </c>
      <c r="BY16" s="196" t="str">
        <f>'Calcolo Orizzontale P. Umido'!AN17</f>
        <v>dato mancante</v>
      </c>
      <c r="BZ16" s="196" t="str">
        <f>'Calcolo Orizzontale P. Umido'!BB17</f>
        <v>dato mancante</v>
      </c>
      <c r="CA16" s="308" t="str">
        <f t="shared" si="10"/>
        <v>dato mancante</v>
      </c>
      <c r="CB16" s="308" t="str">
        <f t="shared" si="10"/>
        <v>dato mancante</v>
      </c>
      <c r="CE16" s="125" t="str">
        <f t="shared" si="11"/>
        <v>dato mancante</v>
      </c>
      <c r="CF16" s="125" t="str">
        <f t="shared" si="40"/>
        <v>dato mancante</v>
      </c>
      <c r="CG16" s="125" t="str">
        <f t="shared" si="40"/>
        <v>dato mancante</v>
      </c>
      <c r="CH16" s="125" t="str">
        <f t="shared" si="12"/>
        <v>dato mancante</v>
      </c>
      <c r="CI16" s="125" t="str">
        <f t="shared" si="13"/>
        <v>dato mancante</v>
      </c>
      <c r="CJ16" s="125" t="str">
        <f t="shared" si="14"/>
        <v>dato mancante</v>
      </c>
      <c r="CK16" s="125" t="str">
        <f t="shared" si="15"/>
        <v>dato mancante</v>
      </c>
      <c r="CL16" s="125" t="str">
        <f t="shared" si="16"/>
        <v>dato mancante</v>
      </c>
      <c r="CM16" s="125" t="str">
        <f t="shared" si="17"/>
        <v>dato mancante</v>
      </c>
      <c r="CN16" s="125" t="str">
        <f t="shared" si="18"/>
        <v>dato mancante</v>
      </c>
      <c r="CO16" s="125" t="str">
        <f t="shared" si="19"/>
        <v>dato mancante</v>
      </c>
      <c r="CP16" s="125" t="str">
        <f t="shared" si="20"/>
        <v>dato mancante</v>
      </c>
      <c r="CQ16" s="125" t="str">
        <f t="shared" si="21"/>
        <v>dato mancante</v>
      </c>
      <c r="CR16" s="125" t="str">
        <f t="shared" si="22"/>
        <v>dato mancante</v>
      </c>
      <c r="CS16" s="125" t="str">
        <f t="shared" si="41"/>
        <v>dato mancante</v>
      </c>
      <c r="CT16" s="125" t="str">
        <f t="shared" si="41"/>
        <v>dato mancante</v>
      </c>
      <c r="CU16" s="125" t="str">
        <f t="shared" si="23"/>
        <v>dato mancante</v>
      </c>
      <c r="CV16" s="125" t="str">
        <f t="shared" si="24"/>
        <v>dato mancante</v>
      </c>
      <c r="CW16" s="125" t="str">
        <f t="shared" si="25"/>
        <v>dato mancante</v>
      </c>
      <c r="CX16" s="125" t="str">
        <f t="shared" si="26"/>
        <v>dato mancante</v>
      </c>
      <c r="CY16" s="125" t="str">
        <f t="shared" si="27"/>
        <v>dato mancante</v>
      </c>
      <c r="CZ16" s="125" t="str">
        <f t="shared" si="28"/>
        <v>dato mancante</v>
      </c>
      <c r="DA16" s="125" t="str">
        <f t="shared" si="29"/>
        <v>dato mancante</v>
      </c>
      <c r="DB16" s="125" t="str">
        <f t="shared" si="30"/>
        <v>dato mancante</v>
      </c>
      <c r="DC16" s="125" t="str">
        <f t="shared" si="31"/>
        <v>dato mancante</v>
      </c>
      <c r="DD16" s="125" t="str">
        <f t="shared" si="32"/>
        <v>dato mancante</v>
      </c>
      <c r="DF16" s="127">
        <f t="shared" si="42"/>
        <v>0</v>
      </c>
      <c r="DG16" s="127">
        <f t="shared" si="33"/>
        <v>0</v>
      </c>
      <c r="DH16" s="125" t="str">
        <f t="shared" si="43"/>
        <v>ok</v>
      </c>
      <c r="DI16" s="127" t="str">
        <f t="shared" si="34"/>
        <v>Buono</v>
      </c>
      <c r="DJ16" s="127" t="str">
        <f t="shared" si="35"/>
        <v>Buono</v>
      </c>
    </row>
    <row r="17" spans="1:114" s="125" customFormat="1" x14ac:dyDescent="0.35">
      <c r="A17" s="13">
        <f>'Calcolo Orizzontale P. Umido'!A18</f>
        <v>0</v>
      </c>
      <c r="B17" s="13">
        <f>'Calcolo Orizzontale P. Umido'!B18</f>
        <v>0</v>
      </c>
      <c r="C17" s="13">
        <f>'Calcolo Orizzontale P. Umido'!C18</f>
        <v>0</v>
      </c>
      <c r="D17" s="13">
        <f>'Calcolo Orizzontale P. Umido'!D18</f>
        <v>0</v>
      </c>
      <c r="E17" s="13">
        <f>'Calcolo Orizzontale P. Umido'!E18</f>
        <v>0</v>
      </c>
      <c r="F17" s="13">
        <f>'Calcolo Orizzontale P. Umido'!F18</f>
        <v>0</v>
      </c>
      <c r="G17" s="13">
        <f>'Calcolo Orizzontale P. Umido'!G18</f>
        <v>0</v>
      </c>
      <c r="H17" s="13"/>
      <c r="I17" s="13">
        <f>'Calcolo Orizzontale P. Umido'!I18</f>
        <v>0</v>
      </c>
      <c r="J17" s="13">
        <f>'Calcolo Orizzontale P. Umido'!J18</f>
        <v>0</v>
      </c>
      <c r="K17" s="13">
        <f>'Calcolo Orizzontale P. Umido'!K18</f>
        <v>0</v>
      </c>
      <c r="L17" s="15">
        <f t="shared" si="44"/>
        <v>0</v>
      </c>
      <c r="M17" s="519">
        <f>'Calcolo Orizzontale P. Umido'!L18</f>
        <v>0</v>
      </c>
      <c r="N17" s="519">
        <f>'Calcolo Orizzontale P. Umido'!M18</f>
        <v>0</v>
      </c>
      <c r="O17" s="520">
        <f>'Calcolo Orizzontale P. Umido'!N18</f>
        <v>0</v>
      </c>
      <c r="P17" s="521">
        <f>'Calcolo Orizzontale P. Umido'!O18</f>
        <v>0</v>
      </c>
      <c r="Q17" s="521">
        <f>'Calcolo Orizzontale P. Umido'!P18</f>
        <v>0</v>
      </c>
      <c r="R17" s="521">
        <f>'Calcolo Orizzontale P. Umido'!Q18</f>
        <v>0</v>
      </c>
      <c r="S17" s="521">
        <f>'Calcolo Orizzontale P. Umido'!R18</f>
        <v>0</v>
      </c>
      <c r="T17" s="521">
        <f>'Calcolo Orizzontale P. Umido'!S18</f>
        <v>0</v>
      </c>
      <c r="U17" s="519">
        <f>'Calcolo Orizzontale P. Umido'!T18</f>
        <v>0</v>
      </c>
      <c r="V17" s="519">
        <f>'Calcolo Orizzontale P. Umido'!U18</f>
        <v>0</v>
      </c>
      <c r="W17" s="519">
        <f>'Calcolo Orizzontale P. Umido'!V18</f>
        <v>0</v>
      </c>
      <c r="X17" s="520">
        <f>'Calcolo Orizzontale P. Umido'!W18</f>
        <v>0</v>
      </c>
      <c r="Y17" s="521">
        <f>'Calcolo Orizzontale P. Umido'!X18</f>
        <v>0</v>
      </c>
      <c r="Z17" s="522">
        <f>'Calcolo Orizzontale P. Umido'!Y18</f>
        <v>0</v>
      </c>
      <c r="AA17" s="126"/>
      <c r="AB17" s="127"/>
      <c r="AC17" s="189" t="str">
        <f>'Calcolo Orizzontale P. Umido'!AC18</f>
        <v>dato mancante</v>
      </c>
      <c r="AD17" s="190" t="str">
        <f>'Calcolo Orizzontale P. Umido'!AR18</f>
        <v>dato mancante</v>
      </c>
      <c r="AE17" s="190" t="str">
        <f t="shared" si="36"/>
        <v>dato mancante</v>
      </c>
      <c r="AF17" s="190" t="str">
        <f t="shared" si="1"/>
        <v>dato mancante</v>
      </c>
      <c r="AG17" s="191" t="str">
        <f>IF(N17&lt;5,'Calcolo Orizzontale P. Umido'!AD18,"dato mancante")</f>
        <v>dato mancante</v>
      </c>
      <c r="AH17" s="191" t="str">
        <f>IF(N17&gt;5,'Calcolo Orizzontale P. Umido'!AD18,"dato mancante")</f>
        <v>dato mancante</v>
      </c>
      <c r="AI17" s="191" t="str">
        <f>IF(N17&lt;5,'Calcolo Orizzontale P. Umido'!AS18,"dato mancante")</f>
        <v>dato mancante</v>
      </c>
      <c r="AJ17" s="191" t="str">
        <f>IF(N17&gt;5,'Calcolo Orizzontale P. Umido'!AS18,"dato mancante")</f>
        <v>dato mancante</v>
      </c>
      <c r="AK17" s="190" t="str">
        <f t="shared" si="37"/>
        <v>dato mancante</v>
      </c>
      <c r="AL17" s="190" t="str">
        <f t="shared" si="37"/>
        <v>dato mancante</v>
      </c>
      <c r="AM17" s="190" t="str">
        <f t="shared" si="37"/>
        <v>dato mancante</v>
      </c>
      <c r="AN17" s="190" t="str">
        <f t="shared" si="37"/>
        <v>dato mancante</v>
      </c>
      <c r="AO17" s="191" t="str">
        <f>'Calcolo Orizzontale P. Umido'!AE18</f>
        <v>dato mancante</v>
      </c>
      <c r="AP17" s="191" t="str">
        <f>'Calcolo Orizzontale P. Umido'!AT18</f>
        <v>dato mancante</v>
      </c>
      <c r="AQ17" s="192" t="str">
        <f t="shared" si="2"/>
        <v>dato mancante</v>
      </c>
      <c r="AR17" s="192" t="str">
        <f t="shared" si="2"/>
        <v>dato mancante</v>
      </c>
      <c r="AS17" s="193" t="str">
        <f>'Calcolo Orizzontale P. Umido'!AF18</f>
        <v>dato mancante</v>
      </c>
      <c r="AT17" s="193" t="str">
        <f>'Calcolo Orizzontale P. Umido'!AU18</f>
        <v>dato mancante</v>
      </c>
      <c r="AU17" s="308" t="str">
        <f t="shared" si="3"/>
        <v>dato mancante</v>
      </c>
      <c r="AV17" s="308" t="str">
        <f t="shared" si="3"/>
        <v>dato mancante</v>
      </c>
      <c r="AW17" s="193" t="str">
        <f>'Calcolo Orizzontale P. Umido'!AG18</f>
        <v>dato mancante</v>
      </c>
      <c r="AX17" s="193" t="str">
        <f>'Calcolo Orizzontale P. Umido'!AV18</f>
        <v>dato mancante</v>
      </c>
      <c r="AY17" s="308" t="str">
        <f t="shared" si="4"/>
        <v>dato mancante</v>
      </c>
      <c r="AZ17" s="308" t="str">
        <f t="shared" si="4"/>
        <v>dato mancante</v>
      </c>
      <c r="BA17" s="193" t="str">
        <f>'Calcolo Orizzontale P. Umido'!AH18</f>
        <v>dato mancante</v>
      </c>
      <c r="BB17" s="193" t="str">
        <f>'Calcolo Orizzontale P. Umido'!AW18</f>
        <v>dato mancante</v>
      </c>
      <c r="BC17" s="308" t="str">
        <f t="shared" si="5"/>
        <v>dato mancante</v>
      </c>
      <c r="BD17" s="308" t="str">
        <f t="shared" si="5"/>
        <v>dato mancante</v>
      </c>
      <c r="BE17" s="192" t="str">
        <f>'Calcolo Orizzontale P. Umido'!AI18</f>
        <v>dato mancante</v>
      </c>
      <c r="BF17" s="192" t="str">
        <f>'Calcolo Orizzontale P. Umido'!AX18</f>
        <v>dato mancante</v>
      </c>
      <c r="BG17" s="308" t="str">
        <f t="shared" si="6"/>
        <v>dato mancante</v>
      </c>
      <c r="BH17" s="308" t="str">
        <f t="shared" si="6"/>
        <v>dato mancante</v>
      </c>
      <c r="BI17" s="192" t="str">
        <f>'Calcolo Orizzontale P. Umido'!AJ18</f>
        <v>dato mancante</v>
      </c>
      <c r="BJ17" s="192" t="str">
        <f>'Calcolo Orizzontale P. Umido'!AY18</f>
        <v>dato mancante</v>
      </c>
      <c r="BK17" s="308" t="str">
        <f t="shared" si="7"/>
        <v>dato mancante</v>
      </c>
      <c r="BL17" s="308" t="str">
        <f t="shared" si="7"/>
        <v>dato mancante</v>
      </c>
      <c r="BM17" s="192" t="str">
        <f>'Calcolo Orizzontale P. Umido'!AK18</f>
        <v>dato mancante</v>
      </c>
      <c r="BN17" s="192" t="str">
        <f>'Calcolo Orizzontale P. Umido'!AZ18</f>
        <v>dato mancante</v>
      </c>
      <c r="BO17" s="308" t="str">
        <f t="shared" si="38"/>
        <v>dato mancante</v>
      </c>
      <c r="BP17" s="308" t="str">
        <f t="shared" si="38"/>
        <v>dato mancante</v>
      </c>
      <c r="BQ17" s="195" t="str">
        <f>'Calcolo Orizzontale P. Umido'!AL18</f>
        <v>dato mancante</v>
      </c>
      <c r="BR17" s="195" t="str">
        <f>'Calcolo Orizzontale P. Umido'!BA18</f>
        <v>dato mancante</v>
      </c>
      <c r="BS17" s="308" t="str">
        <f t="shared" si="39"/>
        <v>dato mancante</v>
      </c>
      <c r="BT17" s="308" t="str">
        <f t="shared" si="8"/>
        <v>dato mancante</v>
      </c>
      <c r="BU17" s="193" t="str">
        <f>'Calcolo Orizzontale P. Umido'!AM18</f>
        <v>dato mancante</v>
      </c>
      <c r="BV17" s="194" t="str">
        <f>'Calcolo Orizzontale P. Umido'!BA18</f>
        <v>dato mancante</v>
      </c>
      <c r="BW17" s="308" t="str">
        <f t="shared" si="9"/>
        <v>dato mancante</v>
      </c>
      <c r="BX17" s="308" t="str">
        <f t="shared" si="9"/>
        <v>dato mancante</v>
      </c>
      <c r="BY17" s="196" t="str">
        <f>'Calcolo Orizzontale P. Umido'!AN18</f>
        <v>dato mancante</v>
      </c>
      <c r="BZ17" s="196" t="str">
        <f>'Calcolo Orizzontale P. Umido'!BB18</f>
        <v>dato mancante</v>
      </c>
      <c r="CA17" s="308" t="str">
        <f t="shared" si="10"/>
        <v>dato mancante</v>
      </c>
      <c r="CB17" s="308" t="str">
        <f t="shared" si="10"/>
        <v>dato mancante</v>
      </c>
      <c r="CE17" s="125" t="str">
        <f t="shared" si="11"/>
        <v>dato mancante</v>
      </c>
      <c r="CF17" s="125" t="str">
        <f t="shared" si="40"/>
        <v>dato mancante</v>
      </c>
      <c r="CG17" s="125" t="str">
        <f t="shared" si="40"/>
        <v>dato mancante</v>
      </c>
      <c r="CH17" s="125" t="str">
        <f t="shared" si="12"/>
        <v>dato mancante</v>
      </c>
      <c r="CI17" s="125" t="str">
        <f t="shared" si="13"/>
        <v>dato mancante</v>
      </c>
      <c r="CJ17" s="125" t="str">
        <f t="shared" si="14"/>
        <v>dato mancante</v>
      </c>
      <c r="CK17" s="125" t="str">
        <f t="shared" si="15"/>
        <v>dato mancante</v>
      </c>
      <c r="CL17" s="125" t="str">
        <f t="shared" si="16"/>
        <v>dato mancante</v>
      </c>
      <c r="CM17" s="125" t="str">
        <f t="shared" si="17"/>
        <v>dato mancante</v>
      </c>
      <c r="CN17" s="125" t="str">
        <f t="shared" si="18"/>
        <v>dato mancante</v>
      </c>
      <c r="CO17" s="125" t="str">
        <f t="shared" si="19"/>
        <v>dato mancante</v>
      </c>
      <c r="CP17" s="125" t="str">
        <f t="shared" si="20"/>
        <v>dato mancante</v>
      </c>
      <c r="CQ17" s="125" t="str">
        <f t="shared" si="21"/>
        <v>dato mancante</v>
      </c>
      <c r="CR17" s="125" t="str">
        <f t="shared" si="22"/>
        <v>dato mancante</v>
      </c>
      <c r="CS17" s="125" t="str">
        <f t="shared" si="41"/>
        <v>dato mancante</v>
      </c>
      <c r="CT17" s="125" t="str">
        <f t="shared" si="41"/>
        <v>dato mancante</v>
      </c>
      <c r="CU17" s="125" t="str">
        <f t="shared" si="23"/>
        <v>dato mancante</v>
      </c>
      <c r="CV17" s="125" t="str">
        <f t="shared" si="24"/>
        <v>dato mancante</v>
      </c>
      <c r="CW17" s="125" t="str">
        <f t="shared" si="25"/>
        <v>dato mancante</v>
      </c>
      <c r="CX17" s="125" t="str">
        <f t="shared" si="26"/>
        <v>dato mancante</v>
      </c>
      <c r="CY17" s="125" t="str">
        <f t="shared" si="27"/>
        <v>dato mancante</v>
      </c>
      <c r="CZ17" s="125" t="str">
        <f t="shared" si="28"/>
        <v>dato mancante</v>
      </c>
      <c r="DA17" s="125" t="str">
        <f t="shared" si="29"/>
        <v>dato mancante</v>
      </c>
      <c r="DB17" s="125" t="str">
        <f t="shared" si="30"/>
        <v>dato mancante</v>
      </c>
      <c r="DC17" s="125" t="str">
        <f t="shared" si="31"/>
        <v>dato mancante</v>
      </c>
      <c r="DD17" s="125" t="str">
        <f t="shared" si="32"/>
        <v>dato mancante</v>
      </c>
      <c r="DF17" s="127">
        <f t="shared" si="42"/>
        <v>0</v>
      </c>
      <c r="DG17" s="127">
        <f t="shared" si="33"/>
        <v>0</v>
      </c>
      <c r="DH17" s="125" t="str">
        <f t="shared" si="43"/>
        <v>ok</v>
      </c>
      <c r="DI17" s="127" t="str">
        <f t="shared" si="34"/>
        <v>Buono</v>
      </c>
      <c r="DJ17" s="127" t="str">
        <f t="shared" si="35"/>
        <v>Buono</v>
      </c>
    </row>
    <row r="18" spans="1:114" s="125" customFormat="1" x14ac:dyDescent="0.35">
      <c r="A18" s="13">
        <f>'Calcolo Orizzontale P. Umido'!A19</f>
        <v>0</v>
      </c>
      <c r="B18" s="13">
        <f>'Calcolo Orizzontale P. Umido'!B19</f>
        <v>0</v>
      </c>
      <c r="C18" s="13">
        <f>'Calcolo Orizzontale P. Umido'!C19</f>
        <v>0</v>
      </c>
      <c r="D18" s="13">
        <f>'Calcolo Orizzontale P. Umido'!D19</f>
        <v>0</v>
      </c>
      <c r="E18" s="13">
        <f>'Calcolo Orizzontale P. Umido'!E19</f>
        <v>0</v>
      </c>
      <c r="F18" s="13">
        <f>'Calcolo Orizzontale P. Umido'!F19</f>
        <v>0</v>
      </c>
      <c r="G18" s="13">
        <f>'Calcolo Orizzontale P. Umido'!G19</f>
        <v>0</v>
      </c>
      <c r="H18" s="13"/>
      <c r="I18" s="13">
        <f>'Calcolo Orizzontale P. Umido'!I19</f>
        <v>0</v>
      </c>
      <c r="J18" s="13">
        <f>'Calcolo Orizzontale P. Umido'!J19</f>
        <v>0</v>
      </c>
      <c r="K18" s="13">
        <f>'Calcolo Orizzontale P. Umido'!K19</f>
        <v>0</v>
      </c>
      <c r="L18" s="15">
        <f t="shared" si="44"/>
        <v>0</v>
      </c>
      <c r="M18" s="519">
        <f>'Calcolo Orizzontale P. Umido'!L19</f>
        <v>0</v>
      </c>
      <c r="N18" s="519">
        <f>'Calcolo Orizzontale P. Umido'!M19</f>
        <v>0</v>
      </c>
      <c r="O18" s="520">
        <f>'Calcolo Orizzontale P. Umido'!N19</f>
        <v>0</v>
      </c>
      <c r="P18" s="521">
        <f>'Calcolo Orizzontale P. Umido'!O19</f>
        <v>0</v>
      </c>
      <c r="Q18" s="521">
        <f>'Calcolo Orizzontale P. Umido'!P19</f>
        <v>0</v>
      </c>
      <c r="R18" s="521">
        <f>'Calcolo Orizzontale P. Umido'!Q19</f>
        <v>0</v>
      </c>
      <c r="S18" s="521">
        <f>'Calcolo Orizzontale P. Umido'!R19</f>
        <v>0</v>
      </c>
      <c r="T18" s="521">
        <f>'Calcolo Orizzontale P. Umido'!S19</f>
        <v>0</v>
      </c>
      <c r="U18" s="519">
        <f>'Calcolo Orizzontale P. Umido'!T19</f>
        <v>0</v>
      </c>
      <c r="V18" s="519">
        <f>'Calcolo Orizzontale P. Umido'!U19</f>
        <v>0</v>
      </c>
      <c r="W18" s="519">
        <f>'Calcolo Orizzontale P. Umido'!V19</f>
        <v>0</v>
      </c>
      <c r="X18" s="520">
        <f>'Calcolo Orizzontale P. Umido'!W19</f>
        <v>0</v>
      </c>
      <c r="Y18" s="521">
        <f>'Calcolo Orizzontale P. Umido'!X19</f>
        <v>0</v>
      </c>
      <c r="Z18" s="522">
        <f>'Calcolo Orizzontale P. Umido'!Y19</f>
        <v>0</v>
      </c>
      <c r="AA18" s="126"/>
      <c r="AB18" s="127"/>
      <c r="AC18" s="189" t="str">
        <f>'Calcolo Orizzontale P. Umido'!AC19</f>
        <v>dato mancante</v>
      </c>
      <c r="AD18" s="190" t="str">
        <f>'Calcolo Orizzontale P. Umido'!AR19</f>
        <v>dato mancante</v>
      </c>
      <c r="AE18" s="190" t="str">
        <f t="shared" si="36"/>
        <v>dato mancante</v>
      </c>
      <c r="AF18" s="190" t="str">
        <f t="shared" si="1"/>
        <v>dato mancante</v>
      </c>
      <c r="AG18" s="191" t="str">
        <f>IF(N18&lt;5,'Calcolo Orizzontale P. Umido'!AD19,"dato mancante")</f>
        <v>dato mancante</v>
      </c>
      <c r="AH18" s="191" t="str">
        <f>IF(N18&gt;5,'Calcolo Orizzontale P. Umido'!AD19,"dato mancante")</f>
        <v>dato mancante</v>
      </c>
      <c r="AI18" s="191" t="str">
        <f>IF(N18&lt;5,'Calcolo Orizzontale P. Umido'!AS19,"dato mancante")</f>
        <v>dato mancante</v>
      </c>
      <c r="AJ18" s="191" t="str">
        <f>IF(N18&gt;5,'Calcolo Orizzontale P. Umido'!AS19,"dato mancante")</f>
        <v>dato mancante</v>
      </c>
      <c r="AK18" s="190" t="str">
        <f t="shared" si="37"/>
        <v>dato mancante</v>
      </c>
      <c r="AL18" s="190" t="str">
        <f t="shared" si="37"/>
        <v>dato mancante</v>
      </c>
      <c r="AM18" s="190" t="str">
        <f t="shared" si="37"/>
        <v>dato mancante</v>
      </c>
      <c r="AN18" s="190" t="str">
        <f t="shared" si="37"/>
        <v>dato mancante</v>
      </c>
      <c r="AO18" s="191" t="str">
        <f>'Calcolo Orizzontale P. Umido'!AE19</f>
        <v>dato mancante</v>
      </c>
      <c r="AP18" s="191" t="str">
        <f>'Calcolo Orizzontale P. Umido'!AT19</f>
        <v>dato mancante</v>
      </c>
      <c r="AQ18" s="192" t="str">
        <f t="shared" si="2"/>
        <v>dato mancante</v>
      </c>
      <c r="AR18" s="192" t="str">
        <f t="shared" si="2"/>
        <v>dato mancante</v>
      </c>
      <c r="AS18" s="193" t="str">
        <f>'Calcolo Orizzontale P. Umido'!AF19</f>
        <v>dato mancante</v>
      </c>
      <c r="AT18" s="193" t="str">
        <f>'Calcolo Orizzontale P. Umido'!AU19</f>
        <v>dato mancante</v>
      </c>
      <c r="AU18" s="308" t="str">
        <f t="shared" si="3"/>
        <v>dato mancante</v>
      </c>
      <c r="AV18" s="308" t="str">
        <f t="shared" si="3"/>
        <v>dato mancante</v>
      </c>
      <c r="AW18" s="193" t="str">
        <f>'Calcolo Orizzontale P. Umido'!AG19</f>
        <v>dato mancante</v>
      </c>
      <c r="AX18" s="193" t="str">
        <f>'Calcolo Orizzontale P. Umido'!AV19</f>
        <v>dato mancante</v>
      </c>
      <c r="AY18" s="308" t="str">
        <f t="shared" si="4"/>
        <v>dato mancante</v>
      </c>
      <c r="AZ18" s="308" t="str">
        <f t="shared" si="4"/>
        <v>dato mancante</v>
      </c>
      <c r="BA18" s="193" t="str">
        <f>'Calcolo Orizzontale P. Umido'!AH19</f>
        <v>dato mancante</v>
      </c>
      <c r="BB18" s="193" t="str">
        <f>'Calcolo Orizzontale P. Umido'!AW19</f>
        <v>dato mancante</v>
      </c>
      <c r="BC18" s="308" t="str">
        <f t="shared" si="5"/>
        <v>dato mancante</v>
      </c>
      <c r="BD18" s="308" t="str">
        <f t="shared" si="5"/>
        <v>dato mancante</v>
      </c>
      <c r="BE18" s="192" t="str">
        <f>'Calcolo Orizzontale P. Umido'!AI19</f>
        <v>dato mancante</v>
      </c>
      <c r="BF18" s="192" t="str">
        <f>'Calcolo Orizzontale P. Umido'!AX19</f>
        <v>dato mancante</v>
      </c>
      <c r="BG18" s="308" t="str">
        <f t="shared" si="6"/>
        <v>dato mancante</v>
      </c>
      <c r="BH18" s="308" t="str">
        <f t="shared" si="6"/>
        <v>dato mancante</v>
      </c>
      <c r="BI18" s="192" t="str">
        <f>'Calcolo Orizzontale P. Umido'!AJ19</f>
        <v>dato mancante</v>
      </c>
      <c r="BJ18" s="192" t="str">
        <f>'Calcolo Orizzontale P. Umido'!AY19</f>
        <v>dato mancante</v>
      </c>
      <c r="BK18" s="308" t="str">
        <f t="shared" si="7"/>
        <v>dato mancante</v>
      </c>
      <c r="BL18" s="308" t="str">
        <f t="shared" si="7"/>
        <v>dato mancante</v>
      </c>
      <c r="BM18" s="192" t="str">
        <f>'Calcolo Orizzontale P. Umido'!AK19</f>
        <v>dato mancante</v>
      </c>
      <c r="BN18" s="192" t="str">
        <f>'Calcolo Orizzontale P. Umido'!AZ19</f>
        <v>dato mancante</v>
      </c>
      <c r="BO18" s="308" t="str">
        <f t="shared" si="38"/>
        <v>dato mancante</v>
      </c>
      <c r="BP18" s="308" t="str">
        <f t="shared" si="38"/>
        <v>dato mancante</v>
      </c>
      <c r="BQ18" s="195" t="str">
        <f>'Calcolo Orizzontale P. Umido'!AL19</f>
        <v>dato mancante</v>
      </c>
      <c r="BR18" s="195" t="str">
        <f>'Calcolo Orizzontale P. Umido'!BA19</f>
        <v>dato mancante</v>
      </c>
      <c r="BS18" s="308" t="str">
        <f t="shared" si="39"/>
        <v>dato mancante</v>
      </c>
      <c r="BT18" s="308" t="str">
        <f t="shared" si="8"/>
        <v>dato mancante</v>
      </c>
      <c r="BU18" s="193" t="str">
        <f>'Calcolo Orizzontale P. Umido'!AM19</f>
        <v>dato mancante</v>
      </c>
      <c r="BV18" s="194" t="str">
        <f>'Calcolo Orizzontale P. Umido'!BA19</f>
        <v>dato mancante</v>
      </c>
      <c r="BW18" s="308" t="str">
        <f t="shared" si="9"/>
        <v>dato mancante</v>
      </c>
      <c r="BX18" s="308" t="str">
        <f t="shared" si="9"/>
        <v>dato mancante</v>
      </c>
      <c r="BY18" s="196" t="str">
        <f>'Calcolo Orizzontale P. Umido'!AN19</f>
        <v>dato mancante</v>
      </c>
      <c r="BZ18" s="196" t="str">
        <f>'Calcolo Orizzontale P. Umido'!BB19</f>
        <v>dato mancante</v>
      </c>
      <c r="CA18" s="308" t="str">
        <f t="shared" si="10"/>
        <v>dato mancante</v>
      </c>
      <c r="CB18" s="308" t="str">
        <f t="shared" si="10"/>
        <v>dato mancante</v>
      </c>
      <c r="CE18" s="125" t="str">
        <f t="shared" si="11"/>
        <v>dato mancante</v>
      </c>
      <c r="CF18" s="125" t="str">
        <f t="shared" si="40"/>
        <v>dato mancante</v>
      </c>
      <c r="CG18" s="125" t="str">
        <f t="shared" si="40"/>
        <v>dato mancante</v>
      </c>
      <c r="CH18" s="125" t="str">
        <f t="shared" si="12"/>
        <v>dato mancante</v>
      </c>
      <c r="CI18" s="125" t="str">
        <f t="shared" si="13"/>
        <v>dato mancante</v>
      </c>
      <c r="CJ18" s="125" t="str">
        <f t="shared" si="14"/>
        <v>dato mancante</v>
      </c>
      <c r="CK18" s="125" t="str">
        <f t="shared" si="15"/>
        <v>dato mancante</v>
      </c>
      <c r="CL18" s="125" t="str">
        <f t="shared" si="16"/>
        <v>dato mancante</v>
      </c>
      <c r="CM18" s="125" t="str">
        <f t="shared" si="17"/>
        <v>dato mancante</v>
      </c>
      <c r="CN18" s="125" t="str">
        <f t="shared" si="18"/>
        <v>dato mancante</v>
      </c>
      <c r="CO18" s="125" t="str">
        <f t="shared" si="19"/>
        <v>dato mancante</v>
      </c>
      <c r="CP18" s="125" t="str">
        <f t="shared" si="20"/>
        <v>dato mancante</v>
      </c>
      <c r="CQ18" s="125" t="str">
        <f t="shared" si="21"/>
        <v>dato mancante</v>
      </c>
      <c r="CR18" s="125" t="str">
        <f t="shared" si="22"/>
        <v>dato mancante</v>
      </c>
      <c r="CS18" s="125" t="str">
        <f t="shared" si="41"/>
        <v>dato mancante</v>
      </c>
      <c r="CT18" s="125" t="str">
        <f t="shared" si="41"/>
        <v>dato mancante</v>
      </c>
      <c r="CU18" s="125" t="str">
        <f t="shared" si="23"/>
        <v>dato mancante</v>
      </c>
      <c r="CV18" s="125" t="str">
        <f t="shared" si="24"/>
        <v>dato mancante</v>
      </c>
      <c r="CW18" s="125" t="str">
        <f t="shared" si="25"/>
        <v>dato mancante</v>
      </c>
      <c r="CX18" s="125" t="str">
        <f t="shared" si="26"/>
        <v>dato mancante</v>
      </c>
      <c r="CY18" s="125" t="str">
        <f t="shared" si="27"/>
        <v>dato mancante</v>
      </c>
      <c r="CZ18" s="125" t="str">
        <f t="shared" si="28"/>
        <v>dato mancante</v>
      </c>
      <c r="DA18" s="125" t="str">
        <f t="shared" si="29"/>
        <v>dato mancante</v>
      </c>
      <c r="DB18" s="125" t="str">
        <f t="shared" si="30"/>
        <v>dato mancante</v>
      </c>
      <c r="DC18" s="125" t="str">
        <f t="shared" si="31"/>
        <v>dato mancante</v>
      </c>
      <c r="DD18" s="125" t="str">
        <f t="shared" si="32"/>
        <v>dato mancante</v>
      </c>
      <c r="DF18" s="127">
        <f t="shared" si="42"/>
        <v>0</v>
      </c>
      <c r="DG18" s="127">
        <f t="shared" si="33"/>
        <v>0</v>
      </c>
      <c r="DH18" s="125" t="str">
        <f t="shared" si="43"/>
        <v>ok</v>
      </c>
      <c r="DI18" s="127" t="str">
        <f t="shared" si="34"/>
        <v>Buono</v>
      </c>
      <c r="DJ18" s="127" t="str">
        <f t="shared" si="35"/>
        <v>Buono</v>
      </c>
    </row>
    <row r="19" spans="1:114" s="125" customFormat="1" x14ac:dyDescent="0.35">
      <c r="A19" s="13">
        <f>'Calcolo Orizzontale P. Umido'!A20</f>
        <v>0</v>
      </c>
      <c r="B19" s="13">
        <f>'Calcolo Orizzontale P. Umido'!B20</f>
        <v>0</v>
      </c>
      <c r="C19" s="13">
        <f>'Calcolo Orizzontale P. Umido'!C20</f>
        <v>0</v>
      </c>
      <c r="D19" s="13">
        <f>'Calcolo Orizzontale P. Umido'!D20</f>
        <v>0</v>
      </c>
      <c r="E19" s="13">
        <f>'Calcolo Orizzontale P. Umido'!E20</f>
        <v>0</v>
      </c>
      <c r="F19" s="13">
        <f>'Calcolo Orizzontale P. Umido'!F20</f>
        <v>0</v>
      </c>
      <c r="G19" s="13">
        <f>'Calcolo Orizzontale P. Umido'!G20</f>
        <v>0</v>
      </c>
      <c r="H19" s="13"/>
      <c r="I19" s="13">
        <f>'Calcolo Orizzontale P. Umido'!I20</f>
        <v>0</v>
      </c>
      <c r="J19" s="13">
        <f>'Calcolo Orizzontale P. Umido'!J20</f>
        <v>0</v>
      </c>
      <c r="K19" s="13">
        <f>'Calcolo Orizzontale P. Umido'!K20</f>
        <v>0</v>
      </c>
      <c r="L19" s="15">
        <f t="shared" si="44"/>
        <v>0</v>
      </c>
      <c r="M19" s="519">
        <f>'Calcolo Orizzontale P. Umido'!L20</f>
        <v>0</v>
      </c>
      <c r="N19" s="519">
        <f>'Calcolo Orizzontale P. Umido'!M20</f>
        <v>0</v>
      </c>
      <c r="O19" s="520">
        <f>'Calcolo Orizzontale P. Umido'!N20</f>
        <v>0</v>
      </c>
      <c r="P19" s="521">
        <f>'Calcolo Orizzontale P. Umido'!O20</f>
        <v>0</v>
      </c>
      <c r="Q19" s="521">
        <f>'Calcolo Orizzontale P. Umido'!P20</f>
        <v>0</v>
      </c>
      <c r="R19" s="521">
        <f>'Calcolo Orizzontale P. Umido'!Q20</f>
        <v>0</v>
      </c>
      <c r="S19" s="521">
        <f>'Calcolo Orizzontale P. Umido'!R20</f>
        <v>0</v>
      </c>
      <c r="T19" s="521">
        <f>'Calcolo Orizzontale P. Umido'!S20</f>
        <v>0</v>
      </c>
      <c r="U19" s="519">
        <f>'Calcolo Orizzontale P. Umido'!T20</f>
        <v>0</v>
      </c>
      <c r="V19" s="519">
        <f>'Calcolo Orizzontale P. Umido'!U20</f>
        <v>0</v>
      </c>
      <c r="W19" s="519">
        <f>'Calcolo Orizzontale P. Umido'!V20</f>
        <v>0</v>
      </c>
      <c r="X19" s="520">
        <f>'Calcolo Orizzontale P. Umido'!W20</f>
        <v>0</v>
      </c>
      <c r="Y19" s="521">
        <f>'Calcolo Orizzontale P. Umido'!X20</f>
        <v>0</v>
      </c>
      <c r="Z19" s="522">
        <f>'Calcolo Orizzontale P. Umido'!Y20</f>
        <v>0</v>
      </c>
      <c r="AA19" s="126"/>
      <c r="AB19" s="127"/>
      <c r="AC19" s="189" t="str">
        <f>'Calcolo Orizzontale P. Umido'!AC20</f>
        <v>dato mancante</v>
      </c>
      <c r="AD19" s="190" t="str">
        <f>'Calcolo Orizzontale P. Umido'!AR20</f>
        <v>dato mancante</v>
      </c>
      <c r="AE19" s="190" t="str">
        <f t="shared" si="36"/>
        <v>dato mancante</v>
      </c>
      <c r="AF19" s="190" t="str">
        <f t="shared" si="1"/>
        <v>dato mancante</v>
      </c>
      <c r="AG19" s="191" t="str">
        <f>IF(N19&lt;5,'Calcolo Orizzontale P. Umido'!AD20,"dato mancante")</f>
        <v>dato mancante</v>
      </c>
      <c r="AH19" s="191" t="str">
        <f>IF(N19&gt;5,'Calcolo Orizzontale P. Umido'!AD20,"dato mancante")</f>
        <v>dato mancante</v>
      </c>
      <c r="AI19" s="191" t="str">
        <f>IF(N19&lt;5,'Calcolo Orizzontale P. Umido'!AS20,"dato mancante")</f>
        <v>dato mancante</v>
      </c>
      <c r="AJ19" s="191" t="str">
        <f>IF(N19&gt;5,'Calcolo Orizzontale P. Umido'!AS20,"dato mancante")</f>
        <v>dato mancante</v>
      </c>
      <c r="AK19" s="190" t="str">
        <f t="shared" si="37"/>
        <v>dato mancante</v>
      </c>
      <c r="AL19" s="190" t="str">
        <f t="shared" si="37"/>
        <v>dato mancante</v>
      </c>
      <c r="AM19" s="190" t="str">
        <f t="shared" si="37"/>
        <v>dato mancante</v>
      </c>
      <c r="AN19" s="190" t="str">
        <f t="shared" si="37"/>
        <v>dato mancante</v>
      </c>
      <c r="AO19" s="191" t="str">
        <f>'Calcolo Orizzontale P. Umido'!AE20</f>
        <v>dato mancante</v>
      </c>
      <c r="AP19" s="191" t="str">
        <f>'Calcolo Orizzontale P. Umido'!AT20</f>
        <v>dato mancante</v>
      </c>
      <c r="AQ19" s="192" t="str">
        <f t="shared" si="2"/>
        <v>dato mancante</v>
      </c>
      <c r="AR19" s="192" t="str">
        <f t="shared" si="2"/>
        <v>dato mancante</v>
      </c>
      <c r="AS19" s="193" t="str">
        <f>'Calcolo Orizzontale P. Umido'!AF20</f>
        <v>dato mancante</v>
      </c>
      <c r="AT19" s="193" t="str">
        <f>'Calcolo Orizzontale P. Umido'!AU20</f>
        <v>dato mancante</v>
      </c>
      <c r="AU19" s="308" t="str">
        <f t="shared" si="3"/>
        <v>dato mancante</v>
      </c>
      <c r="AV19" s="308" t="str">
        <f t="shared" si="3"/>
        <v>dato mancante</v>
      </c>
      <c r="AW19" s="193" t="str">
        <f>'Calcolo Orizzontale P. Umido'!AG20</f>
        <v>dato mancante</v>
      </c>
      <c r="AX19" s="193" t="str">
        <f>'Calcolo Orizzontale P. Umido'!AV20</f>
        <v>dato mancante</v>
      </c>
      <c r="AY19" s="308" t="str">
        <f t="shared" si="4"/>
        <v>dato mancante</v>
      </c>
      <c r="AZ19" s="308" t="str">
        <f t="shared" si="4"/>
        <v>dato mancante</v>
      </c>
      <c r="BA19" s="193" t="str">
        <f>'Calcolo Orizzontale P. Umido'!AH20</f>
        <v>dato mancante</v>
      </c>
      <c r="BB19" s="193" t="str">
        <f>'Calcolo Orizzontale P. Umido'!AW20</f>
        <v>dato mancante</v>
      </c>
      <c r="BC19" s="308" t="str">
        <f t="shared" si="5"/>
        <v>dato mancante</v>
      </c>
      <c r="BD19" s="308" t="str">
        <f t="shared" si="5"/>
        <v>dato mancante</v>
      </c>
      <c r="BE19" s="192" t="str">
        <f>'Calcolo Orizzontale P. Umido'!AI20</f>
        <v>dato mancante</v>
      </c>
      <c r="BF19" s="192" t="str">
        <f>'Calcolo Orizzontale P. Umido'!AX20</f>
        <v>dato mancante</v>
      </c>
      <c r="BG19" s="308" t="str">
        <f t="shared" si="6"/>
        <v>dato mancante</v>
      </c>
      <c r="BH19" s="308" t="str">
        <f t="shared" si="6"/>
        <v>dato mancante</v>
      </c>
      <c r="BI19" s="192" t="str">
        <f>'Calcolo Orizzontale P. Umido'!AJ20</f>
        <v>dato mancante</v>
      </c>
      <c r="BJ19" s="192" t="str">
        <f>'Calcolo Orizzontale P. Umido'!AY20</f>
        <v>dato mancante</v>
      </c>
      <c r="BK19" s="308" t="str">
        <f t="shared" si="7"/>
        <v>dato mancante</v>
      </c>
      <c r="BL19" s="308" t="str">
        <f t="shared" si="7"/>
        <v>dato mancante</v>
      </c>
      <c r="BM19" s="192" t="str">
        <f>'Calcolo Orizzontale P. Umido'!AK20</f>
        <v>dato mancante</v>
      </c>
      <c r="BN19" s="192" t="str">
        <f>'Calcolo Orizzontale P. Umido'!AZ20</f>
        <v>dato mancante</v>
      </c>
      <c r="BO19" s="308" t="str">
        <f t="shared" si="38"/>
        <v>dato mancante</v>
      </c>
      <c r="BP19" s="308" t="str">
        <f t="shared" si="38"/>
        <v>dato mancante</v>
      </c>
      <c r="BQ19" s="195" t="str">
        <f>'Calcolo Orizzontale P. Umido'!AL20</f>
        <v>dato mancante</v>
      </c>
      <c r="BR19" s="195" t="str">
        <f>'Calcolo Orizzontale P. Umido'!BA20</f>
        <v>dato mancante</v>
      </c>
      <c r="BS19" s="308" t="str">
        <f t="shared" si="39"/>
        <v>dato mancante</v>
      </c>
      <c r="BT19" s="308" t="str">
        <f t="shared" si="8"/>
        <v>dato mancante</v>
      </c>
      <c r="BU19" s="193" t="str">
        <f>'Calcolo Orizzontale P. Umido'!AM20</f>
        <v>dato mancante</v>
      </c>
      <c r="BV19" s="194" t="str">
        <f>'Calcolo Orizzontale P. Umido'!BA20</f>
        <v>dato mancante</v>
      </c>
      <c r="BW19" s="308" t="str">
        <f t="shared" si="9"/>
        <v>dato mancante</v>
      </c>
      <c r="BX19" s="308" t="str">
        <f t="shared" si="9"/>
        <v>dato mancante</v>
      </c>
      <c r="BY19" s="196" t="str">
        <f>'Calcolo Orizzontale P. Umido'!AN20</f>
        <v>dato mancante</v>
      </c>
      <c r="BZ19" s="196" t="str">
        <f>'Calcolo Orizzontale P. Umido'!BB20</f>
        <v>dato mancante</v>
      </c>
      <c r="CA19" s="308" t="str">
        <f t="shared" si="10"/>
        <v>dato mancante</v>
      </c>
      <c r="CB19" s="308" t="str">
        <f t="shared" si="10"/>
        <v>dato mancante</v>
      </c>
      <c r="CE19" s="125" t="str">
        <f t="shared" si="11"/>
        <v>dato mancante</v>
      </c>
      <c r="CF19" s="125" t="str">
        <f t="shared" si="40"/>
        <v>dato mancante</v>
      </c>
      <c r="CG19" s="125" t="str">
        <f t="shared" si="40"/>
        <v>dato mancante</v>
      </c>
      <c r="CH19" s="125" t="str">
        <f t="shared" si="12"/>
        <v>dato mancante</v>
      </c>
      <c r="CI19" s="125" t="str">
        <f t="shared" si="13"/>
        <v>dato mancante</v>
      </c>
      <c r="CJ19" s="125" t="str">
        <f t="shared" si="14"/>
        <v>dato mancante</v>
      </c>
      <c r="CK19" s="125" t="str">
        <f t="shared" si="15"/>
        <v>dato mancante</v>
      </c>
      <c r="CL19" s="125" t="str">
        <f t="shared" si="16"/>
        <v>dato mancante</v>
      </c>
      <c r="CM19" s="125" t="str">
        <f t="shared" si="17"/>
        <v>dato mancante</v>
      </c>
      <c r="CN19" s="125" t="str">
        <f t="shared" si="18"/>
        <v>dato mancante</v>
      </c>
      <c r="CO19" s="125" t="str">
        <f t="shared" si="19"/>
        <v>dato mancante</v>
      </c>
      <c r="CP19" s="125" t="str">
        <f t="shared" si="20"/>
        <v>dato mancante</v>
      </c>
      <c r="CQ19" s="125" t="str">
        <f t="shared" si="21"/>
        <v>dato mancante</v>
      </c>
      <c r="CR19" s="125" t="str">
        <f t="shared" si="22"/>
        <v>dato mancante</v>
      </c>
      <c r="CS19" s="125" t="str">
        <f t="shared" si="41"/>
        <v>dato mancante</v>
      </c>
      <c r="CT19" s="125" t="str">
        <f t="shared" si="41"/>
        <v>dato mancante</v>
      </c>
      <c r="CU19" s="125" t="str">
        <f t="shared" si="23"/>
        <v>dato mancante</v>
      </c>
      <c r="CV19" s="125" t="str">
        <f t="shared" si="24"/>
        <v>dato mancante</v>
      </c>
      <c r="CW19" s="125" t="str">
        <f t="shared" si="25"/>
        <v>dato mancante</v>
      </c>
      <c r="CX19" s="125" t="str">
        <f t="shared" si="26"/>
        <v>dato mancante</v>
      </c>
      <c r="CY19" s="125" t="str">
        <f t="shared" si="27"/>
        <v>dato mancante</v>
      </c>
      <c r="CZ19" s="125" t="str">
        <f t="shared" si="28"/>
        <v>dato mancante</v>
      </c>
      <c r="DA19" s="125" t="str">
        <f t="shared" si="29"/>
        <v>dato mancante</v>
      </c>
      <c r="DB19" s="125" t="str">
        <f t="shared" si="30"/>
        <v>dato mancante</v>
      </c>
      <c r="DC19" s="125" t="str">
        <f t="shared" si="31"/>
        <v>dato mancante</v>
      </c>
      <c r="DD19" s="125" t="str">
        <f t="shared" si="32"/>
        <v>dato mancante</v>
      </c>
      <c r="DF19" s="127">
        <f t="shared" si="42"/>
        <v>0</v>
      </c>
      <c r="DG19" s="127">
        <f t="shared" si="33"/>
        <v>0</v>
      </c>
      <c r="DH19" s="125" t="str">
        <f t="shared" si="43"/>
        <v>ok</v>
      </c>
      <c r="DI19" s="127" t="str">
        <f t="shared" si="34"/>
        <v>Buono</v>
      </c>
      <c r="DJ19" s="127" t="str">
        <f t="shared" si="35"/>
        <v>Buono</v>
      </c>
    </row>
    <row r="20" spans="1:114" s="125" customFormat="1" x14ac:dyDescent="0.35">
      <c r="A20" s="13">
        <f>'Calcolo Orizzontale P. Umido'!A21</f>
        <v>0</v>
      </c>
      <c r="B20" s="13">
        <f>'Calcolo Orizzontale P. Umido'!B21</f>
        <v>0</v>
      </c>
      <c r="C20" s="13">
        <f>'Calcolo Orizzontale P. Umido'!C21</f>
        <v>0</v>
      </c>
      <c r="D20" s="13">
        <f>'Calcolo Orizzontale P. Umido'!D21</f>
        <v>0</v>
      </c>
      <c r="E20" s="13">
        <f>'Calcolo Orizzontale P. Umido'!E21</f>
        <v>0</v>
      </c>
      <c r="F20" s="13">
        <f>'Calcolo Orizzontale P. Umido'!F21</f>
        <v>0</v>
      </c>
      <c r="G20" s="13">
        <f>'Calcolo Orizzontale P. Umido'!G21</f>
        <v>0</v>
      </c>
      <c r="H20" s="13"/>
      <c r="I20" s="13">
        <f>'Calcolo Orizzontale P. Umido'!I21</f>
        <v>0</v>
      </c>
      <c r="J20" s="13">
        <f>'Calcolo Orizzontale P. Umido'!J21</f>
        <v>0</v>
      </c>
      <c r="K20" s="13">
        <f>'Calcolo Orizzontale P. Umido'!K21</f>
        <v>0</v>
      </c>
      <c r="L20" s="15">
        <f t="shared" si="44"/>
        <v>0</v>
      </c>
      <c r="M20" s="519">
        <f>'Calcolo Orizzontale P. Umido'!L21</f>
        <v>0</v>
      </c>
      <c r="N20" s="519">
        <f>'Calcolo Orizzontale P. Umido'!M21</f>
        <v>0</v>
      </c>
      <c r="O20" s="520">
        <f>'Calcolo Orizzontale P. Umido'!N21</f>
        <v>0</v>
      </c>
      <c r="P20" s="521">
        <f>'Calcolo Orizzontale P. Umido'!O21</f>
        <v>0</v>
      </c>
      <c r="Q20" s="521">
        <f>'Calcolo Orizzontale P. Umido'!P21</f>
        <v>0</v>
      </c>
      <c r="R20" s="521">
        <f>'Calcolo Orizzontale P. Umido'!Q21</f>
        <v>0</v>
      </c>
      <c r="S20" s="521">
        <f>'Calcolo Orizzontale P. Umido'!R21</f>
        <v>0</v>
      </c>
      <c r="T20" s="521">
        <f>'Calcolo Orizzontale P. Umido'!S21</f>
        <v>0</v>
      </c>
      <c r="U20" s="519">
        <f>'Calcolo Orizzontale P. Umido'!T21</f>
        <v>0</v>
      </c>
      <c r="V20" s="519">
        <f>'Calcolo Orizzontale P. Umido'!U21</f>
        <v>0</v>
      </c>
      <c r="W20" s="519">
        <f>'Calcolo Orizzontale P. Umido'!V21</f>
        <v>0</v>
      </c>
      <c r="X20" s="520">
        <f>'Calcolo Orizzontale P. Umido'!W21</f>
        <v>0</v>
      </c>
      <c r="Y20" s="521">
        <f>'Calcolo Orizzontale P. Umido'!X21</f>
        <v>0</v>
      </c>
      <c r="Z20" s="522">
        <f>'Calcolo Orizzontale P. Umido'!Y21</f>
        <v>0</v>
      </c>
      <c r="AA20" s="126"/>
      <c r="AB20" s="127"/>
      <c r="AC20" s="189" t="str">
        <f>'Calcolo Orizzontale P. Umido'!AC21</f>
        <v>dato mancante</v>
      </c>
      <c r="AD20" s="190" t="str">
        <f>'Calcolo Orizzontale P. Umido'!AR21</f>
        <v>dato mancante</v>
      </c>
      <c r="AE20" s="190" t="str">
        <f t="shared" si="36"/>
        <v>dato mancante</v>
      </c>
      <c r="AF20" s="190" t="str">
        <f t="shared" si="1"/>
        <v>dato mancante</v>
      </c>
      <c r="AG20" s="191" t="str">
        <f>IF(N20&lt;5,'Calcolo Orizzontale P. Umido'!AD21,"dato mancante")</f>
        <v>dato mancante</v>
      </c>
      <c r="AH20" s="191" t="str">
        <f>IF(N20&gt;5,'Calcolo Orizzontale P. Umido'!AD21,"dato mancante")</f>
        <v>dato mancante</v>
      </c>
      <c r="AI20" s="191" t="str">
        <f>IF(N20&lt;5,'Calcolo Orizzontale P. Umido'!AS21,"dato mancante")</f>
        <v>dato mancante</v>
      </c>
      <c r="AJ20" s="191" t="str">
        <f>IF(N20&gt;5,'Calcolo Orizzontale P. Umido'!AS21,"dato mancante")</f>
        <v>dato mancante</v>
      </c>
      <c r="AK20" s="190" t="str">
        <f t="shared" si="37"/>
        <v>dato mancante</v>
      </c>
      <c r="AL20" s="190" t="str">
        <f t="shared" si="37"/>
        <v>dato mancante</v>
      </c>
      <c r="AM20" s="190" t="str">
        <f t="shared" si="37"/>
        <v>dato mancante</v>
      </c>
      <c r="AN20" s="190" t="str">
        <f t="shared" si="37"/>
        <v>dato mancante</v>
      </c>
      <c r="AO20" s="191" t="str">
        <f>'Calcolo Orizzontale P. Umido'!AE21</f>
        <v>dato mancante</v>
      </c>
      <c r="AP20" s="191" t="str">
        <f>'Calcolo Orizzontale P. Umido'!AT21</f>
        <v>dato mancante</v>
      </c>
      <c r="AQ20" s="192" t="str">
        <f t="shared" si="2"/>
        <v>dato mancante</v>
      </c>
      <c r="AR20" s="192" t="str">
        <f t="shared" si="2"/>
        <v>dato mancante</v>
      </c>
      <c r="AS20" s="193" t="str">
        <f>'Calcolo Orizzontale P. Umido'!AF21</f>
        <v>dato mancante</v>
      </c>
      <c r="AT20" s="193" t="str">
        <f>'Calcolo Orizzontale P. Umido'!AU21</f>
        <v>dato mancante</v>
      </c>
      <c r="AU20" s="308" t="str">
        <f t="shared" si="3"/>
        <v>dato mancante</v>
      </c>
      <c r="AV20" s="308" t="str">
        <f t="shared" si="3"/>
        <v>dato mancante</v>
      </c>
      <c r="AW20" s="193" t="str">
        <f>'Calcolo Orizzontale P. Umido'!AG21</f>
        <v>dato mancante</v>
      </c>
      <c r="AX20" s="193" t="str">
        <f>'Calcolo Orizzontale P. Umido'!AV21</f>
        <v>dato mancante</v>
      </c>
      <c r="AY20" s="308" t="str">
        <f t="shared" si="4"/>
        <v>dato mancante</v>
      </c>
      <c r="AZ20" s="308" t="str">
        <f t="shared" si="4"/>
        <v>dato mancante</v>
      </c>
      <c r="BA20" s="193" t="str">
        <f>'Calcolo Orizzontale P. Umido'!AH21</f>
        <v>dato mancante</v>
      </c>
      <c r="BB20" s="193" t="str">
        <f>'Calcolo Orizzontale P. Umido'!AW21</f>
        <v>dato mancante</v>
      </c>
      <c r="BC20" s="308" t="str">
        <f t="shared" si="5"/>
        <v>dato mancante</v>
      </c>
      <c r="BD20" s="308" t="str">
        <f t="shared" si="5"/>
        <v>dato mancante</v>
      </c>
      <c r="BE20" s="192" t="str">
        <f>'Calcolo Orizzontale P. Umido'!AI21</f>
        <v>dato mancante</v>
      </c>
      <c r="BF20" s="192" t="str">
        <f>'Calcolo Orizzontale P. Umido'!AX21</f>
        <v>dato mancante</v>
      </c>
      <c r="BG20" s="308" t="str">
        <f t="shared" si="6"/>
        <v>dato mancante</v>
      </c>
      <c r="BH20" s="308" t="str">
        <f t="shared" si="6"/>
        <v>dato mancante</v>
      </c>
      <c r="BI20" s="192" t="str">
        <f>'Calcolo Orizzontale P. Umido'!AJ21</f>
        <v>dato mancante</v>
      </c>
      <c r="BJ20" s="192" t="str">
        <f>'Calcolo Orizzontale P. Umido'!AY21</f>
        <v>dato mancante</v>
      </c>
      <c r="BK20" s="308" t="str">
        <f t="shared" si="7"/>
        <v>dato mancante</v>
      </c>
      <c r="BL20" s="308" t="str">
        <f t="shared" si="7"/>
        <v>dato mancante</v>
      </c>
      <c r="BM20" s="192" t="str">
        <f>'Calcolo Orizzontale P. Umido'!AK21</f>
        <v>dato mancante</v>
      </c>
      <c r="BN20" s="192" t="str">
        <f>'Calcolo Orizzontale P. Umido'!AZ21</f>
        <v>dato mancante</v>
      </c>
      <c r="BO20" s="308" t="str">
        <f t="shared" si="38"/>
        <v>dato mancante</v>
      </c>
      <c r="BP20" s="308" t="str">
        <f t="shared" si="38"/>
        <v>dato mancante</v>
      </c>
      <c r="BQ20" s="195" t="str">
        <f>'Calcolo Orizzontale P. Umido'!AL21</f>
        <v>dato mancante</v>
      </c>
      <c r="BR20" s="195" t="str">
        <f>'Calcolo Orizzontale P. Umido'!BA21</f>
        <v>dato mancante</v>
      </c>
      <c r="BS20" s="308" t="str">
        <f t="shared" si="39"/>
        <v>dato mancante</v>
      </c>
      <c r="BT20" s="308" t="str">
        <f t="shared" si="8"/>
        <v>dato mancante</v>
      </c>
      <c r="BU20" s="193" t="str">
        <f>'Calcolo Orizzontale P. Umido'!AM21</f>
        <v>dato mancante</v>
      </c>
      <c r="BV20" s="194" t="str">
        <f>'Calcolo Orizzontale P. Umido'!BA21</f>
        <v>dato mancante</v>
      </c>
      <c r="BW20" s="308" t="str">
        <f t="shared" si="9"/>
        <v>dato mancante</v>
      </c>
      <c r="BX20" s="308" t="str">
        <f t="shared" si="9"/>
        <v>dato mancante</v>
      </c>
      <c r="BY20" s="196" t="str">
        <f>'Calcolo Orizzontale P. Umido'!AN21</f>
        <v>dato mancante</v>
      </c>
      <c r="BZ20" s="196" t="str">
        <f>'Calcolo Orizzontale P. Umido'!BB21</f>
        <v>dato mancante</v>
      </c>
      <c r="CA20" s="308" t="str">
        <f t="shared" si="10"/>
        <v>dato mancante</v>
      </c>
      <c r="CB20" s="308" t="str">
        <f t="shared" si="10"/>
        <v>dato mancante</v>
      </c>
      <c r="CE20" s="125" t="str">
        <f t="shared" si="11"/>
        <v>dato mancante</v>
      </c>
      <c r="CF20" s="125" t="str">
        <f t="shared" si="40"/>
        <v>dato mancante</v>
      </c>
      <c r="CG20" s="125" t="str">
        <f t="shared" si="40"/>
        <v>dato mancante</v>
      </c>
      <c r="CH20" s="125" t="str">
        <f t="shared" si="12"/>
        <v>dato mancante</v>
      </c>
      <c r="CI20" s="125" t="str">
        <f t="shared" si="13"/>
        <v>dato mancante</v>
      </c>
      <c r="CJ20" s="125" t="str">
        <f t="shared" si="14"/>
        <v>dato mancante</v>
      </c>
      <c r="CK20" s="125" t="str">
        <f t="shared" si="15"/>
        <v>dato mancante</v>
      </c>
      <c r="CL20" s="125" t="str">
        <f t="shared" si="16"/>
        <v>dato mancante</v>
      </c>
      <c r="CM20" s="125" t="str">
        <f t="shared" si="17"/>
        <v>dato mancante</v>
      </c>
      <c r="CN20" s="125" t="str">
        <f t="shared" si="18"/>
        <v>dato mancante</v>
      </c>
      <c r="CO20" s="125" t="str">
        <f t="shared" si="19"/>
        <v>dato mancante</v>
      </c>
      <c r="CP20" s="125" t="str">
        <f t="shared" si="20"/>
        <v>dato mancante</v>
      </c>
      <c r="CQ20" s="125" t="str">
        <f t="shared" si="21"/>
        <v>dato mancante</v>
      </c>
      <c r="CR20" s="125" t="str">
        <f t="shared" si="22"/>
        <v>dato mancante</v>
      </c>
      <c r="CS20" s="125" t="str">
        <f t="shared" si="41"/>
        <v>dato mancante</v>
      </c>
      <c r="CT20" s="125" t="str">
        <f t="shared" si="41"/>
        <v>dato mancante</v>
      </c>
      <c r="CU20" s="125" t="str">
        <f t="shared" si="23"/>
        <v>dato mancante</v>
      </c>
      <c r="CV20" s="125" t="str">
        <f t="shared" si="24"/>
        <v>dato mancante</v>
      </c>
      <c r="CW20" s="125" t="str">
        <f t="shared" si="25"/>
        <v>dato mancante</v>
      </c>
      <c r="CX20" s="125" t="str">
        <f t="shared" si="26"/>
        <v>dato mancante</v>
      </c>
      <c r="CY20" s="125" t="str">
        <f t="shared" si="27"/>
        <v>dato mancante</v>
      </c>
      <c r="CZ20" s="125" t="str">
        <f t="shared" si="28"/>
        <v>dato mancante</v>
      </c>
      <c r="DA20" s="125" t="str">
        <f t="shared" si="29"/>
        <v>dato mancante</v>
      </c>
      <c r="DB20" s="125" t="str">
        <f t="shared" si="30"/>
        <v>dato mancante</v>
      </c>
      <c r="DC20" s="125" t="str">
        <f t="shared" si="31"/>
        <v>dato mancante</v>
      </c>
      <c r="DD20" s="125" t="str">
        <f t="shared" si="32"/>
        <v>dato mancante</v>
      </c>
      <c r="DF20" s="127">
        <f t="shared" si="42"/>
        <v>0</v>
      </c>
      <c r="DG20" s="127">
        <f t="shared" si="33"/>
        <v>0</v>
      </c>
      <c r="DH20" s="125" t="str">
        <f t="shared" si="43"/>
        <v>ok</v>
      </c>
      <c r="DI20" s="127" t="str">
        <f t="shared" si="34"/>
        <v>Buono</v>
      </c>
      <c r="DJ20" s="127" t="str">
        <f t="shared" si="35"/>
        <v>Buono</v>
      </c>
    </row>
    <row r="21" spans="1:114" s="125" customFormat="1" x14ac:dyDescent="0.35">
      <c r="A21" s="13">
        <f>'Calcolo Orizzontale P. Umido'!A22</f>
        <v>0</v>
      </c>
      <c r="B21" s="13">
        <f>'Calcolo Orizzontale P. Umido'!B22</f>
        <v>0</v>
      </c>
      <c r="C21" s="13">
        <f>'Calcolo Orizzontale P. Umido'!C22</f>
        <v>0</v>
      </c>
      <c r="D21" s="13">
        <f>'Calcolo Orizzontale P. Umido'!D22</f>
        <v>0</v>
      </c>
      <c r="E21" s="13">
        <f>'Calcolo Orizzontale P. Umido'!E22</f>
        <v>0</v>
      </c>
      <c r="F21" s="13">
        <f>'Calcolo Orizzontale P. Umido'!F22</f>
        <v>0</v>
      </c>
      <c r="G21" s="13">
        <f>'Calcolo Orizzontale P. Umido'!G22</f>
        <v>0</v>
      </c>
      <c r="H21" s="13"/>
      <c r="I21" s="13">
        <f>'Calcolo Orizzontale P. Umido'!I22</f>
        <v>0</v>
      </c>
      <c r="J21" s="13">
        <f>'Calcolo Orizzontale P. Umido'!J22</f>
        <v>0</v>
      </c>
      <c r="K21" s="13">
        <f>'Calcolo Orizzontale P. Umido'!K22</f>
        <v>0</v>
      </c>
      <c r="L21" s="15">
        <f t="shared" si="44"/>
        <v>0</v>
      </c>
      <c r="M21" s="519">
        <f>'Calcolo Orizzontale P. Umido'!L22</f>
        <v>0</v>
      </c>
      <c r="N21" s="519">
        <f>'Calcolo Orizzontale P. Umido'!M22</f>
        <v>0</v>
      </c>
      <c r="O21" s="520">
        <f>'Calcolo Orizzontale P. Umido'!N22</f>
        <v>0</v>
      </c>
      <c r="P21" s="521">
        <f>'Calcolo Orizzontale P. Umido'!O22</f>
        <v>0</v>
      </c>
      <c r="Q21" s="521">
        <f>'Calcolo Orizzontale P. Umido'!P22</f>
        <v>0</v>
      </c>
      <c r="R21" s="521">
        <f>'Calcolo Orizzontale P. Umido'!Q22</f>
        <v>0</v>
      </c>
      <c r="S21" s="521">
        <f>'Calcolo Orizzontale P. Umido'!R22</f>
        <v>0</v>
      </c>
      <c r="T21" s="521">
        <f>'Calcolo Orizzontale P. Umido'!S22</f>
        <v>0</v>
      </c>
      <c r="U21" s="519">
        <f>'Calcolo Orizzontale P. Umido'!T22</f>
        <v>0</v>
      </c>
      <c r="V21" s="519">
        <f>'Calcolo Orizzontale P. Umido'!U22</f>
        <v>0</v>
      </c>
      <c r="W21" s="519">
        <f>'Calcolo Orizzontale P. Umido'!V22</f>
        <v>0</v>
      </c>
      <c r="X21" s="520">
        <f>'Calcolo Orizzontale P. Umido'!W22</f>
        <v>0</v>
      </c>
      <c r="Y21" s="521">
        <f>'Calcolo Orizzontale P. Umido'!X22</f>
        <v>0</v>
      </c>
      <c r="Z21" s="522">
        <f>'Calcolo Orizzontale P. Umido'!Y22</f>
        <v>0</v>
      </c>
      <c r="AA21" s="126"/>
      <c r="AB21" s="127"/>
      <c r="AC21" s="189" t="str">
        <f>'Calcolo Orizzontale P. Umido'!AC22</f>
        <v>dato mancante</v>
      </c>
      <c r="AD21" s="190" t="str">
        <f>'Calcolo Orizzontale P. Umido'!AR22</f>
        <v>dato mancante</v>
      </c>
      <c r="AE21" s="190" t="str">
        <f t="shared" si="36"/>
        <v>dato mancante</v>
      </c>
      <c r="AF21" s="190" t="str">
        <f t="shared" si="1"/>
        <v>dato mancante</v>
      </c>
      <c r="AG21" s="191" t="str">
        <f>IF(N21&lt;5,'Calcolo Orizzontale P. Umido'!AD22,"dato mancante")</f>
        <v>dato mancante</v>
      </c>
      <c r="AH21" s="191" t="str">
        <f>IF(N21&gt;5,'Calcolo Orizzontale P. Umido'!AD22,"dato mancante")</f>
        <v>dato mancante</v>
      </c>
      <c r="AI21" s="191" t="str">
        <f>IF(N21&lt;5,'Calcolo Orizzontale P. Umido'!AS22,"dato mancante")</f>
        <v>dato mancante</v>
      </c>
      <c r="AJ21" s="191" t="str">
        <f>IF(N21&gt;5,'Calcolo Orizzontale P. Umido'!AS22,"dato mancante")</f>
        <v>dato mancante</v>
      </c>
      <c r="AK21" s="190" t="str">
        <f t="shared" si="37"/>
        <v>dato mancante</v>
      </c>
      <c r="AL21" s="190" t="str">
        <f t="shared" si="37"/>
        <v>dato mancante</v>
      </c>
      <c r="AM21" s="190" t="str">
        <f t="shared" si="37"/>
        <v>dato mancante</v>
      </c>
      <c r="AN21" s="190" t="str">
        <f t="shared" si="37"/>
        <v>dato mancante</v>
      </c>
      <c r="AO21" s="191" t="str">
        <f>'Calcolo Orizzontale P. Umido'!AE22</f>
        <v>dato mancante</v>
      </c>
      <c r="AP21" s="191" t="str">
        <f>'Calcolo Orizzontale P. Umido'!AT22</f>
        <v>dato mancante</v>
      </c>
      <c r="AQ21" s="192" t="str">
        <f t="shared" si="2"/>
        <v>dato mancante</v>
      </c>
      <c r="AR21" s="192" t="str">
        <f t="shared" si="2"/>
        <v>dato mancante</v>
      </c>
      <c r="AS21" s="193" t="str">
        <f>'Calcolo Orizzontale P. Umido'!AF22</f>
        <v>dato mancante</v>
      </c>
      <c r="AT21" s="193" t="str">
        <f>'Calcolo Orizzontale P. Umido'!AU22</f>
        <v>dato mancante</v>
      </c>
      <c r="AU21" s="308" t="str">
        <f t="shared" si="3"/>
        <v>dato mancante</v>
      </c>
      <c r="AV21" s="308" t="str">
        <f t="shared" si="3"/>
        <v>dato mancante</v>
      </c>
      <c r="AW21" s="193" t="str">
        <f>'Calcolo Orizzontale P. Umido'!AG22</f>
        <v>dato mancante</v>
      </c>
      <c r="AX21" s="193" t="str">
        <f>'Calcolo Orizzontale P. Umido'!AV22</f>
        <v>dato mancante</v>
      </c>
      <c r="AY21" s="308" t="str">
        <f t="shared" si="4"/>
        <v>dato mancante</v>
      </c>
      <c r="AZ21" s="308" t="str">
        <f t="shared" si="4"/>
        <v>dato mancante</v>
      </c>
      <c r="BA21" s="193" t="str">
        <f>'Calcolo Orizzontale P. Umido'!AH22</f>
        <v>dato mancante</v>
      </c>
      <c r="BB21" s="193" t="str">
        <f>'Calcolo Orizzontale P. Umido'!AW22</f>
        <v>dato mancante</v>
      </c>
      <c r="BC21" s="308" t="str">
        <f t="shared" si="5"/>
        <v>dato mancante</v>
      </c>
      <c r="BD21" s="308" t="str">
        <f t="shared" si="5"/>
        <v>dato mancante</v>
      </c>
      <c r="BE21" s="192" t="str">
        <f>'Calcolo Orizzontale P. Umido'!AI22</f>
        <v>dato mancante</v>
      </c>
      <c r="BF21" s="192" t="str">
        <f>'Calcolo Orizzontale P. Umido'!AX22</f>
        <v>dato mancante</v>
      </c>
      <c r="BG21" s="308" t="str">
        <f t="shared" si="6"/>
        <v>dato mancante</v>
      </c>
      <c r="BH21" s="308" t="str">
        <f t="shared" si="6"/>
        <v>dato mancante</v>
      </c>
      <c r="BI21" s="192" t="str">
        <f>'Calcolo Orizzontale P. Umido'!AJ22</f>
        <v>dato mancante</v>
      </c>
      <c r="BJ21" s="192" t="str">
        <f>'Calcolo Orizzontale P. Umido'!AY22</f>
        <v>dato mancante</v>
      </c>
      <c r="BK21" s="308" t="str">
        <f t="shared" si="7"/>
        <v>dato mancante</v>
      </c>
      <c r="BL21" s="308" t="str">
        <f t="shared" si="7"/>
        <v>dato mancante</v>
      </c>
      <c r="BM21" s="192" t="str">
        <f>'Calcolo Orizzontale P. Umido'!AK22</f>
        <v>dato mancante</v>
      </c>
      <c r="BN21" s="192" t="str">
        <f>'Calcolo Orizzontale P. Umido'!AZ22</f>
        <v>dato mancante</v>
      </c>
      <c r="BO21" s="308" t="str">
        <f t="shared" si="38"/>
        <v>dato mancante</v>
      </c>
      <c r="BP21" s="308" t="str">
        <f t="shared" si="38"/>
        <v>dato mancante</v>
      </c>
      <c r="BQ21" s="195" t="str">
        <f>'Calcolo Orizzontale P. Umido'!AL22</f>
        <v>dato mancante</v>
      </c>
      <c r="BR21" s="195" t="str">
        <f>'Calcolo Orizzontale P. Umido'!BA22</f>
        <v>dato mancante</v>
      </c>
      <c r="BS21" s="308" t="str">
        <f t="shared" si="39"/>
        <v>dato mancante</v>
      </c>
      <c r="BT21" s="308" t="str">
        <f t="shared" si="8"/>
        <v>dato mancante</v>
      </c>
      <c r="BU21" s="193" t="str">
        <f>'Calcolo Orizzontale P. Umido'!AM22</f>
        <v>dato mancante</v>
      </c>
      <c r="BV21" s="194" t="str">
        <f>'Calcolo Orizzontale P. Umido'!BA22</f>
        <v>dato mancante</v>
      </c>
      <c r="BW21" s="308" t="str">
        <f t="shared" si="9"/>
        <v>dato mancante</v>
      </c>
      <c r="BX21" s="308" t="str">
        <f t="shared" si="9"/>
        <v>dato mancante</v>
      </c>
      <c r="BY21" s="196" t="str">
        <f>'Calcolo Orizzontale P. Umido'!AN22</f>
        <v>dato mancante</v>
      </c>
      <c r="BZ21" s="196" t="str">
        <f>'Calcolo Orizzontale P. Umido'!BB22</f>
        <v>dato mancante</v>
      </c>
      <c r="CA21" s="308" t="str">
        <f t="shared" si="10"/>
        <v>dato mancante</v>
      </c>
      <c r="CB21" s="308" t="str">
        <f t="shared" si="10"/>
        <v>dato mancante</v>
      </c>
      <c r="CE21" s="125" t="str">
        <f t="shared" si="11"/>
        <v>dato mancante</v>
      </c>
      <c r="CF21" s="125" t="str">
        <f t="shared" si="40"/>
        <v>dato mancante</v>
      </c>
      <c r="CG21" s="125" t="str">
        <f t="shared" si="40"/>
        <v>dato mancante</v>
      </c>
      <c r="CH21" s="125" t="str">
        <f t="shared" si="12"/>
        <v>dato mancante</v>
      </c>
      <c r="CI21" s="125" t="str">
        <f t="shared" si="13"/>
        <v>dato mancante</v>
      </c>
      <c r="CJ21" s="125" t="str">
        <f t="shared" si="14"/>
        <v>dato mancante</v>
      </c>
      <c r="CK21" s="125" t="str">
        <f t="shared" si="15"/>
        <v>dato mancante</v>
      </c>
      <c r="CL21" s="125" t="str">
        <f t="shared" si="16"/>
        <v>dato mancante</v>
      </c>
      <c r="CM21" s="125" t="str">
        <f t="shared" si="17"/>
        <v>dato mancante</v>
      </c>
      <c r="CN21" s="125" t="str">
        <f t="shared" si="18"/>
        <v>dato mancante</v>
      </c>
      <c r="CO21" s="125" t="str">
        <f t="shared" si="19"/>
        <v>dato mancante</v>
      </c>
      <c r="CP21" s="125" t="str">
        <f t="shared" si="20"/>
        <v>dato mancante</v>
      </c>
      <c r="CQ21" s="125" t="str">
        <f t="shared" si="21"/>
        <v>dato mancante</v>
      </c>
      <c r="CR21" s="125" t="str">
        <f t="shared" si="22"/>
        <v>dato mancante</v>
      </c>
      <c r="CS21" s="125" t="str">
        <f t="shared" si="41"/>
        <v>dato mancante</v>
      </c>
      <c r="CT21" s="125" t="str">
        <f t="shared" si="41"/>
        <v>dato mancante</v>
      </c>
      <c r="CU21" s="125" t="str">
        <f t="shared" si="23"/>
        <v>dato mancante</v>
      </c>
      <c r="CV21" s="125" t="str">
        <f t="shared" si="24"/>
        <v>dato mancante</v>
      </c>
      <c r="CW21" s="125" t="str">
        <f t="shared" si="25"/>
        <v>dato mancante</v>
      </c>
      <c r="CX21" s="125" t="str">
        <f t="shared" si="26"/>
        <v>dato mancante</v>
      </c>
      <c r="CY21" s="125" t="str">
        <f t="shared" si="27"/>
        <v>dato mancante</v>
      </c>
      <c r="CZ21" s="125" t="str">
        <f t="shared" si="28"/>
        <v>dato mancante</v>
      </c>
      <c r="DA21" s="125" t="str">
        <f t="shared" si="29"/>
        <v>dato mancante</v>
      </c>
      <c r="DB21" s="125" t="str">
        <f t="shared" si="30"/>
        <v>dato mancante</v>
      </c>
      <c r="DC21" s="125" t="str">
        <f t="shared" si="31"/>
        <v>dato mancante</v>
      </c>
      <c r="DD21" s="125" t="str">
        <f t="shared" si="32"/>
        <v>dato mancante</v>
      </c>
      <c r="DF21" s="127">
        <f t="shared" si="42"/>
        <v>0</v>
      </c>
      <c r="DG21" s="127">
        <f t="shared" si="33"/>
        <v>0</v>
      </c>
      <c r="DH21" s="125" t="str">
        <f t="shared" si="43"/>
        <v>ok</v>
      </c>
      <c r="DI21" s="127" t="str">
        <f t="shared" si="34"/>
        <v>Buono</v>
      </c>
      <c r="DJ21" s="127" t="str">
        <f t="shared" si="35"/>
        <v>Buono</v>
      </c>
    </row>
    <row r="22" spans="1:114" s="125" customFormat="1" x14ac:dyDescent="0.35">
      <c r="A22" s="13">
        <f>'Calcolo Orizzontale P. Umido'!A23</f>
        <v>0</v>
      </c>
      <c r="B22" s="13">
        <f>'Calcolo Orizzontale P. Umido'!B23</f>
        <v>0</v>
      </c>
      <c r="C22" s="13">
        <f>'Calcolo Orizzontale P. Umido'!C23</f>
        <v>0</v>
      </c>
      <c r="D22" s="13">
        <f>'Calcolo Orizzontale P. Umido'!D23</f>
        <v>0</v>
      </c>
      <c r="E22" s="13">
        <f>'Calcolo Orizzontale P. Umido'!E23</f>
        <v>0</v>
      </c>
      <c r="F22" s="13">
        <f>'Calcolo Orizzontale P. Umido'!F23</f>
        <v>0</v>
      </c>
      <c r="G22" s="13">
        <f>'Calcolo Orizzontale P. Umido'!G23</f>
        <v>0</v>
      </c>
      <c r="H22" s="13"/>
      <c r="I22" s="13">
        <f>'Calcolo Orizzontale P. Umido'!I23</f>
        <v>0</v>
      </c>
      <c r="J22" s="13">
        <f>'Calcolo Orizzontale P. Umido'!J23</f>
        <v>0</v>
      </c>
      <c r="K22" s="13">
        <f>'Calcolo Orizzontale P. Umido'!K23</f>
        <v>0</v>
      </c>
      <c r="L22" s="15">
        <f t="shared" si="44"/>
        <v>0</v>
      </c>
      <c r="M22" s="519">
        <f>'Calcolo Orizzontale P. Umido'!L23</f>
        <v>0</v>
      </c>
      <c r="N22" s="519">
        <f>'Calcolo Orizzontale P. Umido'!M23</f>
        <v>0</v>
      </c>
      <c r="O22" s="520">
        <f>'Calcolo Orizzontale P. Umido'!N23</f>
        <v>0</v>
      </c>
      <c r="P22" s="521">
        <f>'Calcolo Orizzontale P. Umido'!O23</f>
        <v>0</v>
      </c>
      <c r="Q22" s="521">
        <f>'Calcolo Orizzontale P. Umido'!P23</f>
        <v>0</v>
      </c>
      <c r="R22" s="521">
        <f>'Calcolo Orizzontale P. Umido'!Q23</f>
        <v>0</v>
      </c>
      <c r="S22" s="521">
        <f>'Calcolo Orizzontale P. Umido'!R23</f>
        <v>0</v>
      </c>
      <c r="T22" s="521">
        <f>'Calcolo Orizzontale P. Umido'!S23</f>
        <v>0</v>
      </c>
      <c r="U22" s="519">
        <f>'Calcolo Orizzontale P. Umido'!T23</f>
        <v>0</v>
      </c>
      <c r="V22" s="519">
        <f>'Calcolo Orizzontale P. Umido'!U23</f>
        <v>0</v>
      </c>
      <c r="W22" s="519">
        <f>'Calcolo Orizzontale P. Umido'!V23</f>
        <v>0</v>
      </c>
      <c r="X22" s="520">
        <f>'Calcolo Orizzontale P. Umido'!W23</f>
        <v>0</v>
      </c>
      <c r="Y22" s="521">
        <f>'Calcolo Orizzontale P. Umido'!X23</f>
        <v>0</v>
      </c>
      <c r="Z22" s="522">
        <f>'Calcolo Orizzontale P. Umido'!Y23</f>
        <v>0</v>
      </c>
      <c r="AA22" s="126"/>
      <c r="AB22" s="127"/>
      <c r="AC22" s="189" t="str">
        <f>'Calcolo Orizzontale P. Umido'!AC23</f>
        <v>dato mancante</v>
      </c>
      <c r="AD22" s="190" t="str">
        <f>'Calcolo Orizzontale P. Umido'!AR23</f>
        <v>dato mancante</v>
      </c>
      <c r="AE22" s="190" t="str">
        <f t="shared" si="36"/>
        <v>dato mancante</v>
      </c>
      <c r="AF22" s="190" t="str">
        <f t="shared" si="1"/>
        <v>dato mancante</v>
      </c>
      <c r="AG22" s="191" t="str">
        <f>IF(N22&lt;5,'Calcolo Orizzontale P. Umido'!AD23,"dato mancante")</f>
        <v>dato mancante</v>
      </c>
      <c r="AH22" s="191" t="str">
        <f>IF(N22&gt;5,'Calcolo Orizzontale P. Umido'!AD23,"dato mancante")</f>
        <v>dato mancante</v>
      </c>
      <c r="AI22" s="191" t="str">
        <f>IF(N22&lt;5,'Calcolo Orizzontale P. Umido'!AS23,"dato mancante")</f>
        <v>dato mancante</v>
      </c>
      <c r="AJ22" s="191" t="str">
        <f>IF(N22&gt;5,'Calcolo Orizzontale P. Umido'!AS23,"dato mancante")</f>
        <v>dato mancante</v>
      </c>
      <c r="AK22" s="190" t="str">
        <f t="shared" si="37"/>
        <v>dato mancante</v>
      </c>
      <c r="AL22" s="190" t="str">
        <f t="shared" si="37"/>
        <v>dato mancante</v>
      </c>
      <c r="AM22" s="190" t="str">
        <f t="shared" si="37"/>
        <v>dato mancante</v>
      </c>
      <c r="AN22" s="190" t="str">
        <f t="shared" si="37"/>
        <v>dato mancante</v>
      </c>
      <c r="AO22" s="191" t="str">
        <f>'Calcolo Orizzontale P. Umido'!AE23</f>
        <v>dato mancante</v>
      </c>
      <c r="AP22" s="191" t="str">
        <f>'Calcolo Orizzontale P. Umido'!AT23</f>
        <v>dato mancante</v>
      </c>
      <c r="AQ22" s="192" t="str">
        <f t="shared" si="2"/>
        <v>dato mancante</v>
      </c>
      <c r="AR22" s="192" t="str">
        <f t="shared" si="2"/>
        <v>dato mancante</v>
      </c>
      <c r="AS22" s="193" t="str">
        <f>'Calcolo Orizzontale P. Umido'!AF23</f>
        <v>dato mancante</v>
      </c>
      <c r="AT22" s="193" t="str">
        <f>'Calcolo Orizzontale P. Umido'!AU23</f>
        <v>dato mancante</v>
      </c>
      <c r="AU22" s="308" t="str">
        <f t="shared" si="3"/>
        <v>dato mancante</v>
      </c>
      <c r="AV22" s="308" t="str">
        <f t="shared" si="3"/>
        <v>dato mancante</v>
      </c>
      <c r="AW22" s="193" t="str">
        <f>'Calcolo Orizzontale P. Umido'!AG23</f>
        <v>dato mancante</v>
      </c>
      <c r="AX22" s="193" t="str">
        <f>'Calcolo Orizzontale P. Umido'!AV23</f>
        <v>dato mancante</v>
      </c>
      <c r="AY22" s="308" t="str">
        <f t="shared" si="4"/>
        <v>dato mancante</v>
      </c>
      <c r="AZ22" s="308" t="str">
        <f t="shared" si="4"/>
        <v>dato mancante</v>
      </c>
      <c r="BA22" s="193" t="str">
        <f>'Calcolo Orizzontale P. Umido'!AH23</f>
        <v>dato mancante</v>
      </c>
      <c r="BB22" s="193" t="str">
        <f>'Calcolo Orizzontale P. Umido'!AW23</f>
        <v>dato mancante</v>
      </c>
      <c r="BC22" s="308" t="str">
        <f t="shared" si="5"/>
        <v>dato mancante</v>
      </c>
      <c r="BD22" s="308" t="str">
        <f t="shared" si="5"/>
        <v>dato mancante</v>
      </c>
      <c r="BE22" s="192" t="str">
        <f>'Calcolo Orizzontale P. Umido'!AI23</f>
        <v>dato mancante</v>
      </c>
      <c r="BF22" s="192" t="str">
        <f>'Calcolo Orizzontale P. Umido'!AX23</f>
        <v>dato mancante</v>
      </c>
      <c r="BG22" s="308" t="str">
        <f t="shared" si="6"/>
        <v>dato mancante</v>
      </c>
      <c r="BH22" s="308" t="str">
        <f t="shared" si="6"/>
        <v>dato mancante</v>
      </c>
      <c r="BI22" s="192" t="str">
        <f>'Calcolo Orizzontale P. Umido'!AJ23</f>
        <v>dato mancante</v>
      </c>
      <c r="BJ22" s="192" t="str">
        <f>'Calcolo Orizzontale P. Umido'!AY23</f>
        <v>dato mancante</v>
      </c>
      <c r="BK22" s="308" t="str">
        <f t="shared" si="7"/>
        <v>dato mancante</v>
      </c>
      <c r="BL22" s="308" t="str">
        <f t="shared" si="7"/>
        <v>dato mancante</v>
      </c>
      <c r="BM22" s="192" t="str">
        <f>'Calcolo Orizzontale P. Umido'!AK23</f>
        <v>dato mancante</v>
      </c>
      <c r="BN22" s="192" t="str">
        <f>'Calcolo Orizzontale P. Umido'!AZ23</f>
        <v>dato mancante</v>
      </c>
      <c r="BO22" s="308" t="str">
        <f t="shared" si="38"/>
        <v>dato mancante</v>
      </c>
      <c r="BP22" s="308" t="str">
        <f t="shared" si="38"/>
        <v>dato mancante</v>
      </c>
      <c r="BQ22" s="195" t="str">
        <f>'Calcolo Orizzontale P. Umido'!AL23</f>
        <v>dato mancante</v>
      </c>
      <c r="BR22" s="195" t="str">
        <f>'Calcolo Orizzontale P. Umido'!BA23</f>
        <v>dato mancante</v>
      </c>
      <c r="BS22" s="308" t="str">
        <f t="shared" si="39"/>
        <v>dato mancante</v>
      </c>
      <c r="BT22" s="308" t="str">
        <f t="shared" si="8"/>
        <v>dato mancante</v>
      </c>
      <c r="BU22" s="193" t="str">
        <f>'Calcolo Orizzontale P. Umido'!AM23</f>
        <v>dato mancante</v>
      </c>
      <c r="BV22" s="194" t="str">
        <f>'Calcolo Orizzontale P. Umido'!BA23</f>
        <v>dato mancante</v>
      </c>
      <c r="BW22" s="308" t="str">
        <f t="shared" si="9"/>
        <v>dato mancante</v>
      </c>
      <c r="BX22" s="308" t="str">
        <f t="shared" si="9"/>
        <v>dato mancante</v>
      </c>
      <c r="BY22" s="196" t="str">
        <f>'Calcolo Orizzontale P. Umido'!AN23</f>
        <v>dato mancante</v>
      </c>
      <c r="BZ22" s="196" t="str">
        <f>'Calcolo Orizzontale P. Umido'!BB23</f>
        <v>dato mancante</v>
      </c>
      <c r="CA22" s="308" t="str">
        <f t="shared" si="10"/>
        <v>dato mancante</v>
      </c>
      <c r="CB22" s="308" t="str">
        <f t="shared" si="10"/>
        <v>dato mancante</v>
      </c>
      <c r="CE22" s="125" t="str">
        <f t="shared" si="11"/>
        <v>dato mancante</v>
      </c>
      <c r="CF22" s="125" t="str">
        <f t="shared" si="40"/>
        <v>dato mancante</v>
      </c>
      <c r="CG22" s="125" t="str">
        <f t="shared" si="40"/>
        <v>dato mancante</v>
      </c>
      <c r="CH22" s="125" t="str">
        <f t="shared" si="12"/>
        <v>dato mancante</v>
      </c>
      <c r="CI22" s="125" t="str">
        <f t="shared" si="13"/>
        <v>dato mancante</v>
      </c>
      <c r="CJ22" s="125" t="str">
        <f t="shared" si="14"/>
        <v>dato mancante</v>
      </c>
      <c r="CK22" s="125" t="str">
        <f t="shared" si="15"/>
        <v>dato mancante</v>
      </c>
      <c r="CL22" s="125" t="str">
        <f t="shared" si="16"/>
        <v>dato mancante</v>
      </c>
      <c r="CM22" s="125" t="str">
        <f t="shared" si="17"/>
        <v>dato mancante</v>
      </c>
      <c r="CN22" s="125" t="str">
        <f t="shared" si="18"/>
        <v>dato mancante</v>
      </c>
      <c r="CO22" s="125" t="str">
        <f t="shared" si="19"/>
        <v>dato mancante</v>
      </c>
      <c r="CP22" s="125" t="str">
        <f t="shared" si="20"/>
        <v>dato mancante</v>
      </c>
      <c r="CQ22" s="125" t="str">
        <f t="shared" si="21"/>
        <v>dato mancante</v>
      </c>
      <c r="CR22" s="125" t="str">
        <f t="shared" si="22"/>
        <v>dato mancante</v>
      </c>
      <c r="CS22" s="125" t="str">
        <f t="shared" si="41"/>
        <v>dato mancante</v>
      </c>
      <c r="CT22" s="125" t="str">
        <f t="shared" si="41"/>
        <v>dato mancante</v>
      </c>
      <c r="CU22" s="125" t="str">
        <f t="shared" si="23"/>
        <v>dato mancante</v>
      </c>
      <c r="CV22" s="125" t="str">
        <f t="shared" si="24"/>
        <v>dato mancante</v>
      </c>
      <c r="CW22" s="125" t="str">
        <f t="shared" si="25"/>
        <v>dato mancante</v>
      </c>
      <c r="CX22" s="125" t="str">
        <f t="shared" si="26"/>
        <v>dato mancante</v>
      </c>
      <c r="CY22" s="125" t="str">
        <f t="shared" si="27"/>
        <v>dato mancante</v>
      </c>
      <c r="CZ22" s="125" t="str">
        <f t="shared" si="28"/>
        <v>dato mancante</v>
      </c>
      <c r="DA22" s="125" t="str">
        <f t="shared" si="29"/>
        <v>dato mancante</v>
      </c>
      <c r="DB22" s="125" t="str">
        <f t="shared" si="30"/>
        <v>dato mancante</v>
      </c>
      <c r="DC22" s="125" t="str">
        <f t="shared" si="31"/>
        <v>dato mancante</v>
      </c>
      <c r="DD22" s="125" t="str">
        <f t="shared" si="32"/>
        <v>dato mancante</v>
      </c>
      <c r="DF22" s="127">
        <f t="shared" si="42"/>
        <v>0</v>
      </c>
      <c r="DG22" s="127">
        <f t="shared" si="33"/>
        <v>0</v>
      </c>
      <c r="DH22" s="125" t="str">
        <f t="shared" si="43"/>
        <v>ok</v>
      </c>
      <c r="DI22" s="127" t="str">
        <f t="shared" si="34"/>
        <v>Buono</v>
      </c>
      <c r="DJ22" s="127" t="str">
        <f t="shared" si="35"/>
        <v>Buono</v>
      </c>
    </row>
    <row r="23" spans="1:114" s="125" customFormat="1" x14ac:dyDescent="0.35">
      <c r="A23" s="13">
        <f>'Calcolo Orizzontale P. Umido'!A24</f>
        <v>0</v>
      </c>
      <c r="B23" s="13">
        <f>'Calcolo Orizzontale P. Umido'!B24</f>
        <v>0</v>
      </c>
      <c r="C23" s="13">
        <f>'Calcolo Orizzontale P. Umido'!C24</f>
        <v>0</v>
      </c>
      <c r="D23" s="13">
        <f>'Calcolo Orizzontale P. Umido'!D24</f>
        <v>0</v>
      </c>
      <c r="E23" s="13">
        <f>'Calcolo Orizzontale P. Umido'!E24</f>
        <v>0</v>
      </c>
      <c r="F23" s="13">
        <f>'Calcolo Orizzontale P. Umido'!F24</f>
        <v>0</v>
      </c>
      <c r="G23" s="13">
        <f>'Calcolo Orizzontale P. Umido'!G24</f>
        <v>0</v>
      </c>
      <c r="H23" s="13"/>
      <c r="I23" s="13">
        <f>'Calcolo Orizzontale P. Umido'!I24</f>
        <v>0</v>
      </c>
      <c r="J23" s="13">
        <f>'Calcolo Orizzontale P. Umido'!J24</f>
        <v>0</v>
      </c>
      <c r="K23" s="13">
        <f>'Calcolo Orizzontale P. Umido'!K24</f>
        <v>0</v>
      </c>
      <c r="L23" s="15">
        <f t="shared" si="44"/>
        <v>0</v>
      </c>
      <c r="M23" s="519">
        <f>'Calcolo Orizzontale P. Umido'!L24</f>
        <v>0</v>
      </c>
      <c r="N23" s="519">
        <f>'Calcolo Orizzontale P. Umido'!M24</f>
        <v>0</v>
      </c>
      <c r="O23" s="520">
        <f>'Calcolo Orizzontale P. Umido'!N24</f>
        <v>0</v>
      </c>
      <c r="P23" s="521">
        <f>'Calcolo Orizzontale P. Umido'!O24</f>
        <v>0</v>
      </c>
      <c r="Q23" s="521">
        <f>'Calcolo Orizzontale P. Umido'!P24</f>
        <v>0</v>
      </c>
      <c r="R23" s="521">
        <f>'Calcolo Orizzontale P. Umido'!Q24</f>
        <v>0</v>
      </c>
      <c r="S23" s="521">
        <f>'Calcolo Orizzontale P. Umido'!R24</f>
        <v>0</v>
      </c>
      <c r="T23" s="521">
        <f>'Calcolo Orizzontale P. Umido'!S24</f>
        <v>0</v>
      </c>
      <c r="U23" s="519">
        <f>'Calcolo Orizzontale P. Umido'!T24</f>
        <v>0</v>
      </c>
      <c r="V23" s="519">
        <f>'Calcolo Orizzontale P. Umido'!U24</f>
        <v>0</v>
      </c>
      <c r="W23" s="519">
        <f>'Calcolo Orizzontale P. Umido'!V24</f>
        <v>0</v>
      </c>
      <c r="X23" s="520">
        <f>'Calcolo Orizzontale P. Umido'!W24</f>
        <v>0</v>
      </c>
      <c r="Y23" s="521">
        <f>'Calcolo Orizzontale P. Umido'!X24</f>
        <v>0</v>
      </c>
      <c r="Z23" s="522">
        <f>'Calcolo Orizzontale P. Umido'!Y24</f>
        <v>0</v>
      </c>
      <c r="AA23" s="126"/>
      <c r="AB23" s="127"/>
      <c r="AC23" s="189" t="str">
        <f>'Calcolo Orizzontale P. Umido'!AC24</f>
        <v>dato mancante</v>
      </c>
      <c r="AD23" s="190" t="str">
        <f>'Calcolo Orizzontale P. Umido'!AR24</f>
        <v>dato mancante</v>
      </c>
      <c r="AE23" s="190" t="str">
        <f t="shared" si="36"/>
        <v>dato mancante</v>
      </c>
      <c r="AF23" s="190" t="str">
        <f t="shared" si="1"/>
        <v>dato mancante</v>
      </c>
      <c r="AG23" s="191" t="str">
        <f>IF(N23&lt;5,'Calcolo Orizzontale P. Umido'!AD24,"dato mancante")</f>
        <v>dato mancante</v>
      </c>
      <c r="AH23" s="191" t="str">
        <f>IF(N23&gt;5,'Calcolo Orizzontale P. Umido'!AD24,"dato mancante")</f>
        <v>dato mancante</v>
      </c>
      <c r="AI23" s="191" t="str">
        <f>IF(N23&lt;5,'Calcolo Orizzontale P. Umido'!AS24,"dato mancante")</f>
        <v>dato mancante</v>
      </c>
      <c r="AJ23" s="191" t="str">
        <f>IF(N23&gt;5,'Calcolo Orizzontale P. Umido'!AS24,"dato mancante")</f>
        <v>dato mancante</v>
      </c>
      <c r="AK23" s="190" t="str">
        <f t="shared" si="37"/>
        <v>dato mancante</v>
      </c>
      <c r="AL23" s="190" t="str">
        <f t="shared" si="37"/>
        <v>dato mancante</v>
      </c>
      <c r="AM23" s="190" t="str">
        <f t="shared" si="37"/>
        <v>dato mancante</v>
      </c>
      <c r="AN23" s="190" t="str">
        <f t="shared" si="37"/>
        <v>dato mancante</v>
      </c>
      <c r="AO23" s="191" t="str">
        <f>'Calcolo Orizzontale P. Umido'!AE24</f>
        <v>dato mancante</v>
      </c>
      <c r="AP23" s="191" t="str">
        <f>'Calcolo Orizzontale P. Umido'!AT24</f>
        <v>dato mancante</v>
      </c>
      <c r="AQ23" s="192" t="str">
        <f t="shared" si="2"/>
        <v>dato mancante</v>
      </c>
      <c r="AR23" s="192" t="str">
        <f t="shared" si="2"/>
        <v>dato mancante</v>
      </c>
      <c r="AS23" s="193" t="str">
        <f>'Calcolo Orizzontale P. Umido'!AF24</f>
        <v>dato mancante</v>
      </c>
      <c r="AT23" s="193" t="str">
        <f>'Calcolo Orizzontale P. Umido'!AU24</f>
        <v>dato mancante</v>
      </c>
      <c r="AU23" s="308" t="str">
        <f t="shared" si="3"/>
        <v>dato mancante</v>
      </c>
      <c r="AV23" s="308" t="str">
        <f t="shared" si="3"/>
        <v>dato mancante</v>
      </c>
      <c r="AW23" s="193" t="str">
        <f>'Calcolo Orizzontale P. Umido'!AG24</f>
        <v>dato mancante</v>
      </c>
      <c r="AX23" s="193" t="str">
        <f>'Calcolo Orizzontale P. Umido'!AV24</f>
        <v>dato mancante</v>
      </c>
      <c r="AY23" s="308" t="str">
        <f t="shared" si="4"/>
        <v>dato mancante</v>
      </c>
      <c r="AZ23" s="308" t="str">
        <f t="shared" si="4"/>
        <v>dato mancante</v>
      </c>
      <c r="BA23" s="193" t="str">
        <f>'Calcolo Orizzontale P. Umido'!AH24</f>
        <v>dato mancante</v>
      </c>
      <c r="BB23" s="193" t="str">
        <f>'Calcolo Orizzontale P. Umido'!AW24</f>
        <v>dato mancante</v>
      </c>
      <c r="BC23" s="308" t="str">
        <f t="shared" si="5"/>
        <v>dato mancante</v>
      </c>
      <c r="BD23" s="308" t="str">
        <f t="shared" si="5"/>
        <v>dato mancante</v>
      </c>
      <c r="BE23" s="192" t="str">
        <f>'Calcolo Orizzontale P. Umido'!AI24</f>
        <v>dato mancante</v>
      </c>
      <c r="BF23" s="192" t="str">
        <f>'Calcolo Orizzontale P. Umido'!AX24</f>
        <v>dato mancante</v>
      </c>
      <c r="BG23" s="308" t="str">
        <f t="shared" si="6"/>
        <v>dato mancante</v>
      </c>
      <c r="BH23" s="308" t="str">
        <f t="shared" si="6"/>
        <v>dato mancante</v>
      </c>
      <c r="BI23" s="192" t="str">
        <f>'Calcolo Orizzontale P. Umido'!AJ24</f>
        <v>dato mancante</v>
      </c>
      <c r="BJ23" s="192" t="str">
        <f>'Calcolo Orizzontale P. Umido'!AY24</f>
        <v>dato mancante</v>
      </c>
      <c r="BK23" s="308" t="str">
        <f t="shared" si="7"/>
        <v>dato mancante</v>
      </c>
      <c r="BL23" s="308" t="str">
        <f t="shared" si="7"/>
        <v>dato mancante</v>
      </c>
      <c r="BM23" s="192" t="str">
        <f>'Calcolo Orizzontale P. Umido'!AK24</f>
        <v>dato mancante</v>
      </c>
      <c r="BN23" s="192" t="str">
        <f>'Calcolo Orizzontale P. Umido'!AZ24</f>
        <v>dato mancante</v>
      </c>
      <c r="BO23" s="308" t="str">
        <f t="shared" si="38"/>
        <v>dato mancante</v>
      </c>
      <c r="BP23" s="308" t="str">
        <f t="shared" si="38"/>
        <v>dato mancante</v>
      </c>
      <c r="BQ23" s="195" t="str">
        <f>'Calcolo Orizzontale P. Umido'!AL24</f>
        <v>dato mancante</v>
      </c>
      <c r="BR23" s="195" t="str">
        <f>'Calcolo Orizzontale P. Umido'!BA24</f>
        <v>dato mancante</v>
      </c>
      <c r="BS23" s="308" t="str">
        <f t="shared" si="39"/>
        <v>dato mancante</v>
      </c>
      <c r="BT23" s="308" t="str">
        <f t="shared" si="8"/>
        <v>dato mancante</v>
      </c>
      <c r="BU23" s="193" t="str">
        <f>'Calcolo Orizzontale P. Umido'!AM24</f>
        <v>dato mancante</v>
      </c>
      <c r="BV23" s="194" t="str">
        <f>'Calcolo Orizzontale P. Umido'!BA24</f>
        <v>dato mancante</v>
      </c>
      <c r="BW23" s="308" t="str">
        <f t="shared" si="9"/>
        <v>dato mancante</v>
      </c>
      <c r="BX23" s="308" t="str">
        <f t="shared" si="9"/>
        <v>dato mancante</v>
      </c>
      <c r="BY23" s="196" t="str">
        <f>'Calcolo Orizzontale P. Umido'!AN24</f>
        <v>dato mancante</v>
      </c>
      <c r="BZ23" s="196" t="str">
        <f>'Calcolo Orizzontale P. Umido'!BB24</f>
        <v>dato mancante</v>
      </c>
      <c r="CA23" s="308" t="str">
        <f t="shared" si="10"/>
        <v>dato mancante</v>
      </c>
      <c r="CB23" s="308" t="str">
        <f t="shared" si="10"/>
        <v>dato mancante</v>
      </c>
      <c r="CE23" s="125" t="str">
        <f t="shared" si="11"/>
        <v>dato mancante</v>
      </c>
      <c r="CF23" s="125" t="str">
        <f t="shared" si="40"/>
        <v>dato mancante</v>
      </c>
      <c r="CG23" s="125" t="str">
        <f t="shared" si="40"/>
        <v>dato mancante</v>
      </c>
      <c r="CH23" s="125" t="str">
        <f t="shared" si="12"/>
        <v>dato mancante</v>
      </c>
      <c r="CI23" s="125" t="str">
        <f t="shared" si="13"/>
        <v>dato mancante</v>
      </c>
      <c r="CJ23" s="125" t="str">
        <f t="shared" si="14"/>
        <v>dato mancante</v>
      </c>
      <c r="CK23" s="125" t="str">
        <f t="shared" si="15"/>
        <v>dato mancante</v>
      </c>
      <c r="CL23" s="125" t="str">
        <f t="shared" si="16"/>
        <v>dato mancante</v>
      </c>
      <c r="CM23" s="125" t="str">
        <f t="shared" si="17"/>
        <v>dato mancante</v>
      </c>
      <c r="CN23" s="125" t="str">
        <f t="shared" si="18"/>
        <v>dato mancante</v>
      </c>
      <c r="CO23" s="125" t="str">
        <f t="shared" si="19"/>
        <v>dato mancante</v>
      </c>
      <c r="CP23" s="125" t="str">
        <f t="shared" si="20"/>
        <v>dato mancante</v>
      </c>
      <c r="CQ23" s="125" t="str">
        <f t="shared" si="21"/>
        <v>dato mancante</v>
      </c>
      <c r="CR23" s="125" t="str">
        <f t="shared" si="22"/>
        <v>dato mancante</v>
      </c>
      <c r="CS23" s="125" t="str">
        <f t="shared" si="41"/>
        <v>dato mancante</v>
      </c>
      <c r="CT23" s="125" t="str">
        <f t="shared" si="41"/>
        <v>dato mancante</v>
      </c>
      <c r="CU23" s="125" t="str">
        <f t="shared" si="23"/>
        <v>dato mancante</v>
      </c>
      <c r="CV23" s="125" t="str">
        <f t="shared" si="24"/>
        <v>dato mancante</v>
      </c>
      <c r="CW23" s="125" t="str">
        <f t="shared" si="25"/>
        <v>dato mancante</v>
      </c>
      <c r="CX23" s="125" t="str">
        <f t="shared" si="26"/>
        <v>dato mancante</v>
      </c>
      <c r="CY23" s="125" t="str">
        <f t="shared" si="27"/>
        <v>dato mancante</v>
      </c>
      <c r="CZ23" s="125" t="str">
        <f t="shared" si="28"/>
        <v>dato mancante</v>
      </c>
      <c r="DA23" s="125" t="str">
        <f t="shared" si="29"/>
        <v>dato mancante</v>
      </c>
      <c r="DB23" s="125" t="str">
        <f t="shared" si="30"/>
        <v>dato mancante</v>
      </c>
      <c r="DC23" s="125" t="str">
        <f t="shared" si="31"/>
        <v>dato mancante</v>
      </c>
      <c r="DD23" s="125" t="str">
        <f t="shared" si="32"/>
        <v>dato mancante</v>
      </c>
      <c r="DF23" s="127">
        <f t="shared" si="42"/>
        <v>0</v>
      </c>
      <c r="DG23" s="127">
        <f t="shared" si="33"/>
        <v>0</v>
      </c>
      <c r="DH23" s="125" t="str">
        <f t="shared" si="43"/>
        <v>ok</v>
      </c>
      <c r="DI23" s="127" t="str">
        <f t="shared" si="34"/>
        <v>Buono</v>
      </c>
      <c r="DJ23" s="127" t="str">
        <f t="shared" si="35"/>
        <v>Buono</v>
      </c>
    </row>
    <row r="24" spans="1:114" s="125" customFormat="1" x14ac:dyDescent="0.35">
      <c r="A24" s="13">
        <f>'Calcolo Orizzontale P. Umido'!A25</f>
        <v>0</v>
      </c>
      <c r="B24" s="13">
        <f>'Calcolo Orizzontale P. Umido'!B25</f>
        <v>0</v>
      </c>
      <c r="C24" s="13">
        <f>'Calcolo Orizzontale P. Umido'!C25</f>
        <v>0</v>
      </c>
      <c r="D24" s="13">
        <f>'Calcolo Orizzontale P. Umido'!D25</f>
        <v>0</v>
      </c>
      <c r="E24" s="13">
        <f>'Calcolo Orizzontale P. Umido'!E25</f>
        <v>0</v>
      </c>
      <c r="F24" s="13">
        <f>'Calcolo Orizzontale P. Umido'!F25</f>
        <v>0</v>
      </c>
      <c r="G24" s="13">
        <f>'Calcolo Orizzontale P. Umido'!G25</f>
        <v>0</v>
      </c>
      <c r="H24" s="13"/>
      <c r="I24" s="13">
        <f>'Calcolo Orizzontale P. Umido'!I25</f>
        <v>0</v>
      </c>
      <c r="J24" s="13">
        <f>'Calcolo Orizzontale P. Umido'!J25</f>
        <v>0</v>
      </c>
      <c r="K24" s="13">
        <f>'Calcolo Orizzontale P. Umido'!K25</f>
        <v>0</v>
      </c>
      <c r="L24" s="15">
        <f t="shared" si="44"/>
        <v>0</v>
      </c>
      <c r="M24" s="519">
        <f>'Calcolo Orizzontale P. Umido'!L25</f>
        <v>0</v>
      </c>
      <c r="N24" s="519">
        <f>'Calcolo Orizzontale P. Umido'!M25</f>
        <v>0</v>
      </c>
      <c r="O24" s="520">
        <f>'Calcolo Orizzontale P. Umido'!N25</f>
        <v>0</v>
      </c>
      <c r="P24" s="521">
        <f>'Calcolo Orizzontale P. Umido'!O25</f>
        <v>0</v>
      </c>
      <c r="Q24" s="521">
        <f>'Calcolo Orizzontale P. Umido'!P25</f>
        <v>0</v>
      </c>
      <c r="R24" s="521">
        <f>'Calcolo Orizzontale P. Umido'!Q25</f>
        <v>0</v>
      </c>
      <c r="S24" s="521">
        <f>'Calcolo Orizzontale P. Umido'!R25</f>
        <v>0</v>
      </c>
      <c r="T24" s="521">
        <f>'Calcolo Orizzontale P. Umido'!S25</f>
        <v>0</v>
      </c>
      <c r="U24" s="519">
        <f>'Calcolo Orizzontale P. Umido'!T25</f>
        <v>0</v>
      </c>
      <c r="V24" s="519">
        <f>'Calcolo Orizzontale P. Umido'!U25</f>
        <v>0</v>
      </c>
      <c r="W24" s="519">
        <f>'Calcolo Orizzontale P. Umido'!V25</f>
        <v>0</v>
      </c>
      <c r="X24" s="520">
        <f>'Calcolo Orizzontale P. Umido'!W25</f>
        <v>0</v>
      </c>
      <c r="Y24" s="521">
        <f>'Calcolo Orizzontale P. Umido'!X25</f>
        <v>0</v>
      </c>
      <c r="Z24" s="522">
        <f>'Calcolo Orizzontale P. Umido'!Y25</f>
        <v>0</v>
      </c>
      <c r="AA24" s="126"/>
      <c r="AB24" s="127"/>
      <c r="AC24" s="189" t="str">
        <f>'Calcolo Orizzontale P. Umido'!AC25</f>
        <v>dato mancante</v>
      </c>
      <c r="AD24" s="190" t="str">
        <f>'Calcolo Orizzontale P. Umido'!AR25</f>
        <v>dato mancante</v>
      </c>
      <c r="AE24" s="190" t="str">
        <f t="shared" si="36"/>
        <v>dato mancante</v>
      </c>
      <c r="AF24" s="190" t="str">
        <f t="shared" si="1"/>
        <v>dato mancante</v>
      </c>
      <c r="AG24" s="191" t="str">
        <f>IF(N24&lt;5,'Calcolo Orizzontale P. Umido'!AD25,"dato mancante")</f>
        <v>dato mancante</v>
      </c>
      <c r="AH24" s="191" t="str">
        <f>IF(N24&gt;5,'Calcolo Orizzontale P. Umido'!AD25,"dato mancante")</f>
        <v>dato mancante</v>
      </c>
      <c r="AI24" s="191" t="str">
        <f>IF(N24&lt;5,'Calcolo Orizzontale P. Umido'!AS25,"dato mancante")</f>
        <v>dato mancante</v>
      </c>
      <c r="AJ24" s="191" t="str">
        <f>IF(N24&gt;5,'Calcolo Orizzontale P. Umido'!AS25,"dato mancante")</f>
        <v>dato mancante</v>
      </c>
      <c r="AK24" s="190" t="str">
        <f t="shared" si="37"/>
        <v>dato mancante</v>
      </c>
      <c r="AL24" s="190" t="str">
        <f t="shared" si="37"/>
        <v>dato mancante</v>
      </c>
      <c r="AM24" s="190" t="str">
        <f t="shared" si="37"/>
        <v>dato mancante</v>
      </c>
      <c r="AN24" s="190" t="str">
        <f t="shared" si="37"/>
        <v>dato mancante</v>
      </c>
      <c r="AO24" s="191" t="str">
        <f>'Calcolo Orizzontale P. Umido'!AE25</f>
        <v>dato mancante</v>
      </c>
      <c r="AP24" s="191" t="str">
        <f>'Calcolo Orizzontale P. Umido'!AT25</f>
        <v>dato mancante</v>
      </c>
      <c r="AQ24" s="192" t="str">
        <f t="shared" si="2"/>
        <v>dato mancante</v>
      </c>
      <c r="AR24" s="192" t="str">
        <f t="shared" si="2"/>
        <v>dato mancante</v>
      </c>
      <c r="AS24" s="193" t="str">
        <f>'Calcolo Orizzontale P. Umido'!AF25</f>
        <v>dato mancante</v>
      </c>
      <c r="AT24" s="193" t="str">
        <f>'Calcolo Orizzontale P. Umido'!AU25</f>
        <v>dato mancante</v>
      </c>
      <c r="AU24" s="308" t="str">
        <f t="shared" si="3"/>
        <v>dato mancante</v>
      </c>
      <c r="AV24" s="308" t="str">
        <f t="shared" si="3"/>
        <v>dato mancante</v>
      </c>
      <c r="AW24" s="193" t="str">
        <f>'Calcolo Orizzontale P. Umido'!AG25</f>
        <v>dato mancante</v>
      </c>
      <c r="AX24" s="193" t="str">
        <f>'Calcolo Orizzontale P. Umido'!AV25</f>
        <v>dato mancante</v>
      </c>
      <c r="AY24" s="308" t="str">
        <f t="shared" si="4"/>
        <v>dato mancante</v>
      </c>
      <c r="AZ24" s="308" t="str">
        <f t="shared" si="4"/>
        <v>dato mancante</v>
      </c>
      <c r="BA24" s="193" t="str">
        <f>'Calcolo Orizzontale P. Umido'!AH25</f>
        <v>dato mancante</v>
      </c>
      <c r="BB24" s="193" t="str">
        <f>'Calcolo Orizzontale P. Umido'!AW25</f>
        <v>dato mancante</v>
      </c>
      <c r="BC24" s="308" t="str">
        <f t="shared" si="5"/>
        <v>dato mancante</v>
      </c>
      <c r="BD24" s="308" t="str">
        <f t="shared" si="5"/>
        <v>dato mancante</v>
      </c>
      <c r="BE24" s="192" t="str">
        <f>'Calcolo Orizzontale P. Umido'!AI25</f>
        <v>dato mancante</v>
      </c>
      <c r="BF24" s="192" t="str">
        <f>'Calcolo Orizzontale P. Umido'!AX25</f>
        <v>dato mancante</v>
      </c>
      <c r="BG24" s="308" t="str">
        <f t="shared" si="6"/>
        <v>dato mancante</v>
      </c>
      <c r="BH24" s="308" t="str">
        <f t="shared" si="6"/>
        <v>dato mancante</v>
      </c>
      <c r="BI24" s="192" t="str">
        <f>'Calcolo Orizzontale P. Umido'!AJ25</f>
        <v>dato mancante</v>
      </c>
      <c r="BJ24" s="192" t="str">
        <f>'Calcolo Orizzontale P. Umido'!AY25</f>
        <v>dato mancante</v>
      </c>
      <c r="BK24" s="308" t="str">
        <f t="shared" si="7"/>
        <v>dato mancante</v>
      </c>
      <c r="BL24" s="308" t="str">
        <f t="shared" si="7"/>
        <v>dato mancante</v>
      </c>
      <c r="BM24" s="192" t="str">
        <f>'Calcolo Orizzontale P. Umido'!AK25</f>
        <v>dato mancante</v>
      </c>
      <c r="BN24" s="192" t="str">
        <f>'Calcolo Orizzontale P. Umido'!AZ25</f>
        <v>dato mancante</v>
      </c>
      <c r="BO24" s="308" t="str">
        <f t="shared" si="38"/>
        <v>dato mancante</v>
      </c>
      <c r="BP24" s="308" t="str">
        <f t="shared" si="38"/>
        <v>dato mancante</v>
      </c>
      <c r="BQ24" s="195" t="str">
        <f>'Calcolo Orizzontale P. Umido'!AL25</f>
        <v>dato mancante</v>
      </c>
      <c r="BR24" s="195" t="str">
        <f>'Calcolo Orizzontale P. Umido'!BA25</f>
        <v>dato mancante</v>
      </c>
      <c r="BS24" s="308" t="str">
        <f t="shared" si="39"/>
        <v>dato mancante</v>
      </c>
      <c r="BT24" s="308" t="str">
        <f t="shared" si="8"/>
        <v>dato mancante</v>
      </c>
      <c r="BU24" s="193" t="str">
        <f>'Calcolo Orizzontale P. Umido'!AM25</f>
        <v>dato mancante</v>
      </c>
      <c r="BV24" s="194" t="str">
        <f>'Calcolo Orizzontale P. Umido'!BA25</f>
        <v>dato mancante</v>
      </c>
      <c r="BW24" s="308" t="str">
        <f t="shared" si="9"/>
        <v>dato mancante</v>
      </c>
      <c r="BX24" s="308" t="str">
        <f t="shared" si="9"/>
        <v>dato mancante</v>
      </c>
      <c r="BY24" s="196" t="str">
        <f>'Calcolo Orizzontale P. Umido'!AN25</f>
        <v>dato mancante</v>
      </c>
      <c r="BZ24" s="196" t="str">
        <f>'Calcolo Orizzontale P. Umido'!BB25</f>
        <v>dato mancante</v>
      </c>
      <c r="CA24" s="308" t="str">
        <f t="shared" si="10"/>
        <v>dato mancante</v>
      </c>
      <c r="CB24" s="308" t="str">
        <f t="shared" si="10"/>
        <v>dato mancante</v>
      </c>
      <c r="CE24" s="125" t="str">
        <f t="shared" si="11"/>
        <v>dato mancante</v>
      </c>
      <c r="CF24" s="125" t="str">
        <f t="shared" si="40"/>
        <v>dato mancante</v>
      </c>
      <c r="CG24" s="125" t="str">
        <f t="shared" si="40"/>
        <v>dato mancante</v>
      </c>
      <c r="CH24" s="125" t="str">
        <f t="shared" si="12"/>
        <v>dato mancante</v>
      </c>
      <c r="CI24" s="125" t="str">
        <f t="shared" si="13"/>
        <v>dato mancante</v>
      </c>
      <c r="CJ24" s="125" t="str">
        <f t="shared" si="14"/>
        <v>dato mancante</v>
      </c>
      <c r="CK24" s="125" t="str">
        <f t="shared" si="15"/>
        <v>dato mancante</v>
      </c>
      <c r="CL24" s="125" t="str">
        <f t="shared" si="16"/>
        <v>dato mancante</v>
      </c>
      <c r="CM24" s="125" t="str">
        <f t="shared" si="17"/>
        <v>dato mancante</v>
      </c>
      <c r="CN24" s="125" t="str">
        <f t="shared" si="18"/>
        <v>dato mancante</v>
      </c>
      <c r="CO24" s="125" t="str">
        <f t="shared" si="19"/>
        <v>dato mancante</v>
      </c>
      <c r="CP24" s="125" t="str">
        <f t="shared" si="20"/>
        <v>dato mancante</v>
      </c>
      <c r="CQ24" s="125" t="str">
        <f t="shared" si="21"/>
        <v>dato mancante</v>
      </c>
      <c r="CR24" s="125" t="str">
        <f t="shared" si="22"/>
        <v>dato mancante</v>
      </c>
      <c r="CS24" s="125" t="str">
        <f t="shared" si="41"/>
        <v>dato mancante</v>
      </c>
      <c r="CT24" s="125" t="str">
        <f t="shared" si="41"/>
        <v>dato mancante</v>
      </c>
      <c r="CU24" s="125" t="str">
        <f t="shared" si="23"/>
        <v>dato mancante</v>
      </c>
      <c r="CV24" s="125" t="str">
        <f t="shared" si="24"/>
        <v>dato mancante</v>
      </c>
      <c r="CW24" s="125" t="str">
        <f t="shared" si="25"/>
        <v>dato mancante</v>
      </c>
      <c r="CX24" s="125" t="str">
        <f t="shared" si="26"/>
        <v>dato mancante</v>
      </c>
      <c r="CY24" s="125" t="str">
        <f t="shared" si="27"/>
        <v>dato mancante</v>
      </c>
      <c r="CZ24" s="125" t="str">
        <f t="shared" si="28"/>
        <v>dato mancante</v>
      </c>
      <c r="DA24" s="125" t="str">
        <f t="shared" si="29"/>
        <v>dato mancante</v>
      </c>
      <c r="DB24" s="125" t="str">
        <f t="shared" si="30"/>
        <v>dato mancante</v>
      </c>
      <c r="DC24" s="125" t="str">
        <f t="shared" si="31"/>
        <v>dato mancante</v>
      </c>
      <c r="DD24" s="125" t="str">
        <f t="shared" si="32"/>
        <v>dato mancante</v>
      </c>
      <c r="DF24" s="127">
        <f t="shared" si="42"/>
        <v>0</v>
      </c>
      <c r="DG24" s="127">
        <f t="shared" si="33"/>
        <v>0</v>
      </c>
      <c r="DH24" s="125" t="str">
        <f t="shared" si="43"/>
        <v>ok</v>
      </c>
      <c r="DI24" s="127" t="str">
        <f t="shared" si="34"/>
        <v>Buono</v>
      </c>
      <c r="DJ24" s="127" t="str">
        <f t="shared" si="35"/>
        <v>Buono</v>
      </c>
    </row>
    <row r="25" spans="1:114" s="125" customFormat="1" x14ac:dyDescent="0.35">
      <c r="A25" s="13">
        <f>'Calcolo Orizzontale P. Umido'!A26</f>
        <v>0</v>
      </c>
      <c r="B25" s="13">
        <f>'Calcolo Orizzontale P. Umido'!B26</f>
        <v>0</v>
      </c>
      <c r="C25" s="13">
        <f>'Calcolo Orizzontale P. Umido'!C26</f>
        <v>0</v>
      </c>
      <c r="D25" s="13">
        <f>'Calcolo Orizzontale P. Umido'!D26</f>
        <v>0</v>
      </c>
      <c r="E25" s="13">
        <f>'Calcolo Orizzontale P. Umido'!E26</f>
        <v>0</v>
      </c>
      <c r="F25" s="13">
        <f>'Calcolo Orizzontale P. Umido'!F26</f>
        <v>0</v>
      </c>
      <c r="G25" s="13">
        <f>'Calcolo Orizzontale P. Umido'!G26</f>
        <v>0</v>
      </c>
      <c r="H25" s="13"/>
      <c r="I25" s="13">
        <f>'Calcolo Orizzontale P. Umido'!I26</f>
        <v>0</v>
      </c>
      <c r="J25" s="13">
        <f>'Calcolo Orizzontale P. Umido'!J26</f>
        <v>0</v>
      </c>
      <c r="K25" s="13">
        <f>'Calcolo Orizzontale P. Umido'!K26</f>
        <v>0</v>
      </c>
      <c r="L25" s="15">
        <f t="shared" si="44"/>
        <v>0</v>
      </c>
      <c r="M25" s="519">
        <f>'Calcolo Orizzontale P. Umido'!L26</f>
        <v>0</v>
      </c>
      <c r="N25" s="519">
        <f>'Calcolo Orizzontale P. Umido'!M26</f>
        <v>0</v>
      </c>
      <c r="O25" s="520">
        <f>'Calcolo Orizzontale P. Umido'!N26</f>
        <v>0</v>
      </c>
      <c r="P25" s="521">
        <f>'Calcolo Orizzontale P. Umido'!O26</f>
        <v>0</v>
      </c>
      <c r="Q25" s="521">
        <f>'Calcolo Orizzontale P. Umido'!P26</f>
        <v>0</v>
      </c>
      <c r="R25" s="521">
        <f>'Calcolo Orizzontale P. Umido'!Q26</f>
        <v>0</v>
      </c>
      <c r="S25" s="521">
        <f>'Calcolo Orizzontale P. Umido'!R26</f>
        <v>0</v>
      </c>
      <c r="T25" s="521">
        <f>'Calcolo Orizzontale P. Umido'!S26</f>
        <v>0</v>
      </c>
      <c r="U25" s="519">
        <f>'Calcolo Orizzontale P. Umido'!T26</f>
        <v>0</v>
      </c>
      <c r="V25" s="519">
        <f>'Calcolo Orizzontale P. Umido'!U26</f>
        <v>0</v>
      </c>
      <c r="W25" s="519">
        <f>'Calcolo Orizzontale P. Umido'!V26</f>
        <v>0</v>
      </c>
      <c r="X25" s="520">
        <f>'Calcolo Orizzontale P. Umido'!W26</f>
        <v>0</v>
      </c>
      <c r="Y25" s="521">
        <f>'Calcolo Orizzontale P. Umido'!X26</f>
        <v>0</v>
      </c>
      <c r="Z25" s="522">
        <f>'Calcolo Orizzontale P. Umido'!Y26</f>
        <v>0</v>
      </c>
      <c r="AA25" s="126"/>
      <c r="AB25" s="127"/>
      <c r="AC25" s="189" t="str">
        <f>'Calcolo Orizzontale P. Umido'!AC26</f>
        <v>dato mancante</v>
      </c>
      <c r="AD25" s="190" t="str">
        <f>'Calcolo Orizzontale P. Umido'!AR26</f>
        <v>dato mancante</v>
      </c>
      <c r="AE25" s="190" t="str">
        <f t="shared" si="36"/>
        <v>dato mancante</v>
      </c>
      <c r="AF25" s="190" t="str">
        <f t="shared" si="1"/>
        <v>dato mancante</v>
      </c>
      <c r="AG25" s="191" t="str">
        <f>IF(N25&lt;5,'Calcolo Orizzontale P. Umido'!AD26,"dato mancante")</f>
        <v>dato mancante</v>
      </c>
      <c r="AH25" s="191" t="str">
        <f>IF(N25&gt;5,'Calcolo Orizzontale P. Umido'!AD26,"dato mancante")</f>
        <v>dato mancante</v>
      </c>
      <c r="AI25" s="191" t="str">
        <f>IF(N25&lt;5,'Calcolo Orizzontale P. Umido'!AS26,"dato mancante")</f>
        <v>dato mancante</v>
      </c>
      <c r="AJ25" s="191" t="str">
        <f>IF(N25&gt;5,'Calcolo Orizzontale P. Umido'!AS26,"dato mancante")</f>
        <v>dato mancante</v>
      </c>
      <c r="AK25" s="190" t="str">
        <f t="shared" si="37"/>
        <v>dato mancante</v>
      </c>
      <c r="AL25" s="190" t="str">
        <f t="shared" si="37"/>
        <v>dato mancante</v>
      </c>
      <c r="AM25" s="190" t="str">
        <f t="shared" si="37"/>
        <v>dato mancante</v>
      </c>
      <c r="AN25" s="190" t="str">
        <f t="shared" si="37"/>
        <v>dato mancante</v>
      </c>
      <c r="AO25" s="191" t="str">
        <f>'Calcolo Orizzontale P. Umido'!AE26</f>
        <v>dato mancante</v>
      </c>
      <c r="AP25" s="191" t="str">
        <f>'Calcolo Orizzontale P. Umido'!AT26</f>
        <v>dato mancante</v>
      </c>
      <c r="AQ25" s="192" t="str">
        <f t="shared" si="2"/>
        <v>dato mancante</v>
      </c>
      <c r="AR25" s="192" t="str">
        <f t="shared" si="2"/>
        <v>dato mancante</v>
      </c>
      <c r="AS25" s="193" t="str">
        <f>'Calcolo Orizzontale P. Umido'!AF26</f>
        <v>dato mancante</v>
      </c>
      <c r="AT25" s="193" t="str">
        <f>'Calcolo Orizzontale P. Umido'!AU26</f>
        <v>dato mancante</v>
      </c>
      <c r="AU25" s="308" t="str">
        <f t="shared" si="3"/>
        <v>dato mancante</v>
      </c>
      <c r="AV25" s="308" t="str">
        <f t="shared" si="3"/>
        <v>dato mancante</v>
      </c>
      <c r="AW25" s="193" t="str">
        <f>'Calcolo Orizzontale P. Umido'!AG26</f>
        <v>dato mancante</v>
      </c>
      <c r="AX25" s="193" t="str">
        <f>'Calcolo Orizzontale P. Umido'!AV26</f>
        <v>dato mancante</v>
      </c>
      <c r="AY25" s="308" t="str">
        <f t="shared" si="4"/>
        <v>dato mancante</v>
      </c>
      <c r="AZ25" s="308" t="str">
        <f t="shared" si="4"/>
        <v>dato mancante</v>
      </c>
      <c r="BA25" s="193" t="str">
        <f>'Calcolo Orizzontale P. Umido'!AH26</f>
        <v>dato mancante</v>
      </c>
      <c r="BB25" s="193" t="str">
        <f>'Calcolo Orizzontale P. Umido'!AW26</f>
        <v>dato mancante</v>
      </c>
      <c r="BC25" s="308" t="str">
        <f t="shared" si="5"/>
        <v>dato mancante</v>
      </c>
      <c r="BD25" s="308" t="str">
        <f t="shared" si="5"/>
        <v>dato mancante</v>
      </c>
      <c r="BE25" s="192" t="str">
        <f>'Calcolo Orizzontale P. Umido'!AI26</f>
        <v>dato mancante</v>
      </c>
      <c r="BF25" s="192" t="str">
        <f>'Calcolo Orizzontale P. Umido'!AX26</f>
        <v>dato mancante</v>
      </c>
      <c r="BG25" s="308" t="str">
        <f t="shared" si="6"/>
        <v>dato mancante</v>
      </c>
      <c r="BH25" s="308" t="str">
        <f t="shared" si="6"/>
        <v>dato mancante</v>
      </c>
      <c r="BI25" s="192" t="str">
        <f>'Calcolo Orizzontale P. Umido'!AJ26</f>
        <v>dato mancante</v>
      </c>
      <c r="BJ25" s="192" t="str">
        <f>'Calcolo Orizzontale P. Umido'!AY26</f>
        <v>dato mancante</v>
      </c>
      <c r="BK25" s="308" t="str">
        <f t="shared" si="7"/>
        <v>dato mancante</v>
      </c>
      <c r="BL25" s="308" t="str">
        <f t="shared" si="7"/>
        <v>dato mancante</v>
      </c>
      <c r="BM25" s="192" t="str">
        <f>'Calcolo Orizzontale P. Umido'!AK26</f>
        <v>dato mancante</v>
      </c>
      <c r="BN25" s="192" t="str">
        <f>'Calcolo Orizzontale P. Umido'!AZ26</f>
        <v>dato mancante</v>
      </c>
      <c r="BO25" s="308" t="str">
        <f t="shared" si="38"/>
        <v>dato mancante</v>
      </c>
      <c r="BP25" s="308" t="str">
        <f t="shared" si="38"/>
        <v>dato mancante</v>
      </c>
      <c r="BQ25" s="195" t="str">
        <f>'Calcolo Orizzontale P. Umido'!AL26</f>
        <v>dato mancante</v>
      </c>
      <c r="BR25" s="195" t="str">
        <f>'Calcolo Orizzontale P. Umido'!BA26</f>
        <v>dato mancante</v>
      </c>
      <c r="BS25" s="308" t="str">
        <f t="shared" si="39"/>
        <v>dato mancante</v>
      </c>
      <c r="BT25" s="308" t="str">
        <f t="shared" si="8"/>
        <v>dato mancante</v>
      </c>
      <c r="BU25" s="193" t="str">
        <f>'Calcolo Orizzontale P. Umido'!AM26</f>
        <v>dato mancante</v>
      </c>
      <c r="BV25" s="194" t="str">
        <f>'Calcolo Orizzontale P. Umido'!BA26</f>
        <v>dato mancante</v>
      </c>
      <c r="BW25" s="308" t="str">
        <f t="shared" si="9"/>
        <v>dato mancante</v>
      </c>
      <c r="BX25" s="308" t="str">
        <f t="shared" si="9"/>
        <v>dato mancante</v>
      </c>
      <c r="BY25" s="196" t="str">
        <f>'Calcolo Orizzontale P. Umido'!AN26</f>
        <v>dato mancante</v>
      </c>
      <c r="BZ25" s="196" t="str">
        <f>'Calcolo Orizzontale P. Umido'!BB26</f>
        <v>dato mancante</v>
      </c>
      <c r="CA25" s="308" t="str">
        <f t="shared" si="10"/>
        <v>dato mancante</v>
      </c>
      <c r="CB25" s="308" t="str">
        <f t="shared" si="10"/>
        <v>dato mancante</v>
      </c>
      <c r="CE25" s="125" t="str">
        <f t="shared" si="11"/>
        <v>dato mancante</v>
      </c>
      <c r="CF25" s="125" t="str">
        <f t="shared" si="40"/>
        <v>dato mancante</v>
      </c>
      <c r="CG25" s="125" t="str">
        <f t="shared" si="40"/>
        <v>dato mancante</v>
      </c>
      <c r="CH25" s="125" t="str">
        <f t="shared" si="12"/>
        <v>dato mancante</v>
      </c>
      <c r="CI25" s="125" t="str">
        <f t="shared" si="13"/>
        <v>dato mancante</v>
      </c>
      <c r="CJ25" s="125" t="str">
        <f t="shared" si="14"/>
        <v>dato mancante</v>
      </c>
      <c r="CK25" s="125" t="str">
        <f t="shared" si="15"/>
        <v>dato mancante</v>
      </c>
      <c r="CL25" s="125" t="str">
        <f t="shared" si="16"/>
        <v>dato mancante</v>
      </c>
      <c r="CM25" s="125" t="str">
        <f t="shared" si="17"/>
        <v>dato mancante</v>
      </c>
      <c r="CN25" s="125" t="str">
        <f t="shared" si="18"/>
        <v>dato mancante</v>
      </c>
      <c r="CO25" s="125" t="str">
        <f t="shared" si="19"/>
        <v>dato mancante</v>
      </c>
      <c r="CP25" s="125" t="str">
        <f t="shared" si="20"/>
        <v>dato mancante</v>
      </c>
      <c r="CQ25" s="125" t="str">
        <f t="shared" si="21"/>
        <v>dato mancante</v>
      </c>
      <c r="CR25" s="125" t="str">
        <f t="shared" si="22"/>
        <v>dato mancante</v>
      </c>
      <c r="CS25" s="125" t="str">
        <f t="shared" si="41"/>
        <v>dato mancante</v>
      </c>
      <c r="CT25" s="125" t="str">
        <f t="shared" si="41"/>
        <v>dato mancante</v>
      </c>
      <c r="CU25" s="125" t="str">
        <f t="shared" si="23"/>
        <v>dato mancante</v>
      </c>
      <c r="CV25" s="125" t="str">
        <f t="shared" si="24"/>
        <v>dato mancante</v>
      </c>
      <c r="CW25" s="125" t="str">
        <f t="shared" si="25"/>
        <v>dato mancante</v>
      </c>
      <c r="CX25" s="125" t="str">
        <f t="shared" si="26"/>
        <v>dato mancante</v>
      </c>
      <c r="CY25" s="125" t="str">
        <f t="shared" si="27"/>
        <v>dato mancante</v>
      </c>
      <c r="CZ25" s="125" t="str">
        <f t="shared" si="28"/>
        <v>dato mancante</v>
      </c>
      <c r="DA25" s="125" t="str">
        <f t="shared" si="29"/>
        <v>dato mancante</v>
      </c>
      <c r="DB25" s="125" t="str">
        <f t="shared" si="30"/>
        <v>dato mancante</v>
      </c>
      <c r="DC25" s="125" t="str">
        <f t="shared" si="31"/>
        <v>dato mancante</v>
      </c>
      <c r="DD25" s="125" t="str">
        <f t="shared" si="32"/>
        <v>dato mancante</v>
      </c>
      <c r="DF25" s="127">
        <f t="shared" si="42"/>
        <v>0</v>
      </c>
      <c r="DG25" s="127">
        <f t="shared" si="33"/>
        <v>0</v>
      </c>
      <c r="DH25" s="125" t="str">
        <f t="shared" si="43"/>
        <v>ok</v>
      </c>
      <c r="DI25" s="127" t="str">
        <f t="shared" si="34"/>
        <v>Buono</v>
      </c>
      <c r="DJ25" s="127" t="str">
        <f t="shared" si="35"/>
        <v>Buono</v>
      </c>
    </row>
    <row r="26" spans="1:114" s="125" customFormat="1" x14ac:dyDescent="0.35">
      <c r="A26" s="13">
        <f>'Calcolo Orizzontale P. Umido'!A27</f>
        <v>0</v>
      </c>
      <c r="B26" s="13">
        <f>'Calcolo Orizzontale P. Umido'!B27</f>
        <v>0</v>
      </c>
      <c r="C26" s="13">
        <f>'Calcolo Orizzontale P. Umido'!C27</f>
        <v>0</v>
      </c>
      <c r="D26" s="13">
        <f>'Calcolo Orizzontale P. Umido'!D27</f>
        <v>0</v>
      </c>
      <c r="E26" s="13">
        <f>'Calcolo Orizzontale P. Umido'!E27</f>
        <v>0</v>
      </c>
      <c r="F26" s="13">
        <f>'Calcolo Orizzontale P. Umido'!F27</f>
        <v>0</v>
      </c>
      <c r="G26" s="13">
        <f>'Calcolo Orizzontale P. Umido'!G27</f>
        <v>0</v>
      </c>
      <c r="H26" s="13"/>
      <c r="I26" s="13">
        <f>'Calcolo Orizzontale P. Umido'!I27</f>
        <v>0</v>
      </c>
      <c r="J26" s="13">
        <f>'Calcolo Orizzontale P. Umido'!J27</f>
        <v>0</v>
      </c>
      <c r="K26" s="13">
        <f>'Calcolo Orizzontale P. Umido'!K27</f>
        <v>0</v>
      </c>
      <c r="L26" s="15">
        <f t="shared" si="44"/>
        <v>0</v>
      </c>
      <c r="M26" s="519">
        <f>'Calcolo Orizzontale P. Umido'!L27</f>
        <v>0</v>
      </c>
      <c r="N26" s="519">
        <f>'Calcolo Orizzontale P. Umido'!M27</f>
        <v>0</v>
      </c>
      <c r="O26" s="520">
        <f>'Calcolo Orizzontale P. Umido'!N27</f>
        <v>0</v>
      </c>
      <c r="P26" s="521">
        <f>'Calcolo Orizzontale P. Umido'!O27</f>
        <v>0</v>
      </c>
      <c r="Q26" s="521">
        <f>'Calcolo Orizzontale P. Umido'!P27</f>
        <v>0</v>
      </c>
      <c r="R26" s="521">
        <f>'Calcolo Orizzontale P. Umido'!Q27</f>
        <v>0</v>
      </c>
      <c r="S26" s="521">
        <f>'Calcolo Orizzontale P. Umido'!R27</f>
        <v>0</v>
      </c>
      <c r="T26" s="521">
        <f>'Calcolo Orizzontale P. Umido'!S27</f>
        <v>0</v>
      </c>
      <c r="U26" s="519">
        <f>'Calcolo Orizzontale P. Umido'!T27</f>
        <v>0</v>
      </c>
      <c r="V26" s="519">
        <f>'Calcolo Orizzontale P. Umido'!U27</f>
        <v>0</v>
      </c>
      <c r="W26" s="519">
        <f>'Calcolo Orizzontale P. Umido'!V27</f>
        <v>0</v>
      </c>
      <c r="X26" s="520">
        <f>'Calcolo Orizzontale P. Umido'!W27</f>
        <v>0</v>
      </c>
      <c r="Y26" s="521">
        <f>'Calcolo Orizzontale P. Umido'!X27</f>
        <v>0</v>
      </c>
      <c r="Z26" s="522">
        <f>'Calcolo Orizzontale P. Umido'!Y27</f>
        <v>0</v>
      </c>
      <c r="AA26" s="126"/>
      <c r="AB26" s="127"/>
      <c r="AC26" s="189" t="str">
        <f>'Calcolo Orizzontale P. Umido'!AC27</f>
        <v>dato mancante</v>
      </c>
      <c r="AD26" s="190" t="str">
        <f>'Calcolo Orizzontale P. Umido'!AR27</f>
        <v>dato mancante</v>
      </c>
      <c r="AE26" s="190" t="str">
        <f t="shared" si="36"/>
        <v>dato mancante</v>
      </c>
      <c r="AF26" s="190" t="str">
        <f t="shared" si="1"/>
        <v>dato mancante</v>
      </c>
      <c r="AG26" s="191" t="str">
        <f>IF(N26&lt;5,'Calcolo Orizzontale P. Umido'!AD27,"dato mancante")</f>
        <v>dato mancante</v>
      </c>
      <c r="AH26" s="191" t="str">
        <f>IF(N26&gt;5,'Calcolo Orizzontale P. Umido'!AD27,"dato mancante")</f>
        <v>dato mancante</v>
      </c>
      <c r="AI26" s="191" t="str">
        <f>IF(N26&lt;5,'Calcolo Orizzontale P. Umido'!AS27,"dato mancante")</f>
        <v>dato mancante</v>
      </c>
      <c r="AJ26" s="191" t="str">
        <f>IF(N26&gt;5,'Calcolo Orizzontale P. Umido'!AS27,"dato mancante")</f>
        <v>dato mancante</v>
      </c>
      <c r="AK26" s="190" t="str">
        <f t="shared" si="37"/>
        <v>dato mancante</v>
      </c>
      <c r="AL26" s="190" t="str">
        <f t="shared" si="37"/>
        <v>dato mancante</v>
      </c>
      <c r="AM26" s="190" t="str">
        <f t="shared" si="37"/>
        <v>dato mancante</v>
      </c>
      <c r="AN26" s="190" t="str">
        <f t="shared" si="37"/>
        <v>dato mancante</v>
      </c>
      <c r="AO26" s="191" t="str">
        <f>'Calcolo Orizzontale P. Umido'!AE27</f>
        <v>dato mancante</v>
      </c>
      <c r="AP26" s="191" t="str">
        <f>'Calcolo Orizzontale P. Umido'!AT27</f>
        <v>dato mancante</v>
      </c>
      <c r="AQ26" s="192" t="str">
        <f t="shared" si="2"/>
        <v>dato mancante</v>
      </c>
      <c r="AR26" s="192" t="str">
        <f t="shared" si="2"/>
        <v>dato mancante</v>
      </c>
      <c r="AS26" s="193" t="str">
        <f>'Calcolo Orizzontale P. Umido'!AF27</f>
        <v>dato mancante</v>
      </c>
      <c r="AT26" s="193" t="str">
        <f>'Calcolo Orizzontale P. Umido'!AU27</f>
        <v>dato mancante</v>
      </c>
      <c r="AU26" s="308" t="str">
        <f t="shared" si="3"/>
        <v>dato mancante</v>
      </c>
      <c r="AV26" s="308" t="str">
        <f t="shared" si="3"/>
        <v>dato mancante</v>
      </c>
      <c r="AW26" s="193" t="str">
        <f>'Calcolo Orizzontale P. Umido'!AG27</f>
        <v>dato mancante</v>
      </c>
      <c r="AX26" s="193" t="str">
        <f>'Calcolo Orizzontale P. Umido'!AV27</f>
        <v>dato mancante</v>
      </c>
      <c r="AY26" s="308" t="str">
        <f t="shared" si="4"/>
        <v>dato mancante</v>
      </c>
      <c r="AZ26" s="308" t="str">
        <f t="shared" si="4"/>
        <v>dato mancante</v>
      </c>
      <c r="BA26" s="193" t="str">
        <f>'Calcolo Orizzontale P. Umido'!AH27</f>
        <v>dato mancante</v>
      </c>
      <c r="BB26" s="193" t="str">
        <f>'Calcolo Orizzontale P. Umido'!AW27</f>
        <v>dato mancante</v>
      </c>
      <c r="BC26" s="308" t="str">
        <f t="shared" si="5"/>
        <v>dato mancante</v>
      </c>
      <c r="BD26" s="308" t="str">
        <f t="shared" si="5"/>
        <v>dato mancante</v>
      </c>
      <c r="BE26" s="192" t="str">
        <f>'Calcolo Orizzontale P. Umido'!AI27</f>
        <v>dato mancante</v>
      </c>
      <c r="BF26" s="192" t="str">
        <f>'Calcolo Orizzontale P. Umido'!AX27</f>
        <v>dato mancante</v>
      </c>
      <c r="BG26" s="308" t="str">
        <f t="shared" si="6"/>
        <v>dato mancante</v>
      </c>
      <c r="BH26" s="308" t="str">
        <f t="shared" si="6"/>
        <v>dato mancante</v>
      </c>
      <c r="BI26" s="192" t="str">
        <f>'Calcolo Orizzontale P. Umido'!AJ27</f>
        <v>dato mancante</v>
      </c>
      <c r="BJ26" s="192" t="str">
        <f>'Calcolo Orizzontale P. Umido'!AY27</f>
        <v>dato mancante</v>
      </c>
      <c r="BK26" s="308" t="str">
        <f t="shared" si="7"/>
        <v>dato mancante</v>
      </c>
      <c r="BL26" s="308" t="str">
        <f t="shared" si="7"/>
        <v>dato mancante</v>
      </c>
      <c r="BM26" s="192" t="str">
        <f>'Calcolo Orizzontale P. Umido'!AK27</f>
        <v>dato mancante</v>
      </c>
      <c r="BN26" s="192" t="str">
        <f>'Calcolo Orizzontale P. Umido'!AZ27</f>
        <v>dato mancante</v>
      </c>
      <c r="BO26" s="308" t="str">
        <f t="shared" si="38"/>
        <v>dato mancante</v>
      </c>
      <c r="BP26" s="308" t="str">
        <f t="shared" si="38"/>
        <v>dato mancante</v>
      </c>
      <c r="BQ26" s="195" t="str">
        <f>'Calcolo Orizzontale P. Umido'!AL27</f>
        <v>dato mancante</v>
      </c>
      <c r="BR26" s="195" t="str">
        <f>'Calcolo Orizzontale P. Umido'!BA27</f>
        <v>dato mancante</v>
      </c>
      <c r="BS26" s="308" t="str">
        <f t="shared" si="39"/>
        <v>dato mancante</v>
      </c>
      <c r="BT26" s="308" t="str">
        <f t="shared" si="8"/>
        <v>dato mancante</v>
      </c>
      <c r="BU26" s="193" t="str">
        <f>'Calcolo Orizzontale P. Umido'!AM27</f>
        <v>dato mancante</v>
      </c>
      <c r="BV26" s="194" t="str">
        <f>'Calcolo Orizzontale P. Umido'!BA27</f>
        <v>dato mancante</v>
      </c>
      <c r="BW26" s="308" t="str">
        <f t="shared" si="9"/>
        <v>dato mancante</v>
      </c>
      <c r="BX26" s="308" t="str">
        <f t="shared" si="9"/>
        <v>dato mancante</v>
      </c>
      <c r="BY26" s="196" t="str">
        <f>'Calcolo Orizzontale P. Umido'!AN27</f>
        <v>dato mancante</v>
      </c>
      <c r="BZ26" s="196" t="str">
        <f>'Calcolo Orizzontale P. Umido'!BB27</f>
        <v>dato mancante</v>
      </c>
      <c r="CA26" s="308" t="str">
        <f t="shared" si="10"/>
        <v>dato mancante</v>
      </c>
      <c r="CB26" s="308" t="str">
        <f t="shared" si="10"/>
        <v>dato mancante</v>
      </c>
      <c r="CE26" s="125" t="str">
        <f t="shared" si="11"/>
        <v>dato mancante</v>
      </c>
      <c r="CF26" s="125" t="str">
        <f t="shared" si="40"/>
        <v>dato mancante</v>
      </c>
      <c r="CG26" s="125" t="str">
        <f t="shared" si="40"/>
        <v>dato mancante</v>
      </c>
      <c r="CH26" s="125" t="str">
        <f t="shared" si="12"/>
        <v>dato mancante</v>
      </c>
      <c r="CI26" s="125" t="str">
        <f t="shared" si="13"/>
        <v>dato mancante</v>
      </c>
      <c r="CJ26" s="125" t="str">
        <f t="shared" si="14"/>
        <v>dato mancante</v>
      </c>
      <c r="CK26" s="125" t="str">
        <f t="shared" si="15"/>
        <v>dato mancante</v>
      </c>
      <c r="CL26" s="125" t="str">
        <f t="shared" si="16"/>
        <v>dato mancante</v>
      </c>
      <c r="CM26" s="125" t="str">
        <f t="shared" si="17"/>
        <v>dato mancante</v>
      </c>
      <c r="CN26" s="125" t="str">
        <f t="shared" si="18"/>
        <v>dato mancante</v>
      </c>
      <c r="CO26" s="125" t="str">
        <f t="shared" si="19"/>
        <v>dato mancante</v>
      </c>
      <c r="CP26" s="125" t="str">
        <f t="shared" si="20"/>
        <v>dato mancante</v>
      </c>
      <c r="CQ26" s="125" t="str">
        <f t="shared" si="21"/>
        <v>dato mancante</v>
      </c>
      <c r="CR26" s="125" t="str">
        <f t="shared" si="22"/>
        <v>dato mancante</v>
      </c>
      <c r="CS26" s="125" t="str">
        <f t="shared" si="41"/>
        <v>dato mancante</v>
      </c>
      <c r="CT26" s="125" t="str">
        <f t="shared" si="41"/>
        <v>dato mancante</v>
      </c>
      <c r="CU26" s="125" t="str">
        <f t="shared" si="23"/>
        <v>dato mancante</v>
      </c>
      <c r="CV26" s="125" t="str">
        <f t="shared" si="24"/>
        <v>dato mancante</v>
      </c>
      <c r="CW26" s="125" t="str">
        <f t="shared" si="25"/>
        <v>dato mancante</v>
      </c>
      <c r="CX26" s="125" t="str">
        <f t="shared" si="26"/>
        <v>dato mancante</v>
      </c>
      <c r="CY26" s="125" t="str">
        <f t="shared" si="27"/>
        <v>dato mancante</v>
      </c>
      <c r="CZ26" s="125" t="str">
        <f t="shared" si="28"/>
        <v>dato mancante</v>
      </c>
      <c r="DA26" s="125" t="str">
        <f t="shared" si="29"/>
        <v>dato mancante</v>
      </c>
      <c r="DB26" s="125" t="str">
        <f t="shared" si="30"/>
        <v>dato mancante</v>
      </c>
      <c r="DC26" s="125" t="str">
        <f t="shared" si="31"/>
        <v>dato mancante</v>
      </c>
      <c r="DD26" s="125" t="str">
        <f t="shared" si="32"/>
        <v>dato mancante</v>
      </c>
      <c r="DF26" s="127">
        <f t="shared" si="42"/>
        <v>0</v>
      </c>
      <c r="DG26" s="127">
        <f t="shared" si="33"/>
        <v>0</v>
      </c>
      <c r="DH26" s="125" t="str">
        <f t="shared" si="43"/>
        <v>ok</v>
      </c>
      <c r="DI26" s="127" t="str">
        <f t="shared" si="34"/>
        <v>Buono</v>
      </c>
      <c r="DJ26" s="127" t="str">
        <f t="shared" si="35"/>
        <v>Buono</v>
      </c>
    </row>
    <row r="27" spans="1:114" s="125" customFormat="1" x14ac:dyDescent="0.35">
      <c r="A27" s="13">
        <f>'Calcolo Orizzontale P. Umido'!A28</f>
        <v>0</v>
      </c>
      <c r="B27" s="13">
        <f>'Calcolo Orizzontale P. Umido'!B28</f>
        <v>0</v>
      </c>
      <c r="C27" s="13">
        <f>'Calcolo Orizzontale P. Umido'!C28</f>
        <v>0</v>
      </c>
      <c r="D27" s="13">
        <f>'Calcolo Orizzontale P. Umido'!D28</f>
        <v>0</v>
      </c>
      <c r="E27" s="13">
        <f>'Calcolo Orizzontale P. Umido'!E28</f>
        <v>0</v>
      </c>
      <c r="F27" s="13">
        <f>'Calcolo Orizzontale P. Umido'!F28</f>
        <v>0</v>
      </c>
      <c r="G27" s="13">
        <f>'Calcolo Orizzontale P. Umido'!G28</f>
        <v>0</v>
      </c>
      <c r="H27" s="13"/>
      <c r="I27" s="13">
        <f>'Calcolo Orizzontale P. Umido'!I28</f>
        <v>0</v>
      </c>
      <c r="J27" s="13">
        <f>'Calcolo Orizzontale P. Umido'!J28</f>
        <v>0</v>
      </c>
      <c r="K27" s="13">
        <f>'Calcolo Orizzontale P. Umido'!K28</f>
        <v>0</v>
      </c>
      <c r="L27" s="15">
        <f t="shared" si="44"/>
        <v>0</v>
      </c>
      <c r="M27" s="519">
        <f>'Calcolo Orizzontale P. Umido'!L28</f>
        <v>0</v>
      </c>
      <c r="N27" s="519">
        <f>'Calcolo Orizzontale P. Umido'!M28</f>
        <v>0</v>
      </c>
      <c r="O27" s="520">
        <f>'Calcolo Orizzontale P. Umido'!N28</f>
        <v>0</v>
      </c>
      <c r="P27" s="521">
        <f>'Calcolo Orizzontale P. Umido'!O28</f>
        <v>0</v>
      </c>
      <c r="Q27" s="521">
        <f>'Calcolo Orizzontale P. Umido'!P28</f>
        <v>0</v>
      </c>
      <c r="R27" s="521">
        <f>'Calcolo Orizzontale P. Umido'!Q28</f>
        <v>0</v>
      </c>
      <c r="S27" s="521">
        <f>'Calcolo Orizzontale P. Umido'!R28</f>
        <v>0</v>
      </c>
      <c r="T27" s="521">
        <f>'Calcolo Orizzontale P. Umido'!S28</f>
        <v>0</v>
      </c>
      <c r="U27" s="519">
        <f>'Calcolo Orizzontale P. Umido'!T28</f>
        <v>0</v>
      </c>
      <c r="V27" s="519">
        <f>'Calcolo Orizzontale P. Umido'!U28</f>
        <v>0</v>
      </c>
      <c r="W27" s="519">
        <f>'Calcolo Orizzontale P. Umido'!V28</f>
        <v>0</v>
      </c>
      <c r="X27" s="520">
        <f>'Calcolo Orizzontale P. Umido'!W28</f>
        <v>0</v>
      </c>
      <c r="Y27" s="521">
        <f>'Calcolo Orizzontale P. Umido'!X28</f>
        <v>0</v>
      </c>
      <c r="Z27" s="522">
        <f>'Calcolo Orizzontale P. Umido'!Y28</f>
        <v>0</v>
      </c>
      <c r="AA27" s="126"/>
      <c r="AB27" s="127"/>
      <c r="AC27" s="189" t="str">
        <f>'Calcolo Orizzontale P. Umido'!AC28</f>
        <v>dato mancante</v>
      </c>
      <c r="AD27" s="190" t="str">
        <f>'Calcolo Orizzontale P. Umido'!AR28</f>
        <v>dato mancante</v>
      </c>
      <c r="AE27" s="190" t="str">
        <f t="shared" si="36"/>
        <v>dato mancante</v>
      </c>
      <c r="AF27" s="190" t="str">
        <f t="shared" si="1"/>
        <v>dato mancante</v>
      </c>
      <c r="AG27" s="191" t="str">
        <f>IF(N27&lt;5,'Calcolo Orizzontale P. Umido'!AD28,"dato mancante")</f>
        <v>dato mancante</v>
      </c>
      <c r="AH27" s="191" t="str">
        <f>IF(N27&gt;5,'Calcolo Orizzontale P. Umido'!AD28,"dato mancante")</f>
        <v>dato mancante</v>
      </c>
      <c r="AI27" s="191" t="str">
        <f>IF(N27&lt;5,'Calcolo Orizzontale P. Umido'!AS28,"dato mancante")</f>
        <v>dato mancante</v>
      </c>
      <c r="AJ27" s="191" t="str">
        <f>IF(N27&gt;5,'Calcolo Orizzontale P. Umido'!AS28,"dato mancante")</f>
        <v>dato mancante</v>
      </c>
      <c r="AK27" s="190" t="str">
        <f t="shared" si="37"/>
        <v>dato mancante</v>
      </c>
      <c r="AL27" s="190" t="str">
        <f t="shared" si="37"/>
        <v>dato mancante</v>
      </c>
      <c r="AM27" s="190" t="str">
        <f t="shared" si="37"/>
        <v>dato mancante</v>
      </c>
      <c r="AN27" s="190" t="str">
        <f t="shared" si="37"/>
        <v>dato mancante</v>
      </c>
      <c r="AO27" s="191" t="str">
        <f>'Calcolo Orizzontale P. Umido'!AE28</f>
        <v>dato mancante</v>
      </c>
      <c r="AP27" s="191" t="str">
        <f>'Calcolo Orizzontale P. Umido'!AT28</f>
        <v>dato mancante</v>
      </c>
      <c r="AQ27" s="192" t="str">
        <f t="shared" si="2"/>
        <v>dato mancante</v>
      </c>
      <c r="AR27" s="192" t="str">
        <f t="shared" si="2"/>
        <v>dato mancante</v>
      </c>
      <c r="AS27" s="193" t="str">
        <f>'Calcolo Orizzontale P. Umido'!AF28</f>
        <v>dato mancante</v>
      </c>
      <c r="AT27" s="193" t="str">
        <f>'Calcolo Orizzontale P. Umido'!AU28</f>
        <v>dato mancante</v>
      </c>
      <c r="AU27" s="308" t="str">
        <f t="shared" si="3"/>
        <v>dato mancante</v>
      </c>
      <c r="AV27" s="308" t="str">
        <f t="shared" si="3"/>
        <v>dato mancante</v>
      </c>
      <c r="AW27" s="193" t="str">
        <f>'Calcolo Orizzontale P. Umido'!AG28</f>
        <v>dato mancante</v>
      </c>
      <c r="AX27" s="193" t="str">
        <f>'Calcolo Orizzontale P. Umido'!AV28</f>
        <v>dato mancante</v>
      </c>
      <c r="AY27" s="308" t="str">
        <f t="shared" si="4"/>
        <v>dato mancante</v>
      </c>
      <c r="AZ27" s="308" t="str">
        <f t="shared" si="4"/>
        <v>dato mancante</v>
      </c>
      <c r="BA27" s="193" t="str">
        <f>'Calcolo Orizzontale P. Umido'!AH28</f>
        <v>dato mancante</v>
      </c>
      <c r="BB27" s="193" t="str">
        <f>'Calcolo Orizzontale P. Umido'!AW28</f>
        <v>dato mancante</v>
      </c>
      <c r="BC27" s="308" t="str">
        <f t="shared" si="5"/>
        <v>dato mancante</v>
      </c>
      <c r="BD27" s="308" t="str">
        <f t="shared" si="5"/>
        <v>dato mancante</v>
      </c>
      <c r="BE27" s="192" t="str">
        <f>'Calcolo Orizzontale P. Umido'!AI28</f>
        <v>dato mancante</v>
      </c>
      <c r="BF27" s="192" t="str">
        <f>'Calcolo Orizzontale P. Umido'!AX28</f>
        <v>dato mancante</v>
      </c>
      <c r="BG27" s="308" t="str">
        <f t="shared" si="6"/>
        <v>dato mancante</v>
      </c>
      <c r="BH27" s="308" t="str">
        <f t="shared" si="6"/>
        <v>dato mancante</v>
      </c>
      <c r="BI27" s="192" t="str">
        <f>'Calcolo Orizzontale P. Umido'!AJ28</f>
        <v>dato mancante</v>
      </c>
      <c r="BJ27" s="192" t="str">
        <f>'Calcolo Orizzontale P. Umido'!AY28</f>
        <v>dato mancante</v>
      </c>
      <c r="BK27" s="308" t="str">
        <f t="shared" si="7"/>
        <v>dato mancante</v>
      </c>
      <c r="BL27" s="308" t="str">
        <f t="shared" si="7"/>
        <v>dato mancante</v>
      </c>
      <c r="BM27" s="192" t="str">
        <f>'Calcolo Orizzontale P. Umido'!AK28</f>
        <v>dato mancante</v>
      </c>
      <c r="BN27" s="192" t="str">
        <f>'Calcolo Orizzontale P. Umido'!AZ28</f>
        <v>dato mancante</v>
      </c>
      <c r="BO27" s="308" t="str">
        <f t="shared" si="38"/>
        <v>dato mancante</v>
      </c>
      <c r="BP27" s="308" t="str">
        <f t="shared" si="38"/>
        <v>dato mancante</v>
      </c>
      <c r="BQ27" s="195" t="str">
        <f>'Calcolo Orizzontale P. Umido'!AL28</f>
        <v>dato mancante</v>
      </c>
      <c r="BR27" s="195" t="str">
        <f>'Calcolo Orizzontale P. Umido'!BA28</f>
        <v>dato mancante</v>
      </c>
      <c r="BS27" s="308" t="str">
        <f t="shared" si="39"/>
        <v>dato mancante</v>
      </c>
      <c r="BT27" s="308" t="str">
        <f t="shared" si="8"/>
        <v>dato mancante</v>
      </c>
      <c r="BU27" s="193" t="str">
        <f>'Calcolo Orizzontale P. Umido'!AM28</f>
        <v>dato mancante</v>
      </c>
      <c r="BV27" s="194" t="str">
        <f>'Calcolo Orizzontale P. Umido'!BA28</f>
        <v>dato mancante</v>
      </c>
      <c r="BW27" s="308" t="str">
        <f t="shared" si="9"/>
        <v>dato mancante</v>
      </c>
      <c r="BX27" s="308" t="str">
        <f t="shared" si="9"/>
        <v>dato mancante</v>
      </c>
      <c r="BY27" s="196" t="str">
        <f>'Calcolo Orizzontale P. Umido'!AN28</f>
        <v>dato mancante</v>
      </c>
      <c r="BZ27" s="196" t="str">
        <f>'Calcolo Orizzontale P. Umido'!BB28</f>
        <v>dato mancante</v>
      </c>
      <c r="CA27" s="308" t="str">
        <f t="shared" si="10"/>
        <v>dato mancante</v>
      </c>
      <c r="CB27" s="308" t="str">
        <f t="shared" si="10"/>
        <v>dato mancante</v>
      </c>
      <c r="CE27" s="125" t="str">
        <f t="shared" si="11"/>
        <v>dato mancante</v>
      </c>
      <c r="CF27" s="125" t="str">
        <f t="shared" si="40"/>
        <v>dato mancante</v>
      </c>
      <c r="CG27" s="125" t="str">
        <f t="shared" si="40"/>
        <v>dato mancante</v>
      </c>
      <c r="CH27" s="125" t="str">
        <f t="shared" si="12"/>
        <v>dato mancante</v>
      </c>
      <c r="CI27" s="125" t="str">
        <f t="shared" si="13"/>
        <v>dato mancante</v>
      </c>
      <c r="CJ27" s="125" t="str">
        <f t="shared" si="14"/>
        <v>dato mancante</v>
      </c>
      <c r="CK27" s="125" t="str">
        <f t="shared" si="15"/>
        <v>dato mancante</v>
      </c>
      <c r="CL27" s="125" t="str">
        <f t="shared" si="16"/>
        <v>dato mancante</v>
      </c>
      <c r="CM27" s="125" t="str">
        <f t="shared" si="17"/>
        <v>dato mancante</v>
      </c>
      <c r="CN27" s="125" t="str">
        <f t="shared" si="18"/>
        <v>dato mancante</v>
      </c>
      <c r="CO27" s="125" t="str">
        <f t="shared" si="19"/>
        <v>dato mancante</v>
      </c>
      <c r="CP27" s="125" t="str">
        <f t="shared" si="20"/>
        <v>dato mancante</v>
      </c>
      <c r="CQ27" s="125" t="str">
        <f t="shared" si="21"/>
        <v>dato mancante</v>
      </c>
      <c r="CR27" s="125" t="str">
        <f t="shared" si="22"/>
        <v>dato mancante</v>
      </c>
      <c r="CS27" s="125" t="str">
        <f t="shared" si="41"/>
        <v>dato mancante</v>
      </c>
      <c r="CT27" s="125" t="str">
        <f t="shared" si="41"/>
        <v>dato mancante</v>
      </c>
      <c r="CU27" s="125" t="str">
        <f t="shared" si="23"/>
        <v>dato mancante</v>
      </c>
      <c r="CV27" s="125" t="str">
        <f t="shared" si="24"/>
        <v>dato mancante</v>
      </c>
      <c r="CW27" s="125" t="str">
        <f t="shared" si="25"/>
        <v>dato mancante</v>
      </c>
      <c r="CX27" s="125" t="str">
        <f t="shared" si="26"/>
        <v>dato mancante</v>
      </c>
      <c r="CY27" s="125" t="str">
        <f t="shared" si="27"/>
        <v>dato mancante</v>
      </c>
      <c r="CZ27" s="125" t="str">
        <f t="shared" si="28"/>
        <v>dato mancante</v>
      </c>
      <c r="DA27" s="125" t="str">
        <f t="shared" si="29"/>
        <v>dato mancante</v>
      </c>
      <c r="DB27" s="125" t="str">
        <f t="shared" si="30"/>
        <v>dato mancante</v>
      </c>
      <c r="DC27" s="125" t="str">
        <f t="shared" si="31"/>
        <v>dato mancante</v>
      </c>
      <c r="DD27" s="125" t="str">
        <f t="shared" si="32"/>
        <v>dato mancante</v>
      </c>
      <c r="DF27" s="127">
        <f t="shared" si="42"/>
        <v>0</v>
      </c>
      <c r="DG27" s="127">
        <f t="shared" si="33"/>
        <v>0</v>
      </c>
      <c r="DH27" s="125" t="str">
        <f t="shared" si="43"/>
        <v>ok</v>
      </c>
      <c r="DI27" s="127" t="str">
        <f t="shared" si="34"/>
        <v>Buono</v>
      </c>
      <c r="DJ27" s="127" t="str">
        <f t="shared" si="35"/>
        <v>Buono</v>
      </c>
    </row>
    <row r="28" spans="1:114" s="125" customFormat="1" x14ac:dyDescent="0.35">
      <c r="A28" s="13">
        <f>'Calcolo Orizzontale P. Umido'!A29</f>
        <v>0</v>
      </c>
      <c r="B28" s="13">
        <f>'Calcolo Orizzontale P. Umido'!B29</f>
        <v>0</v>
      </c>
      <c r="C28" s="13">
        <f>'Calcolo Orizzontale P. Umido'!C29</f>
        <v>0</v>
      </c>
      <c r="D28" s="13">
        <f>'Calcolo Orizzontale P. Umido'!D29</f>
        <v>0</v>
      </c>
      <c r="E28" s="13">
        <f>'Calcolo Orizzontale P. Umido'!E29</f>
        <v>0</v>
      </c>
      <c r="F28" s="13">
        <f>'Calcolo Orizzontale P. Umido'!F29</f>
        <v>0</v>
      </c>
      <c r="G28" s="13">
        <f>'Calcolo Orizzontale P. Umido'!G29</f>
        <v>0</v>
      </c>
      <c r="H28" s="13"/>
      <c r="I28" s="13">
        <f>'Calcolo Orizzontale P. Umido'!I29</f>
        <v>0</v>
      </c>
      <c r="J28" s="13">
        <f>'Calcolo Orizzontale P. Umido'!J29</f>
        <v>0</v>
      </c>
      <c r="K28" s="13">
        <f>'Calcolo Orizzontale P. Umido'!K29</f>
        <v>0</v>
      </c>
      <c r="L28" s="15">
        <f t="shared" si="44"/>
        <v>0</v>
      </c>
      <c r="M28" s="519">
        <f>'Calcolo Orizzontale P. Umido'!L29</f>
        <v>0</v>
      </c>
      <c r="N28" s="519">
        <f>'Calcolo Orizzontale P. Umido'!M29</f>
        <v>0</v>
      </c>
      <c r="O28" s="520">
        <f>'Calcolo Orizzontale P. Umido'!N29</f>
        <v>0</v>
      </c>
      <c r="P28" s="521">
        <f>'Calcolo Orizzontale P. Umido'!O29</f>
        <v>0</v>
      </c>
      <c r="Q28" s="521">
        <f>'Calcolo Orizzontale P. Umido'!P29</f>
        <v>0</v>
      </c>
      <c r="R28" s="521">
        <f>'Calcolo Orizzontale P. Umido'!Q29</f>
        <v>0</v>
      </c>
      <c r="S28" s="521">
        <f>'Calcolo Orizzontale P. Umido'!R29</f>
        <v>0</v>
      </c>
      <c r="T28" s="521">
        <f>'Calcolo Orizzontale P. Umido'!S29</f>
        <v>0</v>
      </c>
      <c r="U28" s="519">
        <f>'Calcolo Orizzontale P. Umido'!T29</f>
        <v>0</v>
      </c>
      <c r="V28" s="519">
        <f>'Calcolo Orizzontale P. Umido'!U29</f>
        <v>0</v>
      </c>
      <c r="W28" s="519">
        <f>'Calcolo Orizzontale P. Umido'!V29</f>
        <v>0</v>
      </c>
      <c r="X28" s="520">
        <f>'Calcolo Orizzontale P. Umido'!W29</f>
        <v>0</v>
      </c>
      <c r="Y28" s="521">
        <f>'Calcolo Orizzontale P. Umido'!X29</f>
        <v>0</v>
      </c>
      <c r="Z28" s="522">
        <f>'Calcolo Orizzontale P. Umido'!Y29</f>
        <v>0</v>
      </c>
      <c r="AA28" s="126"/>
      <c r="AB28" s="127"/>
      <c r="AC28" s="189" t="str">
        <f>'Calcolo Orizzontale P. Umido'!AC29</f>
        <v>dato mancante</v>
      </c>
      <c r="AD28" s="190" t="str">
        <f>'Calcolo Orizzontale P. Umido'!AR29</f>
        <v>dato mancante</v>
      </c>
      <c r="AE28" s="190" t="str">
        <f t="shared" si="36"/>
        <v>dato mancante</v>
      </c>
      <c r="AF28" s="190" t="str">
        <f t="shared" si="1"/>
        <v>dato mancante</v>
      </c>
      <c r="AG28" s="191" t="str">
        <f>IF(N28&lt;5,'Calcolo Orizzontale P. Umido'!AD29,"dato mancante")</f>
        <v>dato mancante</v>
      </c>
      <c r="AH28" s="191" t="str">
        <f>IF(N28&gt;5,'Calcolo Orizzontale P. Umido'!AD29,"dato mancante")</f>
        <v>dato mancante</v>
      </c>
      <c r="AI28" s="191" t="str">
        <f>IF(N28&lt;5,'Calcolo Orizzontale P. Umido'!AS29,"dato mancante")</f>
        <v>dato mancante</v>
      </c>
      <c r="AJ28" s="191" t="str">
        <f>IF(N28&gt;5,'Calcolo Orizzontale P. Umido'!AS29,"dato mancante")</f>
        <v>dato mancante</v>
      </c>
      <c r="AK28" s="190" t="str">
        <f t="shared" si="37"/>
        <v>dato mancante</v>
      </c>
      <c r="AL28" s="190" t="str">
        <f t="shared" si="37"/>
        <v>dato mancante</v>
      </c>
      <c r="AM28" s="190" t="str">
        <f t="shared" si="37"/>
        <v>dato mancante</v>
      </c>
      <c r="AN28" s="190" t="str">
        <f t="shared" si="37"/>
        <v>dato mancante</v>
      </c>
      <c r="AO28" s="191" t="str">
        <f>'Calcolo Orizzontale P. Umido'!AE29</f>
        <v>dato mancante</v>
      </c>
      <c r="AP28" s="191" t="str">
        <f>'Calcolo Orizzontale P. Umido'!AT29</f>
        <v>dato mancante</v>
      </c>
      <c r="AQ28" s="192" t="str">
        <f t="shared" si="2"/>
        <v>dato mancante</v>
      </c>
      <c r="AR28" s="192" t="str">
        <f t="shared" si="2"/>
        <v>dato mancante</v>
      </c>
      <c r="AS28" s="193" t="str">
        <f>'Calcolo Orizzontale P. Umido'!AF29</f>
        <v>dato mancante</v>
      </c>
      <c r="AT28" s="193" t="str">
        <f>'Calcolo Orizzontale P. Umido'!AU29</f>
        <v>dato mancante</v>
      </c>
      <c r="AU28" s="308" t="str">
        <f t="shared" si="3"/>
        <v>dato mancante</v>
      </c>
      <c r="AV28" s="308" t="str">
        <f t="shared" si="3"/>
        <v>dato mancante</v>
      </c>
      <c r="AW28" s="193" t="str">
        <f>'Calcolo Orizzontale P. Umido'!AG29</f>
        <v>dato mancante</v>
      </c>
      <c r="AX28" s="193" t="str">
        <f>'Calcolo Orizzontale P. Umido'!AV29</f>
        <v>dato mancante</v>
      </c>
      <c r="AY28" s="308" t="str">
        <f t="shared" si="4"/>
        <v>dato mancante</v>
      </c>
      <c r="AZ28" s="308" t="str">
        <f t="shared" si="4"/>
        <v>dato mancante</v>
      </c>
      <c r="BA28" s="193" t="str">
        <f>'Calcolo Orizzontale P. Umido'!AH29</f>
        <v>dato mancante</v>
      </c>
      <c r="BB28" s="193" t="str">
        <f>'Calcolo Orizzontale P. Umido'!AW29</f>
        <v>dato mancante</v>
      </c>
      <c r="BC28" s="308" t="str">
        <f t="shared" si="5"/>
        <v>dato mancante</v>
      </c>
      <c r="BD28" s="308" t="str">
        <f t="shared" si="5"/>
        <v>dato mancante</v>
      </c>
      <c r="BE28" s="192" t="str">
        <f>'Calcolo Orizzontale P. Umido'!AI29</f>
        <v>dato mancante</v>
      </c>
      <c r="BF28" s="192" t="str">
        <f>'Calcolo Orizzontale P. Umido'!AX29</f>
        <v>dato mancante</v>
      </c>
      <c r="BG28" s="308" t="str">
        <f t="shared" si="6"/>
        <v>dato mancante</v>
      </c>
      <c r="BH28" s="308" t="str">
        <f t="shared" si="6"/>
        <v>dato mancante</v>
      </c>
      <c r="BI28" s="192" t="str">
        <f>'Calcolo Orizzontale P. Umido'!AJ29</f>
        <v>dato mancante</v>
      </c>
      <c r="BJ28" s="192" t="str">
        <f>'Calcolo Orizzontale P. Umido'!AY29</f>
        <v>dato mancante</v>
      </c>
      <c r="BK28" s="308" t="str">
        <f t="shared" si="7"/>
        <v>dato mancante</v>
      </c>
      <c r="BL28" s="308" t="str">
        <f t="shared" si="7"/>
        <v>dato mancante</v>
      </c>
      <c r="BM28" s="192" t="str">
        <f>'Calcolo Orizzontale P. Umido'!AK29</f>
        <v>dato mancante</v>
      </c>
      <c r="BN28" s="192" t="str">
        <f>'Calcolo Orizzontale P. Umido'!AZ29</f>
        <v>dato mancante</v>
      </c>
      <c r="BO28" s="308" t="str">
        <f t="shared" si="38"/>
        <v>dato mancante</v>
      </c>
      <c r="BP28" s="308" t="str">
        <f t="shared" si="38"/>
        <v>dato mancante</v>
      </c>
      <c r="BQ28" s="195" t="str">
        <f>'Calcolo Orizzontale P. Umido'!AL29</f>
        <v>dato mancante</v>
      </c>
      <c r="BR28" s="195" t="str">
        <f>'Calcolo Orizzontale P. Umido'!BA29</f>
        <v>dato mancante</v>
      </c>
      <c r="BS28" s="308" t="str">
        <f t="shared" si="39"/>
        <v>dato mancante</v>
      </c>
      <c r="BT28" s="308" t="str">
        <f t="shared" si="8"/>
        <v>dato mancante</v>
      </c>
      <c r="BU28" s="193" t="str">
        <f>'Calcolo Orizzontale P. Umido'!AM29</f>
        <v>dato mancante</v>
      </c>
      <c r="BV28" s="194" t="str">
        <f>'Calcolo Orizzontale P. Umido'!BA29</f>
        <v>dato mancante</v>
      </c>
      <c r="BW28" s="308" t="str">
        <f t="shared" si="9"/>
        <v>dato mancante</v>
      </c>
      <c r="BX28" s="308" t="str">
        <f t="shared" si="9"/>
        <v>dato mancante</v>
      </c>
      <c r="BY28" s="196" t="str">
        <f>'Calcolo Orizzontale P. Umido'!AN29</f>
        <v>dato mancante</v>
      </c>
      <c r="BZ28" s="196" t="str">
        <f>'Calcolo Orizzontale P. Umido'!BB29</f>
        <v>dato mancante</v>
      </c>
      <c r="CA28" s="308" t="str">
        <f t="shared" si="10"/>
        <v>dato mancante</v>
      </c>
      <c r="CB28" s="308" t="str">
        <f t="shared" si="10"/>
        <v>dato mancante</v>
      </c>
      <c r="CE28" s="125" t="str">
        <f t="shared" si="11"/>
        <v>dato mancante</v>
      </c>
      <c r="CF28" s="125" t="str">
        <f t="shared" si="40"/>
        <v>dato mancante</v>
      </c>
      <c r="CG28" s="125" t="str">
        <f t="shared" si="40"/>
        <v>dato mancante</v>
      </c>
      <c r="CH28" s="125" t="str">
        <f t="shared" si="12"/>
        <v>dato mancante</v>
      </c>
      <c r="CI28" s="125" t="str">
        <f t="shared" si="13"/>
        <v>dato mancante</v>
      </c>
      <c r="CJ28" s="125" t="str">
        <f t="shared" si="14"/>
        <v>dato mancante</v>
      </c>
      <c r="CK28" s="125" t="str">
        <f t="shared" si="15"/>
        <v>dato mancante</v>
      </c>
      <c r="CL28" s="125" t="str">
        <f t="shared" si="16"/>
        <v>dato mancante</v>
      </c>
      <c r="CM28" s="125" t="str">
        <f t="shared" si="17"/>
        <v>dato mancante</v>
      </c>
      <c r="CN28" s="125" t="str">
        <f t="shared" si="18"/>
        <v>dato mancante</v>
      </c>
      <c r="CO28" s="125" t="str">
        <f t="shared" si="19"/>
        <v>dato mancante</v>
      </c>
      <c r="CP28" s="125" t="str">
        <f t="shared" si="20"/>
        <v>dato mancante</v>
      </c>
      <c r="CQ28" s="125" t="str">
        <f t="shared" si="21"/>
        <v>dato mancante</v>
      </c>
      <c r="CR28" s="125" t="str">
        <f t="shared" si="22"/>
        <v>dato mancante</v>
      </c>
      <c r="CS28" s="125" t="str">
        <f t="shared" si="41"/>
        <v>dato mancante</v>
      </c>
      <c r="CT28" s="125" t="str">
        <f t="shared" si="41"/>
        <v>dato mancante</v>
      </c>
      <c r="CU28" s="125" t="str">
        <f t="shared" si="23"/>
        <v>dato mancante</v>
      </c>
      <c r="CV28" s="125" t="str">
        <f t="shared" si="24"/>
        <v>dato mancante</v>
      </c>
      <c r="CW28" s="125" t="str">
        <f t="shared" si="25"/>
        <v>dato mancante</v>
      </c>
      <c r="CX28" s="125" t="str">
        <f t="shared" si="26"/>
        <v>dato mancante</v>
      </c>
      <c r="CY28" s="125" t="str">
        <f t="shared" si="27"/>
        <v>dato mancante</v>
      </c>
      <c r="CZ28" s="125" t="str">
        <f t="shared" si="28"/>
        <v>dato mancante</v>
      </c>
      <c r="DA28" s="125" t="str">
        <f t="shared" si="29"/>
        <v>dato mancante</v>
      </c>
      <c r="DB28" s="125" t="str">
        <f t="shared" si="30"/>
        <v>dato mancante</v>
      </c>
      <c r="DC28" s="125" t="str">
        <f t="shared" si="31"/>
        <v>dato mancante</v>
      </c>
      <c r="DD28" s="125" t="str">
        <f t="shared" si="32"/>
        <v>dato mancante</v>
      </c>
      <c r="DF28" s="127">
        <f t="shared" si="42"/>
        <v>0</v>
      </c>
      <c r="DG28" s="127">
        <f t="shared" si="33"/>
        <v>0</v>
      </c>
      <c r="DH28" s="125" t="str">
        <f t="shared" si="43"/>
        <v>ok</v>
      </c>
      <c r="DI28" s="127" t="str">
        <f t="shared" si="34"/>
        <v>Buono</v>
      </c>
      <c r="DJ28" s="127" t="str">
        <f t="shared" si="35"/>
        <v>Buono</v>
      </c>
    </row>
    <row r="29" spans="1:114" s="125" customFormat="1" x14ac:dyDescent="0.35">
      <c r="A29" s="13">
        <f>'Calcolo Orizzontale P. Umido'!A30</f>
        <v>0</v>
      </c>
      <c r="B29" s="13">
        <f>'Calcolo Orizzontale P. Umido'!B30</f>
        <v>0</v>
      </c>
      <c r="C29" s="13">
        <f>'Calcolo Orizzontale P. Umido'!C30</f>
        <v>0</v>
      </c>
      <c r="D29" s="13">
        <f>'Calcolo Orizzontale P. Umido'!D30</f>
        <v>0</v>
      </c>
      <c r="E29" s="13">
        <f>'Calcolo Orizzontale P. Umido'!E30</f>
        <v>0</v>
      </c>
      <c r="F29" s="13">
        <f>'Calcolo Orizzontale P. Umido'!F30</f>
        <v>0</v>
      </c>
      <c r="G29" s="13">
        <f>'Calcolo Orizzontale P. Umido'!G30</f>
        <v>0</v>
      </c>
      <c r="H29" s="13"/>
      <c r="I29" s="13">
        <f>'Calcolo Orizzontale P. Umido'!I30</f>
        <v>0</v>
      </c>
      <c r="J29" s="13">
        <f>'Calcolo Orizzontale P. Umido'!J30</f>
        <v>0</v>
      </c>
      <c r="K29" s="13">
        <f>'Calcolo Orizzontale P. Umido'!K30</f>
        <v>0</v>
      </c>
      <c r="L29" s="15">
        <f t="shared" si="44"/>
        <v>0</v>
      </c>
      <c r="M29" s="519">
        <f>'Calcolo Orizzontale P. Umido'!L30</f>
        <v>0</v>
      </c>
      <c r="N29" s="519">
        <f>'Calcolo Orizzontale P. Umido'!M30</f>
        <v>0</v>
      </c>
      <c r="O29" s="520">
        <f>'Calcolo Orizzontale P. Umido'!N30</f>
        <v>0</v>
      </c>
      <c r="P29" s="521">
        <f>'Calcolo Orizzontale P. Umido'!O30</f>
        <v>0</v>
      </c>
      <c r="Q29" s="521">
        <f>'Calcolo Orizzontale P. Umido'!P30</f>
        <v>0</v>
      </c>
      <c r="R29" s="521">
        <f>'Calcolo Orizzontale P. Umido'!Q30</f>
        <v>0</v>
      </c>
      <c r="S29" s="521">
        <f>'Calcolo Orizzontale P. Umido'!R30</f>
        <v>0</v>
      </c>
      <c r="T29" s="521">
        <f>'Calcolo Orizzontale P. Umido'!S30</f>
        <v>0</v>
      </c>
      <c r="U29" s="519">
        <f>'Calcolo Orizzontale P. Umido'!T30</f>
        <v>0</v>
      </c>
      <c r="V29" s="519">
        <f>'Calcolo Orizzontale P. Umido'!U30</f>
        <v>0</v>
      </c>
      <c r="W29" s="519">
        <f>'Calcolo Orizzontale P. Umido'!V30</f>
        <v>0</v>
      </c>
      <c r="X29" s="520">
        <f>'Calcolo Orizzontale P. Umido'!W30</f>
        <v>0</v>
      </c>
      <c r="Y29" s="521">
        <f>'Calcolo Orizzontale P. Umido'!X30</f>
        <v>0</v>
      </c>
      <c r="Z29" s="522">
        <f>'Calcolo Orizzontale P. Umido'!Y30</f>
        <v>0</v>
      </c>
      <c r="AA29" s="126"/>
      <c r="AB29" s="127"/>
      <c r="AC29" s="189" t="str">
        <f>'Calcolo Orizzontale P. Umido'!AC30</f>
        <v>dato mancante</v>
      </c>
      <c r="AD29" s="190" t="str">
        <f>'Calcolo Orizzontale P. Umido'!AR30</f>
        <v>dato mancante</v>
      </c>
      <c r="AE29" s="190" t="str">
        <f t="shared" si="36"/>
        <v>dato mancante</v>
      </c>
      <c r="AF29" s="190" t="str">
        <f t="shared" si="1"/>
        <v>dato mancante</v>
      </c>
      <c r="AG29" s="191" t="str">
        <f>IF(N29&lt;5,'Calcolo Orizzontale P. Umido'!AD30,"dato mancante")</f>
        <v>dato mancante</v>
      </c>
      <c r="AH29" s="191" t="str">
        <f>IF(N29&gt;5,'Calcolo Orizzontale P. Umido'!AD30,"dato mancante")</f>
        <v>dato mancante</v>
      </c>
      <c r="AI29" s="191" t="str">
        <f>IF(N29&lt;5,'Calcolo Orizzontale P. Umido'!AS30,"dato mancante")</f>
        <v>dato mancante</v>
      </c>
      <c r="AJ29" s="191" t="str">
        <f>IF(N29&gt;5,'Calcolo Orizzontale P. Umido'!AS30,"dato mancante")</f>
        <v>dato mancante</v>
      </c>
      <c r="AK29" s="190" t="str">
        <f t="shared" si="37"/>
        <v>dato mancante</v>
      </c>
      <c r="AL29" s="190" t="str">
        <f t="shared" si="37"/>
        <v>dato mancante</v>
      </c>
      <c r="AM29" s="190" t="str">
        <f t="shared" si="37"/>
        <v>dato mancante</v>
      </c>
      <c r="AN29" s="190" t="str">
        <f t="shared" si="37"/>
        <v>dato mancante</v>
      </c>
      <c r="AO29" s="191" t="str">
        <f>'Calcolo Orizzontale P. Umido'!AE30</f>
        <v>dato mancante</v>
      </c>
      <c r="AP29" s="191" t="str">
        <f>'Calcolo Orizzontale P. Umido'!AT30</f>
        <v>dato mancante</v>
      </c>
      <c r="AQ29" s="192" t="str">
        <f t="shared" ref="AQ29:AR92" si="45">IF(AO29="dato mancante","dato mancante",IF(AO29="LOQ","Conforme",IF(AND($L29=2,AO29&gt;AO$6),"Non Conforme",IF(AND($L29=2,AO29&lt;=AO$6),"Conforme",IF(AND($L29=3,AO29&gt;AO$7),"Non Conforme",IF(AND($L29=3,AO29&lt;=AO$7),"Conforme",IF(AND($L29=4,AO29&gt;AO$8),"Non Conforme",IF(AND($L29=4,AO29&lt;=AO$8),"Conforme",IF(AND($L29=5,AO29&gt;AO$9),"Non Conforme",IF(AND($L29=5,AO29&lt;=AO$9),"Conforme","errore"))))))))))</f>
        <v>dato mancante</v>
      </c>
      <c r="AR29" s="192" t="str">
        <f t="shared" si="45"/>
        <v>dato mancante</v>
      </c>
      <c r="AS29" s="193" t="str">
        <f>'Calcolo Orizzontale P. Umido'!AF30</f>
        <v>dato mancante</v>
      </c>
      <c r="AT29" s="193" t="str">
        <f>'Calcolo Orizzontale P. Umido'!AU30</f>
        <v>dato mancante</v>
      </c>
      <c r="AU29" s="308" t="str">
        <f t="shared" ref="AU29:AV92" si="46">IF(AS29="dato mancante","dato mancante",IF(AS29="LOQ","Conforme",IF(AND($L29=2,AS29&gt;AS$6),"Non Conforme",IF(AND($L29=2,AS29&lt;=AS$6),"Conforme",IF(AND($L29=3,AS29&gt;AS$7),"Non Conforme",IF(AND($L29=3,AS29&lt;=AS$7),"Conforme",IF(AND($L29=4,AS29&gt;AS$8),"Non Conforme",IF(AND($L29=4,AS29&lt;=AS$8),"Conforme",IF(AND($L29=5,AS29&gt;AS$9),"Non Conforme",IF(AND($L29=5,AS29&lt;=AS$9),"Conforme","errore"))))))))))</f>
        <v>dato mancante</v>
      </c>
      <c r="AV29" s="308" t="str">
        <f t="shared" si="46"/>
        <v>dato mancante</v>
      </c>
      <c r="AW29" s="193" t="str">
        <f>'Calcolo Orizzontale P. Umido'!AG30</f>
        <v>dato mancante</v>
      </c>
      <c r="AX29" s="193" t="str">
        <f>'Calcolo Orizzontale P. Umido'!AV30</f>
        <v>dato mancante</v>
      </c>
      <c r="AY29" s="308" t="str">
        <f t="shared" ref="AY29:AZ92" si="47">IF(AW29="dato mancante","dato mancante",IF(AW29="LOQ","Conforme",IF(AND($L29=2,AW29&gt;AW$6),"Non Conforme",IF(AND($L29=2,AW29&lt;=AW$6),"Conforme",IF(AND($L29=3,AW29&gt;AW$7),"Non Conforme",IF(AND($L29=3,AW29&lt;=AW$7),"Conforme",IF(AND($L29=4,AW29&gt;AW$8),"Non Conforme",IF(AND($L29=4,AW29&lt;=AW$8),"Conforme",IF(AND($L29=5,AW29&gt;AW$9),"Non Conforme",IF(AND($L29=5,AW29&lt;=AW$9),"Conforme","errore"))))))))))</f>
        <v>dato mancante</v>
      </c>
      <c r="AZ29" s="308" t="str">
        <f t="shared" si="47"/>
        <v>dato mancante</v>
      </c>
      <c r="BA29" s="193" t="str">
        <f>'Calcolo Orizzontale P. Umido'!AH30</f>
        <v>dato mancante</v>
      </c>
      <c r="BB29" s="193" t="str">
        <f>'Calcolo Orizzontale P. Umido'!AW30</f>
        <v>dato mancante</v>
      </c>
      <c r="BC29" s="308" t="str">
        <f t="shared" ref="BC29:BD92" si="48">IF(BA29="dato mancante","dato mancante",IF(BA29="LOQ","Conforme",IF(AND($L29=2,BA29&gt;BA$6),"Non Conforme",IF(AND($L29=2,BA29&lt;=BA$6),"Conforme",IF(AND($L29=3,BA29&gt;BA$7),"Non Conforme",IF(AND($L29=3,BA29&lt;=BA$7),"Conforme",IF(AND($L29=4,BA29&gt;BA$8),"Non Conforme",IF(AND($L29=4,BA29&lt;=BA$8),"Conforme",IF(AND($L29=5,BA29&gt;BA$9),"Non Conforme",IF(AND($L29=5,BA29&lt;=BA$9),"Conforme","errore"))))))))))</f>
        <v>dato mancante</v>
      </c>
      <c r="BD29" s="308" t="str">
        <f t="shared" si="48"/>
        <v>dato mancante</v>
      </c>
      <c r="BE29" s="192" t="str">
        <f>'Calcolo Orizzontale P. Umido'!AI30</f>
        <v>dato mancante</v>
      </c>
      <c r="BF29" s="192" t="str">
        <f>'Calcolo Orizzontale P. Umido'!AX30</f>
        <v>dato mancante</v>
      </c>
      <c r="BG29" s="308" t="str">
        <f t="shared" ref="BG29:BH92" si="49">IF(BE29="dato mancante","dato mancante",IF(BE29="LOQ","Conforme",IF(AND($L29=2,BE29&gt;BE$6),"Non Conforme",IF(AND($L29=2,BE29&lt;=BE$6),"Conforme",IF(AND($L29=3,BE29&gt;BE$7),"Non Conforme",IF(AND($L29=3,BE29&lt;=BE$7),"Conforme",IF(AND($L29=4,BE29&gt;BE$8),"Non Conforme",IF(AND($L29=4,BE29&lt;=BE$8),"Conforme",IF(AND($L29=5,BE29&gt;BE$9),"Non Conforme",IF(AND($L29=5,BE29&lt;=BE$9),"Conforme","errore"))))))))))</f>
        <v>dato mancante</v>
      </c>
      <c r="BH29" s="308" t="str">
        <f t="shared" si="49"/>
        <v>dato mancante</v>
      </c>
      <c r="BI29" s="192" t="str">
        <f>'Calcolo Orizzontale P. Umido'!AJ30</f>
        <v>dato mancante</v>
      </c>
      <c r="BJ29" s="192" t="str">
        <f>'Calcolo Orizzontale P. Umido'!AY30</f>
        <v>dato mancante</v>
      </c>
      <c r="BK29" s="308" t="str">
        <f t="shared" ref="BK29:BL92" si="50">IF(BI29="dato mancante","dato mancante",IF(BI29="LOQ","Conforme",IF(AND($L29=2,BI29&gt;BI$6),"Non Conforme",IF(AND($L29=2,BI29&lt;=BI$6),"Conforme",IF(AND($L29=3,BI29&gt;BI$7),"Non Conforme",IF(AND($L29=3,BI29&lt;=BI$7),"Conforme",IF(AND($L29=4,BI29&gt;BI$8),"Non Conforme",IF(AND($L29=4,BI29&lt;=BI$8),"Conforme",IF(AND($L29=5,BI29&gt;BI$9),"Non Conforme",IF(AND($L29=5,BI29&lt;=BI$9),"Conforme","errore"))))))))))</f>
        <v>dato mancante</v>
      </c>
      <c r="BL29" s="308" t="str">
        <f t="shared" si="50"/>
        <v>dato mancante</v>
      </c>
      <c r="BM29" s="192" t="str">
        <f>'Calcolo Orizzontale P. Umido'!AK30</f>
        <v>dato mancante</v>
      </c>
      <c r="BN29" s="192" t="str">
        <f>'Calcolo Orizzontale P. Umido'!AZ30</f>
        <v>dato mancante</v>
      </c>
      <c r="BO29" s="308" t="str">
        <f t="shared" si="38"/>
        <v>dato mancante</v>
      </c>
      <c r="BP29" s="308" t="str">
        <f t="shared" si="38"/>
        <v>dato mancante</v>
      </c>
      <c r="BQ29" s="195" t="str">
        <f>'Calcolo Orizzontale P. Umido'!AL30</f>
        <v>dato mancante</v>
      </c>
      <c r="BR29" s="195" t="str">
        <f>'Calcolo Orizzontale P. Umido'!BA30</f>
        <v>dato mancante</v>
      </c>
      <c r="BS29" s="308" t="str">
        <f t="shared" si="39"/>
        <v>dato mancante</v>
      </c>
      <c r="BT29" s="308" t="str">
        <f t="shared" si="8"/>
        <v>dato mancante</v>
      </c>
      <c r="BU29" s="193" t="str">
        <f>'Calcolo Orizzontale P. Umido'!AM30</f>
        <v>dato mancante</v>
      </c>
      <c r="BV29" s="194" t="str">
        <f>'Calcolo Orizzontale P. Umido'!BA30</f>
        <v>dato mancante</v>
      </c>
      <c r="BW29" s="308" t="str">
        <f t="shared" ref="BW29:BX92" si="51">IF(BU29="dato mancante","dato mancante",IF(BU29="LOQ","Conforme",IF(AND($L29=2,BU29&gt;BU$6),"Non Conforme",IF(AND($L29=2,BU29&lt;=BU$6),"Conforme",IF(AND($L29=3,BU29&gt;BU$7),"Non Conforme",IF(AND($L29=3,BU29&lt;=BU$7),"Conforme",IF(AND($L29=4,BU29&gt;BU$8),"Non Conforme",IF(AND($L29=4,BU29&lt;=BU$8),"Conforme",IF(AND($L29=5,BU29&gt;BU$9),"Non Conforme",IF(AND($L29=5,BU29&lt;=BU$9),"Conforme","errore"))))))))))</f>
        <v>dato mancante</v>
      </c>
      <c r="BX29" s="308" t="str">
        <f t="shared" si="51"/>
        <v>dato mancante</v>
      </c>
      <c r="BY29" s="196" t="str">
        <f>'Calcolo Orizzontale P. Umido'!AN30</f>
        <v>dato mancante</v>
      </c>
      <c r="BZ29" s="196" t="str">
        <f>'Calcolo Orizzontale P. Umido'!BB30</f>
        <v>dato mancante</v>
      </c>
      <c r="CA29" s="308" t="str">
        <f t="shared" ref="CA29:CB92" si="52">IF(BY29="dato mancante","dato mancante",IF(BY29="LOQ","Conforme",IF(AND($L29=2,BY29&gt;BY$6),"Non Conforme",IF(AND($L29=2,BY29&lt;=BY$6),"Conforme",IF(AND($L29=3,BY29&gt;BY$7),"Non Conforme",IF(AND($L29=3,BY29&lt;=BY$7),"Conforme",IF(AND($L29=4,BY29&gt;BY$8),"Non Conforme",IF(AND($L29=4,BY29&lt;=BY$8),"Conforme",IF(AND($L29=5,BY29&gt;BY$9),"Non Conforme",IF(AND($L29=5,BY29&lt;=BY$9),"Conforme","errore"))))))))))</f>
        <v>dato mancante</v>
      </c>
      <c r="CB29" s="308" t="str">
        <f t="shared" si="52"/>
        <v>dato mancante</v>
      </c>
      <c r="CE29" s="125" t="str">
        <f t="shared" si="11"/>
        <v>dato mancante</v>
      </c>
      <c r="CF29" s="125" t="str">
        <f t="shared" si="40"/>
        <v>dato mancante</v>
      </c>
      <c r="CG29" s="125" t="str">
        <f t="shared" si="40"/>
        <v>dato mancante</v>
      </c>
      <c r="CH29" s="125" t="str">
        <f t="shared" si="12"/>
        <v>dato mancante</v>
      </c>
      <c r="CI29" s="125" t="str">
        <f t="shared" si="13"/>
        <v>dato mancante</v>
      </c>
      <c r="CJ29" s="125" t="str">
        <f t="shared" si="14"/>
        <v>dato mancante</v>
      </c>
      <c r="CK29" s="125" t="str">
        <f t="shared" si="15"/>
        <v>dato mancante</v>
      </c>
      <c r="CL29" s="125" t="str">
        <f t="shared" si="16"/>
        <v>dato mancante</v>
      </c>
      <c r="CM29" s="125" t="str">
        <f t="shared" si="17"/>
        <v>dato mancante</v>
      </c>
      <c r="CN29" s="125" t="str">
        <f t="shared" si="18"/>
        <v>dato mancante</v>
      </c>
      <c r="CO29" s="125" t="str">
        <f t="shared" si="19"/>
        <v>dato mancante</v>
      </c>
      <c r="CP29" s="125" t="str">
        <f t="shared" si="20"/>
        <v>dato mancante</v>
      </c>
      <c r="CQ29" s="125" t="str">
        <f t="shared" si="21"/>
        <v>dato mancante</v>
      </c>
      <c r="CR29" s="125" t="str">
        <f t="shared" si="22"/>
        <v>dato mancante</v>
      </c>
      <c r="CS29" s="125" t="str">
        <f t="shared" si="41"/>
        <v>dato mancante</v>
      </c>
      <c r="CT29" s="125" t="str">
        <f t="shared" si="41"/>
        <v>dato mancante</v>
      </c>
      <c r="CU29" s="125" t="str">
        <f t="shared" si="23"/>
        <v>dato mancante</v>
      </c>
      <c r="CV29" s="125" t="str">
        <f t="shared" si="24"/>
        <v>dato mancante</v>
      </c>
      <c r="CW29" s="125" t="str">
        <f t="shared" si="25"/>
        <v>dato mancante</v>
      </c>
      <c r="CX29" s="125" t="str">
        <f t="shared" si="26"/>
        <v>dato mancante</v>
      </c>
      <c r="CY29" s="125" t="str">
        <f t="shared" si="27"/>
        <v>dato mancante</v>
      </c>
      <c r="CZ29" s="125" t="str">
        <f t="shared" si="28"/>
        <v>dato mancante</v>
      </c>
      <c r="DA29" s="125" t="str">
        <f t="shared" si="29"/>
        <v>dato mancante</v>
      </c>
      <c r="DB29" s="125" t="str">
        <f t="shared" si="30"/>
        <v>dato mancante</v>
      </c>
      <c r="DC29" s="125" t="str">
        <f t="shared" si="31"/>
        <v>dato mancante</v>
      </c>
      <c r="DD29" s="125" t="str">
        <f t="shared" si="32"/>
        <v>dato mancante</v>
      </c>
      <c r="DF29" s="127">
        <f t="shared" si="42"/>
        <v>0</v>
      </c>
      <c r="DG29" s="127">
        <f t="shared" si="33"/>
        <v>0</v>
      </c>
      <c r="DH29" s="125" t="str">
        <f t="shared" si="43"/>
        <v>ok</v>
      </c>
      <c r="DI29" s="127" t="str">
        <f t="shared" si="34"/>
        <v>Buono</v>
      </c>
      <c r="DJ29" s="127" t="str">
        <f t="shared" si="35"/>
        <v>Buono</v>
      </c>
    </row>
    <row r="30" spans="1:114" s="125" customFormat="1" x14ac:dyDescent="0.35">
      <c r="A30" s="13">
        <f>'Calcolo Orizzontale P. Umido'!A31</f>
        <v>0</v>
      </c>
      <c r="B30" s="13">
        <f>'Calcolo Orizzontale P. Umido'!B31</f>
        <v>0</v>
      </c>
      <c r="C30" s="13">
        <f>'Calcolo Orizzontale P. Umido'!C31</f>
        <v>0</v>
      </c>
      <c r="D30" s="13">
        <f>'Calcolo Orizzontale P. Umido'!D31</f>
        <v>0</v>
      </c>
      <c r="E30" s="13">
        <f>'Calcolo Orizzontale P. Umido'!E31</f>
        <v>0</v>
      </c>
      <c r="F30" s="13">
        <f>'Calcolo Orizzontale P. Umido'!F31</f>
        <v>0</v>
      </c>
      <c r="G30" s="13">
        <f>'Calcolo Orizzontale P. Umido'!G31</f>
        <v>0</v>
      </c>
      <c r="H30" s="13"/>
      <c r="I30" s="13">
        <f>'Calcolo Orizzontale P. Umido'!I31</f>
        <v>0</v>
      </c>
      <c r="J30" s="13">
        <f>'Calcolo Orizzontale P. Umido'!J31</f>
        <v>0</v>
      </c>
      <c r="K30" s="13">
        <f>'Calcolo Orizzontale P. Umido'!K31</f>
        <v>0</v>
      </c>
      <c r="L30" s="15">
        <f t="shared" si="44"/>
        <v>0</v>
      </c>
      <c r="M30" s="519">
        <f>'Calcolo Orizzontale P. Umido'!L31</f>
        <v>0</v>
      </c>
      <c r="N30" s="519">
        <f>'Calcolo Orizzontale P. Umido'!M31</f>
        <v>0</v>
      </c>
      <c r="O30" s="520">
        <f>'Calcolo Orizzontale P. Umido'!N31</f>
        <v>0</v>
      </c>
      <c r="P30" s="521">
        <f>'Calcolo Orizzontale P. Umido'!O31</f>
        <v>0</v>
      </c>
      <c r="Q30" s="521">
        <f>'Calcolo Orizzontale P. Umido'!P31</f>
        <v>0</v>
      </c>
      <c r="R30" s="521">
        <f>'Calcolo Orizzontale P. Umido'!Q31</f>
        <v>0</v>
      </c>
      <c r="S30" s="521">
        <f>'Calcolo Orizzontale P. Umido'!R31</f>
        <v>0</v>
      </c>
      <c r="T30" s="521">
        <f>'Calcolo Orizzontale P. Umido'!S31</f>
        <v>0</v>
      </c>
      <c r="U30" s="519">
        <f>'Calcolo Orizzontale P. Umido'!T31</f>
        <v>0</v>
      </c>
      <c r="V30" s="519">
        <f>'Calcolo Orizzontale P. Umido'!U31</f>
        <v>0</v>
      </c>
      <c r="W30" s="519">
        <f>'Calcolo Orizzontale P. Umido'!V31</f>
        <v>0</v>
      </c>
      <c r="X30" s="520">
        <f>'Calcolo Orizzontale P. Umido'!W31</f>
        <v>0</v>
      </c>
      <c r="Y30" s="521">
        <f>'Calcolo Orizzontale P. Umido'!X31</f>
        <v>0</v>
      </c>
      <c r="Z30" s="522">
        <f>'Calcolo Orizzontale P. Umido'!Y31</f>
        <v>0</v>
      </c>
      <c r="AA30" s="126"/>
      <c r="AB30" s="127"/>
      <c r="AC30" s="189" t="str">
        <f>'Calcolo Orizzontale P. Umido'!AC31</f>
        <v>dato mancante</v>
      </c>
      <c r="AD30" s="190" t="str">
        <f>'Calcolo Orizzontale P. Umido'!AR31</f>
        <v>dato mancante</v>
      </c>
      <c r="AE30" s="190" t="str">
        <f t="shared" si="36"/>
        <v>dato mancante</v>
      </c>
      <c r="AF30" s="190" t="str">
        <f t="shared" si="1"/>
        <v>dato mancante</v>
      </c>
      <c r="AG30" s="191" t="str">
        <f>IF(N30&lt;5,'Calcolo Orizzontale P. Umido'!AD31,"dato mancante")</f>
        <v>dato mancante</v>
      </c>
      <c r="AH30" s="191" t="str">
        <f>IF(N30&gt;5,'Calcolo Orizzontale P. Umido'!AD31,"dato mancante")</f>
        <v>dato mancante</v>
      </c>
      <c r="AI30" s="191" t="str">
        <f>IF(N30&lt;5,'Calcolo Orizzontale P. Umido'!AS31,"dato mancante")</f>
        <v>dato mancante</v>
      </c>
      <c r="AJ30" s="191" t="str">
        <f>IF(N30&gt;5,'Calcolo Orizzontale P. Umido'!AS31,"dato mancante")</f>
        <v>dato mancante</v>
      </c>
      <c r="AK30" s="190" t="str">
        <f t="shared" si="37"/>
        <v>dato mancante</v>
      </c>
      <c r="AL30" s="190" t="str">
        <f t="shared" si="37"/>
        <v>dato mancante</v>
      </c>
      <c r="AM30" s="190" t="str">
        <f t="shared" si="37"/>
        <v>dato mancante</v>
      </c>
      <c r="AN30" s="190" t="str">
        <f t="shared" si="37"/>
        <v>dato mancante</v>
      </c>
      <c r="AO30" s="191" t="str">
        <f>'Calcolo Orizzontale P. Umido'!AE31</f>
        <v>dato mancante</v>
      </c>
      <c r="AP30" s="191" t="str">
        <f>'Calcolo Orizzontale P. Umido'!AT31</f>
        <v>dato mancante</v>
      </c>
      <c r="AQ30" s="192" t="str">
        <f t="shared" si="45"/>
        <v>dato mancante</v>
      </c>
      <c r="AR30" s="192" t="str">
        <f t="shared" si="45"/>
        <v>dato mancante</v>
      </c>
      <c r="AS30" s="193" t="str">
        <f>'Calcolo Orizzontale P. Umido'!AF31</f>
        <v>dato mancante</v>
      </c>
      <c r="AT30" s="193" t="str">
        <f>'Calcolo Orizzontale P. Umido'!AU31</f>
        <v>dato mancante</v>
      </c>
      <c r="AU30" s="308" t="str">
        <f t="shared" si="46"/>
        <v>dato mancante</v>
      </c>
      <c r="AV30" s="308" t="str">
        <f t="shared" si="46"/>
        <v>dato mancante</v>
      </c>
      <c r="AW30" s="193" t="str">
        <f>'Calcolo Orizzontale P. Umido'!AG31</f>
        <v>dato mancante</v>
      </c>
      <c r="AX30" s="193" t="str">
        <f>'Calcolo Orizzontale P. Umido'!AV31</f>
        <v>dato mancante</v>
      </c>
      <c r="AY30" s="308" t="str">
        <f t="shared" si="47"/>
        <v>dato mancante</v>
      </c>
      <c r="AZ30" s="308" t="str">
        <f t="shared" si="47"/>
        <v>dato mancante</v>
      </c>
      <c r="BA30" s="193" t="str">
        <f>'Calcolo Orizzontale P. Umido'!AH31</f>
        <v>dato mancante</v>
      </c>
      <c r="BB30" s="193" t="str">
        <f>'Calcolo Orizzontale P. Umido'!AW31</f>
        <v>dato mancante</v>
      </c>
      <c r="BC30" s="308" t="str">
        <f t="shared" si="48"/>
        <v>dato mancante</v>
      </c>
      <c r="BD30" s="308" t="str">
        <f t="shared" si="48"/>
        <v>dato mancante</v>
      </c>
      <c r="BE30" s="192" t="str">
        <f>'Calcolo Orizzontale P. Umido'!AI31</f>
        <v>dato mancante</v>
      </c>
      <c r="BF30" s="192" t="str">
        <f>'Calcolo Orizzontale P. Umido'!AX31</f>
        <v>dato mancante</v>
      </c>
      <c r="BG30" s="308" t="str">
        <f t="shared" si="49"/>
        <v>dato mancante</v>
      </c>
      <c r="BH30" s="308" t="str">
        <f t="shared" si="49"/>
        <v>dato mancante</v>
      </c>
      <c r="BI30" s="192" t="str">
        <f>'Calcolo Orizzontale P. Umido'!AJ31</f>
        <v>dato mancante</v>
      </c>
      <c r="BJ30" s="192" t="str">
        <f>'Calcolo Orizzontale P. Umido'!AY31</f>
        <v>dato mancante</v>
      </c>
      <c r="BK30" s="308" t="str">
        <f t="shared" si="50"/>
        <v>dato mancante</v>
      </c>
      <c r="BL30" s="308" t="str">
        <f t="shared" si="50"/>
        <v>dato mancante</v>
      </c>
      <c r="BM30" s="192" t="str">
        <f>'Calcolo Orizzontale P. Umido'!AK31</f>
        <v>dato mancante</v>
      </c>
      <c r="BN30" s="192" t="str">
        <f>'Calcolo Orizzontale P. Umido'!AZ31</f>
        <v>dato mancante</v>
      </c>
      <c r="BO30" s="308" t="str">
        <f t="shared" si="38"/>
        <v>dato mancante</v>
      </c>
      <c r="BP30" s="308" t="str">
        <f t="shared" si="38"/>
        <v>dato mancante</v>
      </c>
      <c r="BQ30" s="195" t="str">
        <f>'Calcolo Orizzontale P. Umido'!AL31</f>
        <v>dato mancante</v>
      </c>
      <c r="BR30" s="195" t="str">
        <f>'Calcolo Orizzontale P. Umido'!BA31</f>
        <v>dato mancante</v>
      </c>
      <c r="BS30" s="308" t="str">
        <f t="shared" si="39"/>
        <v>dato mancante</v>
      </c>
      <c r="BT30" s="308" t="str">
        <f t="shared" si="8"/>
        <v>dato mancante</v>
      </c>
      <c r="BU30" s="193" t="str">
        <f>'Calcolo Orizzontale P. Umido'!AM31</f>
        <v>dato mancante</v>
      </c>
      <c r="BV30" s="194" t="str">
        <f>'Calcolo Orizzontale P. Umido'!BA31</f>
        <v>dato mancante</v>
      </c>
      <c r="BW30" s="308" t="str">
        <f t="shared" si="51"/>
        <v>dato mancante</v>
      </c>
      <c r="BX30" s="308" t="str">
        <f t="shared" si="51"/>
        <v>dato mancante</v>
      </c>
      <c r="BY30" s="196" t="str">
        <f>'Calcolo Orizzontale P. Umido'!AN31</f>
        <v>dato mancante</v>
      </c>
      <c r="BZ30" s="196" t="str">
        <f>'Calcolo Orizzontale P. Umido'!BB31</f>
        <v>dato mancante</v>
      </c>
      <c r="CA30" s="308" t="str">
        <f t="shared" si="52"/>
        <v>dato mancante</v>
      </c>
      <c r="CB30" s="308" t="str">
        <f t="shared" si="52"/>
        <v>dato mancante</v>
      </c>
      <c r="CE30" s="125" t="str">
        <f t="shared" si="11"/>
        <v>dato mancante</v>
      </c>
      <c r="CF30" s="125" t="str">
        <f t="shared" si="40"/>
        <v>dato mancante</v>
      </c>
      <c r="CG30" s="125" t="str">
        <f t="shared" si="40"/>
        <v>dato mancante</v>
      </c>
      <c r="CH30" s="125" t="str">
        <f t="shared" si="12"/>
        <v>dato mancante</v>
      </c>
      <c r="CI30" s="125" t="str">
        <f t="shared" si="13"/>
        <v>dato mancante</v>
      </c>
      <c r="CJ30" s="125" t="str">
        <f t="shared" si="14"/>
        <v>dato mancante</v>
      </c>
      <c r="CK30" s="125" t="str">
        <f t="shared" si="15"/>
        <v>dato mancante</v>
      </c>
      <c r="CL30" s="125" t="str">
        <f t="shared" si="16"/>
        <v>dato mancante</v>
      </c>
      <c r="CM30" s="125" t="str">
        <f t="shared" si="17"/>
        <v>dato mancante</v>
      </c>
      <c r="CN30" s="125" t="str">
        <f t="shared" si="18"/>
        <v>dato mancante</v>
      </c>
      <c r="CO30" s="125" t="str">
        <f t="shared" si="19"/>
        <v>dato mancante</v>
      </c>
      <c r="CP30" s="125" t="str">
        <f t="shared" si="20"/>
        <v>dato mancante</v>
      </c>
      <c r="CQ30" s="125" t="str">
        <f t="shared" si="21"/>
        <v>dato mancante</v>
      </c>
      <c r="CR30" s="125" t="str">
        <f t="shared" si="22"/>
        <v>dato mancante</v>
      </c>
      <c r="CS30" s="125" t="str">
        <f t="shared" si="41"/>
        <v>dato mancante</v>
      </c>
      <c r="CT30" s="125" t="str">
        <f t="shared" si="41"/>
        <v>dato mancante</v>
      </c>
      <c r="CU30" s="125" t="str">
        <f t="shared" si="23"/>
        <v>dato mancante</v>
      </c>
      <c r="CV30" s="125" t="str">
        <f t="shared" si="24"/>
        <v>dato mancante</v>
      </c>
      <c r="CW30" s="125" t="str">
        <f t="shared" si="25"/>
        <v>dato mancante</v>
      </c>
      <c r="CX30" s="125" t="str">
        <f t="shared" si="26"/>
        <v>dato mancante</v>
      </c>
      <c r="CY30" s="125" t="str">
        <f t="shared" si="27"/>
        <v>dato mancante</v>
      </c>
      <c r="CZ30" s="125" t="str">
        <f t="shared" si="28"/>
        <v>dato mancante</v>
      </c>
      <c r="DA30" s="125" t="str">
        <f t="shared" si="29"/>
        <v>dato mancante</v>
      </c>
      <c r="DB30" s="125" t="str">
        <f t="shared" si="30"/>
        <v>dato mancante</v>
      </c>
      <c r="DC30" s="125" t="str">
        <f t="shared" si="31"/>
        <v>dato mancante</v>
      </c>
      <c r="DD30" s="125" t="str">
        <f t="shared" si="32"/>
        <v>dato mancante</v>
      </c>
      <c r="DF30" s="127">
        <f t="shared" si="42"/>
        <v>0</v>
      </c>
      <c r="DG30" s="127">
        <f t="shared" si="33"/>
        <v>0</v>
      </c>
      <c r="DH30" s="125" t="str">
        <f t="shared" si="43"/>
        <v>ok</v>
      </c>
      <c r="DI30" s="127" t="str">
        <f t="shared" si="34"/>
        <v>Buono</v>
      </c>
      <c r="DJ30" s="127" t="str">
        <f t="shared" si="35"/>
        <v>Buono</v>
      </c>
    </row>
    <row r="31" spans="1:114" s="125" customFormat="1" x14ac:dyDescent="0.35">
      <c r="A31" s="13">
        <f>'Calcolo Orizzontale P. Umido'!A32</f>
        <v>0</v>
      </c>
      <c r="B31" s="13">
        <f>'Calcolo Orizzontale P. Umido'!B32</f>
        <v>0</v>
      </c>
      <c r="C31" s="13">
        <f>'Calcolo Orizzontale P. Umido'!C32</f>
        <v>0</v>
      </c>
      <c r="D31" s="13">
        <f>'Calcolo Orizzontale P. Umido'!D32</f>
        <v>0</v>
      </c>
      <c r="E31" s="13">
        <f>'Calcolo Orizzontale P. Umido'!E32</f>
        <v>0</v>
      </c>
      <c r="F31" s="13">
        <f>'Calcolo Orizzontale P. Umido'!F32</f>
        <v>0</v>
      </c>
      <c r="G31" s="13">
        <f>'Calcolo Orizzontale P. Umido'!G32</f>
        <v>0</v>
      </c>
      <c r="H31" s="13"/>
      <c r="I31" s="13">
        <f>'Calcolo Orizzontale P. Umido'!I32</f>
        <v>0</v>
      </c>
      <c r="J31" s="13">
        <f>'Calcolo Orizzontale P. Umido'!J32</f>
        <v>0</v>
      </c>
      <c r="K31" s="13">
        <f>'Calcolo Orizzontale P. Umido'!K32</f>
        <v>0</v>
      </c>
      <c r="L31" s="15">
        <f t="shared" si="44"/>
        <v>0</v>
      </c>
      <c r="M31" s="519">
        <f>'Calcolo Orizzontale P. Umido'!L32</f>
        <v>0</v>
      </c>
      <c r="N31" s="519">
        <f>'Calcolo Orizzontale P. Umido'!M32</f>
        <v>0</v>
      </c>
      <c r="O31" s="520">
        <f>'Calcolo Orizzontale P. Umido'!N32</f>
        <v>0</v>
      </c>
      <c r="P31" s="521">
        <f>'Calcolo Orizzontale P. Umido'!O32</f>
        <v>0</v>
      </c>
      <c r="Q31" s="521">
        <f>'Calcolo Orizzontale P. Umido'!P32</f>
        <v>0</v>
      </c>
      <c r="R31" s="521">
        <f>'Calcolo Orizzontale P. Umido'!Q32</f>
        <v>0</v>
      </c>
      <c r="S31" s="521">
        <f>'Calcolo Orizzontale P. Umido'!R32</f>
        <v>0</v>
      </c>
      <c r="T31" s="521">
        <f>'Calcolo Orizzontale P. Umido'!S32</f>
        <v>0</v>
      </c>
      <c r="U31" s="519">
        <f>'Calcolo Orizzontale P. Umido'!T32</f>
        <v>0</v>
      </c>
      <c r="V31" s="519">
        <f>'Calcolo Orizzontale P. Umido'!U32</f>
        <v>0</v>
      </c>
      <c r="W31" s="519">
        <f>'Calcolo Orizzontale P. Umido'!V32</f>
        <v>0</v>
      </c>
      <c r="X31" s="520">
        <f>'Calcolo Orizzontale P. Umido'!W32</f>
        <v>0</v>
      </c>
      <c r="Y31" s="521">
        <f>'Calcolo Orizzontale P. Umido'!X32</f>
        <v>0</v>
      </c>
      <c r="Z31" s="522">
        <f>'Calcolo Orizzontale P. Umido'!Y32</f>
        <v>0</v>
      </c>
      <c r="AA31" s="126"/>
      <c r="AB31" s="127"/>
      <c r="AC31" s="189" t="str">
        <f>'Calcolo Orizzontale P. Umido'!AC32</f>
        <v>dato mancante</v>
      </c>
      <c r="AD31" s="190" t="str">
        <f>'Calcolo Orizzontale P. Umido'!AR32</f>
        <v>dato mancante</v>
      </c>
      <c r="AE31" s="190" t="str">
        <f t="shared" si="36"/>
        <v>dato mancante</v>
      </c>
      <c r="AF31" s="190" t="str">
        <f t="shared" si="1"/>
        <v>dato mancante</v>
      </c>
      <c r="AG31" s="191" t="str">
        <f>IF(N31&lt;5,'Calcolo Orizzontale P. Umido'!AD32,"dato mancante")</f>
        <v>dato mancante</v>
      </c>
      <c r="AH31" s="191" t="str">
        <f>IF(N31&gt;5,'Calcolo Orizzontale P. Umido'!AD32,"dato mancante")</f>
        <v>dato mancante</v>
      </c>
      <c r="AI31" s="191" t="str">
        <f>IF(N31&lt;5,'Calcolo Orizzontale P. Umido'!AS32,"dato mancante")</f>
        <v>dato mancante</v>
      </c>
      <c r="AJ31" s="191" t="str">
        <f>IF(N31&gt;5,'Calcolo Orizzontale P. Umido'!AS32,"dato mancante")</f>
        <v>dato mancante</v>
      </c>
      <c r="AK31" s="190" t="str">
        <f t="shared" si="37"/>
        <v>dato mancante</v>
      </c>
      <c r="AL31" s="190" t="str">
        <f t="shared" si="37"/>
        <v>dato mancante</v>
      </c>
      <c r="AM31" s="190" t="str">
        <f t="shared" si="37"/>
        <v>dato mancante</v>
      </c>
      <c r="AN31" s="190" t="str">
        <f t="shared" si="37"/>
        <v>dato mancante</v>
      </c>
      <c r="AO31" s="191" t="str">
        <f>'Calcolo Orizzontale P. Umido'!AE32</f>
        <v>dato mancante</v>
      </c>
      <c r="AP31" s="191" t="str">
        <f>'Calcolo Orizzontale P. Umido'!AT32</f>
        <v>dato mancante</v>
      </c>
      <c r="AQ31" s="192" t="str">
        <f t="shared" si="45"/>
        <v>dato mancante</v>
      </c>
      <c r="AR31" s="192" t="str">
        <f t="shared" si="45"/>
        <v>dato mancante</v>
      </c>
      <c r="AS31" s="193" t="str">
        <f>'Calcolo Orizzontale P. Umido'!AF32</f>
        <v>dato mancante</v>
      </c>
      <c r="AT31" s="193" t="str">
        <f>'Calcolo Orizzontale P. Umido'!AU32</f>
        <v>dato mancante</v>
      </c>
      <c r="AU31" s="308" t="str">
        <f t="shared" si="46"/>
        <v>dato mancante</v>
      </c>
      <c r="AV31" s="308" t="str">
        <f t="shared" si="46"/>
        <v>dato mancante</v>
      </c>
      <c r="AW31" s="193" t="str">
        <f>'Calcolo Orizzontale P. Umido'!AG32</f>
        <v>dato mancante</v>
      </c>
      <c r="AX31" s="193" t="str">
        <f>'Calcolo Orizzontale P. Umido'!AV32</f>
        <v>dato mancante</v>
      </c>
      <c r="AY31" s="308" t="str">
        <f t="shared" si="47"/>
        <v>dato mancante</v>
      </c>
      <c r="AZ31" s="308" t="str">
        <f t="shared" si="47"/>
        <v>dato mancante</v>
      </c>
      <c r="BA31" s="193" t="str">
        <f>'Calcolo Orizzontale P. Umido'!AH32</f>
        <v>dato mancante</v>
      </c>
      <c r="BB31" s="193" t="str">
        <f>'Calcolo Orizzontale P. Umido'!AW32</f>
        <v>dato mancante</v>
      </c>
      <c r="BC31" s="308" t="str">
        <f t="shared" si="48"/>
        <v>dato mancante</v>
      </c>
      <c r="BD31" s="308" t="str">
        <f t="shared" si="48"/>
        <v>dato mancante</v>
      </c>
      <c r="BE31" s="192" t="str">
        <f>'Calcolo Orizzontale P. Umido'!AI32</f>
        <v>dato mancante</v>
      </c>
      <c r="BF31" s="192" t="str">
        <f>'Calcolo Orizzontale P. Umido'!AX32</f>
        <v>dato mancante</v>
      </c>
      <c r="BG31" s="308" t="str">
        <f t="shared" si="49"/>
        <v>dato mancante</v>
      </c>
      <c r="BH31" s="308" t="str">
        <f t="shared" si="49"/>
        <v>dato mancante</v>
      </c>
      <c r="BI31" s="192" t="str">
        <f>'Calcolo Orizzontale P. Umido'!AJ32</f>
        <v>dato mancante</v>
      </c>
      <c r="BJ31" s="192" t="str">
        <f>'Calcolo Orizzontale P. Umido'!AY32</f>
        <v>dato mancante</v>
      </c>
      <c r="BK31" s="308" t="str">
        <f t="shared" si="50"/>
        <v>dato mancante</v>
      </c>
      <c r="BL31" s="308" t="str">
        <f t="shared" si="50"/>
        <v>dato mancante</v>
      </c>
      <c r="BM31" s="192" t="str">
        <f>'Calcolo Orizzontale P. Umido'!AK32</f>
        <v>dato mancante</v>
      </c>
      <c r="BN31" s="192" t="str">
        <f>'Calcolo Orizzontale P. Umido'!AZ32</f>
        <v>dato mancante</v>
      </c>
      <c r="BO31" s="308" t="str">
        <f t="shared" si="38"/>
        <v>dato mancante</v>
      </c>
      <c r="BP31" s="308" t="str">
        <f t="shared" si="38"/>
        <v>dato mancante</v>
      </c>
      <c r="BQ31" s="195" t="str">
        <f>'Calcolo Orizzontale P. Umido'!AL32</f>
        <v>dato mancante</v>
      </c>
      <c r="BR31" s="195" t="str">
        <f>'Calcolo Orizzontale P. Umido'!BA32</f>
        <v>dato mancante</v>
      </c>
      <c r="BS31" s="308" t="str">
        <f t="shared" si="39"/>
        <v>dato mancante</v>
      </c>
      <c r="BT31" s="308" t="str">
        <f t="shared" si="8"/>
        <v>dato mancante</v>
      </c>
      <c r="BU31" s="193" t="str">
        <f>'Calcolo Orizzontale P. Umido'!AM32</f>
        <v>dato mancante</v>
      </c>
      <c r="BV31" s="194" t="str">
        <f>'Calcolo Orizzontale P. Umido'!BA32</f>
        <v>dato mancante</v>
      </c>
      <c r="BW31" s="308" t="str">
        <f t="shared" si="51"/>
        <v>dato mancante</v>
      </c>
      <c r="BX31" s="308" t="str">
        <f t="shared" si="51"/>
        <v>dato mancante</v>
      </c>
      <c r="BY31" s="196" t="str">
        <f>'Calcolo Orizzontale P. Umido'!AN32</f>
        <v>dato mancante</v>
      </c>
      <c r="BZ31" s="196" t="str">
        <f>'Calcolo Orizzontale P. Umido'!BB32</f>
        <v>dato mancante</v>
      </c>
      <c r="CA31" s="308" t="str">
        <f t="shared" si="52"/>
        <v>dato mancante</v>
      </c>
      <c r="CB31" s="308" t="str">
        <f t="shared" si="52"/>
        <v>dato mancante</v>
      </c>
      <c r="CE31" s="125" t="str">
        <f t="shared" si="11"/>
        <v>dato mancante</v>
      </c>
      <c r="CF31" s="125" t="str">
        <f t="shared" si="40"/>
        <v>dato mancante</v>
      </c>
      <c r="CG31" s="125" t="str">
        <f t="shared" si="40"/>
        <v>dato mancante</v>
      </c>
      <c r="CH31" s="125" t="str">
        <f t="shared" si="12"/>
        <v>dato mancante</v>
      </c>
      <c r="CI31" s="125" t="str">
        <f t="shared" si="13"/>
        <v>dato mancante</v>
      </c>
      <c r="CJ31" s="125" t="str">
        <f t="shared" si="14"/>
        <v>dato mancante</v>
      </c>
      <c r="CK31" s="125" t="str">
        <f t="shared" si="15"/>
        <v>dato mancante</v>
      </c>
      <c r="CL31" s="125" t="str">
        <f t="shared" si="16"/>
        <v>dato mancante</v>
      </c>
      <c r="CM31" s="125" t="str">
        <f t="shared" si="17"/>
        <v>dato mancante</v>
      </c>
      <c r="CN31" s="125" t="str">
        <f t="shared" si="18"/>
        <v>dato mancante</v>
      </c>
      <c r="CO31" s="125" t="str">
        <f t="shared" si="19"/>
        <v>dato mancante</v>
      </c>
      <c r="CP31" s="125" t="str">
        <f t="shared" si="20"/>
        <v>dato mancante</v>
      </c>
      <c r="CQ31" s="125" t="str">
        <f t="shared" si="21"/>
        <v>dato mancante</v>
      </c>
      <c r="CR31" s="125" t="str">
        <f t="shared" si="22"/>
        <v>dato mancante</v>
      </c>
      <c r="CS31" s="125" t="str">
        <f t="shared" si="41"/>
        <v>dato mancante</v>
      </c>
      <c r="CT31" s="125" t="str">
        <f t="shared" si="41"/>
        <v>dato mancante</v>
      </c>
      <c r="CU31" s="125" t="str">
        <f t="shared" si="23"/>
        <v>dato mancante</v>
      </c>
      <c r="CV31" s="125" t="str">
        <f t="shared" si="24"/>
        <v>dato mancante</v>
      </c>
      <c r="CW31" s="125" t="str">
        <f t="shared" si="25"/>
        <v>dato mancante</v>
      </c>
      <c r="CX31" s="125" t="str">
        <f t="shared" si="26"/>
        <v>dato mancante</v>
      </c>
      <c r="CY31" s="125" t="str">
        <f t="shared" si="27"/>
        <v>dato mancante</v>
      </c>
      <c r="CZ31" s="125" t="str">
        <f t="shared" si="28"/>
        <v>dato mancante</v>
      </c>
      <c r="DA31" s="125" t="str">
        <f t="shared" si="29"/>
        <v>dato mancante</v>
      </c>
      <c r="DB31" s="125" t="str">
        <f t="shared" si="30"/>
        <v>dato mancante</v>
      </c>
      <c r="DC31" s="125" t="str">
        <f t="shared" si="31"/>
        <v>dato mancante</v>
      </c>
      <c r="DD31" s="125" t="str">
        <f t="shared" si="32"/>
        <v>dato mancante</v>
      </c>
      <c r="DF31" s="127">
        <f t="shared" si="42"/>
        <v>0</v>
      </c>
      <c r="DG31" s="127">
        <f t="shared" si="33"/>
        <v>0</v>
      </c>
      <c r="DH31" s="125" t="str">
        <f t="shared" si="43"/>
        <v>ok</v>
      </c>
      <c r="DI31" s="127" t="str">
        <f t="shared" si="34"/>
        <v>Buono</v>
      </c>
      <c r="DJ31" s="127" t="str">
        <f t="shared" si="35"/>
        <v>Buono</v>
      </c>
    </row>
    <row r="32" spans="1:114" s="125" customFormat="1" x14ac:dyDescent="0.35">
      <c r="A32" s="18">
        <f>'Calcolo Orizzontale P. Umido'!A33</f>
        <v>0</v>
      </c>
      <c r="B32" s="18">
        <f>'Calcolo Orizzontale P. Umido'!B33</f>
        <v>0</v>
      </c>
      <c r="C32" s="18">
        <f>'Calcolo Orizzontale P. Umido'!C33</f>
        <v>0</v>
      </c>
      <c r="D32" s="18">
        <f>'Calcolo Orizzontale P. Umido'!D33</f>
        <v>0</v>
      </c>
      <c r="E32" s="18">
        <f>'Calcolo Orizzontale P. Umido'!E33</f>
        <v>0</v>
      </c>
      <c r="F32" s="18">
        <f>'Calcolo Orizzontale P. Umido'!F33</f>
        <v>0</v>
      </c>
      <c r="G32" s="18">
        <f>'Calcolo Orizzontale P. Umido'!G33</f>
        <v>0</v>
      </c>
      <c r="H32" s="18"/>
      <c r="I32" s="18">
        <f>'Calcolo Orizzontale P. Umido'!I33</f>
        <v>0</v>
      </c>
      <c r="J32" s="18">
        <f>'Calcolo Orizzontale P. Umido'!J33</f>
        <v>0</v>
      </c>
      <c r="K32" s="18">
        <f>'Calcolo Orizzontale P. Umido'!K33</f>
        <v>0</v>
      </c>
      <c r="L32" s="15">
        <f t="shared" si="44"/>
        <v>0</v>
      </c>
      <c r="M32" s="519">
        <f>'Calcolo Orizzontale P. Umido'!L33</f>
        <v>0</v>
      </c>
      <c r="N32" s="519">
        <f>'Calcolo Orizzontale P. Umido'!M33</f>
        <v>0</v>
      </c>
      <c r="O32" s="520">
        <f>'Calcolo Orizzontale P. Umido'!N33</f>
        <v>0</v>
      </c>
      <c r="P32" s="521">
        <f>'Calcolo Orizzontale P. Umido'!O33</f>
        <v>0</v>
      </c>
      <c r="Q32" s="521">
        <f>'Calcolo Orizzontale P. Umido'!P33</f>
        <v>0</v>
      </c>
      <c r="R32" s="521">
        <f>'Calcolo Orizzontale P. Umido'!Q33</f>
        <v>0</v>
      </c>
      <c r="S32" s="521">
        <f>'Calcolo Orizzontale P. Umido'!R33</f>
        <v>0</v>
      </c>
      <c r="T32" s="521">
        <f>'Calcolo Orizzontale P. Umido'!S33</f>
        <v>0</v>
      </c>
      <c r="U32" s="519">
        <f>'Calcolo Orizzontale P. Umido'!T33</f>
        <v>0</v>
      </c>
      <c r="V32" s="519">
        <f>'Calcolo Orizzontale P. Umido'!U33</f>
        <v>0</v>
      </c>
      <c r="W32" s="519">
        <f>'Calcolo Orizzontale P. Umido'!V33</f>
        <v>0</v>
      </c>
      <c r="X32" s="520">
        <f>'Calcolo Orizzontale P. Umido'!W33</f>
        <v>0</v>
      </c>
      <c r="Y32" s="521">
        <f>'Calcolo Orizzontale P. Umido'!X33</f>
        <v>0</v>
      </c>
      <c r="Z32" s="522">
        <f>'Calcolo Orizzontale P. Umido'!Y33</f>
        <v>0</v>
      </c>
      <c r="AA32" s="126"/>
      <c r="AB32" s="127"/>
      <c r="AC32" s="189" t="str">
        <f>'Calcolo Orizzontale P. Umido'!AC33</f>
        <v>dato mancante</v>
      </c>
      <c r="AD32" s="190" t="str">
        <f>'Calcolo Orizzontale P. Umido'!AR33</f>
        <v>dato mancante</v>
      </c>
      <c r="AE32" s="190" t="str">
        <f t="shared" si="36"/>
        <v>dato mancante</v>
      </c>
      <c r="AF32" s="190" t="str">
        <f t="shared" si="1"/>
        <v>dato mancante</v>
      </c>
      <c r="AG32" s="191" t="str">
        <f>IF(N32&lt;5,'Calcolo Orizzontale P. Umido'!AD33,"dato mancante")</f>
        <v>dato mancante</v>
      </c>
      <c r="AH32" s="191" t="str">
        <f>IF(N32&gt;5,'Calcolo Orizzontale P. Umido'!AD33,"dato mancante")</f>
        <v>dato mancante</v>
      </c>
      <c r="AI32" s="191" t="str">
        <f>IF(N32&lt;5,'Calcolo Orizzontale P. Umido'!AS33,"dato mancante")</f>
        <v>dato mancante</v>
      </c>
      <c r="AJ32" s="191" t="str">
        <f>IF(N32&gt;5,'Calcolo Orizzontale P. Umido'!AS33,"dato mancante")</f>
        <v>dato mancante</v>
      </c>
      <c r="AK32" s="190" t="str">
        <f t="shared" si="37"/>
        <v>dato mancante</v>
      </c>
      <c r="AL32" s="190" t="str">
        <f t="shared" si="37"/>
        <v>dato mancante</v>
      </c>
      <c r="AM32" s="190" t="str">
        <f t="shared" si="37"/>
        <v>dato mancante</v>
      </c>
      <c r="AN32" s="190" t="str">
        <f t="shared" si="37"/>
        <v>dato mancante</v>
      </c>
      <c r="AO32" s="191" t="str">
        <f>'Calcolo Orizzontale P. Umido'!AE33</f>
        <v>dato mancante</v>
      </c>
      <c r="AP32" s="191" t="str">
        <f>'Calcolo Orizzontale P. Umido'!AT33</f>
        <v>dato mancante</v>
      </c>
      <c r="AQ32" s="192" t="str">
        <f t="shared" si="45"/>
        <v>dato mancante</v>
      </c>
      <c r="AR32" s="192" t="str">
        <f t="shared" si="45"/>
        <v>dato mancante</v>
      </c>
      <c r="AS32" s="193" t="str">
        <f>'Calcolo Orizzontale P. Umido'!AF33</f>
        <v>dato mancante</v>
      </c>
      <c r="AT32" s="193" t="str">
        <f>'Calcolo Orizzontale P. Umido'!AU33</f>
        <v>dato mancante</v>
      </c>
      <c r="AU32" s="308" t="str">
        <f t="shared" si="46"/>
        <v>dato mancante</v>
      </c>
      <c r="AV32" s="308" t="str">
        <f t="shared" si="46"/>
        <v>dato mancante</v>
      </c>
      <c r="AW32" s="193" t="str">
        <f>'Calcolo Orizzontale P. Umido'!AG33</f>
        <v>dato mancante</v>
      </c>
      <c r="AX32" s="193" t="str">
        <f>'Calcolo Orizzontale P. Umido'!AV33</f>
        <v>dato mancante</v>
      </c>
      <c r="AY32" s="308" t="str">
        <f t="shared" si="47"/>
        <v>dato mancante</v>
      </c>
      <c r="AZ32" s="308" t="str">
        <f t="shared" si="47"/>
        <v>dato mancante</v>
      </c>
      <c r="BA32" s="193" t="str">
        <f>'Calcolo Orizzontale P. Umido'!AH33</f>
        <v>dato mancante</v>
      </c>
      <c r="BB32" s="193" t="str">
        <f>'Calcolo Orizzontale P. Umido'!AW33</f>
        <v>dato mancante</v>
      </c>
      <c r="BC32" s="308" t="str">
        <f t="shared" si="48"/>
        <v>dato mancante</v>
      </c>
      <c r="BD32" s="308" t="str">
        <f t="shared" si="48"/>
        <v>dato mancante</v>
      </c>
      <c r="BE32" s="192" t="str">
        <f>'Calcolo Orizzontale P. Umido'!AI33</f>
        <v>dato mancante</v>
      </c>
      <c r="BF32" s="192" t="str">
        <f>'Calcolo Orizzontale P. Umido'!AX33</f>
        <v>dato mancante</v>
      </c>
      <c r="BG32" s="308" t="str">
        <f t="shared" si="49"/>
        <v>dato mancante</v>
      </c>
      <c r="BH32" s="308" t="str">
        <f t="shared" si="49"/>
        <v>dato mancante</v>
      </c>
      <c r="BI32" s="192" t="str">
        <f>'Calcolo Orizzontale P. Umido'!AJ33</f>
        <v>dato mancante</v>
      </c>
      <c r="BJ32" s="192" t="str">
        <f>'Calcolo Orizzontale P. Umido'!AY33</f>
        <v>dato mancante</v>
      </c>
      <c r="BK32" s="308" t="str">
        <f t="shared" si="50"/>
        <v>dato mancante</v>
      </c>
      <c r="BL32" s="308" t="str">
        <f t="shared" si="50"/>
        <v>dato mancante</v>
      </c>
      <c r="BM32" s="192" t="str">
        <f>'Calcolo Orizzontale P. Umido'!AK33</f>
        <v>dato mancante</v>
      </c>
      <c r="BN32" s="192" t="str">
        <f>'Calcolo Orizzontale P. Umido'!AZ33</f>
        <v>dato mancante</v>
      </c>
      <c r="BO32" s="308" t="str">
        <f t="shared" si="38"/>
        <v>dato mancante</v>
      </c>
      <c r="BP32" s="308" t="str">
        <f t="shared" si="38"/>
        <v>dato mancante</v>
      </c>
      <c r="BQ32" s="195" t="str">
        <f>'Calcolo Orizzontale P. Umido'!AL33</f>
        <v>dato mancante</v>
      </c>
      <c r="BR32" s="195" t="str">
        <f>'Calcolo Orizzontale P. Umido'!BA33</f>
        <v>dato mancante</v>
      </c>
      <c r="BS32" s="308" t="str">
        <f t="shared" si="39"/>
        <v>dato mancante</v>
      </c>
      <c r="BT32" s="308" t="str">
        <f t="shared" si="8"/>
        <v>dato mancante</v>
      </c>
      <c r="BU32" s="193" t="str">
        <f>'Calcolo Orizzontale P. Umido'!AM33</f>
        <v>dato mancante</v>
      </c>
      <c r="BV32" s="194" t="str">
        <f>'Calcolo Orizzontale P. Umido'!BA33</f>
        <v>dato mancante</v>
      </c>
      <c r="BW32" s="308" t="str">
        <f t="shared" si="51"/>
        <v>dato mancante</v>
      </c>
      <c r="BX32" s="308" t="str">
        <f t="shared" si="51"/>
        <v>dato mancante</v>
      </c>
      <c r="BY32" s="196" t="str">
        <f>'Calcolo Orizzontale P. Umido'!AN33</f>
        <v>dato mancante</v>
      </c>
      <c r="BZ32" s="196" t="str">
        <f>'Calcolo Orizzontale P. Umido'!BB33</f>
        <v>dato mancante</v>
      </c>
      <c r="CA32" s="308" t="str">
        <f t="shared" si="52"/>
        <v>dato mancante</v>
      </c>
      <c r="CB32" s="308" t="str">
        <f t="shared" si="52"/>
        <v>dato mancante</v>
      </c>
      <c r="CE32" s="125" t="str">
        <f t="shared" si="11"/>
        <v>dato mancante</v>
      </c>
      <c r="CF32" s="125" t="str">
        <f t="shared" si="40"/>
        <v>dato mancante</v>
      </c>
      <c r="CG32" s="125" t="str">
        <f t="shared" si="40"/>
        <v>dato mancante</v>
      </c>
      <c r="CH32" s="125" t="str">
        <f t="shared" si="12"/>
        <v>dato mancante</v>
      </c>
      <c r="CI32" s="125" t="str">
        <f t="shared" si="13"/>
        <v>dato mancante</v>
      </c>
      <c r="CJ32" s="125" t="str">
        <f t="shared" si="14"/>
        <v>dato mancante</v>
      </c>
      <c r="CK32" s="125" t="str">
        <f t="shared" si="15"/>
        <v>dato mancante</v>
      </c>
      <c r="CL32" s="125" t="str">
        <f t="shared" si="16"/>
        <v>dato mancante</v>
      </c>
      <c r="CM32" s="125" t="str">
        <f t="shared" si="17"/>
        <v>dato mancante</v>
      </c>
      <c r="CN32" s="125" t="str">
        <f t="shared" si="18"/>
        <v>dato mancante</v>
      </c>
      <c r="CO32" s="125" t="str">
        <f t="shared" si="19"/>
        <v>dato mancante</v>
      </c>
      <c r="CP32" s="125" t="str">
        <f t="shared" si="20"/>
        <v>dato mancante</v>
      </c>
      <c r="CQ32" s="125" t="str">
        <f t="shared" si="21"/>
        <v>dato mancante</v>
      </c>
      <c r="CR32" s="125" t="str">
        <f t="shared" si="22"/>
        <v>dato mancante</v>
      </c>
      <c r="CS32" s="125" t="str">
        <f t="shared" si="41"/>
        <v>dato mancante</v>
      </c>
      <c r="CT32" s="125" t="str">
        <f t="shared" si="41"/>
        <v>dato mancante</v>
      </c>
      <c r="CU32" s="125" t="str">
        <f t="shared" si="23"/>
        <v>dato mancante</v>
      </c>
      <c r="CV32" s="125" t="str">
        <f t="shared" si="24"/>
        <v>dato mancante</v>
      </c>
      <c r="CW32" s="125" t="str">
        <f t="shared" si="25"/>
        <v>dato mancante</v>
      </c>
      <c r="CX32" s="125" t="str">
        <f t="shared" si="26"/>
        <v>dato mancante</v>
      </c>
      <c r="CY32" s="125" t="str">
        <f t="shared" si="27"/>
        <v>dato mancante</v>
      </c>
      <c r="CZ32" s="125" t="str">
        <f t="shared" si="28"/>
        <v>dato mancante</v>
      </c>
      <c r="DA32" s="125" t="str">
        <f t="shared" si="29"/>
        <v>dato mancante</v>
      </c>
      <c r="DB32" s="125" t="str">
        <f t="shared" si="30"/>
        <v>dato mancante</v>
      </c>
      <c r="DC32" s="125" t="str">
        <f t="shared" si="31"/>
        <v>dato mancante</v>
      </c>
      <c r="DD32" s="125" t="str">
        <f t="shared" si="32"/>
        <v>dato mancante</v>
      </c>
      <c r="DF32" s="127">
        <f t="shared" si="42"/>
        <v>0</v>
      </c>
      <c r="DG32" s="127">
        <f t="shared" si="33"/>
        <v>0</v>
      </c>
      <c r="DH32" s="125" t="str">
        <f t="shared" si="43"/>
        <v>ok</v>
      </c>
      <c r="DI32" s="127" t="str">
        <f t="shared" si="34"/>
        <v>Buono</v>
      </c>
      <c r="DJ32" s="127" t="str">
        <f t="shared" si="35"/>
        <v>Buono</v>
      </c>
    </row>
    <row r="33" spans="1:114" s="125" customFormat="1" x14ac:dyDescent="0.35">
      <c r="A33" s="18">
        <f>'Calcolo Orizzontale P. Umido'!A34</f>
        <v>0</v>
      </c>
      <c r="B33" s="18">
        <f>'Calcolo Orizzontale P. Umido'!B34</f>
        <v>0</v>
      </c>
      <c r="C33" s="18">
        <f>'Calcolo Orizzontale P. Umido'!C34</f>
        <v>0</v>
      </c>
      <c r="D33" s="18">
        <f>'Calcolo Orizzontale P. Umido'!D34</f>
        <v>0</v>
      </c>
      <c r="E33" s="18">
        <f>'Calcolo Orizzontale P. Umido'!E34</f>
        <v>0</v>
      </c>
      <c r="F33" s="18">
        <f>'Calcolo Orizzontale P. Umido'!F34</f>
        <v>0</v>
      </c>
      <c r="G33" s="18">
        <f>'Calcolo Orizzontale P. Umido'!G34</f>
        <v>0</v>
      </c>
      <c r="H33" s="18"/>
      <c r="I33" s="18">
        <f>'Calcolo Orizzontale P. Umido'!I34</f>
        <v>0</v>
      </c>
      <c r="J33" s="18">
        <f>'Calcolo Orizzontale P. Umido'!J34</f>
        <v>0</v>
      </c>
      <c r="K33" s="18">
        <f>'Calcolo Orizzontale P. Umido'!K34</f>
        <v>0</v>
      </c>
      <c r="L33" s="15">
        <f t="shared" si="44"/>
        <v>0</v>
      </c>
      <c r="M33" s="519">
        <f>'Calcolo Orizzontale P. Umido'!L34</f>
        <v>0</v>
      </c>
      <c r="N33" s="519">
        <f>'Calcolo Orizzontale P. Umido'!M34</f>
        <v>0</v>
      </c>
      <c r="O33" s="520">
        <f>'Calcolo Orizzontale P. Umido'!N34</f>
        <v>0</v>
      </c>
      <c r="P33" s="521">
        <f>'Calcolo Orizzontale P. Umido'!O34</f>
        <v>0</v>
      </c>
      <c r="Q33" s="521">
        <f>'Calcolo Orizzontale P. Umido'!P34</f>
        <v>0</v>
      </c>
      <c r="R33" s="521">
        <f>'Calcolo Orizzontale P. Umido'!Q34</f>
        <v>0</v>
      </c>
      <c r="S33" s="521">
        <f>'Calcolo Orizzontale P. Umido'!R34</f>
        <v>0</v>
      </c>
      <c r="T33" s="521">
        <f>'Calcolo Orizzontale P. Umido'!S34</f>
        <v>0</v>
      </c>
      <c r="U33" s="519">
        <f>'Calcolo Orizzontale P. Umido'!T34</f>
        <v>0</v>
      </c>
      <c r="V33" s="519">
        <f>'Calcolo Orizzontale P. Umido'!U34</f>
        <v>0</v>
      </c>
      <c r="W33" s="519">
        <f>'Calcolo Orizzontale P. Umido'!V34</f>
        <v>0</v>
      </c>
      <c r="X33" s="520">
        <f>'Calcolo Orizzontale P. Umido'!W34</f>
        <v>0</v>
      </c>
      <c r="Y33" s="521">
        <f>'Calcolo Orizzontale P. Umido'!X34</f>
        <v>0</v>
      </c>
      <c r="Z33" s="522">
        <f>'Calcolo Orizzontale P. Umido'!Y34</f>
        <v>0</v>
      </c>
      <c r="AA33" s="126"/>
      <c r="AB33" s="127"/>
      <c r="AC33" s="189" t="str">
        <f>'Calcolo Orizzontale P. Umido'!AC34</f>
        <v>dato mancante</v>
      </c>
      <c r="AD33" s="190" t="str">
        <f>'Calcolo Orizzontale P. Umido'!AR34</f>
        <v>dato mancante</v>
      </c>
      <c r="AE33" s="190" t="str">
        <f t="shared" si="36"/>
        <v>dato mancante</v>
      </c>
      <c r="AF33" s="190" t="str">
        <f t="shared" si="1"/>
        <v>dato mancante</v>
      </c>
      <c r="AG33" s="191" t="str">
        <f>IF(N33&lt;5,'Calcolo Orizzontale P. Umido'!AD34,"dato mancante")</f>
        <v>dato mancante</v>
      </c>
      <c r="AH33" s="191" t="str">
        <f>IF(N33&gt;5,'Calcolo Orizzontale P. Umido'!AD34,"dato mancante")</f>
        <v>dato mancante</v>
      </c>
      <c r="AI33" s="191" t="str">
        <f>IF(N33&lt;5,'Calcolo Orizzontale P. Umido'!AS34,"dato mancante")</f>
        <v>dato mancante</v>
      </c>
      <c r="AJ33" s="191" t="str">
        <f>IF(N33&gt;5,'Calcolo Orizzontale P. Umido'!AS34,"dato mancante")</f>
        <v>dato mancante</v>
      </c>
      <c r="AK33" s="190" t="str">
        <f t="shared" si="37"/>
        <v>dato mancante</v>
      </c>
      <c r="AL33" s="190" t="str">
        <f t="shared" si="37"/>
        <v>dato mancante</v>
      </c>
      <c r="AM33" s="190" t="str">
        <f t="shared" si="37"/>
        <v>dato mancante</v>
      </c>
      <c r="AN33" s="190" t="str">
        <f t="shared" si="37"/>
        <v>dato mancante</v>
      </c>
      <c r="AO33" s="191" t="str">
        <f>'Calcolo Orizzontale P. Umido'!AE34</f>
        <v>dato mancante</v>
      </c>
      <c r="AP33" s="191" t="str">
        <f>'Calcolo Orizzontale P. Umido'!AT34</f>
        <v>dato mancante</v>
      </c>
      <c r="AQ33" s="192" t="str">
        <f t="shared" si="45"/>
        <v>dato mancante</v>
      </c>
      <c r="AR33" s="192" t="str">
        <f t="shared" si="45"/>
        <v>dato mancante</v>
      </c>
      <c r="AS33" s="193" t="str">
        <f>'Calcolo Orizzontale P. Umido'!AF34</f>
        <v>dato mancante</v>
      </c>
      <c r="AT33" s="193" t="str">
        <f>'Calcolo Orizzontale P. Umido'!AU34</f>
        <v>dato mancante</v>
      </c>
      <c r="AU33" s="308" t="str">
        <f t="shared" si="46"/>
        <v>dato mancante</v>
      </c>
      <c r="AV33" s="308" t="str">
        <f t="shared" si="46"/>
        <v>dato mancante</v>
      </c>
      <c r="AW33" s="193" t="str">
        <f>'Calcolo Orizzontale P. Umido'!AG34</f>
        <v>dato mancante</v>
      </c>
      <c r="AX33" s="193" t="str">
        <f>'Calcolo Orizzontale P. Umido'!AV34</f>
        <v>dato mancante</v>
      </c>
      <c r="AY33" s="308" t="str">
        <f t="shared" si="47"/>
        <v>dato mancante</v>
      </c>
      <c r="AZ33" s="308" t="str">
        <f t="shared" si="47"/>
        <v>dato mancante</v>
      </c>
      <c r="BA33" s="193" t="str">
        <f>'Calcolo Orizzontale P. Umido'!AH34</f>
        <v>dato mancante</v>
      </c>
      <c r="BB33" s="193" t="str">
        <f>'Calcolo Orizzontale P. Umido'!AW34</f>
        <v>dato mancante</v>
      </c>
      <c r="BC33" s="308" t="str">
        <f t="shared" si="48"/>
        <v>dato mancante</v>
      </c>
      <c r="BD33" s="308" t="str">
        <f t="shared" si="48"/>
        <v>dato mancante</v>
      </c>
      <c r="BE33" s="192" t="str">
        <f>'Calcolo Orizzontale P. Umido'!AI34</f>
        <v>dato mancante</v>
      </c>
      <c r="BF33" s="192" t="str">
        <f>'Calcolo Orizzontale P. Umido'!AX34</f>
        <v>dato mancante</v>
      </c>
      <c r="BG33" s="308" t="str">
        <f t="shared" si="49"/>
        <v>dato mancante</v>
      </c>
      <c r="BH33" s="308" t="str">
        <f t="shared" si="49"/>
        <v>dato mancante</v>
      </c>
      <c r="BI33" s="192" t="str">
        <f>'Calcolo Orizzontale P. Umido'!AJ34</f>
        <v>dato mancante</v>
      </c>
      <c r="BJ33" s="192" t="str">
        <f>'Calcolo Orizzontale P. Umido'!AY34</f>
        <v>dato mancante</v>
      </c>
      <c r="BK33" s="308" t="str">
        <f t="shared" si="50"/>
        <v>dato mancante</v>
      </c>
      <c r="BL33" s="308" t="str">
        <f t="shared" si="50"/>
        <v>dato mancante</v>
      </c>
      <c r="BM33" s="192" t="str">
        <f>'Calcolo Orizzontale P. Umido'!AK34</f>
        <v>dato mancante</v>
      </c>
      <c r="BN33" s="192" t="str">
        <f>'Calcolo Orizzontale P. Umido'!AZ34</f>
        <v>dato mancante</v>
      </c>
      <c r="BO33" s="308" t="str">
        <f t="shared" si="38"/>
        <v>dato mancante</v>
      </c>
      <c r="BP33" s="308" t="str">
        <f t="shared" si="38"/>
        <v>dato mancante</v>
      </c>
      <c r="BQ33" s="195" t="str">
        <f>'Calcolo Orizzontale P. Umido'!AL34</f>
        <v>dato mancante</v>
      </c>
      <c r="BR33" s="195" t="str">
        <f>'Calcolo Orizzontale P. Umido'!BA34</f>
        <v>dato mancante</v>
      </c>
      <c r="BS33" s="308" t="str">
        <f t="shared" si="39"/>
        <v>dato mancante</v>
      </c>
      <c r="BT33" s="308" t="str">
        <f t="shared" si="8"/>
        <v>dato mancante</v>
      </c>
      <c r="BU33" s="193" t="str">
        <f>'Calcolo Orizzontale P. Umido'!AM34</f>
        <v>dato mancante</v>
      </c>
      <c r="BV33" s="194" t="str">
        <f>'Calcolo Orizzontale P. Umido'!BA34</f>
        <v>dato mancante</v>
      </c>
      <c r="BW33" s="308" t="str">
        <f t="shared" si="51"/>
        <v>dato mancante</v>
      </c>
      <c r="BX33" s="308" t="str">
        <f t="shared" si="51"/>
        <v>dato mancante</v>
      </c>
      <c r="BY33" s="196" t="str">
        <f>'Calcolo Orizzontale P. Umido'!AN34</f>
        <v>dato mancante</v>
      </c>
      <c r="BZ33" s="196" t="str">
        <f>'Calcolo Orizzontale P. Umido'!BB34</f>
        <v>dato mancante</v>
      </c>
      <c r="CA33" s="308" t="str">
        <f t="shared" si="52"/>
        <v>dato mancante</v>
      </c>
      <c r="CB33" s="308" t="str">
        <f t="shared" si="52"/>
        <v>dato mancante</v>
      </c>
      <c r="CE33" s="125" t="str">
        <f t="shared" si="11"/>
        <v>dato mancante</v>
      </c>
      <c r="CF33" s="125" t="str">
        <f t="shared" si="40"/>
        <v>dato mancante</v>
      </c>
      <c r="CG33" s="125" t="str">
        <f t="shared" si="40"/>
        <v>dato mancante</v>
      </c>
      <c r="CH33" s="125" t="str">
        <f t="shared" si="12"/>
        <v>dato mancante</v>
      </c>
      <c r="CI33" s="125" t="str">
        <f t="shared" si="13"/>
        <v>dato mancante</v>
      </c>
      <c r="CJ33" s="125" t="str">
        <f t="shared" si="14"/>
        <v>dato mancante</v>
      </c>
      <c r="CK33" s="125" t="str">
        <f t="shared" si="15"/>
        <v>dato mancante</v>
      </c>
      <c r="CL33" s="125" t="str">
        <f t="shared" si="16"/>
        <v>dato mancante</v>
      </c>
      <c r="CM33" s="125" t="str">
        <f t="shared" si="17"/>
        <v>dato mancante</v>
      </c>
      <c r="CN33" s="125" t="str">
        <f t="shared" si="18"/>
        <v>dato mancante</v>
      </c>
      <c r="CO33" s="125" t="str">
        <f t="shared" si="19"/>
        <v>dato mancante</v>
      </c>
      <c r="CP33" s="125" t="str">
        <f t="shared" si="20"/>
        <v>dato mancante</v>
      </c>
      <c r="CQ33" s="125" t="str">
        <f t="shared" si="21"/>
        <v>dato mancante</v>
      </c>
      <c r="CR33" s="125" t="str">
        <f t="shared" si="22"/>
        <v>dato mancante</v>
      </c>
      <c r="CS33" s="125" t="str">
        <f t="shared" si="41"/>
        <v>dato mancante</v>
      </c>
      <c r="CT33" s="125" t="str">
        <f t="shared" si="41"/>
        <v>dato mancante</v>
      </c>
      <c r="CU33" s="125" t="str">
        <f t="shared" si="23"/>
        <v>dato mancante</v>
      </c>
      <c r="CV33" s="125" t="str">
        <f t="shared" si="24"/>
        <v>dato mancante</v>
      </c>
      <c r="CW33" s="125" t="str">
        <f t="shared" si="25"/>
        <v>dato mancante</v>
      </c>
      <c r="CX33" s="125" t="str">
        <f t="shared" si="26"/>
        <v>dato mancante</v>
      </c>
      <c r="CY33" s="125" t="str">
        <f t="shared" si="27"/>
        <v>dato mancante</v>
      </c>
      <c r="CZ33" s="125" t="str">
        <f t="shared" si="28"/>
        <v>dato mancante</v>
      </c>
      <c r="DA33" s="125" t="str">
        <f t="shared" si="29"/>
        <v>dato mancante</v>
      </c>
      <c r="DB33" s="125" t="str">
        <f t="shared" si="30"/>
        <v>dato mancante</v>
      </c>
      <c r="DC33" s="125" t="str">
        <f t="shared" si="31"/>
        <v>dato mancante</v>
      </c>
      <c r="DD33" s="125" t="str">
        <f t="shared" si="32"/>
        <v>dato mancante</v>
      </c>
      <c r="DF33" s="127">
        <f t="shared" si="42"/>
        <v>0</v>
      </c>
      <c r="DG33" s="127">
        <f t="shared" si="33"/>
        <v>0</v>
      </c>
      <c r="DH33" s="125" t="str">
        <f t="shared" si="43"/>
        <v>ok</v>
      </c>
      <c r="DI33" s="127" t="str">
        <f t="shared" si="34"/>
        <v>Buono</v>
      </c>
      <c r="DJ33" s="127" t="str">
        <f t="shared" si="35"/>
        <v>Buono</v>
      </c>
    </row>
    <row r="34" spans="1:114" s="125" customFormat="1" x14ac:dyDescent="0.35">
      <c r="A34" s="18">
        <f>'Calcolo Orizzontale P. Umido'!A35</f>
        <v>0</v>
      </c>
      <c r="B34" s="18">
        <f>'Calcolo Orizzontale P. Umido'!B35</f>
        <v>0</v>
      </c>
      <c r="C34" s="18">
        <f>'Calcolo Orizzontale P. Umido'!C35</f>
        <v>0</v>
      </c>
      <c r="D34" s="18">
        <f>'Calcolo Orizzontale P. Umido'!D35</f>
        <v>0</v>
      </c>
      <c r="E34" s="18">
        <f>'Calcolo Orizzontale P. Umido'!E35</f>
        <v>0</v>
      </c>
      <c r="F34" s="18">
        <f>'Calcolo Orizzontale P. Umido'!F35</f>
        <v>0</v>
      </c>
      <c r="G34" s="18">
        <f>'Calcolo Orizzontale P. Umido'!G35</f>
        <v>0</v>
      </c>
      <c r="H34" s="18"/>
      <c r="I34" s="18">
        <f>'Calcolo Orizzontale P. Umido'!I35</f>
        <v>0</v>
      </c>
      <c r="J34" s="18">
        <f>'Calcolo Orizzontale P. Umido'!J35</f>
        <v>0</v>
      </c>
      <c r="K34" s="18">
        <f>'Calcolo Orizzontale P. Umido'!K35</f>
        <v>0</v>
      </c>
      <c r="L34" s="15">
        <f t="shared" si="44"/>
        <v>0</v>
      </c>
      <c r="M34" s="519">
        <f>'Calcolo Orizzontale P. Umido'!L35</f>
        <v>0</v>
      </c>
      <c r="N34" s="519">
        <f>'Calcolo Orizzontale P. Umido'!M35</f>
        <v>0</v>
      </c>
      <c r="O34" s="520">
        <f>'Calcolo Orizzontale P. Umido'!N35</f>
        <v>0</v>
      </c>
      <c r="P34" s="521">
        <f>'Calcolo Orizzontale P. Umido'!O35</f>
        <v>0</v>
      </c>
      <c r="Q34" s="521">
        <f>'Calcolo Orizzontale P. Umido'!P35</f>
        <v>0</v>
      </c>
      <c r="R34" s="521">
        <f>'Calcolo Orizzontale P. Umido'!Q35</f>
        <v>0</v>
      </c>
      <c r="S34" s="521">
        <f>'Calcolo Orizzontale P. Umido'!R35</f>
        <v>0</v>
      </c>
      <c r="T34" s="521">
        <f>'Calcolo Orizzontale P. Umido'!S35</f>
        <v>0</v>
      </c>
      <c r="U34" s="519">
        <f>'Calcolo Orizzontale P. Umido'!T35</f>
        <v>0</v>
      </c>
      <c r="V34" s="519">
        <f>'Calcolo Orizzontale P. Umido'!U35</f>
        <v>0</v>
      </c>
      <c r="W34" s="519">
        <f>'Calcolo Orizzontale P. Umido'!V35</f>
        <v>0</v>
      </c>
      <c r="X34" s="520">
        <f>'Calcolo Orizzontale P. Umido'!W35</f>
        <v>0</v>
      </c>
      <c r="Y34" s="521">
        <f>'Calcolo Orizzontale P. Umido'!X35</f>
        <v>0</v>
      </c>
      <c r="Z34" s="522">
        <f>'Calcolo Orizzontale P. Umido'!Y35</f>
        <v>0</v>
      </c>
      <c r="AA34" s="126"/>
      <c r="AB34" s="127"/>
      <c r="AC34" s="189" t="str">
        <f>'Calcolo Orizzontale P. Umido'!AC35</f>
        <v>dato mancante</v>
      </c>
      <c r="AD34" s="190" t="str">
        <f>'Calcolo Orizzontale P. Umido'!AR35</f>
        <v>dato mancante</v>
      </c>
      <c r="AE34" s="190" t="str">
        <f t="shared" si="36"/>
        <v>dato mancante</v>
      </c>
      <c r="AF34" s="190" t="str">
        <f t="shared" si="1"/>
        <v>dato mancante</v>
      </c>
      <c r="AG34" s="191" t="str">
        <f>IF(N34&lt;5,'Calcolo Orizzontale P. Umido'!AD35,"dato mancante")</f>
        <v>dato mancante</v>
      </c>
      <c r="AH34" s="191" t="str">
        <f>IF(N34&gt;5,'Calcolo Orizzontale P. Umido'!AD35,"dato mancante")</f>
        <v>dato mancante</v>
      </c>
      <c r="AI34" s="191" t="str">
        <f>IF(N34&lt;5,'Calcolo Orizzontale P. Umido'!AS35,"dato mancante")</f>
        <v>dato mancante</v>
      </c>
      <c r="AJ34" s="191" t="str">
        <f>IF(N34&gt;5,'Calcolo Orizzontale P. Umido'!AS35,"dato mancante")</f>
        <v>dato mancante</v>
      </c>
      <c r="AK34" s="190" t="str">
        <f t="shared" si="37"/>
        <v>dato mancante</v>
      </c>
      <c r="AL34" s="190" t="str">
        <f t="shared" si="37"/>
        <v>dato mancante</v>
      </c>
      <c r="AM34" s="190" t="str">
        <f t="shared" si="37"/>
        <v>dato mancante</v>
      </c>
      <c r="AN34" s="190" t="str">
        <f t="shared" si="37"/>
        <v>dato mancante</v>
      </c>
      <c r="AO34" s="191" t="str">
        <f>'Calcolo Orizzontale P. Umido'!AE35</f>
        <v>dato mancante</v>
      </c>
      <c r="AP34" s="191" t="str">
        <f>'Calcolo Orizzontale P. Umido'!AT35</f>
        <v>dato mancante</v>
      </c>
      <c r="AQ34" s="192" t="str">
        <f t="shared" si="45"/>
        <v>dato mancante</v>
      </c>
      <c r="AR34" s="192" t="str">
        <f t="shared" si="45"/>
        <v>dato mancante</v>
      </c>
      <c r="AS34" s="193" t="str">
        <f>'Calcolo Orizzontale P. Umido'!AF35</f>
        <v>dato mancante</v>
      </c>
      <c r="AT34" s="193" t="str">
        <f>'Calcolo Orizzontale P. Umido'!AU35</f>
        <v>dato mancante</v>
      </c>
      <c r="AU34" s="308" t="str">
        <f t="shared" si="46"/>
        <v>dato mancante</v>
      </c>
      <c r="AV34" s="308" t="str">
        <f t="shared" si="46"/>
        <v>dato mancante</v>
      </c>
      <c r="AW34" s="193" t="str">
        <f>'Calcolo Orizzontale P. Umido'!AG35</f>
        <v>dato mancante</v>
      </c>
      <c r="AX34" s="193" t="str">
        <f>'Calcolo Orizzontale P. Umido'!AV35</f>
        <v>dato mancante</v>
      </c>
      <c r="AY34" s="308" t="str">
        <f t="shared" si="47"/>
        <v>dato mancante</v>
      </c>
      <c r="AZ34" s="308" t="str">
        <f t="shared" si="47"/>
        <v>dato mancante</v>
      </c>
      <c r="BA34" s="193" t="str">
        <f>'Calcolo Orizzontale P. Umido'!AH35</f>
        <v>dato mancante</v>
      </c>
      <c r="BB34" s="193" t="str">
        <f>'Calcolo Orizzontale P. Umido'!AW35</f>
        <v>dato mancante</v>
      </c>
      <c r="BC34" s="308" t="str">
        <f t="shared" si="48"/>
        <v>dato mancante</v>
      </c>
      <c r="BD34" s="308" t="str">
        <f t="shared" si="48"/>
        <v>dato mancante</v>
      </c>
      <c r="BE34" s="192" t="str">
        <f>'Calcolo Orizzontale P. Umido'!AI35</f>
        <v>dato mancante</v>
      </c>
      <c r="BF34" s="192" t="str">
        <f>'Calcolo Orizzontale P. Umido'!AX35</f>
        <v>dato mancante</v>
      </c>
      <c r="BG34" s="308" t="str">
        <f t="shared" si="49"/>
        <v>dato mancante</v>
      </c>
      <c r="BH34" s="308" t="str">
        <f t="shared" si="49"/>
        <v>dato mancante</v>
      </c>
      <c r="BI34" s="192" t="str">
        <f>'Calcolo Orizzontale P. Umido'!AJ35</f>
        <v>dato mancante</v>
      </c>
      <c r="BJ34" s="192" t="str">
        <f>'Calcolo Orizzontale P. Umido'!AY35</f>
        <v>dato mancante</v>
      </c>
      <c r="BK34" s="308" t="str">
        <f t="shared" si="50"/>
        <v>dato mancante</v>
      </c>
      <c r="BL34" s="308" t="str">
        <f t="shared" si="50"/>
        <v>dato mancante</v>
      </c>
      <c r="BM34" s="192" t="str">
        <f>'Calcolo Orizzontale P. Umido'!AK35</f>
        <v>dato mancante</v>
      </c>
      <c r="BN34" s="192" t="str">
        <f>'Calcolo Orizzontale P. Umido'!AZ35</f>
        <v>dato mancante</v>
      </c>
      <c r="BO34" s="308" t="str">
        <f t="shared" si="38"/>
        <v>dato mancante</v>
      </c>
      <c r="BP34" s="308" t="str">
        <f t="shared" si="38"/>
        <v>dato mancante</v>
      </c>
      <c r="BQ34" s="195" t="str">
        <f>'Calcolo Orizzontale P. Umido'!AL35</f>
        <v>dato mancante</v>
      </c>
      <c r="BR34" s="195" t="str">
        <f>'Calcolo Orizzontale P. Umido'!BA35</f>
        <v>dato mancante</v>
      </c>
      <c r="BS34" s="308" t="str">
        <f t="shared" si="39"/>
        <v>dato mancante</v>
      </c>
      <c r="BT34" s="308" t="str">
        <f t="shared" si="8"/>
        <v>dato mancante</v>
      </c>
      <c r="BU34" s="193" t="str">
        <f>'Calcolo Orizzontale P. Umido'!AM35</f>
        <v>dato mancante</v>
      </c>
      <c r="BV34" s="194" t="str">
        <f>'Calcolo Orizzontale P. Umido'!BA35</f>
        <v>dato mancante</v>
      </c>
      <c r="BW34" s="308" t="str">
        <f t="shared" si="51"/>
        <v>dato mancante</v>
      </c>
      <c r="BX34" s="308" t="str">
        <f t="shared" si="51"/>
        <v>dato mancante</v>
      </c>
      <c r="BY34" s="196" t="str">
        <f>'Calcolo Orizzontale P. Umido'!AN35</f>
        <v>dato mancante</v>
      </c>
      <c r="BZ34" s="196" t="str">
        <f>'Calcolo Orizzontale P. Umido'!BB35</f>
        <v>dato mancante</v>
      </c>
      <c r="CA34" s="308" t="str">
        <f t="shared" si="52"/>
        <v>dato mancante</v>
      </c>
      <c r="CB34" s="308" t="str">
        <f t="shared" si="52"/>
        <v>dato mancante</v>
      </c>
      <c r="CE34" s="125" t="str">
        <f t="shared" si="11"/>
        <v>dato mancante</v>
      </c>
      <c r="CF34" s="125" t="str">
        <f t="shared" si="40"/>
        <v>dato mancante</v>
      </c>
      <c r="CG34" s="125" t="str">
        <f t="shared" si="40"/>
        <v>dato mancante</v>
      </c>
      <c r="CH34" s="125" t="str">
        <f t="shared" si="12"/>
        <v>dato mancante</v>
      </c>
      <c r="CI34" s="125" t="str">
        <f t="shared" si="13"/>
        <v>dato mancante</v>
      </c>
      <c r="CJ34" s="125" t="str">
        <f t="shared" si="14"/>
        <v>dato mancante</v>
      </c>
      <c r="CK34" s="125" t="str">
        <f t="shared" si="15"/>
        <v>dato mancante</v>
      </c>
      <c r="CL34" s="125" t="str">
        <f t="shared" si="16"/>
        <v>dato mancante</v>
      </c>
      <c r="CM34" s="125" t="str">
        <f t="shared" si="17"/>
        <v>dato mancante</v>
      </c>
      <c r="CN34" s="125" t="str">
        <f t="shared" si="18"/>
        <v>dato mancante</v>
      </c>
      <c r="CO34" s="125" t="str">
        <f t="shared" si="19"/>
        <v>dato mancante</v>
      </c>
      <c r="CP34" s="125" t="str">
        <f t="shared" si="20"/>
        <v>dato mancante</v>
      </c>
      <c r="CQ34" s="125" t="str">
        <f t="shared" si="21"/>
        <v>dato mancante</v>
      </c>
      <c r="CR34" s="125" t="str">
        <f t="shared" si="22"/>
        <v>dato mancante</v>
      </c>
      <c r="CS34" s="125" t="str">
        <f t="shared" si="41"/>
        <v>dato mancante</v>
      </c>
      <c r="CT34" s="125" t="str">
        <f t="shared" si="41"/>
        <v>dato mancante</v>
      </c>
      <c r="CU34" s="125" t="str">
        <f t="shared" si="23"/>
        <v>dato mancante</v>
      </c>
      <c r="CV34" s="125" t="str">
        <f t="shared" si="24"/>
        <v>dato mancante</v>
      </c>
      <c r="CW34" s="125" t="str">
        <f t="shared" si="25"/>
        <v>dato mancante</v>
      </c>
      <c r="CX34" s="125" t="str">
        <f t="shared" si="26"/>
        <v>dato mancante</v>
      </c>
      <c r="CY34" s="125" t="str">
        <f t="shared" si="27"/>
        <v>dato mancante</v>
      </c>
      <c r="CZ34" s="125" t="str">
        <f t="shared" si="28"/>
        <v>dato mancante</v>
      </c>
      <c r="DA34" s="125" t="str">
        <f t="shared" si="29"/>
        <v>dato mancante</v>
      </c>
      <c r="DB34" s="125" t="str">
        <f t="shared" si="30"/>
        <v>dato mancante</v>
      </c>
      <c r="DC34" s="125" t="str">
        <f t="shared" si="31"/>
        <v>dato mancante</v>
      </c>
      <c r="DD34" s="125" t="str">
        <f t="shared" si="32"/>
        <v>dato mancante</v>
      </c>
      <c r="DF34" s="127">
        <f t="shared" si="42"/>
        <v>0</v>
      </c>
      <c r="DG34" s="127">
        <f t="shared" si="33"/>
        <v>0</v>
      </c>
      <c r="DH34" s="125" t="str">
        <f t="shared" si="43"/>
        <v>ok</v>
      </c>
      <c r="DI34" s="127" t="str">
        <f t="shared" si="34"/>
        <v>Buono</v>
      </c>
      <c r="DJ34" s="127" t="str">
        <f t="shared" si="35"/>
        <v>Buono</v>
      </c>
    </row>
    <row r="35" spans="1:114" s="125" customFormat="1" x14ac:dyDescent="0.35">
      <c r="A35" s="18">
        <f>'Calcolo Orizzontale P. Umido'!A36</f>
        <v>0</v>
      </c>
      <c r="B35" s="18">
        <f>'Calcolo Orizzontale P. Umido'!B36</f>
        <v>0</v>
      </c>
      <c r="C35" s="18">
        <f>'Calcolo Orizzontale P. Umido'!C36</f>
        <v>0</v>
      </c>
      <c r="D35" s="18">
        <f>'Calcolo Orizzontale P. Umido'!D36</f>
        <v>0</v>
      </c>
      <c r="E35" s="18">
        <f>'Calcolo Orizzontale P. Umido'!E36</f>
        <v>0</v>
      </c>
      <c r="F35" s="18">
        <f>'Calcolo Orizzontale P. Umido'!F36</f>
        <v>0</v>
      </c>
      <c r="G35" s="18">
        <f>'Calcolo Orizzontale P. Umido'!G36</f>
        <v>0</v>
      </c>
      <c r="H35" s="18"/>
      <c r="I35" s="18">
        <f>'Calcolo Orizzontale P. Umido'!I36</f>
        <v>0</v>
      </c>
      <c r="J35" s="18">
        <f>'Calcolo Orizzontale P. Umido'!J36</f>
        <v>0</v>
      </c>
      <c r="K35" s="18">
        <f>'Calcolo Orizzontale P. Umido'!K36</f>
        <v>0</v>
      </c>
      <c r="L35" s="15">
        <f t="shared" si="44"/>
        <v>0</v>
      </c>
      <c r="M35" s="519">
        <f>'Calcolo Orizzontale P. Umido'!L36</f>
        <v>0</v>
      </c>
      <c r="N35" s="519">
        <f>'Calcolo Orizzontale P. Umido'!M36</f>
        <v>0</v>
      </c>
      <c r="O35" s="520">
        <f>'Calcolo Orizzontale P. Umido'!N36</f>
        <v>0</v>
      </c>
      <c r="P35" s="521">
        <f>'Calcolo Orizzontale P. Umido'!O36</f>
        <v>0</v>
      </c>
      <c r="Q35" s="521">
        <f>'Calcolo Orizzontale P. Umido'!P36</f>
        <v>0</v>
      </c>
      <c r="R35" s="521">
        <f>'Calcolo Orizzontale P. Umido'!Q36</f>
        <v>0</v>
      </c>
      <c r="S35" s="521">
        <f>'Calcolo Orizzontale P. Umido'!R36</f>
        <v>0</v>
      </c>
      <c r="T35" s="521">
        <f>'Calcolo Orizzontale P. Umido'!S36</f>
        <v>0</v>
      </c>
      <c r="U35" s="519">
        <f>'Calcolo Orizzontale P. Umido'!T36</f>
        <v>0</v>
      </c>
      <c r="V35" s="519">
        <f>'Calcolo Orizzontale P. Umido'!U36</f>
        <v>0</v>
      </c>
      <c r="W35" s="519">
        <f>'Calcolo Orizzontale P. Umido'!V36</f>
        <v>0</v>
      </c>
      <c r="X35" s="520">
        <f>'Calcolo Orizzontale P. Umido'!W36</f>
        <v>0</v>
      </c>
      <c r="Y35" s="521">
        <f>'Calcolo Orizzontale P. Umido'!X36</f>
        <v>0</v>
      </c>
      <c r="Z35" s="522">
        <f>'Calcolo Orizzontale P. Umido'!Y36</f>
        <v>0</v>
      </c>
      <c r="AA35" s="126"/>
      <c r="AB35" s="127"/>
      <c r="AC35" s="189" t="str">
        <f>'Calcolo Orizzontale P. Umido'!AC36</f>
        <v>dato mancante</v>
      </c>
      <c r="AD35" s="190" t="str">
        <f>'Calcolo Orizzontale P. Umido'!AR36</f>
        <v>dato mancante</v>
      </c>
      <c r="AE35" s="190" t="str">
        <f t="shared" si="36"/>
        <v>dato mancante</v>
      </c>
      <c r="AF35" s="190" t="str">
        <f t="shared" si="1"/>
        <v>dato mancante</v>
      </c>
      <c r="AG35" s="191" t="str">
        <f>IF(N35&lt;5,'Calcolo Orizzontale P. Umido'!AD36,"dato mancante")</f>
        <v>dato mancante</v>
      </c>
      <c r="AH35" s="191" t="str">
        <f>IF(N35&gt;5,'Calcolo Orizzontale P. Umido'!AD36,"dato mancante")</f>
        <v>dato mancante</v>
      </c>
      <c r="AI35" s="191" t="str">
        <f>IF(N35&lt;5,'Calcolo Orizzontale P. Umido'!AS36,"dato mancante")</f>
        <v>dato mancante</v>
      </c>
      <c r="AJ35" s="191" t="str">
        <f>IF(N35&gt;5,'Calcolo Orizzontale P. Umido'!AS36,"dato mancante")</f>
        <v>dato mancante</v>
      </c>
      <c r="AK35" s="190" t="str">
        <f t="shared" si="37"/>
        <v>dato mancante</v>
      </c>
      <c r="AL35" s="190" t="str">
        <f t="shared" si="37"/>
        <v>dato mancante</v>
      </c>
      <c r="AM35" s="190" t="str">
        <f t="shared" si="37"/>
        <v>dato mancante</v>
      </c>
      <c r="AN35" s="190" t="str">
        <f t="shared" si="37"/>
        <v>dato mancante</v>
      </c>
      <c r="AO35" s="191" t="str">
        <f>'Calcolo Orizzontale P. Umido'!AE36</f>
        <v>dato mancante</v>
      </c>
      <c r="AP35" s="191" t="str">
        <f>'Calcolo Orizzontale P. Umido'!AT36</f>
        <v>dato mancante</v>
      </c>
      <c r="AQ35" s="192" t="str">
        <f t="shared" si="45"/>
        <v>dato mancante</v>
      </c>
      <c r="AR35" s="192" t="str">
        <f t="shared" si="45"/>
        <v>dato mancante</v>
      </c>
      <c r="AS35" s="193" t="str">
        <f>'Calcolo Orizzontale P. Umido'!AF36</f>
        <v>dato mancante</v>
      </c>
      <c r="AT35" s="193" t="str">
        <f>'Calcolo Orizzontale P. Umido'!AU36</f>
        <v>dato mancante</v>
      </c>
      <c r="AU35" s="308" t="str">
        <f t="shared" si="46"/>
        <v>dato mancante</v>
      </c>
      <c r="AV35" s="308" t="str">
        <f t="shared" si="46"/>
        <v>dato mancante</v>
      </c>
      <c r="AW35" s="193" t="str">
        <f>'Calcolo Orizzontale P. Umido'!AG36</f>
        <v>dato mancante</v>
      </c>
      <c r="AX35" s="193" t="str">
        <f>'Calcolo Orizzontale P. Umido'!AV36</f>
        <v>dato mancante</v>
      </c>
      <c r="AY35" s="308" t="str">
        <f t="shared" si="47"/>
        <v>dato mancante</v>
      </c>
      <c r="AZ35" s="308" t="str">
        <f t="shared" si="47"/>
        <v>dato mancante</v>
      </c>
      <c r="BA35" s="193" t="str">
        <f>'Calcolo Orizzontale P. Umido'!AH36</f>
        <v>dato mancante</v>
      </c>
      <c r="BB35" s="193" t="str">
        <f>'Calcolo Orizzontale P. Umido'!AW36</f>
        <v>dato mancante</v>
      </c>
      <c r="BC35" s="308" t="str">
        <f t="shared" si="48"/>
        <v>dato mancante</v>
      </c>
      <c r="BD35" s="308" t="str">
        <f t="shared" si="48"/>
        <v>dato mancante</v>
      </c>
      <c r="BE35" s="192" t="str">
        <f>'Calcolo Orizzontale P. Umido'!AI36</f>
        <v>dato mancante</v>
      </c>
      <c r="BF35" s="192" t="str">
        <f>'Calcolo Orizzontale P. Umido'!AX36</f>
        <v>dato mancante</v>
      </c>
      <c r="BG35" s="308" t="str">
        <f t="shared" si="49"/>
        <v>dato mancante</v>
      </c>
      <c r="BH35" s="308" t="str">
        <f t="shared" si="49"/>
        <v>dato mancante</v>
      </c>
      <c r="BI35" s="192" t="str">
        <f>'Calcolo Orizzontale P. Umido'!AJ36</f>
        <v>dato mancante</v>
      </c>
      <c r="BJ35" s="192" t="str">
        <f>'Calcolo Orizzontale P. Umido'!AY36</f>
        <v>dato mancante</v>
      </c>
      <c r="BK35" s="308" t="str">
        <f t="shared" si="50"/>
        <v>dato mancante</v>
      </c>
      <c r="BL35" s="308" t="str">
        <f t="shared" si="50"/>
        <v>dato mancante</v>
      </c>
      <c r="BM35" s="192" t="str">
        <f>'Calcolo Orizzontale P. Umido'!AK36</f>
        <v>dato mancante</v>
      </c>
      <c r="BN35" s="192" t="str">
        <f>'Calcolo Orizzontale P. Umido'!AZ36</f>
        <v>dato mancante</v>
      </c>
      <c r="BO35" s="308" t="str">
        <f t="shared" si="38"/>
        <v>dato mancante</v>
      </c>
      <c r="BP35" s="308" t="str">
        <f t="shared" si="38"/>
        <v>dato mancante</v>
      </c>
      <c r="BQ35" s="195" t="str">
        <f>'Calcolo Orizzontale P. Umido'!AL36</f>
        <v>dato mancante</v>
      </c>
      <c r="BR35" s="195" t="str">
        <f>'Calcolo Orizzontale P. Umido'!BA36</f>
        <v>dato mancante</v>
      </c>
      <c r="BS35" s="308" t="str">
        <f t="shared" si="39"/>
        <v>dato mancante</v>
      </c>
      <c r="BT35" s="308" t="str">
        <f t="shared" si="8"/>
        <v>dato mancante</v>
      </c>
      <c r="BU35" s="193" t="str">
        <f>'Calcolo Orizzontale P. Umido'!AM36</f>
        <v>dato mancante</v>
      </c>
      <c r="BV35" s="194" t="str">
        <f>'Calcolo Orizzontale P. Umido'!BA36</f>
        <v>dato mancante</v>
      </c>
      <c r="BW35" s="308" t="str">
        <f t="shared" si="51"/>
        <v>dato mancante</v>
      </c>
      <c r="BX35" s="308" t="str">
        <f t="shared" si="51"/>
        <v>dato mancante</v>
      </c>
      <c r="BY35" s="196" t="str">
        <f>'Calcolo Orizzontale P. Umido'!AN36</f>
        <v>dato mancante</v>
      </c>
      <c r="BZ35" s="196" t="str">
        <f>'Calcolo Orizzontale P. Umido'!BB36</f>
        <v>dato mancante</v>
      </c>
      <c r="CA35" s="308" t="str">
        <f t="shared" si="52"/>
        <v>dato mancante</v>
      </c>
      <c r="CB35" s="308" t="str">
        <f t="shared" si="52"/>
        <v>dato mancante</v>
      </c>
      <c r="CE35" s="125" t="str">
        <f t="shared" si="11"/>
        <v>dato mancante</v>
      </c>
      <c r="CF35" s="125" t="str">
        <f t="shared" si="40"/>
        <v>dato mancante</v>
      </c>
      <c r="CG35" s="125" t="str">
        <f t="shared" si="40"/>
        <v>dato mancante</v>
      </c>
      <c r="CH35" s="125" t="str">
        <f t="shared" si="12"/>
        <v>dato mancante</v>
      </c>
      <c r="CI35" s="125" t="str">
        <f t="shared" si="13"/>
        <v>dato mancante</v>
      </c>
      <c r="CJ35" s="125" t="str">
        <f t="shared" si="14"/>
        <v>dato mancante</v>
      </c>
      <c r="CK35" s="125" t="str">
        <f t="shared" si="15"/>
        <v>dato mancante</v>
      </c>
      <c r="CL35" s="125" t="str">
        <f t="shared" si="16"/>
        <v>dato mancante</v>
      </c>
      <c r="CM35" s="125" t="str">
        <f t="shared" si="17"/>
        <v>dato mancante</v>
      </c>
      <c r="CN35" s="125" t="str">
        <f t="shared" si="18"/>
        <v>dato mancante</v>
      </c>
      <c r="CO35" s="125" t="str">
        <f t="shared" si="19"/>
        <v>dato mancante</v>
      </c>
      <c r="CP35" s="125" t="str">
        <f t="shared" si="20"/>
        <v>dato mancante</v>
      </c>
      <c r="CQ35" s="125" t="str">
        <f t="shared" si="21"/>
        <v>dato mancante</v>
      </c>
      <c r="CR35" s="125" t="str">
        <f t="shared" si="22"/>
        <v>dato mancante</v>
      </c>
      <c r="CS35" s="125" t="str">
        <f t="shared" si="41"/>
        <v>dato mancante</v>
      </c>
      <c r="CT35" s="125" t="str">
        <f t="shared" si="41"/>
        <v>dato mancante</v>
      </c>
      <c r="CU35" s="125" t="str">
        <f t="shared" si="23"/>
        <v>dato mancante</v>
      </c>
      <c r="CV35" s="125" t="str">
        <f t="shared" si="24"/>
        <v>dato mancante</v>
      </c>
      <c r="CW35" s="125" t="str">
        <f t="shared" si="25"/>
        <v>dato mancante</v>
      </c>
      <c r="CX35" s="125" t="str">
        <f t="shared" si="26"/>
        <v>dato mancante</v>
      </c>
      <c r="CY35" s="125" t="str">
        <f t="shared" si="27"/>
        <v>dato mancante</v>
      </c>
      <c r="CZ35" s="125" t="str">
        <f t="shared" si="28"/>
        <v>dato mancante</v>
      </c>
      <c r="DA35" s="125" t="str">
        <f t="shared" si="29"/>
        <v>dato mancante</v>
      </c>
      <c r="DB35" s="125" t="str">
        <f t="shared" si="30"/>
        <v>dato mancante</v>
      </c>
      <c r="DC35" s="125" t="str">
        <f t="shared" si="31"/>
        <v>dato mancante</v>
      </c>
      <c r="DD35" s="125" t="str">
        <f t="shared" si="32"/>
        <v>dato mancante</v>
      </c>
      <c r="DF35" s="127">
        <f t="shared" si="42"/>
        <v>0</v>
      </c>
      <c r="DG35" s="127">
        <f t="shared" si="33"/>
        <v>0</v>
      </c>
      <c r="DH35" s="125" t="str">
        <f t="shared" si="43"/>
        <v>ok</v>
      </c>
      <c r="DI35" s="127" t="str">
        <f t="shared" si="34"/>
        <v>Buono</v>
      </c>
      <c r="DJ35" s="127" t="str">
        <f t="shared" si="35"/>
        <v>Buono</v>
      </c>
    </row>
    <row r="36" spans="1:114" s="125" customFormat="1" x14ac:dyDescent="0.35">
      <c r="A36" s="18">
        <f>'Calcolo Orizzontale P. Umido'!A37</f>
        <v>0</v>
      </c>
      <c r="B36" s="18">
        <f>'Calcolo Orizzontale P. Umido'!B37</f>
        <v>0</v>
      </c>
      <c r="C36" s="18">
        <f>'Calcolo Orizzontale P. Umido'!C37</f>
        <v>0</v>
      </c>
      <c r="D36" s="18">
        <f>'Calcolo Orizzontale P. Umido'!D37</f>
        <v>0</v>
      </c>
      <c r="E36" s="18">
        <f>'Calcolo Orizzontale P. Umido'!E37</f>
        <v>0</v>
      </c>
      <c r="F36" s="18">
        <f>'Calcolo Orizzontale P. Umido'!F37</f>
        <v>0</v>
      </c>
      <c r="G36" s="18">
        <f>'Calcolo Orizzontale P. Umido'!G37</f>
        <v>0</v>
      </c>
      <c r="H36" s="18"/>
      <c r="I36" s="18">
        <f>'Calcolo Orizzontale P. Umido'!I37</f>
        <v>0</v>
      </c>
      <c r="J36" s="18">
        <f>'Calcolo Orizzontale P. Umido'!J37</f>
        <v>0</v>
      </c>
      <c r="K36" s="18">
        <f>'Calcolo Orizzontale P. Umido'!K37</f>
        <v>0</v>
      </c>
      <c r="L36" s="15">
        <f t="shared" si="44"/>
        <v>0</v>
      </c>
      <c r="M36" s="519">
        <f>'Calcolo Orizzontale P. Umido'!L37</f>
        <v>0</v>
      </c>
      <c r="N36" s="519">
        <f>'Calcolo Orizzontale P. Umido'!M37</f>
        <v>0</v>
      </c>
      <c r="O36" s="520">
        <f>'Calcolo Orizzontale P. Umido'!N37</f>
        <v>0</v>
      </c>
      <c r="P36" s="521">
        <f>'Calcolo Orizzontale P. Umido'!O37</f>
        <v>0</v>
      </c>
      <c r="Q36" s="521">
        <f>'Calcolo Orizzontale P. Umido'!P37</f>
        <v>0</v>
      </c>
      <c r="R36" s="521">
        <f>'Calcolo Orizzontale P. Umido'!Q37</f>
        <v>0</v>
      </c>
      <c r="S36" s="521">
        <f>'Calcolo Orizzontale P. Umido'!R37</f>
        <v>0</v>
      </c>
      <c r="T36" s="521">
        <f>'Calcolo Orizzontale P. Umido'!S37</f>
        <v>0</v>
      </c>
      <c r="U36" s="519">
        <f>'Calcolo Orizzontale P. Umido'!T37</f>
        <v>0</v>
      </c>
      <c r="V36" s="519">
        <f>'Calcolo Orizzontale P. Umido'!U37</f>
        <v>0</v>
      </c>
      <c r="W36" s="519">
        <f>'Calcolo Orizzontale P. Umido'!V37</f>
        <v>0</v>
      </c>
      <c r="X36" s="520">
        <f>'Calcolo Orizzontale P. Umido'!W37</f>
        <v>0</v>
      </c>
      <c r="Y36" s="521">
        <f>'Calcolo Orizzontale P. Umido'!X37</f>
        <v>0</v>
      </c>
      <c r="Z36" s="522">
        <f>'Calcolo Orizzontale P. Umido'!Y37</f>
        <v>0</v>
      </c>
      <c r="AA36" s="126"/>
      <c r="AB36" s="127"/>
      <c r="AC36" s="189" t="str">
        <f>'Calcolo Orizzontale P. Umido'!AC37</f>
        <v>dato mancante</v>
      </c>
      <c r="AD36" s="190" t="str">
        <f>'Calcolo Orizzontale P. Umido'!AR37</f>
        <v>dato mancante</v>
      </c>
      <c r="AE36" s="190" t="str">
        <f t="shared" si="36"/>
        <v>dato mancante</v>
      </c>
      <c r="AF36" s="190" t="str">
        <f t="shared" si="1"/>
        <v>dato mancante</v>
      </c>
      <c r="AG36" s="191" t="str">
        <f>IF(N36&lt;5,'Calcolo Orizzontale P. Umido'!AD37,"dato mancante")</f>
        <v>dato mancante</v>
      </c>
      <c r="AH36" s="191" t="str">
        <f>IF(N36&gt;5,'Calcolo Orizzontale P. Umido'!AD37,"dato mancante")</f>
        <v>dato mancante</v>
      </c>
      <c r="AI36" s="191" t="str">
        <f>IF(N36&lt;5,'Calcolo Orizzontale P. Umido'!AS37,"dato mancante")</f>
        <v>dato mancante</v>
      </c>
      <c r="AJ36" s="191" t="str">
        <f>IF(N36&gt;5,'Calcolo Orizzontale P. Umido'!AS37,"dato mancante")</f>
        <v>dato mancante</v>
      </c>
      <c r="AK36" s="190" t="str">
        <f t="shared" si="37"/>
        <v>dato mancante</v>
      </c>
      <c r="AL36" s="190" t="str">
        <f t="shared" si="37"/>
        <v>dato mancante</v>
      </c>
      <c r="AM36" s="190" t="str">
        <f t="shared" si="37"/>
        <v>dato mancante</v>
      </c>
      <c r="AN36" s="190" t="str">
        <f t="shared" si="37"/>
        <v>dato mancante</v>
      </c>
      <c r="AO36" s="191" t="str">
        <f>'Calcolo Orizzontale P. Umido'!AE37</f>
        <v>dato mancante</v>
      </c>
      <c r="AP36" s="191" t="str">
        <f>'Calcolo Orizzontale P. Umido'!AT37</f>
        <v>dato mancante</v>
      </c>
      <c r="AQ36" s="192" t="str">
        <f t="shared" si="45"/>
        <v>dato mancante</v>
      </c>
      <c r="AR36" s="192" t="str">
        <f t="shared" si="45"/>
        <v>dato mancante</v>
      </c>
      <c r="AS36" s="193" t="str">
        <f>'Calcolo Orizzontale P. Umido'!AF37</f>
        <v>dato mancante</v>
      </c>
      <c r="AT36" s="193" t="str">
        <f>'Calcolo Orizzontale P. Umido'!AU37</f>
        <v>dato mancante</v>
      </c>
      <c r="AU36" s="308" t="str">
        <f t="shared" si="46"/>
        <v>dato mancante</v>
      </c>
      <c r="AV36" s="308" t="str">
        <f t="shared" si="46"/>
        <v>dato mancante</v>
      </c>
      <c r="AW36" s="193" t="str">
        <f>'Calcolo Orizzontale P. Umido'!AG37</f>
        <v>dato mancante</v>
      </c>
      <c r="AX36" s="193" t="str">
        <f>'Calcolo Orizzontale P. Umido'!AV37</f>
        <v>dato mancante</v>
      </c>
      <c r="AY36" s="308" t="str">
        <f t="shared" si="47"/>
        <v>dato mancante</v>
      </c>
      <c r="AZ36" s="308" t="str">
        <f t="shared" si="47"/>
        <v>dato mancante</v>
      </c>
      <c r="BA36" s="193" t="str">
        <f>'Calcolo Orizzontale P. Umido'!AH37</f>
        <v>dato mancante</v>
      </c>
      <c r="BB36" s="193" t="str">
        <f>'Calcolo Orizzontale P. Umido'!AW37</f>
        <v>dato mancante</v>
      </c>
      <c r="BC36" s="308" t="str">
        <f t="shared" si="48"/>
        <v>dato mancante</v>
      </c>
      <c r="BD36" s="308" t="str">
        <f t="shared" si="48"/>
        <v>dato mancante</v>
      </c>
      <c r="BE36" s="192" t="str">
        <f>'Calcolo Orizzontale P. Umido'!AI37</f>
        <v>dato mancante</v>
      </c>
      <c r="BF36" s="192" t="str">
        <f>'Calcolo Orizzontale P. Umido'!AX37</f>
        <v>dato mancante</v>
      </c>
      <c r="BG36" s="308" t="str">
        <f t="shared" si="49"/>
        <v>dato mancante</v>
      </c>
      <c r="BH36" s="308" t="str">
        <f t="shared" si="49"/>
        <v>dato mancante</v>
      </c>
      <c r="BI36" s="192" t="str">
        <f>'Calcolo Orizzontale P. Umido'!AJ37</f>
        <v>dato mancante</v>
      </c>
      <c r="BJ36" s="192" t="str">
        <f>'Calcolo Orizzontale P. Umido'!AY37</f>
        <v>dato mancante</v>
      </c>
      <c r="BK36" s="308" t="str">
        <f t="shared" si="50"/>
        <v>dato mancante</v>
      </c>
      <c r="BL36" s="308" t="str">
        <f t="shared" si="50"/>
        <v>dato mancante</v>
      </c>
      <c r="BM36" s="192" t="str">
        <f>'Calcolo Orizzontale P. Umido'!AK37</f>
        <v>dato mancante</v>
      </c>
      <c r="BN36" s="192" t="str">
        <f>'Calcolo Orizzontale P. Umido'!AZ37</f>
        <v>dato mancante</v>
      </c>
      <c r="BO36" s="308" t="str">
        <f t="shared" si="38"/>
        <v>dato mancante</v>
      </c>
      <c r="BP36" s="308" t="str">
        <f t="shared" si="38"/>
        <v>dato mancante</v>
      </c>
      <c r="BQ36" s="195" t="str">
        <f>'Calcolo Orizzontale P. Umido'!AL37</f>
        <v>dato mancante</v>
      </c>
      <c r="BR36" s="195" t="str">
        <f>'Calcolo Orizzontale P. Umido'!BA37</f>
        <v>dato mancante</v>
      </c>
      <c r="BS36" s="308" t="str">
        <f t="shared" si="39"/>
        <v>dato mancante</v>
      </c>
      <c r="BT36" s="308" t="str">
        <f t="shared" si="8"/>
        <v>dato mancante</v>
      </c>
      <c r="BU36" s="193" t="str">
        <f>'Calcolo Orizzontale P. Umido'!AM37</f>
        <v>dato mancante</v>
      </c>
      <c r="BV36" s="194" t="str">
        <f>'Calcolo Orizzontale P. Umido'!BA37</f>
        <v>dato mancante</v>
      </c>
      <c r="BW36" s="308" t="str">
        <f t="shared" si="51"/>
        <v>dato mancante</v>
      </c>
      <c r="BX36" s="308" t="str">
        <f t="shared" si="51"/>
        <v>dato mancante</v>
      </c>
      <c r="BY36" s="196" t="str">
        <f>'Calcolo Orizzontale P. Umido'!AN37</f>
        <v>dato mancante</v>
      </c>
      <c r="BZ36" s="196" t="str">
        <f>'Calcolo Orizzontale P. Umido'!BB37</f>
        <v>dato mancante</v>
      </c>
      <c r="CA36" s="308" t="str">
        <f t="shared" si="52"/>
        <v>dato mancante</v>
      </c>
      <c r="CB36" s="308" t="str">
        <f t="shared" si="52"/>
        <v>dato mancante</v>
      </c>
      <c r="CE36" s="125" t="str">
        <f t="shared" si="11"/>
        <v>dato mancante</v>
      </c>
      <c r="CF36" s="125" t="str">
        <f t="shared" si="40"/>
        <v>dato mancante</v>
      </c>
      <c r="CG36" s="125" t="str">
        <f t="shared" si="40"/>
        <v>dato mancante</v>
      </c>
      <c r="CH36" s="125" t="str">
        <f t="shared" si="12"/>
        <v>dato mancante</v>
      </c>
      <c r="CI36" s="125" t="str">
        <f t="shared" si="13"/>
        <v>dato mancante</v>
      </c>
      <c r="CJ36" s="125" t="str">
        <f t="shared" si="14"/>
        <v>dato mancante</v>
      </c>
      <c r="CK36" s="125" t="str">
        <f t="shared" si="15"/>
        <v>dato mancante</v>
      </c>
      <c r="CL36" s="125" t="str">
        <f t="shared" si="16"/>
        <v>dato mancante</v>
      </c>
      <c r="CM36" s="125" t="str">
        <f t="shared" si="17"/>
        <v>dato mancante</v>
      </c>
      <c r="CN36" s="125" t="str">
        <f t="shared" si="18"/>
        <v>dato mancante</v>
      </c>
      <c r="CO36" s="125" t="str">
        <f t="shared" si="19"/>
        <v>dato mancante</v>
      </c>
      <c r="CP36" s="125" t="str">
        <f t="shared" si="20"/>
        <v>dato mancante</v>
      </c>
      <c r="CQ36" s="125" t="str">
        <f t="shared" si="21"/>
        <v>dato mancante</v>
      </c>
      <c r="CR36" s="125" t="str">
        <f t="shared" si="22"/>
        <v>dato mancante</v>
      </c>
      <c r="CS36" s="125" t="str">
        <f t="shared" si="41"/>
        <v>dato mancante</v>
      </c>
      <c r="CT36" s="125" t="str">
        <f t="shared" si="41"/>
        <v>dato mancante</v>
      </c>
      <c r="CU36" s="125" t="str">
        <f t="shared" si="23"/>
        <v>dato mancante</v>
      </c>
      <c r="CV36" s="125" t="str">
        <f t="shared" si="24"/>
        <v>dato mancante</v>
      </c>
      <c r="CW36" s="125" t="str">
        <f t="shared" si="25"/>
        <v>dato mancante</v>
      </c>
      <c r="CX36" s="125" t="str">
        <f t="shared" si="26"/>
        <v>dato mancante</v>
      </c>
      <c r="CY36" s="125" t="str">
        <f t="shared" si="27"/>
        <v>dato mancante</v>
      </c>
      <c r="CZ36" s="125" t="str">
        <f t="shared" si="28"/>
        <v>dato mancante</v>
      </c>
      <c r="DA36" s="125" t="str">
        <f t="shared" si="29"/>
        <v>dato mancante</v>
      </c>
      <c r="DB36" s="125" t="str">
        <f t="shared" si="30"/>
        <v>dato mancante</v>
      </c>
      <c r="DC36" s="125" t="str">
        <f t="shared" si="31"/>
        <v>dato mancante</v>
      </c>
      <c r="DD36" s="125" t="str">
        <f t="shared" si="32"/>
        <v>dato mancante</v>
      </c>
      <c r="DF36" s="127">
        <f t="shared" si="42"/>
        <v>0</v>
      </c>
      <c r="DG36" s="127">
        <f t="shared" si="33"/>
        <v>0</v>
      </c>
      <c r="DH36" s="125" t="str">
        <f t="shared" si="43"/>
        <v>ok</v>
      </c>
      <c r="DI36" s="127" t="str">
        <f t="shared" si="34"/>
        <v>Buono</v>
      </c>
      <c r="DJ36" s="127" t="str">
        <f t="shared" si="35"/>
        <v>Buono</v>
      </c>
    </row>
    <row r="37" spans="1:114" s="125" customFormat="1" x14ac:dyDescent="0.35">
      <c r="A37" s="18">
        <f>'Calcolo Orizzontale P. Umido'!A38</f>
        <v>0</v>
      </c>
      <c r="B37" s="18">
        <f>'Calcolo Orizzontale P. Umido'!B38</f>
        <v>0</v>
      </c>
      <c r="C37" s="18">
        <f>'Calcolo Orizzontale P. Umido'!C38</f>
        <v>0</v>
      </c>
      <c r="D37" s="18">
        <f>'Calcolo Orizzontale P. Umido'!D38</f>
        <v>0</v>
      </c>
      <c r="E37" s="18">
        <f>'Calcolo Orizzontale P. Umido'!E38</f>
        <v>0</v>
      </c>
      <c r="F37" s="18">
        <f>'Calcolo Orizzontale P. Umido'!F38</f>
        <v>0</v>
      </c>
      <c r="G37" s="18">
        <f>'Calcolo Orizzontale P. Umido'!G38</f>
        <v>0</v>
      </c>
      <c r="H37" s="18"/>
      <c r="I37" s="18">
        <f>'Calcolo Orizzontale P. Umido'!I38</f>
        <v>0</v>
      </c>
      <c r="J37" s="18">
        <f>'Calcolo Orizzontale P. Umido'!J38</f>
        <v>0</v>
      </c>
      <c r="K37" s="18">
        <f>'Calcolo Orizzontale P. Umido'!K38</f>
        <v>0</v>
      </c>
      <c r="L37" s="15">
        <f t="shared" si="44"/>
        <v>0</v>
      </c>
      <c r="M37" s="519">
        <f>'Calcolo Orizzontale P. Umido'!L38</f>
        <v>0</v>
      </c>
      <c r="N37" s="519">
        <f>'Calcolo Orizzontale P. Umido'!M38</f>
        <v>0</v>
      </c>
      <c r="O37" s="520">
        <f>'Calcolo Orizzontale P. Umido'!N38</f>
        <v>0</v>
      </c>
      <c r="P37" s="521">
        <f>'Calcolo Orizzontale P. Umido'!O38</f>
        <v>0</v>
      </c>
      <c r="Q37" s="521">
        <f>'Calcolo Orizzontale P. Umido'!P38</f>
        <v>0</v>
      </c>
      <c r="R37" s="521">
        <f>'Calcolo Orizzontale P. Umido'!Q38</f>
        <v>0</v>
      </c>
      <c r="S37" s="521">
        <f>'Calcolo Orizzontale P. Umido'!R38</f>
        <v>0</v>
      </c>
      <c r="T37" s="521">
        <f>'Calcolo Orizzontale P. Umido'!S38</f>
        <v>0</v>
      </c>
      <c r="U37" s="519">
        <f>'Calcolo Orizzontale P. Umido'!T38</f>
        <v>0</v>
      </c>
      <c r="V37" s="519">
        <f>'Calcolo Orizzontale P. Umido'!U38</f>
        <v>0</v>
      </c>
      <c r="W37" s="519">
        <f>'Calcolo Orizzontale P. Umido'!V38</f>
        <v>0</v>
      </c>
      <c r="X37" s="520">
        <f>'Calcolo Orizzontale P. Umido'!W38</f>
        <v>0</v>
      </c>
      <c r="Y37" s="521">
        <f>'Calcolo Orizzontale P. Umido'!X38</f>
        <v>0</v>
      </c>
      <c r="Z37" s="522">
        <f>'Calcolo Orizzontale P. Umido'!Y38</f>
        <v>0</v>
      </c>
      <c r="AA37" s="126"/>
      <c r="AB37" s="127"/>
      <c r="AC37" s="189" t="str">
        <f>'Calcolo Orizzontale P. Umido'!AC38</f>
        <v>dato mancante</v>
      </c>
      <c r="AD37" s="190" t="str">
        <f>'Calcolo Orizzontale P. Umido'!AR38</f>
        <v>dato mancante</v>
      </c>
      <c r="AE37" s="190" t="str">
        <f t="shared" si="36"/>
        <v>dato mancante</v>
      </c>
      <c r="AF37" s="190" t="str">
        <f t="shared" si="1"/>
        <v>dato mancante</v>
      </c>
      <c r="AG37" s="191" t="str">
        <f>IF(N37&lt;5,'Calcolo Orizzontale P. Umido'!AD38,"dato mancante")</f>
        <v>dato mancante</v>
      </c>
      <c r="AH37" s="191" t="str">
        <f>IF(N37&gt;5,'Calcolo Orizzontale P. Umido'!AD38,"dato mancante")</f>
        <v>dato mancante</v>
      </c>
      <c r="AI37" s="191" t="str">
        <f>IF(N37&lt;5,'Calcolo Orizzontale P. Umido'!AS38,"dato mancante")</f>
        <v>dato mancante</v>
      </c>
      <c r="AJ37" s="191" t="str">
        <f>IF(N37&gt;5,'Calcolo Orizzontale P. Umido'!AS38,"dato mancante")</f>
        <v>dato mancante</v>
      </c>
      <c r="AK37" s="190" t="str">
        <f t="shared" si="37"/>
        <v>dato mancante</v>
      </c>
      <c r="AL37" s="190" t="str">
        <f t="shared" si="37"/>
        <v>dato mancante</v>
      </c>
      <c r="AM37" s="190" t="str">
        <f t="shared" si="37"/>
        <v>dato mancante</v>
      </c>
      <c r="AN37" s="190" t="str">
        <f t="shared" si="37"/>
        <v>dato mancante</v>
      </c>
      <c r="AO37" s="191" t="str">
        <f>'Calcolo Orizzontale P. Umido'!AE38</f>
        <v>dato mancante</v>
      </c>
      <c r="AP37" s="191" t="str">
        <f>'Calcolo Orizzontale P. Umido'!AT38</f>
        <v>dato mancante</v>
      </c>
      <c r="AQ37" s="192" t="str">
        <f t="shared" si="45"/>
        <v>dato mancante</v>
      </c>
      <c r="AR37" s="192" t="str">
        <f t="shared" si="45"/>
        <v>dato mancante</v>
      </c>
      <c r="AS37" s="193" t="str">
        <f>'Calcolo Orizzontale P. Umido'!AF38</f>
        <v>dato mancante</v>
      </c>
      <c r="AT37" s="193" t="str">
        <f>'Calcolo Orizzontale P. Umido'!AU38</f>
        <v>dato mancante</v>
      </c>
      <c r="AU37" s="308" t="str">
        <f t="shared" si="46"/>
        <v>dato mancante</v>
      </c>
      <c r="AV37" s="308" t="str">
        <f t="shared" si="46"/>
        <v>dato mancante</v>
      </c>
      <c r="AW37" s="193" t="str">
        <f>'Calcolo Orizzontale P. Umido'!AG38</f>
        <v>dato mancante</v>
      </c>
      <c r="AX37" s="193" t="str">
        <f>'Calcolo Orizzontale P. Umido'!AV38</f>
        <v>dato mancante</v>
      </c>
      <c r="AY37" s="308" t="str">
        <f t="shared" si="47"/>
        <v>dato mancante</v>
      </c>
      <c r="AZ37" s="308" t="str">
        <f t="shared" si="47"/>
        <v>dato mancante</v>
      </c>
      <c r="BA37" s="193" t="str">
        <f>'Calcolo Orizzontale P. Umido'!AH38</f>
        <v>dato mancante</v>
      </c>
      <c r="BB37" s="193" t="str">
        <f>'Calcolo Orizzontale P. Umido'!AW38</f>
        <v>dato mancante</v>
      </c>
      <c r="BC37" s="308" t="str">
        <f t="shared" si="48"/>
        <v>dato mancante</v>
      </c>
      <c r="BD37" s="308" t="str">
        <f t="shared" si="48"/>
        <v>dato mancante</v>
      </c>
      <c r="BE37" s="192" t="str">
        <f>'Calcolo Orizzontale P. Umido'!AI38</f>
        <v>dato mancante</v>
      </c>
      <c r="BF37" s="192" t="str">
        <f>'Calcolo Orizzontale P. Umido'!AX38</f>
        <v>dato mancante</v>
      </c>
      <c r="BG37" s="308" t="str">
        <f t="shared" si="49"/>
        <v>dato mancante</v>
      </c>
      <c r="BH37" s="308" t="str">
        <f t="shared" si="49"/>
        <v>dato mancante</v>
      </c>
      <c r="BI37" s="192" t="str">
        <f>'Calcolo Orizzontale P. Umido'!AJ38</f>
        <v>dato mancante</v>
      </c>
      <c r="BJ37" s="192" t="str">
        <f>'Calcolo Orizzontale P. Umido'!AY38</f>
        <v>dato mancante</v>
      </c>
      <c r="BK37" s="308" t="str">
        <f t="shared" si="50"/>
        <v>dato mancante</v>
      </c>
      <c r="BL37" s="308" t="str">
        <f t="shared" si="50"/>
        <v>dato mancante</v>
      </c>
      <c r="BM37" s="192" t="str">
        <f>'Calcolo Orizzontale P. Umido'!AK38</f>
        <v>dato mancante</v>
      </c>
      <c r="BN37" s="192" t="str">
        <f>'Calcolo Orizzontale P. Umido'!AZ38</f>
        <v>dato mancante</v>
      </c>
      <c r="BO37" s="308" t="str">
        <f t="shared" si="38"/>
        <v>dato mancante</v>
      </c>
      <c r="BP37" s="308" t="str">
        <f t="shared" si="38"/>
        <v>dato mancante</v>
      </c>
      <c r="BQ37" s="195" t="str">
        <f>'Calcolo Orizzontale P. Umido'!AL38</f>
        <v>dato mancante</v>
      </c>
      <c r="BR37" s="195" t="str">
        <f>'Calcolo Orizzontale P. Umido'!BA38</f>
        <v>dato mancante</v>
      </c>
      <c r="BS37" s="308" t="str">
        <f t="shared" si="39"/>
        <v>dato mancante</v>
      </c>
      <c r="BT37" s="308" t="str">
        <f t="shared" si="8"/>
        <v>dato mancante</v>
      </c>
      <c r="BU37" s="193" t="str">
        <f>'Calcolo Orizzontale P. Umido'!AM38</f>
        <v>dato mancante</v>
      </c>
      <c r="BV37" s="194" t="str">
        <f>'Calcolo Orizzontale P. Umido'!BA38</f>
        <v>dato mancante</v>
      </c>
      <c r="BW37" s="308" t="str">
        <f t="shared" si="51"/>
        <v>dato mancante</v>
      </c>
      <c r="BX37" s="308" t="str">
        <f t="shared" si="51"/>
        <v>dato mancante</v>
      </c>
      <c r="BY37" s="196" t="str">
        <f>'Calcolo Orizzontale P. Umido'!AN38</f>
        <v>dato mancante</v>
      </c>
      <c r="BZ37" s="196" t="str">
        <f>'Calcolo Orizzontale P. Umido'!BB38</f>
        <v>dato mancante</v>
      </c>
      <c r="CA37" s="308" t="str">
        <f t="shared" si="52"/>
        <v>dato mancante</v>
      </c>
      <c r="CB37" s="308" t="str">
        <f t="shared" si="52"/>
        <v>dato mancante</v>
      </c>
      <c r="CE37" s="125" t="str">
        <f t="shared" si="11"/>
        <v>dato mancante</v>
      </c>
      <c r="CF37" s="125" t="str">
        <f t="shared" si="40"/>
        <v>dato mancante</v>
      </c>
      <c r="CG37" s="125" t="str">
        <f t="shared" si="40"/>
        <v>dato mancante</v>
      </c>
      <c r="CH37" s="125" t="str">
        <f t="shared" si="12"/>
        <v>dato mancante</v>
      </c>
      <c r="CI37" s="125" t="str">
        <f t="shared" si="13"/>
        <v>dato mancante</v>
      </c>
      <c r="CJ37" s="125" t="str">
        <f t="shared" si="14"/>
        <v>dato mancante</v>
      </c>
      <c r="CK37" s="125" t="str">
        <f t="shared" si="15"/>
        <v>dato mancante</v>
      </c>
      <c r="CL37" s="125" t="str">
        <f t="shared" si="16"/>
        <v>dato mancante</v>
      </c>
      <c r="CM37" s="125" t="str">
        <f t="shared" si="17"/>
        <v>dato mancante</v>
      </c>
      <c r="CN37" s="125" t="str">
        <f t="shared" si="18"/>
        <v>dato mancante</v>
      </c>
      <c r="CO37" s="125" t="str">
        <f t="shared" si="19"/>
        <v>dato mancante</v>
      </c>
      <c r="CP37" s="125" t="str">
        <f t="shared" si="20"/>
        <v>dato mancante</v>
      </c>
      <c r="CQ37" s="125" t="str">
        <f t="shared" si="21"/>
        <v>dato mancante</v>
      </c>
      <c r="CR37" s="125" t="str">
        <f t="shared" si="22"/>
        <v>dato mancante</v>
      </c>
      <c r="CS37" s="125" t="str">
        <f t="shared" si="41"/>
        <v>dato mancante</v>
      </c>
      <c r="CT37" s="125" t="str">
        <f t="shared" si="41"/>
        <v>dato mancante</v>
      </c>
      <c r="CU37" s="125" t="str">
        <f t="shared" si="23"/>
        <v>dato mancante</v>
      </c>
      <c r="CV37" s="125" t="str">
        <f t="shared" si="24"/>
        <v>dato mancante</v>
      </c>
      <c r="CW37" s="125" t="str">
        <f t="shared" si="25"/>
        <v>dato mancante</v>
      </c>
      <c r="CX37" s="125" t="str">
        <f t="shared" si="26"/>
        <v>dato mancante</v>
      </c>
      <c r="CY37" s="125" t="str">
        <f t="shared" si="27"/>
        <v>dato mancante</v>
      </c>
      <c r="CZ37" s="125" t="str">
        <f t="shared" si="28"/>
        <v>dato mancante</v>
      </c>
      <c r="DA37" s="125" t="str">
        <f t="shared" si="29"/>
        <v>dato mancante</v>
      </c>
      <c r="DB37" s="125" t="str">
        <f t="shared" si="30"/>
        <v>dato mancante</v>
      </c>
      <c r="DC37" s="125" t="str">
        <f t="shared" si="31"/>
        <v>dato mancante</v>
      </c>
      <c r="DD37" s="125" t="str">
        <f t="shared" si="32"/>
        <v>dato mancante</v>
      </c>
      <c r="DF37" s="127">
        <f t="shared" si="42"/>
        <v>0</v>
      </c>
      <c r="DG37" s="127">
        <f t="shared" si="33"/>
        <v>0</v>
      </c>
      <c r="DH37" s="125" t="str">
        <f t="shared" si="43"/>
        <v>ok</v>
      </c>
      <c r="DI37" s="127" t="str">
        <f t="shared" si="34"/>
        <v>Buono</v>
      </c>
      <c r="DJ37" s="127" t="str">
        <f t="shared" si="35"/>
        <v>Buono</v>
      </c>
    </row>
    <row r="38" spans="1:114" s="125" customFormat="1" x14ac:dyDescent="0.35">
      <c r="A38" s="18">
        <f>'Calcolo Orizzontale P. Umido'!A39</f>
        <v>0</v>
      </c>
      <c r="B38" s="18">
        <f>'Calcolo Orizzontale P. Umido'!B39</f>
        <v>0</v>
      </c>
      <c r="C38" s="18">
        <f>'Calcolo Orizzontale P. Umido'!C39</f>
        <v>0</v>
      </c>
      <c r="D38" s="18">
        <f>'Calcolo Orizzontale P. Umido'!D39</f>
        <v>0</v>
      </c>
      <c r="E38" s="18">
        <f>'Calcolo Orizzontale P. Umido'!E39</f>
        <v>0</v>
      </c>
      <c r="F38" s="18">
        <f>'Calcolo Orizzontale P. Umido'!F39</f>
        <v>0</v>
      </c>
      <c r="G38" s="18">
        <f>'Calcolo Orizzontale P. Umido'!G39</f>
        <v>0</v>
      </c>
      <c r="H38" s="18"/>
      <c r="I38" s="18">
        <f>'Calcolo Orizzontale P. Umido'!I39</f>
        <v>0</v>
      </c>
      <c r="J38" s="18">
        <f>'Calcolo Orizzontale P. Umido'!J39</f>
        <v>0</v>
      </c>
      <c r="K38" s="18">
        <f>'Calcolo Orizzontale P. Umido'!K39</f>
        <v>0</v>
      </c>
      <c r="L38" s="15">
        <f t="shared" si="44"/>
        <v>0</v>
      </c>
      <c r="M38" s="519">
        <f>'Calcolo Orizzontale P. Umido'!L39</f>
        <v>0</v>
      </c>
      <c r="N38" s="519">
        <f>'Calcolo Orizzontale P. Umido'!M39</f>
        <v>0</v>
      </c>
      <c r="O38" s="520">
        <f>'Calcolo Orizzontale P. Umido'!N39</f>
        <v>0</v>
      </c>
      <c r="P38" s="521">
        <f>'Calcolo Orizzontale P. Umido'!O39</f>
        <v>0</v>
      </c>
      <c r="Q38" s="521">
        <f>'Calcolo Orizzontale P. Umido'!P39</f>
        <v>0</v>
      </c>
      <c r="R38" s="521">
        <f>'Calcolo Orizzontale P. Umido'!Q39</f>
        <v>0</v>
      </c>
      <c r="S38" s="521">
        <f>'Calcolo Orizzontale P. Umido'!R39</f>
        <v>0</v>
      </c>
      <c r="T38" s="521">
        <f>'Calcolo Orizzontale P. Umido'!S39</f>
        <v>0</v>
      </c>
      <c r="U38" s="519">
        <f>'Calcolo Orizzontale P. Umido'!T39</f>
        <v>0</v>
      </c>
      <c r="V38" s="519">
        <f>'Calcolo Orizzontale P. Umido'!U39</f>
        <v>0</v>
      </c>
      <c r="W38" s="519">
        <f>'Calcolo Orizzontale P. Umido'!V39</f>
        <v>0</v>
      </c>
      <c r="X38" s="520">
        <f>'Calcolo Orizzontale P. Umido'!W39</f>
        <v>0</v>
      </c>
      <c r="Y38" s="521">
        <f>'Calcolo Orizzontale P. Umido'!X39</f>
        <v>0</v>
      </c>
      <c r="Z38" s="522">
        <f>'Calcolo Orizzontale P. Umido'!Y39</f>
        <v>0</v>
      </c>
      <c r="AA38" s="126"/>
      <c r="AB38" s="127"/>
      <c r="AC38" s="189" t="str">
        <f>'Calcolo Orizzontale P. Umido'!AC39</f>
        <v>dato mancante</v>
      </c>
      <c r="AD38" s="190" t="str">
        <f>'Calcolo Orizzontale P. Umido'!AR39</f>
        <v>dato mancante</v>
      </c>
      <c r="AE38" s="190" t="str">
        <f t="shared" si="36"/>
        <v>dato mancante</v>
      </c>
      <c r="AF38" s="190" t="str">
        <f t="shared" si="1"/>
        <v>dato mancante</v>
      </c>
      <c r="AG38" s="191" t="str">
        <f>IF(N38&lt;5,'Calcolo Orizzontale P. Umido'!AD39,"dato mancante")</f>
        <v>dato mancante</v>
      </c>
      <c r="AH38" s="191" t="str">
        <f>IF(N38&gt;5,'Calcolo Orizzontale P. Umido'!AD39,"dato mancante")</f>
        <v>dato mancante</v>
      </c>
      <c r="AI38" s="191" t="str">
        <f>IF(N38&lt;5,'Calcolo Orizzontale P. Umido'!AS39,"dato mancante")</f>
        <v>dato mancante</v>
      </c>
      <c r="AJ38" s="191" t="str">
        <f>IF(N38&gt;5,'Calcolo Orizzontale P. Umido'!AS39,"dato mancante")</f>
        <v>dato mancante</v>
      </c>
      <c r="AK38" s="190" t="str">
        <f t="shared" si="37"/>
        <v>dato mancante</v>
      </c>
      <c r="AL38" s="190" t="str">
        <f t="shared" si="37"/>
        <v>dato mancante</v>
      </c>
      <c r="AM38" s="190" t="str">
        <f t="shared" si="37"/>
        <v>dato mancante</v>
      </c>
      <c r="AN38" s="190" t="str">
        <f t="shared" si="37"/>
        <v>dato mancante</v>
      </c>
      <c r="AO38" s="191" t="str">
        <f>'Calcolo Orizzontale P. Umido'!AE39</f>
        <v>dato mancante</v>
      </c>
      <c r="AP38" s="191" t="str">
        <f>'Calcolo Orizzontale P. Umido'!AT39</f>
        <v>dato mancante</v>
      </c>
      <c r="AQ38" s="192" t="str">
        <f t="shared" si="45"/>
        <v>dato mancante</v>
      </c>
      <c r="AR38" s="192" t="str">
        <f t="shared" si="45"/>
        <v>dato mancante</v>
      </c>
      <c r="AS38" s="193" t="str">
        <f>'Calcolo Orizzontale P. Umido'!AF39</f>
        <v>dato mancante</v>
      </c>
      <c r="AT38" s="193" t="str">
        <f>'Calcolo Orizzontale P. Umido'!AU39</f>
        <v>dato mancante</v>
      </c>
      <c r="AU38" s="308" t="str">
        <f t="shared" si="46"/>
        <v>dato mancante</v>
      </c>
      <c r="AV38" s="308" t="str">
        <f t="shared" si="46"/>
        <v>dato mancante</v>
      </c>
      <c r="AW38" s="193" t="str">
        <f>'Calcolo Orizzontale P. Umido'!AG39</f>
        <v>dato mancante</v>
      </c>
      <c r="AX38" s="193" t="str">
        <f>'Calcolo Orizzontale P. Umido'!AV39</f>
        <v>dato mancante</v>
      </c>
      <c r="AY38" s="308" t="str">
        <f t="shared" si="47"/>
        <v>dato mancante</v>
      </c>
      <c r="AZ38" s="308" t="str">
        <f t="shared" si="47"/>
        <v>dato mancante</v>
      </c>
      <c r="BA38" s="193" t="str">
        <f>'Calcolo Orizzontale P. Umido'!AH39</f>
        <v>dato mancante</v>
      </c>
      <c r="BB38" s="193" t="str">
        <f>'Calcolo Orizzontale P. Umido'!AW39</f>
        <v>dato mancante</v>
      </c>
      <c r="BC38" s="308" t="str">
        <f t="shared" si="48"/>
        <v>dato mancante</v>
      </c>
      <c r="BD38" s="308" t="str">
        <f t="shared" si="48"/>
        <v>dato mancante</v>
      </c>
      <c r="BE38" s="192" t="str">
        <f>'Calcolo Orizzontale P. Umido'!AI39</f>
        <v>dato mancante</v>
      </c>
      <c r="BF38" s="192" t="str">
        <f>'Calcolo Orizzontale P. Umido'!AX39</f>
        <v>dato mancante</v>
      </c>
      <c r="BG38" s="308" t="str">
        <f t="shared" si="49"/>
        <v>dato mancante</v>
      </c>
      <c r="BH38" s="308" t="str">
        <f t="shared" si="49"/>
        <v>dato mancante</v>
      </c>
      <c r="BI38" s="192" t="str">
        <f>'Calcolo Orizzontale P. Umido'!AJ39</f>
        <v>dato mancante</v>
      </c>
      <c r="BJ38" s="192" t="str">
        <f>'Calcolo Orizzontale P. Umido'!AY39</f>
        <v>dato mancante</v>
      </c>
      <c r="BK38" s="308" t="str">
        <f t="shared" si="50"/>
        <v>dato mancante</v>
      </c>
      <c r="BL38" s="308" t="str">
        <f t="shared" si="50"/>
        <v>dato mancante</v>
      </c>
      <c r="BM38" s="192" t="str">
        <f>'Calcolo Orizzontale P. Umido'!AK39</f>
        <v>dato mancante</v>
      </c>
      <c r="BN38" s="192" t="str">
        <f>'Calcolo Orizzontale P. Umido'!AZ39</f>
        <v>dato mancante</v>
      </c>
      <c r="BO38" s="308" t="str">
        <f t="shared" si="38"/>
        <v>dato mancante</v>
      </c>
      <c r="BP38" s="308" t="str">
        <f t="shared" si="38"/>
        <v>dato mancante</v>
      </c>
      <c r="BQ38" s="195" t="str">
        <f>'Calcolo Orizzontale P. Umido'!AL39</f>
        <v>dato mancante</v>
      </c>
      <c r="BR38" s="195" t="str">
        <f>'Calcolo Orizzontale P. Umido'!BA39</f>
        <v>dato mancante</v>
      </c>
      <c r="BS38" s="308" t="str">
        <f t="shared" si="39"/>
        <v>dato mancante</v>
      </c>
      <c r="BT38" s="308" t="str">
        <f t="shared" si="8"/>
        <v>dato mancante</v>
      </c>
      <c r="BU38" s="193" t="str">
        <f>'Calcolo Orizzontale P. Umido'!AM39</f>
        <v>dato mancante</v>
      </c>
      <c r="BV38" s="194" t="str">
        <f>'Calcolo Orizzontale P. Umido'!BA39</f>
        <v>dato mancante</v>
      </c>
      <c r="BW38" s="308" t="str">
        <f t="shared" si="51"/>
        <v>dato mancante</v>
      </c>
      <c r="BX38" s="308" t="str">
        <f t="shared" si="51"/>
        <v>dato mancante</v>
      </c>
      <c r="BY38" s="196" t="str">
        <f>'Calcolo Orizzontale P. Umido'!AN39</f>
        <v>dato mancante</v>
      </c>
      <c r="BZ38" s="196" t="str">
        <f>'Calcolo Orizzontale P. Umido'!BB39</f>
        <v>dato mancante</v>
      </c>
      <c r="CA38" s="308" t="str">
        <f t="shared" si="52"/>
        <v>dato mancante</v>
      </c>
      <c r="CB38" s="308" t="str">
        <f t="shared" si="52"/>
        <v>dato mancante</v>
      </c>
      <c r="CE38" s="125" t="str">
        <f t="shared" si="11"/>
        <v>dato mancante</v>
      </c>
      <c r="CF38" s="125" t="str">
        <f t="shared" si="40"/>
        <v>dato mancante</v>
      </c>
      <c r="CG38" s="125" t="str">
        <f t="shared" si="40"/>
        <v>dato mancante</v>
      </c>
      <c r="CH38" s="125" t="str">
        <f t="shared" si="12"/>
        <v>dato mancante</v>
      </c>
      <c r="CI38" s="125" t="str">
        <f t="shared" si="13"/>
        <v>dato mancante</v>
      </c>
      <c r="CJ38" s="125" t="str">
        <f t="shared" si="14"/>
        <v>dato mancante</v>
      </c>
      <c r="CK38" s="125" t="str">
        <f t="shared" si="15"/>
        <v>dato mancante</v>
      </c>
      <c r="CL38" s="125" t="str">
        <f t="shared" si="16"/>
        <v>dato mancante</v>
      </c>
      <c r="CM38" s="125" t="str">
        <f t="shared" si="17"/>
        <v>dato mancante</v>
      </c>
      <c r="CN38" s="125" t="str">
        <f t="shared" si="18"/>
        <v>dato mancante</v>
      </c>
      <c r="CO38" s="125" t="str">
        <f t="shared" si="19"/>
        <v>dato mancante</v>
      </c>
      <c r="CP38" s="125" t="str">
        <f t="shared" si="20"/>
        <v>dato mancante</v>
      </c>
      <c r="CQ38" s="125" t="str">
        <f t="shared" si="21"/>
        <v>dato mancante</v>
      </c>
      <c r="CR38" s="125" t="str">
        <f t="shared" si="22"/>
        <v>dato mancante</v>
      </c>
      <c r="CS38" s="125" t="str">
        <f t="shared" si="41"/>
        <v>dato mancante</v>
      </c>
      <c r="CT38" s="125" t="str">
        <f t="shared" si="41"/>
        <v>dato mancante</v>
      </c>
      <c r="CU38" s="125" t="str">
        <f t="shared" si="23"/>
        <v>dato mancante</v>
      </c>
      <c r="CV38" s="125" t="str">
        <f t="shared" si="24"/>
        <v>dato mancante</v>
      </c>
      <c r="CW38" s="125" t="str">
        <f t="shared" si="25"/>
        <v>dato mancante</v>
      </c>
      <c r="CX38" s="125" t="str">
        <f t="shared" si="26"/>
        <v>dato mancante</v>
      </c>
      <c r="CY38" s="125" t="str">
        <f t="shared" si="27"/>
        <v>dato mancante</v>
      </c>
      <c r="CZ38" s="125" t="str">
        <f t="shared" si="28"/>
        <v>dato mancante</v>
      </c>
      <c r="DA38" s="125" t="str">
        <f t="shared" si="29"/>
        <v>dato mancante</v>
      </c>
      <c r="DB38" s="125" t="str">
        <f t="shared" si="30"/>
        <v>dato mancante</v>
      </c>
      <c r="DC38" s="125" t="str">
        <f t="shared" si="31"/>
        <v>dato mancante</v>
      </c>
      <c r="DD38" s="125" t="str">
        <f t="shared" si="32"/>
        <v>dato mancante</v>
      </c>
      <c r="DF38" s="127">
        <f t="shared" si="42"/>
        <v>0</v>
      </c>
      <c r="DG38" s="127">
        <f t="shared" si="33"/>
        <v>0</v>
      </c>
      <c r="DH38" s="125" t="str">
        <f t="shared" si="43"/>
        <v>ok</v>
      </c>
      <c r="DI38" s="127" t="str">
        <f t="shared" si="34"/>
        <v>Buono</v>
      </c>
      <c r="DJ38" s="127" t="str">
        <f t="shared" si="35"/>
        <v>Buono</v>
      </c>
    </row>
    <row r="39" spans="1:114" s="125" customFormat="1" x14ac:dyDescent="0.35">
      <c r="A39" s="18">
        <f>'Calcolo Orizzontale P. Umido'!A40</f>
        <v>0</v>
      </c>
      <c r="B39" s="18">
        <f>'Calcolo Orizzontale P. Umido'!B40</f>
        <v>0</v>
      </c>
      <c r="C39" s="18">
        <f>'Calcolo Orizzontale P. Umido'!C40</f>
        <v>0</v>
      </c>
      <c r="D39" s="18">
        <f>'Calcolo Orizzontale P. Umido'!D40</f>
        <v>0</v>
      </c>
      <c r="E39" s="18">
        <f>'Calcolo Orizzontale P. Umido'!E40</f>
        <v>0</v>
      </c>
      <c r="F39" s="18">
        <f>'Calcolo Orizzontale P. Umido'!F40</f>
        <v>0</v>
      </c>
      <c r="G39" s="18">
        <f>'Calcolo Orizzontale P. Umido'!G40</f>
        <v>0</v>
      </c>
      <c r="H39" s="18"/>
      <c r="I39" s="18">
        <f>'Calcolo Orizzontale P. Umido'!I40</f>
        <v>0</v>
      </c>
      <c r="J39" s="18">
        <f>'Calcolo Orizzontale P. Umido'!J40</f>
        <v>0</v>
      </c>
      <c r="K39" s="18">
        <f>'Calcolo Orizzontale P. Umido'!K40</f>
        <v>0</v>
      </c>
      <c r="L39" s="15">
        <f t="shared" si="44"/>
        <v>0</v>
      </c>
      <c r="M39" s="519">
        <f>'Calcolo Orizzontale P. Umido'!L40</f>
        <v>0</v>
      </c>
      <c r="N39" s="519">
        <f>'Calcolo Orizzontale P. Umido'!M40</f>
        <v>0</v>
      </c>
      <c r="O39" s="520">
        <f>'Calcolo Orizzontale P. Umido'!N40</f>
        <v>0</v>
      </c>
      <c r="P39" s="521">
        <f>'Calcolo Orizzontale P. Umido'!O40</f>
        <v>0</v>
      </c>
      <c r="Q39" s="521">
        <f>'Calcolo Orizzontale P. Umido'!P40</f>
        <v>0</v>
      </c>
      <c r="R39" s="521">
        <f>'Calcolo Orizzontale P. Umido'!Q40</f>
        <v>0</v>
      </c>
      <c r="S39" s="521">
        <f>'Calcolo Orizzontale P. Umido'!R40</f>
        <v>0</v>
      </c>
      <c r="T39" s="521">
        <f>'Calcolo Orizzontale P. Umido'!S40</f>
        <v>0</v>
      </c>
      <c r="U39" s="519">
        <f>'Calcolo Orizzontale P. Umido'!T40</f>
        <v>0</v>
      </c>
      <c r="V39" s="519">
        <f>'Calcolo Orizzontale P. Umido'!U40</f>
        <v>0</v>
      </c>
      <c r="W39" s="519">
        <f>'Calcolo Orizzontale P. Umido'!V40</f>
        <v>0</v>
      </c>
      <c r="X39" s="520">
        <f>'Calcolo Orizzontale P. Umido'!W40</f>
        <v>0</v>
      </c>
      <c r="Y39" s="521">
        <f>'Calcolo Orizzontale P. Umido'!X40</f>
        <v>0</v>
      </c>
      <c r="Z39" s="522">
        <f>'Calcolo Orizzontale P. Umido'!Y40</f>
        <v>0</v>
      </c>
      <c r="AA39" s="126"/>
      <c r="AB39" s="127"/>
      <c r="AC39" s="189" t="str">
        <f>'Calcolo Orizzontale P. Umido'!AC40</f>
        <v>dato mancante</v>
      </c>
      <c r="AD39" s="190" t="str">
        <f>'Calcolo Orizzontale P. Umido'!AR40</f>
        <v>dato mancante</v>
      </c>
      <c r="AE39" s="190" t="str">
        <f t="shared" si="36"/>
        <v>dato mancante</v>
      </c>
      <c r="AF39" s="190" t="str">
        <f t="shared" si="1"/>
        <v>dato mancante</v>
      </c>
      <c r="AG39" s="191" t="str">
        <f>IF(N39&lt;5,'Calcolo Orizzontale P. Umido'!AD40,"dato mancante")</f>
        <v>dato mancante</v>
      </c>
      <c r="AH39" s="191" t="str">
        <f>IF(N39&gt;5,'Calcolo Orizzontale P. Umido'!AD40,"dato mancante")</f>
        <v>dato mancante</v>
      </c>
      <c r="AI39" s="191" t="str">
        <f>IF(N39&lt;5,'Calcolo Orizzontale P. Umido'!AS40,"dato mancante")</f>
        <v>dato mancante</v>
      </c>
      <c r="AJ39" s="191" t="str">
        <f>IF(N39&gt;5,'Calcolo Orizzontale P. Umido'!AS40,"dato mancante")</f>
        <v>dato mancante</v>
      </c>
      <c r="AK39" s="190" t="str">
        <f t="shared" si="37"/>
        <v>dato mancante</v>
      </c>
      <c r="AL39" s="190" t="str">
        <f t="shared" si="37"/>
        <v>dato mancante</v>
      </c>
      <c r="AM39" s="190" t="str">
        <f t="shared" si="37"/>
        <v>dato mancante</v>
      </c>
      <c r="AN39" s="190" t="str">
        <f t="shared" si="37"/>
        <v>dato mancante</v>
      </c>
      <c r="AO39" s="191" t="str">
        <f>'Calcolo Orizzontale P. Umido'!AE40</f>
        <v>dato mancante</v>
      </c>
      <c r="AP39" s="191" t="str">
        <f>'Calcolo Orizzontale P. Umido'!AT40</f>
        <v>dato mancante</v>
      </c>
      <c r="AQ39" s="192" t="str">
        <f t="shared" si="45"/>
        <v>dato mancante</v>
      </c>
      <c r="AR39" s="192" t="str">
        <f t="shared" si="45"/>
        <v>dato mancante</v>
      </c>
      <c r="AS39" s="193" t="str">
        <f>'Calcolo Orizzontale P. Umido'!AF40</f>
        <v>dato mancante</v>
      </c>
      <c r="AT39" s="193" t="str">
        <f>'Calcolo Orizzontale P. Umido'!AU40</f>
        <v>dato mancante</v>
      </c>
      <c r="AU39" s="308" t="str">
        <f t="shared" si="46"/>
        <v>dato mancante</v>
      </c>
      <c r="AV39" s="308" t="str">
        <f t="shared" si="46"/>
        <v>dato mancante</v>
      </c>
      <c r="AW39" s="193" t="str">
        <f>'Calcolo Orizzontale P. Umido'!AG40</f>
        <v>dato mancante</v>
      </c>
      <c r="AX39" s="193" t="str">
        <f>'Calcolo Orizzontale P. Umido'!AV40</f>
        <v>dato mancante</v>
      </c>
      <c r="AY39" s="308" t="str">
        <f t="shared" si="47"/>
        <v>dato mancante</v>
      </c>
      <c r="AZ39" s="308" t="str">
        <f t="shared" si="47"/>
        <v>dato mancante</v>
      </c>
      <c r="BA39" s="193" t="str">
        <f>'Calcolo Orizzontale P. Umido'!AH40</f>
        <v>dato mancante</v>
      </c>
      <c r="BB39" s="193" t="str">
        <f>'Calcolo Orizzontale P. Umido'!AW40</f>
        <v>dato mancante</v>
      </c>
      <c r="BC39" s="308" t="str">
        <f t="shared" si="48"/>
        <v>dato mancante</v>
      </c>
      <c r="BD39" s="308" t="str">
        <f t="shared" si="48"/>
        <v>dato mancante</v>
      </c>
      <c r="BE39" s="192" t="str">
        <f>'Calcolo Orizzontale P. Umido'!AI40</f>
        <v>dato mancante</v>
      </c>
      <c r="BF39" s="192" t="str">
        <f>'Calcolo Orizzontale P. Umido'!AX40</f>
        <v>dato mancante</v>
      </c>
      <c r="BG39" s="308" t="str">
        <f t="shared" si="49"/>
        <v>dato mancante</v>
      </c>
      <c r="BH39" s="308" t="str">
        <f t="shared" si="49"/>
        <v>dato mancante</v>
      </c>
      <c r="BI39" s="192" t="str">
        <f>'Calcolo Orizzontale P. Umido'!AJ40</f>
        <v>dato mancante</v>
      </c>
      <c r="BJ39" s="192" t="str">
        <f>'Calcolo Orizzontale P. Umido'!AY40</f>
        <v>dato mancante</v>
      </c>
      <c r="BK39" s="308" t="str">
        <f t="shared" si="50"/>
        <v>dato mancante</v>
      </c>
      <c r="BL39" s="308" t="str">
        <f t="shared" si="50"/>
        <v>dato mancante</v>
      </c>
      <c r="BM39" s="192" t="str">
        <f>'Calcolo Orizzontale P. Umido'!AK40</f>
        <v>dato mancante</v>
      </c>
      <c r="BN39" s="192" t="str">
        <f>'Calcolo Orizzontale P. Umido'!AZ40</f>
        <v>dato mancante</v>
      </c>
      <c r="BO39" s="308" t="str">
        <f t="shared" si="38"/>
        <v>dato mancante</v>
      </c>
      <c r="BP39" s="308" t="str">
        <f t="shared" si="38"/>
        <v>dato mancante</v>
      </c>
      <c r="BQ39" s="195" t="str">
        <f>'Calcolo Orizzontale P. Umido'!AL40</f>
        <v>dato mancante</v>
      </c>
      <c r="BR39" s="195" t="str">
        <f>'Calcolo Orizzontale P. Umido'!BA40</f>
        <v>dato mancante</v>
      </c>
      <c r="BS39" s="308" t="str">
        <f t="shared" si="39"/>
        <v>dato mancante</v>
      </c>
      <c r="BT39" s="308" t="str">
        <f t="shared" si="8"/>
        <v>dato mancante</v>
      </c>
      <c r="BU39" s="193" t="str">
        <f>'Calcolo Orizzontale P. Umido'!AM40</f>
        <v>dato mancante</v>
      </c>
      <c r="BV39" s="194" t="str">
        <f>'Calcolo Orizzontale P. Umido'!BA40</f>
        <v>dato mancante</v>
      </c>
      <c r="BW39" s="308" t="str">
        <f t="shared" si="51"/>
        <v>dato mancante</v>
      </c>
      <c r="BX39" s="308" t="str">
        <f t="shared" si="51"/>
        <v>dato mancante</v>
      </c>
      <c r="BY39" s="196" t="str">
        <f>'Calcolo Orizzontale P. Umido'!AN40</f>
        <v>dato mancante</v>
      </c>
      <c r="BZ39" s="196" t="str">
        <f>'Calcolo Orizzontale P. Umido'!BB40</f>
        <v>dato mancante</v>
      </c>
      <c r="CA39" s="308" t="str">
        <f t="shared" si="52"/>
        <v>dato mancante</v>
      </c>
      <c r="CB39" s="308" t="str">
        <f t="shared" si="52"/>
        <v>dato mancante</v>
      </c>
      <c r="CE39" s="125" t="str">
        <f t="shared" si="11"/>
        <v>dato mancante</v>
      </c>
      <c r="CF39" s="125" t="str">
        <f t="shared" si="40"/>
        <v>dato mancante</v>
      </c>
      <c r="CG39" s="125" t="str">
        <f t="shared" si="40"/>
        <v>dato mancante</v>
      </c>
      <c r="CH39" s="125" t="str">
        <f t="shared" si="12"/>
        <v>dato mancante</v>
      </c>
      <c r="CI39" s="125" t="str">
        <f t="shared" si="13"/>
        <v>dato mancante</v>
      </c>
      <c r="CJ39" s="125" t="str">
        <f t="shared" si="14"/>
        <v>dato mancante</v>
      </c>
      <c r="CK39" s="125" t="str">
        <f t="shared" si="15"/>
        <v>dato mancante</v>
      </c>
      <c r="CL39" s="125" t="str">
        <f t="shared" si="16"/>
        <v>dato mancante</v>
      </c>
      <c r="CM39" s="125" t="str">
        <f t="shared" si="17"/>
        <v>dato mancante</v>
      </c>
      <c r="CN39" s="125" t="str">
        <f t="shared" si="18"/>
        <v>dato mancante</v>
      </c>
      <c r="CO39" s="125" t="str">
        <f t="shared" si="19"/>
        <v>dato mancante</v>
      </c>
      <c r="CP39" s="125" t="str">
        <f t="shared" si="20"/>
        <v>dato mancante</v>
      </c>
      <c r="CQ39" s="125" t="str">
        <f t="shared" si="21"/>
        <v>dato mancante</v>
      </c>
      <c r="CR39" s="125" t="str">
        <f t="shared" si="22"/>
        <v>dato mancante</v>
      </c>
      <c r="CS39" s="125" t="str">
        <f t="shared" si="41"/>
        <v>dato mancante</v>
      </c>
      <c r="CT39" s="125" t="str">
        <f t="shared" si="41"/>
        <v>dato mancante</v>
      </c>
      <c r="CU39" s="125" t="str">
        <f t="shared" si="23"/>
        <v>dato mancante</v>
      </c>
      <c r="CV39" s="125" t="str">
        <f t="shared" si="24"/>
        <v>dato mancante</v>
      </c>
      <c r="CW39" s="125" t="str">
        <f t="shared" si="25"/>
        <v>dato mancante</v>
      </c>
      <c r="CX39" s="125" t="str">
        <f t="shared" si="26"/>
        <v>dato mancante</v>
      </c>
      <c r="CY39" s="125" t="str">
        <f t="shared" si="27"/>
        <v>dato mancante</v>
      </c>
      <c r="CZ39" s="125" t="str">
        <f t="shared" si="28"/>
        <v>dato mancante</v>
      </c>
      <c r="DA39" s="125" t="str">
        <f t="shared" si="29"/>
        <v>dato mancante</v>
      </c>
      <c r="DB39" s="125" t="str">
        <f t="shared" si="30"/>
        <v>dato mancante</v>
      </c>
      <c r="DC39" s="125" t="str">
        <f t="shared" si="31"/>
        <v>dato mancante</v>
      </c>
      <c r="DD39" s="125" t="str">
        <f t="shared" si="32"/>
        <v>dato mancante</v>
      </c>
      <c r="DF39" s="127">
        <f t="shared" si="42"/>
        <v>0</v>
      </c>
      <c r="DG39" s="127">
        <f t="shared" si="33"/>
        <v>0</v>
      </c>
      <c r="DH39" s="125" t="str">
        <f t="shared" si="43"/>
        <v>ok</v>
      </c>
      <c r="DI39" s="127" t="str">
        <f t="shared" si="34"/>
        <v>Buono</v>
      </c>
      <c r="DJ39" s="127" t="str">
        <f t="shared" si="35"/>
        <v>Buono</v>
      </c>
    </row>
    <row r="40" spans="1:114" s="125" customFormat="1" x14ac:dyDescent="0.35">
      <c r="A40" s="18">
        <f>'Calcolo Orizzontale P. Umido'!A41</f>
        <v>0</v>
      </c>
      <c r="B40" s="18">
        <f>'Calcolo Orizzontale P. Umido'!B41</f>
        <v>0</v>
      </c>
      <c r="C40" s="18">
        <f>'Calcolo Orizzontale P. Umido'!C41</f>
        <v>0</v>
      </c>
      <c r="D40" s="18">
        <f>'Calcolo Orizzontale P. Umido'!D41</f>
        <v>0</v>
      </c>
      <c r="E40" s="18">
        <f>'Calcolo Orizzontale P. Umido'!E41</f>
        <v>0</v>
      </c>
      <c r="F40" s="18">
        <f>'Calcolo Orizzontale P. Umido'!F41</f>
        <v>0</v>
      </c>
      <c r="G40" s="18">
        <f>'Calcolo Orizzontale P. Umido'!G41</f>
        <v>0</v>
      </c>
      <c r="H40" s="18"/>
      <c r="I40" s="18">
        <f>'Calcolo Orizzontale P. Umido'!I41</f>
        <v>0</v>
      </c>
      <c r="J40" s="18">
        <f>'Calcolo Orizzontale P. Umido'!J41</f>
        <v>0</v>
      </c>
      <c r="K40" s="18">
        <f>'Calcolo Orizzontale P. Umido'!K41</f>
        <v>0</v>
      </c>
      <c r="L40" s="15">
        <f t="shared" si="44"/>
        <v>0</v>
      </c>
      <c r="M40" s="519">
        <f>'Calcolo Orizzontale P. Umido'!L41</f>
        <v>0</v>
      </c>
      <c r="N40" s="519">
        <f>'Calcolo Orizzontale P. Umido'!M41</f>
        <v>0</v>
      </c>
      <c r="O40" s="520">
        <f>'Calcolo Orizzontale P. Umido'!N41</f>
        <v>0</v>
      </c>
      <c r="P40" s="521">
        <f>'Calcolo Orizzontale P. Umido'!O41</f>
        <v>0</v>
      </c>
      <c r="Q40" s="521">
        <f>'Calcolo Orizzontale P. Umido'!P41</f>
        <v>0</v>
      </c>
      <c r="R40" s="521">
        <f>'Calcolo Orizzontale P. Umido'!Q41</f>
        <v>0</v>
      </c>
      <c r="S40" s="521">
        <f>'Calcolo Orizzontale P. Umido'!R41</f>
        <v>0</v>
      </c>
      <c r="T40" s="521">
        <f>'Calcolo Orizzontale P. Umido'!S41</f>
        <v>0</v>
      </c>
      <c r="U40" s="519">
        <f>'Calcolo Orizzontale P. Umido'!T41</f>
        <v>0</v>
      </c>
      <c r="V40" s="519">
        <f>'Calcolo Orizzontale P. Umido'!U41</f>
        <v>0</v>
      </c>
      <c r="W40" s="519">
        <f>'Calcolo Orizzontale P. Umido'!V41</f>
        <v>0</v>
      </c>
      <c r="X40" s="520">
        <f>'Calcolo Orizzontale P. Umido'!W41</f>
        <v>0</v>
      </c>
      <c r="Y40" s="521">
        <f>'Calcolo Orizzontale P. Umido'!X41</f>
        <v>0</v>
      </c>
      <c r="Z40" s="522">
        <f>'Calcolo Orizzontale P. Umido'!Y41</f>
        <v>0</v>
      </c>
      <c r="AA40" s="126"/>
      <c r="AB40" s="127"/>
      <c r="AC40" s="189" t="str">
        <f>'Calcolo Orizzontale P. Umido'!AC41</f>
        <v>dato mancante</v>
      </c>
      <c r="AD40" s="190" t="str">
        <f>'Calcolo Orizzontale P. Umido'!AR41</f>
        <v>dato mancante</v>
      </c>
      <c r="AE40" s="190" t="str">
        <f t="shared" si="36"/>
        <v>dato mancante</v>
      </c>
      <c r="AF40" s="190" t="str">
        <f t="shared" si="1"/>
        <v>dato mancante</v>
      </c>
      <c r="AG40" s="191" t="str">
        <f>IF(N40&lt;5,'Calcolo Orizzontale P. Umido'!AD41,"dato mancante")</f>
        <v>dato mancante</v>
      </c>
      <c r="AH40" s="191" t="str">
        <f>IF(N40&gt;5,'Calcolo Orizzontale P. Umido'!AD41,"dato mancante")</f>
        <v>dato mancante</v>
      </c>
      <c r="AI40" s="191" t="str">
        <f>IF(N40&lt;5,'Calcolo Orizzontale P. Umido'!AS41,"dato mancante")</f>
        <v>dato mancante</v>
      </c>
      <c r="AJ40" s="191" t="str">
        <f>IF(N40&gt;5,'Calcolo Orizzontale P. Umido'!AS41,"dato mancante")</f>
        <v>dato mancante</v>
      </c>
      <c r="AK40" s="190" t="str">
        <f t="shared" si="37"/>
        <v>dato mancante</v>
      </c>
      <c r="AL40" s="190" t="str">
        <f t="shared" si="37"/>
        <v>dato mancante</v>
      </c>
      <c r="AM40" s="190" t="str">
        <f t="shared" si="37"/>
        <v>dato mancante</v>
      </c>
      <c r="AN40" s="190" t="str">
        <f t="shared" si="37"/>
        <v>dato mancante</v>
      </c>
      <c r="AO40" s="191" t="str">
        <f>'Calcolo Orizzontale P. Umido'!AE41</f>
        <v>dato mancante</v>
      </c>
      <c r="AP40" s="191" t="str">
        <f>'Calcolo Orizzontale P. Umido'!AT41</f>
        <v>dato mancante</v>
      </c>
      <c r="AQ40" s="192" t="str">
        <f t="shared" si="45"/>
        <v>dato mancante</v>
      </c>
      <c r="AR40" s="192" t="str">
        <f t="shared" si="45"/>
        <v>dato mancante</v>
      </c>
      <c r="AS40" s="193" t="str">
        <f>'Calcolo Orizzontale P. Umido'!AF41</f>
        <v>dato mancante</v>
      </c>
      <c r="AT40" s="193" t="str">
        <f>'Calcolo Orizzontale P. Umido'!AU41</f>
        <v>dato mancante</v>
      </c>
      <c r="AU40" s="308" t="str">
        <f t="shared" si="46"/>
        <v>dato mancante</v>
      </c>
      <c r="AV40" s="308" t="str">
        <f t="shared" si="46"/>
        <v>dato mancante</v>
      </c>
      <c r="AW40" s="193" t="str">
        <f>'Calcolo Orizzontale P. Umido'!AG41</f>
        <v>dato mancante</v>
      </c>
      <c r="AX40" s="193" t="str">
        <f>'Calcolo Orizzontale P. Umido'!AV41</f>
        <v>dato mancante</v>
      </c>
      <c r="AY40" s="308" t="str">
        <f t="shared" si="47"/>
        <v>dato mancante</v>
      </c>
      <c r="AZ40" s="308" t="str">
        <f t="shared" si="47"/>
        <v>dato mancante</v>
      </c>
      <c r="BA40" s="193" t="str">
        <f>'Calcolo Orizzontale P. Umido'!AH41</f>
        <v>dato mancante</v>
      </c>
      <c r="BB40" s="193" t="str">
        <f>'Calcolo Orizzontale P. Umido'!AW41</f>
        <v>dato mancante</v>
      </c>
      <c r="BC40" s="308" t="str">
        <f t="shared" si="48"/>
        <v>dato mancante</v>
      </c>
      <c r="BD40" s="308" t="str">
        <f t="shared" si="48"/>
        <v>dato mancante</v>
      </c>
      <c r="BE40" s="192" t="str">
        <f>'Calcolo Orizzontale P. Umido'!AI41</f>
        <v>dato mancante</v>
      </c>
      <c r="BF40" s="192" t="str">
        <f>'Calcolo Orizzontale P. Umido'!AX41</f>
        <v>dato mancante</v>
      </c>
      <c r="BG40" s="308" t="str">
        <f t="shared" si="49"/>
        <v>dato mancante</v>
      </c>
      <c r="BH40" s="308" t="str">
        <f t="shared" si="49"/>
        <v>dato mancante</v>
      </c>
      <c r="BI40" s="192" t="str">
        <f>'Calcolo Orizzontale P. Umido'!AJ41</f>
        <v>dato mancante</v>
      </c>
      <c r="BJ40" s="192" t="str">
        <f>'Calcolo Orizzontale P. Umido'!AY41</f>
        <v>dato mancante</v>
      </c>
      <c r="BK40" s="308" t="str">
        <f t="shared" si="50"/>
        <v>dato mancante</v>
      </c>
      <c r="BL40" s="308" t="str">
        <f t="shared" si="50"/>
        <v>dato mancante</v>
      </c>
      <c r="BM40" s="192" t="str">
        <f>'Calcolo Orizzontale P. Umido'!AK41</f>
        <v>dato mancante</v>
      </c>
      <c r="BN40" s="192" t="str">
        <f>'Calcolo Orizzontale P. Umido'!AZ41</f>
        <v>dato mancante</v>
      </c>
      <c r="BO40" s="308" t="str">
        <f t="shared" si="38"/>
        <v>dato mancante</v>
      </c>
      <c r="BP40" s="308" t="str">
        <f t="shared" si="38"/>
        <v>dato mancante</v>
      </c>
      <c r="BQ40" s="195" t="str">
        <f>'Calcolo Orizzontale P. Umido'!AL41</f>
        <v>dato mancante</v>
      </c>
      <c r="BR40" s="195" t="str">
        <f>'Calcolo Orizzontale P. Umido'!BA41</f>
        <v>dato mancante</v>
      </c>
      <c r="BS40" s="308" t="str">
        <f t="shared" si="39"/>
        <v>dato mancante</v>
      </c>
      <c r="BT40" s="308" t="str">
        <f t="shared" si="8"/>
        <v>dato mancante</v>
      </c>
      <c r="BU40" s="193" t="str">
        <f>'Calcolo Orizzontale P. Umido'!AM41</f>
        <v>dato mancante</v>
      </c>
      <c r="BV40" s="194" t="str">
        <f>'Calcolo Orizzontale P. Umido'!BA41</f>
        <v>dato mancante</v>
      </c>
      <c r="BW40" s="308" t="str">
        <f t="shared" si="51"/>
        <v>dato mancante</v>
      </c>
      <c r="BX40" s="308" t="str">
        <f t="shared" si="51"/>
        <v>dato mancante</v>
      </c>
      <c r="BY40" s="196" t="str">
        <f>'Calcolo Orizzontale P. Umido'!AN41</f>
        <v>dato mancante</v>
      </c>
      <c r="BZ40" s="196" t="str">
        <f>'Calcolo Orizzontale P. Umido'!BB41</f>
        <v>dato mancante</v>
      </c>
      <c r="CA40" s="308" t="str">
        <f t="shared" si="52"/>
        <v>dato mancante</v>
      </c>
      <c r="CB40" s="308" t="str">
        <f t="shared" si="52"/>
        <v>dato mancante</v>
      </c>
      <c r="CE40" s="125" t="str">
        <f t="shared" si="11"/>
        <v>dato mancante</v>
      </c>
      <c r="CF40" s="125" t="str">
        <f t="shared" si="40"/>
        <v>dato mancante</v>
      </c>
      <c r="CG40" s="125" t="str">
        <f t="shared" si="40"/>
        <v>dato mancante</v>
      </c>
      <c r="CH40" s="125" t="str">
        <f t="shared" si="12"/>
        <v>dato mancante</v>
      </c>
      <c r="CI40" s="125" t="str">
        <f t="shared" si="13"/>
        <v>dato mancante</v>
      </c>
      <c r="CJ40" s="125" t="str">
        <f t="shared" si="14"/>
        <v>dato mancante</v>
      </c>
      <c r="CK40" s="125" t="str">
        <f t="shared" si="15"/>
        <v>dato mancante</v>
      </c>
      <c r="CL40" s="125" t="str">
        <f t="shared" si="16"/>
        <v>dato mancante</v>
      </c>
      <c r="CM40" s="125" t="str">
        <f t="shared" si="17"/>
        <v>dato mancante</v>
      </c>
      <c r="CN40" s="125" t="str">
        <f t="shared" si="18"/>
        <v>dato mancante</v>
      </c>
      <c r="CO40" s="125" t="str">
        <f t="shared" si="19"/>
        <v>dato mancante</v>
      </c>
      <c r="CP40" s="125" t="str">
        <f t="shared" si="20"/>
        <v>dato mancante</v>
      </c>
      <c r="CQ40" s="125" t="str">
        <f t="shared" si="21"/>
        <v>dato mancante</v>
      </c>
      <c r="CR40" s="125" t="str">
        <f t="shared" si="22"/>
        <v>dato mancante</v>
      </c>
      <c r="CS40" s="125" t="str">
        <f t="shared" si="41"/>
        <v>dato mancante</v>
      </c>
      <c r="CT40" s="125" t="str">
        <f t="shared" si="41"/>
        <v>dato mancante</v>
      </c>
      <c r="CU40" s="125" t="str">
        <f t="shared" si="23"/>
        <v>dato mancante</v>
      </c>
      <c r="CV40" s="125" t="str">
        <f t="shared" si="24"/>
        <v>dato mancante</v>
      </c>
      <c r="CW40" s="125" t="str">
        <f t="shared" si="25"/>
        <v>dato mancante</v>
      </c>
      <c r="CX40" s="125" t="str">
        <f t="shared" si="26"/>
        <v>dato mancante</v>
      </c>
      <c r="CY40" s="125" t="str">
        <f t="shared" si="27"/>
        <v>dato mancante</v>
      </c>
      <c r="CZ40" s="125" t="str">
        <f t="shared" si="28"/>
        <v>dato mancante</v>
      </c>
      <c r="DA40" s="125" t="str">
        <f t="shared" si="29"/>
        <v>dato mancante</v>
      </c>
      <c r="DB40" s="125" t="str">
        <f t="shared" si="30"/>
        <v>dato mancante</v>
      </c>
      <c r="DC40" s="125" t="str">
        <f t="shared" si="31"/>
        <v>dato mancante</v>
      </c>
      <c r="DD40" s="125" t="str">
        <f t="shared" si="32"/>
        <v>dato mancante</v>
      </c>
      <c r="DF40" s="127">
        <f t="shared" si="42"/>
        <v>0</v>
      </c>
      <c r="DG40" s="127">
        <f t="shared" si="33"/>
        <v>0</v>
      </c>
      <c r="DH40" s="125" t="str">
        <f t="shared" si="43"/>
        <v>ok</v>
      </c>
      <c r="DI40" s="127" t="str">
        <f t="shared" si="34"/>
        <v>Buono</v>
      </c>
      <c r="DJ40" s="127" t="str">
        <f t="shared" si="35"/>
        <v>Buono</v>
      </c>
    </row>
    <row r="41" spans="1:114" s="125" customFormat="1" x14ac:dyDescent="0.35">
      <c r="A41" s="18">
        <f>'Calcolo Orizzontale P. Umido'!A42</f>
        <v>0</v>
      </c>
      <c r="B41" s="18">
        <f>'Calcolo Orizzontale P. Umido'!B42</f>
        <v>0</v>
      </c>
      <c r="C41" s="18">
        <f>'Calcolo Orizzontale P. Umido'!C42</f>
        <v>0</v>
      </c>
      <c r="D41" s="18">
        <f>'Calcolo Orizzontale P. Umido'!D42</f>
        <v>0</v>
      </c>
      <c r="E41" s="18">
        <f>'Calcolo Orizzontale P. Umido'!E42</f>
        <v>0</v>
      </c>
      <c r="F41" s="18">
        <f>'Calcolo Orizzontale P. Umido'!F42</f>
        <v>0</v>
      </c>
      <c r="G41" s="18">
        <f>'Calcolo Orizzontale P. Umido'!G42</f>
        <v>0</v>
      </c>
      <c r="H41" s="18"/>
      <c r="I41" s="18">
        <f>'Calcolo Orizzontale P. Umido'!I42</f>
        <v>0</v>
      </c>
      <c r="J41" s="18">
        <f>'Calcolo Orizzontale P. Umido'!J42</f>
        <v>0</v>
      </c>
      <c r="K41" s="18">
        <f>'Calcolo Orizzontale P. Umido'!K42</f>
        <v>0</v>
      </c>
      <c r="L41" s="15">
        <f t="shared" si="44"/>
        <v>0</v>
      </c>
      <c r="M41" s="519">
        <f>'Calcolo Orizzontale P. Umido'!L42</f>
        <v>0</v>
      </c>
      <c r="N41" s="519">
        <f>'Calcolo Orizzontale P. Umido'!M42</f>
        <v>0</v>
      </c>
      <c r="O41" s="520">
        <f>'Calcolo Orizzontale P. Umido'!N42</f>
        <v>0</v>
      </c>
      <c r="P41" s="521">
        <f>'Calcolo Orizzontale P. Umido'!O42</f>
        <v>0</v>
      </c>
      <c r="Q41" s="521">
        <f>'Calcolo Orizzontale P. Umido'!P42</f>
        <v>0</v>
      </c>
      <c r="R41" s="521">
        <f>'Calcolo Orizzontale P. Umido'!Q42</f>
        <v>0</v>
      </c>
      <c r="S41" s="521">
        <f>'Calcolo Orizzontale P. Umido'!R42</f>
        <v>0</v>
      </c>
      <c r="T41" s="521">
        <f>'Calcolo Orizzontale P. Umido'!S42</f>
        <v>0</v>
      </c>
      <c r="U41" s="519">
        <f>'Calcolo Orizzontale P. Umido'!T42</f>
        <v>0</v>
      </c>
      <c r="V41" s="519">
        <f>'Calcolo Orizzontale P. Umido'!U42</f>
        <v>0</v>
      </c>
      <c r="W41" s="519">
        <f>'Calcolo Orizzontale P. Umido'!V42</f>
        <v>0</v>
      </c>
      <c r="X41" s="520">
        <f>'Calcolo Orizzontale P. Umido'!W42</f>
        <v>0</v>
      </c>
      <c r="Y41" s="521">
        <f>'Calcolo Orizzontale P. Umido'!X42</f>
        <v>0</v>
      </c>
      <c r="Z41" s="522">
        <f>'Calcolo Orizzontale P. Umido'!Y42</f>
        <v>0</v>
      </c>
      <c r="AA41" s="126"/>
      <c r="AB41" s="127"/>
      <c r="AC41" s="189" t="str">
        <f>'Calcolo Orizzontale P. Umido'!AC42</f>
        <v>dato mancante</v>
      </c>
      <c r="AD41" s="190" t="str">
        <f>'Calcolo Orizzontale P. Umido'!AR42</f>
        <v>dato mancante</v>
      </c>
      <c r="AE41" s="190" t="str">
        <f t="shared" si="36"/>
        <v>dato mancante</v>
      </c>
      <c r="AF41" s="190" t="str">
        <f t="shared" si="1"/>
        <v>dato mancante</v>
      </c>
      <c r="AG41" s="191" t="str">
        <f>IF(N41&lt;5,'Calcolo Orizzontale P. Umido'!AD42,"dato mancante")</f>
        <v>dato mancante</v>
      </c>
      <c r="AH41" s="191" t="str">
        <f>IF(N41&gt;5,'Calcolo Orizzontale P. Umido'!AD42,"dato mancante")</f>
        <v>dato mancante</v>
      </c>
      <c r="AI41" s="191" t="str">
        <f>IF(N41&lt;5,'Calcolo Orizzontale P. Umido'!AS42,"dato mancante")</f>
        <v>dato mancante</v>
      </c>
      <c r="AJ41" s="191" t="str">
        <f>IF(N41&gt;5,'Calcolo Orizzontale P. Umido'!AS42,"dato mancante")</f>
        <v>dato mancante</v>
      </c>
      <c r="AK41" s="190" t="str">
        <f t="shared" si="37"/>
        <v>dato mancante</v>
      </c>
      <c r="AL41" s="190" t="str">
        <f t="shared" si="37"/>
        <v>dato mancante</v>
      </c>
      <c r="AM41" s="190" t="str">
        <f t="shared" si="37"/>
        <v>dato mancante</v>
      </c>
      <c r="AN41" s="190" t="str">
        <f t="shared" si="37"/>
        <v>dato mancante</v>
      </c>
      <c r="AO41" s="191" t="str">
        <f>'Calcolo Orizzontale P. Umido'!AE42</f>
        <v>dato mancante</v>
      </c>
      <c r="AP41" s="191" t="str">
        <f>'Calcolo Orizzontale P. Umido'!AT42</f>
        <v>dato mancante</v>
      </c>
      <c r="AQ41" s="192" t="str">
        <f t="shared" si="45"/>
        <v>dato mancante</v>
      </c>
      <c r="AR41" s="192" t="str">
        <f t="shared" si="45"/>
        <v>dato mancante</v>
      </c>
      <c r="AS41" s="193" t="str">
        <f>'Calcolo Orizzontale P. Umido'!AF42</f>
        <v>dato mancante</v>
      </c>
      <c r="AT41" s="193" t="str">
        <f>'Calcolo Orizzontale P. Umido'!AU42</f>
        <v>dato mancante</v>
      </c>
      <c r="AU41" s="308" t="str">
        <f t="shared" si="46"/>
        <v>dato mancante</v>
      </c>
      <c r="AV41" s="308" t="str">
        <f t="shared" si="46"/>
        <v>dato mancante</v>
      </c>
      <c r="AW41" s="193" t="str">
        <f>'Calcolo Orizzontale P. Umido'!AG42</f>
        <v>dato mancante</v>
      </c>
      <c r="AX41" s="193" t="str">
        <f>'Calcolo Orizzontale P. Umido'!AV42</f>
        <v>dato mancante</v>
      </c>
      <c r="AY41" s="308" t="str">
        <f t="shared" si="47"/>
        <v>dato mancante</v>
      </c>
      <c r="AZ41" s="308" t="str">
        <f t="shared" si="47"/>
        <v>dato mancante</v>
      </c>
      <c r="BA41" s="193" t="str">
        <f>'Calcolo Orizzontale P. Umido'!AH42</f>
        <v>dato mancante</v>
      </c>
      <c r="BB41" s="193" t="str">
        <f>'Calcolo Orizzontale P. Umido'!AW42</f>
        <v>dato mancante</v>
      </c>
      <c r="BC41" s="308" t="str">
        <f t="shared" si="48"/>
        <v>dato mancante</v>
      </c>
      <c r="BD41" s="308" t="str">
        <f t="shared" si="48"/>
        <v>dato mancante</v>
      </c>
      <c r="BE41" s="192" t="str">
        <f>'Calcolo Orizzontale P. Umido'!AI42</f>
        <v>dato mancante</v>
      </c>
      <c r="BF41" s="192" t="str">
        <f>'Calcolo Orizzontale P. Umido'!AX42</f>
        <v>dato mancante</v>
      </c>
      <c r="BG41" s="308" t="str">
        <f t="shared" si="49"/>
        <v>dato mancante</v>
      </c>
      <c r="BH41" s="308" t="str">
        <f t="shared" si="49"/>
        <v>dato mancante</v>
      </c>
      <c r="BI41" s="192" t="str">
        <f>'Calcolo Orizzontale P. Umido'!AJ42</f>
        <v>dato mancante</v>
      </c>
      <c r="BJ41" s="192" t="str">
        <f>'Calcolo Orizzontale P. Umido'!AY42</f>
        <v>dato mancante</v>
      </c>
      <c r="BK41" s="308" t="str">
        <f t="shared" si="50"/>
        <v>dato mancante</v>
      </c>
      <c r="BL41" s="308" t="str">
        <f t="shared" si="50"/>
        <v>dato mancante</v>
      </c>
      <c r="BM41" s="192" t="str">
        <f>'Calcolo Orizzontale P. Umido'!AK42</f>
        <v>dato mancante</v>
      </c>
      <c r="BN41" s="192" t="str">
        <f>'Calcolo Orizzontale P. Umido'!AZ42</f>
        <v>dato mancante</v>
      </c>
      <c r="BO41" s="308" t="str">
        <f t="shared" si="38"/>
        <v>dato mancante</v>
      </c>
      <c r="BP41" s="308" t="str">
        <f t="shared" si="38"/>
        <v>dato mancante</v>
      </c>
      <c r="BQ41" s="195" t="str">
        <f>'Calcolo Orizzontale P. Umido'!AL42</f>
        <v>dato mancante</v>
      </c>
      <c r="BR41" s="195" t="str">
        <f>'Calcolo Orizzontale P. Umido'!BA42</f>
        <v>dato mancante</v>
      </c>
      <c r="BS41" s="308" t="str">
        <f t="shared" si="39"/>
        <v>dato mancante</v>
      </c>
      <c r="BT41" s="308" t="str">
        <f t="shared" si="8"/>
        <v>dato mancante</v>
      </c>
      <c r="BU41" s="193" t="str">
        <f>'Calcolo Orizzontale P. Umido'!AM42</f>
        <v>dato mancante</v>
      </c>
      <c r="BV41" s="194" t="str">
        <f>'Calcolo Orizzontale P. Umido'!BA42</f>
        <v>dato mancante</v>
      </c>
      <c r="BW41" s="308" t="str">
        <f t="shared" si="51"/>
        <v>dato mancante</v>
      </c>
      <c r="BX41" s="308" t="str">
        <f t="shared" si="51"/>
        <v>dato mancante</v>
      </c>
      <c r="BY41" s="196" t="str">
        <f>'Calcolo Orizzontale P. Umido'!AN42</f>
        <v>dato mancante</v>
      </c>
      <c r="BZ41" s="196" t="str">
        <f>'Calcolo Orizzontale P. Umido'!BB42</f>
        <v>dato mancante</v>
      </c>
      <c r="CA41" s="308" t="str">
        <f t="shared" si="52"/>
        <v>dato mancante</v>
      </c>
      <c r="CB41" s="308" t="str">
        <f t="shared" si="52"/>
        <v>dato mancante</v>
      </c>
      <c r="CE41" s="125" t="str">
        <f t="shared" si="11"/>
        <v>dato mancante</v>
      </c>
      <c r="CF41" s="125" t="str">
        <f t="shared" si="40"/>
        <v>dato mancante</v>
      </c>
      <c r="CG41" s="125" t="str">
        <f t="shared" si="40"/>
        <v>dato mancante</v>
      </c>
      <c r="CH41" s="125" t="str">
        <f t="shared" si="12"/>
        <v>dato mancante</v>
      </c>
      <c r="CI41" s="125" t="str">
        <f t="shared" si="13"/>
        <v>dato mancante</v>
      </c>
      <c r="CJ41" s="125" t="str">
        <f t="shared" si="14"/>
        <v>dato mancante</v>
      </c>
      <c r="CK41" s="125" t="str">
        <f t="shared" si="15"/>
        <v>dato mancante</v>
      </c>
      <c r="CL41" s="125" t="str">
        <f t="shared" si="16"/>
        <v>dato mancante</v>
      </c>
      <c r="CM41" s="125" t="str">
        <f t="shared" si="17"/>
        <v>dato mancante</v>
      </c>
      <c r="CN41" s="125" t="str">
        <f t="shared" si="18"/>
        <v>dato mancante</v>
      </c>
      <c r="CO41" s="125" t="str">
        <f t="shared" si="19"/>
        <v>dato mancante</v>
      </c>
      <c r="CP41" s="125" t="str">
        <f t="shared" si="20"/>
        <v>dato mancante</v>
      </c>
      <c r="CQ41" s="125" t="str">
        <f t="shared" si="21"/>
        <v>dato mancante</v>
      </c>
      <c r="CR41" s="125" t="str">
        <f t="shared" si="22"/>
        <v>dato mancante</v>
      </c>
      <c r="CS41" s="125" t="str">
        <f t="shared" si="41"/>
        <v>dato mancante</v>
      </c>
      <c r="CT41" s="125" t="str">
        <f t="shared" si="41"/>
        <v>dato mancante</v>
      </c>
      <c r="CU41" s="125" t="str">
        <f t="shared" si="23"/>
        <v>dato mancante</v>
      </c>
      <c r="CV41" s="125" t="str">
        <f t="shared" si="24"/>
        <v>dato mancante</v>
      </c>
      <c r="CW41" s="125" t="str">
        <f t="shared" si="25"/>
        <v>dato mancante</v>
      </c>
      <c r="CX41" s="125" t="str">
        <f t="shared" si="26"/>
        <v>dato mancante</v>
      </c>
      <c r="CY41" s="125" t="str">
        <f t="shared" si="27"/>
        <v>dato mancante</v>
      </c>
      <c r="CZ41" s="125" t="str">
        <f t="shared" si="28"/>
        <v>dato mancante</v>
      </c>
      <c r="DA41" s="125" t="str">
        <f t="shared" si="29"/>
        <v>dato mancante</v>
      </c>
      <c r="DB41" s="125" t="str">
        <f t="shared" si="30"/>
        <v>dato mancante</v>
      </c>
      <c r="DC41" s="125" t="str">
        <f t="shared" si="31"/>
        <v>dato mancante</v>
      </c>
      <c r="DD41" s="125" t="str">
        <f t="shared" si="32"/>
        <v>dato mancante</v>
      </c>
      <c r="DF41" s="127">
        <f t="shared" si="42"/>
        <v>0</v>
      </c>
      <c r="DG41" s="127">
        <f t="shared" si="33"/>
        <v>0</v>
      </c>
      <c r="DH41" s="125" t="str">
        <f t="shared" si="43"/>
        <v>ok</v>
      </c>
      <c r="DI41" s="127" t="str">
        <f t="shared" si="34"/>
        <v>Buono</v>
      </c>
      <c r="DJ41" s="127" t="str">
        <f t="shared" si="35"/>
        <v>Buono</v>
      </c>
    </row>
    <row r="42" spans="1:114" s="125" customFormat="1" x14ac:dyDescent="0.35">
      <c r="A42" s="18">
        <f>'Calcolo Orizzontale P. Umido'!A43</f>
        <v>0</v>
      </c>
      <c r="B42" s="18">
        <f>'Calcolo Orizzontale P. Umido'!B43</f>
        <v>0</v>
      </c>
      <c r="C42" s="18">
        <f>'Calcolo Orizzontale P. Umido'!C43</f>
        <v>0</v>
      </c>
      <c r="D42" s="18">
        <f>'Calcolo Orizzontale P. Umido'!D43</f>
        <v>0</v>
      </c>
      <c r="E42" s="18">
        <f>'Calcolo Orizzontale P. Umido'!E43</f>
        <v>0</v>
      </c>
      <c r="F42" s="18">
        <f>'Calcolo Orizzontale P. Umido'!F43</f>
        <v>0</v>
      </c>
      <c r="G42" s="18">
        <f>'Calcolo Orizzontale P. Umido'!G43</f>
        <v>0</v>
      </c>
      <c r="H42" s="18"/>
      <c r="I42" s="18">
        <f>'Calcolo Orizzontale P. Umido'!I43</f>
        <v>0</v>
      </c>
      <c r="J42" s="18">
        <f>'Calcolo Orizzontale P. Umido'!J43</f>
        <v>0</v>
      </c>
      <c r="K42" s="18">
        <f>'Calcolo Orizzontale P. Umido'!K43</f>
        <v>0</v>
      </c>
      <c r="L42" s="15">
        <f t="shared" si="44"/>
        <v>0</v>
      </c>
      <c r="M42" s="519">
        <f>'Calcolo Orizzontale P. Umido'!L43</f>
        <v>0</v>
      </c>
      <c r="N42" s="519">
        <f>'Calcolo Orizzontale P. Umido'!M43</f>
        <v>0</v>
      </c>
      <c r="O42" s="520">
        <f>'Calcolo Orizzontale P. Umido'!N43</f>
        <v>0</v>
      </c>
      <c r="P42" s="521">
        <f>'Calcolo Orizzontale P. Umido'!O43</f>
        <v>0</v>
      </c>
      <c r="Q42" s="521">
        <f>'Calcolo Orizzontale P. Umido'!P43</f>
        <v>0</v>
      </c>
      <c r="R42" s="521">
        <f>'Calcolo Orizzontale P. Umido'!Q43</f>
        <v>0</v>
      </c>
      <c r="S42" s="521">
        <f>'Calcolo Orizzontale P. Umido'!R43</f>
        <v>0</v>
      </c>
      <c r="T42" s="521">
        <f>'Calcolo Orizzontale P. Umido'!S43</f>
        <v>0</v>
      </c>
      <c r="U42" s="519">
        <f>'Calcolo Orizzontale P. Umido'!T43</f>
        <v>0</v>
      </c>
      <c r="V42" s="519">
        <f>'Calcolo Orizzontale P. Umido'!U43</f>
        <v>0</v>
      </c>
      <c r="W42" s="519">
        <f>'Calcolo Orizzontale P. Umido'!V43</f>
        <v>0</v>
      </c>
      <c r="X42" s="520">
        <f>'Calcolo Orizzontale P. Umido'!W43</f>
        <v>0</v>
      </c>
      <c r="Y42" s="521">
        <f>'Calcolo Orizzontale P. Umido'!X43</f>
        <v>0</v>
      </c>
      <c r="Z42" s="522">
        <f>'Calcolo Orizzontale P. Umido'!Y43</f>
        <v>0</v>
      </c>
      <c r="AA42" s="126"/>
      <c r="AB42" s="127"/>
      <c r="AC42" s="189" t="str">
        <f>'Calcolo Orizzontale P. Umido'!AC43</f>
        <v>dato mancante</v>
      </c>
      <c r="AD42" s="190" t="str">
        <f>'Calcolo Orizzontale P. Umido'!AR43</f>
        <v>dato mancante</v>
      </c>
      <c r="AE42" s="190" t="str">
        <f t="shared" si="36"/>
        <v>dato mancante</v>
      </c>
      <c r="AF42" s="190" t="str">
        <f t="shared" si="1"/>
        <v>dato mancante</v>
      </c>
      <c r="AG42" s="191" t="str">
        <f>IF(N42&lt;5,'Calcolo Orizzontale P. Umido'!AD43,"dato mancante")</f>
        <v>dato mancante</v>
      </c>
      <c r="AH42" s="191" t="str">
        <f>IF(N42&gt;5,'Calcolo Orizzontale P. Umido'!AD43,"dato mancante")</f>
        <v>dato mancante</v>
      </c>
      <c r="AI42" s="191" t="str">
        <f>IF(N42&lt;5,'Calcolo Orizzontale P. Umido'!AS43,"dato mancante")</f>
        <v>dato mancante</v>
      </c>
      <c r="AJ42" s="191" t="str">
        <f>IF(N42&gt;5,'Calcolo Orizzontale P. Umido'!AS43,"dato mancante")</f>
        <v>dato mancante</v>
      </c>
      <c r="AK42" s="190" t="str">
        <f t="shared" si="37"/>
        <v>dato mancante</v>
      </c>
      <c r="AL42" s="190" t="str">
        <f t="shared" si="37"/>
        <v>dato mancante</v>
      </c>
      <c r="AM42" s="190" t="str">
        <f t="shared" si="37"/>
        <v>dato mancante</v>
      </c>
      <c r="AN42" s="190" t="str">
        <f t="shared" si="37"/>
        <v>dato mancante</v>
      </c>
      <c r="AO42" s="191" t="str">
        <f>'Calcolo Orizzontale P. Umido'!AE43</f>
        <v>dato mancante</v>
      </c>
      <c r="AP42" s="191" t="str">
        <f>'Calcolo Orizzontale P. Umido'!AT43</f>
        <v>dato mancante</v>
      </c>
      <c r="AQ42" s="192" t="str">
        <f t="shared" si="45"/>
        <v>dato mancante</v>
      </c>
      <c r="AR42" s="192" t="str">
        <f t="shared" si="45"/>
        <v>dato mancante</v>
      </c>
      <c r="AS42" s="193" t="str">
        <f>'Calcolo Orizzontale P. Umido'!AF43</f>
        <v>dato mancante</v>
      </c>
      <c r="AT42" s="193" t="str">
        <f>'Calcolo Orizzontale P. Umido'!AU43</f>
        <v>dato mancante</v>
      </c>
      <c r="AU42" s="308" t="str">
        <f t="shared" si="46"/>
        <v>dato mancante</v>
      </c>
      <c r="AV42" s="308" t="str">
        <f t="shared" si="46"/>
        <v>dato mancante</v>
      </c>
      <c r="AW42" s="193" t="str">
        <f>'Calcolo Orizzontale P. Umido'!AG43</f>
        <v>dato mancante</v>
      </c>
      <c r="AX42" s="193" t="str">
        <f>'Calcolo Orizzontale P. Umido'!AV43</f>
        <v>dato mancante</v>
      </c>
      <c r="AY42" s="308" t="str">
        <f t="shared" si="47"/>
        <v>dato mancante</v>
      </c>
      <c r="AZ42" s="308" t="str">
        <f t="shared" si="47"/>
        <v>dato mancante</v>
      </c>
      <c r="BA42" s="193" t="str">
        <f>'Calcolo Orizzontale P. Umido'!AH43</f>
        <v>dato mancante</v>
      </c>
      <c r="BB42" s="193" t="str">
        <f>'Calcolo Orizzontale P. Umido'!AW43</f>
        <v>dato mancante</v>
      </c>
      <c r="BC42" s="308" t="str">
        <f t="shared" si="48"/>
        <v>dato mancante</v>
      </c>
      <c r="BD42" s="308" t="str">
        <f t="shared" si="48"/>
        <v>dato mancante</v>
      </c>
      <c r="BE42" s="192" t="str">
        <f>'Calcolo Orizzontale P. Umido'!AI43</f>
        <v>dato mancante</v>
      </c>
      <c r="BF42" s="192" t="str">
        <f>'Calcolo Orizzontale P. Umido'!AX43</f>
        <v>dato mancante</v>
      </c>
      <c r="BG42" s="308" t="str">
        <f t="shared" si="49"/>
        <v>dato mancante</v>
      </c>
      <c r="BH42" s="308" t="str">
        <f t="shared" si="49"/>
        <v>dato mancante</v>
      </c>
      <c r="BI42" s="192" t="str">
        <f>'Calcolo Orizzontale P. Umido'!AJ43</f>
        <v>dato mancante</v>
      </c>
      <c r="BJ42" s="192" t="str">
        <f>'Calcolo Orizzontale P. Umido'!AY43</f>
        <v>dato mancante</v>
      </c>
      <c r="BK42" s="308" t="str">
        <f t="shared" si="50"/>
        <v>dato mancante</v>
      </c>
      <c r="BL42" s="308" t="str">
        <f t="shared" si="50"/>
        <v>dato mancante</v>
      </c>
      <c r="BM42" s="192" t="str">
        <f>'Calcolo Orizzontale P. Umido'!AK43</f>
        <v>dato mancante</v>
      </c>
      <c r="BN42" s="192" t="str">
        <f>'Calcolo Orizzontale P. Umido'!AZ43</f>
        <v>dato mancante</v>
      </c>
      <c r="BO42" s="308" t="str">
        <f t="shared" si="38"/>
        <v>dato mancante</v>
      </c>
      <c r="BP42" s="308" t="str">
        <f t="shared" si="38"/>
        <v>dato mancante</v>
      </c>
      <c r="BQ42" s="195" t="str">
        <f>'Calcolo Orizzontale P. Umido'!AL43</f>
        <v>dato mancante</v>
      </c>
      <c r="BR42" s="195" t="str">
        <f>'Calcolo Orizzontale P. Umido'!BA43</f>
        <v>dato mancante</v>
      </c>
      <c r="BS42" s="308" t="str">
        <f t="shared" si="39"/>
        <v>dato mancante</v>
      </c>
      <c r="BT42" s="308" t="str">
        <f t="shared" si="8"/>
        <v>dato mancante</v>
      </c>
      <c r="BU42" s="193" t="str">
        <f>'Calcolo Orizzontale P. Umido'!AM43</f>
        <v>dato mancante</v>
      </c>
      <c r="BV42" s="194" t="str">
        <f>'Calcolo Orizzontale P. Umido'!BA43</f>
        <v>dato mancante</v>
      </c>
      <c r="BW42" s="308" t="str">
        <f t="shared" si="51"/>
        <v>dato mancante</v>
      </c>
      <c r="BX42" s="308" t="str">
        <f t="shared" si="51"/>
        <v>dato mancante</v>
      </c>
      <c r="BY42" s="196" t="str">
        <f>'Calcolo Orizzontale P. Umido'!AN43</f>
        <v>dato mancante</v>
      </c>
      <c r="BZ42" s="196" t="str">
        <f>'Calcolo Orizzontale P. Umido'!BB43</f>
        <v>dato mancante</v>
      </c>
      <c r="CA42" s="308" t="str">
        <f t="shared" si="52"/>
        <v>dato mancante</v>
      </c>
      <c r="CB42" s="308" t="str">
        <f t="shared" si="52"/>
        <v>dato mancante</v>
      </c>
      <c r="CE42" s="125" t="str">
        <f t="shared" si="11"/>
        <v>dato mancante</v>
      </c>
      <c r="CF42" s="125" t="str">
        <f t="shared" si="40"/>
        <v>dato mancante</v>
      </c>
      <c r="CG42" s="125" t="str">
        <f t="shared" si="40"/>
        <v>dato mancante</v>
      </c>
      <c r="CH42" s="125" t="str">
        <f t="shared" si="12"/>
        <v>dato mancante</v>
      </c>
      <c r="CI42" s="125" t="str">
        <f t="shared" si="13"/>
        <v>dato mancante</v>
      </c>
      <c r="CJ42" s="125" t="str">
        <f t="shared" si="14"/>
        <v>dato mancante</v>
      </c>
      <c r="CK42" s="125" t="str">
        <f t="shared" si="15"/>
        <v>dato mancante</v>
      </c>
      <c r="CL42" s="125" t="str">
        <f t="shared" si="16"/>
        <v>dato mancante</v>
      </c>
      <c r="CM42" s="125" t="str">
        <f t="shared" si="17"/>
        <v>dato mancante</v>
      </c>
      <c r="CN42" s="125" t="str">
        <f t="shared" si="18"/>
        <v>dato mancante</v>
      </c>
      <c r="CO42" s="125" t="str">
        <f t="shared" si="19"/>
        <v>dato mancante</v>
      </c>
      <c r="CP42" s="125" t="str">
        <f t="shared" si="20"/>
        <v>dato mancante</v>
      </c>
      <c r="CQ42" s="125" t="str">
        <f t="shared" si="21"/>
        <v>dato mancante</v>
      </c>
      <c r="CR42" s="125" t="str">
        <f t="shared" si="22"/>
        <v>dato mancante</v>
      </c>
      <c r="CS42" s="125" t="str">
        <f t="shared" si="41"/>
        <v>dato mancante</v>
      </c>
      <c r="CT42" s="125" t="str">
        <f t="shared" si="41"/>
        <v>dato mancante</v>
      </c>
      <c r="CU42" s="125" t="str">
        <f t="shared" si="23"/>
        <v>dato mancante</v>
      </c>
      <c r="CV42" s="125" t="str">
        <f t="shared" si="24"/>
        <v>dato mancante</v>
      </c>
      <c r="CW42" s="125" t="str">
        <f t="shared" si="25"/>
        <v>dato mancante</v>
      </c>
      <c r="CX42" s="125" t="str">
        <f t="shared" si="26"/>
        <v>dato mancante</v>
      </c>
      <c r="CY42" s="125" t="str">
        <f t="shared" si="27"/>
        <v>dato mancante</v>
      </c>
      <c r="CZ42" s="125" t="str">
        <f t="shared" si="28"/>
        <v>dato mancante</v>
      </c>
      <c r="DA42" s="125" t="str">
        <f t="shared" si="29"/>
        <v>dato mancante</v>
      </c>
      <c r="DB42" s="125" t="str">
        <f t="shared" si="30"/>
        <v>dato mancante</v>
      </c>
      <c r="DC42" s="125" t="str">
        <f t="shared" si="31"/>
        <v>dato mancante</v>
      </c>
      <c r="DD42" s="125" t="str">
        <f t="shared" si="32"/>
        <v>dato mancante</v>
      </c>
      <c r="DF42" s="127">
        <f t="shared" si="42"/>
        <v>0</v>
      </c>
      <c r="DG42" s="127">
        <f t="shared" si="33"/>
        <v>0</v>
      </c>
      <c r="DH42" s="125" t="str">
        <f t="shared" si="43"/>
        <v>ok</v>
      </c>
      <c r="DI42" s="127" t="str">
        <f t="shared" si="34"/>
        <v>Buono</v>
      </c>
      <c r="DJ42" s="127" t="str">
        <f t="shared" si="35"/>
        <v>Buono</v>
      </c>
    </row>
    <row r="43" spans="1:114" s="125" customFormat="1" x14ac:dyDescent="0.35">
      <c r="A43" s="18">
        <f>'Calcolo Orizzontale P. Umido'!A44</f>
        <v>0</v>
      </c>
      <c r="B43" s="18">
        <f>'Calcolo Orizzontale P. Umido'!B44</f>
        <v>0</v>
      </c>
      <c r="C43" s="18">
        <f>'Calcolo Orizzontale P. Umido'!C44</f>
        <v>0</v>
      </c>
      <c r="D43" s="18">
        <f>'Calcolo Orizzontale P. Umido'!D44</f>
        <v>0</v>
      </c>
      <c r="E43" s="18">
        <f>'Calcolo Orizzontale P. Umido'!E44</f>
        <v>0</v>
      </c>
      <c r="F43" s="18">
        <f>'Calcolo Orizzontale P. Umido'!F44</f>
        <v>0</v>
      </c>
      <c r="G43" s="18">
        <f>'Calcolo Orizzontale P. Umido'!G44</f>
        <v>0</v>
      </c>
      <c r="H43" s="18"/>
      <c r="I43" s="18">
        <f>'Calcolo Orizzontale P. Umido'!I44</f>
        <v>0</v>
      </c>
      <c r="J43" s="18">
        <f>'Calcolo Orizzontale P. Umido'!J44</f>
        <v>0</v>
      </c>
      <c r="K43" s="18">
        <f>'Calcolo Orizzontale P. Umido'!K44</f>
        <v>0</v>
      </c>
      <c r="L43" s="15">
        <f t="shared" si="44"/>
        <v>0</v>
      </c>
      <c r="M43" s="519">
        <f>'Calcolo Orizzontale P. Umido'!L44</f>
        <v>0</v>
      </c>
      <c r="N43" s="519">
        <f>'Calcolo Orizzontale P. Umido'!M44</f>
        <v>0</v>
      </c>
      <c r="O43" s="520">
        <f>'Calcolo Orizzontale P. Umido'!N44</f>
        <v>0</v>
      </c>
      <c r="P43" s="521">
        <f>'Calcolo Orizzontale P. Umido'!O44</f>
        <v>0</v>
      </c>
      <c r="Q43" s="521">
        <f>'Calcolo Orizzontale P. Umido'!P44</f>
        <v>0</v>
      </c>
      <c r="R43" s="521">
        <f>'Calcolo Orizzontale P. Umido'!Q44</f>
        <v>0</v>
      </c>
      <c r="S43" s="521">
        <f>'Calcolo Orizzontale P. Umido'!R44</f>
        <v>0</v>
      </c>
      <c r="T43" s="521">
        <f>'Calcolo Orizzontale P. Umido'!S44</f>
        <v>0</v>
      </c>
      <c r="U43" s="519">
        <f>'Calcolo Orizzontale P. Umido'!T44</f>
        <v>0</v>
      </c>
      <c r="V43" s="519">
        <f>'Calcolo Orizzontale P. Umido'!U44</f>
        <v>0</v>
      </c>
      <c r="W43" s="519">
        <f>'Calcolo Orizzontale P. Umido'!V44</f>
        <v>0</v>
      </c>
      <c r="X43" s="520">
        <f>'Calcolo Orizzontale P. Umido'!W44</f>
        <v>0</v>
      </c>
      <c r="Y43" s="521">
        <f>'Calcolo Orizzontale P. Umido'!X44</f>
        <v>0</v>
      </c>
      <c r="Z43" s="522">
        <f>'Calcolo Orizzontale P. Umido'!Y44</f>
        <v>0</v>
      </c>
      <c r="AA43" s="126"/>
      <c r="AB43" s="127"/>
      <c r="AC43" s="189" t="str">
        <f>'Calcolo Orizzontale P. Umido'!AC44</f>
        <v>dato mancante</v>
      </c>
      <c r="AD43" s="190" t="str">
        <f>'Calcolo Orizzontale P. Umido'!AR44</f>
        <v>dato mancante</v>
      </c>
      <c r="AE43" s="190" t="str">
        <f t="shared" si="36"/>
        <v>dato mancante</v>
      </c>
      <c r="AF43" s="190" t="str">
        <f t="shared" si="1"/>
        <v>dato mancante</v>
      </c>
      <c r="AG43" s="191" t="str">
        <f>IF(N43&lt;5,'Calcolo Orizzontale P. Umido'!AD44,"dato mancante")</f>
        <v>dato mancante</v>
      </c>
      <c r="AH43" s="191" t="str">
        <f>IF(N43&gt;5,'Calcolo Orizzontale P. Umido'!AD44,"dato mancante")</f>
        <v>dato mancante</v>
      </c>
      <c r="AI43" s="191" t="str">
        <f>IF(N43&lt;5,'Calcolo Orizzontale P. Umido'!AS44,"dato mancante")</f>
        <v>dato mancante</v>
      </c>
      <c r="AJ43" s="191" t="str">
        <f>IF(N43&gt;5,'Calcolo Orizzontale P. Umido'!AS44,"dato mancante")</f>
        <v>dato mancante</v>
      </c>
      <c r="AK43" s="190" t="str">
        <f t="shared" si="37"/>
        <v>dato mancante</v>
      </c>
      <c r="AL43" s="190" t="str">
        <f t="shared" si="37"/>
        <v>dato mancante</v>
      </c>
      <c r="AM43" s="190" t="str">
        <f t="shared" si="37"/>
        <v>dato mancante</v>
      </c>
      <c r="AN43" s="190" t="str">
        <f t="shared" si="37"/>
        <v>dato mancante</v>
      </c>
      <c r="AO43" s="191" t="str">
        <f>'Calcolo Orizzontale P. Umido'!AE44</f>
        <v>dato mancante</v>
      </c>
      <c r="AP43" s="191" t="str">
        <f>'Calcolo Orizzontale P. Umido'!AT44</f>
        <v>dato mancante</v>
      </c>
      <c r="AQ43" s="192" t="str">
        <f t="shared" si="45"/>
        <v>dato mancante</v>
      </c>
      <c r="AR43" s="192" t="str">
        <f t="shared" si="45"/>
        <v>dato mancante</v>
      </c>
      <c r="AS43" s="193" t="str">
        <f>'Calcolo Orizzontale P. Umido'!AF44</f>
        <v>dato mancante</v>
      </c>
      <c r="AT43" s="193" t="str">
        <f>'Calcolo Orizzontale P. Umido'!AU44</f>
        <v>dato mancante</v>
      </c>
      <c r="AU43" s="308" t="str">
        <f t="shared" si="46"/>
        <v>dato mancante</v>
      </c>
      <c r="AV43" s="308" t="str">
        <f t="shared" si="46"/>
        <v>dato mancante</v>
      </c>
      <c r="AW43" s="193" t="str">
        <f>'Calcolo Orizzontale P. Umido'!AG44</f>
        <v>dato mancante</v>
      </c>
      <c r="AX43" s="193" t="str">
        <f>'Calcolo Orizzontale P. Umido'!AV44</f>
        <v>dato mancante</v>
      </c>
      <c r="AY43" s="308" t="str">
        <f t="shared" si="47"/>
        <v>dato mancante</v>
      </c>
      <c r="AZ43" s="308" t="str">
        <f t="shared" si="47"/>
        <v>dato mancante</v>
      </c>
      <c r="BA43" s="193" t="str">
        <f>'Calcolo Orizzontale P. Umido'!AH44</f>
        <v>dato mancante</v>
      </c>
      <c r="BB43" s="193" t="str">
        <f>'Calcolo Orizzontale P. Umido'!AW44</f>
        <v>dato mancante</v>
      </c>
      <c r="BC43" s="308" t="str">
        <f t="shared" si="48"/>
        <v>dato mancante</v>
      </c>
      <c r="BD43" s="308" t="str">
        <f t="shared" si="48"/>
        <v>dato mancante</v>
      </c>
      <c r="BE43" s="192" t="str">
        <f>'Calcolo Orizzontale P. Umido'!AI44</f>
        <v>dato mancante</v>
      </c>
      <c r="BF43" s="192" t="str">
        <f>'Calcolo Orizzontale P. Umido'!AX44</f>
        <v>dato mancante</v>
      </c>
      <c r="BG43" s="308" t="str">
        <f t="shared" si="49"/>
        <v>dato mancante</v>
      </c>
      <c r="BH43" s="308" t="str">
        <f t="shared" si="49"/>
        <v>dato mancante</v>
      </c>
      <c r="BI43" s="192" t="str">
        <f>'Calcolo Orizzontale P. Umido'!AJ44</f>
        <v>dato mancante</v>
      </c>
      <c r="BJ43" s="192" t="str">
        <f>'Calcolo Orizzontale P. Umido'!AY44</f>
        <v>dato mancante</v>
      </c>
      <c r="BK43" s="308" t="str">
        <f t="shared" si="50"/>
        <v>dato mancante</v>
      </c>
      <c r="BL43" s="308" t="str">
        <f t="shared" si="50"/>
        <v>dato mancante</v>
      </c>
      <c r="BM43" s="192" t="str">
        <f>'Calcolo Orizzontale P. Umido'!AK44</f>
        <v>dato mancante</v>
      </c>
      <c r="BN43" s="192" t="str">
        <f>'Calcolo Orizzontale P. Umido'!AZ44</f>
        <v>dato mancante</v>
      </c>
      <c r="BO43" s="308" t="str">
        <f t="shared" si="38"/>
        <v>dato mancante</v>
      </c>
      <c r="BP43" s="308" t="str">
        <f t="shared" si="38"/>
        <v>dato mancante</v>
      </c>
      <c r="BQ43" s="195" t="str">
        <f>'Calcolo Orizzontale P. Umido'!AL44</f>
        <v>dato mancante</v>
      </c>
      <c r="BR43" s="195" t="str">
        <f>'Calcolo Orizzontale P. Umido'!BA44</f>
        <v>dato mancante</v>
      </c>
      <c r="BS43" s="308" t="str">
        <f t="shared" si="39"/>
        <v>dato mancante</v>
      </c>
      <c r="BT43" s="308" t="str">
        <f t="shared" si="8"/>
        <v>dato mancante</v>
      </c>
      <c r="BU43" s="193" t="str">
        <f>'Calcolo Orizzontale P. Umido'!AM44</f>
        <v>dato mancante</v>
      </c>
      <c r="BV43" s="194" t="str">
        <f>'Calcolo Orizzontale P. Umido'!BA44</f>
        <v>dato mancante</v>
      </c>
      <c r="BW43" s="308" t="str">
        <f t="shared" si="51"/>
        <v>dato mancante</v>
      </c>
      <c r="BX43" s="308" t="str">
        <f t="shared" si="51"/>
        <v>dato mancante</v>
      </c>
      <c r="BY43" s="196" t="str">
        <f>'Calcolo Orizzontale P. Umido'!AN44</f>
        <v>dato mancante</v>
      </c>
      <c r="BZ43" s="196" t="str">
        <f>'Calcolo Orizzontale P. Umido'!BB44</f>
        <v>dato mancante</v>
      </c>
      <c r="CA43" s="308" t="str">
        <f t="shared" si="52"/>
        <v>dato mancante</v>
      </c>
      <c r="CB43" s="308" t="str">
        <f t="shared" si="52"/>
        <v>dato mancante</v>
      </c>
      <c r="CE43" s="125" t="str">
        <f t="shared" si="11"/>
        <v>dato mancante</v>
      </c>
      <c r="CF43" s="125" t="str">
        <f t="shared" si="40"/>
        <v>dato mancante</v>
      </c>
      <c r="CG43" s="125" t="str">
        <f t="shared" si="40"/>
        <v>dato mancante</v>
      </c>
      <c r="CH43" s="125" t="str">
        <f t="shared" si="12"/>
        <v>dato mancante</v>
      </c>
      <c r="CI43" s="125" t="str">
        <f t="shared" si="13"/>
        <v>dato mancante</v>
      </c>
      <c r="CJ43" s="125" t="str">
        <f t="shared" si="14"/>
        <v>dato mancante</v>
      </c>
      <c r="CK43" s="125" t="str">
        <f t="shared" si="15"/>
        <v>dato mancante</v>
      </c>
      <c r="CL43" s="125" t="str">
        <f t="shared" si="16"/>
        <v>dato mancante</v>
      </c>
      <c r="CM43" s="125" t="str">
        <f t="shared" si="17"/>
        <v>dato mancante</v>
      </c>
      <c r="CN43" s="125" t="str">
        <f t="shared" si="18"/>
        <v>dato mancante</v>
      </c>
      <c r="CO43" s="125" t="str">
        <f t="shared" si="19"/>
        <v>dato mancante</v>
      </c>
      <c r="CP43" s="125" t="str">
        <f t="shared" si="20"/>
        <v>dato mancante</v>
      </c>
      <c r="CQ43" s="125" t="str">
        <f t="shared" si="21"/>
        <v>dato mancante</v>
      </c>
      <c r="CR43" s="125" t="str">
        <f t="shared" si="22"/>
        <v>dato mancante</v>
      </c>
      <c r="CS43" s="125" t="str">
        <f t="shared" si="41"/>
        <v>dato mancante</v>
      </c>
      <c r="CT43" s="125" t="str">
        <f t="shared" si="41"/>
        <v>dato mancante</v>
      </c>
      <c r="CU43" s="125" t="str">
        <f t="shared" si="23"/>
        <v>dato mancante</v>
      </c>
      <c r="CV43" s="125" t="str">
        <f t="shared" si="24"/>
        <v>dato mancante</v>
      </c>
      <c r="CW43" s="125" t="str">
        <f t="shared" si="25"/>
        <v>dato mancante</v>
      </c>
      <c r="CX43" s="125" t="str">
        <f t="shared" si="26"/>
        <v>dato mancante</v>
      </c>
      <c r="CY43" s="125" t="str">
        <f t="shared" si="27"/>
        <v>dato mancante</v>
      </c>
      <c r="CZ43" s="125" t="str">
        <f t="shared" si="28"/>
        <v>dato mancante</v>
      </c>
      <c r="DA43" s="125" t="str">
        <f t="shared" si="29"/>
        <v>dato mancante</v>
      </c>
      <c r="DB43" s="125" t="str">
        <f t="shared" si="30"/>
        <v>dato mancante</v>
      </c>
      <c r="DC43" s="125" t="str">
        <f t="shared" si="31"/>
        <v>dato mancante</v>
      </c>
      <c r="DD43" s="125" t="str">
        <f t="shared" si="32"/>
        <v>dato mancante</v>
      </c>
      <c r="DF43" s="127">
        <f t="shared" si="42"/>
        <v>0</v>
      </c>
      <c r="DG43" s="127">
        <f t="shared" si="33"/>
        <v>0</v>
      </c>
      <c r="DH43" s="125" t="str">
        <f t="shared" si="43"/>
        <v>ok</v>
      </c>
      <c r="DI43" s="127" t="str">
        <f t="shared" si="34"/>
        <v>Buono</v>
      </c>
      <c r="DJ43" s="127" t="str">
        <f t="shared" si="35"/>
        <v>Buono</v>
      </c>
    </row>
    <row r="44" spans="1:114" s="125" customFormat="1" x14ac:dyDescent="0.35">
      <c r="A44" s="18">
        <f>'Calcolo Orizzontale P. Umido'!A45</f>
        <v>0</v>
      </c>
      <c r="B44" s="18">
        <f>'Calcolo Orizzontale P. Umido'!B45</f>
        <v>0</v>
      </c>
      <c r="C44" s="18">
        <f>'Calcolo Orizzontale P. Umido'!C45</f>
        <v>0</v>
      </c>
      <c r="D44" s="18">
        <f>'Calcolo Orizzontale P. Umido'!D45</f>
        <v>0</v>
      </c>
      <c r="E44" s="18">
        <f>'Calcolo Orizzontale P. Umido'!E45</f>
        <v>0</v>
      </c>
      <c r="F44" s="18">
        <f>'Calcolo Orizzontale P. Umido'!F45</f>
        <v>0</v>
      </c>
      <c r="G44" s="18">
        <f>'Calcolo Orizzontale P. Umido'!G45</f>
        <v>0</v>
      </c>
      <c r="H44" s="18"/>
      <c r="I44" s="18">
        <f>'Calcolo Orizzontale P. Umido'!I45</f>
        <v>0</v>
      </c>
      <c r="J44" s="18">
        <f>'Calcolo Orizzontale P. Umido'!J45</f>
        <v>0</v>
      </c>
      <c r="K44" s="18">
        <f>'Calcolo Orizzontale P. Umido'!K45</f>
        <v>0</v>
      </c>
      <c r="L44" s="15">
        <f t="shared" si="44"/>
        <v>0</v>
      </c>
      <c r="M44" s="519">
        <f>'Calcolo Orizzontale P. Umido'!L45</f>
        <v>0</v>
      </c>
      <c r="N44" s="519">
        <f>'Calcolo Orizzontale P. Umido'!M45</f>
        <v>0</v>
      </c>
      <c r="O44" s="520">
        <f>'Calcolo Orizzontale P. Umido'!N45</f>
        <v>0</v>
      </c>
      <c r="P44" s="521">
        <f>'Calcolo Orizzontale P. Umido'!O45</f>
        <v>0</v>
      </c>
      <c r="Q44" s="521">
        <f>'Calcolo Orizzontale P. Umido'!P45</f>
        <v>0</v>
      </c>
      <c r="R44" s="521">
        <f>'Calcolo Orizzontale P. Umido'!Q45</f>
        <v>0</v>
      </c>
      <c r="S44" s="521">
        <f>'Calcolo Orizzontale P. Umido'!R45</f>
        <v>0</v>
      </c>
      <c r="T44" s="521">
        <f>'Calcolo Orizzontale P. Umido'!S45</f>
        <v>0</v>
      </c>
      <c r="U44" s="519">
        <f>'Calcolo Orizzontale P. Umido'!T45</f>
        <v>0</v>
      </c>
      <c r="V44" s="519">
        <f>'Calcolo Orizzontale P. Umido'!U45</f>
        <v>0</v>
      </c>
      <c r="W44" s="519">
        <f>'Calcolo Orizzontale P. Umido'!V45</f>
        <v>0</v>
      </c>
      <c r="X44" s="520">
        <f>'Calcolo Orizzontale P. Umido'!W45</f>
        <v>0</v>
      </c>
      <c r="Y44" s="521">
        <f>'Calcolo Orizzontale P. Umido'!X45</f>
        <v>0</v>
      </c>
      <c r="Z44" s="522">
        <f>'Calcolo Orizzontale P. Umido'!Y45</f>
        <v>0</v>
      </c>
      <c r="AA44" s="126"/>
      <c r="AB44" s="127"/>
      <c r="AC44" s="189" t="str">
        <f>'Calcolo Orizzontale P. Umido'!AC45</f>
        <v>dato mancante</v>
      </c>
      <c r="AD44" s="190" t="str">
        <f>'Calcolo Orizzontale P. Umido'!AR45</f>
        <v>dato mancante</v>
      </c>
      <c r="AE44" s="190" t="str">
        <f t="shared" si="36"/>
        <v>dato mancante</v>
      </c>
      <c r="AF44" s="190" t="str">
        <f t="shared" si="1"/>
        <v>dato mancante</v>
      </c>
      <c r="AG44" s="191" t="str">
        <f>IF(N44&lt;5,'Calcolo Orizzontale P. Umido'!AD45,"dato mancante")</f>
        <v>dato mancante</v>
      </c>
      <c r="AH44" s="191" t="str">
        <f>IF(N44&gt;5,'Calcolo Orizzontale P. Umido'!AD45,"dato mancante")</f>
        <v>dato mancante</v>
      </c>
      <c r="AI44" s="191" t="str">
        <f>IF(N44&lt;5,'Calcolo Orizzontale P. Umido'!AS45,"dato mancante")</f>
        <v>dato mancante</v>
      </c>
      <c r="AJ44" s="191" t="str">
        <f>IF(N44&gt;5,'Calcolo Orizzontale P. Umido'!AS45,"dato mancante")</f>
        <v>dato mancante</v>
      </c>
      <c r="AK44" s="190" t="str">
        <f t="shared" si="37"/>
        <v>dato mancante</v>
      </c>
      <c r="AL44" s="190" t="str">
        <f t="shared" si="37"/>
        <v>dato mancante</v>
      </c>
      <c r="AM44" s="190" t="str">
        <f t="shared" si="37"/>
        <v>dato mancante</v>
      </c>
      <c r="AN44" s="190" t="str">
        <f t="shared" si="37"/>
        <v>dato mancante</v>
      </c>
      <c r="AO44" s="191" t="str">
        <f>'Calcolo Orizzontale P. Umido'!AE45</f>
        <v>dato mancante</v>
      </c>
      <c r="AP44" s="191" t="str">
        <f>'Calcolo Orizzontale P. Umido'!AT45</f>
        <v>dato mancante</v>
      </c>
      <c r="AQ44" s="192" t="str">
        <f t="shared" si="45"/>
        <v>dato mancante</v>
      </c>
      <c r="AR44" s="192" t="str">
        <f t="shared" si="45"/>
        <v>dato mancante</v>
      </c>
      <c r="AS44" s="193" t="str">
        <f>'Calcolo Orizzontale P. Umido'!AF45</f>
        <v>dato mancante</v>
      </c>
      <c r="AT44" s="193" t="str">
        <f>'Calcolo Orizzontale P. Umido'!AU45</f>
        <v>dato mancante</v>
      </c>
      <c r="AU44" s="308" t="str">
        <f t="shared" si="46"/>
        <v>dato mancante</v>
      </c>
      <c r="AV44" s="308" t="str">
        <f t="shared" si="46"/>
        <v>dato mancante</v>
      </c>
      <c r="AW44" s="193" t="str">
        <f>'Calcolo Orizzontale P. Umido'!AG45</f>
        <v>dato mancante</v>
      </c>
      <c r="AX44" s="193" t="str">
        <f>'Calcolo Orizzontale P. Umido'!AV45</f>
        <v>dato mancante</v>
      </c>
      <c r="AY44" s="308" t="str">
        <f t="shared" si="47"/>
        <v>dato mancante</v>
      </c>
      <c r="AZ44" s="308" t="str">
        <f t="shared" si="47"/>
        <v>dato mancante</v>
      </c>
      <c r="BA44" s="193" t="str">
        <f>'Calcolo Orizzontale P. Umido'!AH45</f>
        <v>dato mancante</v>
      </c>
      <c r="BB44" s="193" t="str">
        <f>'Calcolo Orizzontale P. Umido'!AW45</f>
        <v>dato mancante</v>
      </c>
      <c r="BC44" s="308" t="str">
        <f t="shared" si="48"/>
        <v>dato mancante</v>
      </c>
      <c r="BD44" s="308" t="str">
        <f t="shared" si="48"/>
        <v>dato mancante</v>
      </c>
      <c r="BE44" s="192" t="str">
        <f>'Calcolo Orizzontale P. Umido'!AI45</f>
        <v>dato mancante</v>
      </c>
      <c r="BF44" s="192" t="str">
        <f>'Calcolo Orizzontale P. Umido'!AX45</f>
        <v>dato mancante</v>
      </c>
      <c r="BG44" s="308" t="str">
        <f t="shared" si="49"/>
        <v>dato mancante</v>
      </c>
      <c r="BH44" s="308" t="str">
        <f t="shared" si="49"/>
        <v>dato mancante</v>
      </c>
      <c r="BI44" s="192" t="str">
        <f>'Calcolo Orizzontale P. Umido'!AJ45</f>
        <v>dato mancante</v>
      </c>
      <c r="BJ44" s="192" t="str">
        <f>'Calcolo Orizzontale P. Umido'!AY45</f>
        <v>dato mancante</v>
      </c>
      <c r="BK44" s="308" t="str">
        <f t="shared" si="50"/>
        <v>dato mancante</v>
      </c>
      <c r="BL44" s="308" t="str">
        <f t="shared" si="50"/>
        <v>dato mancante</v>
      </c>
      <c r="BM44" s="192" t="str">
        <f>'Calcolo Orizzontale P. Umido'!AK45</f>
        <v>dato mancante</v>
      </c>
      <c r="BN44" s="192" t="str">
        <f>'Calcolo Orizzontale P. Umido'!AZ45</f>
        <v>dato mancante</v>
      </c>
      <c r="BO44" s="308" t="str">
        <f t="shared" si="38"/>
        <v>dato mancante</v>
      </c>
      <c r="BP44" s="308" t="str">
        <f t="shared" si="38"/>
        <v>dato mancante</v>
      </c>
      <c r="BQ44" s="195" t="str">
        <f>'Calcolo Orizzontale P. Umido'!AL45</f>
        <v>dato mancante</v>
      </c>
      <c r="BR44" s="195" t="str">
        <f>'Calcolo Orizzontale P. Umido'!BA45</f>
        <v>dato mancante</v>
      </c>
      <c r="BS44" s="308" t="str">
        <f t="shared" si="39"/>
        <v>dato mancante</v>
      </c>
      <c r="BT44" s="308" t="str">
        <f t="shared" si="8"/>
        <v>dato mancante</v>
      </c>
      <c r="BU44" s="193" t="str">
        <f>'Calcolo Orizzontale P. Umido'!AM45</f>
        <v>dato mancante</v>
      </c>
      <c r="BV44" s="194" t="str">
        <f>'Calcolo Orizzontale P. Umido'!BA45</f>
        <v>dato mancante</v>
      </c>
      <c r="BW44" s="308" t="str">
        <f t="shared" si="51"/>
        <v>dato mancante</v>
      </c>
      <c r="BX44" s="308" t="str">
        <f t="shared" si="51"/>
        <v>dato mancante</v>
      </c>
      <c r="BY44" s="196" t="str">
        <f>'Calcolo Orizzontale P. Umido'!AN45</f>
        <v>dato mancante</v>
      </c>
      <c r="BZ44" s="196" t="str">
        <f>'Calcolo Orizzontale P. Umido'!BB45</f>
        <v>dato mancante</v>
      </c>
      <c r="CA44" s="308" t="str">
        <f t="shared" si="52"/>
        <v>dato mancante</v>
      </c>
      <c r="CB44" s="308" t="str">
        <f t="shared" si="52"/>
        <v>dato mancante</v>
      </c>
      <c r="CE44" s="125" t="str">
        <f t="shared" si="11"/>
        <v>dato mancante</v>
      </c>
      <c r="CF44" s="125" t="str">
        <f t="shared" si="40"/>
        <v>dato mancante</v>
      </c>
      <c r="CG44" s="125" t="str">
        <f t="shared" si="40"/>
        <v>dato mancante</v>
      </c>
      <c r="CH44" s="125" t="str">
        <f t="shared" si="12"/>
        <v>dato mancante</v>
      </c>
      <c r="CI44" s="125" t="str">
        <f t="shared" si="13"/>
        <v>dato mancante</v>
      </c>
      <c r="CJ44" s="125" t="str">
        <f t="shared" si="14"/>
        <v>dato mancante</v>
      </c>
      <c r="CK44" s="125" t="str">
        <f t="shared" si="15"/>
        <v>dato mancante</v>
      </c>
      <c r="CL44" s="125" t="str">
        <f t="shared" si="16"/>
        <v>dato mancante</v>
      </c>
      <c r="CM44" s="125" t="str">
        <f t="shared" si="17"/>
        <v>dato mancante</v>
      </c>
      <c r="CN44" s="125" t="str">
        <f t="shared" si="18"/>
        <v>dato mancante</v>
      </c>
      <c r="CO44" s="125" t="str">
        <f t="shared" si="19"/>
        <v>dato mancante</v>
      </c>
      <c r="CP44" s="125" t="str">
        <f t="shared" si="20"/>
        <v>dato mancante</v>
      </c>
      <c r="CQ44" s="125" t="str">
        <f t="shared" si="21"/>
        <v>dato mancante</v>
      </c>
      <c r="CR44" s="125" t="str">
        <f t="shared" si="22"/>
        <v>dato mancante</v>
      </c>
      <c r="CS44" s="125" t="str">
        <f t="shared" si="41"/>
        <v>dato mancante</v>
      </c>
      <c r="CT44" s="125" t="str">
        <f t="shared" si="41"/>
        <v>dato mancante</v>
      </c>
      <c r="CU44" s="125" t="str">
        <f t="shared" si="23"/>
        <v>dato mancante</v>
      </c>
      <c r="CV44" s="125" t="str">
        <f t="shared" si="24"/>
        <v>dato mancante</v>
      </c>
      <c r="CW44" s="125" t="str">
        <f t="shared" si="25"/>
        <v>dato mancante</v>
      </c>
      <c r="CX44" s="125" t="str">
        <f t="shared" si="26"/>
        <v>dato mancante</v>
      </c>
      <c r="CY44" s="125" t="str">
        <f t="shared" si="27"/>
        <v>dato mancante</v>
      </c>
      <c r="CZ44" s="125" t="str">
        <f t="shared" si="28"/>
        <v>dato mancante</v>
      </c>
      <c r="DA44" s="125" t="str">
        <f t="shared" si="29"/>
        <v>dato mancante</v>
      </c>
      <c r="DB44" s="125" t="str">
        <f t="shared" si="30"/>
        <v>dato mancante</v>
      </c>
      <c r="DC44" s="125" t="str">
        <f t="shared" si="31"/>
        <v>dato mancante</v>
      </c>
      <c r="DD44" s="125" t="str">
        <f t="shared" si="32"/>
        <v>dato mancante</v>
      </c>
      <c r="DF44" s="127">
        <f t="shared" si="42"/>
        <v>0</v>
      </c>
      <c r="DG44" s="127">
        <f t="shared" si="33"/>
        <v>0</v>
      </c>
      <c r="DH44" s="125" t="str">
        <f t="shared" si="43"/>
        <v>ok</v>
      </c>
      <c r="DI44" s="127" t="str">
        <f t="shared" si="34"/>
        <v>Buono</v>
      </c>
      <c r="DJ44" s="127" t="str">
        <f t="shared" si="35"/>
        <v>Buono</v>
      </c>
    </row>
    <row r="45" spans="1:114" s="125" customFormat="1" x14ac:dyDescent="0.35">
      <c r="A45" s="18">
        <f>'Calcolo Orizzontale P. Umido'!A46</f>
        <v>0</v>
      </c>
      <c r="B45" s="18">
        <f>'Calcolo Orizzontale P. Umido'!B46</f>
        <v>0</v>
      </c>
      <c r="C45" s="18">
        <f>'Calcolo Orizzontale P. Umido'!C46</f>
        <v>0</v>
      </c>
      <c r="D45" s="18">
        <f>'Calcolo Orizzontale P. Umido'!D46</f>
        <v>0</v>
      </c>
      <c r="E45" s="18">
        <f>'Calcolo Orizzontale P. Umido'!E46</f>
        <v>0</v>
      </c>
      <c r="F45" s="18">
        <f>'Calcolo Orizzontale P. Umido'!F46</f>
        <v>0</v>
      </c>
      <c r="G45" s="18">
        <f>'Calcolo Orizzontale P. Umido'!G46</f>
        <v>0</v>
      </c>
      <c r="H45" s="18"/>
      <c r="I45" s="18">
        <f>'Calcolo Orizzontale P. Umido'!I46</f>
        <v>0</v>
      </c>
      <c r="J45" s="18">
        <f>'Calcolo Orizzontale P. Umido'!J46</f>
        <v>0</v>
      </c>
      <c r="K45" s="18">
        <f>'Calcolo Orizzontale P. Umido'!K46</f>
        <v>0</v>
      </c>
      <c r="L45" s="15">
        <f t="shared" si="44"/>
        <v>0</v>
      </c>
      <c r="M45" s="519">
        <f>'Calcolo Orizzontale P. Umido'!L46</f>
        <v>0</v>
      </c>
      <c r="N45" s="519">
        <f>'Calcolo Orizzontale P. Umido'!M46</f>
        <v>0</v>
      </c>
      <c r="O45" s="520">
        <f>'Calcolo Orizzontale P. Umido'!N46</f>
        <v>0</v>
      </c>
      <c r="P45" s="521">
        <f>'Calcolo Orizzontale P. Umido'!O46</f>
        <v>0</v>
      </c>
      <c r="Q45" s="521">
        <f>'Calcolo Orizzontale P. Umido'!P46</f>
        <v>0</v>
      </c>
      <c r="R45" s="521">
        <f>'Calcolo Orizzontale P. Umido'!Q46</f>
        <v>0</v>
      </c>
      <c r="S45" s="521">
        <f>'Calcolo Orizzontale P. Umido'!R46</f>
        <v>0</v>
      </c>
      <c r="T45" s="521">
        <f>'Calcolo Orizzontale P. Umido'!S46</f>
        <v>0</v>
      </c>
      <c r="U45" s="519">
        <f>'Calcolo Orizzontale P. Umido'!T46</f>
        <v>0</v>
      </c>
      <c r="V45" s="519">
        <f>'Calcolo Orizzontale P. Umido'!U46</f>
        <v>0</v>
      </c>
      <c r="W45" s="519">
        <f>'Calcolo Orizzontale P. Umido'!V46</f>
        <v>0</v>
      </c>
      <c r="X45" s="520">
        <f>'Calcolo Orizzontale P. Umido'!W46</f>
        <v>0</v>
      </c>
      <c r="Y45" s="521">
        <f>'Calcolo Orizzontale P. Umido'!X46</f>
        <v>0</v>
      </c>
      <c r="Z45" s="522">
        <f>'Calcolo Orizzontale P. Umido'!Y46</f>
        <v>0</v>
      </c>
      <c r="AA45" s="126"/>
      <c r="AB45" s="127"/>
      <c r="AC45" s="189" t="str">
        <f>'Calcolo Orizzontale P. Umido'!AC46</f>
        <v>dato mancante</v>
      </c>
      <c r="AD45" s="190" t="str">
        <f>'Calcolo Orizzontale P. Umido'!AR46</f>
        <v>dato mancante</v>
      </c>
      <c r="AE45" s="190" t="str">
        <f t="shared" si="36"/>
        <v>dato mancante</v>
      </c>
      <c r="AF45" s="190" t="str">
        <f t="shared" si="1"/>
        <v>dato mancante</v>
      </c>
      <c r="AG45" s="191" t="str">
        <f>IF(N45&lt;5,'Calcolo Orizzontale P. Umido'!AD46,"dato mancante")</f>
        <v>dato mancante</v>
      </c>
      <c r="AH45" s="191" t="str">
        <f>IF(N45&gt;5,'Calcolo Orizzontale P. Umido'!AD46,"dato mancante")</f>
        <v>dato mancante</v>
      </c>
      <c r="AI45" s="191" t="str">
        <f>IF(N45&lt;5,'Calcolo Orizzontale P. Umido'!AS46,"dato mancante")</f>
        <v>dato mancante</v>
      </c>
      <c r="AJ45" s="191" t="str">
        <f>IF(N45&gt;5,'Calcolo Orizzontale P. Umido'!AS46,"dato mancante")</f>
        <v>dato mancante</v>
      </c>
      <c r="AK45" s="190" t="str">
        <f t="shared" si="37"/>
        <v>dato mancante</v>
      </c>
      <c r="AL45" s="190" t="str">
        <f t="shared" si="37"/>
        <v>dato mancante</v>
      </c>
      <c r="AM45" s="190" t="str">
        <f t="shared" si="37"/>
        <v>dato mancante</v>
      </c>
      <c r="AN45" s="190" t="str">
        <f t="shared" si="37"/>
        <v>dato mancante</v>
      </c>
      <c r="AO45" s="191" t="str">
        <f>'Calcolo Orizzontale P. Umido'!AE46</f>
        <v>dato mancante</v>
      </c>
      <c r="AP45" s="191" t="str">
        <f>'Calcolo Orizzontale P. Umido'!AT46</f>
        <v>dato mancante</v>
      </c>
      <c r="AQ45" s="192" t="str">
        <f t="shared" si="45"/>
        <v>dato mancante</v>
      </c>
      <c r="AR45" s="192" t="str">
        <f t="shared" si="45"/>
        <v>dato mancante</v>
      </c>
      <c r="AS45" s="193" t="str">
        <f>'Calcolo Orizzontale P. Umido'!AF46</f>
        <v>dato mancante</v>
      </c>
      <c r="AT45" s="193" t="str">
        <f>'Calcolo Orizzontale P. Umido'!AU46</f>
        <v>dato mancante</v>
      </c>
      <c r="AU45" s="308" t="str">
        <f t="shared" si="46"/>
        <v>dato mancante</v>
      </c>
      <c r="AV45" s="308" t="str">
        <f t="shared" si="46"/>
        <v>dato mancante</v>
      </c>
      <c r="AW45" s="193" t="str">
        <f>'Calcolo Orizzontale P. Umido'!AG46</f>
        <v>dato mancante</v>
      </c>
      <c r="AX45" s="193" t="str">
        <f>'Calcolo Orizzontale P. Umido'!AV46</f>
        <v>dato mancante</v>
      </c>
      <c r="AY45" s="308" t="str">
        <f t="shared" si="47"/>
        <v>dato mancante</v>
      </c>
      <c r="AZ45" s="308" t="str">
        <f t="shared" si="47"/>
        <v>dato mancante</v>
      </c>
      <c r="BA45" s="193" t="str">
        <f>'Calcolo Orizzontale P. Umido'!AH46</f>
        <v>dato mancante</v>
      </c>
      <c r="BB45" s="193" t="str">
        <f>'Calcolo Orizzontale P. Umido'!AW46</f>
        <v>dato mancante</v>
      </c>
      <c r="BC45" s="308" t="str">
        <f t="shared" si="48"/>
        <v>dato mancante</v>
      </c>
      <c r="BD45" s="308" t="str">
        <f t="shared" si="48"/>
        <v>dato mancante</v>
      </c>
      <c r="BE45" s="192" t="str">
        <f>'Calcolo Orizzontale P. Umido'!AI46</f>
        <v>dato mancante</v>
      </c>
      <c r="BF45" s="192" t="str">
        <f>'Calcolo Orizzontale P. Umido'!AX46</f>
        <v>dato mancante</v>
      </c>
      <c r="BG45" s="308" t="str">
        <f t="shared" si="49"/>
        <v>dato mancante</v>
      </c>
      <c r="BH45" s="308" t="str">
        <f t="shared" si="49"/>
        <v>dato mancante</v>
      </c>
      <c r="BI45" s="192" t="str">
        <f>'Calcolo Orizzontale P. Umido'!AJ46</f>
        <v>dato mancante</v>
      </c>
      <c r="BJ45" s="192" t="str">
        <f>'Calcolo Orizzontale P. Umido'!AY46</f>
        <v>dato mancante</v>
      </c>
      <c r="BK45" s="308" t="str">
        <f t="shared" si="50"/>
        <v>dato mancante</v>
      </c>
      <c r="BL45" s="308" t="str">
        <f t="shared" si="50"/>
        <v>dato mancante</v>
      </c>
      <c r="BM45" s="192" t="str">
        <f>'Calcolo Orizzontale P. Umido'!AK46</f>
        <v>dato mancante</v>
      </c>
      <c r="BN45" s="192" t="str">
        <f>'Calcolo Orizzontale P. Umido'!AZ46</f>
        <v>dato mancante</v>
      </c>
      <c r="BO45" s="308" t="str">
        <f t="shared" si="38"/>
        <v>dato mancante</v>
      </c>
      <c r="BP45" s="308" t="str">
        <f t="shared" si="38"/>
        <v>dato mancante</v>
      </c>
      <c r="BQ45" s="195" t="str">
        <f>'Calcolo Orizzontale P. Umido'!AL46</f>
        <v>dato mancante</v>
      </c>
      <c r="BR45" s="195" t="str">
        <f>'Calcolo Orizzontale P. Umido'!BA46</f>
        <v>dato mancante</v>
      </c>
      <c r="BS45" s="308" t="str">
        <f t="shared" si="39"/>
        <v>dato mancante</v>
      </c>
      <c r="BT45" s="308" t="str">
        <f t="shared" si="8"/>
        <v>dato mancante</v>
      </c>
      <c r="BU45" s="193" t="str">
        <f>'Calcolo Orizzontale P. Umido'!AM46</f>
        <v>dato mancante</v>
      </c>
      <c r="BV45" s="194" t="str">
        <f>'Calcolo Orizzontale P. Umido'!BA46</f>
        <v>dato mancante</v>
      </c>
      <c r="BW45" s="308" t="str">
        <f t="shared" si="51"/>
        <v>dato mancante</v>
      </c>
      <c r="BX45" s="308" t="str">
        <f t="shared" si="51"/>
        <v>dato mancante</v>
      </c>
      <c r="BY45" s="196" t="str">
        <f>'Calcolo Orizzontale P. Umido'!AN46</f>
        <v>dato mancante</v>
      </c>
      <c r="BZ45" s="196" t="str">
        <f>'Calcolo Orizzontale P. Umido'!BB46</f>
        <v>dato mancante</v>
      </c>
      <c r="CA45" s="308" t="str">
        <f t="shared" si="52"/>
        <v>dato mancante</v>
      </c>
      <c r="CB45" s="308" t="str">
        <f t="shared" si="52"/>
        <v>dato mancante</v>
      </c>
      <c r="CE45" s="125" t="str">
        <f t="shared" si="11"/>
        <v>dato mancante</v>
      </c>
      <c r="CF45" s="125" t="str">
        <f t="shared" si="40"/>
        <v>dato mancante</v>
      </c>
      <c r="CG45" s="125" t="str">
        <f t="shared" si="40"/>
        <v>dato mancante</v>
      </c>
      <c r="CH45" s="125" t="str">
        <f t="shared" si="12"/>
        <v>dato mancante</v>
      </c>
      <c r="CI45" s="125" t="str">
        <f t="shared" si="13"/>
        <v>dato mancante</v>
      </c>
      <c r="CJ45" s="125" t="str">
        <f t="shared" si="14"/>
        <v>dato mancante</v>
      </c>
      <c r="CK45" s="125" t="str">
        <f t="shared" si="15"/>
        <v>dato mancante</v>
      </c>
      <c r="CL45" s="125" t="str">
        <f t="shared" si="16"/>
        <v>dato mancante</v>
      </c>
      <c r="CM45" s="125" t="str">
        <f t="shared" si="17"/>
        <v>dato mancante</v>
      </c>
      <c r="CN45" s="125" t="str">
        <f t="shared" si="18"/>
        <v>dato mancante</v>
      </c>
      <c r="CO45" s="125" t="str">
        <f t="shared" si="19"/>
        <v>dato mancante</v>
      </c>
      <c r="CP45" s="125" t="str">
        <f t="shared" si="20"/>
        <v>dato mancante</v>
      </c>
      <c r="CQ45" s="125" t="str">
        <f t="shared" si="21"/>
        <v>dato mancante</v>
      </c>
      <c r="CR45" s="125" t="str">
        <f t="shared" si="22"/>
        <v>dato mancante</v>
      </c>
      <c r="CS45" s="125" t="str">
        <f t="shared" si="41"/>
        <v>dato mancante</v>
      </c>
      <c r="CT45" s="125" t="str">
        <f t="shared" si="41"/>
        <v>dato mancante</v>
      </c>
      <c r="CU45" s="125" t="str">
        <f t="shared" si="23"/>
        <v>dato mancante</v>
      </c>
      <c r="CV45" s="125" t="str">
        <f t="shared" si="24"/>
        <v>dato mancante</v>
      </c>
      <c r="CW45" s="125" t="str">
        <f t="shared" si="25"/>
        <v>dato mancante</v>
      </c>
      <c r="CX45" s="125" t="str">
        <f t="shared" si="26"/>
        <v>dato mancante</v>
      </c>
      <c r="CY45" s="125" t="str">
        <f t="shared" si="27"/>
        <v>dato mancante</v>
      </c>
      <c r="CZ45" s="125" t="str">
        <f t="shared" si="28"/>
        <v>dato mancante</v>
      </c>
      <c r="DA45" s="125" t="str">
        <f t="shared" si="29"/>
        <v>dato mancante</v>
      </c>
      <c r="DB45" s="125" t="str">
        <f t="shared" si="30"/>
        <v>dato mancante</v>
      </c>
      <c r="DC45" s="125" t="str">
        <f t="shared" si="31"/>
        <v>dato mancante</v>
      </c>
      <c r="DD45" s="125" t="str">
        <f t="shared" si="32"/>
        <v>dato mancante</v>
      </c>
      <c r="DF45" s="127">
        <f t="shared" si="42"/>
        <v>0</v>
      </c>
      <c r="DG45" s="127">
        <f t="shared" si="33"/>
        <v>0</v>
      </c>
      <c r="DH45" s="125" t="str">
        <f t="shared" si="43"/>
        <v>ok</v>
      </c>
      <c r="DI45" s="127" t="str">
        <f t="shared" si="34"/>
        <v>Buono</v>
      </c>
      <c r="DJ45" s="127" t="str">
        <f t="shared" si="35"/>
        <v>Buono</v>
      </c>
    </row>
    <row r="46" spans="1:114" s="125" customFormat="1" x14ac:dyDescent="0.35">
      <c r="A46" s="18">
        <f>'Calcolo Orizzontale P. Umido'!A47</f>
        <v>0</v>
      </c>
      <c r="B46" s="18">
        <f>'Calcolo Orizzontale P. Umido'!B47</f>
        <v>0</v>
      </c>
      <c r="C46" s="18">
        <f>'Calcolo Orizzontale P. Umido'!C47</f>
        <v>0</v>
      </c>
      <c r="D46" s="18">
        <f>'Calcolo Orizzontale P. Umido'!D47</f>
        <v>0</v>
      </c>
      <c r="E46" s="18">
        <f>'Calcolo Orizzontale P. Umido'!E47</f>
        <v>0</v>
      </c>
      <c r="F46" s="18">
        <f>'Calcolo Orizzontale P. Umido'!F47</f>
        <v>0</v>
      </c>
      <c r="G46" s="18">
        <f>'Calcolo Orizzontale P. Umido'!G47</f>
        <v>0</v>
      </c>
      <c r="H46" s="18"/>
      <c r="I46" s="18">
        <f>'Calcolo Orizzontale P. Umido'!I47</f>
        <v>0</v>
      </c>
      <c r="J46" s="18">
        <f>'Calcolo Orizzontale P. Umido'!J47</f>
        <v>0</v>
      </c>
      <c r="K46" s="18">
        <f>'Calcolo Orizzontale P. Umido'!K47</f>
        <v>0</v>
      </c>
      <c r="L46" s="15">
        <f t="shared" si="44"/>
        <v>0</v>
      </c>
      <c r="M46" s="519">
        <f>'Calcolo Orizzontale P. Umido'!L47</f>
        <v>0</v>
      </c>
      <c r="N46" s="519">
        <f>'Calcolo Orizzontale P. Umido'!M47</f>
        <v>0</v>
      </c>
      <c r="O46" s="520">
        <f>'Calcolo Orizzontale P. Umido'!N47</f>
        <v>0</v>
      </c>
      <c r="P46" s="521">
        <f>'Calcolo Orizzontale P. Umido'!O47</f>
        <v>0</v>
      </c>
      <c r="Q46" s="521">
        <f>'Calcolo Orizzontale P. Umido'!P47</f>
        <v>0</v>
      </c>
      <c r="R46" s="521">
        <f>'Calcolo Orizzontale P. Umido'!Q47</f>
        <v>0</v>
      </c>
      <c r="S46" s="521">
        <f>'Calcolo Orizzontale P. Umido'!R47</f>
        <v>0</v>
      </c>
      <c r="T46" s="521">
        <f>'Calcolo Orizzontale P. Umido'!S47</f>
        <v>0</v>
      </c>
      <c r="U46" s="519">
        <f>'Calcolo Orizzontale P. Umido'!T47</f>
        <v>0</v>
      </c>
      <c r="V46" s="519">
        <f>'Calcolo Orizzontale P. Umido'!U47</f>
        <v>0</v>
      </c>
      <c r="W46" s="519">
        <f>'Calcolo Orizzontale P. Umido'!V47</f>
        <v>0</v>
      </c>
      <c r="X46" s="520">
        <f>'Calcolo Orizzontale P. Umido'!W47</f>
        <v>0</v>
      </c>
      <c r="Y46" s="521">
        <f>'Calcolo Orizzontale P. Umido'!X47</f>
        <v>0</v>
      </c>
      <c r="Z46" s="522">
        <f>'Calcolo Orizzontale P. Umido'!Y47</f>
        <v>0</v>
      </c>
      <c r="AA46" s="126"/>
      <c r="AB46" s="127"/>
      <c r="AC46" s="189" t="str">
        <f>'Calcolo Orizzontale P. Umido'!AC47</f>
        <v>dato mancante</v>
      </c>
      <c r="AD46" s="190" t="str">
        <f>'Calcolo Orizzontale P. Umido'!AR47</f>
        <v>dato mancante</v>
      </c>
      <c r="AE46" s="190" t="str">
        <f t="shared" si="36"/>
        <v>dato mancante</v>
      </c>
      <c r="AF46" s="190" t="str">
        <f t="shared" si="1"/>
        <v>dato mancante</v>
      </c>
      <c r="AG46" s="191" t="str">
        <f>IF(N46&lt;5,'Calcolo Orizzontale P. Umido'!AD47,"dato mancante")</f>
        <v>dato mancante</v>
      </c>
      <c r="AH46" s="191" t="str">
        <f>IF(N46&gt;5,'Calcolo Orizzontale P. Umido'!AD47,"dato mancante")</f>
        <v>dato mancante</v>
      </c>
      <c r="AI46" s="191" t="str">
        <f>IF(N46&lt;5,'Calcolo Orizzontale P. Umido'!AS47,"dato mancante")</f>
        <v>dato mancante</v>
      </c>
      <c r="AJ46" s="191" t="str">
        <f>IF(N46&gt;5,'Calcolo Orizzontale P. Umido'!AS47,"dato mancante")</f>
        <v>dato mancante</v>
      </c>
      <c r="AK46" s="190" t="str">
        <f t="shared" si="37"/>
        <v>dato mancante</v>
      </c>
      <c r="AL46" s="190" t="str">
        <f t="shared" si="37"/>
        <v>dato mancante</v>
      </c>
      <c r="AM46" s="190" t="str">
        <f t="shared" si="37"/>
        <v>dato mancante</v>
      </c>
      <c r="AN46" s="190" t="str">
        <f t="shared" si="37"/>
        <v>dato mancante</v>
      </c>
      <c r="AO46" s="191" t="str">
        <f>'Calcolo Orizzontale P. Umido'!AE47</f>
        <v>dato mancante</v>
      </c>
      <c r="AP46" s="191" t="str">
        <f>'Calcolo Orizzontale P. Umido'!AT47</f>
        <v>dato mancante</v>
      </c>
      <c r="AQ46" s="192" t="str">
        <f t="shared" si="45"/>
        <v>dato mancante</v>
      </c>
      <c r="AR46" s="192" t="str">
        <f t="shared" si="45"/>
        <v>dato mancante</v>
      </c>
      <c r="AS46" s="193" t="str">
        <f>'Calcolo Orizzontale P. Umido'!AF47</f>
        <v>dato mancante</v>
      </c>
      <c r="AT46" s="193" t="str">
        <f>'Calcolo Orizzontale P. Umido'!AU47</f>
        <v>dato mancante</v>
      </c>
      <c r="AU46" s="308" t="str">
        <f t="shared" si="46"/>
        <v>dato mancante</v>
      </c>
      <c r="AV46" s="308" t="str">
        <f t="shared" si="46"/>
        <v>dato mancante</v>
      </c>
      <c r="AW46" s="193" t="str">
        <f>'Calcolo Orizzontale P. Umido'!AG47</f>
        <v>dato mancante</v>
      </c>
      <c r="AX46" s="193" t="str">
        <f>'Calcolo Orizzontale P. Umido'!AV47</f>
        <v>dato mancante</v>
      </c>
      <c r="AY46" s="308" t="str">
        <f t="shared" si="47"/>
        <v>dato mancante</v>
      </c>
      <c r="AZ46" s="308" t="str">
        <f t="shared" si="47"/>
        <v>dato mancante</v>
      </c>
      <c r="BA46" s="193" t="str">
        <f>'Calcolo Orizzontale P. Umido'!AH47</f>
        <v>dato mancante</v>
      </c>
      <c r="BB46" s="193" t="str">
        <f>'Calcolo Orizzontale P. Umido'!AW47</f>
        <v>dato mancante</v>
      </c>
      <c r="BC46" s="308" t="str">
        <f t="shared" si="48"/>
        <v>dato mancante</v>
      </c>
      <c r="BD46" s="308" t="str">
        <f t="shared" si="48"/>
        <v>dato mancante</v>
      </c>
      <c r="BE46" s="192" t="str">
        <f>'Calcolo Orizzontale P. Umido'!AI47</f>
        <v>dato mancante</v>
      </c>
      <c r="BF46" s="192" t="str">
        <f>'Calcolo Orizzontale P. Umido'!AX47</f>
        <v>dato mancante</v>
      </c>
      <c r="BG46" s="308" t="str">
        <f t="shared" si="49"/>
        <v>dato mancante</v>
      </c>
      <c r="BH46" s="308" t="str">
        <f t="shared" si="49"/>
        <v>dato mancante</v>
      </c>
      <c r="BI46" s="192" t="str">
        <f>'Calcolo Orizzontale P. Umido'!AJ47</f>
        <v>dato mancante</v>
      </c>
      <c r="BJ46" s="192" t="str">
        <f>'Calcolo Orizzontale P. Umido'!AY47</f>
        <v>dato mancante</v>
      </c>
      <c r="BK46" s="308" t="str">
        <f t="shared" si="50"/>
        <v>dato mancante</v>
      </c>
      <c r="BL46" s="308" t="str">
        <f t="shared" si="50"/>
        <v>dato mancante</v>
      </c>
      <c r="BM46" s="192" t="str">
        <f>'Calcolo Orizzontale P. Umido'!AK47</f>
        <v>dato mancante</v>
      </c>
      <c r="BN46" s="192" t="str">
        <f>'Calcolo Orizzontale P. Umido'!AZ47</f>
        <v>dato mancante</v>
      </c>
      <c r="BO46" s="308" t="str">
        <f t="shared" si="38"/>
        <v>dato mancante</v>
      </c>
      <c r="BP46" s="308" t="str">
        <f t="shared" si="38"/>
        <v>dato mancante</v>
      </c>
      <c r="BQ46" s="195" t="str">
        <f>'Calcolo Orizzontale P. Umido'!AL47</f>
        <v>dato mancante</v>
      </c>
      <c r="BR46" s="195" t="str">
        <f>'Calcolo Orizzontale P. Umido'!BA47</f>
        <v>dato mancante</v>
      </c>
      <c r="BS46" s="308" t="str">
        <f t="shared" si="39"/>
        <v>dato mancante</v>
      </c>
      <c r="BT46" s="308" t="str">
        <f t="shared" si="8"/>
        <v>dato mancante</v>
      </c>
      <c r="BU46" s="193" t="str">
        <f>'Calcolo Orizzontale P. Umido'!AM47</f>
        <v>dato mancante</v>
      </c>
      <c r="BV46" s="194" t="str">
        <f>'Calcolo Orizzontale P. Umido'!BA47</f>
        <v>dato mancante</v>
      </c>
      <c r="BW46" s="308" t="str">
        <f t="shared" si="51"/>
        <v>dato mancante</v>
      </c>
      <c r="BX46" s="308" t="str">
        <f t="shared" si="51"/>
        <v>dato mancante</v>
      </c>
      <c r="BY46" s="196" t="str">
        <f>'Calcolo Orizzontale P. Umido'!AN47</f>
        <v>dato mancante</v>
      </c>
      <c r="BZ46" s="196" t="str">
        <f>'Calcolo Orizzontale P. Umido'!BB47</f>
        <v>dato mancante</v>
      </c>
      <c r="CA46" s="308" t="str">
        <f t="shared" si="52"/>
        <v>dato mancante</v>
      </c>
      <c r="CB46" s="308" t="str">
        <f t="shared" si="52"/>
        <v>dato mancante</v>
      </c>
      <c r="CE46" s="125" t="str">
        <f t="shared" si="11"/>
        <v>dato mancante</v>
      </c>
      <c r="CF46" s="125" t="str">
        <f t="shared" si="40"/>
        <v>dato mancante</v>
      </c>
      <c r="CG46" s="125" t="str">
        <f t="shared" si="40"/>
        <v>dato mancante</v>
      </c>
      <c r="CH46" s="125" t="str">
        <f t="shared" si="12"/>
        <v>dato mancante</v>
      </c>
      <c r="CI46" s="125" t="str">
        <f t="shared" si="13"/>
        <v>dato mancante</v>
      </c>
      <c r="CJ46" s="125" t="str">
        <f t="shared" si="14"/>
        <v>dato mancante</v>
      </c>
      <c r="CK46" s="125" t="str">
        <f t="shared" si="15"/>
        <v>dato mancante</v>
      </c>
      <c r="CL46" s="125" t="str">
        <f t="shared" si="16"/>
        <v>dato mancante</v>
      </c>
      <c r="CM46" s="125" t="str">
        <f t="shared" si="17"/>
        <v>dato mancante</v>
      </c>
      <c r="CN46" s="125" t="str">
        <f t="shared" si="18"/>
        <v>dato mancante</v>
      </c>
      <c r="CO46" s="125" t="str">
        <f t="shared" si="19"/>
        <v>dato mancante</v>
      </c>
      <c r="CP46" s="125" t="str">
        <f t="shared" si="20"/>
        <v>dato mancante</v>
      </c>
      <c r="CQ46" s="125" t="str">
        <f t="shared" si="21"/>
        <v>dato mancante</v>
      </c>
      <c r="CR46" s="125" t="str">
        <f t="shared" si="22"/>
        <v>dato mancante</v>
      </c>
      <c r="CS46" s="125" t="str">
        <f t="shared" si="41"/>
        <v>dato mancante</v>
      </c>
      <c r="CT46" s="125" t="str">
        <f t="shared" si="41"/>
        <v>dato mancante</v>
      </c>
      <c r="CU46" s="125" t="str">
        <f t="shared" si="23"/>
        <v>dato mancante</v>
      </c>
      <c r="CV46" s="125" t="str">
        <f t="shared" si="24"/>
        <v>dato mancante</v>
      </c>
      <c r="CW46" s="125" t="str">
        <f t="shared" si="25"/>
        <v>dato mancante</v>
      </c>
      <c r="CX46" s="125" t="str">
        <f t="shared" si="26"/>
        <v>dato mancante</v>
      </c>
      <c r="CY46" s="125" t="str">
        <f t="shared" si="27"/>
        <v>dato mancante</v>
      </c>
      <c r="CZ46" s="125" t="str">
        <f t="shared" si="28"/>
        <v>dato mancante</v>
      </c>
      <c r="DA46" s="125" t="str">
        <f t="shared" si="29"/>
        <v>dato mancante</v>
      </c>
      <c r="DB46" s="125" t="str">
        <f t="shared" si="30"/>
        <v>dato mancante</v>
      </c>
      <c r="DC46" s="125" t="str">
        <f t="shared" si="31"/>
        <v>dato mancante</v>
      </c>
      <c r="DD46" s="125" t="str">
        <f t="shared" si="32"/>
        <v>dato mancante</v>
      </c>
      <c r="DF46" s="127">
        <f t="shared" si="42"/>
        <v>0</v>
      </c>
      <c r="DG46" s="127">
        <f t="shared" si="33"/>
        <v>0</v>
      </c>
      <c r="DH46" s="125" t="str">
        <f t="shared" si="43"/>
        <v>ok</v>
      </c>
      <c r="DI46" s="127" t="str">
        <f t="shared" si="34"/>
        <v>Buono</v>
      </c>
      <c r="DJ46" s="127" t="str">
        <f t="shared" si="35"/>
        <v>Buono</v>
      </c>
    </row>
    <row r="47" spans="1:114" s="125" customFormat="1" x14ac:dyDescent="0.35">
      <c r="A47" s="18">
        <f>'Calcolo Orizzontale P. Umido'!A48</f>
        <v>0</v>
      </c>
      <c r="B47" s="18">
        <f>'Calcolo Orizzontale P. Umido'!B48</f>
        <v>0</v>
      </c>
      <c r="C47" s="18">
        <f>'Calcolo Orizzontale P. Umido'!C48</f>
        <v>0</v>
      </c>
      <c r="D47" s="18">
        <f>'Calcolo Orizzontale P. Umido'!D48</f>
        <v>0</v>
      </c>
      <c r="E47" s="18">
        <f>'Calcolo Orizzontale P. Umido'!E48</f>
        <v>0</v>
      </c>
      <c r="F47" s="18">
        <f>'Calcolo Orizzontale P. Umido'!F48</f>
        <v>0</v>
      </c>
      <c r="G47" s="18">
        <f>'Calcolo Orizzontale P. Umido'!G48</f>
        <v>0</v>
      </c>
      <c r="H47" s="18"/>
      <c r="I47" s="18">
        <f>'Calcolo Orizzontale P. Umido'!I48</f>
        <v>0</v>
      </c>
      <c r="J47" s="18">
        <f>'Calcolo Orizzontale P. Umido'!J48</f>
        <v>0</v>
      </c>
      <c r="K47" s="18">
        <f>'Calcolo Orizzontale P. Umido'!K48</f>
        <v>0</v>
      </c>
      <c r="L47" s="15">
        <f t="shared" si="44"/>
        <v>0</v>
      </c>
      <c r="M47" s="519">
        <f>'Calcolo Orizzontale P. Umido'!L48</f>
        <v>0</v>
      </c>
      <c r="N47" s="519">
        <f>'Calcolo Orizzontale P. Umido'!M48</f>
        <v>0</v>
      </c>
      <c r="O47" s="520">
        <f>'Calcolo Orizzontale P. Umido'!N48</f>
        <v>0</v>
      </c>
      <c r="P47" s="521">
        <f>'Calcolo Orizzontale P. Umido'!O48</f>
        <v>0</v>
      </c>
      <c r="Q47" s="521">
        <f>'Calcolo Orizzontale P. Umido'!P48</f>
        <v>0</v>
      </c>
      <c r="R47" s="521">
        <f>'Calcolo Orizzontale P. Umido'!Q48</f>
        <v>0</v>
      </c>
      <c r="S47" s="521">
        <f>'Calcolo Orizzontale P. Umido'!R48</f>
        <v>0</v>
      </c>
      <c r="T47" s="521">
        <f>'Calcolo Orizzontale P. Umido'!S48</f>
        <v>0</v>
      </c>
      <c r="U47" s="519">
        <f>'Calcolo Orizzontale P. Umido'!T48</f>
        <v>0</v>
      </c>
      <c r="V47" s="519">
        <f>'Calcolo Orizzontale P. Umido'!U48</f>
        <v>0</v>
      </c>
      <c r="W47" s="519">
        <f>'Calcolo Orizzontale P. Umido'!V48</f>
        <v>0</v>
      </c>
      <c r="X47" s="520">
        <f>'Calcolo Orizzontale P. Umido'!W48</f>
        <v>0</v>
      </c>
      <c r="Y47" s="521">
        <f>'Calcolo Orizzontale P. Umido'!X48</f>
        <v>0</v>
      </c>
      <c r="Z47" s="522">
        <f>'Calcolo Orizzontale P. Umido'!Y48</f>
        <v>0</v>
      </c>
      <c r="AA47" s="126"/>
      <c r="AB47" s="127"/>
      <c r="AC47" s="189" t="str">
        <f>'Calcolo Orizzontale P. Umido'!AC48</f>
        <v>dato mancante</v>
      </c>
      <c r="AD47" s="190" t="str">
        <f>'Calcolo Orizzontale P. Umido'!AR48</f>
        <v>dato mancante</v>
      </c>
      <c r="AE47" s="190" t="str">
        <f t="shared" si="36"/>
        <v>dato mancante</v>
      </c>
      <c r="AF47" s="190" t="str">
        <f t="shared" si="1"/>
        <v>dato mancante</v>
      </c>
      <c r="AG47" s="191" t="str">
        <f>IF(N47&lt;5,'Calcolo Orizzontale P. Umido'!AD48,"dato mancante")</f>
        <v>dato mancante</v>
      </c>
      <c r="AH47" s="191" t="str">
        <f>IF(N47&gt;5,'Calcolo Orizzontale P. Umido'!AD48,"dato mancante")</f>
        <v>dato mancante</v>
      </c>
      <c r="AI47" s="191" t="str">
        <f>IF(N47&lt;5,'Calcolo Orizzontale P. Umido'!AS48,"dato mancante")</f>
        <v>dato mancante</v>
      </c>
      <c r="AJ47" s="191" t="str">
        <f>IF(N47&gt;5,'Calcolo Orizzontale P. Umido'!AS48,"dato mancante")</f>
        <v>dato mancante</v>
      </c>
      <c r="AK47" s="190" t="str">
        <f t="shared" si="37"/>
        <v>dato mancante</v>
      </c>
      <c r="AL47" s="190" t="str">
        <f t="shared" si="37"/>
        <v>dato mancante</v>
      </c>
      <c r="AM47" s="190" t="str">
        <f t="shared" si="37"/>
        <v>dato mancante</v>
      </c>
      <c r="AN47" s="190" t="str">
        <f t="shared" si="37"/>
        <v>dato mancante</v>
      </c>
      <c r="AO47" s="191" t="str">
        <f>'Calcolo Orizzontale P. Umido'!AE48</f>
        <v>dato mancante</v>
      </c>
      <c r="AP47" s="191" t="str">
        <f>'Calcolo Orizzontale P. Umido'!AT48</f>
        <v>dato mancante</v>
      </c>
      <c r="AQ47" s="192" t="str">
        <f t="shared" si="45"/>
        <v>dato mancante</v>
      </c>
      <c r="AR47" s="192" t="str">
        <f t="shared" si="45"/>
        <v>dato mancante</v>
      </c>
      <c r="AS47" s="193" t="str">
        <f>'Calcolo Orizzontale P. Umido'!AF48</f>
        <v>dato mancante</v>
      </c>
      <c r="AT47" s="193" t="str">
        <f>'Calcolo Orizzontale P. Umido'!AU48</f>
        <v>dato mancante</v>
      </c>
      <c r="AU47" s="308" t="str">
        <f t="shared" si="46"/>
        <v>dato mancante</v>
      </c>
      <c r="AV47" s="308" t="str">
        <f t="shared" si="46"/>
        <v>dato mancante</v>
      </c>
      <c r="AW47" s="193" t="str">
        <f>'Calcolo Orizzontale P. Umido'!AG48</f>
        <v>dato mancante</v>
      </c>
      <c r="AX47" s="193" t="str">
        <f>'Calcolo Orizzontale P. Umido'!AV48</f>
        <v>dato mancante</v>
      </c>
      <c r="AY47" s="308" t="str">
        <f t="shared" si="47"/>
        <v>dato mancante</v>
      </c>
      <c r="AZ47" s="308" t="str">
        <f t="shared" si="47"/>
        <v>dato mancante</v>
      </c>
      <c r="BA47" s="193" t="str">
        <f>'Calcolo Orizzontale P. Umido'!AH48</f>
        <v>dato mancante</v>
      </c>
      <c r="BB47" s="193" t="str">
        <f>'Calcolo Orizzontale P. Umido'!AW48</f>
        <v>dato mancante</v>
      </c>
      <c r="BC47" s="308" t="str">
        <f t="shared" si="48"/>
        <v>dato mancante</v>
      </c>
      <c r="BD47" s="308" t="str">
        <f t="shared" si="48"/>
        <v>dato mancante</v>
      </c>
      <c r="BE47" s="192" t="str">
        <f>'Calcolo Orizzontale P. Umido'!AI48</f>
        <v>dato mancante</v>
      </c>
      <c r="BF47" s="192" t="str">
        <f>'Calcolo Orizzontale P. Umido'!AX48</f>
        <v>dato mancante</v>
      </c>
      <c r="BG47" s="308" t="str">
        <f t="shared" si="49"/>
        <v>dato mancante</v>
      </c>
      <c r="BH47" s="308" t="str">
        <f t="shared" si="49"/>
        <v>dato mancante</v>
      </c>
      <c r="BI47" s="192" t="str">
        <f>'Calcolo Orizzontale P. Umido'!AJ48</f>
        <v>dato mancante</v>
      </c>
      <c r="BJ47" s="192" t="str">
        <f>'Calcolo Orizzontale P. Umido'!AY48</f>
        <v>dato mancante</v>
      </c>
      <c r="BK47" s="308" t="str">
        <f t="shared" si="50"/>
        <v>dato mancante</v>
      </c>
      <c r="BL47" s="308" t="str">
        <f t="shared" si="50"/>
        <v>dato mancante</v>
      </c>
      <c r="BM47" s="192" t="str">
        <f>'Calcolo Orizzontale P. Umido'!AK48</f>
        <v>dato mancante</v>
      </c>
      <c r="BN47" s="192" t="str">
        <f>'Calcolo Orizzontale P. Umido'!AZ48</f>
        <v>dato mancante</v>
      </c>
      <c r="BO47" s="308" t="str">
        <f t="shared" si="38"/>
        <v>dato mancante</v>
      </c>
      <c r="BP47" s="308" t="str">
        <f t="shared" si="38"/>
        <v>dato mancante</v>
      </c>
      <c r="BQ47" s="195" t="str">
        <f>'Calcolo Orizzontale P. Umido'!AL48</f>
        <v>dato mancante</v>
      </c>
      <c r="BR47" s="195" t="str">
        <f>'Calcolo Orizzontale P. Umido'!BA48</f>
        <v>dato mancante</v>
      </c>
      <c r="BS47" s="308" t="str">
        <f t="shared" si="39"/>
        <v>dato mancante</v>
      </c>
      <c r="BT47" s="308" t="str">
        <f t="shared" si="8"/>
        <v>dato mancante</v>
      </c>
      <c r="BU47" s="193" t="str">
        <f>'Calcolo Orizzontale P. Umido'!AM48</f>
        <v>dato mancante</v>
      </c>
      <c r="BV47" s="194" t="str">
        <f>'Calcolo Orizzontale P. Umido'!BA48</f>
        <v>dato mancante</v>
      </c>
      <c r="BW47" s="308" t="str">
        <f t="shared" si="51"/>
        <v>dato mancante</v>
      </c>
      <c r="BX47" s="308" t="str">
        <f t="shared" si="51"/>
        <v>dato mancante</v>
      </c>
      <c r="BY47" s="196" t="str">
        <f>'Calcolo Orizzontale P. Umido'!AN48</f>
        <v>dato mancante</v>
      </c>
      <c r="BZ47" s="196" t="str">
        <f>'Calcolo Orizzontale P. Umido'!BB48</f>
        <v>dato mancante</v>
      </c>
      <c r="CA47" s="308" t="str">
        <f t="shared" si="52"/>
        <v>dato mancante</v>
      </c>
      <c r="CB47" s="308" t="str">
        <f t="shared" si="52"/>
        <v>dato mancante</v>
      </c>
      <c r="CE47" s="125" t="str">
        <f t="shared" si="11"/>
        <v>dato mancante</v>
      </c>
      <c r="CF47" s="125" t="str">
        <f t="shared" si="40"/>
        <v>dato mancante</v>
      </c>
      <c r="CG47" s="125" t="str">
        <f t="shared" si="40"/>
        <v>dato mancante</v>
      </c>
      <c r="CH47" s="125" t="str">
        <f t="shared" si="12"/>
        <v>dato mancante</v>
      </c>
      <c r="CI47" s="125" t="str">
        <f t="shared" si="13"/>
        <v>dato mancante</v>
      </c>
      <c r="CJ47" s="125" t="str">
        <f t="shared" si="14"/>
        <v>dato mancante</v>
      </c>
      <c r="CK47" s="125" t="str">
        <f t="shared" si="15"/>
        <v>dato mancante</v>
      </c>
      <c r="CL47" s="125" t="str">
        <f t="shared" si="16"/>
        <v>dato mancante</v>
      </c>
      <c r="CM47" s="125" t="str">
        <f t="shared" si="17"/>
        <v>dato mancante</v>
      </c>
      <c r="CN47" s="125" t="str">
        <f t="shared" si="18"/>
        <v>dato mancante</v>
      </c>
      <c r="CO47" s="125" t="str">
        <f t="shared" si="19"/>
        <v>dato mancante</v>
      </c>
      <c r="CP47" s="125" t="str">
        <f t="shared" si="20"/>
        <v>dato mancante</v>
      </c>
      <c r="CQ47" s="125" t="str">
        <f t="shared" si="21"/>
        <v>dato mancante</v>
      </c>
      <c r="CR47" s="125" t="str">
        <f t="shared" si="22"/>
        <v>dato mancante</v>
      </c>
      <c r="CS47" s="125" t="str">
        <f t="shared" si="41"/>
        <v>dato mancante</v>
      </c>
      <c r="CT47" s="125" t="str">
        <f t="shared" si="41"/>
        <v>dato mancante</v>
      </c>
      <c r="CU47" s="125" t="str">
        <f t="shared" si="23"/>
        <v>dato mancante</v>
      </c>
      <c r="CV47" s="125" t="str">
        <f t="shared" si="24"/>
        <v>dato mancante</v>
      </c>
      <c r="CW47" s="125" t="str">
        <f t="shared" si="25"/>
        <v>dato mancante</v>
      </c>
      <c r="CX47" s="125" t="str">
        <f t="shared" si="26"/>
        <v>dato mancante</v>
      </c>
      <c r="CY47" s="125" t="str">
        <f t="shared" si="27"/>
        <v>dato mancante</v>
      </c>
      <c r="CZ47" s="125" t="str">
        <f t="shared" si="28"/>
        <v>dato mancante</v>
      </c>
      <c r="DA47" s="125" t="str">
        <f t="shared" si="29"/>
        <v>dato mancante</v>
      </c>
      <c r="DB47" s="125" t="str">
        <f t="shared" si="30"/>
        <v>dato mancante</v>
      </c>
      <c r="DC47" s="125" t="str">
        <f t="shared" si="31"/>
        <v>dato mancante</v>
      </c>
      <c r="DD47" s="125" t="str">
        <f t="shared" si="32"/>
        <v>dato mancante</v>
      </c>
      <c r="DF47" s="127">
        <f t="shared" si="42"/>
        <v>0</v>
      </c>
      <c r="DG47" s="127">
        <f t="shared" si="33"/>
        <v>0</v>
      </c>
      <c r="DH47" s="125" t="str">
        <f t="shared" si="43"/>
        <v>ok</v>
      </c>
      <c r="DI47" s="127" t="str">
        <f t="shared" si="34"/>
        <v>Buono</v>
      </c>
      <c r="DJ47" s="127" t="str">
        <f t="shared" si="35"/>
        <v>Buono</v>
      </c>
    </row>
    <row r="48" spans="1:114" s="125" customFormat="1" x14ac:dyDescent="0.35">
      <c r="A48" s="18">
        <f>'Calcolo Orizzontale P. Umido'!A49</f>
        <v>0</v>
      </c>
      <c r="B48" s="18">
        <f>'Calcolo Orizzontale P. Umido'!B49</f>
        <v>0</v>
      </c>
      <c r="C48" s="18">
        <f>'Calcolo Orizzontale P. Umido'!C49</f>
        <v>0</v>
      </c>
      <c r="D48" s="18">
        <f>'Calcolo Orizzontale P. Umido'!D49</f>
        <v>0</v>
      </c>
      <c r="E48" s="18">
        <f>'Calcolo Orizzontale P. Umido'!E49</f>
        <v>0</v>
      </c>
      <c r="F48" s="18">
        <f>'Calcolo Orizzontale P. Umido'!F49</f>
        <v>0</v>
      </c>
      <c r="G48" s="18">
        <f>'Calcolo Orizzontale P. Umido'!G49</f>
        <v>0</v>
      </c>
      <c r="H48" s="18"/>
      <c r="I48" s="18">
        <f>'Calcolo Orizzontale P. Umido'!I49</f>
        <v>0</v>
      </c>
      <c r="J48" s="18">
        <f>'Calcolo Orizzontale P. Umido'!J49</f>
        <v>0</v>
      </c>
      <c r="K48" s="18">
        <f>'Calcolo Orizzontale P. Umido'!K49</f>
        <v>0</v>
      </c>
      <c r="L48" s="15">
        <f t="shared" si="44"/>
        <v>0</v>
      </c>
      <c r="M48" s="519">
        <f>'Calcolo Orizzontale P. Umido'!L49</f>
        <v>0</v>
      </c>
      <c r="N48" s="519">
        <f>'Calcolo Orizzontale P. Umido'!M49</f>
        <v>0</v>
      </c>
      <c r="O48" s="520">
        <f>'Calcolo Orizzontale P. Umido'!N49</f>
        <v>0</v>
      </c>
      <c r="P48" s="521">
        <f>'Calcolo Orizzontale P. Umido'!O49</f>
        <v>0</v>
      </c>
      <c r="Q48" s="521">
        <f>'Calcolo Orizzontale P. Umido'!P49</f>
        <v>0</v>
      </c>
      <c r="R48" s="521">
        <f>'Calcolo Orizzontale P. Umido'!Q49</f>
        <v>0</v>
      </c>
      <c r="S48" s="521">
        <f>'Calcolo Orizzontale P. Umido'!R49</f>
        <v>0</v>
      </c>
      <c r="T48" s="521">
        <f>'Calcolo Orizzontale P. Umido'!S49</f>
        <v>0</v>
      </c>
      <c r="U48" s="519">
        <f>'Calcolo Orizzontale P. Umido'!T49</f>
        <v>0</v>
      </c>
      <c r="V48" s="519">
        <f>'Calcolo Orizzontale P. Umido'!U49</f>
        <v>0</v>
      </c>
      <c r="W48" s="519">
        <f>'Calcolo Orizzontale P. Umido'!V49</f>
        <v>0</v>
      </c>
      <c r="X48" s="520">
        <f>'Calcolo Orizzontale P. Umido'!W49</f>
        <v>0</v>
      </c>
      <c r="Y48" s="521">
        <f>'Calcolo Orizzontale P. Umido'!X49</f>
        <v>0</v>
      </c>
      <c r="Z48" s="522">
        <f>'Calcolo Orizzontale P. Umido'!Y49</f>
        <v>0</v>
      </c>
      <c r="AA48" s="126"/>
      <c r="AB48" s="127"/>
      <c r="AC48" s="189" t="str">
        <f>'Calcolo Orizzontale P. Umido'!AC49</f>
        <v>dato mancante</v>
      </c>
      <c r="AD48" s="190" t="str">
        <f>'Calcolo Orizzontale P. Umido'!AR49</f>
        <v>dato mancante</v>
      </c>
      <c r="AE48" s="190" t="str">
        <f t="shared" si="36"/>
        <v>dato mancante</v>
      </c>
      <c r="AF48" s="190" t="str">
        <f t="shared" si="1"/>
        <v>dato mancante</v>
      </c>
      <c r="AG48" s="191" t="str">
        <f>IF(N48&lt;5,'Calcolo Orizzontale P. Umido'!AD49,"dato mancante")</f>
        <v>dato mancante</v>
      </c>
      <c r="AH48" s="191" t="str">
        <f>IF(N48&gt;5,'Calcolo Orizzontale P. Umido'!AD49,"dato mancante")</f>
        <v>dato mancante</v>
      </c>
      <c r="AI48" s="191" t="str">
        <f>IF(N48&lt;5,'Calcolo Orizzontale P. Umido'!AS49,"dato mancante")</f>
        <v>dato mancante</v>
      </c>
      <c r="AJ48" s="191" t="str">
        <f>IF(N48&gt;5,'Calcolo Orizzontale P. Umido'!AS49,"dato mancante")</f>
        <v>dato mancante</v>
      </c>
      <c r="AK48" s="190" t="str">
        <f t="shared" si="37"/>
        <v>dato mancante</v>
      </c>
      <c r="AL48" s="190" t="str">
        <f t="shared" si="37"/>
        <v>dato mancante</v>
      </c>
      <c r="AM48" s="190" t="str">
        <f t="shared" si="37"/>
        <v>dato mancante</v>
      </c>
      <c r="AN48" s="190" t="str">
        <f t="shared" si="37"/>
        <v>dato mancante</v>
      </c>
      <c r="AO48" s="191" t="str">
        <f>'Calcolo Orizzontale P. Umido'!AE49</f>
        <v>dato mancante</v>
      </c>
      <c r="AP48" s="191" t="str">
        <f>'Calcolo Orizzontale P. Umido'!AT49</f>
        <v>dato mancante</v>
      </c>
      <c r="AQ48" s="192" t="str">
        <f t="shared" si="45"/>
        <v>dato mancante</v>
      </c>
      <c r="AR48" s="192" t="str">
        <f t="shared" si="45"/>
        <v>dato mancante</v>
      </c>
      <c r="AS48" s="193" t="str">
        <f>'Calcolo Orizzontale P. Umido'!AF49</f>
        <v>dato mancante</v>
      </c>
      <c r="AT48" s="193" t="str">
        <f>'Calcolo Orizzontale P. Umido'!AU49</f>
        <v>dato mancante</v>
      </c>
      <c r="AU48" s="308" t="str">
        <f t="shared" si="46"/>
        <v>dato mancante</v>
      </c>
      <c r="AV48" s="308" t="str">
        <f t="shared" si="46"/>
        <v>dato mancante</v>
      </c>
      <c r="AW48" s="193" t="str">
        <f>'Calcolo Orizzontale P. Umido'!AG49</f>
        <v>dato mancante</v>
      </c>
      <c r="AX48" s="193" t="str">
        <f>'Calcolo Orizzontale P. Umido'!AV49</f>
        <v>dato mancante</v>
      </c>
      <c r="AY48" s="308" t="str">
        <f t="shared" si="47"/>
        <v>dato mancante</v>
      </c>
      <c r="AZ48" s="308" t="str">
        <f t="shared" si="47"/>
        <v>dato mancante</v>
      </c>
      <c r="BA48" s="193" t="str">
        <f>'Calcolo Orizzontale P. Umido'!AH49</f>
        <v>dato mancante</v>
      </c>
      <c r="BB48" s="193" t="str">
        <f>'Calcolo Orizzontale P. Umido'!AW49</f>
        <v>dato mancante</v>
      </c>
      <c r="BC48" s="308" t="str">
        <f t="shared" si="48"/>
        <v>dato mancante</v>
      </c>
      <c r="BD48" s="308" t="str">
        <f t="shared" si="48"/>
        <v>dato mancante</v>
      </c>
      <c r="BE48" s="192" t="str">
        <f>'Calcolo Orizzontale P. Umido'!AI49</f>
        <v>dato mancante</v>
      </c>
      <c r="BF48" s="192" t="str">
        <f>'Calcolo Orizzontale P. Umido'!AX49</f>
        <v>dato mancante</v>
      </c>
      <c r="BG48" s="308" t="str">
        <f t="shared" si="49"/>
        <v>dato mancante</v>
      </c>
      <c r="BH48" s="308" t="str">
        <f t="shared" si="49"/>
        <v>dato mancante</v>
      </c>
      <c r="BI48" s="192" t="str">
        <f>'Calcolo Orizzontale P. Umido'!AJ49</f>
        <v>dato mancante</v>
      </c>
      <c r="BJ48" s="192" t="str">
        <f>'Calcolo Orizzontale P. Umido'!AY49</f>
        <v>dato mancante</v>
      </c>
      <c r="BK48" s="308" t="str">
        <f t="shared" si="50"/>
        <v>dato mancante</v>
      </c>
      <c r="BL48" s="308" t="str">
        <f t="shared" si="50"/>
        <v>dato mancante</v>
      </c>
      <c r="BM48" s="192" t="str">
        <f>'Calcolo Orizzontale P. Umido'!AK49</f>
        <v>dato mancante</v>
      </c>
      <c r="BN48" s="192" t="str">
        <f>'Calcolo Orizzontale P. Umido'!AZ49</f>
        <v>dato mancante</v>
      </c>
      <c r="BO48" s="308" t="str">
        <f t="shared" si="38"/>
        <v>dato mancante</v>
      </c>
      <c r="BP48" s="308" t="str">
        <f t="shared" si="38"/>
        <v>dato mancante</v>
      </c>
      <c r="BQ48" s="195" t="str">
        <f>'Calcolo Orizzontale P. Umido'!AL49</f>
        <v>dato mancante</v>
      </c>
      <c r="BR48" s="195" t="str">
        <f>'Calcolo Orizzontale P. Umido'!BA49</f>
        <v>dato mancante</v>
      </c>
      <c r="BS48" s="308" t="str">
        <f t="shared" si="39"/>
        <v>dato mancante</v>
      </c>
      <c r="BT48" s="308" t="str">
        <f t="shared" si="8"/>
        <v>dato mancante</v>
      </c>
      <c r="BU48" s="193" t="str">
        <f>'Calcolo Orizzontale P. Umido'!AM49</f>
        <v>dato mancante</v>
      </c>
      <c r="BV48" s="194" t="str">
        <f>'Calcolo Orizzontale P. Umido'!BA49</f>
        <v>dato mancante</v>
      </c>
      <c r="BW48" s="308" t="str">
        <f t="shared" si="51"/>
        <v>dato mancante</v>
      </c>
      <c r="BX48" s="308" t="str">
        <f t="shared" si="51"/>
        <v>dato mancante</v>
      </c>
      <c r="BY48" s="196" t="str">
        <f>'Calcolo Orizzontale P. Umido'!AN49</f>
        <v>dato mancante</v>
      </c>
      <c r="BZ48" s="196" t="str">
        <f>'Calcolo Orizzontale P. Umido'!BB49</f>
        <v>dato mancante</v>
      </c>
      <c r="CA48" s="308" t="str">
        <f t="shared" si="52"/>
        <v>dato mancante</v>
      </c>
      <c r="CB48" s="308" t="str">
        <f t="shared" si="52"/>
        <v>dato mancante</v>
      </c>
      <c r="CE48" s="125" t="str">
        <f t="shared" si="11"/>
        <v>dato mancante</v>
      </c>
      <c r="CF48" s="125" t="str">
        <f t="shared" si="40"/>
        <v>dato mancante</v>
      </c>
      <c r="CG48" s="125" t="str">
        <f t="shared" si="40"/>
        <v>dato mancante</v>
      </c>
      <c r="CH48" s="125" t="str">
        <f t="shared" si="12"/>
        <v>dato mancante</v>
      </c>
      <c r="CI48" s="125" t="str">
        <f t="shared" si="13"/>
        <v>dato mancante</v>
      </c>
      <c r="CJ48" s="125" t="str">
        <f t="shared" si="14"/>
        <v>dato mancante</v>
      </c>
      <c r="CK48" s="125" t="str">
        <f t="shared" si="15"/>
        <v>dato mancante</v>
      </c>
      <c r="CL48" s="125" t="str">
        <f t="shared" si="16"/>
        <v>dato mancante</v>
      </c>
      <c r="CM48" s="125" t="str">
        <f t="shared" si="17"/>
        <v>dato mancante</v>
      </c>
      <c r="CN48" s="125" t="str">
        <f t="shared" si="18"/>
        <v>dato mancante</v>
      </c>
      <c r="CO48" s="125" t="str">
        <f t="shared" si="19"/>
        <v>dato mancante</v>
      </c>
      <c r="CP48" s="125" t="str">
        <f t="shared" si="20"/>
        <v>dato mancante</v>
      </c>
      <c r="CQ48" s="125" t="str">
        <f t="shared" si="21"/>
        <v>dato mancante</v>
      </c>
      <c r="CR48" s="125" t="str">
        <f t="shared" si="22"/>
        <v>dato mancante</v>
      </c>
      <c r="CS48" s="125" t="str">
        <f t="shared" si="41"/>
        <v>dato mancante</v>
      </c>
      <c r="CT48" s="125" t="str">
        <f t="shared" si="41"/>
        <v>dato mancante</v>
      </c>
      <c r="CU48" s="125" t="str">
        <f t="shared" si="23"/>
        <v>dato mancante</v>
      </c>
      <c r="CV48" s="125" t="str">
        <f t="shared" si="24"/>
        <v>dato mancante</v>
      </c>
      <c r="CW48" s="125" t="str">
        <f t="shared" si="25"/>
        <v>dato mancante</v>
      </c>
      <c r="CX48" s="125" t="str">
        <f t="shared" si="26"/>
        <v>dato mancante</v>
      </c>
      <c r="CY48" s="125" t="str">
        <f t="shared" si="27"/>
        <v>dato mancante</v>
      </c>
      <c r="CZ48" s="125" t="str">
        <f t="shared" si="28"/>
        <v>dato mancante</v>
      </c>
      <c r="DA48" s="125" t="str">
        <f t="shared" si="29"/>
        <v>dato mancante</v>
      </c>
      <c r="DB48" s="125" t="str">
        <f t="shared" si="30"/>
        <v>dato mancante</v>
      </c>
      <c r="DC48" s="125" t="str">
        <f t="shared" si="31"/>
        <v>dato mancante</v>
      </c>
      <c r="DD48" s="125" t="str">
        <f t="shared" si="32"/>
        <v>dato mancante</v>
      </c>
      <c r="DF48" s="127">
        <f t="shared" si="42"/>
        <v>0</v>
      </c>
      <c r="DG48" s="127">
        <f t="shared" si="33"/>
        <v>0</v>
      </c>
      <c r="DH48" s="125" t="str">
        <f t="shared" si="43"/>
        <v>ok</v>
      </c>
      <c r="DI48" s="127" t="str">
        <f t="shared" si="34"/>
        <v>Buono</v>
      </c>
      <c r="DJ48" s="127" t="str">
        <f t="shared" si="35"/>
        <v>Buono</v>
      </c>
    </row>
    <row r="49" spans="1:114" s="125" customFormat="1" x14ac:dyDescent="0.35">
      <c r="A49" s="18">
        <f>'Calcolo Orizzontale P. Umido'!A50</f>
        <v>0</v>
      </c>
      <c r="B49" s="18">
        <f>'Calcolo Orizzontale P. Umido'!B50</f>
        <v>0</v>
      </c>
      <c r="C49" s="18">
        <f>'Calcolo Orizzontale P. Umido'!C50</f>
        <v>0</v>
      </c>
      <c r="D49" s="18">
        <f>'Calcolo Orizzontale P. Umido'!D50</f>
        <v>0</v>
      </c>
      <c r="E49" s="18">
        <f>'Calcolo Orizzontale P. Umido'!E50</f>
        <v>0</v>
      </c>
      <c r="F49" s="18">
        <f>'Calcolo Orizzontale P. Umido'!F50</f>
        <v>0</v>
      </c>
      <c r="G49" s="18">
        <f>'Calcolo Orizzontale P. Umido'!G50</f>
        <v>0</v>
      </c>
      <c r="H49" s="18"/>
      <c r="I49" s="18">
        <f>'Calcolo Orizzontale P. Umido'!I50</f>
        <v>0</v>
      </c>
      <c r="J49" s="18">
        <f>'Calcolo Orizzontale P. Umido'!J50</f>
        <v>0</v>
      </c>
      <c r="K49" s="18">
        <f>'Calcolo Orizzontale P. Umido'!K50</f>
        <v>0</v>
      </c>
      <c r="L49" s="15">
        <f t="shared" si="44"/>
        <v>0</v>
      </c>
      <c r="M49" s="519">
        <f>'Calcolo Orizzontale P. Umido'!L50</f>
        <v>0</v>
      </c>
      <c r="N49" s="519">
        <f>'Calcolo Orizzontale P. Umido'!M50</f>
        <v>0</v>
      </c>
      <c r="O49" s="520">
        <f>'Calcolo Orizzontale P. Umido'!N50</f>
        <v>0</v>
      </c>
      <c r="P49" s="521">
        <f>'Calcolo Orizzontale P. Umido'!O50</f>
        <v>0</v>
      </c>
      <c r="Q49" s="521">
        <f>'Calcolo Orizzontale P. Umido'!P50</f>
        <v>0</v>
      </c>
      <c r="R49" s="521">
        <f>'Calcolo Orizzontale P. Umido'!Q50</f>
        <v>0</v>
      </c>
      <c r="S49" s="521">
        <f>'Calcolo Orizzontale P. Umido'!R50</f>
        <v>0</v>
      </c>
      <c r="T49" s="521">
        <f>'Calcolo Orizzontale P. Umido'!S50</f>
        <v>0</v>
      </c>
      <c r="U49" s="519">
        <f>'Calcolo Orizzontale P. Umido'!T50</f>
        <v>0</v>
      </c>
      <c r="V49" s="519">
        <f>'Calcolo Orizzontale P. Umido'!U50</f>
        <v>0</v>
      </c>
      <c r="W49" s="519">
        <f>'Calcolo Orizzontale P. Umido'!V50</f>
        <v>0</v>
      </c>
      <c r="X49" s="520">
        <f>'Calcolo Orizzontale P. Umido'!W50</f>
        <v>0</v>
      </c>
      <c r="Y49" s="521">
        <f>'Calcolo Orizzontale P. Umido'!X50</f>
        <v>0</v>
      </c>
      <c r="Z49" s="522">
        <f>'Calcolo Orizzontale P. Umido'!Y50</f>
        <v>0</v>
      </c>
      <c r="AA49" s="126"/>
      <c r="AB49" s="127"/>
      <c r="AC49" s="189" t="str">
        <f>'Calcolo Orizzontale P. Umido'!AC50</f>
        <v>dato mancante</v>
      </c>
      <c r="AD49" s="190" t="str">
        <f>'Calcolo Orizzontale P. Umido'!AR50</f>
        <v>dato mancante</v>
      </c>
      <c r="AE49" s="190" t="str">
        <f t="shared" si="36"/>
        <v>dato mancante</v>
      </c>
      <c r="AF49" s="190" t="str">
        <f t="shared" si="1"/>
        <v>dato mancante</v>
      </c>
      <c r="AG49" s="191" t="str">
        <f>IF(N49&lt;5,'Calcolo Orizzontale P. Umido'!AD50,"dato mancante")</f>
        <v>dato mancante</v>
      </c>
      <c r="AH49" s="191" t="str">
        <f>IF(N49&gt;5,'Calcolo Orizzontale P. Umido'!AD50,"dato mancante")</f>
        <v>dato mancante</v>
      </c>
      <c r="AI49" s="191" t="str">
        <f>IF(N49&lt;5,'Calcolo Orizzontale P. Umido'!AS50,"dato mancante")</f>
        <v>dato mancante</v>
      </c>
      <c r="AJ49" s="191" t="str">
        <f>IF(N49&gt;5,'Calcolo Orizzontale P. Umido'!AS50,"dato mancante")</f>
        <v>dato mancante</v>
      </c>
      <c r="AK49" s="190" t="str">
        <f t="shared" si="37"/>
        <v>dato mancante</v>
      </c>
      <c r="AL49" s="190" t="str">
        <f t="shared" si="37"/>
        <v>dato mancante</v>
      </c>
      <c r="AM49" s="190" t="str">
        <f t="shared" si="37"/>
        <v>dato mancante</v>
      </c>
      <c r="AN49" s="190" t="str">
        <f t="shared" si="37"/>
        <v>dato mancante</v>
      </c>
      <c r="AO49" s="191" t="str">
        <f>'Calcolo Orizzontale P. Umido'!AE50</f>
        <v>dato mancante</v>
      </c>
      <c r="AP49" s="191" t="str">
        <f>'Calcolo Orizzontale P. Umido'!AT50</f>
        <v>dato mancante</v>
      </c>
      <c r="AQ49" s="192" t="str">
        <f t="shared" si="45"/>
        <v>dato mancante</v>
      </c>
      <c r="AR49" s="192" t="str">
        <f t="shared" si="45"/>
        <v>dato mancante</v>
      </c>
      <c r="AS49" s="193" t="str">
        <f>'Calcolo Orizzontale P. Umido'!AF50</f>
        <v>dato mancante</v>
      </c>
      <c r="AT49" s="193" t="str">
        <f>'Calcolo Orizzontale P. Umido'!AU50</f>
        <v>dato mancante</v>
      </c>
      <c r="AU49" s="308" t="str">
        <f t="shared" si="46"/>
        <v>dato mancante</v>
      </c>
      <c r="AV49" s="308" t="str">
        <f t="shared" si="46"/>
        <v>dato mancante</v>
      </c>
      <c r="AW49" s="193" t="str">
        <f>'Calcolo Orizzontale P. Umido'!AG50</f>
        <v>dato mancante</v>
      </c>
      <c r="AX49" s="193" t="str">
        <f>'Calcolo Orizzontale P. Umido'!AV50</f>
        <v>dato mancante</v>
      </c>
      <c r="AY49" s="308" t="str">
        <f t="shared" si="47"/>
        <v>dato mancante</v>
      </c>
      <c r="AZ49" s="308" t="str">
        <f t="shared" si="47"/>
        <v>dato mancante</v>
      </c>
      <c r="BA49" s="193" t="str">
        <f>'Calcolo Orizzontale P. Umido'!AH50</f>
        <v>dato mancante</v>
      </c>
      <c r="BB49" s="193" t="str">
        <f>'Calcolo Orizzontale P. Umido'!AW50</f>
        <v>dato mancante</v>
      </c>
      <c r="BC49" s="308" t="str">
        <f t="shared" si="48"/>
        <v>dato mancante</v>
      </c>
      <c r="BD49" s="308" t="str">
        <f t="shared" si="48"/>
        <v>dato mancante</v>
      </c>
      <c r="BE49" s="192" t="str">
        <f>'Calcolo Orizzontale P. Umido'!AI50</f>
        <v>dato mancante</v>
      </c>
      <c r="BF49" s="192" t="str">
        <f>'Calcolo Orizzontale P. Umido'!AX50</f>
        <v>dato mancante</v>
      </c>
      <c r="BG49" s="308" t="str">
        <f t="shared" si="49"/>
        <v>dato mancante</v>
      </c>
      <c r="BH49" s="308" t="str">
        <f t="shared" si="49"/>
        <v>dato mancante</v>
      </c>
      <c r="BI49" s="192" t="str">
        <f>'Calcolo Orizzontale P. Umido'!AJ50</f>
        <v>dato mancante</v>
      </c>
      <c r="BJ49" s="192" t="str">
        <f>'Calcolo Orizzontale P. Umido'!AY50</f>
        <v>dato mancante</v>
      </c>
      <c r="BK49" s="308" t="str">
        <f t="shared" si="50"/>
        <v>dato mancante</v>
      </c>
      <c r="BL49" s="308" t="str">
        <f t="shared" si="50"/>
        <v>dato mancante</v>
      </c>
      <c r="BM49" s="192" t="str">
        <f>'Calcolo Orizzontale P. Umido'!AK50</f>
        <v>dato mancante</v>
      </c>
      <c r="BN49" s="192" t="str">
        <f>'Calcolo Orizzontale P. Umido'!AZ50</f>
        <v>dato mancante</v>
      </c>
      <c r="BO49" s="308" t="str">
        <f t="shared" si="38"/>
        <v>dato mancante</v>
      </c>
      <c r="BP49" s="308" t="str">
        <f t="shared" si="38"/>
        <v>dato mancante</v>
      </c>
      <c r="BQ49" s="195" t="str">
        <f>'Calcolo Orizzontale P. Umido'!AL50</f>
        <v>dato mancante</v>
      </c>
      <c r="BR49" s="195" t="str">
        <f>'Calcolo Orizzontale P. Umido'!BA50</f>
        <v>dato mancante</v>
      </c>
      <c r="BS49" s="308" t="str">
        <f t="shared" si="39"/>
        <v>dato mancante</v>
      </c>
      <c r="BT49" s="308" t="str">
        <f t="shared" si="8"/>
        <v>dato mancante</v>
      </c>
      <c r="BU49" s="193" t="str">
        <f>'Calcolo Orizzontale P. Umido'!AM50</f>
        <v>dato mancante</v>
      </c>
      <c r="BV49" s="194" t="str">
        <f>'Calcolo Orizzontale P. Umido'!BA50</f>
        <v>dato mancante</v>
      </c>
      <c r="BW49" s="308" t="str">
        <f t="shared" si="51"/>
        <v>dato mancante</v>
      </c>
      <c r="BX49" s="308" t="str">
        <f t="shared" si="51"/>
        <v>dato mancante</v>
      </c>
      <c r="BY49" s="196" t="str">
        <f>'Calcolo Orizzontale P. Umido'!AN50</f>
        <v>dato mancante</v>
      </c>
      <c r="BZ49" s="196" t="str">
        <f>'Calcolo Orizzontale P. Umido'!BB50</f>
        <v>dato mancante</v>
      </c>
      <c r="CA49" s="308" t="str">
        <f t="shared" si="52"/>
        <v>dato mancante</v>
      </c>
      <c r="CB49" s="308" t="str">
        <f t="shared" si="52"/>
        <v>dato mancante</v>
      </c>
      <c r="CE49" s="125" t="str">
        <f t="shared" si="11"/>
        <v>dato mancante</v>
      </c>
      <c r="CF49" s="125" t="str">
        <f t="shared" si="40"/>
        <v>dato mancante</v>
      </c>
      <c r="CG49" s="125" t="str">
        <f t="shared" si="40"/>
        <v>dato mancante</v>
      </c>
      <c r="CH49" s="125" t="str">
        <f t="shared" si="12"/>
        <v>dato mancante</v>
      </c>
      <c r="CI49" s="125" t="str">
        <f t="shared" si="13"/>
        <v>dato mancante</v>
      </c>
      <c r="CJ49" s="125" t="str">
        <f t="shared" si="14"/>
        <v>dato mancante</v>
      </c>
      <c r="CK49" s="125" t="str">
        <f t="shared" si="15"/>
        <v>dato mancante</v>
      </c>
      <c r="CL49" s="125" t="str">
        <f t="shared" si="16"/>
        <v>dato mancante</v>
      </c>
      <c r="CM49" s="125" t="str">
        <f t="shared" si="17"/>
        <v>dato mancante</v>
      </c>
      <c r="CN49" s="125" t="str">
        <f t="shared" si="18"/>
        <v>dato mancante</v>
      </c>
      <c r="CO49" s="125" t="str">
        <f t="shared" si="19"/>
        <v>dato mancante</v>
      </c>
      <c r="CP49" s="125" t="str">
        <f t="shared" si="20"/>
        <v>dato mancante</v>
      </c>
      <c r="CQ49" s="125" t="str">
        <f t="shared" si="21"/>
        <v>dato mancante</v>
      </c>
      <c r="CR49" s="125" t="str">
        <f t="shared" si="22"/>
        <v>dato mancante</v>
      </c>
      <c r="CS49" s="125" t="str">
        <f t="shared" si="41"/>
        <v>dato mancante</v>
      </c>
      <c r="CT49" s="125" t="str">
        <f t="shared" si="41"/>
        <v>dato mancante</v>
      </c>
      <c r="CU49" s="125" t="str">
        <f t="shared" si="23"/>
        <v>dato mancante</v>
      </c>
      <c r="CV49" s="125" t="str">
        <f t="shared" si="24"/>
        <v>dato mancante</v>
      </c>
      <c r="CW49" s="125" t="str">
        <f t="shared" si="25"/>
        <v>dato mancante</v>
      </c>
      <c r="CX49" s="125" t="str">
        <f t="shared" si="26"/>
        <v>dato mancante</v>
      </c>
      <c r="CY49" s="125" t="str">
        <f t="shared" si="27"/>
        <v>dato mancante</v>
      </c>
      <c r="CZ49" s="125" t="str">
        <f t="shared" si="28"/>
        <v>dato mancante</v>
      </c>
      <c r="DA49" s="125" t="str">
        <f t="shared" si="29"/>
        <v>dato mancante</v>
      </c>
      <c r="DB49" s="125" t="str">
        <f t="shared" si="30"/>
        <v>dato mancante</v>
      </c>
      <c r="DC49" s="125" t="str">
        <f t="shared" si="31"/>
        <v>dato mancante</v>
      </c>
      <c r="DD49" s="125" t="str">
        <f t="shared" si="32"/>
        <v>dato mancante</v>
      </c>
      <c r="DF49" s="127">
        <f t="shared" si="42"/>
        <v>0</v>
      </c>
      <c r="DG49" s="127">
        <f t="shared" si="33"/>
        <v>0</v>
      </c>
      <c r="DH49" s="125" t="str">
        <f t="shared" si="43"/>
        <v>ok</v>
      </c>
      <c r="DI49" s="127" t="str">
        <f t="shared" si="34"/>
        <v>Buono</v>
      </c>
      <c r="DJ49" s="127" t="str">
        <f t="shared" si="35"/>
        <v>Buono</v>
      </c>
    </row>
    <row r="50" spans="1:114" s="125" customFormat="1" x14ac:dyDescent="0.35">
      <c r="A50" s="18">
        <f>'Calcolo Orizzontale P. Umido'!A51</f>
        <v>0</v>
      </c>
      <c r="B50" s="18">
        <f>'Calcolo Orizzontale P. Umido'!B51</f>
        <v>0</v>
      </c>
      <c r="C50" s="18">
        <f>'Calcolo Orizzontale P. Umido'!C51</f>
        <v>0</v>
      </c>
      <c r="D50" s="18">
        <f>'Calcolo Orizzontale P. Umido'!D51</f>
        <v>0</v>
      </c>
      <c r="E50" s="18">
        <f>'Calcolo Orizzontale P. Umido'!E51</f>
        <v>0</v>
      </c>
      <c r="F50" s="18">
        <f>'Calcolo Orizzontale P. Umido'!F51</f>
        <v>0</v>
      </c>
      <c r="G50" s="18">
        <f>'Calcolo Orizzontale P. Umido'!G51</f>
        <v>0</v>
      </c>
      <c r="H50" s="18"/>
      <c r="I50" s="18">
        <f>'Calcolo Orizzontale P. Umido'!I51</f>
        <v>0</v>
      </c>
      <c r="J50" s="18">
        <f>'Calcolo Orizzontale P. Umido'!J51</f>
        <v>0</v>
      </c>
      <c r="K50" s="18">
        <f>'Calcolo Orizzontale P. Umido'!K51</f>
        <v>0</v>
      </c>
      <c r="L50" s="15">
        <f t="shared" si="44"/>
        <v>0</v>
      </c>
      <c r="M50" s="519">
        <f>'Calcolo Orizzontale P. Umido'!L51</f>
        <v>0</v>
      </c>
      <c r="N50" s="519">
        <f>'Calcolo Orizzontale P. Umido'!M51</f>
        <v>0</v>
      </c>
      <c r="O50" s="520">
        <f>'Calcolo Orizzontale P. Umido'!N51</f>
        <v>0</v>
      </c>
      <c r="P50" s="521">
        <f>'Calcolo Orizzontale P. Umido'!O51</f>
        <v>0</v>
      </c>
      <c r="Q50" s="521">
        <f>'Calcolo Orizzontale P. Umido'!P51</f>
        <v>0</v>
      </c>
      <c r="R50" s="521">
        <f>'Calcolo Orizzontale P. Umido'!Q51</f>
        <v>0</v>
      </c>
      <c r="S50" s="521">
        <f>'Calcolo Orizzontale P. Umido'!R51</f>
        <v>0</v>
      </c>
      <c r="T50" s="521">
        <f>'Calcolo Orizzontale P. Umido'!S51</f>
        <v>0</v>
      </c>
      <c r="U50" s="519">
        <f>'Calcolo Orizzontale P. Umido'!T51</f>
        <v>0</v>
      </c>
      <c r="V50" s="519">
        <f>'Calcolo Orizzontale P. Umido'!U51</f>
        <v>0</v>
      </c>
      <c r="W50" s="519">
        <f>'Calcolo Orizzontale P. Umido'!V51</f>
        <v>0</v>
      </c>
      <c r="X50" s="520">
        <f>'Calcolo Orizzontale P. Umido'!W51</f>
        <v>0</v>
      </c>
      <c r="Y50" s="521">
        <f>'Calcolo Orizzontale P. Umido'!X51</f>
        <v>0</v>
      </c>
      <c r="Z50" s="522">
        <f>'Calcolo Orizzontale P. Umido'!Y51</f>
        <v>0</v>
      </c>
      <c r="AA50" s="126"/>
      <c r="AB50" s="127"/>
      <c r="AC50" s="189" t="str">
        <f>'Calcolo Orizzontale P. Umido'!AC51</f>
        <v>dato mancante</v>
      </c>
      <c r="AD50" s="190" t="str">
        <f>'Calcolo Orizzontale P. Umido'!AR51</f>
        <v>dato mancante</v>
      </c>
      <c r="AE50" s="190" t="str">
        <f t="shared" si="36"/>
        <v>dato mancante</v>
      </c>
      <c r="AF50" s="190" t="str">
        <f t="shared" si="1"/>
        <v>dato mancante</v>
      </c>
      <c r="AG50" s="191" t="str">
        <f>IF(N50&lt;5,'Calcolo Orizzontale P. Umido'!AD51,"dato mancante")</f>
        <v>dato mancante</v>
      </c>
      <c r="AH50" s="191" t="str">
        <f>IF(N50&gt;5,'Calcolo Orizzontale P. Umido'!AD51,"dato mancante")</f>
        <v>dato mancante</v>
      </c>
      <c r="AI50" s="191" t="str">
        <f>IF(N50&lt;5,'Calcolo Orizzontale P. Umido'!AS51,"dato mancante")</f>
        <v>dato mancante</v>
      </c>
      <c r="AJ50" s="191" t="str">
        <f>IF(N50&gt;5,'Calcolo Orizzontale P. Umido'!AS51,"dato mancante")</f>
        <v>dato mancante</v>
      </c>
      <c r="AK50" s="190" t="str">
        <f t="shared" si="37"/>
        <v>dato mancante</v>
      </c>
      <c r="AL50" s="190" t="str">
        <f t="shared" si="37"/>
        <v>dato mancante</v>
      </c>
      <c r="AM50" s="190" t="str">
        <f t="shared" si="37"/>
        <v>dato mancante</v>
      </c>
      <c r="AN50" s="190" t="str">
        <f t="shared" si="37"/>
        <v>dato mancante</v>
      </c>
      <c r="AO50" s="191" t="str">
        <f>'Calcolo Orizzontale P. Umido'!AE51</f>
        <v>dato mancante</v>
      </c>
      <c r="AP50" s="191" t="str">
        <f>'Calcolo Orizzontale P. Umido'!AT51</f>
        <v>dato mancante</v>
      </c>
      <c r="AQ50" s="192" t="str">
        <f t="shared" si="45"/>
        <v>dato mancante</v>
      </c>
      <c r="AR50" s="192" t="str">
        <f t="shared" si="45"/>
        <v>dato mancante</v>
      </c>
      <c r="AS50" s="193" t="str">
        <f>'Calcolo Orizzontale P. Umido'!AF51</f>
        <v>dato mancante</v>
      </c>
      <c r="AT50" s="193" t="str">
        <f>'Calcolo Orizzontale P. Umido'!AU51</f>
        <v>dato mancante</v>
      </c>
      <c r="AU50" s="308" t="str">
        <f t="shared" si="46"/>
        <v>dato mancante</v>
      </c>
      <c r="AV50" s="308" t="str">
        <f t="shared" si="46"/>
        <v>dato mancante</v>
      </c>
      <c r="AW50" s="193" t="str">
        <f>'Calcolo Orizzontale P. Umido'!AG51</f>
        <v>dato mancante</v>
      </c>
      <c r="AX50" s="193" t="str">
        <f>'Calcolo Orizzontale P. Umido'!AV51</f>
        <v>dato mancante</v>
      </c>
      <c r="AY50" s="308" t="str">
        <f t="shared" si="47"/>
        <v>dato mancante</v>
      </c>
      <c r="AZ50" s="308" t="str">
        <f t="shared" si="47"/>
        <v>dato mancante</v>
      </c>
      <c r="BA50" s="193" t="str">
        <f>'Calcolo Orizzontale P. Umido'!AH51</f>
        <v>dato mancante</v>
      </c>
      <c r="BB50" s="193" t="str">
        <f>'Calcolo Orizzontale P. Umido'!AW51</f>
        <v>dato mancante</v>
      </c>
      <c r="BC50" s="308" t="str">
        <f t="shared" si="48"/>
        <v>dato mancante</v>
      </c>
      <c r="BD50" s="308" t="str">
        <f t="shared" si="48"/>
        <v>dato mancante</v>
      </c>
      <c r="BE50" s="192" t="str">
        <f>'Calcolo Orizzontale P. Umido'!AI51</f>
        <v>dato mancante</v>
      </c>
      <c r="BF50" s="192" t="str">
        <f>'Calcolo Orizzontale P. Umido'!AX51</f>
        <v>dato mancante</v>
      </c>
      <c r="BG50" s="308" t="str">
        <f t="shared" si="49"/>
        <v>dato mancante</v>
      </c>
      <c r="BH50" s="308" t="str">
        <f t="shared" si="49"/>
        <v>dato mancante</v>
      </c>
      <c r="BI50" s="192" t="str">
        <f>'Calcolo Orizzontale P. Umido'!AJ51</f>
        <v>dato mancante</v>
      </c>
      <c r="BJ50" s="192" t="str">
        <f>'Calcolo Orizzontale P. Umido'!AY51</f>
        <v>dato mancante</v>
      </c>
      <c r="BK50" s="308" t="str">
        <f t="shared" si="50"/>
        <v>dato mancante</v>
      </c>
      <c r="BL50" s="308" t="str">
        <f t="shared" si="50"/>
        <v>dato mancante</v>
      </c>
      <c r="BM50" s="192" t="str">
        <f>'Calcolo Orizzontale P. Umido'!AK51</f>
        <v>dato mancante</v>
      </c>
      <c r="BN50" s="192" t="str">
        <f>'Calcolo Orizzontale P. Umido'!AZ51</f>
        <v>dato mancante</v>
      </c>
      <c r="BO50" s="308" t="str">
        <f t="shared" si="38"/>
        <v>dato mancante</v>
      </c>
      <c r="BP50" s="308" t="str">
        <f t="shared" si="38"/>
        <v>dato mancante</v>
      </c>
      <c r="BQ50" s="195" t="str">
        <f>'Calcolo Orizzontale P. Umido'!AL51</f>
        <v>dato mancante</v>
      </c>
      <c r="BR50" s="195" t="str">
        <f>'Calcolo Orizzontale P. Umido'!BA51</f>
        <v>dato mancante</v>
      </c>
      <c r="BS50" s="308" t="str">
        <f t="shared" si="39"/>
        <v>dato mancante</v>
      </c>
      <c r="BT50" s="308" t="str">
        <f t="shared" si="8"/>
        <v>dato mancante</v>
      </c>
      <c r="BU50" s="193" t="str">
        <f>'Calcolo Orizzontale P. Umido'!AM51</f>
        <v>dato mancante</v>
      </c>
      <c r="BV50" s="194" t="str">
        <f>'Calcolo Orizzontale P. Umido'!BA51</f>
        <v>dato mancante</v>
      </c>
      <c r="BW50" s="308" t="str">
        <f t="shared" si="51"/>
        <v>dato mancante</v>
      </c>
      <c r="BX50" s="308" t="str">
        <f t="shared" si="51"/>
        <v>dato mancante</v>
      </c>
      <c r="BY50" s="196" t="str">
        <f>'Calcolo Orizzontale P. Umido'!AN51</f>
        <v>dato mancante</v>
      </c>
      <c r="BZ50" s="196" t="str">
        <f>'Calcolo Orizzontale P. Umido'!BB51</f>
        <v>dato mancante</v>
      </c>
      <c r="CA50" s="308" t="str">
        <f t="shared" si="52"/>
        <v>dato mancante</v>
      </c>
      <c r="CB50" s="308" t="str">
        <f t="shared" si="52"/>
        <v>dato mancante</v>
      </c>
      <c r="CE50" s="125" t="str">
        <f t="shared" si="11"/>
        <v>dato mancante</v>
      </c>
      <c r="CF50" s="125" t="str">
        <f t="shared" si="40"/>
        <v>dato mancante</v>
      </c>
      <c r="CG50" s="125" t="str">
        <f t="shared" si="40"/>
        <v>dato mancante</v>
      </c>
      <c r="CH50" s="125" t="str">
        <f t="shared" si="12"/>
        <v>dato mancante</v>
      </c>
      <c r="CI50" s="125" t="str">
        <f t="shared" si="13"/>
        <v>dato mancante</v>
      </c>
      <c r="CJ50" s="125" t="str">
        <f t="shared" si="14"/>
        <v>dato mancante</v>
      </c>
      <c r="CK50" s="125" t="str">
        <f t="shared" si="15"/>
        <v>dato mancante</v>
      </c>
      <c r="CL50" s="125" t="str">
        <f t="shared" si="16"/>
        <v>dato mancante</v>
      </c>
      <c r="CM50" s="125" t="str">
        <f t="shared" si="17"/>
        <v>dato mancante</v>
      </c>
      <c r="CN50" s="125" t="str">
        <f t="shared" si="18"/>
        <v>dato mancante</v>
      </c>
      <c r="CO50" s="125" t="str">
        <f t="shared" si="19"/>
        <v>dato mancante</v>
      </c>
      <c r="CP50" s="125" t="str">
        <f t="shared" si="20"/>
        <v>dato mancante</v>
      </c>
      <c r="CQ50" s="125" t="str">
        <f t="shared" si="21"/>
        <v>dato mancante</v>
      </c>
      <c r="CR50" s="125" t="str">
        <f t="shared" si="22"/>
        <v>dato mancante</v>
      </c>
      <c r="CS50" s="125" t="str">
        <f t="shared" si="41"/>
        <v>dato mancante</v>
      </c>
      <c r="CT50" s="125" t="str">
        <f t="shared" si="41"/>
        <v>dato mancante</v>
      </c>
      <c r="CU50" s="125" t="str">
        <f t="shared" si="23"/>
        <v>dato mancante</v>
      </c>
      <c r="CV50" s="125" t="str">
        <f t="shared" si="24"/>
        <v>dato mancante</v>
      </c>
      <c r="CW50" s="125" t="str">
        <f t="shared" si="25"/>
        <v>dato mancante</v>
      </c>
      <c r="CX50" s="125" t="str">
        <f t="shared" si="26"/>
        <v>dato mancante</v>
      </c>
      <c r="CY50" s="125" t="str">
        <f t="shared" si="27"/>
        <v>dato mancante</v>
      </c>
      <c r="CZ50" s="125" t="str">
        <f t="shared" si="28"/>
        <v>dato mancante</v>
      </c>
      <c r="DA50" s="125" t="str">
        <f t="shared" si="29"/>
        <v>dato mancante</v>
      </c>
      <c r="DB50" s="125" t="str">
        <f t="shared" si="30"/>
        <v>dato mancante</v>
      </c>
      <c r="DC50" s="125" t="str">
        <f t="shared" si="31"/>
        <v>dato mancante</v>
      </c>
      <c r="DD50" s="125" t="str">
        <f t="shared" si="32"/>
        <v>dato mancante</v>
      </c>
      <c r="DF50" s="127">
        <f t="shared" si="42"/>
        <v>0</v>
      </c>
      <c r="DG50" s="127">
        <f t="shared" si="33"/>
        <v>0</v>
      </c>
      <c r="DH50" s="125" t="str">
        <f t="shared" si="43"/>
        <v>ok</v>
      </c>
      <c r="DI50" s="127" t="str">
        <f t="shared" si="34"/>
        <v>Buono</v>
      </c>
      <c r="DJ50" s="127" t="str">
        <f t="shared" si="35"/>
        <v>Buono</v>
      </c>
    </row>
    <row r="51" spans="1:114" s="125" customFormat="1" x14ac:dyDescent="0.35">
      <c r="A51" s="18">
        <f>'Calcolo Orizzontale P. Umido'!A52</f>
        <v>0</v>
      </c>
      <c r="B51" s="18">
        <f>'Calcolo Orizzontale P. Umido'!B52</f>
        <v>0</v>
      </c>
      <c r="C51" s="18">
        <f>'Calcolo Orizzontale P. Umido'!C52</f>
        <v>0</v>
      </c>
      <c r="D51" s="18">
        <f>'Calcolo Orizzontale P. Umido'!D52</f>
        <v>0</v>
      </c>
      <c r="E51" s="18">
        <f>'Calcolo Orizzontale P. Umido'!E52</f>
        <v>0</v>
      </c>
      <c r="F51" s="18">
        <f>'Calcolo Orizzontale P. Umido'!F52</f>
        <v>0</v>
      </c>
      <c r="G51" s="18">
        <f>'Calcolo Orizzontale P. Umido'!G52</f>
        <v>0</v>
      </c>
      <c r="H51" s="18"/>
      <c r="I51" s="18">
        <f>'Calcolo Orizzontale P. Umido'!I52</f>
        <v>0</v>
      </c>
      <c r="J51" s="18">
        <f>'Calcolo Orizzontale P. Umido'!J52</f>
        <v>0</v>
      </c>
      <c r="K51" s="18">
        <f>'Calcolo Orizzontale P. Umido'!K52</f>
        <v>0</v>
      </c>
      <c r="L51" s="15">
        <f t="shared" si="44"/>
        <v>0</v>
      </c>
      <c r="M51" s="519">
        <f>'Calcolo Orizzontale P. Umido'!L52</f>
        <v>0</v>
      </c>
      <c r="N51" s="519">
        <f>'Calcolo Orizzontale P. Umido'!M52</f>
        <v>0</v>
      </c>
      <c r="O51" s="520">
        <f>'Calcolo Orizzontale P. Umido'!N52</f>
        <v>0</v>
      </c>
      <c r="P51" s="521">
        <f>'Calcolo Orizzontale P. Umido'!O52</f>
        <v>0</v>
      </c>
      <c r="Q51" s="521">
        <f>'Calcolo Orizzontale P. Umido'!P52</f>
        <v>0</v>
      </c>
      <c r="R51" s="521">
        <f>'Calcolo Orizzontale P. Umido'!Q52</f>
        <v>0</v>
      </c>
      <c r="S51" s="521">
        <f>'Calcolo Orizzontale P. Umido'!R52</f>
        <v>0</v>
      </c>
      <c r="T51" s="521">
        <f>'Calcolo Orizzontale P. Umido'!S52</f>
        <v>0</v>
      </c>
      <c r="U51" s="519">
        <f>'Calcolo Orizzontale P. Umido'!T52</f>
        <v>0</v>
      </c>
      <c r="V51" s="519">
        <f>'Calcolo Orizzontale P. Umido'!U52</f>
        <v>0</v>
      </c>
      <c r="W51" s="519">
        <f>'Calcolo Orizzontale P. Umido'!V52</f>
        <v>0</v>
      </c>
      <c r="X51" s="520">
        <f>'Calcolo Orizzontale P. Umido'!W52</f>
        <v>0</v>
      </c>
      <c r="Y51" s="521">
        <f>'Calcolo Orizzontale P. Umido'!X52</f>
        <v>0</v>
      </c>
      <c r="Z51" s="522">
        <f>'Calcolo Orizzontale P. Umido'!Y52</f>
        <v>0</v>
      </c>
      <c r="AA51" s="126"/>
      <c r="AB51" s="127"/>
      <c r="AC51" s="189" t="str">
        <f>'Calcolo Orizzontale P. Umido'!AC52</f>
        <v>dato mancante</v>
      </c>
      <c r="AD51" s="190" t="str">
        <f>'Calcolo Orizzontale P. Umido'!AR52</f>
        <v>dato mancante</v>
      </c>
      <c r="AE51" s="190" t="str">
        <f t="shared" si="36"/>
        <v>dato mancante</v>
      </c>
      <c r="AF51" s="190" t="str">
        <f t="shared" si="1"/>
        <v>dato mancante</v>
      </c>
      <c r="AG51" s="191" t="str">
        <f>IF(N51&lt;5,'Calcolo Orizzontale P. Umido'!AD52,"dato mancante")</f>
        <v>dato mancante</v>
      </c>
      <c r="AH51" s="191" t="str">
        <f>IF(N51&gt;5,'Calcolo Orizzontale P. Umido'!AD52,"dato mancante")</f>
        <v>dato mancante</v>
      </c>
      <c r="AI51" s="191" t="str">
        <f>IF(N51&lt;5,'Calcolo Orizzontale P. Umido'!AS52,"dato mancante")</f>
        <v>dato mancante</v>
      </c>
      <c r="AJ51" s="191" t="str">
        <f>IF(N51&gt;5,'Calcolo Orizzontale P. Umido'!AS52,"dato mancante")</f>
        <v>dato mancante</v>
      </c>
      <c r="AK51" s="190" t="str">
        <f t="shared" si="37"/>
        <v>dato mancante</v>
      </c>
      <c r="AL51" s="190" t="str">
        <f t="shared" si="37"/>
        <v>dato mancante</v>
      </c>
      <c r="AM51" s="190" t="str">
        <f t="shared" si="37"/>
        <v>dato mancante</v>
      </c>
      <c r="AN51" s="190" t="str">
        <f t="shared" si="37"/>
        <v>dato mancante</v>
      </c>
      <c r="AO51" s="191" t="str">
        <f>'Calcolo Orizzontale P. Umido'!AE52</f>
        <v>dato mancante</v>
      </c>
      <c r="AP51" s="191" t="str">
        <f>'Calcolo Orizzontale P. Umido'!AT52</f>
        <v>dato mancante</v>
      </c>
      <c r="AQ51" s="192" t="str">
        <f t="shared" si="45"/>
        <v>dato mancante</v>
      </c>
      <c r="AR51" s="192" t="str">
        <f t="shared" si="45"/>
        <v>dato mancante</v>
      </c>
      <c r="AS51" s="193" t="str">
        <f>'Calcolo Orizzontale P. Umido'!AF52</f>
        <v>dato mancante</v>
      </c>
      <c r="AT51" s="193" t="str">
        <f>'Calcolo Orizzontale P. Umido'!AU52</f>
        <v>dato mancante</v>
      </c>
      <c r="AU51" s="308" t="str">
        <f t="shared" si="46"/>
        <v>dato mancante</v>
      </c>
      <c r="AV51" s="308" t="str">
        <f t="shared" si="46"/>
        <v>dato mancante</v>
      </c>
      <c r="AW51" s="193" t="str">
        <f>'Calcolo Orizzontale P. Umido'!AG52</f>
        <v>dato mancante</v>
      </c>
      <c r="AX51" s="193" t="str">
        <f>'Calcolo Orizzontale P. Umido'!AV52</f>
        <v>dato mancante</v>
      </c>
      <c r="AY51" s="308" t="str">
        <f t="shared" si="47"/>
        <v>dato mancante</v>
      </c>
      <c r="AZ51" s="308" t="str">
        <f t="shared" si="47"/>
        <v>dato mancante</v>
      </c>
      <c r="BA51" s="193" t="str">
        <f>'Calcolo Orizzontale P. Umido'!AH52</f>
        <v>dato mancante</v>
      </c>
      <c r="BB51" s="193" t="str">
        <f>'Calcolo Orizzontale P. Umido'!AW52</f>
        <v>dato mancante</v>
      </c>
      <c r="BC51" s="308" t="str">
        <f t="shared" si="48"/>
        <v>dato mancante</v>
      </c>
      <c r="BD51" s="308" t="str">
        <f t="shared" si="48"/>
        <v>dato mancante</v>
      </c>
      <c r="BE51" s="192" t="str">
        <f>'Calcolo Orizzontale P. Umido'!AI52</f>
        <v>dato mancante</v>
      </c>
      <c r="BF51" s="192" t="str">
        <f>'Calcolo Orizzontale P. Umido'!AX52</f>
        <v>dato mancante</v>
      </c>
      <c r="BG51" s="308" t="str">
        <f t="shared" si="49"/>
        <v>dato mancante</v>
      </c>
      <c r="BH51" s="308" t="str">
        <f t="shared" si="49"/>
        <v>dato mancante</v>
      </c>
      <c r="BI51" s="192" t="str">
        <f>'Calcolo Orizzontale P. Umido'!AJ52</f>
        <v>dato mancante</v>
      </c>
      <c r="BJ51" s="192" t="str">
        <f>'Calcolo Orizzontale P. Umido'!AY52</f>
        <v>dato mancante</v>
      </c>
      <c r="BK51" s="308" t="str">
        <f t="shared" si="50"/>
        <v>dato mancante</v>
      </c>
      <c r="BL51" s="308" t="str">
        <f t="shared" si="50"/>
        <v>dato mancante</v>
      </c>
      <c r="BM51" s="192" t="str">
        <f>'Calcolo Orizzontale P. Umido'!AK52</f>
        <v>dato mancante</v>
      </c>
      <c r="BN51" s="192" t="str">
        <f>'Calcolo Orizzontale P. Umido'!AZ52</f>
        <v>dato mancante</v>
      </c>
      <c r="BO51" s="308" t="str">
        <f t="shared" si="38"/>
        <v>dato mancante</v>
      </c>
      <c r="BP51" s="308" t="str">
        <f t="shared" si="38"/>
        <v>dato mancante</v>
      </c>
      <c r="BQ51" s="195" t="str">
        <f>'Calcolo Orizzontale P. Umido'!AL52</f>
        <v>dato mancante</v>
      </c>
      <c r="BR51" s="195" t="str">
        <f>'Calcolo Orizzontale P. Umido'!BA52</f>
        <v>dato mancante</v>
      </c>
      <c r="BS51" s="308" t="str">
        <f t="shared" si="39"/>
        <v>dato mancante</v>
      </c>
      <c r="BT51" s="308" t="str">
        <f t="shared" si="8"/>
        <v>dato mancante</v>
      </c>
      <c r="BU51" s="193" t="str">
        <f>'Calcolo Orizzontale P. Umido'!AM52</f>
        <v>dato mancante</v>
      </c>
      <c r="BV51" s="194" t="str">
        <f>'Calcolo Orizzontale P. Umido'!BA52</f>
        <v>dato mancante</v>
      </c>
      <c r="BW51" s="308" t="str">
        <f t="shared" si="51"/>
        <v>dato mancante</v>
      </c>
      <c r="BX51" s="308" t="str">
        <f t="shared" si="51"/>
        <v>dato mancante</v>
      </c>
      <c r="BY51" s="196" t="str">
        <f>'Calcolo Orizzontale P. Umido'!AN52</f>
        <v>dato mancante</v>
      </c>
      <c r="BZ51" s="196" t="str">
        <f>'Calcolo Orizzontale P. Umido'!BB52</f>
        <v>dato mancante</v>
      </c>
      <c r="CA51" s="308" t="str">
        <f t="shared" si="52"/>
        <v>dato mancante</v>
      </c>
      <c r="CB51" s="308" t="str">
        <f t="shared" si="52"/>
        <v>dato mancante</v>
      </c>
      <c r="CE51" s="125" t="str">
        <f t="shared" si="11"/>
        <v>dato mancante</v>
      </c>
      <c r="CF51" s="125" t="str">
        <f t="shared" si="40"/>
        <v>dato mancante</v>
      </c>
      <c r="CG51" s="125" t="str">
        <f t="shared" si="40"/>
        <v>dato mancante</v>
      </c>
      <c r="CH51" s="125" t="str">
        <f t="shared" si="12"/>
        <v>dato mancante</v>
      </c>
      <c r="CI51" s="125" t="str">
        <f t="shared" si="13"/>
        <v>dato mancante</v>
      </c>
      <c r="CJ51" s="125" t="str">
        <f t="shared" si="14"/>
        <v>dato mancante</v>
      </c>
      <c r="CK51" s="125" t="str">
        <f t="shared" si="15"/>
        <v>dato mancante</v>
      </c>
      <c r="CL51" s="125" t="str">
        <f t="shared" si="16"/>
        <v>dato mancante</v>
      </c>
      <c r="CM51" s="125" t="str">
        <f t="shared" si="17"/>
        <v>dato mancante</v>
      </c>
      <c r="CN51" s="125" t="str">
        <f t="shared" si="18"/>
        <v>dato mancante</v>
      </c>
      <c r="CO51" s="125" t="str">
        <f t="shared" si="19"/>
        <v>dato mancante</v>
      </c>
      <c r="CP51" s="125" t="str">
        <f t="shared" si="20"/>
        <v>dato mancante</v>
      </c>
      <c r="CQ51" s="125" t="str">
        <f t="shared" si="21"/>
        <v>dato mancante</v>
      </c>
      <c r="CR51" s="125" t="str">
        <f t="shared" si="22"/>
        <v>dato mancante</v>
      </c>
      <c r="CS51" s="125" t="str">
        <f t="shared" si="41"/>
        <v>dato mancante</v>
      </c>
      <c r="CT51" s="125" t="str">
        <f t="shared" si="41"/>
        <v>dato mancante</v>
      </c>
      <c r="CU51" s="125" t="str">
        <f t="shared" si="23"/>
        <v>dato mancante</v>
      </c>
      <c r="CV51" s="125" t="str">
        <f t="shared" si="24"/>
        <v>dato mancante</v>
      </c>
      <c r="CW51" s="125" t="str">
        <f t="shared" si="25"/>
        <v>dato mancante</v>
      </c>
      <c r="CX51" s="125" t="str">
        <f t="shared" si="26"/>
        <v>dato mancante</v>
      </c>
      <c r="CY51" s="125" t="str">
        <f t="shared" si="27"/>
        <v>dato mancante</v>
      </c>
      <c r="CZ51" s="125" t="str">
        <f t="shared" si="28"/>
        <v>dato mancante</v>
      </c>
      <c r="DA51" s="125" t="str">
        <f t="shared" si="29"/>
        <v>dato mancante</v>
      </c>
      <c r="DB51" s="125" t="str">
        <f t="shared" si="30"/>
        <v>dato mancante</v>
      </c>
      <c r="DC51" s="125" t="str">
        <f t="shared" si="31"/>
        <v>dato mancante</v>
      </c>
      <c r="DD51" s="125" t="str">
        <f t="shared" si="32"/>
        <v>dato mancante</v>
      </c>
      <c r="DF51" s="127">
        <f t="shared" si="42"/>
        <v>0</v>
      </c>
      <c r="DG51" s="127">
        <f t="shared" si="33"/>
        <v>0</v>
      </c>
      <c r="DH51" s="125" t="str">
        <f t="shared" si="43"/>
        <v>ok</v>
      </c>
      <c r="DI51" s="127" t="str">
        <f t="shared" si="34"/>
        <v>Buono</v>
      </c>
      <c r="DJ51" s="127" t="str">
        <f t="shared" si="35"/>
        <v>Buono</v>
      </c>
    </row>
    <row r="52" spans="1:114" s="125" customFormat="1" x14ac:dyDescent="0.35">
      <c r="A52" s="18">
        <f>'Calcolo Orizzontale P. Umido'!A53</f>
        <v>0</v>
      </c>
      <c r="B52" s="18">
        <f>'Calcolo Orizzontale P. Umido'!B53</f>
        <v>0</v>
      </c>
      <c r="C52" s="18">
        <f>'Calcolo Orizzontale P. Umido'!C53</f>
        <v>0</v>
      </c>
      <c r="D52" s="18">
        <f>'Calcolo Orizzontale P. Umido'!D53</f>
        <v>0</v>
      </c>
      <c r="E52" s="18">
        <f>'Calcolo Orizzontale P. Umido'!E53</f>
        <v>0</v>
      </c>
      <c r="F52" s="18">
        <f>'Calcolo Orizzontale P. Umido'!F53</f>
        <v>0</v>
      </c>
      <c r="G52" s="18">
        <f>'Calcolo Orizzontale P. Umido'!G53</f>
        <v>0</v>
      </c>
      <c r="H52" s="18"/>
      <c r="I52" s="18">
        <f>'Calcolo Orizzontale P. Umido'!I53</f>
        <v>0</v>
      </c>
      <c r="J52" s="18">
        <f>'Calcolo Orizzontale P. Umido'!J53</f>
        <v>0</v>
      </c>
      <c r="K52" s="18">
        <f>'Calcolo Orizzontale P. Umido'!K53</f>
        <v>0</v>
      </c>
      <c r="L52" s="15">
        <f t="shared" si="44"/>
        <v>0</v>
      </c>
      <c r="M52" s="519">
        <f>'Calcolo Orizzontale P. Umido'!L53</f>
        <v>0</v>
      </c>
      <c r="N52" s="519">
        <f>'Calcolo Orizzontale P. Umido'!M53</f>
        <v>0</v>
      </c>
      <c r="O52" s="520">
        <f>'Calcolo Orizzontale P. Umido'!N53</f>
        <v>0</v>
      </c>
      <c r="P52" s="521">
        <f>'Calcolo Orizzontale P. Umido'!O53</f>
        <v>0</v>
      </c>
      <c r="Q52" s="521">
        <f>'Calcolo Orizzontale P. Umido'!P53</f>
        <v>0</v>
      </c>
      <c r="R52" s="521">
        <f>'Calcolo Orizzontale P. Umido'!Q53</f>
        <v>0</v>
      </c>
      <c r="S52" s="521">
        <f>'Calcolo Orizzontale P. Umido'!R53</f>
        <v>0</v>
      </c>
      <c r="T52" s="521">
        <f>'Calcolo Orizzontale P. Umido'!S53</f>
        <v>0</v>
      </c>
      <c r="U52" s="519">
        <f>'Calcolo Orizzontale P. Umido'!T53</f>
        <v>0</v>
      </c>
      <c r="V52" s="519">
        <f>'Calcolo Orizzontale P. Umido'!U53</f>
        <v>0</v>
      </c>
      <c r="W52" s="519">
        <f>'Calcolo Orizzontale P. Umido'!V53</f>
        <v>0</v>
      </c>
      <c r="X52" s="520">
        <f>'Calcolo Orizzontale P. Umido'!W53</f>
        <v>0</v>
      </c>
      <c r="Y52" s="521">
        <f>'Calcolo Orizzontale P. Umido'!X53</f>
        <v>0</v>
      </c>
      <c r="Z52" s="522">
        <f>'Calcolo Orizzontale P. Umido'!Y53</f>
        <v>0</v>
      </c>
      <c r="AA52" s="126"/>
      <c r="AB52" s="127"/>
      <c r="AC52" s="189" t="str">
        <f>'Calcolo Orizzontale P. Umido'!AC53</f>
        <v>dato mancante</v>
      </c>
      <c r="AD52" s="190" t="str">
        <f>'Calcolo Orizzontale P. Umido'!AR53</f>
        <v>dato mancante</v>
      </c>
      <c r="AE52" s="190" t="str">
        <f t="shared" si="36"/>
        <v>dato mancante</v>
      </c>
      <c r="AF52" s="190" t="str">
        <f t="shared" si="1"/>
        <v>dato mancante</v>
      </c>
      <c r="AG52" s="191" t="str">
        <f>IF(N52&lt;5,'Calcolo Orizzontale P. Umido'!AD53,"dato mancante")</f>
        <v>dato mancante</v>
      </c>
      <c r="AH52" s="191" t="str">
        <f>IF(N52&gt;5,'Calcolo Orizzontale P. Umido'!AD53,"dato mancante")</f>
        <v>dato mancante</v>
      </c>
      <c r="AI52" s="191" t="str">
        <f>IF(N52&lt;5,'Calcolo Orizzontale P. Umido'!AS53,"dato mancante")</f>
        <v>dato mancante</v>
      </c>
      <c r="AJ52" s="191" t="str">
        <f>IF(N52&gt;5,'Calcolo Orizzontale P. Umido'!AS53,"dato mancante")</f>
        <v>dato mancante</v>
      </c>
      <c r="AK52" s="190" t="str">
        <f t="shared" si="37"/>
        <v>dato mancante</v>
      </c>
      <c r="AL52" s="190" t="str">
        <f t="shared" si="37"/>
        <v>dato mancante</v>
      </c>
      <c r="AM52" s="190" t="str">
        <f t="shared" si="37"/>
        <v>dato mancante</v>
      </c>
      <c r="AN52" s="190" t="str">
        <f t="shared" si="37"/>
        <v>dato mancante</v>
      </c>
      <c r="AO52" s="191" t="str">
        <f>'Calcolo Orizzontale P. Umido'!AE53</f>
        <v>dato mancante</v>
      </c>
      <c r="AP52" s="191" t="str">
        <f>'Calcolo Orizzontale P. Umido'!AT53</f>
        <v>dato mancante</v>
      </c>
      <c r="AQ52" s="192" t="str">
        <f t="shared" si="45"/>
        <v>dato mancante</v>
      </c>
      <c r="AR52" s="192" t="str">
        <f t="shared" si="45"/>
        <v>dato mancante</v>
      </c>
      <c r="AS52" s="193" t="str">
        <f>'Calcolo Orizzontale P. Umido'!AF53</f>
        <v>dato mancante</v>
      </c>
      <c r="AT52" s="193" t="str">
        <f>'Calcolo Orizzontale P. Umido'!AU53</f>
        <v>dato mancante</v>
      </c>
      <c r="AU52" s="308" t="str">
        <f t="shared" si="46"/>
        <v>dato mancante</v>
      </c>
      <c r="AV52" s="308" t="str">
        <f t="shared" si="46"/>
        <v>dato mancante</v>
      </c>
      <c r="AW52" s="193" t="str">
        <f>'Calcolo Orizzontale P. Umido'!AG53</f>
        <v>dato mancante</v>
      </c>
      <c r="AX52" s="193" t="str">
        <f>'Calcolo Orizzontale P. Umido'!AV53</f>
        <v>dato mancante</v>
      </c>
      <c r="AY52" s="308" t="str">
        <f t="shared" si="47"/>
        <v>dato mancante</v>
      </c>
      <c r="AZ52" s="308" t="str">
        <f t="shared" si="47"/>
        <v>dato mancante</v>
      </c>
      <c r="BA52" s="193" t="str">
        <f>'Calcolo Orizzontale P. Umido'!AH53</f>
        <v>dato mancante</v>
      </c>
      <c r="BB52" s="193" t="str">
        <f>'Calcolo Orizzontale P. Umido'!AW53</f>
        <v>dato mancante</v>
      </c>
      <c r="BC52" s="308" t="str">
        <f t="shared" si="48"/>
        <v>dato mancante</v>
      </c>
      <c r="BD52" s="308" t="str">
        <f t="shared" si="48"/>
        <v>dato mancante</v>
      </c>
      <c r="BE52" s="192" t="str">
        <f>'Calcolo Orizzontale P. Umido'!AI53</f>
        <v>dato mancante</v>
      </c>
      <c r="BF52" s="192" t="str">
        <f>'Calcolo Orizzontale P. Umido'!AX53</f>
        <v>dato mancante</v>
      </c>
      <c r="BG52" s="308" t="str">
        <f t="shared" si="49"/>
        <v>dato mancante</v>
      </c>
      <c r="BH52" s="308" t="str">
        <f t="shared" si="49"/>
        <v>dato mancante</v>
      </c>
      <c r="BI52" s="192" t="str">
        <f>'Calcolo Orizzontale P. Umido'!AJ53</f>
        <v>dato mancante</v>
      </c>
      <c r="BJ52" s="192" t="str">
        <f>'Calcolo Orizzontale P. Umido'!AY53</f>
        <v>dato mancante</v>
      </c>
      <c r="BK52" s="308" t="str">
        <f t="shared" si="50"/>
        <v>dato mancante</v>
      </c>
      <c r="BL52" s="308" t="str">
        <f t="shared" si="50"/>
        <v>dato mancante</v>
      </c>
      <c r="BM52" s="192" t="str">
        <f>'Calcolo Orizzontale P. Umido'!AK53</f>
        <v>dato mancante</v>
      </c>
      <c r="BN52" s="192" t="str">
        <f>'Calcolo Orizzontale P. Umido'!AZ53</f>
        <v>dato mancante</v>
      </c>
      <c r="BO52" s="308" t="str">
        <f t="shared" si="38"/>
        <v>dato mancante</v>
      </c>
      <c r="BP52" s="308" t="str">
        <f t="shared" si="38"/>
        <v>dato mancante</v>
      </c>
      <c r="BQ52" s="195" t="str">
        <f>'Calcolo Orizzontale P. Umido'!AL53</f>
        <v>dato mancante</v>
      </c>
      <c r="BR52" s="195" t="str">
        <f>'Calcolo Orizzontale P. Umido'!BA53</f>
        <v>dato mancante</v>
      </c>
      <c r="BS52" s="308" t="str">
        <f t="shared" si="39"/>
        <v>dato mancante</v>
      </c>
      <c r="BT52" s="308" t="str">
        <f t="shared" si="8"/>
        <v>dato mancante</v>
      </c>
      <c r="BU52" s="193" t="str">
        <f>'Calcolo Orizzontale P. Umido'!AM53</f>
        <v>dato mancante</v>
      </c>
      <c r="BV52" s="194" t="str">
        <f>'Calcolo Orizzontale P. Umido'!BA53</f>
        <v>dato mancante</v>
      </c>
      <c r="BW52" s="308" t="str">
        <f t="shared" si="51"/>
        <v>dato mancante</v>
      </c>
      <c r="BX52" s="308" t="str">
        <f t="shared" si="51"/>
        <v>dato mancante</v>
      </c>
      <c r="BY52" s="196" t="str">
        <f>'Calcolo Orizzontale P. Umido'!AN53</f>
        <v>dato mancante</v>
      </c>
      <c r="BZ52" s="196" t="str">
        <f>'Calcolo Orizzontale P. Umido'!BB53</f>
        <v>dato mancante</v>
      </c>
      <c r="CA52" s="308" t="str">
        <f t="shared" si="52"/>
        <v>dato mancante</v>
      </c>
      <c r="CB52" s="308" t="str">
        <f t="shared" si="52"/>
        <v>dato mancante</v>
      </c>
      <c r="CE52" s="125" t="str">
        <f t="shared" si="11"/>
        <v>dato mancante</v>
      </c>
      <c r="CF52" s="125" t="str">
        <f t="shared" si="40"/>
        <v>dato mancante</v>
      </c>
      <c r="CG52" s="125" t="str">
        <f t="shared" si="40"/>
        <v>dato mancante</v>
      </c>
      <c r="CH52" s="125" t="str">
        <f t="shared" si="12"/>
        <v>dato mancante</v>
      </c>
      <c r="CI52" s="125" t="str">
        <f t="shared" si="13"/>
        <v>dato mancante</v>
      </c>
      <c r="CJ52" s="125" t="str">
        <f t="shared" si="14"/>
        <v>dato mancante</v>
      </c>
      <c r="CK52" s="125" t="str">
        <f t="shared" si="15"/>
        <v>dato mancante</v>
      </c>
      <c r="CL52" s="125" t="str">
        <f t="shared" si="16"/>
        <v>dato mancante</v>
      </c>
      <c r="CM52" s="125" t="str">
        <f t="shared" si="17"/>
        <v>dato mancante</v>
      </c>
      <c r="CN52" s="125" t="str">
        <f t="shared" si="18"/>
        <v>dato mancante</v>
      </c>
      <c r="CO52" s="125" t="str">
        <f t="shared" si="19"/>
        <v>dato mancante</v>
      </c>
      <c r="CP52" s="125" t="str">
        <f t="shared" si="20"/>
        <v>dato mancante</v>
      </c>
      <c r="CQ52" s="125" t="str">
        <f t="shared" si="21"/>
        <v>dato mancante</v>
      </c>
      <c r="CR52" s="125" t="str">
        <f t="shared" si="22"/>
        <v>dato mancante</v>
      </c>
      <c r="CS52" s="125" t="str">
        <f t="shared" si="41"/>
        <v>dato mancante</v>
      </c>
      <c r="CT52" s="125" t="str">
        <f t="shared" si="41"/>
        <v>dato mancante</v>
      </c>
      <c r="CU52" s="125" t="str">
        <f t="shared" si="23"/>
        <v>dato mancante</v>
      </c>
      <c r="CV52" s="125" t="str">
        <f t="shared" si="24"/>
        <v>dato mancante</v>
      </c>
      <c r="CW52" s="125" t="str">
        <f t="shared" si="25"/>
        <v>dato mancante</v>
      </c>
      <c r="CX52" s="125" t="str">
        <f t="shared" si="26"/>
        <v>dato mancante</v>
      </c>
      <c r="CY52" s="125" t="str">
        <f t="shared" si="27"/>
        <v>dato mancante</v>
      </c>
      <c r="CZ52" s="125" t="str">
        <f t="shared" si="28"/>
        <v>dato mancante</v>
      </c>
      <c r="DA52" s="125" t="str">
        <f t="shared" si="29"/>
        <v>dato mancante</v>
      </c>
      <c r="DB52" s="125" t="str">
        <f t="shared" si="30"/>
        <v>dato mancante</v>
      </c>
      <c r="DC52" s="125" t="str">
        <f t="shared" si="31"/>
        <v>dato mancante</v>
      </c>
      <c r="DD52" s="125" t="str">
        <f t="shared" si="32"/>
        <v>dato mancante</v>
      </c>
      <c r="DF52" s="127">
        <f t="shared" si="42"/>
        <v>0</v>
      </c>
      <c r="DG52" s="127">
        <f t="shared" si="33"/>
        <v>0</v>
      </c>
      <c r="DH52" s="125" t="str">
        <f t="shared" si="43"/>
        <v>ok</v>
      </c>
      <c r="DI52" s="127" t="str">
        <f t="shared" si="34"/>
        <v>Buono</v>
      </c>
      <c r="DJ52" s="127" t="str">
        <f t="shared" si="35"/>
        <v>Buono</v>
      </c>
    </row>
    <row r="53" spans="1:114" s="125" customFormat="1" x14ac:dyDescent="0.35">
      <c r="A53" s="18">
        <f>'Calcolo Orizzontale P. Umido'!A54</f>
        <v>0</v>
      </c>
      <c r="B53" s="18">
        <f>'Calcolo Orizzontale P. Umido'!B54</f>
        <v>0</v>
      </c>
      <c r="C53" s="18">
        <f>'Calcolo Orizzontale P. Umido'!C54</f>
        <v>0</v>
      </c>
      <c r="D53" s="18">
        <f>'Calcolo Orizzontale P. Umido'!D54</f>
        <v>0</v>
      </c>
      <c r="E53" s="18">
        <f>'Calcolo Orizzontale P. Umido'!E54</f>
        <v>0</v>
      </c>
      <c r="F53" s="18">
        <f>'Calcolo Orizzontale P. Umido'!F54</f>
        <v>0</v>
      </c>
      <c r="G53" s="18">
        <f>'Calcolo Orizzontale P. Umido'!G54</f>
        <v>0</v>
      </c>
      <c r="H53" s="18"/>
      <c r="I53" s="18">
        <f>'Calcolo Orizzontale P. Umido'!I54</f>
        <v>0</v>
      </c>
      <c r="J53" s="18">
        <f>'Calcolo Orizzontale P. Umido'!J54</f>
        <v>0</v>
      </c>
      <c r="K53" s="18">
        <f>'Calcolo Orizzontale P. Umido'!K54</f>
        <v>0</v>
      </c>
      <c r="L53" s="15">
        <f t="shared" si="44"/>
        <v>0</v>
      </c>
      <c r="M53" s="519">
        <f>'Calcolo Orizzontale P. Umido'!L54</f>
        <v>0</v>
      </c>
      <c r="N53" s="519">
        <f>'Calcolo Orizzontale P. Umido'!M54</f>
        <v>0</v>
      </c>
      <c r="O53" s="520">
        <f>'Calcolo Orizzontale P. Umido'!N54</f>
        <v>0</v>
      </c>
      <c r="P53" s="521">
        <f>'Calcolo Orizzontale P. Umido'!O54</f>
        <v>0</v>
      </c>
      <c r="Q53" s="521">
        <f>'Calcolo Orizzontale P. Umido'!P54</f>
        <v>0</v>
      </c>
      <c r="R53" s="521">
        <f>'Calcolo Orizzontale P. Umido'!Q54</f>
        <v>0</v>
      </c>
      <c r="S53" s="521">
        <f>'Calcolo Orizzontale P. Umido'!R54</f>
        <v>0</v>
      </c>
      <c r="T53" s="521">
        <f>'Calcolo Orizzontale P. Umido'!S54</f>
        <v>0</v>
      </c>
      <c r="U53" s="519">
        <f>'Calcolo Orizzontale P. Umido'!T54</f>
        <v>0</v>
      </c>
      <c r="V53" s="519">
        <f>'Calcolo Orizzontale P. Umido'!U54</f>
        <v>0</v>
      </c>
      <c r="W53" s="519">
        <f>'Calcolo Orizzontale P. Umido'!V54</f>
        <v>0</v>
      </c>
      <c r="X53" s="520">
        <f>'Calcolo Orizzontale P. Umido'!W54</f>
        <v>0</v>
      </c>
      <c r="Y53" s="521">
        <f>'Calcolo Orizzontale P. Umido'!X54</f>
        <v>0</v>
      </c>
      <c r="Z53" s="522">
        <f>'Calcolo Orizzontale P. Umido'!Y54</f>
        <v>0</v>
      </c>
      <c r="AA53" s="126"/>
      <c r="AB53" s="127"/>
      <c r="AC53" s="189" t="str">
        <f>'Calcolo Orizzontale P. Umido'!AC54</f>
        <v>dato mancante</v>
      </c>
      <c r="AD53" s="190" t="str">
        <f>'Calcolo Orizzontale P. Umido'!AR54</f>
        <v>dato mancante</v>
      </c>
      <c r="AE53" s="190" t="str">
        <f t="shared" si="36"/>
        <v>dato mancante</v>
      </c>
      <c r="AF53" s="190" t="str">
        <f t="shared" si="1"/>
        <v>dato mancante</v>
      </c>
      <c r="AG53" s="191" t="str">
        <f>IF(N53&lt;5,'Calcolo Orizzontale P. Umido'!AD54,"dato mancante")</f>
        <v>dato mancante</v>
      </c>
      <c r="AH53" s="191" t="str">
        <f>IF(N53&gt;5,'Calcolo Orizzontale P. Umido'!AD54,"dato mancante")</f>
        <v>dato mancante</v>
      </c>
      <c r="AI53" s="191" t="str">
        <f>IF(N53&lt;5,'Calcolo Orizzontale P. Umido'!AS54,"dato mancante")</f>
        <v>dato mancante</v>
      </c>
      <c r="AJ53" s="191" t="str">
        <f>IF(N53&gt;5,'Calcolo Orizzontale P. Umido'!AS54,"dato mancante")</f>
        <v>dato mancante</v>
      </c>
      <c r="AK53" s="190" t="str">
        <f t="shared" si="37"/>
        <v>dato mancante</v>
      </c>
      <c r="AL53" s="190" t="str">
        <f t="shared" si="37"/>
        <v>dato mancante</v>
      </c>
      <c r="AM53" s="190" t="str">
        <f t="shared" si="37"/>
        <v>dato mancante</v>
      </c>
      <c r="AN53" s="190" t="str">
        <f t="shared" si="37"/>
        <v>dato mancante</v>
      </c>
      <c r="AO53" s="191" t="str">
        <f>'Calcolo Orizzontale P. Umido'!AE54</f>
        <v>dato mancante</v>
      </c>
      <c r="AP53" s="191" t="str">
        <f>'Calcolo Orizzontale P. Umido'!AT54</f>
        <v>dato mancante</v>
      </c>
      <c r="AQ53" s="192" t="str">
        <f t="shared" si="45"/>
        <v>dato mancante</v>
      </c>
      <c r="AR53" s="192" t="str">
        <f t="shared" si="45"/>
        <v>dato mancante</v>
      </c>
      <c r="AS53" s="193" t="str">
        <f>'Calcolo Orizzontale P. Umido'!AF54</f>
        <v>dato mancante</v>
      </c>
      <c r="AT53" s="193" t="str">
        <f>'Calcolo Orizzontale P. Umido'!AU54</f>
        <v>dato mancante</v>
      </c>
      <c r="AU53" s="308" t="str">
        <f t="shared" si="46"/>
        <v>dato mancante</v>
      </c>
      <c r="AV53" s="308" t="str">
        <f t="shared" si="46"/>
        <v>dato mancante</v>
      </c>
      <c r="AW53" s="193" t="str">
        <f>'Calcolo Orizzontale P. Umido'!AG54</f>
        <v>dato mancante</v>
      </c>
      <c r="AX53" s="193" t="str">
        <f>'Calcolo Orizzontale P. Umido'!AV54</f>
        <v>dato mancante</v>
      </c>
      <c r="AY53" s="308" t="str">
        <f t="shared" si="47"/>
        <v>dato mancante</v>
      </c>
      <c r="AZ53" s="308" t="str">
        <f t="shared" si="47"/>
        <v>dato mancante</v>
      </c>
      <c r="BA53" s="193" t="str">
        <f>'Calcolo Orizzontale P. Umido'!AH54</f>
        <v>dato mancante</v>
      </c>
      <c r="BB53" s="193" t="str">
        <f>'Calcolo Orizzontale P. Umido'!AW54</f>
        <v>dato mancante</v>
      </c>
      <c r="BC53" s="308" t="str">
        <f t="shared" si="48"/>
        <v>dato mancante</v>
      </c>
      <c r="BD53" s="308" t="str">
        <f t="shared" si="48"/>
        <v>dato mancante</v>
      </c>
      <c r="BE53" s="192" t="str">
        <f>'Calcolo Orizzontale P. Umido'!AI54</f>
        <v>dato mancante</v>
      </c>
      <c r="BF53" s="192" t="str">
        <f>'Calcolo Orizzontale P. Umido'!AX54</f>
        <v>dato mancante</v>
      </c>
      <c r="BG53" s="308" t="str">
        <f t="shared" si="49"/>
        <v>dato mancante</v>
      </c>
      <c r="BH53" s="308" t="str">
        <f t="shared" si="49"/>
        <v>dato mancante</v>
      </c>
      <c r="BI53" s="192" t="str">
        <f>'Calcolo Orizzontale P. Umido'!AJ54</f>
        <v>dato mancante</v>
      </c>
      <c r="BJ53" s="192" t="str">
        <f>'Calcolo Orizzontale P. Umido'!AY54</f>
        <v>dato mancante</v>
      </c>
      <c r="BK53" s="308" t="str">
        <f t="shared" si="50"/>
        <v>dato mancante</v>
      </c>
      <c r="BL53" s="308" t="str">
        <f t="shared" si="50"/>
        <v>dato mancante</v>
      </c>
      <c r="BM53" s="192" t="str">
        <f>'Calcolo Orizzontale P. Umido'!AK54</f>
        <v>dato mancante</v>
      </c>
      <c r="BN53" s="192" t="str">
        <f>'Calcolo Orizzontale P. Umido'!AZ54</f>
        <v>dato mancante</v>
      </c>
      <c r="BO53" s="308" t="str">
        <f t="shared" si="38"/>
        <v>dato mancante</v>
      </c>
      <c r="BP53" s="308" t="str">
        <f t="shared" si="38"/>
        <v>dato mancante</v>
      </c>
      <c r="BQ53" s="195" t="str">
        <f>'Calcolo Orizzontale P. Umido'!AL54</f>
        <v>dato mancante</v>
      </c>
      <c r="BR53" s="195" t="str">
        <f>'Calcolo Orizzontale P. Umido'!BA54</f>
        <v>dato mancante</v>
      </c>
      <c r="BS53" s="308" t="str">
        <f t="shared" si="39"/>
        <v>dato mancante</v>
      </c>
      <c r="BT53" s="308" t="str">
        <f t="shared" si="8"/>
        <v>dato mancante</v>
      </c>
      <c r="BU53" s="193" t="str">
        <f>'Calcolo Orizzontale P. Umido'!AM54</f>
        <v>dato mancante</v>
      </c>
      <c r="BV53" s="194" t="str">
        <f>'Calcolo Orizzontale P. Umido'!BA54</f>
        <v>dato mancante</v>
      </c>
      <c r="BW53" s="308" t="str">
        <f t="shared" si="51"/>
        <v>dato mancante</v>
      </c>
      <c r="BX53" s="308" t="str">
        <f t="shared" si="51"/>
        <v>dato mancante</v>
      </c>
      <c r="BY53" s="196" t="str">
        <f>'Calcolo Orizzontale P. Umido'!AN54</f>
        <v>dato mancante</v>
      </c>
      <c r="BZ53" s="196" t="str">
        <f>'Calcolo Orizzontale P. Umido'!BB54</f>
        <v>dato mancante</v>
      </c>
      <c r="CA53" s="308" t="str">
        <f t="shared" si="52"/>
        <v>dato mancante</v>
      </c>
      <c r="CB53" s="308" t="str">
        <f t="shared" si="52"/>
        <v>dato mancante</v>
      </c>
      <c r="CE53" s="125" t="str">
        <f t="shared" si="11"/>
        <v>dato mancante</v>
      </c>
      <c r="CF53" s="125" t="str">
        <f t="shared" si="40"/>
        <v>dato mancante</v>
      </c>
      <c r="CG53" s="125" t="str">
        <f t="shared" si="40"/>
        <v>dato mancante</v>
      </c>
      <c r="CH53" s="125" t="str">
        <f t="shared" si="12"/>
        <v>dato mancante</v>
      </c>
      <c r="CI53" s="125" t="str">
        <f t="shared" si="13"/>
        <v>dato mancante</v>
      </c>
      <c r="CJ53" s="125" t="str">
        <f t="shared" si="14"/>
        <v>dato mancante</v>
      </c>
      <c r="CK53" s="125" t="str">
        <f t="shared" si="15"/>
        <v>dato mancante</v>
      </c>
      <c r="CL53" s="125" t="str">
        <f t="shared" si="16"/>
        <v>dato mancante</v>
      </c>
      <c r="CM53" s="125" t="str">
        <f t="shared" si="17"/>
        <v>dato mancante</v>
      </c>
      <c r="CN53" s="125" t="str">
        <f t="shared" si="18"/>
        <v>dato mancante</v>
      </c>
      <c r="CO53" s="125" t="str">
        <f t="shared" si="19"/>
        <v>dato mancante</v>
      </c>
      <c r="CP53" s="125" t="str">
        <f t="shared" si="20"/>
        <v>dato mancante</v>
      </c>
      <c r="CQ53" s="125" t="str">
        <f t="shared" si="21"/>
        <v>dato mancante</v>
      </c>
      <c r="CR53" s="125" t="str">
        <f t="shared" si="22"/>
        <v>dato mancante</v>
      </c>
      <c r="CS53" s="125" t="str">
        <f t="shared" si="41"/>
        <v>dato mancante</v>
      </c>
      <c r="CT53" s="125" t="str">
        <f t="shared" si="41"/>
        <v>dato mancante</v>
      </c>
      <c r="CU53" s="125" t="str">
        <f t="shared" si="23"/>
        <v>dato mancante</v>
      </c>
      <c r="CV53" s="125" t="str">
        <f t="shared" si="24"/>
        <v>dato mancante</v>
      </c>
      <c r="CW53" s="125" t="str">
        <f t="shared" si="25"/>
        <v>dato mancante</v>
      </c>
      <c r="CX53" s="125" t="str">
        <f t="shared" si="26"/>
        <v>dato mancante</v>
      </c>
      <c r="CY53" s="125" t="str">
        <f t="shared" si="27"/>
        <v>dato mancante</v>
      </c>
      <c r="CZ53" s="125" t="str">
        <f t="shared" si="28"/>
        <v>dato mancante</v>
      </c>
      <c r="DA53" s="125" t="str">
        <f t="shared" si="29"/>
        <v>dato mancante</v>
      </c>
      <c r="DB53" s="125" t="str">
        <f t="shared" si="30"/>
        <v>dato mancante</v>
      </c>
      <c r="DC53" s="125" t="str">
        <f t="shared" si="31"/>
        <v>dato mancante</v>
      </c>
      <c r="DD53" s="125" t="str">
        <f t="shared" si="32"/>
        <v>dato mancante</v>
      </c>
      <c r="DF53" s="127">
        <f t="shared" si="42"/>
        <v>0</v>
      </c>
      <c r="DG53" s="127">
        <f t="shared" si="33"/>
        <v>0</v>
      </c>
      <c r="DH53" s="125" t="str">
        <f t="shared" si="43"/>
        <v>ok</v>
      </c>
      <c r="DI53" s="127" t="str">
        <f t="shared" si="34"/>
        <v>Buono</v>
      </c>
      <c r="DJ53" s="127" t="str">
        <f t="shared" si="35"/>
        <v>Buono</v>
      </c>
    </row>
    <row r="54" spans="1:114" s="125" customFormat="1" x14ac:dyDescent="0.35">
      <c r="A54" s="18">
        <f>'Calcolo Orizzontale P. Umido'!A55</f>
        <v>0</v>
      </c>
      <c r="B54" s="18">
        <f>'Calcolo Orizzontale P. Umido'!B55</f>
        <v>0</v>
      </c>
      <c r="C54" s="18">
        <f>'Calcolo Orizzontale P. Umido'!C55</f>
        <v>0</v>
      </c>
      <c r="D54" s="18">
        <f>'Calcolo Orizzontale P. Umido'!D55</f>
        <v>0</v>
      </c>
      <c r="E54" s="18">
        <f>'Calcolo Orizzontale P. Umido'!E55</f>
        <v>0</v>
      </c>
      <c r="F54" s="18">
        <f>'Calcolo Orizzontale P. Umido'!F55</f>
        <v>0</v>
      </c>
      <c r="G54" s="18">
        <f>'Calcolo Orizzontale P. Umido'!G55</f>
        <v>0</v>
      </c>
      <c r="H54" s="18"/>
      <c r="I54" s="18">
        <f>'Calcolo Orizzontale P. Umido'!I55</f>
        <v>0</v>
      </c>
      <c r="J54" s="18">
        <f>'Calcolo Orizzontale P. Umido'!J55</f>
        <v>0</v>
      </c>
      <c r="K54" s="18">
        <f>'Calcolo Orizzontale P. Umido'!K55</f>
        <v>0</v>
      </c>
      <c r="L54" s="15">
        <f t="shared" si="44"/>
        <v>0</v>
      </c>
      <c r="M54" s="519">
        <f>'Calcolo Orizzontale P. Umido'!L55</f>
        <v>0</v>
      </c>
      <c r="N54" s="519">
        <f>'Calcolo Orizzontale P. Umido'!M55</f>
        <v>0</v>
      </c>
      <c r="O54" s="520">
        <f>'Calcolo Orizzontale P. Umido'!N55</f>
        <v>0</v>
      </c>
      <c r="P54" s="521">
        <f>'Calcolo Orizzontale P. Umido'!O55</f>
        <v>0</v>
      </c>
      <c r="Q54" s="521">
        <f>'Calcolo Orizzontale P. Umido'!P55</f>
        <v>0</v>
      </c>
      <c r="R54" s="521">
        <f>'Calcolo Orizzontale P. Umido'!Q55</f>
        <v>0</v>
      </c>
      <c r="S54" s="521">
        <f>'Calcolo Orizzontale P. Umido'!R55</f>
        <v>0</v>
      </c>
      <c r="T54" s="521">
        <f>'Calcolo Orizzontale P. Umido'!S55</f>
        <v>0</v>
      </c>
      <c r="U54" s="519">
        <f>'Calcolo Orizzontale P. Umido'!T55</f>
        <v>0</v>
      </c>
      <c r="V54" s="519">
        <f>'Calcolo Orizzontale P. Umido'!U55</f>
        <v>0</v>
      </c>
      <c r="W54" s="519">
        <f>'Calcolo Orizzontale P. Umido'!V55</f>
        <v>0</v>
      </c>
      <c r="X54" s="520">
        <f>'Calcolo Orizzontale P. Umido'!W55</f>
        <v>0</v>
      </c>
      <c r="Y54" s="521">
        <f>'Calcolo Orizzontale P. Umido'!X55</f>
        <v>0</v>
      </c>
      <c r="Z54" s="522">
        <f>'Calcolo Orizzontale P. Umido'!Y55</f>
        <v>0</v>
      </c>
      <c r="AA54" s="126"/>
      <c r="AB54" s="127"/>
      <c r="AC54" s="189" t="str">
        <f>'Calcolo Orizzontale P. Umido'!AC55</f>
        <v>dato mancante</v>
      </c>
      <c r="AD54" s="190" t="str">
        <f>'Calcolo Orizzontale P. Umido'!AR55</f>
        <v>dato mancante</v>
      </c>
      <c r="AE54" s="190" t="str">
        <f t="shared" si="36"/>
        <v>dato mancante</v>
      </c>
      <c r="AF54" s="190" t="str">
        <f t="shared" si="1"/>
        <v>dato mancante</v>
      </c>
      <c r="AG54" s="191" t="str">
        <f>IF(N54&lt;5,'Calcolo Orizzontale P. Umido'!AD55,"dato mancante")</f>
        <v>dato mancante</v>
      </c>
      <c r="AH54" s="191" t="str">
        <f>IF(N54&gt;5,'Calcolo Orizzontale P. Umido'!AD55,"dato mancante")</f>
        <v>dato mancante</v>
      </c>
      <c r="AI54" s="191" t="str">
        <f>IF(N54&lt;5,'Calcolo Orizzontale P. Umido'!AS55,"dato mancante")</f>
        <v>dato mancante</v>
      </c>
      <c r="AJ54" s="191" t="str">
        <f>IF(N54&gt;5,'Calcolo Orizzontale P. Umido'!AS55,"dato mancante")</f>
        <v>dato mancante</v>
      </c>
      <c r="AK54" s="190" t="str">
        <f t="shared" si="37"/>
        <v>dato mancante</v>
      </c>
      <c r="AL54" s="190" t="str">
        <f t="shared" si="37"/>
        <v>dato mancante</v>
      </c>
      <c r="AM54" s="190" t="str">
        <f t="shared" si="37"/>
        <v>dato mancante</v>
      </c>
      <c r="AN54" s="190" t="str">
        <f t="shared" si="37"/>
        <v>dato mancante</v>
      </c>
      <c r="AO54" s="191" t="str">
        <f>'Calcolo Orizzontale P. Umido'!AE55</f>
        <v>dato mancante</v>
      </c>
      <c r="AP54" s="191" t="str">
        <f>'Calcolo Orizzontale P. Umido'!AT55</f>
        <v>dato mancante</v>
      </c>
      <c r="AQ54" s="192" t="str">
        <f t="shared" si="45"/>
        <v>dato mancante</v>
      </c>
      <c r="AR54" s="192" t="str">
        <f t="shared" si="45"/>
        <v>dato mancante</v>
      </c>
      <c r="AS54" s="193" t="str">
        <f>'Calcolo Orizzontale P. Umido'!AF55</f>
        <v>dato mancante</v>
      </c>
      <c r="AT54" s="193" t="str">
        <f>'Calcolo Orizzontale P. Umido'!AU55</f>
        <v>dato mancante</v>
      </c>
      <c r="AU54" s="308" t="str">
        <f t="shared" si="46"/>
        <v>dato mancante</v>
      </c>
      <c r="AV54" s="308" t="str">
        <f t="shared" si="46"/>
        <v>dato mancante</v>
      </c>
      <c r="AW54" s="193" t="str">
        <f>'Calcolo Orizzontale P. Umido'!AG55</f>
        <v>dato mancante</v>
      </c>
      <c r="AX54" s="193" t="str">
        <f>'Calcolo Orizzontale P. Umido'!AV55</f>
        <v>dato mancante</v>
      </c>
      <c r="AY54" s="308" t="str">
        <f t="shared" si="47"/>
        <v>dato mancante</v>
      </c>
      <c r="AZ54" s="308" t="str">
        <f t="shared" si="47"/>
        <v>dato mancante</v>
      </c>
      <c r="BA54" s="193" t="str">
        <f>'Calcolo Orizzontale P. Umido'!AH55</f>
        <v>dato mancante</v>
      </c>
      <c r="BB54" s="193" t="str">
        <f>'Calcolo Orizzontale P. Umido'!AW55</f>
        <v>dato mancante</v>
      </c>
      <c r="BC54" s="308" t="str">
        <f t="shared" si="48"/>
        <v>dato mancante</v>
      </c>
      <c r="BD54" s="308" t="str">
        <f t="shared" si="48"/>
        <v>dato mancante</v>
      </c>
      <c r="BE54" s="192" t="str">
        <f>'Calcolo Orizzontale P. Umido'!AI55</f>
        <v>dato mancante</v>
      </c>
      <c r="BF54" s="192" t="str">
        <f>'Calcolo Orizzontale P. Umido'!AX55</f>
        <v>dato mancante</v>
      </c>
      <c r="BG54" s="308" t="str">
        <f t="shared" si="49"/>
        <v>dato mancante</v>
      </c>
      <c r="BH54" s="308" t="str">
        <f t="shared" si="49"/>
        <v>dato mancante</v>
      </c>
      <c r="BI54" s="192" t="str">
        <f>'Calcolo Orizzontale P. Umido'!AJ55</f>
        <v>dato mancante</v>
      </c>
      <c r="BJ54" s="192" t="str">
        <f>'Calcolo Orizzontale P. Umido'!AY55</f>
        <v>dato mancante</v>
      </c>
      <c r="BK54" s="308" t="str">
        <f t="shared" si="50"/>
        <v>dato mancante</v>
      </c>
      <c r="BL54" s="308" t="str">
        <f t="shared" si="50"/>
        <v>dato mancante</v>
      </c>
      <c r="BM54" s="192" t="str">
        <f>'Calcolo Orizzontale P. Umido'!AK55</f>
        <v>dato mancante</v>
      </c>
      <c r="BN54" s="192" t="str">
        <f>'Calcolo Orizzontale P. Umido'!AZ55</f>
        <v>dato mancante</v>
      </c>
      <c r="BO54" s="308" t="str">
        <f t="shared" si="38"/>
        <v>dato mancante</v>
      </c>
      <c r="BP54" s="308" t="str">
        <f t="shared" si="38"/>
        <v>dato mancante</v>
      </c>
      <c r="BQ54" s="195" t="str">
        <f>'Calcolo Orizzontale P. Umido'!AL55</f>
        <v>dato mancante</v>
      </c>
      <c r="BR54" s="195" t="str">
        <f>'Calcolo Orizzontale P. Umido'!BA55</f>
        <v>dato mancante</v>
      </c>
      <c r="BS54" s="308" t="str">
        <f t="shared" si="39"/>
        <v>dato mancante</v>
      </c>
      <c r="BT54" s="308" t="str">
        <f t="shared" si="8"/>
        <v>dato mancante</v>
      </c>
      <c r="BU54" s="193" t="str">
        <f>'Calcolo Orizzontale P. Umido'!AM55</f>
        <v>dato mancante</v>
      </c>
      <c r="BV54" s="194" t="str">
        <f>'Calcolo Orizzontale P. Umido'!BA55</f>
        <v>dato mancante</v>
      </c>
      <c r="BW54" s="308" t="str">
        <f t="shared" si="51"/>
        <v>dato mancante</v>
      </c>
      <c r="BX54" s="308" t="str">
        <f t="shared" si="51"/>
        <v>dato mancante</v>
      </c>
      <c r="BY54" s="196" t="str">
        <f>'Calcolo Orizzontale P. Umido'!AN55</f>
        <v>dato mancante</v>
      </c>
      <c r="BZ54" s="196" t="str">
        <f>'Calcolo Orizzontale P. Umido'!BB55</f>
        <v>dato mancante</v>
      </c>
      <c r="CA54" s="308" t="str">
        <f t="shared" si="52"/>
        <v>dato mancante</v>
      </c>
      <c r="CB54" s="308" t="str">
        <f t="shared" si="52"/>
        <v>dato mancante</v>
      </c>
      <c r="CE54" s="125" t="str">
        <f t="shared" si="11"/>
        <v>dato mancante</v>
      </c>
      <c r="CF54" s="125" t="str">
        <f t="shared" si="40"/>
        <v>dato mancante</v>
      </c>
      <c r="CG54" s="125" t="str">
        <f t="shared" si="40"/>
        <v>dato mancante</v>
      </c>
      <c r="CH54" s="125" t="str">
        <f t="shared" si="12"/>
        <v>dato mancante</v>
      </c>
      <c r="CI54" s="125" t="str">
        <f t="shared" si="13"/>
        <v>dato mancante</v>
      </c>
      <c r="CJ54" s="125" t="str">
        <f t="shared" si="14"/>
        <v>dato mancante</v>
      </c>
      <c r="CK54" s="125" t="str">
        <f t="shared" si="15"/>
        <v>dato mancante</v>
      </c>
      <c r="CL54" s="125" t="str">
        <f t="shared" si="16"/>
        <v>dato mancante</v>
      </c>
      <c r="CM54" s="125" t="str">
        <f t="shared" si="17"/>
        <v>dato mancante</v>
      </c>
      <c r="CN54" s="125" t="str">
        <f t="shared" si="18"/>
        <v>dato mancante</v>
      </c>
      <c r="CO54" s="125" t="str">
        <f t="shared" si="19"/>
        <v>dato mancante</v>
      </c>
      <c r="CP54" s="125" t="str">
        <f t="shared" si="20"/>
        <v>dato mancante</v>
      </c>
      <c r="CQ54" s="125" t="str">
        <f t="shared" si="21"/>
        <v>dato mancante</v>
      </c>
      <c r="CR54" s="125" t="str">
        <f t="shared" si="22"/>
        <v>dato mancante</v>
      </c>
      <c r="CS54" s="125" t="str">
        <f t="shared" si="41"/>
        <v>dato mancante</v>
      </c>
      <c r="CT54" s="125" t="str">
        <f t="shared" si="41"/>
        <v>dato mancante</v>
      </c>
      <c r="CU54" s="125" t="str">
        <f t="shared" si="23"/>
        <v>dato mancante</v>
      </c>
      <c r="CV54" s="125" t="str">
        <f t="shared" si="24"/>
        <v>dato mancante</v>
      </c>
      <c r="CW54" s="125" t="str">
        <f t="shared" si="25"/>
        <v>dato mancante</v>
      </c>
      <c r="CX54" s="125" t="str">
        <f t="shared" si="26"/>
        <v>dato mancante</v>
      </c>
      <c r="CY54" s="125" t="str">
        <f t="shared" si="27"/>
        <v>dato mancante</v>
      </c>
      <c r="CZ54" s="125" t="str">
        <f t="shared" si="28"/>
        <v>dato mancante</v>
      </c>
      <c r="DA54" s="125" t="str">
        <f t="shared" si="29"/>
        <v>dato mancante</v>
      </c>
      <c r="DB54" s="125" t="str">
        <f t="shared" si="30"/>
        <v>dato mancante</v>
      </c>
      <c r="DC54" s="125" t="str">
        <f t="shared" si="31"/>
        <v>dato mancante</v>
      </c>
      <c r="DD54" s="125" t="str">
        <f t="shared" si="32"/>
        <v>dato mancante</v>
      </c>
      <c r="DF54" s="127">
        <f t="shared" si="42"/>
        <v>0</v>
      </c>
      <c r="DG54" s="127">
        <f t="shared" si="33"/>
        <v>0</v>
      </c>
      <c r="DH54" s="125" t="str">
        <f t="shared" si="43"/>
        <v>ok</v>
      </c>
      <c r="DI54" s="127" t="str">
        <f t="shared" si="34"/>
        <v>Buono</v>
      </c>
      <c r="DJ54" s="127" t="str">
        <f t="shared" si="35"/>
        <v>Buono</v>
      </c>
    </row>
    <row r="55" spans="1:114" s="125" customFormat="1" x14ac:dyDescent="0.35">
      <c r="A55" s="18">
        <f>'Calcolo Orizzontale P. Umido'!A56</f>
        <v>0</v>
      </c>
      <c r="B55" s="18">
        <f>'Calcolo Orizzontale P. Umido'!B56</f>
        <v>0</v>
      </c>
      <c r="C55" s="18">
        <f>'Calcolo Orizzontale P. Umido'!C56</f>
        <v>0</v>
      </c>
      <c r="D55" s="18">
        <f>'Calcolo Orizzontale P. Umido'!D56</f>
        <v>0</v>
      </c>
      <c r="E55" s="18">
        <f>'Calcolo Orizzontale P. Umido'!E56</f>
        <v>0</v>
      </c>
      <c r="F55" s="18">
        <f>'Calcolo Orizzontale P. Umido'!F56</f>
        <v>0</v>
      </c>
      <c r="G55" s="18">
        <f>'Calcolo Orizzontale P. Umido'!G56</f>
        <v>0</v>
      </c>
      <c r="H55" s="18"/>
      <c r="I55" s="18">
        <f>'Calcolo Orizzontale P. Umido'!I56</f>
        <v>0</v>
      </c>
      <c r="J55" s="18">
        <f>'Calcolo Orizzontale P. Umido'!J56</f>
        <v>0</v>
      </c>
      <c r="K55" s="18">
        <f>'Calcolo Orizzontale P. Umido'!K56</f>
        <v>0</v>
      </c>
      <c r="L55" s="15">
        <f t="shared" si="44"/>
        <v>0</v>
      </c>
      <c r="M55" s="519">
        <f>'Calcolo Orizzontale P. Umido'!L56</f>
        <v>0</v>
      </c>
      <c r="N55" s="519">
        <f>'Calcolo Orizzontale P. Umido'!M56</f>
        <v>0</v>
      </c>
      <c r="O55" s="520">
        <f>'Calcolo Orizzontale P. Umido'!N56</f>
        <v>0</v>
      </c>
      <c r="P55" s="521">
        <f>'Calcolo Orizzontale P. Umido'!O56</f>
        <v>0</v>
      </c>
      <c r="Q55" s="521">
        <f>'Calcolo Orizzontale P. Umido'!P56</f>
        <v>0</v>
      </c>
      <c r="R55" s="521">
        <f>'Calcolo Orizzontale P. Umido'!Q56</f>
        <v>0</v>
      </c>
      <c r="S55" s="521">
        <f>'Calcolo Orizzontale P. Umido'!R56</f>
        <v>0</v>
      </c>
      <c r="T55" s="521">
        <f>'Calcolo Orizzontale P. Umido'!S56</f>
        <v>0</v>
      </c>
      <c r="U55" s="519">
        <f>'Calcolo Orizzontale P. Umido'!T56</f>
        <v>0</v>
      </c>
      <c r="V55" s="519">
        <f>'Calcolo Orizzontale P. Umido'!U56</f>
        <v>0</v>
      </c>
      <c r="W55" s="519">
        <f>'Calcolo Orizzontale P. Umido'!V56</f>
        <v>0</v>
      </c>
      <c r="X55" s="520">
        <f>'Calcolo Orizzontale P. Umido'!W56</f>
        <v>0</v>
      </c>
      <c r="Y55" s="521">
        <f>'Calcolo Orizzontale P. Umido'!X56</f>
        <v>0</v>
      </c>
      <c r="Z55" s="522">
        <f>'Calcolo Orizzontale P. Umido'!Y56</f>
        <v>0</v>
      </c>
      <c r="AA55" s="126"/>
      <c r="AB55" s="127"/>
      <c r="AC55" s="189" t="str">
        <f>'Calcolo Orizzontale P. Umido'!AC56</f>
        <v>dato mancante</v>
      </c>
      <c r="AD55" s="190" t="str">
        <f>'Calcolo Orizzontale P. Umido'!AR56</f>
        <v>dato mancante</v>
      </c>
      <c r="AE55" s="190" t="str">
        <f t="shared" si="36"/>
        <v>dato mancante</v>
      </c>
      <c r="AF55" s="190" t="str">
        <f t="shared" si="1"/>
        <v>dato mancante</v>
      </c>
      <c r="AG55" s="191" t="str">
        <f>IF(N55&lt;5,'Calcolo Orizzontale P. Umido'!AD56,"dato mancante")</f>
        <v>dato mancante</v>
      </c>
      <c r="AH55" s="191" t="str">
        <f>IF(N55&gt;5,'Calcolo Orizzontale P. Umido'!AD56,"dato mancante")</f>
        <v>dato mancante</v>
      </c>
      <c r="AI55" s="191" t="str">
        <f>IF(N55&lt;5,'Calcolo Orizzontale P. Umido'!AS56,"dato mancante")</f>
        <v>dato mancante</v>
      </c>
      <c r="AJ55" s="191" t="str">
        <f>IF(N55&gt;5,'Calcolo Orizzontale P. Umido'!AS56,"dato mancante")</f>
        <v>dato mancante</v>
      </c>
      <c r="AK55" s="190" t="str">
        <f t="shared" si="37"/>
        <v>dato mancante</v>
      </c>
      <c r="AL55" s="190" t="str">
        <f t="shared" si="37"/>
        <v>dato mancante</v>
      </c>
      <c r="AM55" s="190" t="str">
        <f t="shared" si="37"/>
        <v>dato mancante</v>
      </c>
      <c r="AN55" s="190" t="str">
        <f t="shared" si="37"/>
        <v>dato mancante</v>
      </c>
      <c r="AO55" s="191" t="str">
        <f>'Calcolo Orizzontale P. Umido'!AE56</f>
        <v>dato mancante</v>
      </c>
      <c r="AP55" s="191" t="str">
        <f>'Calcolo Orizzontale P. Umido'!AT56</f>
        <v>dato mancante</v>
      </c>
      <c r="AQ55" s="192" t="str">
        <f t="shared" si="45"/>
        <v>dato mancante</v>
      </c>
      <c r="AR55" s="192" t="str">
        <f t="shared" si="45"/>
        <v>dato mancante</v>
      </c>
      <c r="AS55" s="193" t="str">
        <f>'Calcolo Orizzontale P. Umido'!AF56</f>
        <v>dato mancante</v>
      </c>
      <c r="AT55" s="193" t="str">
        <f>'Calcolo Orizzontale P. Umido'!AU56</f>
        <v>dato mancante</v>
      </c>
      <c r="AU55" s="308" t="str">
        <f t="shared" si="46"/>
        <v>dato mancante</v>
      </c>
      <c r="AV55" s="308" t="str">
        <f t="shared" si="46"/>
        <v>dato mancante</v>
      </c>
      <c r="AW55" s="193" t="str">
        <f>'Calcolo Orizzontale P. Umido'!AG56</f>
        <v>dato mancante</v>
      </c>
      <c r="AX55" s="193" t="str">
        <f>'Calcolo Orizzontale P. Umido'!AV56</f>
        <v>dato mancante</v>
      </c>
      <c r="AY55" s="308" t="str">
        <f t="shared" si="47"/>
        <v>dato mancante</v>
      </c>
      <c r="AZ55" s="308" t="str">
        <f t="shared" si="47"/>
        <v>dato mancante</v>
      </c>
      <c r="BA55" s="193" t="str">
        <f>'Calcolo Orizzontale P. Umido'!AH56</f>
        <v>dato mancante</v>
      </c>
      <c r="BB55" s="193" t="str">
        <f>'Calcolo Orizzontale P. Umido'!AW56</f>
        <v>dato mancante</v>
      </c>
      <c r="BC55" s="308" t="str">
        <f t="shared" si="48"/>
        <v>dato mancante</v>
      </c>
      <c r="BD55" s="308" t="str">
        <f t="shared" si="48"/>
        <v>dato mancante</v>
      </c>
      <c r="BE55" s="192" t="str">
        <f>'Calcolo Orizzontale P. Umido'!AI56</f>
        <v>dato mancante</v>
      </c>
      <c r="BF55" s="192" t="str">
        <f>'Calcolo Orizzontale P. Umido'!AX56</f>
        <v>dato mancante</v>
      </c>
      <c r="BG55" s="308" t="str">
        <f t="shared" si="49"/>
        <v>dato mancante</v>
      </c>
      <c r="BH55" s="308" t="str">
        <f t="shared" si="49"/>
        <v>dato mancante</v>
      </c>
      <c r="BI55" s="192" t="str">
        <f>'Calcolo Orizzontale P. Umido'!AJ56</f>
        <v>dato mancante</v>
      </c>
      <c r="BJ55" s="192" t="str">
        <f>'Calcolo Orizzontale P. Umido'!AY56</f>
        <v>dato mancante</v>
      </c>
      <c r="BK55" s="308" t="str">
        <f t="shared" si="50"/>
        <v>dato mancante</v>
      </c>
      <c r="BL55" s="308" t="str">
        <f t="shared" si="50"/>
        <v>dato mancante</v>
      </c>
      <c r="BM55" s="192" t="str">
        <f>'Calcolo Orizzontale P. Umido'!AK56</f>
        <v>dato mancante</v>
      </c>
      <c r="BN55" s="192" t="str">
        <f>'Calcolo Orizzontale P. Umido'!AZ56</f>
        <v>dato mancante</v>
      </c>
      <c r="BO55" s="308" t="str">
        <f t="shared" si="38"/>
        <v>dato mancante</v>
      </c>
      <c r="BP55" s="308" t="str">
        <f t="shared" si="38"/>
        <v>dato mancante</v>
      </c>
      <c r="BQ55" s="195" t="str">
        <f>'Calcolo Orizzontale P. Umido'!AL56</f>
        <v>dato mancante</v>
      </c>
      <c r="BR55" s="195" t="str">
        <f>'Calcolo Orizzontale P. Umido'!BA56</f>
        <v>dato mancante</v>
      </c>
      <c r="BS55" s="308" t="str">
        <f t="shared" si="39"/>
        <v>dato mancante</v>
      </c>
      <c r="BT55" s="308" t="str">
        <f t="shared" si="8"/>
        <v>dato mancante</v>
      </c>
      <c r="BU55" s="193" t="str">
        <f>'Calcolo Orizzontale P. Umido'!AM56</f>
        <v>dato mancante</v>
      </c>
      <c r="BV55" s="194" t="str">
        <f>'Calcolo Orizzontale P. Umido'!BA56</f>
        <v>dato mancante</v>
      </c>
      <c r="BW55" s="308" t="str">
        <f t="shared" si="51"/>
        <v>dato mancante</v>
      </c>
      <c r="BX55" s="308" t="str">
        <f t="shared" si="51"/>
        <v>dato mancante</v>
      </c>
      <c r="BY55" s="196" t="str">
        <f>'Calcolo Orizzontale P. Umido'!AN56</f>
        <v>dato mancante</v>
      </c>
      <c r="BZ55" s="196" t="str">
        <f>'Calcolo Orizzontale P. Umido'!BB56</f>
        <v>dato mancante</v>
      </c>
      <c r="CA55" s="308" t="str">
        <f t="shared" si="52"/>
        <v>dato mancante</v>
      </c>
      <c r="CB55" s="308" t="str">
        <f t="shared" si="52"/>
        <v>dato mancante</v>
      </c>
      <c r="CE55" s="125" t="str">
        <f t="shared" si="11"/>
        <v>dato mancante</v>
      </c>
      <c r="CF55" s="125" t="str">
        <f t="shared" si="40"/>
        <v>dato mancante</v>
      </c>
      <c r="CG55" s="125" t="str">
        <f t="shared" si="40"/>
        <v>dato mancante</v>
      </c>
      <c r="CH55" s="125" t="str">
        <f t="shared" si="12"/>
        <v>dato mancante</v>
      </c>
      <c r="CI55" s="125" t="str">
        <f t="shared" si="13"/>
        <v>dato mancante</v>
      </c>
      <c r="CJ55" s="125" t="str">
        <f t="shared" si="14"/>
        <v>dato mancante</v>
      </c>
      <c r="CK55" s="125" t="str">
        <f t="shared" si="15"/>
        <v>dato mancante</v>
      </c>
      <c r="CL55" s="125" t="str">
        <f t="shared" si="16"/>
        <v>dato mancante</v>
      </c>
      <c r="CM55" s="125" t="str">
        <f t="shared" si="17"/>
        <v>dato mancante</v>
      </c>
      <c r="CN55" s="125" t="str">
        <f t="shared" si="18"/>
        <v>dato mancante</v>
      </c>
      <c r="CO55" s="125" t="str">
        <f t="shared" si="19"/>
        <v>dato mancante</v>
      </c>
      <c r="CP55" s="125" t="str">
        <f t="shared" si="20"/>
        <v>dato mancante</v>
      </c>
      <c r="CQ55" s="125" t="str">
        <f t="shared" si="21"/>
        <v>dato mancante</v>
      </c>
      <c r="CR55" s="125" t="str">
        <f t="shared" si="22"/>
        <v>dato mancante</v>
      </c>
      <c r="CS55" s="125" t="str">
        <f t="shared" si="41"/>
        <v>dato mancante</v>
      </c>
      <c r="CT55" s="125" t="str">
        <f t="shared" si="41"/>
        <v>dato mancante</v>
      </c>
      <c r="CU55" s="125" t="str">
        <f t="shared" si="23"/>
        <v>dato mancante</v>
      </c>
      <c r="CV55" s="125" t="str">
        <f t="shared" si="24"/>
        <v>dato mancante</v>
      </c>
      <c r="CW55" s="125" t="str">
        <f t="shared" si="25"/>
        <v>dato mancante</v>
      </c>
      <c r="CX55" s="125" t="str">
        <f t="shared" si="26"/>
        <v>dato mancante</v>
      </c>
      <c r="CY55" s="125" t="str">
        <f t="shared" si="27"/>
        <v>dato mancante</v>
      </c>
      <c r="CZ55" s="125" t="str">
        <f t="shared" si="28"/>
        <v>dato mancante</v>
      </c>
      <c r="DA55" s="125" t="str">
        <f t="shared" si="29"/>
        <v>dato mancante</v>
      </c>
      <c r="DB55" s="125" t="str">
        <f t="shared" si="30"/>
        <v>dato mancante</v>
      </c>
      <c r="DC55" s="125" t="str">
        <f t="shared" si="31"/>
        <v>dato mancante</v>
      </c>
      <c r="DD55" s="125" t="str">
        <f t="shared" si="32"/>
        <v>dato mancante</v>
      </c>
      <c r="DF55" s="127">
        <f t="shared" si="42"/>
        <v>0</v>
      </c>
      <c r="DG55" s="127">
        <f t="shared" si="33"/>
        <v>0</v>
      </c>
      <c r="DH55" s="125" t="str">
        <f t="shared" si="43"/>
        <v>ok</v>
      </c>
      <c r="DI55" s="127" t="str">
        <f t="shared" si="34"/>
        <v>Buono</v>
      </c>
      <c r="DJ55" s="127" t="str">
        <f t="shared" si="35"/>
        <v>Buono</v>
      </c>
    </row>
    <row r="56" spans="1:114" s="125" customFormat="1" x14ac:dyDescent="0.35">
      <c r="A56" s="18">
        <f>'Calcolo Orizzontale P. Umido'!A57</f>
        <v>0</v>
      </c>
      <c r="B56" s="18">
        <f>'Calcolo Orizzontale P. Umido'!B57</f>
        <v>0</v>
      </c>
      <c r="C56" s="18">
        <f>'Calcolo Orizzontale P. Umido'!C57</f>
        <v>0</v>
      </c>
      <c r="D56" s="18">
        <f>'Calcolo Orizzontale P. Umido'!D57</f>
        <v>0</v>
      </c>
      <c r="E56" s="18">
        <f>'Calcolo Orizzontale P. Umido'!E57</f>
        <v>0</v>
      </c>
      <c r="F56" s="18">
        <f>'Calcolo Orizzontale P. Umido'!F57</f>
        <v>0</v>
      </c>
      <c r="G56" s="18">
        <f>'Calcolo Orizzontale P. Umido'!G57</f>
        <v>0</v>
      </c>
      <c r="H56" s="18"/>
      <c r="I56" s="18">
        <f>'Calcolo Orizzontale P. Umido'!I57</f>
        <v>0</v>
      </c>
      <c r="J56" s="18">
        <f>'Calcolo Orizzontale P. Umido'!J57</f>
        <v>0</v>
      </c>
      <c r="K56" s="18">
        <f>'Calcolo Orizzontale P. Umido'!K57</f>
        <v>0</v>
      </c>
      <c r="L56" s="15">
        <f t="shared" si="44"/>
        <v>0</v>
      </c>
      <c r="M56" s="519">
        <f>'Calcolo Orizzontale P. Umido'!L57</f>
        <v>0</v>
      </c>
      <c r="N56" s="519">
        <f>'Calcolo Orizzontale P. Umido'!M57</f>
        <v>0</v>
      </c>
      <c r="O56" s="520">
        <f>'Calcolo Orizzontale P. Umido'!N57</f>
        <v>0</v>
      </c>
      <c r="P56" s="521">
        <f>'Calcolo Orizzontale P. Umido'!O57</f>
        <v>0</v>
      </c>
      <c r="Q56" s="521">
        <f>'Calcolo Orizzontale P. Umido'!P57</f>
        <v>0</v>
      </c>
      <c r="R56" s="521">
        <f>'Calcolo Orizzontale P. Umido'!Q57</f>
        <v>0</v>
      </c>
      <c r="S56" s="521">
        <f>'Calcolo Orizzontale P. Umido'!R57</f>
        <v>0</v>
      </c>
      <c r="T56" s="521">
        <f>'Calcolo Orizzontale P. Umido'!S57</f>
        <v>0</v>
      </c>
      <c r="U56" s="519">
        <f>'Calcolo Orizzontale P. Umido'!T57</f>
        <v>0</v>
      </c>
      <c r="V56" s="519">
        <f>'Calcolo Orizzontale P. Umido'!U57</f>
        <v>0</v>
      </c>
      <c r="W56" s="519">
        <f>'Calcolo Orizzontale P. Umido'!V57</f>
        <v>0</v>
      </c>
      <c r="X56" s="520">
        <f>'Calcolo Orizzontale P. Umido'!W57</f>
        <v>0</v>
      </c>
      <c r="Y56" s="521">
        <f>'Calcolo Orizzontale P. Umido'!X57</f>
        <v>0</v>
      </c>
      <c r="Z56" s="522">
        <f>'Calcolo Orizzontale P. Umido'!Y57</f>
        <v>0</v>
      </c>
      <c r="AA56" s="126"/>
      <c r="AB56" s="127"/>
      <c r="AC56" s="189" t="str">
        <f>'Calcolo Orizzontale P. Umido'!AC57</f>
        <v>dato mancante</v>
      </c>
      <c r="AD56" s="190" t="str">
        <f>'Calcolo Orizzontale P. Umido'!AR57</f>
        <v>dato mancante</v>
      </c>
      <c r="AE56" s="190" t="str">
        <f t="shared" si="36"/>
        <v>dato mancante</v>
      </c>
      <c r="AF56" s="190" t="str">
        <f t="shared" si="1"/>
        <v>dato mancante</v>
      </c>
      <c r="AG56" s="191" t="str">
        <f>IF(N56&lt;5,'Calcolo Orizzontale P. Umido'!AD57,"dato mancante")</f>
        <v>dato mancante</v>
      </c>
      <c r="AH56" s="191" t="str">
        <f>IF(N56&gt;5,'Calcolo Orizzontale P. Umido'!AD57,"dato mancante")</f>
        <v>dato mancante</v>
      </c>
      <c r="AI56" s="191" t="str">
        <f>IF(N56&lt;5,'Calcolo Orizzontale P. Umido'!AS57,"dato mancante")</f>
        <v>dato mancante</v>
      </c>
      <c r="AJ56" s="191" t="str">
        <f>IF(N56&gt;5,'Calcolo Orizzontale P. Umido'!AS57,"dato mancante")</f>
        <v>dato mancante</v>
      </c>
      <c r="AK56" s="190" t="str">
        <f t="shared" si="37"/>
        <v>dato mancante</v>
      </c>
      <c r="AL56" s="190" t="str">
        <f t="shared" si="37"/>
        <v>dato mancante</v>
      </c>
      <c r="AM56" s="190" t="str">
        <f t="shared" si="37"/>
        <v>dato mancante</v>
      </c>
      <c r="AN56" s="190" t="str">
        <f t="shared" si="37"/>
        <v>dato mancante</v>
      </c>
      <c r="AO56" s="191" t="str">
        <f>'Calcolo Orizzontale P. Umido'!AE57</f>
        <v>dato mancante</v>
      </c>
      <c r="AP56" s="191" t="str">
        <f>'Calcolo Orizzontale P. Umido'!AT57</f>
        <v>dato mancante</v>
      </c>
      <c r="AQ56" s="192" t="str">
        <f t="shared" si="45"/>
        <v>dato mancante</v>
      </c>
      <c r="AR56" s="192" t="str">
        <f t="shared" si="45"/>
        <v>dato mancante</v>
      </c>
      <c r="AS56" s="193" t="str">
        <f>'Calcolo Orizzontale P. Umido'!AF57</f>
        <v>dato mancante</v>
      </c>
      <c r="AT56" s="193" t="str">
        <f>'Calcolo Orizzontale P. Umido'!AU57</f>
        <v>dato mancante</v>
      </c>
      <c r="AU56" s="308" t="str">
        <f t="shared" si="46"/>
        <v>dato mancante</v>
      </c>
      <c r="AV56" s="308" t="str">
        <f t="shared" si="46"/>
        <v>dato mancante</v>
      </c>
      <c r="AW56" s="193" t="str">
        <f>'Calcolo Orizzontale P. Umido'!AG57</f>
        <v>dato mancante</v>
      </c>
      <c r="AX56" s="193" t="str">
        <f>'Calcolo Orizzontale P. Umido'!AV57</f>
        <v>dato mancante</v>
      </c>
      <c r="AY56" s="308" t="str">
        <f t="shared" si="47"/>
        <v>dato mancante</v>
      </c>
      <c r="AZ56" s="308" t="str">
        <f t="shared" si="47"/>
        <v>dato mancante</v>
      </c>
      <c r="BA56" s="193" t="str">
        <f>'Calcolo Orizzontale P. Umido'!AH57</f>
        <v>dato mancante</v>
      </c>
      <c r="BB56" s="193" t="str">
        <f>'Calcolo Orizzontale P. Umido'!AW57</f>
        <v>dato mancante</v>
      </c>
      <c r="BC56" s="308" t="str">
        <f t="shared" si="48"/>
        <v>dato mancante</v>
      </c>
      <c r="BD56" s="308" t="str">
        <f t="shared" si="48"/>
        <v>dato mancante</v>
      </c>
      <c r="BE56" s="192" t="str">
        <f>'Calcolo Orizzontale P. Umido'!AI57</f>
        <v>dato mancante</v>
      </c>
      <c r="BF56" s="192" t="str">
        <f>'Calcolo Orizzontale P. Umido'!AX57</f>
        <v>dato mancante</v>
      </c>
      <c r="BG56" s="308" t="str">
        <f t="shared" si="49"/>
        <v>dato mancante</v>
      </c>
      <c r="BH56" s="308" t="str">
        <f t="shared" si="49"/>
        <v>dato mancante</v>
      </c>
      <c r="BI56" s="192" t="str">
        <f>'Calcolo Orizzontale P. Umido'!AJ57</f>
        <v>dato mancante</v>
      </c>
      <c r="BJ56" s="192" t="str">
        <f>'Calcolo Orizzontale P. Umido'!AY57</f>
        <v>dato mancante</v>
      </c>
      <c r="BK56" s="308" t="str">
        <f t="shared" si="50"/>
        <v>dato mancante</v>
      </c>
      <c r="BL56" s="308" t="str">
        <f t="shared" si="50"/>
        <v>dato mancante</v>
      </c>
      <c r="BM56" s="192" t="str">
        <f>'Calcolo Orizzontale P. Umido'!AK57</f>
        <v>dato mancante</v>
      </c>
      <c r="BN56" s="192" t="str">
        <f>'Calcolo Orizzontale P. Umido'!AZ57</f>
        <v>dato mancante</v>
      </c>
      <c r="BO56" s="308" t="str">
        <f t="shared" si="38"/>
        <v>dato mancante</v>
      </c>
      <c r="BP56" s="308" t="str">
        <f t="shared" si="38"/>
        <v>dato mancante</v>
      </c>
      <c r="BQ56" s="195" t="str">
        <f>'Calcolo Orizzontale P. Umido'!AL57</f>
        <v>dato mancante</v>
      </c>
      <c r="BR56" s="195" t="str">
        <f>'Calcolo Orizzontale P. Umido'!BA57</f>
        <v>dato mancante</v>
      </c>
      <c r="BS56" s="308" t="str">
        <f t="shared" si="39"/>
        <v>dato mancante</v>
      </c>
      <c r="BT56" s="308" t="str">
        <f t="shared" si="8"/>
        <v>dato mancante</v>
      </c>
      <c r="BU56" s="193" t="str">
        <f>'Calcolo Orizzontale P. Umido'!AM57</f>
        <v>dato mancante</v>
      </c>
      <c r="BV56" s="194" t="str">
        <f>'Calcolo Orizzontale P. Umido'!BA57</f>
        <v>dato mancante</v>
      </c>
      <c r="BW56" s="308" t="str">
        <f t="shared" si="51"/>
        <v>dato mancante</v>
      </c>
      <c r="BX56" s="308" t="str">
        <f t="shared" si="51"/>
        <v>dato mancante</v>
      </c>
      <c r="BY56" s="196" t="str">
        <f>'Calcolo Orizzontale P. Umido'!AN57</f>
        <v>dato mancante</v>
      </c>
      <c r="BZ56" s="196" t="str">
        <f>'Calcolo Orizzontale P. Umido'!BB57</f>
        <v>dato mancante</v>
      </c>
      <c r="CA56" s="308" t="str">
        <f t="shared" si="52"/>
        <v>dato mancante</v>
      </c>
      <c r="CB56" s="308" t="str">
        <f t="shared" si="52"/>
        <v>dato mancante</v>
      </c>
      <c r="CE56" s="125" t="str">
        <f t="shared" si="11"/>
        <v>dato mancante</v>
      </c>
      <c r="CF56" s="125" t="str">
        <f t="shared" si="40"/>
        <v>dato mancante</v>
      </c>
      <c r="CG56" s="125" t="str">
        <f t="shared" si="40"/>
        <v>dato mancante</v>
      </c>
      <c r="CH56" s="125" t="str">
        <f t="shared" si="12"/>
        <v>dato mancante</v>
      </c>
      <c r="CI56" s="125" t="str">
        <f t="shared" si="13"/>
        <v>dato mancante</v>
      </c>
      <c r="CJ56" s="125" t="str">
        <f t="shared" si="14"/>
        <v>dato mancante</v>
      </c>
      <c r="CK56" s="125" t="str">
        <f t="shared" si="15"/>
        <v>dato mancante</v>
      </c>
      <c r="CL56" s="125" t="str">
        <f t="shared" si="16"/>
        <v>dato mancante</v>
      </c>
      <c r="CM56" s="125" t="str">
        <f t="shared" si="17"/>
        <v>dato mancante</v>
      </c>
      <c r="CN56" s="125" t="str">
        <f t="shared" si="18"/>
        <v>dato mancante</v>
      </c>
      <c r="CO56" s="125" t="str">
        <f t="shared" si="19"/>
        <v>dato mancante</v>
      </c>
      <c r="CP56" s="125" t="str">
        <f t="shared" si="20"/>
        <v>dato mancante</v>
      </c>
      <c r="CQ56" s="125" t="str">
        <f t="shared" si="21"/>
        <v>dato mancante</v>
      </c>
      <c r="CR56" s="125" t="str">
        <f t="shared" si="22"/>
        <v>dato mancante</v>
      </c>
      <c r="CS56" s="125" t="str">
        <f t="shared" si="41"/>
        <v>dato mancante</v>
      </c>
      <c r="CT56" s="125" t="str">
        <f t="shared" si="41"/>
        <v>dato mancante</v>
      </c>
      <c r="CU56" s="125" t="str">
        <f t="shared" si="23"/>
        <v>dato mancante</v>
      </c>
      <c r="CV56" s="125" t="str">
        <f t="shared" si="24"/>
        <v>dato mancante</v>
      </c>
      <c r="CW56" s="125" t="str">
        <f t="shared" si="25"/>
        <v>dato mancante</v>
      </c>
      <c r="CX56" s="125" t="str">
        <f t="shared" si="26"/>
        <v>dato mancante</v>
      </c>
      <c r="CY56" s="125" t="str">
        <f t="shared" si="27"/>
        <v>dato mancante</v>
      </c>
      <c r="CZ56" s="125" t="str">
        <f t="shared" si="28"/>
        <v>dato mancante</v>
      </c>
      <c r="DA56" s="125" t="str">
        <f t="shared" si="29"/>
        <v>dato mancante</v>
      </c>
      <c r="DB56" s="125" t="str">
        <f t="shared" si="30"/>
        <v>dato mancante</v>
      </c>
      <c r="DC56" s="125" t="str">
        <f t="shared" si="31"/>
        <v>dato mancante</v>
      </c>
      <c r="DD56" s="125" t="str">
        <f t="shared" si="32"/>
        <v>dato mancante</v>
      </c>
      <c r="DF56" s="127">
        <f t="shared" si="42"/>
        <v>0</v>
      </c>
      <c r="DG56" s="127">
        <f t="shared" si="33"/>
        <v>0</v>
      </c>
      <c r="DH56" s="125" t="str">
        <f t="shared" si="43"/>
        <v>ok</v>
      </c>
      <c r="DI56" s="127" t="str">
        <f t="shared" si="34"/>
        <v>Buono</v>
      </c>
      <c r="DJ56" s="127" t="str">
        <f t="shared" si="35"/>
        <v>Buono</v>
      </c>
    </row>
    <row r="57" spans="1:114" s="125" customFormat="1" x14ac:dyDescent="0.35">
      <c r="A57" s="18">
        <f>'Calcolo Orizzontale P. Umido'!A58</f>
        <v>0</v>
      </c>
      <c r="B57" s="18">
        <f>'Calcolo Orizzontale P. Umido'!B58</f>
        <v>0</v>
      </c>
      <c r="C57" s="18">
        <f>'Calcolo Orizzontale P. Umido'!C58</f>
        <v>0</v>
      </c>
      <c r="D57" s="18">
        <f>'Calcolo Orizzontale P. Umido'!D58</f>
        <v>0</v>
      </c>
      <c r="E57" s="18">
        <f>'Calcolo Orizzontale P. Umido'!E58</f>
        <v>0</v>
      </c>
      <c r="F57" s="18">
        <f>'Calcolo Orizzontale P. Umido'!F58</f>
        <v>0</v>
      </c>
      <c r="G57" s="18">
        <f>'Calcolo Orizzontale P. Umido'!G58</f>
        <v>0</v>
      </c>
      <c r="H57" s="18"/>
      <c r="I57" s="18">
        <f>'Calcolo Orizzontale P. Umido'!I58</f>
        <v>0</v>
      </c>
      <c r="J57" s="18">
        <f>'Calcolo Orizzontale P. Umido'!J58</f>
        <v>0</v>
      </c>
      <c r="K57" s="18">
        <f>'Calcolo Orizzontale P. Umido'!K58</f>
        <v>0</v>
      </c>
      <c r="L57" s="15">
        <f t="shared" si="44"/>
        <v>0</v>
      </c>
      <c r="M57" s="519">
        <f>'Calcolo Orizzontale P. Umido'!L58</f>
        <v>0</v>
      </c>
      <c r="N57" s="519">
        <f>'Calcolo Orizzontale P. Umido'!M58</f>
        <v>0</v>
      </c>
      <c r="O57" s="520">
        <f>'Calcolo Orizzontale P. Umido'!N58</f>
        <v>0</v>
      </c>
      <c r="P57" s="521">
        <f>'Calcolo Orizzontale P. Umido'!O58</f>
        <v>0</v>
      </c>
      <c r="Q57" s="521">
        <f>'Calcolo Orizzontale P. Umido'!P58</f>
        <v>0</v>
      </c>
      <c r="R57" s="521">
        <f>'Calcolo Orizzontale P. Umido'!Q58</f>
        <v>0</v>
      </c>
      <c r="S57" s="521">
        <f>'Calcolo Orizzontale P. Umido'!R58</f>
        <v>0</v>
      </c>
      <c r="T57" s="521">
        <f>'Calcolo Orizzontale P. Umido'!S58</f>
        <v>0</v>
      </c>
      <c r="U57" s="519">
        <f>'Calcolo Orizzontale P. Umido'!T58</f>
        <v>0</v>
      </c>
      <c r="V57" s="519">
        <f>'Calcolo Orizzontale P. Umido'!U58</f>
        <v>0</v>
      </c>
      <c r="W57" s="519">
        <f>'Calcolo Orizzontale P. Umido'!V58</f>
        <v>0</v>
      </c>
      <c r="X57" s="520">
        <f>'Calcolo Orizzontale P. Umido'!W58</f>
        <v>0</v>
      </c>
      <c r="Y57" s="521">
        <f>'Calcolo Orizzontale P. Umido'!X58</f>
        <v>0</v>
      </c>
      <c r="Z57" s="522">
        <f>'Calcolo Orizzontale P. Umido'!Y58</f>
        <v>0</v>
      </c>
      <c r="AA57" s="126"/>
      <c r="AB57" s="127"/>
      <c r="AC57" s="189" t="str">
        <f>'Calcolo Orizzontale P. Umido'!AC58</f>
        <v>dato mancante</v>
      </c>
      <c r="AD57" s="190" t="str">
        <f>'Calcolo Orizzontale P. Umido'!AR58</f>
        <v>dato mancante</v>
      </c>
      <c r="AE57" s="190" t="str">
        <f t="shared" si="36"/>
        <v>dato mancante</v>
      </c>
      <c r="AF57" s="190" t="str">
        <f t="shared" si="1"/>
        <v>dato mancante</v>
      </c>
      <c r="AG57" s="191" t="str">
        <f>IF(N57&lt;5,'Calcolo Orizzontale P. Umido'!AD58,"dato mancante")</f>
        <v>dato mancante</v>
      </c>
      <c r="AH57" s="191" t="str">
        <f>IF(N57&gt;5,'Calcolo Orizzontale P. Umido'!AD58,"dato mancante")</f>
        <v>dato mancante</v>
      </c>
      <c r="AI57" s="191" t="str">
        <f>IF(N57&lt;5,'Calcolo Orizzontale P. Umido'!AS58,"dato mancante")</f>
        <v>dato mancante</v>
      </c>
      <c r="AJ57" s="191" t="str">
        <f>IF(N57&gt;5,'Calcolo Orizzontale P. Umido'!AS58,"dato mancante")</f>
        <v>dato mancante</v>
      </c>
      <c r="AK57" s="190" t="str">
        <f t="shared" si="37"/>
        <v>dato mancante</v>
      </c>
      <c r="AL57" s="190" t="str">
        <f t="shared" si="37"/>
        <v>dato mancante</v>
      </c>
      <c r="AM57" s="190" t="str">
        <f t="shared" si="37"/>
        <v>dato mancante</v>
      </c>
      <c r="AN57" s="190" t="str">
        <f t="shared" si="37"/>
        <v>dato mancante</v>
      </c>
      <c r="AO57" s="191" t="str">
        <f>'Calcolo Orizzontale P. Umido'!AE58</f>
        <v>dato mancante</v>
      </c>
      <c r="AP57" s="191" t="str">
        <f>'Calcolo Orizzontale P. Umido'!AT58</f>
        <v>dato mancante</v>
      </c>
      <c r="AQ57" s="192" t="str">
        <f t="shared" si="45"/>
        <v>dato mancante</v>
      </c>
      <c r="AR57" s="192" t="str">
        <f t="shared" si="45"/>
        <v>dato mancante</v>
      </c>
      <c r="AS57" s="193" t="str">
        <f>'Calcolo Orizzontale P. Umido'!AF58</f>
        <v>dato mancante</v>
      </c>
      <c r="AT57" s="193" t="str">
        <f>'Calcolo Orizzontale P. Umido'!AU58</f>
        <v>dato mancante</v>
      </c>
      <c r="AU57" s="308" t="str">
        <f t="shared" si="46"/>
        <v>dato mancante</v>
      </c>
      <c r="AV57" s="308" t="str">
        <f t="shared" si="46"/>
        <v>dato mancante</v>
      </c>
      <c r="AW57" s="193" t="str">
        <f>'Calcolo Orizzontale P. Umido'!AG58</f>
        <v>dato mancante</v>
      </c>
      <c r="AX57" s="193" t="str">
        <f>'Calcolo Orizzontale P. Umido'!AV58</f>
        <v>dato mancante</v>
      </c>
      <c r="AY57" s="308" t="str">
        <f t="shared" si="47"/>
        <v>dato mancante</v>
      </c>
      <c r="AZ57" s="308" t="str">
        <f t="shared" si="47"/>
        <v>dato mancante</v>
      </c>
      <c r="BA57" s="193" t="str">
        <f>'Calcolo Orizzontale P. Umido'!AH58</f>
        <v>dato mancante</v>
      </c>
      <c r="BB57" s="193" t="str">
        <f>'Calcolo Orizzontale P. Umido'!AW58</f>
        <v>dato mancante</v>
      </c>
      <c r="BC57" s="308" t="str">
        <f t="shared" si="48"/>
        <v>dato mancante</v>
      </c>
      <c r="BD57" s="308" t="str">
        <f t="shared" si="48"/>
        <v>dato mancante</v>
      </c>
      <c r="BE57" s="192" t="str">
        <f>'Calcolo Orizzontale P. Umido'!AI58</f>
        <v>dato mancante</v>
      </c>
      <c r="BF57" s="192" t="str">
        <f>'Calcolo Orizzontale P. Umido'!AX58</f>
        <v>dato mancante</v>
      </c>
      <c r="BG57" s="308" t="str">
        <f t="shared" si="49"/>
        <v>dato mancante</v>
      </c>
      <c r="BH57" s="308" t="str">
        <f t="shared" si="49"/>
        <v>dato mancante</v>
      </c>
      <c r="BI57" s="192" t="str">
        <f>'Calcolo Orizzontale P. Umido'!AJ58</f>
        <v>dato mancante</v>
      </c>
      <c r="BJ57" s="192" t="str">
        <f>'Calcolo Orizzontale P. Umido'!AY58</f>
        <v>dato mancante</v>
      </c>
      <c r="BK57" s="308" t="str">
        <f t="shared" si="50"/>
        <v>dato mancante</v>
      </c>
      <c r="BL57" s="308" t="str">
        <f t="shared" si="50"/>
        <v>dato mancante</v>
      </c>
      <c r="BM57" s="192" t="str">
        <f>'Calcolo Orizzontale P. Umido'!AK58</f>
        <v>dato mancante</v>
      </c>
      <c r="BN57" s="192" t="str">
        <f>'Calcolo Orizzontale P. Umido'!AZ58</f>
        <v>dato mancante</v>
      </c>
      <c r="BO57" s="308" t="str">
        <f t="shared" si="38"/>
        <v>dato mancante</v>
      </c>
      <c r="BP57" s="308" t="str">
        <f t="shared" si="38"/>
        <v>dato mancante</v>
      </c>
      <c r="BQ57" s="195" t="str">
        <f>'Calcolo Orizzontale P. Umido'!AL58</f>
        <v>dato mancante</v>
      </c>
      <c r="BR57" s="195" t="str">
        <f>'Calcolo Orizzontale P. Umido'!BA58</f>
        <v>dato mancante</v>
      </c>
      <c r="BS57" s="308" t="str">
        <f t="shared" si="39"/>
        <v>dato mancante</v>
      </c>
      <c r="BT57" s="308" t="str">
        <f t="shared" si="8"/>
        <v>dato mancante</v>
      </c>
      <c r="BU57" s="193" t="str">
        <f>'Calcolo Orizzontale P. Umido'!AM58</f>
        <v>dato mancante</v>
      </c>
      <c r="BV57" s="194" t="str">
        <f>'Calcolo Orizzontale P. Umido'!BA58</f>
        <v>dato mancante</v>
      </c>
      <c r="BW57" s="308" t="str">
        <f t="shared" si="51"/>
        <v>dato mancante</v>
      </c>
      <c r="BX57" s="308" t="str">
        <f t="shared" si="51"/>
        <v>dato mancante</v>
      </c>
      <c r="BY57" s="196" t="str">
        <f>'Calcolo Orizzontale P. Umido'!AN58</f>
        <v>dato mancante</v>
      </c>
      <c r="BZ57" s="196" t="str">
        <f>'Calcolo Orizzontale P. Umido'!BB58</f>
        <v>dato mancante</v>
      </c>
      <c r="CA57" s="308" t="str">
        <f t="shared" si="52"/>
        <v>dato mancante</v>
      </c>
      <c r="CB57" s="308" t="str">
        <f t="shared" si="52"/>
        <v>dato mancante</v>
      </c>
      <c r="CE57" s="125" t="str">
        <f t="shared" si="11"/>
        <v>dato mancante</v>
      </c>
      <c r="CF57" s="125" t="str">
        <f t="shared" si="40"/>
        <v>dato mancante</v>
      </c>
      <c r="CG57" s="125" t="str">
        <f t="shared" si="40"/>
        <v>dato mancante</v>
      </c>
      <c r="CH57" s="125" t="str">
        <f t="shared" si="12"/>
        <v>dato mancante</v>
      </c>
      <c r="CI57" s="125" t="str">
        <f t="shared" si="13"/>
        <v>dato mancante</v>
      </c>
      <c r="CJ57" s="125" t="str">
        <f t="shared" si="14"/>
        <v>dato mancante</v>
      </c>
      <c r="CK57" s="125" t="str">
        <f t="shared" si="15"/>
        <v>dato mancante</v>
      </c>
      <c r="CL57" s="125" t="str">
        <f t="shared" si="16"/>
        <v>dato mancante</v>
      </c>
      <c r="CM57" s="125" t="str">
        <f t="shared" si="17"/>
        <v>dato mancante</v>
      </c>
      <c r="CN57" s="125" t="str">
        <f t="shared" si="18"/>
        <v>dato mancante</v>
      </c>
      <c r="CO57" s="125" t="str">
        <f t="shared" si="19"/>
        <v>dato mancante</v>
      </c>
      <c r="CP57" s="125" t="str">
        <f t="shared" si="20"/>
        <v>dato mancante</v>
      </c>
      <c r="CQ57" s="125" t="str">
        <f t="shared" si="21"/>
        <v>dato mancante</v>
      </c>
      <c r="CR57" s="125" t="str">
        <f t="shared" si="22"/>
        <v>dato mancante</v>
      </c>
      <c r="CS57" s="125" t="str">
        <f t="shared" si="41"/>
        <v>dato mancante</v>
      </c>
      <c r="CT57" s="125" t="str">
        <f t="shared" si="41"/>
        <v>dato mancante</v>
      </c>
      <c r="CU57" s="125" t="str">
        <f t="shared" si="23"/>
        <v>dato mancante</v>
      </c>
      <c r="CV57" s="125" t="str">
        <f t="shared" si="24"/>
        <v>dato mancante</v>
      </c>
      <c r="CW57" s="125" t="str">
        <f t="shared" si="25"/>
        <v>dato mancante</v>
      </c>
      <c r="CX57" s="125" t="str">
        <f t="shared" si="26"/>
        <v>dato mancante</v>
      </c>
      <c r="CY57" s="125" t="str">
        <f t="shared" si="27"/>
        <v>dato mancante</v>
      </c>
      <c r="CZ57" s="125" t="str">
        <f t="shared" si="28"/>
        <v>dato mancante</v>
      </c>
      <c r="DA57" s="125" t="str">
        <f t="shared" si="29"/>
        <v>dato mancante</v>
      </c>
      <c r="DB57" s="125" t="str">
        <f t="shared" si="30"/>
        <v>dato mancante</v>
      </c>
      <c r="DC57" s="125" t="str">
        <f t="shared" si="31"/>
        <v>dato mancante</v>
      </c>
      <c r="DD57" s="125" t="str">
        <f t="shared" si="32"/>
        <v>dato mancante</v>
      </c>
      <c r="DF57" s="127">
        <f t="shared" si="42"/>
        <v>0</v>
      </c>
      <c r="DG57" s="127">
        <f t="shared" si="33"/>
        <v>0</v>
      </c>
      <c r="DH57" s="125" t="str">
        <f t="shared" si="43"/>
        <v>ok</v>
      </c>
      <c r="DI57" s="127" t="str">
        <f t="shared" si="34"/>
        <v>Buono</v>
      </c>
      <c r="DJ57" s="127" t="str">
        <f t="shared" si="35"/>
        <v>Buono</v>
      </c>
    </row>
    <row r="58" spans="1:114" s="125" customFormat="1" x14ac:dyDescent="0.35">
      <c r="A58" s="18">
        <f>'Calcolo Orizzontale P. Umido'!A59</f>
        <v>0</v>
      </c>
      <c r="B58" s="18">
        <f>'Calcolo Orizzontale P. Umido'!B59</f>
        <v>0</v>
      </c>
      <c r="C58" s="18">
        <f>'Calcolo Orizzontale P. Umido'!C59</f>
        <v>0</v>
      </c>
      <c r="D58" s="18">
        <f>'Calcolo Orizzontale P. Umido'!D59</f>
        <v>0</v>
      </c>
      <c r="E58" s="18">
        <f>'Calcolo Orizzontale P. Umido'!E59</f>
        <v>0</v>
      </c>
      <c r="F58" s="18">
        <f>'Calcolo Orizzontale P. Umido'!F59</f>
        <v>0</v>
      </c>
      <c r="G58" s="18">
        <f>'Calcolo Orizzontale P. Umido'!G59</f>
        <v>0</v>
      </c>
      <c r="H58" s="18"/>
      <c r="I58" s="18">
        <f>'Calcolo Orizzontale P. Umido'!I59</f>
        <v>0</v>
      </c>
      <c r="J58" s="18">
        <f>'Calcolo Orizzontale P. Umido'!J59</f>
        <v>0</v>
      </c>
      <c r="K58" s="18">
        <f>'Calcolo Orizzontale P. Umido'!K59</f>
        <v>0</v>
      </c>
      <c r="L58" s="15">
        <f t="shared" si="44"/>
        <v>0</v>
      </c>
      <c r="M58" s="519">
        <f>'Calcolo Orizzontale P. Umido'!L59</f>
        <v>0</v>
      </c>
      <c r="N58" s="519">
        <f>'Calcolo Orizzontale P. Umido'!M59</f>
        <v>0</v>
      </c>
      <c r="O58" s="520">
        <f>'Calcolo Orizzontale P. Umido'!N59</f>
        <v>0</v>
      </c>
      <c r="P58" s="521">
        <f>'Calcolo Orizzontale P. Umido'!O59</f>
        <v>0</v>
      </c>
      <c r="Q58" s="521">
        <f>'Calcolo Orizzontale P. Umido'!P59</f>
        <v>0</v>
      </c>
      <c r="R58" s="521">
        <f>'Calcolo Orizzontale P. Umido'!Q59</f>
        <v>0</v>
      </c>
      <c r="S58" s="521">
        <f>'Calcolo Orizzontale P. Umido'!R59</f>
        <v>0</v>
      </c>
      <c r="T58" s="521">
        <f>'Calcolo Orizzontale P. Umido'!S59</f>
        <v>0</v>
      </c>
      <c r="U58" s="519">
        <f>'Calcolo Orizzontale P. Umido'!T59</f>
        <v>0</v>
      </c>
      <c r="V58" s="519">
        <f>'Calcolo Orizzontale P. Umido'!U59</f>
        <v>0</v>
      </c>
      <c r="W58" s="519">
        <f>'Calcolo Orizzontale P. Umido'!V59</f>
        <v>0</v>
      </c>
      <c r="X58" s="520">
        <f>'Calcolo Orizzontale P. Umido'!W59</f>
        <v>0</v>
      </c>
      <c r="Y58" s="521">
        <f>'Calcolo Orizzontale P. Umido'!X59</f>
        <v>0</v>
      </c>
      <c r="Z58" s="522">
        <f>'Calcolo Orizzontale P. Umido'!Y59</f>
        <v>0</v>
      </c>
      <c r="AA58" s="126"/>
      <c r="AB58" s="127"/>
      <c r="AC58" s="189" t="str">
        <f>'Calcolo Orizzontale P. Umido'!AC59</f>
        <v>dato mancante</v>
      </c>
      <c r="AD58" s="190" t="str">
        <f>'Calcolo Orizzontale P. Umido'!AR59</f>
        <v>dato mancante</v>
      </c>
      <c r="AE58" s="190" t="str">
        <f t="shared" si="36"/>
        <v>dato mancante</v>
      </c>
      <c r="AF58" s="190" t="str">
        <f t="shared" si="1"/>
        <v>dato mancante</v>
      </c>
      <c r="AG58" s="191" t="str">
        <f>IF(N58&lt;5,'Calcolo Orizzontale P. Umido'!AD59,"dato mancante")</f>
        <v>dato mancante</v>
      </c>
      <c r="AH58" s="191" t="str">
        <f>IF(N58&gt;5,'Calcolo Orizzontale P. Umido'!AD59,"dato mancante")</f>
        <v>dato mancante</v>
      </c>
      <c r="AI58" s="191" t="str">
        <f>IF(N58&lt;5,'Calcolo Orizzontale P. Umido'!AS59,"dato mancante")</f>
        <v>dato mancante</v>
      </c>
      <c r="AJ58" s="191" t="str">
        <f>IF(N58&gt;5,'Calcolo Orizzontale P. Umido'!AS59,"dato mancante")</f>
        <v>dato mancante</v>
      </c>
      <c r="AK58" s="190" t="str">
        <f t="shared" si="37"/>
        <v>dato mancante</v>
      </c>
      <c r="AL58" s="190" t="str">
        <f t="shared" si="37"/>
        <v>dato mancante</v>
      </c>
      <c r="AM58" s="190" t="str">
        <f t="shared" si="37"/>
        <v>dato mancante</v>
      </c>
      <c r="AN58" s="190" t="str">
        <f t="shared" si="37"/>
        <v>dato mancante</v>
      </c>
      <c r="AO58" s="191" t="str">
        <f>'Calcolo Orizzontale P. Umido'!AE59</f>
        <v>dato mancante</v>
      </c>
      <c r="AP58" s="191" t="str">
        <f>'Calcolo Orizzontale P. Umido'!AT59</f>
        <v>dato mancante</v>
      </c>
      <c r="AQ58" s="192" t="str">
        <f t="shared" si="45"/>
        <v>dato mancante</v>
      </c>
      <c r="AR58" s="192" t="str">
        <f t="shared" si="45"/>
        <v>dato mancante</v>
      </c>
      <c r="AS58" s="193" t="str">
        <f>'Calcolo Orizzontale P. Umido'!AF59</f>
        <v>dato mancante</v>
      </c>
      <c r="AT58" s="193" t="str">
        <f>'Calcolo Orizzontale P. Umido'!AU59</f>
        <v>dato mancante</v>
      </c>
      <c r="AU58" s="308" t="str">
        <f t="shared" si="46"/>
        <v>dato mancante</v>
      </c>
      <c r="AV58" s="308" t="str">
        <f t="shared" si="46"/>
        <v>dato mancante</v>
      </c>
      <c r="AW58" s="193" t="str">
        <f>'Calcolo Orizzontale P. Umido'!AG59</f>
        <v>dato mancante</v>
      </c>
      <c r="AX58" s="193" t="str">
        <f>'Calcolo Orizzontale P. Umido'!AV59</f>
        <v>dato mancante</v>
      </c>
      <c r="AY58" s="308" t="str">
        <f t="shared" si="47"/>
        <v>dato mancante</v>
      </c>
      <c r="AZ58" s="308" t="str">
        <f t="shared" si="47"/>
        <v>dato mancante</v>
      </c>
      <c r="BA58" s="193" t="str">
        <f>'Calcolo Orizzontale P. Umido'!AH59</f>
        <v>dato mancante</v>
      </c>
      <c r="BB58" s="193" t="str">
        <f>'Calcolo Orizzontale P. Umido'!AW59</f>
        <v>dato mancante</v>
      </c>
      <c r="BC58" s="308" t="str">
        <f t="shared" si="48"/>
        <v>dato mancante</v>
      </c>
      <c r="BD58" s="308" t="str">
        <f t="shared" si="48"/>
        <v>dato mancante</v>
      </c>
      <c r="BE58" s="192" t="str">
        <f>'Calcolo Orizzontale P. Umido'!AI59</f>
        <v>dato mancante</v>
      </c>
      <c r="BF58" s="192" t="str">
        <f>'Calcolo Orizzontale P. Umido'!AX59</f>
        <v>dato mancante</v>
      </c>
      <c r="BG58" s="308" t="str">
        <f t="shared" si="49"/>
        <v>dato mancante</v>
      </c>
      <c r="BH58" s="308" t="str">
        <f t="shared" si="49"/>
        <v>dato mancante</v>
      </c>
      <c r="BI58" s="192" t="str">
        <f>'Calcolo Orizzontale P. Umido'!AJ59</f>
        <v>dato mancante</v>
      </c>
      <c r="BJ58" s="192" t="str">
        <f>'Calcolo Orizzontale P. Umido'!AY59</f>
        <v>dato mancante</v>
      </c>
      <c r="BK58" s="308" t="str">
        <f t="shared" si="50"/>
        <v>dato mancante</v>
      </c>
      <c r="BL58" s="308" t="str">
        <f t="shared" si="50"/>
        <v>dato mancante</v>
      </c>
      <c r="BM58" s="192" t="str">
        <f>'Calcolo Orizzontale P. Umido'!AK59</f>
        <v>dato mancante</v>
      </c>
      <c r="BN58" s="192" t="str">
        <f>'Calcolo Orizzontale P. Umido'!AZ59</f>
        <v>dato mancante</v>
      </c>
      <c r="BO58" s="308" t="str">
        <f t="shared" si="38"/>
        <v>dato mancante</v>
      </c>
      <c r="BP58" s="308" t="str">
        <f t="shared" si="38"/>
        <v>dato mancante</v>
      </c>
      <c r="BQ58" s="195" t="str">
        <f>'Calcolo Orizzontale P. Umido'!AL59</f>
        <v>dato mancante</v>
      </c>
      <c r="BR58" s="195" t="str">
        <f>'Calcolo Orizzontale P. Umido'!BA59</f>
        <v>dato mancante</v>
      </c>
      <c r="BS58" s="308" t="str">
        <f t="shared" si="39"/>
        <v>dato mancante</v>
      </c>
      <c r="BT58" s="308" t="str">
        <f t="shared" si="8"/>
        <v>dato mancante</v>
      </c>
      <c r="BU58" s="193" t="str">
        <f>'Calcolo Orizzontale P. Umido'!AM59</f>
        <v>dato mancante</v>
      </c>
      <c r="BV58" s="194" t="str">
        <f>'Calcolo Orizzontale P. Umido'!BA59</f>
        <v>dato mancante</v>
      </c>
      <c r="BW58" s="308" t="str">
        <f t="shared" si="51"/>
        <v>dato mancante</v>
      </c>
      <c r="BX58" s="308" t="str">
        <f t="shared" si="51"/>
        <v>dato mancante</v>
      </c>
      <c r="BY58" s="196" t="str">
        <f>'Calcolo Orizzontale P. Umido'!AN59</f>
        <v>dato mancante</v>
      </c>
      <c r="BZ58" s="196" t="str">
        <f>'Calcolo Orizzontale P. Umido'!BB59</f>
        <v>dato mancante</v>
      </c>
      <c r="CA58" s="308" t="str">
        <f t="shared" si="52"/>
        <v>dato mancante</v>
      </c>
      <c r="CB58" s="308" t="str">
        <f t="shared" si="52"/>
        <v>dato mancante</v>
      </c>
      <c r="CE58" s="125" t="str">
        <f t="shared" si="11"/>
        <v>dato mancante</v>
      </c>
      <c r="CF58" s="125" t="str">
        <f t="shared" si="40"/>
        <v>dato mancante</v>
      </c>
      <c r="CG58" s="125" t="str">
        <f t="shared" si="40"/>
        <v>dato mancante</v>
      </c>
      <c r="CH58" s="125" t="str">
        <f t="shared" si="12"/>
        <v>dato mancante</v>
      </c>
      <c r="CI58" s="125" t="str">
        <f t="shared" si="13"/>
        <v>dato mancante</v>
      </c>
      <c r="CJ58" s="125" t="str">
        <f t="shared" si="14"/>
        <v>dato mancante</v>
      </c>
      <c r="CK58" s="125" t="str">
        <f t="shared" si="15"/>
        <v>dato mancante</v>
      </c>
      <c r="CL58" s="125" t="str">
        <f t="shared" si="16"/>
        <v>dato mancante</v>
      </c>
      <c r="CM58" s="125" t="str">
        <f t="shared" si="17"/>
        <v>dato mancante</v>
      </c>
      <c r="CN58" s="125" t="str">
        <f t="shared" si="18"/>
        <v>dato mancante</v>
      </c>
      <c r="CO58" s="125" t="str">
        <f t="shared" si="19"/>
        <v>dato mancante</v>
      </c>
      <c r="CP58" s="125" t="str">
        <f t="shared" si="20"/>
        <v>dato mancante</v>
      </c>
      <c r="CQ58" s="125" t="str">
        <f t="shared" si="21"/>
        <v>dato mancante</v>
      </c>
      <c r="CR58" s="125" t="str">
        <f t="shared" si="22"/>
        <v>dato mancante</v>
      </c>
      <c r="CS58" s="125" t="str">
        <f t="shared" si="41"/>
        <v>dato mancante</v>
      </c>
      <c r="CT58" s="125" t="str">
        <f t="shared" si="41"/>
        <v>dato mancante</v>
      </c>
      <c r="CU58" s="125" t="str">
        <f t="shared" si="23"/>
        <v>dato mancante</v>
      </c>
      <c r="CV58" s="125" t="str">
        <f t="shared" si="24"/>
        <v>dato mancante</v>
      </c>
      <c r="CW58" s="125" t="str">
        <f t="shared" si="25"/>
        <v>dato mancante</v>
      </c>
      <c r="CX58" s="125" t="str">
        <f t="shared" si="26"/>
        <v>dato mancante</v>
      </c>
      <c r="CY58" s="125" t="str">
        <f t="shared" si="27"/>
        <v>dato mancante</v>
      </c>
      <c r="CZ58" s="125" t="str">
        <f t="shared" si="28"/>
        <v>dato mancante</v>
      </c>
      <c r="DA58" s="125" t="str">
        <f t="shared" si="29"/>
        <v>dato mancante</v>
      </c>
      <c r="DB58" s="125" t="str">
        <f t="shared" si="30"/>
        <v>dato mancante</v>
      </c>
      <c r="DC58" s="125" t="str">
        <f t="shared" si="31"/>
        <v>dato mancante</v>
      </c>
      <c r="DD58" s="125" t="str">
        <f t="shared" si="32"/>
        <v>dato mancante</v>
      </c>
      <c r="DF58" s="127">
        <f t="shared" si="42"/>
        <v>0</v>
      </c>
      <c r="DG58" s="127">
        <f t="shared" si="33"/>
        <v>0</v>
      </c>
      <c r="DH58" s="125" t="str">
        <f t="shared" si="43"/>
        <v>ok</v>
      </c>
      <c r="DI58" s="127" t="str">
        <f t="shared" si="34"/>
        <v>Buono</v>
      </c>
      <c r="DJ58" s="127" t="str">
        <f t="shared" si="35"/>
        <v>Buono</v>
      </c>
    </row>
    <row r="59" spans="1:114" s="125" customFormat="1" x14ac:dyDescent="0.35">
      <c r="A59" s="18">
        <f>'Calcolo Orizzontale P. Umido'!A60</f>
        <v>0</v>
      </c>
      <c r="B59" s="18">
        <f>'Calcolo Orizzontale P. Umido'!B60</f>
        <v>0</v>
      </c>
      <c r="C59" s="18">
        <f>'Calcolo Orizzontale P. Umido'!C60</f>
        <v>0</v>
      </c>
      <c r="D59" s="18">
        <f>'Calcolo Orizzontale P. Umido'!D60</f>
        <v>0</v>
      </c>
      <c r="E59" s="18">
        <f>'Calcolo Orizzontale P. Umido'!E60</f>
        <v>0</v>
      </c>
      <c r="F59" s="18">
        <f>'Calcolo Orizzontale P. Umido'!F60</f>
        <v>0</v>
      </c>
      <c r="G59" s="18">
        <f>'Calcolo Orizzontale P. Umido'!G60</f>
        <v>0</v>
      </c>
      <c r="H59" s="18"/>
      <c r="I59" s="18">
        <f>'Calcolo Orizzontale P. Umido'!I60</f>
        <v>0</v>
      </c>
      <c r="J59" s="18">
        <f>'Calcolo Orizzontale P. Umido'!J60</f>
        <v>0</v>
      </c>
      <c r="K59" s="18">
        <f>'Calcolo Orizzontale P. Umido'!K60</f>
        <v>0</v>
      </c>
      <c r="L59" s="15">
        <f t="shared" si="44"/>
        <v>0</v>
      </c>
      <c r="M59" s="519">
        <f>'Calcolo Orizzontale P. Umido'!L60</f>
        <v>0</v>
      </c>
      <c r="N59" s="519">
        <f>'Calcolo Orizzontale P. Umido'!M60</f>
        <v>0</v>
      </c>
      <c r="O59" s="520">
        <f>'Calcolo Orizzontale P. Umido'!N60</f>
        <v>0</v>
      </c>
      <c r="P59" s="521">
        <f>'Calcolo Orizzontale P. Umido'!O60</f>
        <v>0</v>
      </c>
      <c r="Q59" s="521">
        <f>'Calcolo Orizzontale P. Umido'!P60</f>
        <v>0</v>
      </c>
      <c r="R59" s="521">
        <f>'Calcolo Orizzontale P. Umido'!Q60</f>
        <v>0</v>
      </c>
      <c r="S59" s="521">
        <f>'Calcolo Orizzontale P. Umido'!R60</f>
        <v>0</v>
      </c>
      <c r="T59" s="521">
        <f>'Calcolo Orizzontale P. Umido'!S60</f>
        <v>0</v>
      </c>
      <c r="U59" s="519">
        <f>'Calcolo Orizzontale P. Umido'!T60</f>
        <v>0</v>
      </c>
      <c r="V59" s="519">
        <f>'Calcolo Orizzontale P. Umido'!U60</f>
        <v>0</v>
      </c>
      <c r="W59" s="519">
        <f>'Calcolo Orizzontale P. Umido'!V60</f>
        <v>0</v>
      </c>
      <c r="X59" s="520">
        <f>'Calcolo Orizzontale P. Umido'!W60</f>
        <v>0</v>
      </c>
      <c r="Y59" s="521">
        <f>'Calcolo Orizzontale P. Umido'!X60</f>
        <v>0</v>
      </c>
      <c r="Z59" s="522">
        <f>'Calcolo Orizzontale P. Umido'!Y60</f>
        <v>0</v>
      </c>
      <c r="AA59" s="126"/>
      <c r="AB59" s="127"/>
      <c r="AC59" s="189" t="str">
        <f>'Calcolo Orizzontale P. Umido'!AC60</f>
        <v>dato mancante</v>
      </c>
      <c r="AD59" s="190" t="str">
        <f>'Calcolo Orizzontale P. Umido'!AR60</f>
        <v>dato mancante</v>
      </c>
      <c r="AE59" s="190" t="str">
        <f t="shared" si="36"/>
        <v>dato mancante</v>
      </c>
      <c r="AF59" s="190" t="str">
        <f t="shared" si="1"/>
        <v>dato mancante</v>
      </c>
      <c r="AG59" s="191" t="str">
        <f>IF(N59&lt;5,'Calcolo Orizzontale P. Umido'!AD60,"dato mancante")</f>
        <v>dato mancante</v>
      </c>
      <c r="AH59" s="191" t="str">
        <f>IF(N59&gt;5,'Calcolo Orizzontale P. Umido'!AD60,"dato mancante")</f>
        <v>dato mancante</v>
      </c>
      <c r="AI59" s="191" t="str">
        <f>IF(N59&lt;5,'Calcolo Orizzontale P. Umido'!AS60,"dato mancante")</f>
        <v>dato mancante</v>
      </c>
      <c r="AJ59" s="191" t="str">
        <f>IF(N59&gt;5,'Calcolo Orizzontale P. Umido'!AS60,"dato mancante")</f>
        <v>dato mancante</v>
      </c>
      <c r="AK59" s="190" t="str">
        <f t="shared" si="37"/>
        <v>dato mancante</v>
      </c>
      <c r="AL59" s="190" t="str">
        <f t="shared" si="37"/>
        <v>dato mancante</v>
      </c>
      <c r="AM59" s="190" t="str">
        <f t="shared" si="37"/>
        <v>dato mancante</v>
      </c>
      <c r="AN59" s="190" t="str">
        <f t="shared" si="37"/>
        <v>dato mancante</v>
      </c>
      <c r="AO59" s="191" t="str">
        <f>'Calcolo Orizzontale P. Umido'!AE60</f>
        <v>dato mancante</v>
      </c>
      <c r="AP59" s="191" t="str">
        <f>'Calcolo Orizzontale P. Umido'!AT60</f>
        <v>dato mancante</v>
      </c>
      <c r="AQ59" s="192" t="str">
        <f t="shared" si="45"/>
        <v>dato mancante</v>
      </c>
      <c r="AR59" s="192" t="str">
        <f t="shared" si="45"/>
        <v>dato mancante</v>
      </c>
      <c r="AS59" s="193" t="str">
        <f>'Calcolo Orizzontale P. Umido'!AF60</f>
        <v>dato mancante</v>
      </c>
      <c r="AT59" s="193" t="str">
        <f>'Calcolo Orizzontale P. Umido'!AU60</f>
        <v>dato mancante</v>
      </c>
      <c r="AU59" s="308" t="str">
        <f t="shared" si="46"/>
        <v>dato mancante</v>
      </c>
      <c r="AV59" s="308" t="str">
        <f t="shared" si="46"/>
        <v>dato mancante</v>
      </c>
      <c r="AW59" s="193" t="str">
        <f>'Calcolo Orizzontale P. Umido'!AG60</f>
        <v>dato mancante</v>
      </c>
      <c r="AX59" s="193" t="str">
        <f>'Calcolo Orizzontale P. Umido'!AV60</f>
        <v>dato mancante</v>
      </c>
      <c r="AY59" s="308" t="str">
        <f t="shared" si="47"/>
        <v>dato mancante</v>
      </c>
      <c r="AZ59" s="308" t="str">
        <f t="shared" si="47"/>
        <v>dato mancante</v>
      </c>
      <c r="BA59" s="193" t="str">
        <f>'Calcolo Orizzontale P. Umido'!AH60</f>
        <v>dato mancante</v>
      </c>
      <c r="BB59" s="193" t="str">
        <f>'Calcolo Orizzontale P. Umido'!AW60</f>
        <v>dato mancante</v>
      </c>
      <c r="BC59" s="308" t="str">
        <f t="shared" si="48"/>
        <v>dato mancante</v>
      </c>
      <c r="BD59" s="308" t="str">
        <f t="shared" si="48"/>
        <v>dato mancante</v>
      </c>
      <c r="BE59" s="192" t="str">
        <f>'Calcolo Orizzontale P. Umido'!AI60</f>
        <v>dato mancante</v>
      </c>
      <c r="BF59" s="192" t="str">
        <f>'Calcolo Orizzontale P. Umido'!AX60</f>
        <v>dato mancante</v>
      </c>
      <c r="BG59" s="308" t="str">
        <f t="shared" si="49"/>
        <v>dato mancante</v>
      </c>
      <c r="BH59" s="308" t="str">
        <f t="shared" si="49"/>
        <v>dato mancante</v>
      </c>
      <c r="BI59" s="192" t="str">
        <f>'Calcolo Orizzontale P. Umido'!AJ60</f>
        <v>dato mancante</v>
      </c>
      <c r="BJ59" s="192" t="str">
        <f>'Calcolo Orizzontale P. Umido'!AY60</f>
        <v>dato mancante</v>
      </c>
      <c r="BK59" s="308" t="str">
        <f t="shared" si="50"/>
        <v>dato mancante</v>
      </c>
      <c r="BL59" s="308" t="str">
        <f t="shared" si="50"/>
        <v>dato mancante</v>
      </c>
      <c r="BM59" s="192" t="str">
        <f>'Calcolo Orizzontale P. Umido'!AK60</f>
        <v>dato mancante</v>
      </c>
      <c r="BN59" s="192" t="str">
        <f>'Calcolo Orizzontale P. Umido'!AZ60</f>
        <v>dato mancante</v>
      </c>
      <c r="BO59" s="308" t="str">
        <f t="shared" si="38"/>
        <v>dato mancante</v>
      </c>
      <c r="BP59" s="308" t="str">
        <f t="shared" si="38"/>
        <v>dato mancante</v>
      </c>
      <c r="BQ59" s="195" t="str">
        <f>'Calcolo Orizzontale P. Umido'!AL60</f>
        <v>dato mancante</v>
      </c>
      <c r="BR59" s="195" t="str">
        <f>'Calcolo Orizzontale P. Umido'!BA60</f>
        <v>dato mancante</v>
      </c>
      <c r="BS59" s="308" t="str">
        <f t="shared" si="39"/>
        <v>dato mancante</v>
      </c>
      <c r="BT59" s="308" t="str">
        <f t="shared" si="8"/>
        <v>dato mancante</v>
      </c>
      <c r="BU59" s="193" t="str">
        <f>'Calcolo Orizzontale P. Umido'!AM60</f>
        <v>dato mancante</v>
      </c>
      <c r="BV59" s="194" t="str">
        <f>'Calcolo Orizzontale P. Umido'!BA60</f>
        <v>dato mancante</v>
      </c>
      <c r="BW59" s="308" t="str">
        <f t="shared" si="51"/>
        <v>dato mancante</v>
      </c>
      <c r="BX59" s="308" t="str">
        <f t="shared" si="51"/>
        <v>dato mancante</v>
      </c>
      <c r="BY59" s="196" t="str">
        <f>'Calcolo Orizzontale P. Umido'!AN60</f>
        <v>dato mancante</v>
      </c>
      <c r="BZ59" s="196" t="str">
        <f>'Calcolo Orizzontale P. Umido'!BB60</f>
        <v>dato mancante</v>
      </c>
      <c r="CA59" s="308" t="str">
        <f t="shared" si="52"/>
        <v>dato mancante</v>
      </c>
      <c r="CB59" s="308" t="str">
        <f t="shared" si="52"/>
        <v>dato mancante</v>
      </c>
      <c r="CE59" s="125" t="str">
        <f t="shared" si="11"/>
        <v>dato mancante</v>
      </c>
      <c r="CF59" s="125" t="str">
        <f t="shared" si="40"/>
        <v>dato mancante</v>
      </c>
      <c r="CG59" s="125" t="str">
        <f t="shared" si="40"/>
        <v>dato mancante</v>
      </c>
      <c r="CH59" s="125" t="str">
        <f t="shared" si="12"/>
        <v>dato mancante</v>
      </c>
      <c r="CI59" s="125" t="str">
        <f t="shared" si="13"/>
        <v>dato mancante</v>
      </c>
      <c r="CJ59" s="125" t="str">
        <f t="shared" si="14"/>
        <v>dato mancante</v>
      </c>
      <c r="CK59" s="125" t="str">
        <f t="shared" si="15"/>
        <v>dato mancante</v>
      </c>
      <c r="CL59" s="125" t="str">
        <f t="shared" si="16"/>
        <v>dato mancante</v>
      </c>
      <c r="CM59" s="125" t="str">
        <f t="shared" si="17"/>
        <v>dato mancante</v>
      </c>
      <c r="CN59" s="125" t="str">
        <f t="shared" si="18"/>
        <v>dato mancante</v>
      </c>
      <c r="CO59" s="125" t="str">
        <f t="shared" si="19"/>
        <v>dato mancante</v>
      </c>
      <c r="CP59" s="125" t="str">
        <f t="shared" si="20"/>
        <v>dato mancante</v>
      </c>
      <c r="CQ59" s="125" t="str">
        <f t="shared" si="21"/>
        <v>dato mancante</v>
      </c>
      <c r="CR59" s="125" t="str">
        <f t="shared" si="22"/>
        <v>dato mancante</v>
      </c>
      <c r="CS59" s="125" t="str">
        <f t="shared" si="41"/>
        <v>dato mancante</v>
      </c>
      <c r="CT59" s="125" t="str">
        <f t="shared" si="41"/>
        <v>dato mancante</v>
      </c>
      <c r="CU59" s="125" t="str">
        <f t="shared" si="23"/>
        <v>dato mancante</v>
      </c>
      <c r="CV59" s="125" t="str">
        <f t="shared" si="24"/>
        <v>dato mancante</v>
      </c>
      <c r="CW59" s="125" t="str">
        <f t="shared" si="25"/>
        <v>dato mancante</v>
      </c>
      <c r="CX59" s="125" t="str">
        <f t="shared" si="26"/>
        <v>dato mancante</v>
      </c>
      <c r="CY59" s="125" t="str">
        <f t="shared" si="27"/>
        <v>dato mancante</v>
      </c>
      <c r="CZ59" s="125" t="str">
        <f t="shared" si="28"/>
        <v>dato mancante</v>
      </c>
      <c r="DA59" s="125" t="str">
        <f t="shared" si="29"/>
        <v>dato mancante</v>
      </c>
      <c r="DB59" s="125" t="str">
        <f t="shared" si="30"/>
        <v>dato mancante</v>
      </c>
      <c r="DC59" s="125" t="str">
        <f t="shared" si="31"/>
        <v>dato mancante</v>
      </c>
      <c r="DD59" s="125" t="str">
        <f t="shared" si="32"/>
        <v>dato mancante</v>
      </c>
      <c r="DF59" s="127">
        <f t="shared" si="42"/>
        <v>0</v>
      </c>
      <c r="DG59" s="127">
        <f t="shared" si="33"/>
        <v>0</v>
      </c>
      <c r="DH59" s="125" t="str">
        <f t="shared" si="43"/>
        <v>ok</v>
      </c>
      <c r="DI59" s="127" t="str">
        <f t="shared" si="34"/>
        <v>Buono</v>
      </c>
      <c r="DJ59" s="127" t="str">
        <f t="shared" si="35"/>
        <v>Buono</v>
      </c>
    </row>
    <row r="60" spans="1:114" s="125" customFormat="1" x14ac:dyDescent="0.35">
      <c r="A60" s="18">
        <f>'Calcolo Orizzontale P. Umido'!A61</f>
        <v>0</v>
      </c>
      <c r="B60" s="18">
        <f>'Calcolo Orizzontale P. Umido'!B61</f>
        <v>0</v>
      </c>
      <c r="C60" s="18">
        <f>'Calcolo Orizzontale P. Umido'!C61</f>
        <v>0</v>
      </c>
      <c r="D60" s="18">
        <f>'Calcolo Orizzontale P. Umido'!D61</f>
        <v>0</v>
      </c>
      <c r="E60" s="18">
        <f>'Calcolo Orizzontale P. Umido'!E61</f>
        <v>0</v>
      </c>
      <c r="F60" s="18">
        <f>'Calcolo Orizzontale P. Umido'!F61</f>
        <v>0</v>
      </c>
      <c r="G60" s="18">
        <f>'Calcolo Orizzontale P. Umido'!G61</f>
        <v>0</v>
      </c>
      <c r="H60" s="18"/>
      <c r="I60" s="18">
        <f>'Calcolo Orizzontale P. Umido'!I61</f>
        <v>0</v>
      </c>
      <c r="J60" s="18">
        <f>'Calcolo Orizzontale P. Umido'!J61</f>
        <v>0</v>
      </c>
      <c r="K60" s="18">
        <f>'Calcolo Orizzontale P. Umido'!K61</f>
        <v>0</v>
      </c>
      <c r="L60" s="15">
        <f t="shared" si="44"/>
        <v>0</v>
      </c>
      <c r="M60" s="519">
        <f>'Calcolo Orizzontale P. Umido'!L61</f>
        <v>0</v>
      </c>
      <c r="N60" s="519">
        <f>'Calcolo Orizzontale P. Umido'!M61</f>
        <v>0</v>
      </c>
      <c r="O60" s="520">
        <f>'Calcolo Orizzontale P. Umido'!N61</f>
        <v>0</v>
      </c>
      <c r="P60" s="521">
        <f>'Calcolo Orizzontale P. Umido'!O61</f>
        <v>0</v>
      </c>
      <c r="Q60" s="521">
        <f>'Calcolo Orizzontale P. Umido'!P61</f>
        <v>0</v>
      </c>
      <c r="R60" s="521">
        <f>'Calcolo Orizzontale P. Umido'!Q61</f>
        <v>0</v>
      </c>
      <c r="S60" s="521">
        <f>'Calcolo Orizzontale P. Umido'!R61</f>
        <v>0</v>
      </c>
      <c r="T60" s="521">
        <f>'Calcolo Orizzontale P. Umido'!S61</f>
        <v>0</v>
      </c>
      <c r="U60" s="519">
        <f>'Calcolo Orizzontale P. Umido'!T61</f>
        <v>0</v>
      </c>
      <c r="V60" s="519">
        <f>'Calcolo Orizzontale P. Umido'!U61</f>
        <v>0</v>
      </c>
      <c r="W60" s="519">
        <f>'Calcolo Orizzontale P. Umido'!V61</f>
        <v>0</v>
      </c>
      <c r="X60" s="520">
        <f>'Calcolo Orizzontale P. Umido'!W61</f>
        <v>0</v>
      </c>
      <c r="Y60" s="521">
        <f>'Calcolo Orizzontale P. Umido'!X61</f>
        <v>0</v>
      </c>
      <c r="Z60" s="522">
        <f>'Calcolo Orizzontale P. Umido'!Y61</f>
        <v>0</v>
      </c>
      <c r="AA60" s="126"/>
      <c r="AB60" s="127"/>
      <c r="AC60" s="189" t="str">
        <f>'Calcolo Orizzontale P. Umido'!AC61</f>
        <v>dato mancante</v>
      </c>
      <c r="AD60" s="190" t="str">
        <f>'Calcolo Orizzontale P. Umido'!AR61</f>
        <v>dato mancante</v>
      </c>
      <c r="AE60" s="190" t="str">
        <f t="shared" si="36"/>
        <v>dato mancante</v>
      </c>
      <c r="AF60" s="190" t="str">
        <f t="shared" si="1"/>
        <v>dato mancante</v>
      </c>
      <c r="AG60" s="191" t="str">
        <f>IF(N60&lt;5,'Calcolo Orizzontale P. Umido'!AD61,"dato mancante")</f>
        <v>dato mancante</v>
      </c>
      <c r="AH60" s="191" t="str">
        <f>IF(N60&gt;5,'Calcolo Orizzontale P. Umido'!AD61,"dato mancante")</f>
        <v>dato mancante</v>
      </c>
      <c r="AI60" s="191" t="str">
        <f>IF(N60&lt;5,'Calcolo Orizzontale P. Umido'!AS61,"dato mancante")</f>
        <v>dato mancante</v>
      </c>
      <c r="AJ60" s="191" t="str">
        <f>IF(N60&gt;5,'Calcolo Orizzontale P. Umido'!AS61,"dato mancante")</f>
        <v>dato mancante</v>
      </c>
      <c r="AK60" s="190" t="str">
        <f t="shared" si="37"/>
        <v>dato mancante</v>
      </c>
      <c r="AL60" s="190" t="str">
        <f t="shared" si="37"/>
        <v>dato mancante</v>
      </c>
      <c r="AM60" s="190" t="str">
        <f t="shared" si="37"/>
        <v>dato mancante</v>
      </c>
      <c r="AN60" s="190" t="str">
        <f t="shared" si="37"/>
        <v>dato mancante</v>
      </c>
      <c r="AO60" s="191" t="str">
        <f>'Calcolo Orizzontale P. Umido'!AE61</f>
        <v>dato mancante</v>
      </c>
      <c r="AP60" s="191" t="str">
        <f>'Calcolo Orizzontale P. Umido'!AT61</f>
        <v>dato mancante</v>
      </c>
      <c r="AQ60" s="192" t="str">
        <f t="shared" si="45"/>
        <v>dato mancante</v>
      </c>
      <c r="AR60" s="192" t="str">
        <f t="shared" si="45"/>
        <v>dato mancante</v>
      </c>
      <c r="AS60" s="193" t="str">
        <f>'Calcolo Orizzontale P. Umido'!AF61</f>
        <v>dato mancante</v>
      </c>
      <c r="AT60" s="193" t="str">
        <f>'Calcolo Orizzontale P. Umido'!AU61</f>
        <v>dato mancante</v>
      </c>
      <c r="AU60" s="308" t="str">
        <f t="shared" si="46"/>
        <v>dato mancante</v>
      </c>
      <c r="AV60" s="308" t="str">
        <f t="shared" si="46"/>
        <v>dato mancante</v>
      </c>
      <c r="AW60" s="193" t="str">
        <f>'Calcolo Orizzontale P. Umido'!AG61</f>
        <v>dato mancante</v>
      </c>
      <c r="AX60" s="193" t="str">
        <f>'Calcolo Orizzontale P. Umido'!AV61</f>
        <v>dato mancante</v>
      </c>
      <c r="AY60" s="308" t="str">
        <f t="shared" si="47"/>
        <v>dato mancante</v>
      </c>
      <c r="AZ60" s="308" t="str">
        <f t="shared" si="47"/>
        <v>dato mancante</v>
      </c>
      <c r="BA60" s="193" t="str">
        <f>'Calcolo Orizzontale P. Umido'!AH61</f>
        <v>dato mancante</v>
      </c>
      <c r="BB60" s="193" t="str">
        <f>'Calcolo Orizzontale P. Umido'!AW61</f>
        <v>dato mancante</v>
      </c>
      <c r="BC60" s="308" t="str">
        <f t="shared" si="48"/>
        <v>dato mancante</v>
      </c>
      <c r="BD60" s="308" t="str">
        <f t="shared" si="48"/>
        <v>dato mancante</v>
      </c>
      <c r="BE60" s="192" t="str">
        <f>'Calcolo Orizzontale P. Umido'!AI61</f>
        <v>dato mancante</v>
      </c>
      <c r="BF60" s="192" t="str">
        <f>'Calcolo Orizzontale P. Umido'!AX61</f>
        <v>dato mancante</v>
      </c>
      <c r="BG60" s="308" t="str">
        <f t="shared" si="49"/>
        <v>dato mancante</v>
      </c>
      <c r="BH60" s="308" t="str">
        <f t="shared" si="49"/>
        <v>dato mancante</v>
      </c>
      <c r="BI60" s="192" t="str">
        <f>'Calcolo Orizzontale P. Umido'!AJ61</f>
        <v>dato mancante</v>
      </c>
      <c r="BJ60" s="192" t="str">
        <f>'Calcolo Orizzontale P. Umido'!AY61</f>
        <v>dato mancante</v>
      </c>
      <c r="BK60" s="308" t="str">
        <f t="shared" si="50"/>
        <v>dato mancante</v>
      </c>
      <c r="BL60" s="308" t="str">
        <f t="shared" si="50"/>
        <v>dato mancante</v>
      </c>
      <c r="BM60" s="192" t="str">
        <f>'Calcolo Orizzontale P. Umido'!AK61</f>
        <v>dato mancante</v>
      </c>
      <c r="BN60" s="192" t="str">
        <f>'Calcolo Orizzontale P. Umido'!AZ61</f>
        <v>dato mancante</v>
      </c>
      <c r="BO60" s="308" t="str">
        <f t="shared" si="38"/>
        <v>dato mancante</v>
      </c>
      <c r="BP60" s="308" t="str">
        <f t="shared" si="38"/>
        <v>dato mancante</v>
      </c>
      <c r="BQ60" s="195" t="str">
        <f>'Calcolo Orizzontale P. Umido'!AL61</f>
        <v>dato mancante</v>
      </c>
      <c r="BR60" s="195" t="str">
        <f>'Calcolo Orizzontale P. Umido'!BA61</f>
        <v>dato mancante</v>
      </c>
      <c r="BS60" s="308" t="str">
        <f t="shared" si="39"/>
        <v>dato mancante</v>
      </c>
      <c r="BT60" s="308" t="str">
        <f t="shared" si="8"/>
        <v>dato mancante</v>
      </c>
      <c r="BU60" s="193" t="str">
        <f>'Calcolo Orizzontale P. Umido'!AM61</f>
        <v>dato mancante</v>
      </c>
      <c r="BV60" s="194" t="str">
        <f>'Calcolo Orizzontale P. Umido'!BA61</f>
        <v>dato mancante</v>
      </c>
      <c r="BW60" s="308" t="str">
        <f t="shared" si="51"/>
        <v>dato mancante</v>
      </c>
      <c r="BX60" s="308" t="str">
        <f t="shared" si="51"/>
        <v>dato mancante</v>
      </c>
      <c r="BY60" s="196" t="str">
        <f>'Calcolo Orizzontale P. Umido'!AN61</f>
        <v>dato mancante</v>
      </c>
      <c r="BZ60" s="196" t="str">
        <f>'Calcolo Orizzontale P. Umido'!BB61</f>
        <v>dato mancante</v>
      </c>
      <c r="CA60" s="308" t="str">
        <f t="shared" si="52"/>
        <v>dato mancante</v>
      </c>
      <c r="CB60" s="308" t="str">
        <f t="shared" si="52"/>
        <v>dato mancante</v>
      </c>
      <c r="CE60" s="125" t="str">
        <f t="shared" si="11"/>
        <v>dato mancante</v>
      </c>
      <c r="CF60" s="125" t="str">
        <f t="shared" si="40"/>
        <v>dato mancante</v>
      </c>
      <c r="CG60" s="125" t="str">
        <f t="shared" si="40"/>
        <v>dato mancante</v>
      </c>
      <c r="CH60" s="125" t="str">
        <f t="shared" si="12"/>
        <v>dato mancante</v>
      </c>
      <c r="CI60" s="125" t="str">
        <f t="shared" si="13"/>
        <v>dato mancante</v>
      </c>
      <c r="CJ60" s="125" t="str">
        <f t="shared" si="14"/>
        <v>dato mancante</v>
      </c>
      <c r="CK60" s="125" t="str">
        <f t="shared" si="15"/>
        <v>dato mancante</v>
      </c>
      <c r="CL60" s="125" t="str">
        <f t="shared" si="16"/>
        <v>dato mancante</v>
      </c>
      <c r="CM60" s="125" t="str">
        <f t="shared" si="17"/>
        <v>dato mancante</v>
      </c>
      <c r="CN60" s="125" t="str">
        <f t="shared" si="18"/>
        <v>dato mancante</v>
      </c>
      <c r="CO60" s="125" t="str">
        <f t="shared" si="19"/>
        <v>dato mancante</v>
      </c>
      <c r="CP60" s="125" t="str">
        <f t="shared" si="20"/>
        <v>dato mancante</v>
      </c>
      <c r="CQ60" s="125" t="str">
        <f t="shared" si="21"/>
        <v>dato mancante</v>
      </c>
      <c r="CR60" s="125" t="str">
        <f t="shared" si="22"/>
        <v>dato mancante</v>
      </c>
      <c r="CS60" s="125" t="str">
        <f t="shared" si="41"/>
        <v>dato mancante</v>
      </c>
      <c r="CT60" s="125" t="str">
        <f t="shared" si="41"/>
        <v>dato mancante</v>
      </c>
      <c r="CU60" s="125" t="str">
        <f t="shared" si="23"/>
        <v>dato mancante</v>
      </c>
      <c r="CV60" s="125" t="str">
        <f t="shared" si="24"/>
        <v>dato mancante</v>
      </c>
      <c r="CW60" s="125" t="str">
        <f t="shared" si="25"/>
        <v>dato mancante</v>
      </c>
      <c r="CX60" s="125" t="str">
        <f t="shared" si="26"/>
        <v>dato mancante</v>
      </c>
      <c r="CY60" s="125" t="str">
        <f t="shared" si="27"/>
        <v>dato mancante</v>
      </c>
      <c r="CZ60" s="125" t="str">
        <f t="shared" si="28"/>
        <v>dato mancante</v>
      </c>
      <c r="DA60" s="125" t="str">
        <f t="shared" si="29"/>
        <v>dato mancante</v>
      </c>
      <c r="DB60" s="125" t="str">
        <f t="shared" si="30"/>
        <v>dato mancante</v>
      </c>
      <c r="DC60" s="125" t="str">
        <f t="shared" si="31"/>
        <v>dato mancante</v>
      </c>
      <c r="DD60" s="125" t="str">
        <f t="shared" si="32"/>
        <v>dato mancante</v>
      </c>
      <c r="DF60" s="127">
        <f t="shared" si="42"/>
        <v>0</v>
      </c>
      <c r="DG60" s="127">
        <f t="shared" si="33"/>
        <v>0</v>
      </c>
      <c r="DH60" s="125" t="str">
        <f t="shared" si="43"/>
        <v>ok</v>
      </c>
      <c r="DI60" s="127" t="str">
        <f t="shared" si="34"/>
        <v>Buono</v>
      </c>
      <c r="DJ60" s="127" t="str">
        <f t="shared" si="35"/>
        <v>Buono</v>
      </c>
    </row>
    <row r="61" spans="1:114" s="125" customFormat="1" x14ac:dyDescent="0.35">
      <c r="A61" s="18">
        <f>'Calcolo Orizzontale P. Umido'!A62</f>
        <v>0</v>
      </c>
      <c r="B61" s="18">
        <f>'Calcolo Orizzontale P. Umido'!B62</f>
        <v>0</v>
      </c>
      <c r="C61" s="18">
        <f>'Calcolo Orizzontale P. Umido'!C62</f>
        <v>0</v>
      </c>
      <c r="D61" s="18">
        <f>'Calcolo Orizzontale P. Umido'!D62</f>
        <v>0</v>
      </c>
      <c r="E61" s="18">
        <f>'Calcolo Orizzontale P. Umido'!E62</f>
        <v>0</v>
      </c>
      <c r="F61" s="18">
        <f>'Calcolo Orizzontale P. Umido'!F62</f>
        <v>0</v>
      </c>
      <c r="G61" s="18">
        <f>'Calcolo Orizzontale P. Umido'!G62</f>
        <v>0</v>
      </c>
      <c r="H61" s="18"/>
      <c r="I61" s="18">
        <f>'Calcolo Orizzontale P. Umido'!I62</f>
        <v>0</v>
      </c>
      <c r="J61" s="18">
        <f>'Calcolo Orizzontale P. Umido'!J62</f>
        <v>0</v>
      </c>
      <c r="K61" s="18">
        <f>'Calcolo Orizzontale P. Umido'!K62</f>
        <v>0</v>
      </c>
      <c r="L61" s="15">
        <f t="shared" si="44"/>
        <v>0</v>
      </c>
      <c r="M61" s="519">
        <f>'Calcolo Orizzontale P. Umido'!L62</f>
        <v>0</v>
      </c>
      <c r="N61" s="519">
        <f>'Calcolo Orizzontale P. Umido'!M62</f>
        <v>0</v>
      </c>
      <c r="O61" s="520">
        <f>'Calcolo Orizzontale P. Umido'!N62</f>
        <v>0</v>
      </c>
      <c r="P61" s="521">
        <f>'Calcolo Orizzontale P. Umido'!O62</f>
        <v>0</v>
      </c>
      <c r="Q61" s="521">
        <f>'Calcolo Orizzontale P. Umido'!P62</f>
        <v>0</v>
      </c>
      <c r="R61" s="521">
        <f>'Calcolo Orizzontale P. Umido'!Q62</f>
        <v>0</v>
      </c>
      <c r="S61" s="521">
        <f>'Calcolo Orizzontale P. Umido'!R62</f>
        <v>0</v>
      </c>
      <c r="T61" s="521">
        <f>'Calcolo Orizzontale P. Umido'!S62</f>
        <v>0</v>
      </c>
      <c r="U61" s="519">
        <f>'Calcolo Orizzontale P. Umido'!T62</f>
        <v>0</v>
      </c>
      <c r="V61" s="519">
        <f>'Calcolo Orizzontale P. Umido'!U62</f>
        <v>0</v>
      </c>
      <c r="W61" s="519">
        <f>'Calcolo Orizzontale P. Umido'!V62</f>
        <v>0</v>
      </c>
      <c r="X61" s="520">
        <f>'Calcolo Orizzontale P. Umido'!W62</f>
        <v>0</v>
      </c>
      <c r="Y61" s="521">
        <f>'Calcolo Orizzontale P. Umido'!X62</f>
        <v>0</v>
      </c>
      <c r="Z61" s="522">
        <f>'Calcolo Orizzontale P. Umido'!Y62</f>
        <v>0</v>
      </c>
      <c r="AA61" s="126"/>
      <c r="AB61" s="127"/>
      <c r="AC61" s="189" t="str">
        <f>'Calcolo Orizzontale P. Umido'!AC62</f>
        <v>dato mancante</v>
      </c>
      <c r="AD61" s="190" t="str">
        <f>'Calcolo Orizzontale P. Umido'!AR62</f>
        <v>dato mancante</v>
      </c>
      <c r="AE61" s="190" t="str">
        <f t="shared" si="36"/>
        <v>dato mancante</v>
      </c>
      <c r="AF61" s="190" t="str">
        <f t="shared" si="1"/>
        <v>dato mancante</v>
      </c>
      <c r="AG61" s="191" t="str">
        <f>IF(N61&lt;5,'Calcolo Orizzontale P. Umido'!AD62,"dato mancante")</f>
        <v>dato mancante</v>
      </c>
      <c r="AH61" s="191" t="str">
        <f>IF(N61&gt;5,'Calcolo Orizzontale P. Umido'!AD62,"dato mancante")</f>
        <v>dato mancante</v>
      </c>
      <c r="AI61" s="191" t="str">
        <f>IF(N61&lt;5,'Calcolo Orizzontale P. Umido'!AS62,"dato mancante")</f>
        <v>dato mancante</v>
      </c>
      <c r="AJ61" s="191" t="str">
        <f>IF(N61&gt;5,'Calcolo Orizzontale P. Umido'!AS62,"dato mancante")</f>
        <v>dato mancante</v>
      </c>
      <c r="AK61" s="190" t="str">
        <f t="shared" si="37"/>
        <v>dato mancante</v>
      </c>
      <c r="AL61" s="190" t="str">
        <f t="shared" si="37"/>
        <v>dato mancante</v>
      </c>
      <c r="AM61" s="190" t="str">
        <f t="shared" si="37"/>
        <v>dato mancante</v>
      </c>
      <c r="AN61" s="190" t="str">
        <f t="shared" si="37"/>
        <v>dato mancante</v>
      </c>
      <c r="AO61" s="191" t="str">
        <f>'Calcolo Orizzontale P. Umido'!AE62</f>
        <v>dato mancante</v>
      </c>
      <c r="AP61" s="191" t="str">
        <f>'Calcolo Orizzontale P. Umido'!AT62</f>
        <v>dato mancante</v>
      </c>
      <c r="AQ61" s="192" t="str">
        <f t="shared" si="45"/>
        <v>dato mancante</v>
      </c>
      <c r="AR61" s="192" t="str">
        <f t="shared" si="45"/>
        <v>dato mancante</v>
      </c>
      <c r="AS61" s="193" t="str">
        <f>'Calcolo Orizzontale P. Umido'!AF62</f>
        <v>dato mancante</v>
      </c>
      <c r="AT61" s="193" t="str">
        <f>'Calcolo Orizzontale P. Umido'!AU62</f>
        <v>dato mancante</v>
      </c>
      <c r="AU61" s="308" t="str">
        <f t="shared" si="46"/>
        <v>dato mancante</v>
      </c>
      <c r="AV61" s="308" t="str">
        <f t="shared" si="46"/>
        <v>dato mancante</v>
      </c>
      <c r="AW61" s="193" t="str">
        <f>'Calcolo Orizzontale P. Umido'!AG62</f>
        <v>dato mancante</v>
      </c>
      <c r="AX61" s="193" t="str">
        <f>'Calcolo Orizzontale P. Umido'!AV62</f>
        <v>dato mancante</v>
      </c>
      <c r="AY61" s="308" t="str">
        <f t="shared" si="47"/>
        <v>dato mancante</v>
      </c>
      <c r="AZ61" s="308" t="str">
        <f t="shared" si="47"/>
        <v>dato mancante</v>
      </c>
      <c r="BA61" s="193" t="str">
        <f>'Calcolo Orizzontale P. Umido'!AH62</f>
        <v>dato mancante</v>
      </c>
      <c r="BB61" s="193" t="str">
        <f>'Calcolo Orizzontale P. Umido'!AW62</f>
        <v>dato mancante</v>
      </c>
      <c r="BC61" s="308" t="str">
        <f t="shared" si="48"/>
        <v>dato mancante</v>
      </c>
      <c r="BD61" s="308" t="str">
        <f t="shared" si="48"/>
        <v>dato mancante</v>
      </c>
      <c r="BE61" s="192" t="str">
        <f>'Calcolo Orizzontale P. Umido'!AI62</f>
        <v>dato mancante</v>
      </c>
      <c r="BF61" s="192" t="str">
        <f>'Calcolo Orizzontale P. Umido'!AX62</f>
        <v>dato mancante</v>
      </c>
      <c r="BG61" s="308" t="str">
        <f t="shared" si="49"/>
        <v>dato mancante</v>
      </c>
      <c r="BH61" s="308" t="str">
        <f t="shared" si="49"/>
        <v>dato mancante</v>
      </c>
      <c r="BI61" s="192" t="str">
        <f>'Calcolo Orizzontale P. Umido'!AJ62</f>
        <v>dato mancante</v>
      </c>
      <c r="BJ61" s="192" t="str">
        <f>'Calcolo Orizzontale P. Umido'!AY62</f>
        <v>dato mancante</v>
      </c>
      <c r="BK61" s="308" t="str">
        <f t="shared" si="50"/>
        <v>dato mancante</v>
      </c>
      <c r="BL61" s="308" t="str">
        <f t="shared" si="50"/>
        <v>dato mancante</v>
      </c>
      <c r="BM61" s="192" t="str">
        <f>'Calcolo Orizzontale P. Umido'!AK62</f>
        <v>dato mancante</v>
      </c>
      <c r="BN61" s="192" t="str">
        <f>'Calcolo Orizzontale P. Umido'!AZ62</f>
        <v>dato mancante</v>
      </c>
      <c r="BO61" s="308" t="str">
        <f t="shared" si="38"/>
        <v>dato mancante</v>
      </c>
      <c r="BP61" s="308" t="str">
        <f t="shared" si="38"/>
        <v>dato mancante</v>
      </c>
      <c r="BQ61" s="195" t="str">
        <f>'Calcolo Orizzontale P. Umido'!AL62</f>
        <v>dato mancante</v>
      </c>
      <c r="BR61" s="195" t="str">
        <f>'Calcolo Orizzontale P. Umido'!BA62</f>
        <v>dato mancante</v>
      </c>
      <c r="BS61" s="308" t="str">
        <f t="shared" si="39"/>
        <v>dato mancante</v>
      </c>
      <c r="BT61" s="308" t="str">
        <f t="shared" si="8"/>
        <v>dato mancante</v>
      </c>
      <c r="BU61" s="193" t="str">
        <f>'Calcolo Orizzontale P. Umido'!AM62</f>
        <v>dato mancante</v>
      </c>
      <c r="BV61" s="194" t="str">
        <f>'Calcolo Orizzontale P. Umido'!BA62</f>
        <v>dato mancante</v>
      </c>
      <c r="BW61" s="308" t="str">
        <f t="shared" si="51"/>
        <v>dato mancante</v>
      </c>
      <c r="BX61" s="308" t="str">
        <f t="shared" si="51"/>
        <v>dato mancante</v>
      </c>
      <c r="BY61" s="196" t="str">
        <f>'Calcolo Orizzontale P. Umido'!AN62</f>
        <v>dato mancante</v>
      </c>
      <c r="BZ61" s="196" t="str">
        <f>'Calcolo Orizzontale P. Umido'!BB62</f>
        <v>dato mancante</v>
      </c>
      <c r="CA61" s="308" t="str">
        <f t="shared" si="52"/>
        <v>dato mancante</v>
      </c>
      <c r="CB61" s="308" t="str">
        <f t="shared" si="52"/>
        <v>dato mancante</v>
      </c>
      <c r="CE61" s="125" t="str">
        <f t="shared" si="11"/>
        <v>dato mancante</v>
      </c>
      <c r="CF61" s="125" t="str">
        <f t="shared" si="40"/>
        <v>dato mancante</v>
      </c>
      <c r="CG61" s="125" t="str">
        <f t="shared" si="40"/>
        <v>dato mancante</v>
      </c>
      <c r="CH61" s="125" t="str">
        <f t="shared" si="12"/>
        <v>dato mancante</v>
      </c>
      <c r="CI61" s="125" t="str">
        <f t="shared" si="13"/>
        <v>dato mancante</v>
      </c>
      <c r="CJ61" s="125" t="str">
        <f t="shared" si="14"/>
        <v>dato mancante</v>
      </c>
      <c r="CK61" s="125" t="str">
        <f t="shared" si="15"/>
        <v>dato mancante</v>
      </c>
      <c r="CL61" s="125" t="str">
        <f t="shared" si="16"/>
        <v>dato mancante</v>
      </c>
      <c r="CM61" s="125" t="str">
        <f t="shared" si="17"/>
        <v>dato mancante</v>
      </c>
      <c r="CN61" s="125" t="str">
        <f t="shared" si="18"/>
        <v>dato mancante</v>
      </c>
      <c r="CO61" s="125" t="str">
        <f t="shared" si="19"/>
        <v>dato mancante</v>
      </c>
      <c r="CP61" s="125" t="str">
        <f t="shared" si="20"/>
        <v>dato mancante</v>
      </c>
      <c r="CQ61" s="125" t="str">
        <f t="shared" si="21"/>
        <v>dato mancante</v>
      </c>
      <c r="CR61" s="125" t="str">
        <f t="shared" si="22"/>
        <v>dato mancante</v>
      </c>
      <c r="CS61" s="125" t="str">
        <f t="shared" si="41"/>
        <v>dato mancante</v>
      </c>
      <c r="CT61" s="125" t="str">
        <f t="shared" si="41"/>
        <v>dato mancante</v>
      </c>
      <c r="CU61" s="125" t="str">
        <f t="shared" si="23"/>
        <v>dato mancante</v>
      </c>
      <c r="CV61" s="125" t="str">
        <f t="shared" si="24"/>
        <v>dato mancante</v>
      </c>
      <c r="CW61" s="125" t="str">
        <f t="shared" si="25"/>
        <v>dato mancante</v>
      </c>
      <c r="CX61" s="125" t="str">
        <f t="shared" si="26"/>
        <v>dato mancante</v>
      </c>
      <c r="CY61" s="125" t="str">
        <f t="shared" si="27"/>
        <v>dato mancante</v>
      </c>
      <c r="CZ61" s="125" t="str">
        <f t="shared" si="28"/>
        <v>dato mancante</v>
      </c>
      <c r="DA61" s="125" t="str">
        <f t="shared" si="29"/>
        <v>dato mancante</v>
      </c>
      <c r="DB61" s="125" t="str">
        <f t="shared" si="30"/>
        <v>dato mancante</v>
      </c>
      <c r="DC61" s="125" t="str">
        <f t="shared" si="31"/>
        <v>dato mancante</v>
      </c>
      <c r="DD61" s="125" t="str">
        <f t="shared" si="32"/>
        <v>dato mancante</v>
      </c>
      <c r="DF61" s="127">
        <f t="shared" si="42"/>
        <v>0</v>
      </c>
      <c r="DG61" s="127">
        <f t="shared" si="33"/>
        <v>0</v>
      </c>
      <c r="DH61" s="125" t="str">
        <f t="shared" si="43"/>
        <v>ok</v>
      </c>
      <c r="DI61" s="127" t="str">
        <f t="shared" si="34"/>
        <v>Buono</v>
      </c>
      <c r="DJ61" s="127" t="str">
        <f t="shared" si="35"/>
        <v>Buono</v>
      </c>
    </row>
    <row r="62" spans="1:114" s="125" customFormat="1" x14ac:dyDescent="0.35">
      <c r="A62" s="18">
        <f>'Calcolo Orizzontale P. Umido'!A63</f>
        <v>0</v>
      </c>
      <c r="B62" s="18">
        <f>'Calcolo Orizzontale P. Umido'!B63</f>
        <v>0</v>
      </c>
      <c r="C62" s="18">
        <f>'Calcolo Orizzontale P. Umido'!C63</f>
        <v>0</v>
      </c>
      <c r="D62" s="18">
        <f>'Calcolo Orizzontale P. Umido'!D63</f>
        <v>0</v>
      </c>
      <c r="E62" s="18">
        <f>'Calcolo Orizzontale P. Umido'!E63</f>
        <v>0</v>
      </c>
      <c r="F62" s="18">
        <f>'Calcolo Orizzontale P. Umido'!F63</f>
        <v>0</v>
      </c>
      <c r="G62" s="18">
        <f>'Calcolo Orizzontale P. Umido'!G63</f>
        <v>0</v>
      </c>
      <c r="H62" s="18"/>
      <c r="I62" s="18">
        <f>'Calcolo Orizzontale P. Umido'!I63</f>
        <v>0</v>
      </c>
      <c r="J62" s="18">
        <f>'Calcolo Orizzontale P. Umido'!J63</f>
        <v>0</v>
      </c>
      <c r="K62" s="18">
        <f>'Calcolo Orizzontale P. Umido'!K63</f>
        <v>0</v>
      </c>
      <c r="L62" s="15">
        <f t="shared" si="44"/>
        <v>0</v>
      </c>
      <c r="M62" s="519">
        <f>'Calcolo Orizzontale P. Umido'!L63</f>
        <v>0</v>
      </c>
      <c r="N62" s="519">
        <f>'Calcolo Orizzontale P. Umido'!M63</f>
        <v>0</v>
      </c>
      <c r="O62" s="520">
        <f>'Calcolo Orizzontale P. Umido'!N63</f>
        <v>0</v>
      </c>
      <c r="P62" s="521">
        <f>'Calcolo Orizzontale P. Umido'!O63</f>
        <v>0</v>
      </c>
      <c r="Q62" s="521">
        <f>'Calcolo Orizzontale P. Umido'!P63</f>
        <v>0</v>
      </c>
      <c r="R62" s="521">
        <f>'Calcolo Orizzontale P. Umido'!Q63</f>
        <v>0</v>
      </c>
      <c r="S62" s="521">
        <f>'Calcolo Orizzontale P. Umido'!R63</f>
        <v>0</v>
      </c>
      <c r="T62" s="521">
        <f>'Calcolo Orizzontale P. Umido'!S63</f>
        <v>0</v>
      </c>
      <c r="U62" s="519">
        <f>'Calcolo Orizzontale P. Umido'!T63</f>
        <v>0</v>
      </c>
      <c r="V62" s="519">
        <f>'Calcolo Orizzontale P. Umido'!U63</f>
        <v>0</v>
      </c>
      <c r="W62" s="519">
        <f>'Calcolo Orizzontale P. Umido'!V63</f>
        <v>0</v>
      </c>
      <c r="X62" s="520">
        <f>'Calcolo Orizzontale P. Umido'!W63</f>
        <v>0</v>
      </c>
      <c r="Y62" s="521">
        <f>'Calcolo Orizzontale P. Umido'!X63</f>
        <v>0</v>
      </c>
      <c r="Z62" s="522">
        <f>'Calcolo Orizzontale P. Umido'!Y63</f>
        <v>0</v>
      </c>
      <c r="AA62" s="126"/>
      <c r="AB62" s="127"/>
      <c r="AC62" s="189" t="str">
        <f>'Calcolo Orizzontale P. Umido'!AC63</f>
        <v>dato mancante</v>
      </c>
      <c r="AD62" s="190" t="str">
        <f>'Calcolo Orizzontale P. Umido'!AR63</f>
        <v>dato mancante</v>
      </c>
      <c r="AE62" s="190" t="str">
        <f t="shared" si="36"/>
        <v>dato mancante</v>
      </c>
      <c r="AF62" s="190" t="str">
        <f t="shared" si="1"/>
        <v>dato mancante</v>
      </c>
      <c r="AG62" s="191" t="str">
        <f>IF(N62&lt;5,'Calcolo Orizzontale P. Umido'!AD63,"dato mancante")</f>
        <v>dato mancante</v>
      </c>
      <c r="AH62" s="191" t="str">
        <f>IF(N62&gt;5,'Calcolo Orizzontale P. Umido'!AD63,"dato mancante")</f>
        <v>dato mancante</v>
      </c>
      <c r="AI62" s="191" t="str">
        <f>IF(N62&lt;5,'Calcolo Orizzontale P. Umido'!AS63,"dato mancante")</f>
        <v>dato mancante</v>
      </c>
      <c r="AJ62" s="191" t="str">
        <f>IF(N62&gt;5,'Calcolo Orizzontale P. Umido'!AS63,"dato mancante")</f>
        <v>dato mancante</v>
      </c>
      <c r="AK62" s="190" t="str">
        <f t="shared" si="37"/>
        <v>dato mancante</v>
      </c>
      <c r="AL62" s="190" t="str">
        <f t="shared" si="37"/>
        <v>dato mancante</v>
      </c>
      <c r="AM62" s="190" t="str">
        <f t="shared" si="37"/>
        <v>dato mancante</v>
      </c>
      <c r="AN62" s="190" t="str">
        <f t="shared" si="37"/>
        <v>dato mancante</v>
      </c>
      <c r="AO62" s="191" t="str">
        <f>'Calcolo Orizzontale P. Umido'!AE63</f>
        <v>dato mancante</v>
      </c>
      <c r="AP62" s="191" t="str">
        <f>'Calcolo Orizzontale P. Umido'!AT63</f>
        <v>dato mancante</v>
      </c>
      <c r="AQ62" s="192" t="str">
        <f t="shared" si="45"/>
        <v>dato mancante</v>
      </c>
      <c r="AR62" s="192" t="str">
        <f t="shared" si="45"/>
        <v>dato mancante</v>
      </c>
      <c r="AS62" s="193" t="str">
        <f>'Calcolo Orizzontale P. Umido'!AF63</f>
        <v>dato mancante</v>
      </c>
      <c r="AT62" s="193" t="str">
        <f>'Calcolo Orizzontale P. Umido'!AU63</f>
        <v>dato mancante</v>
      </c>
      <c r="AU62" s="308" t="str">
        <f t="shared" si="46"/>
        <v>dato mancante</v>
      </c>
      <c r="AV62" s="308" t="str">
        <f t="shared" si="46"/>
        <v>dato mancante</v>
      </c>
      <c r="AW62" s="193" t="str">
        <f>'Calcolo Orizzontale P. Umido'!AG63</f>
        <v>dato mancante</v>
      </c>
      <c r="AX62" s="193" t="str">
        <f>'Calcolo Orizzontale P. Umido'!AV63</f>
        <v>dato mancante</v>
      </c>
      <c r="AY62" s="308" t="str">
        <f t="shared" si="47"/>
        <v>dato mancante</v>
      </c>
      <c r="AZ62" s="308" t="str">
        <f t="shared" si="47"/>
        <v>dato mancante</v>
      </c>
      <c r="BA62" s="193" t="str">
        <f>'Calcolo Orizzontale P. Umido'!AH63</f>
        <v>dato mancante</v>
      </c>
      <c r="BB62" s="193" t="str">
        <f>'Calcolo Orizzontale P. Umido'!AW63</f>
        <v>dato mancante</v>
      </c>
      <c r="BC62" s="308" t="str">
        <f t="shared" si="48"/>
        <v>dato mancante</v>
      </c>
      <c r="BD62" s="308" t="str">
        <f t="shared" si="48"/>
        <v>dato mancante</v>
      </c>
      <c r="BE62" s="192" t="str">
        <f>'Calcolo Orizzontale P. Umido'!AI63</f>
        <v>dato mancante</v>
      </c>
      <c r="BF62" s="192" t="str">
        <f>'Calcolo Orizzontale P. Umido'!AX63</f>
        <v>dato mancante</v>
      </c>
      <c r="BG62" s="308" t="str">
        <f t="shared" si="49"/>
        <v>dato mancante</v>
      </c>
      <c r="BH62" s="308" t="str">
        <f t="shared" si="49"/>
        <v>dato mancante</v>
      </c>
      <c r="BI62" s="192" t="str">
        <f>'Calcolo Orizzontale P. Umido'!AJ63</f>
        <v>dato mancante</v>
      </c>
      <c r="BJ62" s="192" t="str">
        <f>'Calcolo Orizzontale P. Umido'!AY63</f>
        <v>dato mancante</v>
      </c>
      <c r="BK62" s="308" t="str">
        <f t="shared" si="50"/>
        <v>dato mancante</v>
      </c>
      <c r="BL62" s="308" t="str">
        <f t="shared" si="50"/>
        <v>dato mancante</v>
      </c>
      <c r="BM62" s="192" t="str">
        <f>'Calcolo Orizzontale P. Umido'!AK63</f>
        <v>dato mancante</v>
      </c>
      <c r="BN62" s="192" t="str">
        <f>'Calcolo Orizzontale P. Umido'!AZ63</f>
        <v>dato mancante</v>
      </c>
      <c r="BO62" s="308" t="str">
        <f t="shared" si="38"/>
        <v>dato mancante</v>
      </c>
      <c r="BP62" s="308" t="str">
        <f t="shared" si="38"/>
        <v>dato mancante</v>
      </c>
      <c r="BQ62" s="195" t="str">
        <f>'Calcolo Orizzontale P. Umido'!AL63</f>
        <v>dato mancante</v>
      </c>
      <c r="BR62" s="195" t="str">
        <f>'Calcolo Orizzontale P. Umido'!BA63</f>
        <v>dato mancante</v>
      </c>
      <c r="BS62" s="308" t="str">
        <f t="shared" si="39"/>
        <v>dato mancante</v>
      </c>
      <c r="BT62" s="308" t="str">
        <f t="shared" si="8"/>
        <v>dato mancante</v>
      </c>
      <c r="BU62" s="193" t="str">
        <f>'Calcolo Orizzontale P. Umido'!AM63</f>
        <v>dato mancante</v>
      </c>
      <c r="BV62" s="194" t="str">
        <f>'Calcolo Orizzontale P. Umido'!BA63</f>
        <v>dato mancante</v>
      </c>
      <c r="BW62" s="308" t="str">
        <f t="shared" si="51"/>
        <v>dato mancante</v>
      </c>
      <c r="BX62" s="308" t="str">
        <f t="shared" si="51"/>
        <v>dato mancante</v>
      </c>
      <c r="BY62" s="196" t="str">
        <f>'Calcolo Orizzontale P. Umido'!AN63</f>
        <v>dato mancante</v>
      </c>
      <c r="BZ62" s="196" t="str">
        <f>'Calcolo Orizzontale P. Umido'!BB63</f>
        <v>dato mancante</v>
      </c>
      <c r="CA62" s="308" t="str">
        <f t="shared" si="52"/>
        <v>dato mancante</v>
      </c>
      <c r="CB62" s="308" t="str">
        <f t="shared" si="52"/>
        <v>dato mancante</v>
      </c>
      <c r="CE62" s="125" t="str">
        <f t="shared" si="11"/>
        <v>dato mancante</v>
      </c>
      <c r="CF62" s="125" t="str">
        <f t="shared" si="40"/>
        <v>dato mancante</v>
      </c>
      <c r="CG62" s="125" t="str">
        <f t="shared" si="40"/>
        <v>dato mancante</v>
      </c>
      <c r="CH62" s="125" t="str">
        <f t="shared" si="12"/>
        <v>dato mancante</v>
      </c>
      <c r="CI62" s="125" t="str">
        <f t="shared" si="13"/>
        <v>dato mancante</v>
      </c>
      <c r="CJ62" s="125" t="str">
        <f t="shared" si="14"/>
        <v>dato mancante</v>
      </c>
      <c r="CK62" s="125" t="str">
        <f t="shared" si="15"/>
        <v>dato mancante</v>
      </c>
      <c r="CL62" s="125" t="str">
        <f t="shared" si="16"/>
        <v>dato mancante</v>
      </c>
      <c r="CM62" s="125" t="str">
        <f t="shared" si="17"/>
        <v>dato mancante</v>
      </c>
      <c r="CN62" s="125" t="str">
        <f t="shared" si="18"/>
        <v>dato mancante</v>
      </c>
      <c r="CO62" s="125" t="str">
        <f t="shared" si="19"/>
        <v>dato mancante</v>
      </c>
      <c r="CP62" s="125" t="str">
        <f t="shared" si="20"/>
        <v>dato mancante</v>
      </c>
      <c r="CQ62" s="125" t="str">
        <f t="shared" si="21"/>
        <v>dato mancante</v>
      </c>
      <c r="CR62" s="125" t="str">
        <f t="shared" si="22"/>
        <v>dato mancante</v>
      </c>
      <c r="CS62" s="125" t="str">
        <f t="shared" si="41"/>
        <v>dato mancante</v>
      </c>
      <c r="CT62" s="125" t="str">
        <f t="shared" si="41"/>
        <v>dato mancante</v>
      </c>
      <c r="CU62" s="125" t="str">
        <f t="shared" si="23"/>
        <v>dato mancante</v>
      </c>
      <c r="CV62" s="125" t="str">
        <f t="shared" si="24"/>
        <v>dato mancante</v>
      </c>
      <c r="CW62" s="125" t="str">
        <f t="shared" si="25"/>
        <v>dato mancante</v>
      </c>
      <c r="CX62" s="125" t="str">
        <f t="shared" si="26"/>
        <v>dato mancante</v>
      </c>
      <c r="CY62" s="125" t="str">
        <f t="shared" si="27"/>
        <v>dato mancante</v>
      </c>
      <c r="CZ62" s="125" t="str">
        <f t="shared" si="28"/>
        <v>dato mancante</v>
      </c>
      <c r="DA62" s="125" t="str">
        <f t="shared" si="29"/>
        <v>dato mancante</v>
      </c>
      <c r="DB62" s="125" t="str">
        <f t="shared" si="30"/>
        <v>dato mancante</v>
      </c>
      <c r="DC62" s="125" t="str">
        <f t="shared" si="31"/>
        <v>dato mancante</v>
      </c>
      <c r="DD62" s="125" t="str">
        <f t="shared" si="32"/>
        <v>dato mancante</v>
      </c>
      <c r="DF62" s="127">
        <f t="shared" si="42"/>
        <v>0</v>
      </c>
      <c r="DG62" s="127">
        <f t="shared" si="33"/>
        <v>0</v>
      </c>
      <c r="DH62" s="125" t="str">
        <f t="shared" si="43"/>
        <v>ok</v>
      </c>
      <c r="DI62" s="127" t="str">
        <f t="shared" si="34"/>
        <v>Buono</v>
      </c>
      <c r="DJ62" s="127" t="str">
        <f t="shared" si="35"/>
        <v>Buono</v>
      </c>
    </row>
    <row r="63" spans="1:114" s="125" customFormat="1" x14ac:dyDescent="0.35">
      <c r="A63" s="18">
        <f>'Calcolo Orizzontale P. Umido'!A64</f>
        <v>0</v>
      </c>
      <c r="B63" s="18">
        <f>'Calcolo Orizzontale P. Umido'!B64</f>
        <v>0</v>
      </c>
      <c r="C63" s="18">
        <f>'Calcolo Orizzontale P. Umido'!C64</f>
        <v>0</v>
      </c>
      <c r="D63" s="18">
        <f>'Calcolo Orizzontale P. Umido'!D64</f>
        <v>0</v>
      </c>
      <c r="E63" s="18">
        <f>'Calcolo Orizzontale P. Umido'!E64</f>
        <v>0</v>
      </c>
      <c r="F63" s="18">
        <f>'Calcolo Orizzontale P. Umido'!F64</f>
        <v>0</v>
      </c>
      <c r="G63" s="18">
        <f>'Calcolo Orizzontale P. Umido'!G64</f>
        <v>0</v>
      </c>
      <c r="H63" s="18"/>
      <c r="I63" s="18">
        <f>'Calcolo Orizzontale P. Umido'!I64</f>
        <v>0</v>
      </c>
      <c r="J63" s="18">
        <f>'Calcolo Orizzontale P. Umido'!J64</f>
        <v>0</v>
      </c>
      <c r="K63" s="18">
        <f>'Calcolo Orizzontale P. Umido'!K64</f>
        <v>0</v>
      </c>
      <c r="L63" s="15">
        <f t="shared" si="44"/>
        <v>0</v>
      </c>
      <c r="M63" s="519">
        <f>'Calcolo Orizzontale P. Umido'!L64</f>
        <v>0</v>
      </c>
      <c r="N63" s="519">
        <f>'Calcolo Orizzontale P. Umido'!M64</f>
        <v>0</v>
      </c>
      <c r="O63" s="520">
        <f>'Calcolo Orizzontale P. Umido'!N64</f>
        <v>0</v>
      </c>
      <c r="P63" s="521">
        <f>'Calcolo Orizzontale P. Umido'!O64</f>
        <v>0</v>
      </c>
      <c r="Q63" s="521">
        <f>'Calcolo Orizzontale P. Umido'!P64</f>
        <v>0</v>
      </c>
      <c r="R63" s="521">
        <f>'Calcolo Orizzontale P. Umido'!Q64</f>
        <v>0</v>
      </c>
      <c r="S63" s="521">
        <f>'Calcolo Orizzontale P. Umido'!R64</f>
        <v>0</v>
      </c>
      <c r="T63" s="521">
        <f>'Calcolo Orizzontale P. Umido'!S64</f>
        <v>0</v>
      </c>
      <c r="U63" s="519">
        <f>'Calcolo Orizzontale P. Umido'!T64</f>
        <v>0</v>
      </c>
      <c r="V63" s="519">
        <f>'Calcolo Orizzontale P. Umido'!U64</f>
        <v>0</v>
      </c>
      <c r="W63" s="519">
        <f>'Calcolo Orizzontale P. Umido'!V64</f>
        <v>0</v>
      </c>
      <c r="X63" s="520">
        <f>'Calcolo Orizzontale P. Umido'!W64</f>
        <v>0</v>
      </c>
      <c r="Y63" s="521">
        <f>'Calcolo Orizzontale P. Umido'!X64</f>
        <v>0</v>
      </c>
      <c r="Z63" s="522">
        <f>'Calcolo Orizzontale P. Umido'!Y64</f>
        <v>0</v>
      </c>
      <c r="AA63" s="126"/>
      <c r="AB63" s="127"/>
      <c r="AC63" s="189" t="str">
        <f>'Calcolo Orizzontale P. Umido'!AC64</f>
        <v>dato mancante</v>
      </c>
      <c r="AD63" s="190" t="str">
        <f>'Calcolo Orizzontale P. Umido'!AR64</f>
        <v>dato mancante</v>
      </c>
      <c r="AE63" s="190" t="str">
        <f t="shared" si="36"/>
        <v>dato mancante</v>
      </c>
      <c r="AF63" s="190" t="str">
        <f t="shared" si="1"/>
        <v>dato mancante</v>
      </c>
      <c r="AG63" s="191" t="str">
        <f>IF(N63&lt;5,'Calcolo Orizzontale P. Umido'!AD64,"dato mancante")</f>
        <v>dato mancante</v>
      </c>
      <c r="AH63" s="191" t="str">
        <f>IF(N63&gt;5,'Calcolo Orizzontale P. Umido'!AD64,"dato mancante")</f>
        <v>dato mancante</v>
      </c>
      <c r="AI63" s="191" t="str">
        <f>IF(N63&lt;5,'Calcolo Orizzontale P. Umido'!AS64,"dato mancante")</f>
        <v>dato mancante</v>
      </c>
      <c r="AJ63" s="191" t="str">
        <f>IF(N63&gt;5,'Calcolo Orizzontale P. Umido'!AS64,"dato mancante")</f>
        <v>dato mancante</v>
      </c>
      <c r="AK63" s="190" t="str">
        <f t="shared" si="37"/>
        <v>dato mancante</v>
      </c>
      <c r="AL63" s="190" t="str">
        <f t="shared" si="37"/>
        <v>dato mancante</v>
      </c>
      <c r="AM63" s="190" t="str">
        <f t="shared" si="37"/>
        <v>dato mancante</v>
      </c>
      <c r="AN63" s="190" t="str">
        <f t="shared" si="37"/>
        <v>dato mancante</v>
      </c>
      <c r="AO63" s="191" t="str">
        <f>'Calcolo Orizzontale P. Umido'!AE64</f>
        <v>dato mancante</v>
      </c>
      <c r="AP63" s="191" t="str">
        <f>'Calcolo Orizzontale P. Umido'!AT64</f>
        <v>dato mancante</v>
      </c>
      <c r="AQ63" s="192" t="str">
        <f t="shared" si="45"/>
        <v>dato mancante</v>
      </c>
      <c r="AR63" s="192" t="str">
        <f t="shared" si="45"/>
        <v>dato mancante</v>
      </c>
      <c r="AS63" s="193" t="str">
        <f>'Calcolo Orizzontale P. Umido'!AF64</f>
        <v>dato mancante</v>
      </c>
      <c r="AT63" s="193" t="str">
        <f>'Calcolo Orizzontale P. Umido'!AU64</f>
        <v>dato mancante</v>
      </c>
      <c r="AU63" s="308" t="str">
        <f t="shared" si="46"/>
        <v>dato mancante</v>
      </c>
      <c r="AV63" s="308" t="str">
        <f t="shared" si="46"/>
        <v>dato mancante</v>
      </c>
      <c r="AW63" s="193" t="str">
        <f>'Calcolo Orizzontale P. Umido'!AG64</f>
        <v>dato mancante</v>
      </c>
      <c r="AX63" s="193" t="str">
        <f>'Calcolo Orizzontale P. Umido'!AV64</f>
        <v>dato mancante</v>
      </c>
      <c r="AY63" s="308" t="str">
        <f t="shared" si="47"/>
        <v>dato mancante</v>
      </c>
      <c r="AZ63" s="308" t="str">
        <f t="shared" si="47"/>
        <v>dato mancante</v>
      </c>
      <c r="BA63" s="193" t="str">
        <f>'Calcolo Orizzontale P. Umido'!AH64</f>
        <v>dato mancante</v>
      </c>
      <c r="BB63" s="193" t="str">
        <f>'Calcolo Orizzontale P. Umido'!AW64</f>
        <v>dato mancante</v>
      </c>
      <c r="BC63" s="308" t="str">
        <f t="shared" si="48"/>
        <v>dato mancante</v>
      </c>
      <c r="BD63" s="308" t="str">
        <f t="shared" si="48"/>
        <v>dato mancante</v>
      </c>
      <c r="BE63" s="192" t="str">
        <f>'Calcolo Orizzontale P. Umido'!AI64</f>
        <v>dato mancante</v>
      </c>
      <c r="BF63" s="192" t="str">
        <f>'Calcolo Orizzontale P. Umido'!AX64</f>
        <v>dato mancante</v>
      </c>
      <c r="BG63" s="308" t="str">
        <f t="shared" si="49"/>
        <v>dato mancante</v>
      </c>
      <c r="BH63" s="308" t="str">
        <f t="shared" si="49"/>
        <v>dato mancante</v>
      </c>
      <c r="BI63" s="192" t="str">
        <f>'Calcolo Orizzontale P. Umido'!AJ64</f>
        <v>dato mancante</v>
      </c>
      <c r="BJ63" s="192" t="str">
        <f>'Calcolo Orizzontale P. Umido'!AY64</f>
        <v>dato mancante</v>
      </c>
      <c r="BK63" s="308" t="str">
        <f t="shared" si="50"/>
        <v>dato mancante</v>
      </c>
      <c r="BL63" s="308" t="str">
        <f t="shared" si="50"/>
        <v>dato mancante</v>
      </c>
      <c r="BM63" s="192" t="str">
        <f>'Calcolo Orizzontale P. Umido'!AK64</f>
        <v>dato mancante</v>
      </c>
      <c r="BN63" s="192" t="str">
        <f>'Calcolo Orizzontale P. Umido'!AZ64</f>
        <v>dato mancante</v>
      </c>
      <c r="BO63" s="308" t="str">
        <f t="shared" si="38"/>
        <v>dato mancante</v>
      </c>
      <c r="BP63" s="308" t="str">
        <f t="shared" si="38"/>
        <v>dato mancante</v>
      </c>
      <c r="BQ63" s="195" t="str">
        <f>'Calcolo Orizzontale P. Umido'!AL64</f>
        <v>dato mancante</v>
      </c>
      <c r="BR63" s="195" t="str">
        <f>'Calcolo Orizzontale P. Umido'!BA64</f>
        <v>dato mancante</v>
      </c>
      <c r="BS63" s="308" t="str">
        <f t="shared" si="39"/>
        <v>dato mancante</v>
      </c>
      <c r="BT63" s="308" t="str">
        <f t="shared" si="8"/>
        <v>dato mancante</v>
      </c>
      <c r="BU63" s="193" t="str">
        <f>'Calcolo Orizzontale P. Umido'!AM64</f>
        <v>dato mancante</v>
      </c>
      <c r="BV63" s="194" t="str">
        <f>'Calcolo Orizzontale P. Umido'!BA64</f>
        <v>dato mancante</v>
      </c>
      <c r="BW63" s="308" t="str">
        <f t="shared" si="51"/>
        <v>dato mancante</v>
      </c>
      <c r="BX63" s="308" t="str">
        <f t="shared" si="51"/>
        <v>dato mancante</v>
      </c>
      <c r="BY63" s="196" t="str">
        <f>'Calcolo Orizzontale P. Umido'!AN64</f>
        <v>dato mancante</v>
      </c>
      <c r="BZ63" s="196" t="str">
        <f>'Calcolo Orizzontale P. Umido'!BB64</f>
        <v>dato mancante</v>
      </c>
      <c r="CA63" s="308" t="str">
        <f t="shared" si="52"/>
        <v>dato mancante</v>
      </c>
      <c r="CB63" s="308" t="str">
        <f t="shared" si="52"/>
        <v>dato mancante</v>
      </c>
      <c r="CE63" s="125" t="str">
        <f t="shared" si="11"/>
        <v>dato mancante</v>
      </c>
      <c r="CF63" s="125" t="str">
        <f t="shared" si="40"/>
        <v>dato mancante</v>
      </c>
      <c r="CG63" s="125" t="str">
        <f t="shared" si="40"/>
        <v>dato mancante</v>
      </c>
      <c r="CH63" s="125" t="str">
        <f t="shared" si="12"/>
        <v>dato mancante</v>
      </c>
      <c r="CI63" s="125" t="str">
        <f t="shared" si="13"/>
        <v>dato mancante</v>
      </c>
      <c r="CJ63" s="125" t="str">
        <f t="shared" si="14"/>
        <v>dato mancante</v>
      </c>
      <c r="CK63" s="125" t="str">
        <f t="shared" si="15"/>
        <v>dato mancante</v>
      </c>
      <c r="CL63" s="125" t="str">
        <f t="shared" si="16"/>
        <v>dato mancante</v>
      </c>
      <c r="CM63" s="125" t="str">
        <f t="shared" si="17"/>
        <v>dato mancante</v>
      </c>
      <c r="CN63" s="125" t="str">
        <f t="shared" si="18"/>
        <v>dato mancante</v>
      </c>
      <c r="CO63" s="125" t="str">
        <f t="shared" si="19"/>
        <v>dato mancante</v>
      </c>
      <c r="CP63" s="125" t="str">
        <f t="shared" si="20"/>
        <v>dato mancante</v>
      </c>
      <c r="CQ63" s="125" t="str">
        <f t="shared" si="21"/>
        <v>dato mancante</v>
      </c>
      <c r="CR63" s="125" t="str">
        <f t="shared" si="22"/>
        <v>dato mancante</v>
      </c>
      <c r="CS63" s="125" t="str">
        <f t="shared" si="41"/>
        <v>dato mancante</v>
      </c>
      <c r="CT63" s="125" t="str">
        <f t="shared" si="41"/>
        <v>dato mancante</v>
      </c>
      <c r="CU63" s="125" t="str">
        <f t="shared" si="23"/>
        <v>dato mancante</v>
      </c>
      <c r="CV63" s="125" t="str">
        <f t="shared" si="24"/>
        <v>dato mancante</v>
      </c>
      <c r="CW63" s="125" t="str">
        <f t="shared" si="25"/>
        <v>dato mancante</v>
      </c>
      <c r="CX63" s="125" t="str">
        <f t="shared" si="26"/>
        <v>dato mancante</v>
      </c>
      <c r="CY63" s="125" t="str">
        <f t="shared" si="27"/>
        <v>dato mancante</v>
      </c>
      <c r="CZ63" s="125" t="str">
        <f t="shared" si="28"/>
        <v>dato mancante</v>
      </c>
      <c r="DA63" s="125" t="str">
        <f t="shared" si="29"/>
        <v>dato mancante</v>
      </c>
      <c r="DB63" s="125" t="str">
        <f t="shared" si="30"/>
        <v>dato mancante</v>
      </c>
      <c r="DC63" s="125" t="str">
        <f t="shared" si="31"/>
        <v>dato mancante</v>
      </c>
      <c r="DD63" s="125" t="str">
        <f t="shared" si="32"/>
        <v>dato mancante</v>
      </c>
      <c r="DF63" s="127">
        <f t="shared" si="42"/>
        <v>0</v>
      </c>
      <c r="DG63" s="127">
        <f t="shared" si="33"/>
        <v>0</v>
      </c>
      <c r="DH63" s="125" t="str">
        <f t="shared" si="43"/>
        <v>ok</v>
      </c>
      <c r="DI63" s="127" t="str">
        <f t="shared" si="34"/>
        <v>Buono</v>
      </c>
      <c r="DJ63" s="127" t="str">
        <f t="shared" si="35"/>
        <v>Buono</v>
      </c>
    </row>
    <row r="64" spans="1:114" s="125" customFormat="1" x14ac:dyDescent="0.35">
      <c r="A64" s="18">
        <f>'Calcolo Orizzontale P. Umido'!A65</f>
        <v>0</v>
      </c>
      <c r="B64" s="18">
        <f>'Calcolo Orizzontale P. Umido'!B65</f>
        <v>0</v>
      </c>
      <c r="C64" s="18">
        <f>'Calcolo Orizzontale P. Umido'!C65</f>
        <v>0</v>
      </c>
      <c r="D64" s="18">
        <f>'Calcolo Orizzontale P. Umido'!D65</f>
        <v>0</v>
      </c>
      <c r="E64" s="18">
        <f>'Calcolo Orizzontale P. Umido'!E65</f>
        <v>0</v>
      </c>
      <c r="F64" s="18">
        <f>'Calcolo Orizzontale P. Umido'!F65</f>
        <v>0</v>
      </c>
      <c r="G64" s="18">
        <f>'Calcolo Orizzontale P. Umido'!G65</f>
        <v>0</v>
      </c>
      <c r="H64" s="18"/>
      <c r="I64" s="18">
        <f>'Calcolo Orizzontale P. Umido'!I65</f>
        <v>0</v>
      </c>
      <c r="J64" s="18">
        <f>'Calcolo Orizzontale P. Umido'!J65</f>
        <v>0</v>
      </c>
      <c r="K64" s="18">
        <f>'Calcolo Orizzontale P. Umido'!K65</f>
        <v>0</v>
      </c>
      <c r="L64" s="15">
        <f t="shared" si="44"/>
        <v>0</v>
      </c>
      <c r="M64" s="519">
        <f>'Calcolo Orizzontale P. Umido'!L65</f>
        <v>0</v>
      </c>
      <c r="N64" s="519">
        <f>'Calcolo Orizzontale P. Umido'!M65</f>
        <v>0</v>
      </c>
      <c r="O64" s="520">
        <f>'Calcolo Orizzontale P. Umido'!N65</f>
        <v>0</v>
      </c>
      <c r="P64" s="521">
        <f>'Calcolo Orizzontale P. Umido'!O65</f>
        <v>0</v>
      </c>
      <c r="Q64" s="521">
        <f>'Calcolo Orizzontale P. Umido'!P65</f>
        <v>0</v>
      </c>
      <c r="R64" s="521">
        <f>'Calcolo Orizzontale P. Umido'!Q65</f>
        <v>0</v>
      </c>
      <c r="S64" s="521">
        <f>'Calcolo Orizzontale P. Umido'!R65</f>
        <v>0</v>
      </c>
      <c r="T64" s="521">
        <f>'Calcolo Orizzontale P. Umido'!S65</f>
        <v>0</v>
      </c>
      <c r="U64" s="519">
        <f>'Calcolo Orizzontale P. Umido'!T65</f>
        <v>0</v>
      </c>
      <c r="V64" s="519">
        <f>'Calcolo Orizzontale P. Umido'!U65</f>
        <v>0</v>
      </c>
      <c r="W64" s="519">
        <f>'Calcolo Orizzontale P. Umido'!V65</f>
        <v>0</v>
      </c>
      <c r="X64" s="520">
        <f>'Calcolo Orizzontale P. Umido'!W65</f>
        <v>0</v>
      </c>
      <c r="Y64" s="521">
        <f>'Calcolo Orizzontale P. Umido'!X65</f>
        <v>0</v>
      </c>
      <c r="Z64" s="522">
        <f>'Calcolo Orizzontale P. Umido'!Y65</f>
        <v>0</v>
      </c>
      <c r="AA64" s="126"/>
      <c r="AB64" s="127"/>
      <c r="AC64" s="189" t="str">
        <f>'Calcolo Orizzontale P. Umido'!AC65</f>
        <v>dato mancante</v>
      </c>
      <c r="AD64" s="190" t="str">
        <f>'Calcolo Orizzontale P. Umido'!AR65</f>
        <v>dato mancante</v>
      </c>
      <c r="AE64" s="190" t="str">
        <f t="shared" si="36"/>
        <v>dato mancante</v>
      </c>
      <c r="AF64" s="190" t="str">
        <f t="shared" si="1"/>
        <v>dato mancante</v>
      </c>
      <c r="AG64" s="191" t="str">
        <f>IF(N64&lt;5,'Calcolo Orizzontale P. Umido'!AD65,"dato mancante")</f>
        <v>dato mancante</v>
      </c>
      <c r="AH64" s="191" t="str">
        <f>IF(N64&gt;5,'Calcolo Orizzontale P. Umido'!AD65,"dato mancante")</f>
        <v>dato mancante</v>
      </c>
      <c r="AI64" s="191" t="str">
        <f>IF(N64&lt;5,'Calcolo Orizzontale P. Umido'!AS65,"dato mancante")</f>
        <v>dato mancante</v>
      </c>
      <c r="AJ64" s="191" t="str">
        <f>IF(N64&gt;5,'Calcolo Orizzontale P. Umido'!AS65,"dato mancante")</f>
        <v>dato mancante</v>
      </c>
      <c r="AK64" s="190" t="str">
        <f t="shared" si="37"/>
        <v>dato mancante</v>
      </c>
      <c r="AL64" s="190" t="str">
        <f t="shared" si="37"/>
        <v>dato mancante</v>
      </c>
      <c r="AM64" s="190" t="str">
        <f t="shared" si="37"/>
        <v>dato mancante</v>
      </c>
      <c r="AN64" s="190" t="str">
        <f t="shared" si="37"/>
        <v>dato mancante</v>
      </c>
      <c r="AO64" s="191" t="str">
        <f>'Calcolo Orizzontale P. Umido'!AE65</f>
        <v>dato mancante</v>
      </c>
      <c r="AP64" s="191" t="str">
        <f>'Calcolo Orizzontale P. Umido'!AT65</f>
        <v>dato mancante</v>
      </c>
      <c r="AQ64" s="192" t="str">
        <f t="shared" si="45"/>
        <v>dato mancante</v>
      </c>
      <c r="AR64" s="192" t="str">
        <f t="shared" si="45"/>
        <v>dato mancante</v>
      </c>
      <c r="AS64" s="193" t="str">
        <f>'Calcolo Orizzontale P. Umido'!AF65</f>
        <v>dato mancante</v>
      </c>
      <c r="AT64" s="193" t="str">
        <f>'Calcolo Orizzontale P. Umido'!AU65</f>
        <v>dato mancante</v>
      </c>
      <c r="AU64" s="308" t="str">
        <f t="shared" si="46"/>
        <v>dato mancante</v>
      </c>
      <c r="AV64" s="308" t="str">
        <f t="shared" si="46"/>
        <v>dato mancante</v>
      </c>
      <c r="AW64" s="193" t="str">
        <f>'Calcolo Orizzontale P. Umido'!AG65</f>
        <v>dato mancante</v>
      </c>
      <c r="AX64" s="193" t="str">
        <f>'Calcolo Orizzontale P. Umido'!AV65</f>
        <v>dato mancante</v>
      </c>
      <c r="AY64" s="308" t="str">
        <f t="shared" si="47"/>
        <v>dato mancante</v>
      </c>
      <c r="AZ64" s="308" t="str">
        <f t="shared" si="47"/>
        <v>dato mancante</v>
      </c>
      <c r="BA64" s="193" t="str">
        <f>'Calcolo Orizzontale P. Umido'!AH65</f>
        <v>dato mancante</v>
      </c>
      <c r="BB64" s="193" t="str">
        <f>'Calcolo Orizzontale P. Umido'!AW65</f>
        <v>dato mancante</v>
      </c>
      <c r="BC64" s="308" t="str">
        <f t="shared" si="48"/>
        <v>dato mancante</v>
      </c>
      <c r="BD64" s="308" t="str">
        <f t="shared" si="48"/>
        <v>dato mancante</v>
      </c>
      <c r="BE64" s="192" t="str">
        <f>'Calcolo Orizzontale P. Umido'!AI65</f>
        <v>dato mancante</v>
      </c>
      <c r="BF64" s="192" t="str">
        <f>'Calcolo Orizzontale P. Umido'!AX65</f>
        <v>dato mancante</v>
      </c>
      <c r="BG64" s="308" t="str">
        <f t="shared" si="49"/>
        <v>dato mancante</v>
      </c>
      <c r="BH64" s="308" t="str">
        <f t="shared" si="49"/>
        <v>dato mancante</v>
      </c>
      <c r="BI64" s="192" t="str">
        <f>'Calcolo Orizzontale P. Umido'!AJ65</f>
        <v>dato mancante</v>
      </c>
      <c r="BJ64" s="192" t="str">
        <f>'Calcolo Orizzontale P. Umido'!AY65</f>
        <v>dato mancante</v>
      </c>
      <c r="BK64" s="308" t="str">
        <f t="shared" si="50"/>
        <v>dato mancante</v>
      </c>
      <c r="BL64" s="308" t="str">
        <f t="shared" si="50"/>
        <v>dato mancante</v>
      </c>
      <c r="BM64" s="192" t="str">
        <f>'Calcolo Orizzontale P. Umido'!AK65</f>
        <v>dato mancante</v>
      </c>
      <c r="BN64" s="192" t="str">
        <f>'Calcolo Orizzontale P. Umido'!AZ65</f>
        <v>dato mancante</v>
      </c>
      <c r="BO64" s="308" t="str">
        <f t="shared" si="38"/>
        <v>dato mancante</v>
      </c>
      <c r="BP64" s="308" t="str">
        <f t="shared" si="38"/>
        <v>dato mancante</v>
      </c>
      <c r="BQ64" s="195" t="str">
        <f>'Calcolo Orizzontale P. Umido'!AL65</f>
        <v>dato mancante</v>
      </c>
      <c r="BR64" s="195" t="str">
        <f>'Calcolo Orizzontale P. Umido'!BA65</f>
        <v>dato mancante</v>
      </c>
      <c r="BS64" s="308" t="str">
        <f t="shared" si="39"/>
        <v>dato mancante</v>
      </c>
      <c r="BT64" s="308" t="str">
        <f t="shared" si="8"/>
        <v>dato mancante</v>
      </c>
      <c r="BU64" s="193" t="str">
        <f>'Calcolo Orizzontale P. Umido'!AM65</f>
        <v>dato mancante</v>
      </c>
      <c r="BV64" s="194" t="str">
        <f>'Calcolo Orizzontale P. Umido'!BA65</f>
        <v>dato mancante</v>
      </c>
      <c r="BW64" s="308" t="str">
        <f t="shared" si="51"/>
        <v>dato mancante</v>
      </c>
      <c r="BX64" s="308" t="str">
        <f t="shared" si="51"/>
        <v>dato mancante</v>
      </c>
      <c r="BY64" s="196" t="str">
        <f>'Calcolo Orizzontale P. Umido'!AN65</f>
        <v>dato mancante</v>
      </c>
      <c r="BZ64" s="196" t="str">
        <f>'Calcolo Orizzontale P. Umido'!BB65</f>
        <v>dato mancante</v>
      </c>
      <c r="CA64" s="308" t="str">
        <f t="shared" si="52"/>
        <v>dato mancante</v>
      </c>
      <c r="CB64" s="308" t="str">
        <f t="shared" si="52"/>
        <v>dato mancante</v>
      </c>
      <c r="CE64" s="125" t="str">
        <f t="shared" si="11"/>
        <v>dato mancante</v>
      </c>
      <c r="CF64" s="125" t="str">
        <f t="shared" si="40"/>
        <v>dato mancante</v>
      </c>
      <c r="CG64" s="125" t="str">
        <f t="shared" si="40"/>
        <v>dato mancante</v>
      </c>
      <c r="CH64" s="125" t="str">
        <f t="shared" si="12"/>
        <v>dato mancante</v>
      </c>
      <c r="CI64" s="125" t="str">
        <f t="shared" si="13"/>
        <v>dato mancante</v>
      </c>
      <c r="CJ64" s="125" t="str">
        <f t="shared" si="14"/>
        <v>dato mancante</v>
      </c>
      <c r="CK64" s="125" t="str">
        <f t="shared" si="15"/>
        <v>dato mancante</v>
      </c>
      <c r="CL64" s="125" t="str">
        <f t="shared" si="16"/>
        <v>dato mancante</v>
      </c>
      <c r="CM64" s="125" t="str">
        <f t="shared" si="17"/>
        <v>dato mancante</v>
      </c>
      <c r="CN64" s="125" t="str">
        <f t="shared" si="18"/>
        <v>dato mancante</v>
      </c>
      <c r="CO64" s="125" t="str">
        <f t="shared" si="19"/>
        <v>dato mancante</v>
      </c>
      <c r="CP64" s="125" t="str">
        <f t="shared" si="20"/>
        <v>dato mancante</v>
      </c>
      <c r="CQ64" s="125" t="str">
        <f t="shared" si="21"/>
        <v>dato mancante</v>
      </c>
      <c r="CR64" s="125" t="str">
        <f t="shared" si="22"/>
        <v>dato mancante</v>
      </c>
      <c r="CS64" s="125" t="str">
        <f t="shared" si="41"/>
        <v>dato mancante</v>
      </c>
      <c r="CT64" s="125" t="str">
        <f t="shared" si="41"/>
        <v>dato mancante</v>
      </c>
      <c r="CU64" s="125" t="str">
        <f t="shared" si="23"/>
        <v>dato mancante</v>
      </c>
      <c r="CV64" s="125" t="str">
        <f t="shared" si="24"/>
        <v>dato mancante</v>
      </c>
      <c r="CW64" s="125" t="str">
        <f t="shared" si="25"/>
        <v>dato mancante</v>
      </c>
      <c r="CX64" s="125" t="str">
        <f t="shared" si="26"/>
        <v>dato mancante</v>
      </c>
      <c r="CY64" s="125" t="str">
        <f t="shared" si="27"/>
        <v>dato mancante</v>
      </c>
      <c r="CZ64" s="125" t="str">
        <f t="shared" si="28"/>
        <v>dato mancante</v>
      </c>
      <c r="DA64" s="125" t="str">
        <f t="shared" si="29"/>
        <v>dato mancante</v>
      </c>
      <c r="DB64" s="125" t="str">
        <f t="shared" si="30"/>
        <v>dato mancante</v>
      </c>
      <c r="DC64" s="125" t="str">
        <f t="shared" si="31"/>
        <v>dato mancante</v>
      </c>
      <c r="DD64" s="125" t="str">
        <f t="shared" si="32"/>
        <v>dato mancante</v>
      </c>
      <c r="DF64" s="127">
        <f t="shared" si="42"/>
        <v>0</v>
      </c>
      <c r="DG64" s="127">
        <f t="shared" si="33"/>
        <v>0</v>
      </c>
      <c r="DH64" s="125" t="str">
        <f t="shared" si="43"/>
        <v>ok</v>
      </c>
      <c r="DI64" s="127" t="str">
        <f t="shared" si="34"/>
        <v>Buono</v>
      </c>
      <c r="DJ64" s="127" t="str">
        <f t="shared" si="35"/>
        <v>Buono</v>
      </c>
    </row>
    <row r="65" spans="1:114" s="125" customFormat="1" x14ac:dyDescent="0.35">
      <c r="A65" s="18">
        <f>'Calcolo Orizzontale P. Umido'!A66</f>
        <v>0</v>
      </c>
      <c r="B65" s="18">
        <f>'Calcolo Orizzontale P. Umido'!B66</f>
        <v>0</v>
      </c>
      <c r="C65" s="18">
        <f>'Calcolo Orizzontale P. Umido'!C66</f>
        <v>0</v>
      </c>
      <c r="D65" s="18">
        <f>'Calcolo Orizzontale P. Umido'!D66</f>
        <v>0</v>
      </c>
      <c r="E65" s="18">
        <f>'Calcolo Orizzontale P. Umido'!E66</f>
        <v>0</v>
      </c>
      <c r="F65" s="18">
        <f>'Calcolo Orizzontale P. Umido'!F66</f>
        <v>0</v>
      </c>
      <c r="G65" s="18">
        <f>'Calcolo Orizzontale P. Umido'!G66</f>
        <v>0</v>
      </c>
      <c r="H65" s="18"/>
      <c r="I65" s="18">
        <f>'Calcolo Orizzontale P. Umido'!I66</f>
        <v>0</v>
      </c>
      <c r="J65" s="18">
        <f>'Calcolo Orizzontale P. Umido'!J66</f>
        <v>0</v>
      </c>
      <c r="K65" s="18">
        <f>'Calcolo Orizzontale P. Umido'!K66</f>
        <v>0</v>
      </c>
      <c r="L65" s="15">
        <f t="shared" si="44"/>
        <v>0</v>
      </c>
      <c r="M65" s="519">
        <f>'Calcolo Orizzontale P. Umido'!L66</f>
        <v>0</v>
      </c>
      <c r="N65" s="519">
        <f>'Calcolo Orizzontale P. Umido'!M66</f>
        <v>0</v>
      </c>
      <c r="O65" s="520">
        <f>'Calcolo Orizzontale P. Umido'!N66</f>
        <v>0</v>
      </c>
      <c r="P65" s="521">
        <f>'Calcolo Orizzontale P. Umido'!O66</f>
        <v>0</v>
      </c>
      <c r="Q65" s="521">
        <f>'Calcolo Orizzontale P. Umido'!P66</f>
        <v>0</v>
      </c>
      <c r="R65" s="521">
        <f>'Calcolo Orizzontale P. Umido'!Q66</f>
        <v>0</v>
      </c>
      <c r="S65" s="521">
        <f>'Calcolo Orizzontale P. Umido'!R66</f>
        <v>0</v>
      </c>
      <c r="T65" s="521">
        <f>'Calcolo Orizzontale P. Umido'!S66</f>
        <v>0</v>
      </c>
      <c r="U65" s="519">
        <f>'Calcolo Orizzontale P. Umido'!T66</f>
        <v>0</v>
      </c>
      <c r="V65" s="519">
        <f>'Calcolo Orizzontale P. Umido'!U66</f>
        <v>0</v>
      </c>
      <c r="W65" s="519">
        <f>'Calcolo Orizzontale P. Umido'!V66</f>
        <v>0</v>
      </c>
      <c r="X65" s="520">
        <f>'Calcolo Orizzontale P. Umido'!W66</f>
        <v>0</v>
      </c>
      <c r="Y65" s="521">
        <f>'Calcolo Orizzontale P. Umido'!X66</f>
        <v>0</v>
      </c>
      <c r="Z65" s="522">
        <f>'Calcolo Orizzontale P. Umido'!Y66</f>
        <v>0</v>
      </c>
      <c r="AA65" s="126"/>
      <c r="AB65" s="127"/>
      <c r="AC65" s="189" t="str">
        <f>'Calcolo Orizzontale P. Umido'!AC66</f>
        <v>dato mancante</v>
      </c>
      <c r="AD65" s="190" t="str">
        <f>'Calcolo Orizzontale P. Umido'!AR66</f>
        <v>dato mancante</v>
      </c>
      <c r="AE65" s="190" t="str">
        <f t="shared" si="36"/>
        <v>dato mancante</v>
      </c>
      <c r="AF65" s="190" t="str">
        <f t="shared" si="1"/>
        <v>dato mancante</v>
      </c>
      <c r="AG65" s="191" t="str">
        <f>IF(N65&lt;5,'Calcolo Orizzontale P. Umido'!AD66,"dato mancante")</f>
        <v>dato mancante</v>
      </c>
      <c r="AH65" s="191" t="str">
        <f>IF(N65&gt;5,'Calcolo Orizzontale P. Umido'!AD66,"dato mancante")</f>
        <v>dato mancante</v>
      </c>
      <c r="AI65" s="191" t="str">
        <f>IF(N65&lt;5,'Calcolo Orizzontale P. Umido'!AS66,"dato mancante")</f>
        <v>dato mancante</v>
      </c>
      <c r="AJ65" s="191" t="str">
        <f>IF(N65&gt;5,'Calcolo Orizzontale P. Umido'!AS66,"dato mancante")</f>
        <v>dato mancante</v>
      </c>
      <c r="AK65" s="190" t="str">
        <f t="shared" si="37"/>
        <v>dato mancante</v>
      </c>
      <c r="AL65" s="190" t="str">
        <f t="shared" si="37"/>
        <v>dato mancante</v>
      </c>
      <c r="AM65" s="190" t="str">
        <f t="shared" si="37"/>
        <v>dato mancante</v>
      </c>
      <c r="AN65" s="190" t="str">
        <f t="shared" si="37"/>
        <v>dato mancante</v>
      </c>
      <c r="AO65" s="191" t="str">
        <f>'Calcolo Orizzontale P. Umido'!AE66</f>
        <v>dato mancante</v>
      </c>
      <c r="AP65" s="191" t="str">
        <f>'Calcolo Orizzontale P. Umido'!AT66</f>
        <v>dato mancante</v>
      </c>
      <c r="AQ65" s="192" t="str">
        <f t="shared" si="45"/>
        <v>dato mancante</v>
      </c>
      <c r="AR65" s="192" t="str">
        <f t="shared" si="45"/>
        <v>dato mancante</v>
      </c>
      <c r="AS65" s="193" t="str">
        <f>'Calcolo Orizzontale P. Umido'!AF66</f>
        <v>dato mancante</v>
      </c>
      <c r="AT65" s="193" t="str">
        <f>'Calcolo Orizzontale P. Umido'!AU66</f>
        <v>dato mancante</v>
      </c>
      <c r="AU65" s="308" t="str">
        <f t="shared" si="46"/>
        <v>dato mancante</v>
      </c>
      <c r="AV65" s="308" t="str">
        <f t="shared" si="46"/>
        <v>dato mancante</v>
      </c>
      <c r="AW65" s="193" t="str">
        <f>'Calcolo Orizzontale P. Umido'!AG66</f>
        <v>dato mancante</v>
      </c>
      <c r="AX65" s="193" t="str">
        <f>'Calcolo Orizzontale P. Umido'!AV66</f>
        <v>dato mancante</v>
      </c>
      <c r="AY65" s="308" t="str">
        <f t="shared" si="47"/>
        <v>dato mancante</v>
      </c>
      <c r="AZ65" s="308" t="str">
        <f t="shared" si="47"/>
        <v>dato mancante</v>
      </c>
      <c r="BA65" s="193" t="str">
        <f>'Calcolo Orizzontale P. Umido'!AH66</f>
        <v>dato mancante</v>
      </c>
      <c r="BB65" s="193" t="str">
        <f>'Calcolo Orizzontale P. Umido'!AW66</f>
        <v>dato mancante</v>
      </c>
      <c r="BC65" s="308" t="str">
        <f t="shared" si="48"/>
        <v>dato mancante</v>
      </c>
      <c r="BD65" s="308" t="str">
        <f t="shared" si="48"/>
        <v>dato mancante</v>
      </c>
      <c r="BE65" s="192" t="str">
        <f>'Calcolo Orizzontale P. Umido'!AI66</f>
        <v>dato mancante</v>
      </c>
      <c r="BF65" s="192" t="str">
        <f>'Calcolo Orizzontale P. Umido'!AX66</f>
        <v>dato mancante</v>
      </c>
      <c r="BG65" s="308" t="str">
        <f t="shared" si="49"/>
        <v>dato mancante</v>
      </c>
      <c r="BH65" s="308" t="str">
        <f t="shared" si="49"/>
        <v>dato mancante</v>
      </c>
      <c r="BI65" s="192" t="str">
        <f>'Calcolo Orizzontale P. Umido'!AJ66</f>
        <v>dato mancante</v>
      </c>
      <c r="BJ65" s="192" t="str">
        <f>'Calcolo Orizzontale P. Umido'!AY66</f>
        <v>dato mancante</v>
      </c>
      <c r="BK65" s="308" t="str">
        <f t="shared" si="50"/>
        <v>dato mancante</v>
      </c>
      <c r="BL65" s="308" t="str">
        <f t="shared" si="50"/>
        <v>dato mancante</v>
      </c>
      <c r="BM65" s="192" t="str">
        <f>'Calcolo Orizzontale P. Umido'!AK66</f>
        <v>dato mancante</v>
      </c>
      <c r="BN65" s="192" t="str">
        <f>'Calcolo Orizzontale P. Umido'!AZ66</f>
        <v>dato mancante</v>
      </c>
      <c r="BO65" s="308" t="str">
        <f t="shared" si="38"/>
        <v>dato mancante</v>
      </c>
      <c r="BP65" s="308" t="str">
        <f t="shared" si="38"/>
        <v>dato mancante</v>
      </c>
      <c r="BQ65" s="195" t="str">
        <f>'Calcolo Orizzontale P. Umido'!AL66</f>
        <v>dato mancante</v>
      </c>
      <c r="BR65" s="195" t="str">
        <f>'Calcolo Orizzontale P. Umido'!BA66</f>
        <v>dato mancante</v>
      </c>
      <c r="BS65" s="308" t="str">
        <f t="shared" si="39"/>
        <v>dato mancante</v>
      </c>
      <c r="BT65" s="308" t="str">
        <f t="shared" si="8"/>
        <v>dato mancante</v>
      </c>
      <c r="BU65" s="193" t="str">
        <f>'Calcolo Orizzontale P. Umido'!AM66</f>
        <v>dato mancante</v>
      </c>
      <c r="BV65" s="194" t="str">
        <f>'Calcolo Orizzontale P. Umido'!BA66</f>
        <v>dato mancante</v>
      </c>
      <c r="BW65" s="308" t="str">
        <f t="shared" si="51"/>
        <v>dato mancante</v>
      </c>
      <c r="BX65" s="308" t="str">
        <f t="shared" si="51"/>
        <v>dato mancante</v>
      </c>
      <c r="BY65" s="196" t="str">
        <f>'Calcolo Orizzontale P. Umido'!AN66</f>
        <v>dato mancante</v>
      </c>
      <c r="BZ65" s="196" t="str">
        <f>'Calcolo Orizzontale P. Umido'!BB66</f>
        <v>dato mancante</v>
      </c>
      <c r="CA65" s="308" t="str">
        <f t="shared" si="52"/>
        <v>dato mancante</v>
      </c>
      <c r="CB65" s="308" t="str">
        <f t="shared" si="52"/>
        <v>dato mancante</v>
      </c>
      <c r="CE65" s="125" t="str">
        <f t="shared" si="11"/>
        <v>dato mancante</v>
      </c>
      <c r="CF65" s="125" t="str">
        <f t="shared" si="40"/>
        <v>dato mancante</v>
      </c>
      <c r="CG65" s="125" t="str">
        <f t="shared" si="40"/>
        <v>dato mancante</v>
      </c>
      <c r="CH65" s="125" t="str">
        <f t="shared" si="12"/>
        <v>dato mancante</v>
      </c>
      <c r="CI65" s="125" t="str">
        <f t="shared" si="13"/>
        <v>dato mancante</v>
      </c>
      <c r="CJ65" s="125" t="str">
        <f t="shared" si="14"/>
        <v>dato mancante</v>
      </c>
      <c r="CK65" s="125" t="str">
        <f t="shared" si="15"/>
        <v>dato mancante</v>
      </c>
      <c r="CL65" s="125" t="str">
        <f t="shared" si="16"/>
        <v>dato mancante</v>
      </c>
      <c r="CM65" s="125" t="str">
        <f t="shared" si="17"/>
        <v>dato mancante</v>
      </c>
      <c r="CN65" s="125" t="str">
        <f t="shared" si="18"/>
        <v>dato mancante</v>
      </c>
      <c r="CO65" s="125" t="str">
        <f t="shared" si="19"/>
        <v>dato mancante</v>
      </c>
      <c r="CP65" s="125" t="str">
        <f t="shared" si="20"/>
        <v>dato mancante</v>
      </c>
      <c r="CQ65" s="125" t="str">
        <f t="shared" si="21"/>
        <v>dato mancante</v>
      </c>
      <c r="CR65" s="125" t="str">
        <f t="shared" si="22"/>
        <v>dato mancante</v>
      </c>
      <c r="CS65" s="125" t="str">
        <f t="shared" si="41"/>
        <v>dato mancante</v>
      </c>
      <c r="CT65" s="125" t="str">
        <f t="shared" si="41"/>
        <v>dato mancante</v>
      </c>
      <c r="CU65" s="125" t="str">
        <f t="shared" si="23"/>
        <v>dato mancante</v>
      </c>
      <c r="CV65" s="125" t="str">
        <f t="shared" si="24"/>
        <v>dato mancante</v>
      </c>
      <c r="CW65" s="125" t="str">
        <f t="shared" si="25"/>
        <v>dato mancante</v>
      </c>
      <c r="CX65" s="125" t="str">
        <f t="shared" si="26"/>
        <v>dato mancante</v>
      </c>
      <c r="CY65" s="125" t="str">
        <f t="shared" si="27"/>
        <v>dato mancante</v>
      </c>
      <c r="CZ65" s="125" t="str">
        <f t="shared" si="28"/>
        <v>dato mancante</v>
      </c>
      <c r="DA65" s="125" t="str">
        <f t="shared" si="29"/>
        <v>dato mancante</v>
      </c>
      <c r="DB65" s="125" t="str">
        <f t="shared" si="30"/>
        <v>dato mancante</v>
      </c>
      <c r="DC65" s="125" t="str">
        <f t="shared" si="31"/>
        <v>dato mancante</v>
      </c>
      <c r="DD65" s="125" t="str">
        <f t="shared" si="32"/>
        <v>dato mancante</v>
      </c>
      <c r="DF65" s="127">
        <f t="shared" si="42"/>
        <v>0</v>
      </c>
      <c r="DG65" s="127">
        <f t="shared" si="33"/>
        <v>0</v>
      </c>
      <c r="DH65" s="125" t="str">
        <f t="shared" si="43"/>
        <v>ok</v>
      </c>
      <c r="DI65" s="127" t="str">
        <f t="shared" si="34"/>
        <v>Buono</v>
      </c>
      <c r="DJ65" s="127" t="str">
        <f t="shared" si="35"/>
        <v>Buono</v>
      </c>
    </row>
    <row r="66" spans="1:114" s="125" customFormat="1" x14ac:dyDescent="0.35">
      <c r="A66" s="18">
        <f>'Calcolo Orizzontale P. Umido'!A67</f>
        <v>0</v>
      </c>
      <c r="B66" s="18">
        <f>'Calcolo Orizzontale P. Umido'!B67</f>
        <v>0</v>
      </c>
      <c r="C66" s="18">
        <f>'Calcolo Orizzontale P. Umido'!C67</f>
        <v>0</v>
      </c>
      <c r="D66" s="18">
        <f>'Calcolo Orizzontale P. Umido'!D67</f>
        <v>0</v>
      </c>
      <c r="E66" s="18">
        <f>'Calcolo Orizzontale P. Umido'!E67</f>
        <v>0</v>
      </c>
      <c r="F66" s="18">
        <f>'Calcolo Orizzontale P. Umido'!F67</f>
        <v>0</v>
      </c>
      <c r="G66" s="18">
        <f>'Calcolo Orizzontale P. Umido'!G67</f>
        <v>0</v>
      </c>
      <c r="H66" s="18"/>
      <c r="I66" s="18">
        <f>'Calcolo Orizzontale P. Umido'!I67</f>
        <v>0</v>
      </c>
      <c r="J66" s="18">
        <f>'Calcolo Orizzontale P. Umido'!J67</f>
        <v>0</v>
      </c>
      <c r="K66" s="18">
        <f>'Calcolo Orizzontale P. Umido'!K67</f>
        <v>0</v>
      </c>
      <c r="L66" s="15">
        <f t="shared" si="44"/>
        <v>0</v>
      </c>
      <c r="M66" s="519">
        <f>'Calcolo Orizzontale P. Umido'!L67</f>
        <v>0</v>
      </c>
      <c r="N66" s="519">
        <f>'Calcolo Orizzontale P. Umido'!M67</f>
        <v>0</v>
      </c>
      <c r="O66" s="520">
        <f>'Calcolo Orizzontale P. Umido'!N67</f>
        <v>0</v>
      </c>
      <c r="P66" s="521">
        <f>'Calcolo Orizzontale P. Umido'!O67</f>
        <v>0</v>
      </c>
      <c r="Q66" s="521">
        <f>'Calcolo Orizzontale P. Umido'!P67</f>
        <v>0</v>
      </c>
      <c r="R66" s="521">
        <f>'Calcolo Orizzontale P. Umido'!Q67</f>
        <v>0</v>
      </c>
      <c r="S66" s="521">
        <f>'Calcolo Orizzontale P. Umido'!R67</f>
        <v>0</v>
      </c>
      <c r="T66" s="521">
        <f>'Calcolo Orizzontale P. Umido'!S67</f>
        <v>0</v>
      </c>
      <c r="U66" s="519">
        <f>'Calcolo Orizzontale P. Umido'!T67</f>
        <v>0</v>
      </c>
      <c r="V66" s="519">
        <f>'Calcolo Orizzontale P. Umido'!U67</f>
        <v>0</v>
      </c>
      <c r="W66" s="519">
        <f>'Calcolo Orizzontale P. Umido'!V67</f>
        <v>0</v>
      </c>
      <c r="X66" s="520">
        <f>'Calcolo Orizzontale P. Umido'!W67</f>
        <v>0</v>
      </c>
      <c r="Y66" s="521">
        <f>'Calcolo Orizzontale P. Umido'!X67</f>
        <v>0</v>
      </c>
      <c r="Z66" s="522">
        <f>'Calcolo Orizzontale P. Umido'!Y67</f>
        <v>0</v>
      </c>
      <c r="AA66" s="126"/>
      <c r="AB66" s="127"/>
      <c r="AC66" s="189" t="str">
        <f>'Calcolo Orizzontale P. Umido'!AC67</f>
        <v>dato mancante</v>
      </c>
      <c r="AD66" s="190" t="str">
        <f>'Calcolo Orizzontale P. Umido'!AR67</f>
        <v>dato mancante</v>
      </c>
      <c r="AE66" s="190" t="str">
        <f t="shared" si="36"/>
        <v>dato mancante</v>
      </c>
      <c r="AF66" s="190" t="str">
        <f t="shared" si="1"/>
        <v>dato mancante</v>
      </c>
      <c r="AG66" s="191" t="str">
        <f>IF(N66&lt;5,'Calcolo Orizzontale P. Umido'!AD67,"dato mancante")</f>
        <v>dato mancante</v>
      </c>
      <c r="AH66" s="191" t="str">
        <f>IF(N66&gt;5,'Calcolo Orizzontale P. Umido'!AD67,"dato mancante")</f>
        <v>dato mancante</v>
      </c>
      <c r="AI66" s="191" t="str">
        <f>IF(N66&lt;5,'Calcolo Orizzontale P. Umido'!AS67,"dato mancante")</f>
        <v>dato mancante</v>
      </c>
      <c r="AJ66" s="191" t="str">
        <f>IF(N66&gt;5,'Calcolo Orizzontale P. Umido'!AS67,"dato mancante")</f>
        <v>dato mancante</v>
      </c>
      <c r="AK66" s="190" t="str">
        <f t="shared" si="37"/>
        <v>dato mancante</v>
      </c>
      <c r="AL66" s="190" t="str">
        <f t="shared" si="37"/>
        <v>dato mancante</v>
      </c>
      <c r="AM66" s="190" t="str">
        <f t="shared" si="37"/>
        <v>dato mancante</v>
      </c>
      <c r="AN66" s="190" t="str">
        <f t="shared" si="37"/>
        <v>dato mancante</v>
      </c>
      <c r="AO66" s="191" t="str">
        <f>'Calcolo Orizzontale P. Umido'!AE67</f>
        <v>dato mancante</v>
      </c>
      <c r="AP66" s="191" t="str">
        <f>'Calcolo Orizzontale P. Umido'!AT67</f>
        <v>dato mancante</v>
      </c>
      <c r="AQ66" s="192" t="str">
        <f t="shared" si="45"/>
        <v>dato mancante</v>
      </c>
      <c r="AR66" s="192" t="str">
        <f t="shared" si="45"/>
        <v>dato mancante</v>
      </c>
      <c r="AS66" s="193" t="str">
        <f>'Calcolo Orizzontale P. Umido'!AF67</f>
        <v>dato mancante</v>
      </c>
      <c r="AT66" s="193" t="str">
        <f>'Calcolo Orizzontale P. Umido'!AU67</f>
        <v>dato mancante</v>
      </c>
      <c r="AU66" s="308" t="str">
        <f t="shared" si="46"/>
        <v>dato mancante</v>
      </c>
      <c r="AV66" s="308" t="str">
        <f t="shared" si="46"/>
        <v>dato mancante</v>
      </c>
      <c r="AW66" s="193" t="str">
        <f>'Calcolo Orizzontale P. Umido'!AG67</f>
        <v>dato mancante</v>
      </c>
      <c r="AX66" s="193" t="str">
        <f>'Calcolo Orizzontale P. Umido'!AV67</f>
        <v>dato mancante</v>
      </c>
      <c r="AY66" s="308" t="str">
        <f t="shared" si="47"/>
        <v>dato mancante</v>
      </c>
      <c r="AZ66" s="308" t="str">
        <f t="shared" si="47"/>
        <v>dato mancante</v>
      </c>
      <c r="BA66" s="193" t="str">
        <f>'Calcolo Orizzontale P. Umido'!AH67</f>
        <v>dato mancante</v>
      </c>
      <c r="BB66" s="193" t="str">
        <f>'Calcolo Orizzontale P. Umido'!AW67</f>
        <v>dato mancante</v>
      </c>
      <c r="BC66" s="308" t="str">
        <f t="shared" si="48"/>
        <v>dato mancante</v>
      </c>
      <c r="BD66" s="308" t="str">
        <f t="shared" si="48"/>
        <v>dato mancante</v>
      </c>
      <c r="BE66" s="192" t="str">
        <f>'Calcolo Orizzontale P. Umido'!AI67</f>
        <v>dato mancante</v>
      </c>
      <c r="BF66" s="192" t="str">
        <f>'Calcolo Orizzontale P. Umido'!AX67</f>
        <v>dato mancante</v>
      </c>
      <c r="BG66" s="308" t="str">
        <f t="shared" si="49"/>
        <v>dato mancante</v>
      </c>
      <c r="BH66" s="308" t="str">
        <f t="shared" si="49"/>
        <v>dato mancante</v>
      </c>
      <c r="BI66" s="192" t="str">
        <f>'Calcolo Orizzontale P. Umido'!AJ67</f>
        <v>dato mancante</v>
      </c>
      <c r="BJ66" s="192" t="str">
        <f>'Calcolo Orizzontale P. Umido'!AY67</f>
        <v>dato mancante</v>
      </c>
      <c r="BK66" s="308" t="str">
        <f t="shared" si="50"/>
        <v>dato mancante</v>
      </c>
      <c r="BL66" s="308" t="str">
        <f t="shared" si="50"/>
        <v>dato mancante</v>
      </c>
      <c r="BM66" s="192" t="str">
        <f>'Calcolo Orizzontale P. Umido'!AK67</f>
        <v>dato mancante</v>
      </c>
      <c r="BN66" s="192" t="str">
        <f>'Calcolo Orizzontale P. Umido'!AZ67</f>
        <v>dato mancante</v>
      </c>
      <c r="BO66" s="308" t="str">
        <f t="shared" si="38"/>
        <v>dato mancante</v>
      </c>
      <c r="BP66" s="308" t="str">
        <f t="shared" si="38"/>
        <v>dato mancante</v>
      </c>
      <c r="BQ66" s="195" t="str">
        <f>'Calcolo Orizzontale P. Umido'!AL67</f>
        <v>dato mancante</v>
      </c>
      <c r="BR66" s="195" t="str">
        <f>'Calcolo Orizzontale P. Umido'!BA67</f>
        <v>dato mancante</v>
      </c>
      <c r="BS66" s="308" t="str">
        <f t="shared" si="39"/>
        <v>dato mancante</v>
      </c>
      <c r="BT66" s="308" t="str">
        <f t="shared" si="8"/>
        <v>dato mancante</v>
      </c>
      <c r="BU66" s="193" t="str">
        <f>'Calcolo Orizzontale P. Umido'!AM67</f>
        <v>dato mancante</v>
      </c>
      <c r="BV66" s="194" t="str">
        <f>'Calcolo Orizzontale P. Umido'!BA67</f>
        <v>dato mancante</v>
      </c>
      <c r="BW66" s="308" t="str">
        <f t="shared" si="51"/>
        <v>dato mancante</v>
      </c>
      <c r="BX66" s="308" t="str">
        <f t="shared" si="51"/>
        <v>dato mancante</v>
      </c>
      <c r="BY66" s="196" t="str">
        <f>'Calcolo Orizzontale P. Umido'!AN67</f>
        <v>dato mancante</v>
      </c>
      <c r="BZ66" s="196" t="str">
        <f>'Calcolo Orizzontale P. Umido'!BB67</f>
        <v>dato mancante</v>
      </c>
      <c r="CA66" s="308" t="str">
        <f t="shared" si="52"/>
        <v>dato mancante</v>
      </c>
      <c r="CB66" s="308" t="str">
        <f t="shared" si="52"/>
        <v>dato mancante</v>
      </c>
      <c r="CE66" s="125" t="str">
        <f t="shared" si="11"/>
        <v>dato mancante</v>
      </c>
      <c r="CF66" s="125" t="str">
        <f t="shared" si="40"/>
        <v>dato mancante</v>
      </c>
      <c r="CG66" s="125" t="str">
        <f t="shared" si="40"/>
        <v>dato mancante</v>
      </c>
      <c r="CH66" s="125" t="str">
        <f t="shared" si="12"/>
        <v>dato mancante</v>
      </c>
      <c r="CI66" s="125" t="str">
        <f t="shared" si="13"/>
        <v>dato mancante</v>
      </c>
      <c r="CJ66" s="125" t="str">
        <f t="shared" si="14"/>
        <v>dato mancante</v>
      </c>
      <c r="CK66" s="125" t="str">
        <f t="shared" si="15"/>
        <v>dato mancante</v>
      </c>
      <c r="CL66" s="125" t="str">
        <f t="shared" si="16"/>
        <v>dato mancante</v>
      </c>
      <c r="CM66" s="125" t="str">
        <f t="shared" si="17"/>
        <v>dato mancante</v>
      </c>
      <c r="CN66" s="125" t="str">
        <f t="shared" si="18"/>
        <v>dato mancante</v>
      </c>
      <c r="CO66" s="125" t="str">
        <f t="shared" si="19"/>
        <v>dato mancante</v>
      </c>
      <c r="CP66" s="125" t="str">
        <f t="shared" si="20"/>
        <v>dato mancante</v>
      </c>
      <c r="CQ66" s="125" t="str">
        <f t="shared" si="21"/>
        <v>dato mancante</v>
      </c>
      <c r="CR66" s="125" t="str">
        <f t="shared" si="22"/>
        <v>dato mancante</v>
      </c>
      <c r="CS66" s="125" t="str">
        <f t="shared" si="41"/>
        <v>dato mancante</v>
      </c>
      <c r="CT66" s="125" t="str">
        <f t="shared" si="41"/>
        <v>dato mancante</v>
      </c>
      <c r="CU66" s="125" t="str">
        <f t="shared" si="23"/>
        <v>dato mancante</v>
      </c>
      <c r="CV66" s="125" t="str">
        <f t="shared" si="24"/>
        <v>dato mancante</v>
      </c>
      <c r="CW66" s="125" t="str">
        <f t="shared" si="25"/>
        <v>dato mancante</v>
      </c>
      <c r="CX66" s="125" t="str">
        <f t="shared" si="26"/>
        <v>dato mancante</v>
      </c>
      <c r="CY66" s="125" t="str">
        <f t="shared" si="27"/>
        <v>dato mancante</v>
      </c>
      <c r="CZ66" s="125" t="str">
        <f t="shared" si="28"/>
        <v>dato mancante</v>
      </c>
      <c r="DA66" s="125" t="str">
        <f t="shared" si="29"/>
        <v>dato mancante</v>
      </c>
      <c r="DB66" s="125" t="str">
        <f t="shared" si="30"/>
        <v>dato mancante</v>
      </c>
      <c r="DC66" s="125" t="str">
        <f t="shared" si="31"/>
        <v>dato mancante</v>
      </c>
      <c r="DD66" s="125" t="str">
        <f t="shared" si="32"/>
        <v>dato mancante</v>
      </c>
      <c r="DF66" s="127">
        <f t="shared" si="42"/>
        <v>0</v>
      </c>
      <c r="DG66" s="127">
        <f t="shared" si="33"/>
        <v>0</v>
      </c>
      <c r="DH66" s="125" t="str">
        <f t="shared" si="43"/>
        <v>ok</v>
      </c>
      <c r="DI66" s="127" t="str">
        <f t="shared" si="34"/>
        <v>Buono</v>
      </c>
      <c r="DJ66" s="127" t="str">
        <f t="shared" si="35"/>
        <v>Buono</v>
      </c>
    </row>
    <row r="67" spans="1:114" s="125" customFormat="1" x14ac:dyDescent="0.35">
      <c r="A67" s="18">
        <f>'Calcolo Orizzontale P. Umido'!A68</f>
        <v>0</v>
      </c>
      <c r="B67" s="18">
        <f>'Calcolo Orizzontale P. Umido'!B68</f>
        <v>0</v>
      </c>
      <c r="C67" s="18">
        <f>'Calcolo Orizzontale P. Umido'!C68</f>
        <v>0</v>
      </c>
      <c r="D67" s="18">
        <f>'Calcolo Orizzontale P. Umido'!D68</f>
        <v>0</v>
      </c>
      <c r="E67" s="18">
        <f>'Calcolo Orizzontale P. Umido'!E68</f>
        <v>0</v>
      </c>
      <c r="F67" s="18">
        <f>'Calcolo Orizzontale P. Umido'!F68</f>
        <v>0</v>
      </c>
      <c r="G67" s="18">
        <f>'Calcolo Orizzontale P. Umido'!G68</f>
        <v>0</v>
      </c>
      <c r="H67" s="18"/>
      <c r="I67" s="18">
        <f>'Calcolo Orizzontale P. Umido'!I68</f>
        <v>0</v>
      </c>
      <c r="J67" s="18">
        <f>'Calcolo Orizzontale P. Umido'!J68</f>
        <v>0</v>
      </c>
      <c r="K67" s="18">
        <f>'Calcolo Orizzontale P. Umido'!K68</f>
        <v>0</v>
      </c>
      <c r="L67" s="15">
        <f t="shared" si="44"/>
        <v>0</v>
      </c>
      <c r="M67" s="519">
        <f>'Calcolo Orizzontale P. Umido'!L68</f>
        <v>0</v>
      </c>
      <c r="N67" s="519">
        <f>'Calcolo Orizzontale P. Umido'!M68</f>
        <v>0</v>
      </c>
      <c r="O67" s="520">
        <f>'Calcolo Orizzontale P. Umido'!N68</f>
        <v>0</v>
      </c>
      <c r="P67" s="521">
        <f>'Calcolo Orizzontale P. Umido'!O68</f>
        <v>0</v>
      </c>
      <c r="Q67" s="521">
        <f>'Calcolo Orizzontale P. Umido'!P68</f>
        <v>0</v>
      </c>
      <c r="R67" s="521">
        <f>'Calcolo Orizzontale P. Umido'!Q68</f>
        <v>0</v>
      </c>
      <c r="S67" s="521">
        <f>'Calcolo Orizzontale P. Umido'!R68</f>
        <v>0</v>
      </c>
      <c r="T67" s="521">
        <f>'Calcolo Orizzontale P. Umido'!S68</f>
        <v>0</v>
      </c>
      <c r="U67" s="519">
        <f>'Calcolo Orizzontale P. Umido'!T68</f>
        <v>0</v>
      </c>
      <c r="V67" s="519">
        <f>'Calcolo Orizzontale P. Umido'!U68</f>
        <v>0</v>
      </c>
      <c r="W67" s="519">
        <f>'Calcolo Orizzontale P. Umido'!V68</f>
        <v>0</v>
      </c>
      <c r="X67" s="520">
        <f>'Calcolo Orizzontale P. Umido'!W68</f>
        <v>0</v>
      </c>
      <c r="Y67" s="521">
        <f>'Calcolo Orizzontale P. Umido'!X68</f>
        <v>0</v>
      </c>
      <c r="Z67" s="522">
        <f>'Calcolo Orizzontale P. Umido'!Y68</f>
        <v>0</v>
      </c>
      <c r="AA67" s="126"/>
      <c r="AB67" s="127"/>
      <c r="AC67" s="189" t="str">
        <f>'Calcolo Orizzontale P. Umido'!AC68</f>
        <v>dato mancante</v>
      </c>
      <c r="AD67" s="190" t="str">
        <f>'Calcolo Orizzontale P. Umido'!AR68</f>
        <v>dato mancante</v>
      </c>
      <c r="AE67" s="190" t="str">
        <f t="shared" si="36"/>
        <v>dato mancante</v>
      </c>
      <c r="AF67" s="190" t="str">
        <f t="shared" si="1"/>
        <v>dato mancante</v>
      </c>
      <c r="AG67" s="191" t="str">
        <f>IF(N67&lt;5,'Calcolo Orizzontale P. Umido'!AD68,"dato mancante")</f>
        <v>dato mancante</v>
      </c>
      <c r="AH67" s="191" t="str">
        <f>IF(N67&gt;5,'Calcolo Orizzontale P. Umido'!AD68,"dato mancante")</f>
        <v>dato mancante</v>
      </c>
      <c r="AI67" s="191" t="str">
        <f>IF(N67&lt;5,'Calcolo Orizzontale P. Umido'!AS68,"dato mancante")</f>
        <v>dato mancante</v>
      </c>
      <c r="AJ67" s="191" t="str">
        <f>IF(N67&gt;5,'Calcolo Orizzontale P. Umido'!AS68,"dato mancante")</f>
        <v>dato mancante</v>
      </c>
      <c r="AK67" s="190" t="str">
        <f t="shared" si="37"/>
        <v>dato mancante</v>
      </c>
      <c r="AL67" s="190" t="str">
        <f t="shared" si="37"/>
        <v>dato mancante</v>
      </c>
      <c r="AM67" s="190" t="str">
        <f t="shared" si="37"/>
        <v>dato mancante</v>
      </c>
      <c r="AN67" s="190" t="str">
        <f t="shared" si="37"/>
        <v>dato mancante</v>
      </c>
      <c r="AO67" s="191" t="str">
        <f>'Calcolo Orizzontale P. Umido'!AE68</f>
        <v>dato mancante</v>
      </c>
      <c r="AP67" s="191" t="str">
        <f>'Calcolo Orizzontale P. Umido'!AT68</f>
        <v>dato mancante</v>
      </c>
      <c r="AQ67" s="192" t="str">
        <f t="shared" si="45"/>
        <v>dato mancante</v>
      </c>
      <c r="AR67" s="192" t="str">
        <f t="shared" si="45"/>
        <v>dato mancante</v>
      </c>
      <c r="AS67" s="193" t="str">
        <f>'Calcolo Orizzontale P. Umido'!AF68</f>
        <v>dato mancante</v>
      </c>
      <c r="AT67" s="193" t="str">
        <f>'Calcolo Orizzontale P. Umido'!AU68</f>
        <v>dato mancante</v>
      </c>
      <c r="AU67" s="308" t="str">
        <f t="shared" si="46"/>
        <v>dato mancante</v>
      </c>
      <c r="AV67" s="308" t="str">
        <f t="shared" si="46"/>
        <v>dato mancante</v>
      </c>
      <c r="AW67" s="193" t="str">
        <f>'Calcolo Orizzontale P. Umido'!AG68</f>
        <v>dato mancante</v>
      </c>
      <c r="AX67" s="193" t="str">
        <f>'Calcolo Orizzontale P. Umido'!AV68</f>
        <v>dato mancante</v>
      </c>
      <c r="AY67" s="308" t="str">
        <f t="shared" si="47"/>
        <v>dato mancante</v>
      </c>
      <c r="AZ67" s="308" t="str">
        <f t="shared" si="47"/>
        <v>dato mancante</v>
      </c>
      <c r="BA67" s="193" t="str">
        <f>'Calcolo Orizzontale P. Umido'!AH68</f>
        <v>dato mancante</v>
      </c>
      <c r="BB67" s="193" t="str">
        <f>'Calcolo Orizzontale P. Umido'!AW68</f>
        <v>dato mancante</v>
      </c>
      <c r="BC67" s="308" t="str">
        <f t="shared" si="48"/>
        <v>dato mancante</v>
      </c>
      <c r="BD67" s="308" t="str">
        <f t="shared" si="48"/>
        <v>dato mancante</v>
      </c>
      <c r="BE67" s="192" t="str">
        <f>'Calcolo Orizzontale P. Umido'!AI68</f>
        <v>dato mancante</v>
      </c>
      <c r="BF67" s="192" t="str">
        <f>'Calcolo Orizzontale P. Umido'!AX68</f>
        <v>dato mancante</v>
      </c>
      <c r="BG67" s="308" t="str">
        <f t="shared" si="49"/>
        <v>dato mancante</v>
      </c>
      <c r="BH67" s="308" t="str">
        <f t="shared" si="49"/>
        <v>dato mancante</v>
      </c>
      <c r="BI67" s="192" t="str">
        <f>'Calcolo Orizzontale P. Umido'!AJ68</f>
        <v>dato mancante</v>
      </c>
      <c r="BJ67" s="192" t="str">
        <f>'Calcolo Orizzontale P. Umido'!AY68</f>
        <v>dato mancante</v>
      </c>
      <c r="BK67" s="308" t="str">
        <f t="shared" si="50"/>
        <v>dato mancante</v>
      </c>
      <c r="BL67" s="308" t="str">
        <f t="shared" si="50"/>
        <v>dato mancante</v>
      </c>
      <c r="BM67" s="192" t="str">
        <f>'Calcolo Orizzontale P. Umido'!AK68</f>
        <v>dato mancante</v>
      </c>
      <c r="BN67" s="192" t="str">
        <f>'Calcolo Orizzontale P. Umido'!AZ68</f>
        <v>dato mancante</v>
      </c>
      <c r="BO67" s="308" t="str">
        <f t="shared" si="38"/>
        <v>dato mancante</v>
      </c>
      <c r="BP67" s="308" t="str">
        <f t="shared" si="38"/>
        <v>dato mancante</v>
      </c>
      <c r="BQ67" s="195" t="str">
        <f>'Calcolo Orizzontale P. Umido'!AL68</f>
        <v>dato mancante</v>
      </c>
      <c r="BR67" s="195" t="str">
        <f>'Calcolo Orizzontale P. Umido'!BA68</f>
        <v>dato mancante</v>
      </c>
      <c r="BS67" s="308" t="str">
        <f t="shared" si="39"/>
        <v>dato mancante</v>
      </c>
      <c r="BT67" s="308" t="str">
        <f t="shared" si="8"/>
        <v>dato mancante</v>
      </c>
      <c r="BU67" s="193" t="str">
        <f>'Calcolo Orizzontale P. Umido'!AM68</f>
        <v>dato mancante</v>
      </c>
      <c r="BV67" s="194" t="str">
        <f>'Calcolo Orizzontale P. Umido'!BA68</f>
        <v>dato mancante</v>
      </c>
      <c r="BW67" s="308" t="str">
        <f t="shared" si="51"/>
        <v>dato mancante</v>
      </c>
      <c r="BX67" s="308" t="str">
        <f t="shared" si="51"/>
        <v>dato mancante</v>
      </c>
      <c r="BY67" s="196" t="str">
        <f>'Calcolo Orizzontale P. Umido'!AN68</f>
        <v>dato mancante</v>
      </c>
      <c r="BZ67" s="196" t="str">
        <f>'Calcolo Orizzontale P. Umido'!BB68</f>
        <v>dato mancante</v>
      </c>
      <c r="CA67" s="308" t="str">
        <f t="shared" si="52"/>
        <v>dato mancante</v>
      </c>
      <c r="CB67" s="308" t="str">
        <f t="shared" si="52"/>
        <v>dato mancante</v>
      </c>
      <c r="CE67" s="125" t="str">
        <f t="shared" si="11"/>
        <v>dato mancante</v>
      </c>
      <c r="CF67" s="125" t="str">
        <f t="shared" si="40"/>
        <v>dato mancante</v>
      </c>
      <c r="CG67" s="125" t="str">
        <f t="shared" si="40"/>
        <v>dato mancante</v>
      </c>
      <c r="CH67" s="125" t="str">
        <f t="shared" si="12"/>
        <v>dato mancante</v>
      </c>
      <c r="CI67" s="125" t="str">
        <f t="shared" si="13"/>
        <v>dato mancante</v>
      </c>
      <c r="CJ67" s="125" t="str">
        <f t="shared" si="14"/>
        <v>dato mancante</v>
      </c>
      <c r="CK67" s="125" t="str">
        <f t="shared" si="15"/>
        <v>dato mancante</v>
      </c>
      <c r="CL67" s="125" t="str">
        <f t="shared" si="16"/>
        <v>dato mancante</v>
      </c>
      <c r="CM67" s="125" t="str">
        <f t="shared" si="17"/>
        <v>dato mancante</v>
      </c>
      <c r="CN67" s="125" t="str">
        <f t="shared" si="18"/>
        <v>dato mancante</v>
      </c>
      <c r="CO67" s="125" t="str">
        <f t="shared" si="19"/>
        <v>dato mancante</v>
      </c>
      <c r="CP67" s="125" t="str">
        <f t="shared" si="20"/>
        <v>dato mancante</v>
      </c>
      <c r="CQ67" s="125" t="str">
        <f t="shared" si="21"/>
        <v>dato mancante</v>
      </c>
      <c r="CR67" s="125" t="str">
        <f t="shared" si="22"/>
        <v>dato mancante</v>
      </c>
      <c r="CS67" s="125" t="str">
        <f t="shared" si="41"/>
        <v>dato mancante</v>
      </c>
      <c r="CT67" s="125" t="str">
        <f t="shared" si="41"/>
        <v>dato mancante</v>
      </c>
      <c r="CU67" s="125" t="str">
        <f t="shared" si="23"/>
        <v>dato mancante</v>
      </c>
      <c r="CV67" s="125" t="str">
        <f t="shared" si="24"/>
        <v>dato mancante</v>
      </c>
      <c r="CW67" s="125" t="str">
        <f t="shared" si="25"/>
        <v>dato mancante</v>
      </c>
      <c r="CX67" s="125" t="str">
        <f t="shared" si="26"/>
        <v>dato mancante</v>
      </c>
      <c r="CY67" s="125" t="str">
        <f t="shared" si="27"/>
        <v>dato mancante</v>
      </c>
      <c r="CZ67" s="125" t="str">
        <f t="shared" si="28"/>
        <v>dato mancante</v>
      </c>
      <c r="DA67" s="125" t="str">
        <f t="shared" si="29"/>
        <v>dato mancante</v>
      </c>
      <c r="DB67" s="125" t="str">
        <f t="shared" si="30"/>
        <v>dato mancante</v>
      </c>
      <c r="DC67" s="125" t="str">
        <f t="shared" si="31"/>
        <v>dato mancante</v>
      </c>
      <c r="DD67" s="125" t="str">
        <f t="shared" si="32"/>
        <v>dato mancante</v>
      </c>
      <c r="DF67" s="127">
        <f t="shared" si="42"/>
        <v>0</v>
      </c>
      <c r="DG67" s="127">
        <f t="shared" si="33"/>
        <v>0</v>
      </c>
      <c r="DH67" s="125" t="str">
        <f t="shared" si="43"/>
        <v>ok</v>
      </c>
      <c r="DI67" s="127" t="str">
        <f t="shared" si="34"/>
        <v>Buono</v>
      </c>
      <c r="DJ67" s="127" t="str">
        <f t="shared" si="35"/>
        <v>Buono</v>
      </c>
    </row>
    <row r="68" spans="1:114" s="125" customFormat="1" x14ac:dyDescent="0.35">
      <c r="A68" s="18">
        <f>'Calcolo Orizzontale P. Umido'!A69</f>
        <v>0</v>
      </c>
      <c r="B68" s="18">
        <f>'Calcolo Orizzontale P. Umido'!B69</f>
        <v>0</v>
      </c>
      <c r="C68" s="18">
        <f>'Calcolo Orizzontale P. Umido'!C69</f>
        <v>0</v>
      </c>
      <c r="D68" s="18">
        <f>'Calcolo Orizzontale P. Umido'!D69</f>
        <v>0</v>
      </c>
      <c r="E68" s="18">
        <f>'Calcolo Orizzontale P. Umido'!E69</f>
        <v>0</v>
      </c>
      <c r="F68" s="18">
        <f>'Calcolo Orizzontale P. Umido'!F69</f>
        <v>0</v>
      </c>
      <c r="G68" s="18">
        <f>'Calcolo Orizzontale P. Umido'!G69</f>
        <v>0</v>
      </c>
      <c r="H68" s="18"/>
      <c r="I68" s="18">
        <f>'Calcolo Orizzontale P. Umido'!I69</f>
        <v>0</v>
      </c>
      <c r="J68" s="18">
        <f>'Calcolo Orizzontale P. Umido'!J69</f>
        <v>0</v>
      </c>
      <c r="K68" s="18">
        <f>'Calcolo Orizzontale P. Umido'!K69</f>
        <v>0</v>
      </c>
      <c r="L68" s="15">
        <f t="shared" si="44"/>
        <v>0</v>
      </c>
      <c r="M68" s="519">
        <f>'Calcolo Orizzontale P. Umido'!L69</f>
        <v>0</v>
      </c>
      <c r="N68" s="519">
        <f>'Calcolo Orizzontale P. Umido'!M69</f>
        <v>0</v>
      </c>
      <c r="O68" s="520">
        <f>'Calcolo Orizzontale P. Umido'!N69</f>
        <v>0</v>
      </c>
      <c r="P68" s="521">
        <f>'Calcolo Orizzontale P. Umido'!O69</f>
        <v>0</v>
      </c>
      <c r="Q68" s="521">
        <f>'Calcolo Orizzontale P. Umido'!P69</f>
        <v>0</v>
      </c>
      <c r="R68" s="521">
        <f>'Calcolo Orizzontale P. Umido'!Q69</f>
        <v>0</v>
      </c>
      <c r="S68" s="521">
        <f>'Calcolo Orizzontale P. Umido'!R69</f>
        <v>0</v>
      </c>
      <c r="T68" s="521">
        <f>'Calcolo Orizzontale P. Umido'!S69</f>
        <v>0</v>
      </c>
      <c r="U68" s="519">
        <f>'Calcolo Orizzontale P. Umido'!T69</f>
        <v>0</v>
      </c>
      <c r="V68" s="519">
        <f>'Calcolo Orizzontale P. Umido'!U69</f>
        <v>0</v>
      </c>
      <c r="W68" s="519">
        <f>'Calcolo Orizzontale P. Umido'!V69</f>
        <v>0</v>
      </c>
      <c r="X68" s="520">
        <f>'Calcolo Orizzontale P. Umido'!W69</f>
        <v>0</v>
      </c>
      <c r="Y68" s="521">
        <f>'Calcolo Orizzontale P. Umido'!X69</f>
        <v>0</v>
      </c>
      <c r="Z68" s="522">
        <f>'Calcolo Orizzontale P. Umido'!Y69</f>
        <v>0</v>
      </c>
      <c r="AA68" s="126"/>
      <c r="AB68" s="127"/>
      <c r="AC68" s="189" t="str">
        <f>'Calcolo Orizzontale P. Umido'!AC69</f>
        <v>dato mancante</v>
      </c>
      <c r="AD68" s="190" t="str">
        <f>'Calcolo Orizzontale P. Umido'!AR69</f>
        <v>dato mancante</v>
      </c>
      <c r="AE68" s="190" t="str">
        <f t="shared" si="36"/>
        <v>dato mancante</v>
      </c>
      <c r="AF68" s="190" t="str">
        <f t="shared" si="1"/>
        <v>dato mancante</v>
      </c>
      <c r="AG68" s="191" t="str">
        <f>IF(N68&lt;5,'Calcolo Orizzontale P. Umido'!AD69,"dato mancante")</f>
        <v>dato mancante</v>
      </c>
      <c r="AH68" s="191" t="str">
        <f>IF(N68&gt;5,'Calcolo Orizzontale P. Umido'!AD69,"dato mancante")</f>
        <v>dato mancante</v>
      </c>
      <c r="AI68" s="191" t="str">
        <f>IF(N68&lt;5,'Calcolo Orizzontale P. Umido'!AS69,"dato mancante")</f>
        <v>dato mancante</v>
      </c>
      <c r="AJ68" s="191" t="str">
        <f>IF(N68&gt;5,'Calcolo Orizzontale P. Umido'!AS69,"dato mancante")</f>
        <v>dato mancante</v>
      </c>
      <c r="AK68" s="190" t="str">
        <f t="shared" si="37"/>
        <v>dato mancante</v>
      </c>
      <c r="AL68" s="190" t="str">
        <f t="shared" si="37"/>
        <v>dato mancante</v>
      </c>
      <c r="AM68" s="190" t="str">
        <f t="shared" si="37"/>
        <v>dato mancante</v>
      </c>
      <c r="AN68" s="190" t="str">
        <f t="shared" si="37"/>
        <v>dato mancante</v>
      </c>
      <c r="AO68" s="191" t="str">
        <f>'Calcolo Orizzontale P. Umido'!AE69</f>
        <v>dato mancante</v>
      </c>
      <c r="AP68" s="191" t="str">
        <f>'Calcolo Orizzontale P. Umido'!AT69</f>
        <v>dato mancante</v>
      </c>
      <c r="AQ68" s="192" t="str">
        <f t="shared" si="45"/>
        <v>dato mancante</v>
      </c>
      <c r="AR68" s="192" t="str">
        <f t="shared" si="45"/>
        <v>dato mancante</v>
      </c>
      <c r="AS68" s="193" t="str">
        <f>'Calcolo Orizzontale P. Umido'!AF69</f>
        <v>dato mancante</v>
      </c>
      <c r="AT68" s="193" t="str">
        <f>'Calcolo Orizzontale P. Umido'!AU69</f>
        <v>dato mancante</v>
      </c>
      <c r="AU68" s="308" t="str">
        <f t="shared" si="46"/>
        <v>dato mancante</v>
      </c>
      <c r="AV68" s="308" t="str">
        <f t="shared" si="46"/>
        <v>dato mancante</v>
      </c>
      <c r="AW68" s="193" t="str">
        <f>'Calcolo Orizzontale P. Umido'!AG69</f>
        <v>dato mancante</v>
      </c>
      <c r="AX68" s="193" t="str">
        <f>'Calcolo Orizzontale P. Umido'!AV69</f>
        <v>dato mancante</v>
      </c>
      <c r="AY68" s="308" t="str">
        <f t="shared" si="47"/>
        <v>dato mancante</v>
      </c>
      <c r="AZ68" s="308" t="str">
        <f t="shared" si="47"/>
        <v>dato mancante</v>
      </c>
      <c r="BA68" s="193" t="str">
        <f>'Calcolo Orizzontale P. Umido'!AH69</f>
        <v>dato mancante</v>
      </c>
      <c r="BB68" s="193" t="str">
        <f>'Calcolo Orizzontale P. Umido'!AW69</f>
        <v>dato mancante</v>
      </c>
      <c r="BC68" s="308" t="str">
        <f t="shared" si="48"/>
        <v>dato mancante</v>
      </c>
      <c r="BD68" s="308" t="str">
        <f t="shared" si="48"/>
        <v>dato mancante</v>
      </c>
      <c r="BE68" s="192" t="str">
        <f>'Calcolo Orizzontale P. Umido'!AI69</f>
        <v>dato mancante</v>
      </c>
      <c r="BF68" s="192" t="str">
        <f>'Calcolo Orizzontale P. Umido'!AX69</f>
        <v>dato mancante</v>
      </c>
      <c r="BG68" s="308" t="str">
        <f t="shared" si="49"/>
        <v>dato mancante</v>
      </c>
      <c r="BH68" s="308" t="str">
        <f t="shared" si="49"/>
        <v>dato mancante</v>
      </c>
      <c r="BI68" s="192" t="str">
        <f>'Calcolo Orizzontale P. Umido'!AJ69</f>
        <v>dato mancante</v>
      </c>
      <c r="BJ68" s="192" t="str">
        <f>'Calcolo Orizzontale P. Umido'!AY69</f>
        <v>dato mancante</v>
      </c>
      <c r="BK68" s="308" t="str">
        <f t="shared" si="50"/>
        <v>dato mancante</v>
      </c>
      <c r="BL68" s="308" t="str">
        <f t="shared" si="50"/>
        <v>dato mancante</v>
      </c>
      <c r="BM68" s="192" t="str">
        <f>'Calcolo Orizzontale P. Umido'!AK69</f>
        <v>dato mancante</v>
      </c>
      <c r="BN68" s="192" t="str">
        <f>'Calcolo Orizzontale P. Umido'!AZ69</f>
        <v>dato mancante</v>
      </c>
      <c r="BO68" s="308" t="str">
        <f t="shared" si="38"/>
        <v>dato mancante</v>
      </c>
      <c r="BP68" s="308" t="str">
        <f t="shared" si="38"/>
        <v>dato mancante</v>
      </c>
      <c r="BQ68" s="195" t="str">
        <f>'Calcolo Orizzontale P. Umido'!AL69</f>
        <v>dato mancante</v>
      </c>
      <c r="BR68" s="195" t="str">
        <f>'Calcolo Orizzontale P. Umido'!BA69</f>
        <v>dato mancante</v>
      </c>
      <c r="BS68" s="308" t="str">
        <f t="shared" si="39"/>
        <v>dato mancante</v>
      </c>
      <c r="BT68" s="308" t="str">
        <f t="shared" si="8"/>
        <v>dato mancante</v>
      </c>
      <c r="BU68" s="193" t="str">
        <f>'Calcolo Orizzontale P. Umido'!AM69</f>
        <v>dato mancante</v>
      </c>
      <c r="BV68" s="194" t="str">
        <f>'Calcolo Orizzontale P. Umido'!BA69</f>
        <v>dato mancante</v>
      </c>
      <c r="BW68" s="308" t="str">
        <f t="shared" si="51"/>
        <v>dato mancante</v>
      </c>
      <c r="BX68" s="308" t="str">
        <f t="shared" si="51"/>
        <v>dato mancante</v>
      </c>
      <c r="BY68" s="196" t="str">
        <f>'Calcolo Orizzontale P. Umido'!AN69</f>
        <v>dato mancante</v>
      </c>
      <c r="BZ68" s="196" t="str">
        <f>'Calcolo Orizzontale P. Umido'!BB69</f>
        <v>dato mancante</v>
      </c>
      <c r="CA68" s="308" t="str">
        <f t="shared" si="52"/>
        <v>dato mancante</v>
      </c>
      <c r="CB68" s="308" t="str">
        <f t="shared" si="52"/>
        <v>dato mancante</v>
      </c>
      <c r="CE68" s="125" t="str">
        <f t="shared" si="11"/>
        <v>dato mancante</v>
      </c>
      <c r="CF68" s="125" t="str">
        <f t="shared" si="40"/>
        <v>dato mancante</v>
      </c>
      <c r="CG68" s="125" t="str">
        <f t="shared" si="40"/>
        <v>dato mancante</v>
      </c>
      <c r="CH68" s="125" t="str">
        <f t="shared" si="12"/>
        <v>dato mancante</v>
      </c>
      <c r="CI68" s="125" t="str">
        <f t="shared" si="13"/>
        <v>dato mancante</v>
      </c>
      <c r="CJ68" s="125" t="str">
        <f t="shared" si="14"/>
        <v>dato mancante</v>
      </c>
      <c r="CK68" s="125" t="str">
        <f t="shared" si="15"/>
        <v>dato mancante</v>
      </c>
      <c r="CL68" s="125" t="str">
        <f t="shared" si="16"/>
        <v>dato mancante</v>
      </c>
      <c r="CM68" s="125" t="str">
        <f t="shared" si="17"/>
        <v>dato mancante</v>
      </c>
      <c r="CN68" s="125" t="str">
        <f t="shared" si="18"/>
        <v>dato mancante</v>
      </c>
      <c r="CO68" s="125" t="str">
        <f t="shared" si="19"/>
        <v>dato mancante</v>
      </c>
      <c r="CP68" s="125" t="str">
        <f t="shared" si="20"/>
        <v>dato mancante</v>
      </c>
      <c r="CQ68" s="125" t="str">
        <f t="shared" si="21"/>
        <v>dato mancante</v>
      </c>
      <c r="CR68" s="125" t="str">
        <f t="shared" si="22"/>
        <v>dato mancante</v>
      </c>
      <c r="CS68" s="125" t="str">
        <f t="shared" si="41"/>
        <v>dato mancante</v>
      </c>
      <c r="CT68" s="125" t="str">
        <f t="shared" si="41"/>
        <v>dato mancante</v>
      </c>
      <c r="CU68" s="125" t="str">
        <f t="shared" si="23"/>
        <v>dato mancante</v>
      </c>
      <c r="CV68" s="125" t="str">
        <f t="shared" si="24"/>
        <v>dato mancante</v>
      </c>
      <c r="CW68" s="125" t="str">
        <f t="shared" si="25"/>
        <v>dato mancante</v>
      </c>
      <c r="CX68" s="125" t="str">
        <f t="shared" si="26"/>
        <v>dato mancante</v>
      </c>
      <c r="CY68" s="125" t="str">
        <f t="shared" si="27"/>
        <v>dato mancante</v>
      </c>
      <c r="CZ68" s="125" t="str">
        <f t="shared" si="28"/>
        <v>dato mancante</v>
      </c>
      <c r="DA68" s="125" t="str">
        <f t="shared" si="29"/>
        <v>dato mancante</v>
      </c>
      <c r="DB68" s="125" t="str">
        <f t="shared" si="30"/>
        <v>dato mancante</v>
      </c>
      <c r="DC68" s="125" t="str">
        <f t="shared" si="31"/>
        <v>dato mancante</v>
      </c>
      <c r="DD68" s="125" t="str">
        <f t="shared" si="32"/>
        <v>dato mancante</v>
      </c>
      <c r="DF68" s="127">
        <f t="shared" si="42"/>
        <v>0</v>
      </c>
      <c r="DG68" s="127">
        <f t="shared" si="33"/>
        <v>0</v>
      </c>
      <c r="DH68" s="125" t="str">
        <f t="shared" si="43"/>
        <v>ok</v>
      </c>
      <c r="DI68" s="127" t="str">
        <f t="shared" si="34"/>
        <v>Buono</v>
      </c>
      <c r="DJ68" s="127" t="str">
        <f t="shared" si="35"/>
        <v>Buono</v>
      </c>
    </row>
    <row r="69" spans="1:114" s="125" customFormat="1" x14ac:dyDescent="0.35">
      <c r="A69" s="18">
        <f>'Calcolo Orizzontale P. Umido'!A70</f>
        <v>0</v>
      </c>
      <c r="B69" s="18">
        <f>'Calcolo Orizzontale P. Umido'!B70</f>
        <v>0</v>
      </c>
      <c r="C69" s="18">
        <f>'Calcolo Orizzontale P. Umido'!C70</f>
        <v>0</v>
      </c>
      <c r="D69" s="18">
        <f>'Calcolo Orizzontale P. Umido'!D70</f>
        <v>0</v>
      </c>
      <c r="E69" s="18">
        <f>'Calcolo Orizzontale P. Umido'!E70</f>
        <v>0</v>
      </c>
      <c r="F69" s="18">
        <f>'Calcolo Orizzontale P. Umido'!F70</f>
        <v>0</v>
      </c>
      <c r="G69" s="18">
        <f>'Calcolo Orizzontale P. Umido'!G70</f>
        <v>0</v>
      </c>
      <c r="H69" s="18"/>
      <c r="I69" s="18">
        <f>'Calcolo Orizzontale P. Umido'!I70</f>
        <v>0</v>
      </c>
      <c r="J69" s="18">
        <f>'Calcolo Orizzontale P. Umido'!J70</f>
        <v>0</v>
      </c>
      <c r="K69" s="18">
        <f>'Calcolo Orizzontale P. Umido'!K70</f>
        <v>0</v>
      </c>
      <c r="L69" s="15">
        <f t="shared" si="44"/>
        <v>0</v>
      </c>
      <c r="M69" s="519">
        <f>'Calcolo Orizzontale P. Umido'!L70</f>
        <v>0</v>
      </c>
      <c r="N69" s="519">
        <f>'Calcolo Orizzontale P. Umido'!M70</f>
        <v>0</v>
      </c>
      <c r="O69" s="520">
        <f>'Calcolo Orizzontale P. Umido'!N70</f>
        <v>0</v>
      </c>
      <c r="P69" s="521">
        <f>'Calcolo Orizzontale P. Umido'!O70</f>
        <v>0</v>
      </c>
      <c r="Q69" s="521">
        <f>'Calcolo Orizzontale P. Umido'!P70</f>
        <v>0</v>
      </c>
      <c r="R69" s="521">
        <f>'Calcolo Orizzontale P. Umido'!Q70</f>
        <v>0</v>
      </c>
      <c r="S69" s="521">
        <f>'Calcolo Orizzontale P. Umido'!R70</f>
        <v>0</v>
      </c>
      <c r="T69" s="521">
        <f>'Calcolo Orizzontale P. Umido'!S70</f>
        <v>0</v>
      </c>
      <c r="U69" s="519">
        <f>'Calcolo Orizzontale P. Umido'!T70</f>
        <v>0</v>
      </c>
      <c r="V69" s="519">
        <f>'Calcolo Orizzontale P. Umido'!U70</f>
        <v>0</v>
      </c>
      <c r="W69" s="519">
        <f>'Calcolo Orizzontale P. Umido'!V70</f>
        <v>0</v>
      </c>
      <c r="X69" s="520">
        <f>'Calcolo Orizzontale P. Umido'!W70</f>
        <v>0</v>
      </c>
      <c r="Y69" s="521">
        <f>'Calcolo Orizzontale P. Umido'!X70</f>
        <v>0</v>
      </c>
      <c r="Z69" s="522">
        <f>'Calcolo Orizzontale P. Umido'!Y70</f>
        <v>0</v>
      </c>
      <c r="AA69" s="126"/>
      <c r="AB69" s="127"/>
      <c r="AC69" s="189" t="str">
        <f>'Calcolo Orizzontale P. Umido'!AC70</f>
        <v>dato mancante</v>
      </c>
      <c r="AD69" s="190" t="str">
        <f>'Calcolo Orizzontale P. Umido'!AR70</f>
        <v>dato mancante</v>
      </c>
      <c r="AE69" s="190" t="str">
        <f t="shared" si="36"/>
        <v>dato mancante</v>
      </c>
      <c r="AF69" s="190" t="str">
        <f t="shared" si="1"/>
        <v>dato mancante</v>
      </c>
      <c r="AG69" s="191" t="str">
        <f>IF(N69&lt;5,'Calcolo Orizzontale P. Umido'!AD70,"dato mancante")</f>
        <v>dato mancante</v>
      </c>
      <c r="AH69" s="191" t="str">
        <f>IF(N69&gt;5,'Calcolo Orizzontale P. Umido'!AD70,"dato mancante")</f>
        <v>dato mancante</v>
      </c>
      <c r="AI69" s="191" t="str">
        <f>IF(N69&lt;5,'Calcolo Orizzontale P. Umido'!AS70,"dato mancante")</f>
        <v>dato mancante</v>
      </c>
      <c r="AJ69" s="191" t="str">
        <f>IF(N69&gt;5,'Calcolo Orizzontale P. Umido'!AS70,"dato mancante")</f>
        <v>dato mancante</v>
      </c>
      <c r="AK69" s="190" t="str">
        <f t="shared" si="37"/>
        <v>dato mancante</v>
      </c>
      <c r="AL69" s="190" t="str">
        <f t="shared" si="37"/>
        <v>dato mancante</v>
      </c>
      <c r="AM69" s="190" t="str">
        <f t="shared" si="37"/>
        <v>dato mancante</v>
      </c>
      <c r="AN69" s="190" t="str">
        <f t="shared" si="37"/>
        <v>dato mancante</v>
      </c>
      <c r="AO69" s="191" t="str">
        <f>'Calcolo Orizzontale P. Umido'!AE70</f>
        <v>dato mancante</v>
      </c>
      <c r="AP69" s="191" t="str">
        <f>'Calcolo Orizzontale P. Umido'!AT70</f>
        <v>dato mancante</v>
      </c>
      <c r="AQ69" s="192" t="str">
        <f t="shared" si="45"/>
        <v>dato mancante</v>
      </c>
      <c r="AR69" s="192" t="str">
        <f t="shared" si="45"/>
        <v>dato mancante</v>
      </c>
      <c r="AS69" s="193" t="str">
        <f>'Calcolo Orizzontale P. Umido'!AF70</f>
        <v>dato mancante</v>
      </c>
      <c r="AT69" s="193" t="str">
        <f>'Calcolo Orizzontale P. Umido'!AU70</f>
        <v>dato mancante</v>
      </c>
      <c r="AU69" s="308" t="str">
        <f t="shared" si="46"/>
        <v>dato mancante</v>
      </c>
      <c r="AV69" s="308" t="str">
        <f t="shared" si="46"/>
        <v>dato mancante</v>
      </c>
      <c r="AW69" s="193" t="str">
        <f>'Calcolo Orizzontale P. Umido'!AG70</f>
        <v>dato mancante</v>
      </c>
      <c r="AX69" s="193" t="str">
        <f>'Calcolo Orizzontale P. Umido'!AV70</f>
        <v>dato mancante</v>
      </c>
      <c r="AY69" s="308" t="str">
        <f t="shared" si="47"/>
        <v>dato mancante</v>
      </c>
      <c r="AZ69" s="308" t="str">
        <f t="shared" si="47"/>
        <v>dato mancante</v>
      </c>
      <c r="BA69" s="193" t="str">
        <f>'Calcolo Orizzontale P. Umido'!AH70</f>
        <v>dato mancante</v>
      </c>
      <c r="BB69" s="193" t="str">
        <f>'Calcolo Orizzontale P. Umido'!AW70</f>
        <v>dato mancante</v>
      </c>
      <c r="BC69" s="308" t="str">
        <f t="shared" si="48"/>
        <v>dato mancante</v>
      </c>
      <c r="BD69" s="308" t="str">
        <f t="shared" si="48"/>
        <v>dato mancante</v>
      </c>
      <c r="BE69" s="192" t="str">
        <f>'Calcolo Orizzontale P. Umido'!AI70</f>
        <v>dato mancante</v>
      </c>
      <c r="BF69" s="192" t="str">
        <f>'Calcolo Orizzontale P. Umido'!AX70</f>
        <v>dato mancante</v>
      </c>
      <c r="BG69" s="308" t="str">
        <f t="shared" si="49"/>
        <v>dato mancante</v>
      </c>
      <c r="BH69" s="308" t="str">
        <f t="shared" si="49"/>
        <v>dato mancante</v>
      </c>
      <c r="BI69" s="192" t="str">
        <f>'Calcolo Orizzontale P. Umido'!AJ70</f>
        <v>dato mancante</v>
      </c>
      <c r="BJ69" s="192" t="str">
        <f>'Calcolo Orizzontale P. Umido'!AY70</f>
        <v>dato mancante</v>
      </c>
      <c r="BK69" s="308" t="str">
        <f t="shared" si="50"/>
        <v>dato mancante</v>
      </c>
      <c r="BL69" s="308" t="str">
        <f t="shared" si="50"/>
        <v>dato mancante</v>
      </c>
      <c r="BM69" s="192" t="str">
        <f>'Calcolo Orizzontale P. Umido'!AK70</f>
        <v>dato mancante</v>
      </c>
      <c r="BN69" s="192" t="str">
        <f>'Calcolo Orizzontale P. Umido'!AZ70</f>
        <v>dato mancante</v>
      </c>
      <c r="BO69" s="308" t="str">
        <f t="shared" si="38"/>
        <v>dato mancante</v>
      </c>
      <c r="BP69" s="308" t="str">
        <f t="shared" si="38"/>
        <v>dato mancante</v>
      </c>
      <c r="BQ69" s="195" t="str">
        <f>'Calcolo Orizzontale P. Umido'!AL70</f>
        <v>dato mancante</v>
      </c>
      <c r="BR69" s="195" t="str">
        <f>'Calcolo Orizzontale P. Umido'!BA70</f>
        <v>dato mancante</v>
      </c>
      <c r="BS69" s="308" t="str">
        <f t="shared" si="39"/>
        <v>dato mancante</v>
      </c>
      <c r="BT69" s="308" t="str">
        <f t="shared" si="8"/>
        <v>dato mancante</v>
      </c>
      <c r="BU69" s="193" t="str">
        <f>'Calcolo Orizzontale P. Umido'!AM70</f>
        <v>dato mancante</v>
      </c>
      <c r="BV69" s="194" t="str">
        <f>'Calcolo Orizzontale P. Umido'!BA70</f>
        <v>dato mancante</v>
      </c>
      <c r="BW69" s="308" t="str">
        <f t="shared" si="51"/>
        <v>dato mancante</v>
      </c>
      <c r="BX69" s="308" t="str">
        <f t="shared" si="51"/>
        <v>dato mancante</v>
      </c>
      <c r="BY69" s="196" t="str">
        <f>'Calcolo Orizzontale P. Umido'!AN70</f>
        <v>dato mancante</v>
      </c>
      <c r="BZ69" s="196" t="str">
        <f>'Calcolo Orizzontale P. Umido'!BB70</f>
        <v>dato mancante</v>
      </c>
      <c r="CA69" s="308" t="str">
        <f t="shared" si="52"/>
        <v>dato mancante</v>
      </c>
      <c r="CB69" s="308" t="str">
        <f t="shared" si="52"/>
        <v>dato mancante</v>
      </c>
      <c r="CE69" s="125" t="str">
        <f t="shared" si="11"/>
        <v>dato mancante</v>
      </c>
      <c r="CF69" s="125" t="str">
        <f t="shared" si="40"/>
        <v>dato mancante</v>
      </c>
      <c r="CG69" s="125" t="str">
        <f t="shared" si="40"/>
        <v>dato mancante</v>
      </c>
      <c r="CH69" s="125" t="str">
        <f t="shared" si="12"/>
        <v>dato mancante</v>
      </c>
      <c r="CI69" s="125" t="str">
        <f t="shared" si="13"/>
        <v>dato mancante</v>
      </c>
      <c r="CJ69" s="125" t="str">
        <f t="shared" si="14"/>
        <v>dato mancante</v>
      </c>
      <c r="CK69" s="125" t="str">
        <f t="shared" si="15"/>
        <v>dato mancante</v>
      </c>
      <c r="CL69" s="125" t="str">
        <f t="shared" si="16"/>
        <v>dato mancante</v>
      </c>
      <c r="CM69" s="125" t="str">
        <f t="shared" si="17"/>
        <v>dato mancante</v>
      </c>
      <c r="CN69" s="125" t="str">
        <f t="shared" si="18"/>
        <v>dato mancante</v>
      </c>
      <c r="CO69" s="125" t="str">
        <f t="shared" si="19"/>
        <v>dato mancante</v>
      </c>
      <c r="CP69" s="125" t="str">
        <f t="shared" si="20"/>
        <v>dato mancante</v>
      </c>
      <c r="CQ69" s="125" t="str">
        <f t="shared" si="21"/>
        <v>dato mancante</v>
      </c>
      <c r="CR69" s="125" t="str">
        <f t="shared" si="22"/>
        <v>dato mancante</v>
      </c>
      <c r="CS69" s="125" t="str">
        <f t="shared" si="41"/>
        <v>dato mancante</v>
      </c>
      <c r="CT69" s="125" t="str">
        <f t="shared" si="41"/>
        <v>dato mancante</v>
      </c>
      <c r="CU69" s="125" t="str">
        <f t="shared" si="23"/>
        <v>dato mancante</v>
      </c>
      <c r="CV69" s="125" t="str">
        <f t="shared" si="24"/>
        <v>dato mancante</v>
      </c>
      <c r="CW69" s="125" t="str">
        <f t="shared" si="25"/>
        <v>dato mancante</v>
      </c>
      <c r="CX69" s="125" t="str">
        <f t="shared" si="26"/>
        <v>dato mancante</v>
      </c>
      <c r="CY69" s="125" t="str">
        <f t="shared" si="27"/>
        <v>dato mancante</v>
      </c>
      <c r="CZ69" s="125" t="str">
        <f t="shared" si="28"/>
        <v>dato mancante</v>
      </c>
      <c r="DA69" s="125" t="str">
        <f t="shared" si="29"/>
        <v>dato mancante</v>
      </c>
      <c r="DB69" s="125" t="str">
        <f t="shared" si="30"/>
        <v>dato mancante</v>
      </c>
      <c r="DC69" s="125" t="str">
        <f t="shared" si="31"/>
        <v>dato mancante</v>
      </c>
      <c r="DD69" s="125" t="str">
        <f t="shared" si="32"/>
        <v>dato mancante</v>
      </c>
      <c r="DF69" s="127">
        <f t="shared" si="42"/>
        <v>0</v>
      </c>
      <c r="DG69" s="127">
        <f t="shared" si="33"/>
        <v>0</v>
      </c>
      <c r="DH69" s="125" t="str">
        <f t="shared" si="43"/>
        <v>ok</v>
      </c>
      <c r="DI69" s="127" t="str">
        <f t="shared" si="34"/>
        <v>Buono</v>
      </c>
      <c r="DJ69" s="127" t="str">
        <f t="shared" si="35"/>
        <v>Buono</v>
      </c>
    </row>
    <row r="70" spans="1:114" s="125" customFormat="1" x14ac:dyDescent="0.35">
      <c r="A70" s="18">
        <f>'Calcolo Orizzontale P. Umido'!A71</f>
        <v>0</v>
      </c>
      <c r="B70" s="18">
        <f>'Calcolo Orizzontale P. Umido'!B71</f>
        <v>0</v>
      </c>
      <c r="C70" s="18">
        <f>'Calcolo Orizzontale P. Umido'!C71</f>
        <v>0</v>
      </c>
      <c r="D70" s="18">
        <f>'Calcolo Orizzontale P. Umido'!D71</f>
        <v>0</v>
      </c>
      <c r="E70" s="18">
        <f>'Calcolo Orizzontale P. Umido'!E71</f>
        <v>0</v>
      </c>
      <c r="F70" s="18">
        <f>'Calcolo Orizzontale P. Umido'!F71</f>
        <v>0</v>
      </c>
      <c r="G70" s="18">
        <f>'Calcolo Orizzontale P. Umido'!G71</f>
        <v>0</v>
      </c>
      <c r="H70" s="18"/>
      <c r="I70" s="18">
        <f>'Calcolo Orizzontale P. Umido'!I71</f>
        <v>0</v>
      </c>
      <c r="J70" s="18">
        <f>'Calcolo Orizzontale P. Umido'!J71</f>
        <v>0</v>
      </c>
      <c r="K70" s="18">
        <f>'Calcolo Orizzontale P. Umido'!K71</f>
        <v>0</v>
      </c>
      <c r="L70" s="15">
        <f t="shared" si="44"/>
        <v>0</v>
      </c>
      <c r="M70" s="519">
        <f>'Calcolo Orizzontale P. Umido'!L71</f>
        <v>0</v>
      </c>
      <c r="N70" s="519">
        <f>'Calcolo Orizzontale P. Umido'!M71</f>
        <v>0</v>
      </c>
      <c r="O70" s="520">
        <f>'Calcolo Orizzontale P. Umido'!N71</f>
        <v>0</v>
      </c>
      <c r="P70" s="521">
        <f>'Calcolo Orizzontale P. Umido'!O71</f>
        <v>0</v>
      </c>
      <c r="Q70" s="521">
        <f>'Calcolo Orizzontale P. Umido'!P71</f>
        <v>0</v>
      </c>
      <c r="R70" s="521">
        <f>'Calcolo Orizzontale P. Umido'!Q71</f>
        <v>0</v>
      </c>
      <c r="S70" s="521">
        <f>'Calcolo Orizzontale P. Umido'!R71</f>
        <v>0</v>
      </c>
      <c r="T70" s="521">
        <f>'Calcolo Orizzontale P. Umido'!S71</f>
        <v>0</v>
      </c>
      <c r="U70" s="519">
        <f>'Calcolo Orizzontale P. Umido'!T71</f>
        <v>0</v>
      </c>
      <c r="V70" s="519">
        <f>'Calcolo Orizzontale P. Umido'!U71</f>
        <v>0</v>
      </c>
      <c r="W70" s="519">
        <f>'Calcolo Orizzontale P. Umido'!V71</f>
        <v>0</v>
      </c>
      <c r="X70" s="520">
        <f>'Calcolo Orizzontale P. Umido'!W71</f>
        <v>0</v>
      </c>
      <c r="Y70" s="521">
        <f>'Calcolo Orizzontale P. Umido'!X71</f>
        <v>0</v>
      </c>
      <c r="Z70" s="522">
        <f>'Calcolo Orizzontale P. Umido'!Y71</f>
        <v>0</v>
      </c>
      <c r="AA70" s="126"/>
      <c r="AB70" s="127"/>
      <c r="AC70" s="189" t="str">
        <f>'Calcolo Orizzontale P. Umido'!AC71</f>
        <v>dato mancante</v>
      </c>
      <c r="AD70" s="190" t="str">
        <f>'Calcolo Orizzontale P. Umido'!AR71</f>
        <v>dato mancante</v>
      </c>
      <c r="AE70" s="190" t="str">
        <f t="shared" si="36"/>
        <v>dato mancante</v>
      </c>
      <c r="AF70" s="190" t="str">
        <f t="shared" si="1"/>
        <v>dato mancante</v>
      </c>
      <c r="AG70" s="191" t="str">
        <f>IF(N70&lt;5,'Calcolo Orizzontale P. Umido'!AD71,"dato mancante")</f>
        <v>dato mancante</v>
      </c>
      <c r="AH70" s="191" t="str">
        <f>IF(N70&gt;5,'Calcolo Orizzontale P. Umido'!AD71,"dato mancante")</f>
        <v>dato mancante</v>
      </c>
      <c r="AI70" s="191" t="str">
        <f>IF(N70&lt;5,'Calcolo Orizzontale P. Umido'!AS71,"dato mancante")</f>
        <v>dato mancante</v>
      </c>
      <c r="AJ70" s="191" t="str">
        <f>IF(N70&gt;5,'Calcolo Orizzontale P. Umido'!AS71,"dato mancante")</f>
        <v>dato mancante</v>
      </c>
      <c r="AK70" s="190" t="str">
        <f t="shared" si="37"/>
        <v>dato mancante</v>
      </c>
      <c r="AL70" s="190" t="str">
        <f t="shared" si="37"/>
        <v>dato mancante</v>
      </c>
      <c r="AM70" s="190" t="str">
        <f t="shared" si="37"/>
        <v>dato mancante</v>
      </c>
      <c r="AN70" s="190" t="str">
        <f t="shared" si="37"/>
        <v>dato mancante</v>
      </c>
      <c r="AO70" s="191" t="str">
        <f>'Calcolo Orizzontale P. Umido'!AE71</f>
        <v>dato mancante</v>
      </c>
      <c r="AP70" s="191" t="str">
        <f>'Calcolo Orizzontale P. Umido'!AT71</f>
        <v>dato mancante</v>
      </c>
      <c r="AQ70" s="192" t="str">
        <f t="shared" si="45"/>
        <v>dato mancante</v>
      </c>
      <c r="AR70" s="192" t="str">
        <f t="shared" si="45"/>
        <v>dato mancante</v>
      </c>
      <c r="AS70" s="193" t="str">
        <f>'Calcolo Orizzontale P. Umido'!AF71</f>
        <v>dato mancante</v>
      </c>
      <c r="AT70" s="193" t="str">
        <f>'Calcolo Orizzontale P. Umido'!AU71</f>
        <v>dato mancante</v>
      </c>
      <c r="AU70" s="308" t="str">
        <f t="shared" si="46"/>
        <v>dato mancante</v>
      </c>
      <c r="AV70" s="308" t="str">
        <f t="shared" si="46"/>
        <v>dato mancante</v>
      </c>
      <c r="AW70" s="193" t="str">
        <f>'Calcolo Orizzontale P. Umido'!AG71</f>
        <v>dato mancante</v>
      </c>
      <c r="AX70" s="193" t="str">
        <f>'Calcolo Orizzontale P. Umido'!AV71</f>
        <v>dato mancante</v>
      </c>
      <c r="AY70" s="308" t="str">
        <f t="shared" si="47"/>
        <v>dato mancante</v>
      </c>
      <c r="AZ70" s="308" t="str">
        <f t="shared" si="47"/>
        <v>dato mancante</v>
      </c>
      <c r="BA70" s="193" t="str">
        <f>'Calcolo Orizzontale P. Umido'!AH71</f>
        <v>dato mancante</v>
      </c>
      <c r="BB70" s="193" t="str">
        <f>'Calcolo Orizzontale P. Umido'!AW71</f>
        <v>dato mancante</v>
      </c>
      <c r="BC70" s="308" t="str">
        <f t="shared" si="48"/>
        <v>dato mancante</v>
      </c>
      <c r="BD70" s="308" t="str">
        <f t="shared" si="48"/>
        <v>dato mancante</v>
      </c>
      <c r="BE70" s="192" t="str">
        <f>'Calcolo Orizzontale P. Umido'!AI71</f>
        <v>dato mancante</v>
      </c>
      <c r="BF70" s="192" t="str">
        <f>'Calcolo Orizzontale P. Umido'!AX71</f>
        <v>dato mancante</v>
      </c>
      <c r="BG70" s="308" t="str">
        <f t="shared" si="49"/>
        <v>dato mancante</v>
      </c>
      <c r="BH70" s="308" t="str">
        <f t="shared" si="49"/>
        <v>dato mancante</v>
      </c>
      <c r="BI70" s="192" t="str">
        <f>'Calcolo Orizzontale P. Umido'!AJ71</f>
        <v>dato mancante</v>
      </c>
      <c r="BJ70" s="192" t="str">
        <f>'Calcolo Orizzontale P. Umido'!AY71</f>
        <v>dato mancante</v>
      </c>
      <c r="BK70" s="308" t="str">
        <f t="shared" si="50"/>
        <v>dato mancante</v>
      </c>
      <c r="BL70" s="308" t="str">
        <f t="shared" si="50"/>
        <v>dato mancante</v>
      </c>
      <c r="BM70" s="192" t="str">
        <f>'Calcolo Orizzontale P. Umido'!AK71</f>
        <v>dato mancante</v>
      </c>
      <c r="BN70" s="192" t="str">
        <f>'Calcolo Orizzontale P. Umido'!AZ71</f>
        <v>dato mancante</v>
      </c>
      <c r="BO70" s="308" t="str">
        <f t="shared" si="38"/>
        <v>dato mancante</v>
      </c>
      <c r="BP70" s="308" t="str">
        <f t="shared" si="38"/>
        <v>dato mancante</v>
      </c>
      <c r="BQ70" s="195" t="str">
        <f>'Calcolo Orizzontale P. Umido'!AL71</f>
        <v>dato mancante</v>
      </c>
      <c r="BR70" s="195" t="str">
        <f>'Calcolo Orizzontale P. Umido'!BA71</f>
        <v>dato mancante</v>
      </c>
      <c r="BS70" s="308" t="str">
        <f t="shared" si="39"/>
        <v>dato mancante</v>
      </c>
      <c r="BT70" s="308" t="str">
        <f t="shared" si="8"/>
        <v>dato mancante</v>
      </c>
      <c r="BU70" s="193" t="str">
        <f>'Calcolo Orizzontale P. Umido'!AM71</f>
        <v>dato mancante</v>
      </c>
      <c r="BV70" s="194" t="str">
        <f>'Calcolo Orizzontale P. Umido'!BA71</f>
        <v>dato mancante</v>
      </c>
      <c r="BW70" s="308" t="str">
        <f t="shared" si="51"/>
        <v>dato mancante</v>
      </c>
      <c r="BX70" s="308" t="str">
        <f t="shared" si="51"/>
        <v>dato mancante</v>
      </c>
      <c r="BY70" s="196" t="str">
        <f>'Calcolo Orizzontale P. Umido'!AN71</f>
        <v>dato mancante</v>
      </c>
      <c r="BZ70" s="196" t="str">
        <f>'Calcolo Orizzontale P. Umido'!BB71</f>
        <v>dato mancante</v>
      </c>
      <c r="CA70" s="308" t="str">
        <f t="shared" si="52"/>
        <v>dato mancante</v>
      </c>
      <c r="CB70" s="308" t="str">
        <f t="shared" si="52"/>
        <v>dato mancante</v>
      </c>
      <c r="CE70" s="125" t="str">
        <f t="shared" si="11"/>
        <v>dato mancante</v>
      </c>
      <c r="CF70" s="125" t="str">
        <f t="shared" si="40"/>
        <v>dato mancante</v>
      </c>
      <c r="CG70" s="125" t="str">
        <f t="shared" si="40"/>
        <v>dato mancante</v>
      </c>
      <c r="CH70" s="125" t="str">
        <f t="shared" si="12"/>
        <v>dato mancante</v>
      </c>
      <c r="CI70" s="125" t="str">
        <f t="shared" si="13"/>
        <v>dato mancante</v>
      </c>
      <c r="CJ70" s="125" t="str">
        <f t="shared" si="14"/>
        <v>dato mancante</v>
      </c>
      <c r="CK70" s="125" t="str">
        <f t="shared" si="15"/>
        <v>dato mancante</v>
      </c>
      <c r="CL70" s="125" t="str">
        <f t="shared" si="16"/>
        <v>dato mancante</v>
      </c>
      <c r="CM70" s="125" t="str">
        <f t="shared" si="17"/>
        <v>dato mancante</v>
      </c>
      <c r="CN70" s="125" t="str">
        <f t="shared" si="18"/>
        <v>dato mancante</v>
      </c>
      <c r="CO70" s="125" t="str">
        <f t="shared" si="19"/>
        <v>dato mancante</v>
      </c>
      <c r="CP70" s="125" t="str">
        <f t="shared" si="20"/>
        <v>dato mancante</v>
      </c>
      <c r="CQ70" s="125" t="str">
        <f t="shared" si="21"/>
        <v>dato mancante</v>
      </c>
      <c r="CR70" s="125" t="str">
        <f t="shared" si="22"/>
        <v>dato mancante</v>
      </c>
      <c r="CS70" s="125" t="str">
        <f t="shared" si="41"/>
        <v>dato mancante</v>
      </c>
      <c r="CT70" s="125" t="str">
        <f t="shared" si="41"/>
        <v>dato mancante</v>
      </c>
      <c r="CU70" s="125" t="str">
        <f t="shared" si="23"/>
        <v>dato mancante</v>
      </c>
      <c r="CV70" s="125" t="str">
        <f t="shared" si="24"/>
        <v>dato mancante</v>
      </c>
      <c r="CW70" s="125" t="str">
        <f t="shared" si="25"/>
        <v>dato mancante</v>
      </c>
      <c r="CX70" s="125" t="str">
        <f t="shared" si="26"/>
        <v>dato mancante</v>
      </c>
      <c r="CY70" s="125" t="str">
        <f t="shared" si="27"/>
        <v>dato mancante</v>
      </c>
      <c r="CZ70" s="125" t="str">
        <f t="shared" si="28"/>
        <v>dato mancante</v>
      </c>
      <c r="DA70" s="125" t="str">
        <f t="shared" si="29"/>
        <v>dato mancante</v>
      </c>
      <c r="DB70" s="125" t="str">
        <f t="shared" si="30"/>
        <v>dato mancante</v>
      </c>
      <c r="DC70" s="125" t="str">
        <f t="shared" si="31"/>
        <v>dato mancante</v>
      </c>
      <c r="DD70" s="125" t="str">
        <f t="shared" si="32"/>
        <v>dato mancante</v>
      </c>
      <c r="DF70" s="127">
        <f t="shared" si="42"/>
        <v>0</v>
      </c>
      <c r="DG70" s="127">
        <f t="shared" si="33"/>
        <v>0</v>
      </c>
      <c r="DH70" s="125" t="str">
        <f t="shared" si="43"/>
        <v>ok</v>
      </c>
      <c r="DI70" s="127" t="str">
        <f t="shared" si="34"/>
        <v>Buono</v>
      </c>
      <c r="DJ70" s="127" t="str">
        <f t="shared" si="35"/>
        <v>Buono</v>
      </c>
    </row>
    <row r="71" spans="1:114" s="125" customFormat="1" x14ac:dyDescent="0.35">
      <c r="A71" s="18">
        <f>'Calcolo Orizzontale P. Umido'!A72</f>
        <v>0</v>
      </c>
      <c r="B71" s="18">
        <f>'Calcolo Orizzontale P. Umido'!B72</f>
        <v>0</v>
      </c>
      <c r="C71" s="18">
        <f>'Calcolo Orizzontale P. Umido'!C72</f>
        <v>0</v>
      </c>
      <c r="D71" s="18">
        <f>'Calcolo Orizzontale P. Umido'!D72</f>
        <v>0</v>
      </c>
      <c r="E71" s="18">
        <f>'Calcolo Orizzontale P. Umido'!E72</f>
        <v>0</v>
      </c>
      <c r="F71" s="18">
        <f>'Calcolo Orizzontale P. Umido'!F72</f>
        <v>0</v>
      </c>
      <c r="G71" s="18">
        <f>'Calcolo Orizzontale P. Umido'!G72</f>
        <v>0</v>
      </c>
      <c r="H71" s="18"/>
      <c r="I71" s="18">
        <f>'Calcolo Orizzontale P. Umido'!I72</f>
        <v>0</v>
      </c>
      <c r="J71" s="18">
        <f>'Calcolo Orizzontale P. Umido'!J72</f>
        <v>0</v>
      </c>
      <c r="K71" s="18">
        <f>'Calcolo Orizzontale P. Umido'!K72</f>
        <v>0</v>
      </c>
      <c r="L71" s="15">
        <f t="shared" si="44"/>
        <v>0</v>
      </c>
      <c r="M71" s="519">
        <f>'Calcolo Orizzontale P. Umido'!L72</f>
        <v>0</v>
      </c>
      <c r="N71" s="519">
        <f>'Calcolo Orizzontale P. Umido'!M72</f>
        <v>0</v>
      </c>
      <c r="O71" s="520">
        <f>'Calcolo Orizzontale P. Umido'!N72</f>
        <v>0</v>
      </c>
      <c r="P71" s="521">
        <f>'Calcolo Orizzontale P. Umido'!O72</f>
        <v>0</v>
      </c>
      <c r="Q71" s="521">
        <f>'Calcolo Orizzontale P. Umido'!P72</f>
        <v>0</v>
      </c>
      <c r="R71" s="521">
        <f>'Calcolo Orizzontale P. Umido'!Q72</f>
        <v>0</v>
      </c>
      <c r="S71" s="521">
        <f>'Calcolo Orizzontale P. Umido'!R72</f>
        <v>0</v>
      </c>
      <c r="T71" s="521">
        <f>'Calcolo Orizzontale P. Umido'!S72</f>
        <v>0</v>
      </c>
      <c r="U71" s="519">
        <f>'Calcolo Orizzontale P. Umido'!T72</f>
        <v>0</v>
      </c>
      <c r="V71" s="519">
        <f>'Calcolo Orizzontale P. Umido'!U72</f>
        <v>0</v>
      </c>
      <c r="W71" s="519">
        <f>'Calcolo Orizzontale P. Umido'!V72</f>
        <v>0</v>
      </c>
      <c r="X71" s="520">
        <f>'Calcolo Orizzontale P. Umido'!W72</f>
        <v>0</v>
      </c>
      <c r="Y71" s="521">
        <f>'Calcolo Orizzontale P. Umido'!X72</f>
        <v>0</v>
      </c>
      <c r="Z71" s="522">
        <f>'Calcolo Orizzontale P. Umido'!Y72</f>
        <v>0</v>
      </c>
      <c r="AA71" s="126"/>
      <c r="AB71" s="127"/>
      <c r="AC71" s="189" t="str">
        <f>'Calcolo Orizzontale P. Umido'!AC72</f>
        <v>dato mancante</v>
      </c>
      <c r="AD71" s="190" t="str">
        <f>'Calcolo Orizzontale P. Umido'!AR72</f>
        <v>dato mancante</v>
      </c>
      <c r="AE71" s="190" t="str">
        <f t="shared" si="36"/>
        <v>dato mancante</v>
      </c>
      <c r="AF71" s="190" t="str">
        <f t="shared" si="1"/>
        <v>dato mancante</v>
      </c>
      <c r="AG71" s="191" t="str">
        <f>IF(N71&lt;5,'Calcolo Orizzontale P. Umido'!AD72,"dato mancante")</f>
        <v>dato mancante</v>
      </c>
      <c r="AH71" s="191" t="str">
        <f>IF(N71&gt;5,'Calcolo Orizzontale P. Umido'!AD72,"dato mancante")</f>
        <v>dato mancante</v>
      </c>
      <c r="AI71" s="191" t="str">
        <f>IF(N71&lt;5,'Calcolo Orizzontale P. Umido'!AS72,"dato mancante")</f>
        <v>dato mancante</v>
      </c>
      <c r="AJ71" s="191" t="str">
        <f>IF(N71&gt;5,'Calcolo Orizzontale P. Umido'!AS72,"dato mancante")</f>
        <v>dato mancante</v>
      </c>
      <c r="AK71" s="190" t="str">
        <f t="shared" si="37"/>
        <v>dato mancante</v>
      </c>
      <c r="AL71" s="190" t="str">
        <f t="shared" si="37"/>
        <v>dato mancante</v>
      </c>
      <c r="AM71" s="190" t="str">
        <f t="shared" si="37"/>
        <v>dato mancante</v>
      </c>
      <c r="AN71" s="190" t="str">
        <f t="shared" si="37"/>
        <v>dato mancante</v>
      </c>
      <c r="AO71" s="191" t="str">
        <f>'Calcolo Orizzontale P. Umido'!AE72</f>
        <v>dato mancante</v>
      </c>
      <c r="AP71" s="191" t="str">
        <f>'Calcolo Orizzontale P. Umido'!AT72</f>
        <v>dato mancante</v>
      </c>
      <c r="AQ71" s="192" t="str">
        <f t="shared" si="45"/>
        <v>dato mancante</v>
      </c>
      <c r="AR71" s="192" t="str">
        <f t="shared" si="45"/>
        <v>dato mancante</v>
      </c>
      <c r="AS71" s="193" t="str">
        <f>'Calcolo Orizzontale P. Umido'!AF72</f>
        <v>dato mancante</v>
      </c>
      <c r="AT71" s="193" t="str">
        <f>'Calcolo Orizzontale P. Umido'!AU72</f>
        <v>dato mancante</v>
      </c>
      <c r="AU71" s="308" t="str">
        <f t="shared" si="46"/>
        <v>dato mancante</v>
      </c>
      <c r="AV71" s="308" t="str">
        <f t="shared" si="46"/>
        <v>dato mancante</v>
      </c>
      <c r="AW71" s="193" t="str">
        <f>'Calcolo Orizzontale P. Umido'!AG72</f>
        <v>dato mancante</v>
      </c>
      <c r="AX71" s="193" t="str">
        <f>'Calcolo Orizzontale P. Umido'!AV72</f>
        <v>dato mancante</v>
      </c>
      <c r="AY71" s="308" t="str">
        <f t="shared" si="47"/>
        <v>dato mancante</v>
      </c>
      <c r="AZ71" s="308" t="str">
        <f t="shared" si="47"/>
        <v>dato mancante</v>
      </c>
      <c r="BA71" s="193" t="str">
        <f>'Calcolo Orizzontale P. Umido'!AH72</f>
        <v>dato mancante</v>
      </c>
      <c r="BB71" s="193" t="str">
        <f>'Calcolo Orizzontale P. Umido'!AW72</f>
        <v>dato mancante</v>
      </c>
      <c r="BC71" s="308" t="str">
        <f t="shared" si="48"/>
        <v>dato mancante</v>
      </c>
      <c r="BD71" s="308" t="str">
        <f t="shared" si="48"/>
        <v>dato mancante</v>
      </c>
      <c r="BE71" s="192" t="str">
        <f>'Calcolo Orizzontale P. Umido'!AI72</f>
        <v>dato mancante</v>
      </c>
      <c r="BF71" s="192" t="str">
        <f>'Calcolo Orizzontale P. Umido'!AX72</f>
        <v>dato mancante</v>
      </c>
      <c r="BG71" s="308" t="str">
        <f t="shared" si="49"/>
        <v>dato mancante</v>
      </c>
      <c r="BH71" s="308" t="str">
        <f t="shared" si="49"/>
        <v>dato mancante</v>
      </c>
      <c r="BI71" s="192" t="str">
        <f>'Calcolo Orizzontale P. Umido'!AJ72</f>
        <v>dato mancante</v>
      </c>
      <c r="BJ71" s="192" t="str">
        <f>'Calcolo Orizzontale P. Umido'!AY72</f>
        <v>dato mancante</v>
      </c>
      <c r="BK71" s="308" t="str">
        <f t="shared" si="50"/>
        <v>dato mancante</v>
      </c>
      <c r="BL71" s="308" t="str">
        <f t="shared" si="50"/>
        <v>dato mancante</v>
      </c>
      <c r="BM71" s="192" t="str">
        <f>'Calcolo Orizzontale P. Umido'!AK72</f>
        <v>dato mancante</v>
      </c>
      <c r="BN71" s="192" t="str">
        <f>'Calcolo Orizzontale P. Umido'!AZ72</f>
        <v>dato mancante</v>
      </c>
      <c r="BO71" s="308" t="str">
        <f t="shared" si="38"/>
        <v>dato mancante</v>
      </c>
      <c r="BP71" s="308" t="str">
        <f t="shared" si="38"/>
        <v>dato mancante</v>
      </c>
      <c r="BQ71" s="195" t="str">
        <f>'Calcolo Orizzontale P. Umido'!AL72</f>
        <v>dato mancante</v>
      </c>
      <c r="BR71" s="195" t="str">
        <f>'Calcolo Orizzontale P. Umido'!BA72</f>
        <v>dato mancante</v>
      </c>
      <c r="BS71" s="308" t="str">
        <f t="shared" si="39"/>
        <v>dato mancante</v>
      </c>
      <c r="BT71" s="308" t="str">
        <f t="shared" si="8"/>
        <v>dato mancante</v>
      </c>
      <c r="BU71" s="193" t="str">
        <f>'Calcolo Orizzontale P. Umido'!AM72</f>
        <v>dato mancante</v>
      </c>
      <c r="BV71" s="194" t="str">
        <f>'Calcolo Orizzontale P. Umido'!BA72</f>
        <v>dato mancante</v>
      </c>
      <c r="BW71" s="308" t="str">
        <f t="shared" si="51"/>
        <v>dato mancante</v>
      </c>
      <c r="BX71" s="308" t="str">
        <f t="shared" si="51"/>
        <v>dato mancante</v>
      </c>
      <c r="BY71" s="196" t="str">
        <f>'Calcolo Orizzontale P. Umido'!AN72</f>
        <v>dato mancante</v>
      </c>
      <c r="BZ71" s="196" t="str">
        <f>'Calcolo Orizzontale P. Umido'!BB72</f>
        <v>dato mancante</v>
      </c>
      <c r="CA71" s="308" t="str">
        <f t="shared" si="52"/>
        <v>dato mancante</v>
      </c>
      <c r="CB71" s="308" t="str">
        <f t="shared" si="52"/>
        <v>dato mancante</v>
      </c>
      <c r="CE71" s="125" t="str">
        <f t="shared" si="11"/>
        <v>dato mancante</v>
      </c>
      <c r="CF71" s="125" t="str">
        <f t="shared" si="40"/>
        <v>dato mancante</v>
      </c>
      <c r="CG71" s="125" t="str">
        <f t="shared" si="40"/>
        <v>dato mancante</v>
      </c>
      <c r="CH71" s="125" t="str">
        <f t="shared" si="12"/>
        <v>dato mancante</v>
      </c>
      <c r="CI71" s="125" t="str">
        <f t="shared" si="13"/>
        <v>dato mancante</v>
      </c>
      <c r="CJ71" s="125" t="str">
        <f t="shared" si="14"/>
        <v>dato mancante</v>
      </c>
      <c r="CK71" s="125" t="str">
        <f t="shared" si="15"/>
        <v>dato mancante</v>
      </c>
      <c r="CL71" s="125" t="str">
        <f t="shared" si="16"/>
        <v>dato mancante</v>
      </c>
      <c r="CM71" s="125" t="str">
        <f t="shared" si="17"/>
        <v>dato mancante</v>
      </c>
      <c r="CN71" s="125" t="str">
        <f t="shared" si="18"/>
        <v>dato mancante</v>
      </c>
      <c r="CO71" s="125" t="str">
        <f t="shared" si="19"/>
        <v>dato mancante</v>
      </c>
      <c r="CP71" s="125" t="str">
        <f t="shared" si="20"/>
        <v>dato mancante</v>
      </c>
      <c r="CQ71" s="125" t="str">
        <f t="shared" si="21"/>
        <v>dato mancante</v>
      </c>
      <c r="CR71" s="125" t="str">
        <f t="shared" si="22"/>
        <v>dato mancante</v>
      </c>
      <c r="CS71" s="125" t="str">
        <f t="shared" si="41"/>
        <v>dato mancante</v>
      </c>
      <c r="CT71" s="125" t="str">
        <f t="shared" si="41"/>
        <v>dato mancante</v>
      </c>
      <c r="CU71" s="125" t="str">
        <f t="shared" si="23"/>
        <v>dato mancante</v>
      </c>
      <c r="CV71" s="125" t="str">
        <f t="shared" si="24"/>
        <v>dato mancante</v>
      </c>
      <c r="CW71" s="125" t="str">
        <f t="shared" si="25"/>
        <v>dato mancante</v>
      </c>
      <c r="CX71" s="125" t="str">
        <f t="shared" si="26"/>
        <v>dato mancante</v>
      </c>
      <c r="CY71" s="125" t="str">
        <f t="shared" si="27"/>
        <v>dato mancante</v>
      </c>
      <c r="CZ71" s="125" t="str">
        <f t="shared" si="28"/>
        <v>dato mancante</v>
      </c>
      <c r="DA71" s="125" t="str">
        <f t="shared" si="29"/>
        <v>dato mancante</v>
      </c>
      <c r="DB71" s="125" t="str">
        <f t="shared" si="30"/>
        <v>dato mancante</v>
      </c>
      <c r="DC71" s="125" t="str">
        <f t="shared" si="31"/>
        <v>dato mancante</v>
      </c>
      <c r="DD71" s="125" t="str">
        <f t="shared" si="32"/>
        <v>dato mancante</v>
      </c>
      <c r="DF71" s="127">
        <f t="shared" si="42"/>
        <v>0</v>
      </c>
      <c r="DG71" s="127">
        <f t="shared" si="33"/>
        <v>0</v>
      </c>
      <c r="DH71" s="125" t="str">
        <f t="shared" si="43"/>
        <v>ok</v>
      </c>
      <c r="DI71" s="127" t="str">
        <f t="shared" si="34"/>
        <v>Buono</v>
      </c>
      <c r="DJ71" s="127" t="str">
        <f t="shared" si="35"/>
        <v>Buono</v>
      </c>
    </row>
    <row r="72" spans="1:114" s="125" customFormat="1" x14ac:dyDescent="0.35">
      <c r="A72" s="18">
        <f>'Calcolo Orizzontale P. Umido'!A73</f>
        <v>0</v>
      </c>
      <c r="B72" s="18">
        <f>'Calcolo Orizzontale P. Umido'!B73</f>
        <v>0</v>
      </c>
      <c r="C72" s="18">
        <f>'Calcolo Orizzontale P. Umido'!C73</f>
        <v>0</v>
      </c>
      <c r="D72" s="18">
        <f>'Calcolo Orizzontale P. Umido'!D73</f>
        <v>0</v>
      </c>
      <c r="E72" s="18">
        <f>'Calcolo Orizzontale P. Umido'!E73</f>
        <v>0</v>
      </c>
      <c r="F72" s="18">
        <f>'Calcolo Orizzontale P. Umido'!F73</f>
        <v>0</v>
      </c>
      <c r="G72" s="18">
        <f>'Calcolo Orizzontale P. Umido'!G73</f>
        <v>0</v>
      </c>
      <c r="H72" s="18"/>
      <c r="I72" s="18">
        <f>'Calcolo Orizzontale P. Umido'!I73</f>
        <v>0</v>
      </c>
      <c r="J72" s="18">
        <f>'Calcolo Orizzontale P. Umido'!J73</f>
        <v>0</v>
      </c>
      <c r="K72" s="18">
        <f>'Calcolo Orizzontale P. Umido'!K73</f>
        <v>0</v>
      </c>
      <c r="L72" s="15">
        <f t="shared" si="44"/>
        <v>0</v>
      </c>
      <c r="M72" s="519">
        <f>'Calcolo Orizzontale P. Umido'!L73</f>
        <v>0</v>
      </c>
      <c r="N72" s="519">
        <f>'Calcolo Orizzontale P. Umido'!M73</f>
        <v>0</v>
      </c>
      <c r="O72" s="520">
        <f>'Calcolo Orizzontale P. Umido'!N73</f>
        <v>0</v>
      </c>
      <c r="P72" s="521">
        <f>'Calcolo Orizzontale P. Umido'!O73</f>
        <v>0</v>
      </c>
      <c r="Q72" s="521">
        <f>'Calcolo Orizzontale P. Umido'!P73</f>
        <v>0</v>
      </c>
      <c r="R72" s="521">
        <f>'Calcolo Orizzontale P. Umido'!Q73</f>
        <v>0</v>
      </c>
      <c r="S72" s="521">
        <f>'Calcolo Orizzontale P. Umido'!R73</f>
        <v>0</v>
      </c>
      <c r="T72" s="521">
        <f>'Calcolo Orizzontale P. Umido'!S73</f>
        <v>0</v>
      </c>
      <c r="U72" s="519">
        <f>'Calcolo Orizzontale P. Umido'!T73</f>
        <v>0</v>
      </c>
      <c r="V72" s="519">
        <f>'Calcolo Orizzontale P. Umido'!U73</f>
        <v>0</v>
      </c>
      <c r="W72" s="519">
        <f>'Calcolo Orizzontale P. Umido'!V73</f>
        <v>0</v>
      </c>
      <c r="X72" s="520">
        <f>'Calcolo Orizzontale P. Umido'!W73</f>
        <v>0</v>
      </c>
      <c r="Y72" s="521">
        <f>'Calcolo Orizzontale P. Umido'!X73</f>
        <v>0</v>
      </c>
      <c r="Z72" s="522">
        <f>'Calcolo Orizzontale P. Umido'!Y73</f>
        <v>0</v>
      </c>
      <c r="AA72" s="126"/>
      <c r="AB72" s="127"/>
      <c r="AC72" s="189" t="str">
        <f>'Calcolo Orizzontale P. Umido'!AC73</f>
        <v>dato mancante</v>
      </c>
      <c r="AD72" s="190" t="str">
        <f>'Calcolo Orizzontale P. Umido'!AR73</f>
        <v>dato mancante</v>
      </c>
      <c r="AE72" s="190" t="str">
        <f t="shared" si="36"/>
        <v>dato mancante</v>
      </c>
      <c r="AF72" s="190" t="str">
        <f t="shared" si="1"/>
        <v>dato mancante</v>
      </c>
      <c r="AG72" s="191" t="str">
        <f>IF(N72&lt;5,'Calcolo Orizzontale P. Umido'!AD73,"dato mancante")</f>
        <v>dato mancante</v>
      </c>
      <c r="AH72" s="191" t="str">
        <f>IF(N72&gt;5,'Calcolo Orizzontale P. Umido'!AD73,"dato mancante")</f>
        <v>dato mancante</v>
      </c>
      <c r="AI72" s="191" t="str">
        <f>IF(N72&lt;5,'Calcolo Orizzontale P. Umido'!AS73,"dato mancante")</f>
        <v>dato mancante</v>
      </c>
      <c r="AJ72" s="191" t="str">
        <f>IF(N72&gt;5,'Calcolo Orizzontale P. Umido'!AS73,"dato mancante")</f>
        <v>dato mancante</v>
      </c>
      <c r="AK72" s="190" t="str">
        <f t="shared" si="37"/>
        <v>dato mancante</v>
      </c>
      <c r="AL72" s="190" t="str">
        <f t="shared" si="37"/>
        <v>dato mancante</v>
      </c>
      <c r="AM72" s="190" t="str">
        <f t="shared" si="37"/>
        <v>dato mancante</v>
      </c>
      <c r="AN72" s="190" t="str">
        <f t="shared" si="37"/>
        <v>dato mancante</v>
      </c>
      <c r="AO72" s="191" t="str">
        <f>'Calcolo Orizzontale P. Umido'!AE73</f>
        <v>dato mancante</v>
      </c>
      <c r="AP72" s="191" t="str">
        <f>'Calcolo Orizzontale P. Umido'!AT73</f>
        <v>dato mancante</v>
      </c>
      <c r="AQ72" s="192" t="str">
        <f t="shared" si="45"/>
        <v>dato mancante</v>
      </c>
      <c r="AR72" s="192" t="str">
        <f t="shared" si="45"/>
        <v>dato mancante</v>
      </c>
      <c r="AS72" s="193" t="str">
        <f>'Calcolo Orizzontale P. Umido'!AF73</f>
        <v>dato mancante</v>
      </c>
      <c r="AT72" s="193" t="str">
        <f>'Calcolo Orizzontale P. Umido'!AU73</f>
        <v>dato mancante</v>
      </c>
      <c r="AU72" s="308" t="str">
        <f t="shared" si="46"/>
        <v>dato mancante</v>
      </c>
      <c r="AV72" s="308" t="str">
        <f t="shared" si="46"/>
        <v>dato mancante</v>
      </c>
      <c r="AW72" s="193" t="str">
        <f>'Calcolo Orizzontale P. Umido'!AG73</f>
        <v>dato mancante</v>
      </c>
      <c r="AX72" s="193" t="str">
        <f>'Calcolo Orizzontale P. Umido'!AV73</f>
        <v>dato mancante</v>
      </c>
      <c r="AY72" s="308" t="str">
        <f t="shared" si="47"/>
        <v>dato mancante</v>
      </c>
      <c r="AZ72" s="308" t="str">
        <f t="shared" si="47"/>
        <v>dato mancante</v>
      </c>
      <c r="BA72" s="193" t="str">
        <f>'Calcolo Orizzontale P. Umido'!AH73</f>
        <v>dato mancante</v>
      </c>
      <c r="BB72" s="193" t="str">
        <f>'Calcolo Orizzontale P. Umido'!AW73</f>
        <v>dato mancante</v>
      </c>
      <c r="BC72" s="308" t="str">
        <f t="shared" si="48"/>
        <v>dato mancante</v>
      </c>
      <c r="BD72" s="308" t="str">
        <f t="shared" si="48"/>
        <v>dato mancante</v>
      </c>
      <c r="BE72" s="192" t="str">
        <f>'Calcolo Orizzontale P. Umido'!AI73</f>
        <v>dato mancante</v>
      </c>
      <c r="BF72" s="192" t="str">
        <f>'Calcolo Orizzontale P. Umido'!AX73</f>
        <v>dato mancante</v>
      </c>
      <c r="BG72" s="308" t="str">
        <f t="shared" si="49"/>
        <v>dato mancante</v>
      </c>
      <c r="BH72" s="308" t="str">
        <f t="shared" si="49"/>
        <v>dato mancante</v>
      </c>
      <c r="BI72" s="192" t="str">
        <f>'Calcolo Orizzontale P. Umido'!AJ73</f>
        <v>dato mancante</v>
      </c>
      <c r="BJ72" s="192" t="str">
        <f>'Calcolo Orizzontale P. Umido'!AY73</f>
        <v>dato mancante</v>
      </c>
      <c r="BK72" s="308" t="str">
        <f t="shared" si="50"/>
        <v>dato mancante</v>
      </c>
      <c r="BL72" s="308" t="str">
        <f t="shared" si="50"/>
        <v>dato mancante</v>
      </c>
      <c r="BM72" s="192" t="str">
        <f>'Calcolo Orizzontale P. Umido'!AK73</f>
        <v>dato mancante</v>
      </c>
      <c r="BN72" s="192" t="str">
        <f>'Calcolo Orizzontale P. Umido'!AZ73</f>
        <v>dato mancante</v>
      </c>
      <c r="BO72" s="308" t="str">
        <f t="shared" si="38"/>
        <v>dato mancante</v>
      </c>
      <c r="BP72" s="308" t="str">
        <f t="shared" si="38"/>
        <v>dato mancante</v>
      </c>
      <c r="BQ72" s="195" t="str">
        <f>'Calcolo Orizzontale P. Umido'!AL73</f>
        <v>dato mancante</v>
      </c>
      <c r="BR72" s="195" t="str">
        <f>'Calcolo Orizzontale P. Umido'!BA73</f>
        <v>dato mancante</v>
      </c>
      <c r="BS72" s="308" t="str">
        <f t="shared" si="39"/>
        <v>dato mancante</v>
      </c>
      <c r="BT72" s="308" t="str">
        <f t="shared" si="8"/>
        <v>dato mancante</v>
      </c>
      <c r="BU72" s="193" t="str">
        <f>'Calcolo Orizzontale P. Umido'!AM73</f>
        <v>dato mancante</v>
      </c>
      <c r="BV72" s="194" t="str">
        <f>'Calcolo Orizzontale P. Umido'!BA73</f>
        <v>dato mancante</v>
      </c>
      <c r="BW72" s="308" t="str">
        <f t="shared" si="51"/>
        <v>dato mancante</v>
      </c>
      <c r="BX72" s="308" t="str">
        <f t="shared" si="51"/>
        <v>dato mancante</v>
      </c>
      <c r="BY72" s="196" t="str">
        <f>'Calcolo Orizzontale P. Umido'!AN73</f>
        <v>dato mancante</v>
      </c>
      <c r="BZ72" s="196" t="str">
        <f>'Calcolo Orizzontale P. Umido'!BB73</f>
        <v>dato mancante</v>
      </c>
      <c r="CA72" s="308" t="str">
        <f t="shared" si="52"/>
        <v>dato mancante</v>
      </c>
      <c r="CB72" s="308" t="str">
        <f t="shared" si="52"/>
        <v>dato mancante</v>
      </c>
      <c r="CE72" s="125" t="str">
        <f t="shared" si="11"/>
        <v>dato mancante</v>
      </c>
      <c r="CF72" s="125" t="str">
        <f t="shared" si="40"/>
        <v>dato mancante</v>
      </c>
      <c r="CG72" s="125" t="str">
        <f t="shared" si="40"/>
        <v>dato mancante</v>
      </c>
      <c r="CH72" s="125" t="str">
        <f t="shared" si="12"/>
        <v>dato mancante</v>
      </c>
      <c r="CI72" s="125" t="str">
        <f t="shared" si="13"/>
        <v>dato mancante</v>
      </c>
      <c r="CJ72" s="125" t="str">
        <f t="shared" si="14"/>
        <v>dato mancante</v>
      </c>
      <c r="CK72" s="125" t="str">
        <f t="shared" si="15"/>
        <v>dato mancante</v>
      </c>
      <c r="CL72" s="125" t="str">
        <f t="shared" si="16"/>
        <v>dato mancante</v>
      </c>
      <c r="CM72" s="125" t="str">
        <f t="shared" si="17"/>
        <v>dato mancante</v>
      </c>
      <c r="CN72" s="125" t="str">
        <f t="shared" si="18"/>
        <v>dato mancante</v>
      </c>
      <c r="CO72" s="125" t="str">
        <f t="shared" si="19"/>
        <v>dato mancante</v>
      </c>
      <c r="CP72" s="125" t="str">
        <f t="shared" si="20"/>
        <v>dato mancante</v>
      </c>
      <c r="CQ72" s="125" t="str">
        <f t="shared" si="21"/>
        <v>dato mancante</v>
      </c>
      <c r="CR72" s="125" t="str">
        <f t="shared" si="22"/>
        <v>dato mancante</v>
      </c>
      <c r="CS72" s="125" t="str">
        <f t="shared" si="41"/>
        <v>dato mancante</v>
      </c>
      <c r="CT72" s="125" t="str">
        <f t="shared" si="41"/>
        <v>dato mancante</v>
      </c>
      <c r="CU72" s="125" t="str">
        <f t="shared" si="23"/>
        <v>dato mancante</v>
      </c>
      <c r="CV72" s="125" t="str">
        <f t="shared" si="24"/>
        <v>dato mancante</v>
      </c>
      <c r="CW72" s="125" t="str">
        <f t="shared" si="25"/>
        <v>dato mancante</v>
      </c>
      <c r="CX72" s="125" t="str">
        <f t="shared" si="26"/>
        <v>dato mancante</v>
      </c>
      <c r="CY72" s="125" t="str">
        <f t="shared" si="27"/>
        <v>dato mancante</v>
      </c>
      <c r="CZ72" s="125" t="str">
        <f t="shared" si="28"/>
        <v>dato mancante</v>
      </c>
      <c r="DA72" s="125" t="str">
        <f t="shared" si="29"/>
        <v>dato mancante</v>
      </c>
      <c r="DB72" s="125" t="str">
        <f t="shared" si="30"/>
        <v>dato mancante</v>
      </c>
      <c r="DC72" s="125" t="str">
        <f t="shared" si="31"/>
        <v>dato mancante</v>
      </c>
      <c r="DD72" s="125" t="str">
        <f t="shared" si="32"/>
        <v>dato mancante</v>
      </c>
      <c r="DF72" s="127">
        <f t="shared" si="42"/>
        <v>0</v>
      </c>
      <c r="DG72" s="127">
        <f t="shared" si="33"/>
        <v>0</v>
      </c>
      <c r="DH72" s="125" t="str">
        <f t="shared" si="43"/>
        <v>ok</v>
      </c>
      <c r="DI72" s="127" t="str">
        <f t="shared" si="34"/>
        <v>Buono</v>
      </c>
      <c r="DJ72" s="127" t="str">
        <f t="shared" si="35"/>
        <v>Buono</v>
      </c>
    </row>
    <row r="73" spans="1:114" s="125" customFormat="1" x14ac:dyDescent="0.35">
      <c r="A73" s="18">
        <f>'Calcolo Orizzontale P. Umido'!A74</f>
        <v>0</v>
      </c>
      <c r="B73" s="18">
        <f>'Calcolo Orizzontale P. Umido'!B74</f>
        <v>0</v>
      </c>
      <c r="C73" s="18">
        <f>'Calcolo Orizzontale P. Umido'!C74</f>
        <v>0</v>
      </c>
      <c r="D73" s="18">
        <f>'Calcolo Orizzontale P. Umido'!D74</f>
        <v>0</v>
      </c>
      <c r="E73" s="18">
        <f>'Calcolo Orizzontale P. Umido'!E74</f>
        <v>0</v>
      </c>
      <c r="F73" s="18">
        <f>'Calcolo Orizzontale P. Umido'!F74</f>
        <v>0</v>
      </c>
      <c r="G73" s="18">
        <f>'Calcolo Orizzontale P. Umido'!G74</f>
        <v>0</v>
      </c>
      <c r="H73" s="18"/>
      <c r="I73" s="18">
        <f>'Calcolo Orizzontale P. Umido'!I74</f>
        <v>0</v>
      </c>
      <c r="J73" s="18">
        <f>'Calcolo Orizzontale P. Umido'!J74</f>
        <v>0</v>
      </c>
      <c r="K73" s="18">
        <f>'Calcolo Orizzontale P. Umido'!K74</f>
        <v>0</v>
      </c>
      <c r="L73" s="15">
        <f t="shared" si="44"/>
        <v>0</v>
      </c>
      <c r="M73" s="519">
        <f>'Calcolo Orizzontale P. Umido'!L74</f>
        <v>0</v>
      </c>
      <c r="N73" s="519">
        <f>'Calcolo Orizzontale P. Umido'!M74</f>
        <v>0</v>
      </c>
      <c r="O73" s="520">
        <f>'Calcolo Orizzontale P. Umido'!N74</f>
        <v>0</v>
      </c>
      <c r="P73" s="521">
        <f>'Calcolo Orizzontale P. Umido'!O74</f>
        <v>0</v>
      </c>
      <c r="Q73" s="521">
        <f>'Calcolo Orizzontale P. Umido'!P74</f>
        <v>0</v>
      </c>
      <c r="R73" s="521">
        <f>'Calcolo Orizzontale P. Umido'!Q74</f>
        <v>0</v>
      </c>
      <c r="S73" s="521">
        <f>'Calcolo Orizzontale P. Umido'!R74</f>
        <v>0</v>
      </c>
      <c r="T73" s="521">
        <f>'Calcolo Orizzontale P. Umido'!S74</f>
        <v>0</v>
      </c>
      <c r="U73" s="519">
        <f>'Calcolo Orizzontale P. Umido'!T74</f>
        <v>0</v>
      </c>
      <c r="V73" s="519">
        <f>'Calcolo Orizzontale P. Umido'!U74</f>
        <v>0</v>
      </c>
      <c r="W73" s="519">
        <f>'Calcolo Orizzontale P. Umido'!V74</f>
        <v>0</v>
      </c>
      <c r="X73" s="520">
        <f>'Calcolo Orizzontale P. Umido'!W74</f>
        <v>0</v>
      </c>
      <c r="Y73" s="521">
        <f>'Calcolo Orizzontale P. Umido'!X74</f>
        <v>0</v>
      </c>
      <c r="Z73" s="522">
        <f>'Calcolo Orizzontale P. Umido'!Y74</f>
        <v>0</v>
      </c>
      <c r="AA73" s="126"/>
      <c r="AB73" s="127"/>
      <c r="AC73" s="189" t="str">
        <f>'Calcolo Orizzontale P. Umido'!AC74</f>
        <v>dato mancante</v>
      </c>
      <c r="AD73" s="190" t="str">
        <f>'Calcolo Orizzontale P. Umido'!AR74</f>
        <v>dato mancante</v>
      </c>
      <c r="AE73" s="190" t="str">
        <f t="shared" si="36"/>
        <v>dato mancante</v>
      </c>
      <c r="AF73" s="190" t="str">
        <f t="shared" si="1"/>
        <v>dato mancante</v>
      </c>
      <c r="AG73" s="191" t="str">
        <f>IF(N73&lt;5,'Calcolo Orizzontale P. Umido'!AD74,"dato mancante")</f>
        <v>dato mancante</v>
      </c>
      <c r="AH73" s="191" t="str">
        <f>IF(N73&gt;5,'Calcolo Orizzontale P. Umido'!AD74,"dato mancante")</f>
        <v>dato mancante</v>
      </c>
      <c r="AI73" s="191" t="str">
        <f>IF(N73&lt;5,'Calcolo Orizzontale P. Umido'!AS74,"dato mancante")</f>
        <v>dato mancante</v>
      </c>
      <c r="AJ73" s="191" t="str">
        <f>IF(N73&gt;5,'Calcolo Orizzontale P. Umido'!AS74,"dato mancante")</f>
        <v>dato mancante</v>
      </c>
      <c r="AK73" s="190" t="str">
        <f t="shared" si="37"/>
        <v>dato mancante</v>
      </c>
      <c r="AL73" s="190" t="str">
        <f t="shared" si="37"/>
        <v>dato mancante</v>
      </c>
      <c r="AM73" s="190" t="str">
        <f t="shared" si="37"/>
        <v>dato mancante</v>
      </c>
      <c r="AN73" s="190" t="str">
        <f t="shared" si="37"/>
        <v>dato mancante</v>
      </c>
      <c r="AO73" s="191" t="str">
        <f>'Calcolo Orizzontale P. Umido'!AE74</f>
        <v>dato mancante</v>
      </c>
      <c r="AP73" s="191" t="str">
        <f>'Calcolo Orizzontale P. Umido'!AT74</f>
        <v>dato mancante</v>
      </c>
      <c r="AQ73" s="192" t="str">
        <f t="shared" si="45"/>
        <v>dato mancante</v>
      </c>
      <c r="AR73" s="192" t="str">
        <f t="shared" si="45"/>
        <v>dato mancante</v>
      </c>
      <c r="AS73" s="193" t="str">
        <f>'Calcolo Orizzontale P. Umido'!AF74</f>
        <v>dato mancante</v>
      </c>
      <c r="AT73" s="193" t="str">
        <f>'Calcolo Orizzontale P. Umido'!AU74</f>
        <v>dato mancante</v>
      </c>
      <c r="AU73" s="308" t="str">
        <f t="shared" si="46"/>
        <v>dato mancante</v>
      </c>
      <c r="AV73" s="308" t="str">
        <f t="shared" si="46"/>
        <v>dato mancante</v>
      </c>
      <c r="AW73" s="193" t="str">
        <f>'Calcolo Orizzontale P. Umido'!AG74</f>
        <v>dato mancante</v>
      </c>
      <c r="AX73" s="193" t="str">
        <f>'Calcolo Orizzontale P. Umido'!AV74</f>
        <v>dato mancante</v>
      </c>
      <c r="AY73" s="308" t="str">
        <f t="shared" si="47"/>
        <v>dato mancante</v>
      </c>
      <c r="AZ73" s="308" t="str">
        <f t="shared" si="47"/>
        <v>dato mancante</v>
      </c>
      <c r="BA73" s="193" t="str">
        <f>'Calcolo Orizzontale P. Umido'!AH74</f>
        <v>dato mancante</v>
      </c>
      <c r="BB73" s="193" t="str">
        <f>'Calcolo Orizzontale P. Umido'!AW74</f>
        <v>dato mancante</v>
      </c>
      <c r="BC73" s="308" t="str">
        <f t="shared" si="48"/>
        <v>dato mancante</v>
      </c>
      <c r="BD73" s="308" t="str">
        <f t="shared" si="48"/>
        <v>dato mancante</v>
      </c>
      <c r="BE73" s="192" t="str">
        <f>'Calcolo Orizzontale P. Umido'!AI74</f>
        <v>dato mancante</v>
      </c>
      <c r="BF73" s="192" t="str">
        <f>'Calcolo Orizzontale P. Umido'!AX74</f>
        <v>dato mancante</v>
      </c>
      <c r="BG73" s="308" t="str">
        <f t="shared" si="49"/>
        <v>dato mancante</v>
      </c>
      <c r="BH73" s="308" t="str">
        <f t="shared" si="49"/>
        <v>dato mancante</v>
      </c>
      <c r="BI73" s="192" t="str">
        <f>'Calcolo Orizzontale P. Umido'!AJ74</f>
        <v>dato mancante</v>
      </c>
      <c r="BJ73" s="192" t="str">
        <f>'Calcolo Orizzontale P. Umido'!AY74</f>
        <v>dato mancante</v>
      </c>
      <c r="BK73" s="308" t="str">
        <f t="shared" si="50"/>
        <v>dato mancante</v>
      </c>
      <c r="BL73" s="308" t="str">
        <f t="shared" si="50"/>
        <v>dato mancante</v>
      </c>
      <c r="BM73" s="192" t="str">
        <f>'Calcolo Orizzontale P. Umido'!AK74</f>
        <v>dato mancante</v>
      </c>
      <c r="BN73" s="192" t="str">
        <f>'Calcolo Orizzontale P. Umido'!AZ74</f>
        <v>dato mancante</v>
      </c>
      <c r="BO73" s="308" t="str">
        <f t="shared" si="38"/>
        <v>dato mancante</v>
      </c>
      <c r="BP73" s="308" t="str">
        <f t="shared" si="38"/>
        <v>dato mancante</v>
      </c>
      <c r="BQ73" s="195" t="str">
        <f>'Calcolo Orizzontale P. Umido'!AL74</f>
        <v>dato mancante</v>
      </c>
      <c r="BR73" s="195" t="str">
        <f>'Calcolo Orizzontale P. Umido'!BA74</f>
        <v>dato mancante</v>
      </c>
      <c r="BS73" s="308" t="str">
        <f t="shared" si="39"/>
        <v>dato mancante</v>
      </c>
      <c r="BT73" s="308" t="str">
        <f t="shared" si="8"/>
        <v>dato mancante</v>
      </c>
      <c r="BU73" s="193" t="str">
        <f>'Calcolo Orizzontale P. Umido'!AM74</f>
        <v>dato mancante</v>
      </c>
      <c r="BV73" s="194" t="str">
        <f>'Calcolo Orizzontale P. Umido'!BA74</f>
        <v>dato mancante</v>
      </c>
      <c r="BW73" s="308" t="str">
        <f t="shared" si="51"/>
        <v>dato mancante</v>
      </c>
      <c r="BX73" s="308" t="str">
        <f t="shared" si="51"/>
        <v>dato mancante</v>
      </c>
      <c r="BY73" s="196" t="str">
        <f>'Calcolo Orizzontale P. Umido'!AN74</f>
        <v>dato mancante</v>
      </c>
      <c r="BZ73" s="196" t="str">
        <f>'Calcolo Orizzontale P. Umido'!BB74</f>
        <v>dato mancante</v>
      </c>
      <c r="CA73" s="308" t="str">
        <f t="shared" si="52"/>
        <v>dato mancante</v>
      </c>
      <c r="CB73" s="308" t="str">
        <f t="shared" si="52"/>
        <v>dato mancante</v>
      </c>
      <c r="CE73" s="125" t="str">
        <f t="shared" si="11"/>
        <v>dato mancante</v>
      </c>
      <c r="CF73" s="125" t="str">
        <f t="shared" si="40"/>
        <v>dato mancante</v>
      </c>
      <c r="CG73" s="125" t="str">
        <f t="shared" si="40"/>
        <v>dato mancante</v>
      </c>
      <c r="CH73" s="125" t="str">
        <f t="shared" si="12"/>
        <v>dato mancante</v>
      </c>
      <c r="CI73" s="125" t="str">
        <f t="shared" si="13"/>
        <v>dato mancante</v>
      </c>
      <c r="CJ73" s="125" t="str">
        <f t="shared" si="14"/>
        <v>dato mancante</v>
      </c>
      <c r="CK73" s="125" t="str">
        <f t="shared" si="15"/>
        <v>dato mancante</v>
      </c>
      <c r="CL73" s="125" t="str">
        <f t="shared" si="16"/>
        <v>dato mancante</v>
      </c>
      <c r="CM73" s="125" t="str">
        <f t="shared" si="17"/>
        <v>dato mancante</v>
      </c>
      <c r="CN73" s="125" t="str">
        <f t="shared" si="18"/>
        <v>dato mancante</v>
      </c>
      <c r="CO73" s="125" t="str">
        <f t="shared" si="19"/>
        <v>dato mancante</v>
      </c>
      <c r="CP73" s="125" t="str">
        <f t="shared" si="20"/>
        <v>dato mancante</v>
      </c>
      <c r="CQ73" s="125" t="str">
        <f t="shared" si="21"/>
        <v>dato mancante</v>
      </c>
      <c r="CR73" s="125" t="str">
        <f t="shared" si="22"/>
        <v>dato mancante</v>
      </c>
      <c r="CS73" s="125" t="str">
        <f t="shared" si="41"/>
        <v>dato mancante</v>
      </c>
      <c r="CT73" s="125" t="str">
        <f t="shared" si="41"/>
        <v>dato mancante</v>
      </c>
      <c r="CU73" s="125" t="str">
        <f t="shared" si="23"/>
        <v>dato mancante</v>
      </c>
      <c r="CV73" s="125" t="str">
        <f t="shared" si="24"/>
        <v>dato mancante</v>
      </c>
      <c r="CW73" s="125" t="str">
        <f t="shared" si="25"/>
        <v>dato mancante</v>
      </c>
      <c r="CX73" s="125" t="str">
        <f t="shared" si="26"/>
        <v>dato mancante</v>
      </c>
      <c r="CY73" s="125" t="str">
        <f t="shared" si="27"/>
        <v>dato mancante</v>
      </c>
      <c r="CZ73" s="125" t="str">
        <f t="shared" si="28"/>
        <v>dato mancante</v>
      </c>
      <c r="DA73" s="125" t="str">
        <f t="shared" si="29"/>
        <v>dato mancante</v>
      </c>
      <c r="DB73" s="125" t="str">
        <f t="shared" si="30"/>
        <v>dato mancante</v>
      </c>
      <c r="DC73" s="125" t="str">
        <f t="shared" si="31"/>
        <v>dato mancante</v>
      </c>
      <c r="DD73" s="125" t="str">
        <f t="shared" si="32"/>
        <v>dato mancante</v>
      </c>
      <c r="DF73" s="127">
        <f t="shared" si="42"/>
        <v>0</v>
      </c>
      <c r="DG73" s="127">
        <f t="shared" si="33"/>
        <v>0</v>
      </c>
      <c r="DH73" s="125" t="str">
        <f t="shared" si="43"/>
        <v>ok</v>
      </c>
      <c r="DI73" s="127" t="str">
        <f t="shared" si="34"/>
        <v>Buono</v>
      </c>
      <c r="DJ73" s="127" t="str">
        <f t="shared" si="35"/>
        <v>Buono</v>
      </c>
    </row>
    <row r="74" spans="1:114" s="125" customFormat="1" x14ac:dyDescent="0.35">
      <c r="A74" s="18">
        <f>'Calcolo Orizzontale P. Umido'!A75</f>
        <v>0</v>
      </c>
      <c r="B74" s="18">
        <f>'Calcolo Orizzontale P. Umido'!B75</f>
        <v>0</v>
      </c>
      <c r="C74" s="18">
        <f>'Calcolo Orizzontale P. Umido'!C75</f>
        <v>0</v>
      </c>
      <c r="D74" s="18">
        <f>'Calcolo Orizzontale P. Umido'!D75</f>
        <v>0</v>
      </c>
      <c r="E74" s="18">
        <f>'Calcolo Orizzontale P. Umido'!E75</f>
        <v>0</v>
      </c>
      <c r="F74" s="18">
        <f>'Calcolo Orizzontale P. Umido'!F75</f>
        <v>0</v>
      </c>
      <c r="G74" s="18">
        <f>'Calcolo Orizzontale P. Umido'!G75</f>
        <v>0</v>
      </c>
      <c r="H74" s="18"/>
      <c r="I74" s="18">
        <f>'Calcolo Orizzontale P. Umido'!I75</f>
        <v>0</v>
      </c>
      <c r="J74" s="18">
        <f>'Calcolo Orizzontale P. Umido'!J75</f>
        <v>0</v>
      </c>
      <c r="K74" s="18">
        <f>'Calcolo Orizzontale P. Umido'!K75</f>
        <v>0</v>
      </c>
      <c r="L74" s="15">
        <f t="shared" si="44"/>
        <v>0</v>
      </c>
      <c r="M74" s="519">
        <f>'Calcolo Orizzontale P. Umido'!L75</f>
        <v>0</v>
      </c>
      <c r="N74" s="519">
        <f>'Calcolo Orizzontale P. Umido'!M75</f>
        <v>0</v>
      </c>
      <c r="O74" s="520">
        <f>'Calcolo Orizzontale P. Umido'!N75</f>
        <v>0</v>
      </c>
      <c r="P74" s="521">
        <f>'Calcolo Orizzontale P. Umido'!O75</f>
        <v>0</v>
      </c>
      <c r="Q74" s="521">
        <f>'Calcolo Orizzontale P. Umido'!P75</f>
        <v>0</v>
      </c>
      <c r="R74" s="521">
        <f>'Calcolo Orizzontale P. Umido'!Q75</f>
        <v>0</v>
      </c>
      <c r="S74" s="521">
        <f>'Calcolo Orizzontale P. Umido'!R75</f>
        <v>0</v>
      </c>
      <c r="T74" s="521">
        <f>'Calcolo Orizzontale P. Umido'!S75</f>
        <v>0</v>
      </c>
      <c r="U74" s="519">
        <f>'Calcolo Orizzontale P. Umido'!T75</f>
        <v>0</v>
      </c>
      <c r="V74" s="519">
        <f>'Calcolo Orizzontale P. Umido'!U75</f>
        <v>0</v>
      </c>
      <c r="W74" s="519">
        <f>'Calcolo Orizzontale P. Umido'!V75</f>
        <v>0</v>
      </c>
      <c r="X74" s="520">
        <f>'Calcolo Orizzontale P. Umido'!W75</f>
        <v>0</v>
      </c>
      <c r="Y74" s="521">
        <f>'Calcolo Orizzontale P. Umido'!X75</f>
        <v>0</v>
      </c>
      <c r="Z74" s="522">
        <f>'Calcolo Orizzontale P. Umido'!Y75</f>
        <v>0</v>
      </c>
      <c r="AA74" s="126"/>
      <c r="AB74" s="127"/>
      <c r="AC74" s="189" t="str">
        <f>'Calcolo Orizzontale P. Umido'!AC75</f>
        <v>dato mancante</v>
      </c>
      <c r="AD74" s="190" t="str">
        <f>'Calcolo Orizzontale P. Umido'!AR75</f>
        <v>dato mancante</v>
      </c>
      <c r="AE74" s="190" t="str">
        <f t="shared" si="36"/>
        <v>dato mancante</v>
      </c>
      <c r="AF74" s="190" t="str">
        <f t="shared" si="1"/>
        <v>dato mancante</v>
      </c>
      <c r="AG74" s="191" t="str">
        <f>IF(N74&lt;5,'Calcolo Orizzontale P. Umido'!AD75,"dato mancante")</f>
        <v>dato mancante</v>
      </c>
      <c r="AH74" s="191" t="str">
        <f>IF(N74&gt;5,'Calcolo Orizzontale P. Umido'!AD75,"dato mancante")</f>
        <v>dato mancante</v>
      </c>
      <c r="AI74" s="191" t="str">
        <f>IF(N74&lt;5,'Calcolo Orizzontale P. Umido'!AS75,"dato mancante")</f>
        <v>dato mancante</v>
      </c>
      <c r="AJ74" s="191" t="str">
        <f>IF(N74&gt;5,'Calcolo Orizzontale P. Umido'!AS75,"dato mancante")</f>
        <v>dato mancante</v>
      </c>
      <c r="AK74" s="190" t="str">
        <f t="shared" si="37"/>
        <v>dato mancante</v>
      </c>
      <c r="AL74" s="190" t="str">
        <f t="shared" si="37"/>
        <v>dato mancante</v>
      </c>
      <c r="AM74" s="190" t="str">
        <f t="shared" si="37"/>
        <v>dato mancante</v>
      </c>
      <c r="AN74" s="190" t="str">
        <f t="shared" si="37"/>
        <v>dato mancante</v>
      </c>
      <c r="AO74" s="191" t="str">
        <f>'Calcolo Orizzontale P. Umido'!AE75</f>
        <v>dato mancante</v>
      </c>
      <c r="AP74" s="191" t="str">
        <f>'Calcolo Orizzontale P. Umido'!AT75</f>
        <v>dato mancante</v>
      </c>
      <c r="AQ74" s="192" t="str">
        <f t="shared" si="45"/>
        <v>dato mancante</v>
      </c>
      <c r="AR74" s="192" t="str">
        <f t="shared" si="45"/>
        <v>dato mancante</v>
      </c>
      <c r="AS74" s="193" t="str">
        <f>'Calcolo Orizzontale P. Umido'!AF75</f>
        <v>dato mancante</v>
      </c>
      <c r="AT74" s="193" t="str">
        <f>'Calcolo Orizzontale P. Umido'!AU75</f>
        <v>dato mancante</v>
      </c>
      <c r="AU74" s="308" t="str">
        <f t="shared" si="46"/>
        <v>dato mancante</v>
      </c>
      <c r="AV74" s="308" t="str">
        <f t="shared" si="46"/>
        <v>dato mancante</v>
      </c>
      <c r="AW74" s="193" t="str">
        <f>'Calcolo Orizzontale P. Umido'!AG75</f>
        <v>dato mancante</v>
      </c>
      <c r="AX74" s="193" t="str">
        <f>'Calcolo Orizzontale P. Umido'!AV75</f>
        <v>dato mancante</v>
      </c>
      <c r="AY74" s="308" t="str">
        <f t="shared" si="47"/>
        <v>dato mancante</v>
      </c>
      <c r="AZ74" s="308" t="str">
        <f t="shared" si="47"/>
        <v>dato mancante</v>
      </c>
      <c r="BA74" s="193" t="str">
        <f>'Calcolo Orizzontale P. Umido'!AH75</f>
        <v>dato mancante</v>
      </c>
      <c r="BB74" s="193" t="str">
        <f>'Calcolo Orizzontale P. Umido'!AW75</f>
        <v>dato mancante</v>
      </c>
      <c r="BC74" s="308" t="str">
        <f t="shared" si="48"/>
        <v>dato mancante</v>
      </c>
      <c r="BD74" s="308" t="str">
        <f t="shared" si="48"/>
        <v>dato mancante</v>
      </c>
      <c r="BE74" s="192" t="str">
        <f>'Calcolo Orizzontale P. Umido'!AI75</f>
        <v>dato mancante</v>
      </c>
      <c r="BF74" s="192" t="str">
        <f>'Calcolo Orizzontale P. Umido'!AX75</f>
        <v>dato mancante</v>
      </c>
      <c r="BG74" s="308" t="str">
        <f t="shared" si="49"/>
        <v>dato mancante</v>
      </c>
      <c r="BH74" s="308" t="str">
        <f t="shared" si="49"/>
        <v>dato mancante</v>
      </c>
      <c r="BI74" s="192" t="str">
        <f>'Calcolo Orizzontale P. Umido'!AJ75</f>
        <v>dato mancante</v>
      </c>
      <c r="BJ74" s="192" t="str">
        <f>'Calcolo Orizzontale P. Umido'!AY75</f>
        <v>dato mancante</v>
      </c>
      <c r="BK74" s="308" t="str">
        <f t="shared" si="50"/>
        <v>dato mancante</v>
      </c>
      <c r="BL74" s="308" t="str">
        <f t="shared" si="50"/>
        <v>dato mancante</v>
      </c>
      <c r="BM74" s="192" t="str">
        <f>'Calcolo Orizzontale P. Umido'!AK75</f>
        <v>dato mancante</v>
      </c>
      <c r="BN74" s="192" t="str">
        <f>'Calcolo Orizzontale P. Umido'!AZ75</f>
        <v>dato mancante</v>
      </c>
      <c r="BO74" s="308" t="str">
        <f t="shared" si="38"/>
        <v>dato mancante</v>
      </c>
      <c r="BP74" s="308" t="str">
        <f t="shared" si="38"/>
        <v>dato mancante</v>
      </c>
      <c r="BQ74" s="195" t="str">
        <f>'Calcolo Orizzontale P. Umido'!AL75</f>
        <v>dato mancante</v>
      </c>
      <c r="BR74" s="195" t="str">
        <f>'Calcolo Orizzontale P. Umido'!BA75</f>
        <v>dato mancante</v>
      </c>
      <c r="BS74" s="308" t="str">
        <f t="shared" si="39"/>
        <v>dato mancante</v>
      </c>
      <c r="BT74" s="308" t="str">
        <f t="shared" si="8"/>
        <v>dato mancante</v>
      </c>
      <c r="BU74" s="193" t="str">
        <f>'Calcolo Orizzontale P. Umido'!AM75</f>
        <v>dato mancante</v>
      </c>
      <c r="BV74" s="194" t="str">
        <f>'Calcolo Orizzontale P. Umido'!BA75</f>
        <v>dato mancante</v>
      </c>
      <c r="BW74" s="308" t="str">
        <f t="shared" si="51"/>
        <v>dato mancante</v>
      </c>
      <c r="BX74" s="308" t="str">
        <f t="shared" si="51"/>
        <v>dato mancante</v>
      </c>
      <c r="BY74" s="196" t="str">
        <f>'Calcolo Orizzontale P. Umido'!AN75</f>
        <v>dato mancante</v>
      </c>
      <c r="BZ74" s="196" t="str">
        <f>'Calcolo Orizzontale P. Umido'!BB75</f>
        <v>dato mancante</v>
      </c>
      <c r="CA74" s="308" t="str">
        <f t="shared" si="52"/>
        <v>dato mancante</v>
      </c>
      <c r="CB74" s="308" t="str">
        <f t="shared" si="52"/>
        <v>dato mancante</v>
      </c>
      <c r="CE74" s="125" t="str">
        <f t="shared" si="11"/>
        <v>dato mancante</v>
      </c>
      <c r="CF74" s="125" t="str">
        <f t="shared" si="40"/>
        <v>dato mancante</v>
      </c>
      <c r="CG74" s="125" t="str">
        <f t="shared" si="40"/>
        <v>dato mancante</v>
      </c>
      <c r="CH74" s="125" t="str">
        <f t="shared" si="12"/>
        <v>dato mancante</v>
      </c>
      <c r="CI74" s="125" t="str">
        <f t="shared" si="13"/>
        <v>dato mancante</v>
      </c>
      <c r="CJ74" s="125" t="str">
        <f t="shared" si="14"/>
        <v>dato mancante</v>
      </c>
      <c r="CK74" s="125" t="str">
        <f t="shared" si="15"/>
        <v>dato mancante</v>
      </c>
      <c r="CL74" s="125" t="str">
        <f t="shared" si="16"/>
        <v>dato mancante</v>
      </c>
      <c r="CM74" s="125" t="str">
        <f t="shared" si="17"/>
        <v>dato mancante</v>
      </c>
      <c r="CN74" s="125" t="str">
        <f t="shared" si="18"/>
        <v>dato mancante</v>
      </c>
      <c r="CO74" s="125" t="str">
        <f t="shared" si="19"/>
        <v>dato mancante</v>
      </c>
      <c r="CP74" s="125" t="str">
        <f t="shared" si="20"/>
        <v>dato mancante</v>
      </c>
      <c r="CQ74" s="125" t="str">
        <f t="shared" si="21"/>
        <v>dato mancante</v>
      </c>
      <c r="CR74" s="125" t="str">
        <f t="shared" si="22"/>
        <v>dato mancante</v>
      </c>
      <c r="CS74" s="125" t="str">
        <f t="shared" si="41"/>
        <v>dato mancante</v>
      </c>
      <c r="CT74" s="125" t="str">
        <f t="shared" si="41"/>
        <v>dato mancante</v>
      </c>
      <c r="CU74" s="125" t="str">
        <f t="shared" si="23"/>
        <v>dato mancante</v>
      </c>
      <c r="CV74" s="125" t="str">
        <f t="shared" si="24"/>
        <v>dato mancante</v>
      </c>
      <c r="CW74" s="125" t="str">
        <f t="shared" si="25"/>
        <v>dato mancante</v>
      </c>
      <c r="CX74" s="125" t="str">
        <f t="shared" si="26"/>
        <v>dato mancante</v>
      </c>
      <c r="CY74" s="125" t="str">
        <f t="shared" si="27"/>
        <v>dato mancante</v>
      </c>
      <c r="CZ74" s="125" t="str">
        <f t="shared" si="28"/>
        <v>dato mancante</v>
      </c>
      <c r="DA74" s="125" t="str">
        <f t="shared" si="29"/>
        <v>dato mancante</v>
      </c>
      <c r="DB74" s="125" t="str">
        <f t="shared" si="30"/>
        <v>dato mancante</v>
      </c>
      <c r="DC74" s="125" t="str">
        <f t="shared" si="31"/>
        <v>dato mancante</v>
      </c>
      <c r="DD74" s="125" t="str">
        <f t="shared" si="32"/>
        <v>dato mancante</v>
      </c>
      <c r="DF74" s="127">
        <f t="shared" si="42"/>
        <v>0</v>
      </c>
      <c r="DG74" s="127">
        <f t="shared" si="33"/>
        <v>0</v>
      </c>
      <c r="DH74" s="125" t="str">
        <f t="shared" si="43"/>
        <v>ok</v>
      </c>
      <c r="DI74" s="127" t="str">
        <f t="shared" si="34"/>
        <v>Buono</v>
      </c>
      <c r="DJ74" s="127" t="str">
        <f t="shared" si="35"/>
        <v>Buono</v>
      </c>
    </row>
    <row r="75" spans="1:114" s="125" customFormat="1" x14ac:dyDescent="0.35">
      <c r="A75" s="18">
        <f>'Calcolo Orizzontale P. Umido'!A76</f>
        <v>0</v>
      </c>
      <c r="B75" s="18">
        <f>'Calcolo Orizzontale P. Umido'!B76</f>
        <v>0</v>
      </c>
      <c r="C75" s="18">
        <f>'Calcolo Orizzontale P. Umido'!C76</f>
        <v>0</v>
      </c>
      <c r="D75" s="18">
        <f>'Calcolo Orizzontale P. Umido'!D76</f>
        <v>0</v>
      </c>
      <c r="E75" s="18">
        <f>'Calcolo Orizzontale P. Umido'!E76</f>
        <v>0</v>
      </c>
      <c r="F75" s="18">
        <f>'Calcolo Orizzontale P. Umido'!F76</f>
        <v>0</v>
      </c>
      <c r="G75" s="18">
        <f>'Calcolo Orizzontale P. Umido'!G76</f>
        <v>0</v>
      </c>
      <c r="H75" s="18"/>
      <c r="I75" s="18">
        <f>'Calcolo Orizzontale P. Umido'!I76</f>
        <v>0</v>
      </c>
      <c r="J75" s="18">
        <f>'Calcolo Orizzontale P. Umido'!J76</f>
        <v>0</v>
      </c>
      <c r="K75" s="18">
        <f>'Calcolo Orizzontale P. Umido'!K76</f>
        <v>0</v>
      </c>
      <c r="L75" s="15">
        <f t="shared" si="44"/>
        <v>0</v>
      </c>
      <c r="M75" s="519">
        <f>'Calcolo Orizzontale P. Umido'!L76</f>
        <v>0</v>
      </c>
      <c r="N75" s="519">
        <f>'Calcolo Orizzontale P. Umido'!M76</f>
        <v>0</v>
      </c>
      <c r="O75" s="520">
        <f>'Calcolo Orizzontale P. Umido'!N76</f>
        <v>0</v>
      </c>
      <c r="P75" s="521">
        <f>'Calcolo Orizzontale P. Umido'!O76</f>
        <v>0</v>
      </c>
      <c r="Q75" s="521">
        <f>'Calcolo Orizzontale P. Umido'!P76</f>
        <v>0</v>
      </c>
      <c r="R75" s="521">
        <f>'Calcolo Orizzontale P. Umido'!Q76</f>
        <v>0</v>
      </c>
      <c r="S75" s="521">
        <f>'Calcolo Orizzontale P. Umido'!R76</f>
        <v>0</v>
      </c>
      <c r="T75" s="521">
        <f>'Calcolo Orizzontale P. Umido'!S76</f>
        <v>0</v>
      </c>
      <c r="U75" s="519">
        <f>'Calcolo Orizzontale P. Umido'!T76</f>
        <v>0</v>
      </c>
      <c r="V75" s="519">
        <f>'Calcolo Orizzontale P. Umido'!U76</f>
        <v>0</v>
      </c>
      <c r="W75" s="519">
        <f>'Calcolo Orizzontale P. Umido'!V76</f>
        <v>0</v>
      </c>
      <c r="X75" s="520">
        <f>'Calcolo Orizzontale P. Umido'!W76</f>
        <v>0</v>
      </c>
      <c r="Y75" s="521">
        <f>'Calcolo Orizzontale P. Umido'!X76</f>
        <v>0</v>
      </c>
      <c r="Z75" s="522">
        <f>'Calcolo Orizzontale P. Umido'!Y76</f>
        <v>0</v>
      </c>
      <c r="AA75" s="126"/>
      <c r="AB75" s="127"/>
      <c r="AC75" s="189" t="str">
        <f>'Calcolo Orizzontale P. Umido'!AC76</f>
        <v>dato mancante</v>
      </c>
      <c r="AD75" s="190" t="str">
        <f>'Calcolo Orizzontale P. Umido'!AR76</f>
        <v>dato mancante</v>
      </c>
      <c r="AE75" s="190" t="str">
        <f t="shared" si="36"/>
        <v>dato mancante</v>
      </c>
      <c r="AF75" s="190" t="str">
        <f t="shared" si="1"/>
        <v>dato mancante</v>
      </c>
      <c r="AG75" s="191" t="str">
        <f>IF(N75&lt;5,'Calcolo Orizzontale P. Umido'!AD76,"dato mancante")</f>
        <v>dato mancante</v>
      </c>
      <c r="AH75" s="191" t="str">
        <f>IF(N75&gt;5,'Calcolo Orizzontale P. Umido'!AD76,"dato mancante")</f>
        <v>dato mancante</v>
      </c>
      <c r="AI75" s="191" t="str">
        <f>IF(N75&lt;5,'Calcolo Orizzontale P. Umido'!AS76,"dato mancante")</f>
        <v>dato mancante</v>
      </c>
      <c r="AJ75" s="191" t="str">
        <f>IF(N75&gt;5,'Calcolo Orizzontale P. Umido'!AS76,"dato mancante")</f>
        <v>dato mancante</v>
      </c>
      <c r="AK75" s="190" t="str">
        <f t="shared" si="37"/>
        <v>dato mancante</v>
      </c>
      <c r="AL75" s="190" t="str">
        <f t="shared" si="37"/>
        <v>dato mancante</v>
      </c>
      <c r="AM75" s="190" t="str">
        <f t="shared" si="37"/>
        <v>dato mancante</v>
      </c>
      <c r="AN75" s="190" t="str">
        <f t="shared" si="37"/>
        <v>dato mancante</v>
      </c>
      <c r="AO75" s="191" t="str">
        <f>'Calcolo Orizzontale P. Umido'!AE76</f>
        <v>dato mancante</v>
      </c>
      <c r="AP75" s="191" t="str">
        <f>'Calcolo Orizzontale P. Umido'!AT76</f>
        <v>dato mancante</v>
      </c>
      <c r="AQ75" s="192" t="str">
        <f t="shared" si="45"/>
        <v>dato mancante</v>
      </c>
      <c r="AR75" s="192" t="str">
        <f t="shared" si="45"/>
        <v>dato mancante</v>
      </c>
      <c r="AS75" s="193" t="str">
        <f>'Calcolo Orizzontale P. Umido'!AF76</f>
        <v>dato mancante</v>
      </c>
      <c r="AT75" s="193" t="str">
        <f>'Calcolo Orizzontale P. Umido'!AU76</f>
        <v>dato mancante</v>
      </c>
      <c r="AU75" s="308" t="str">
        <f t="shared" si="46"/>
        <v>dato mancante</v>
      </c>
      <c r="AV75" s="308" t="str">
        <f t="shared" si="46"/>
        <v>dato mancante</v>
      </c>
      <c r="AW75" s="193" t="str">
        <f>'Calcolo Orizzontale P. Umido'!AG76</f>
        <v>dato mancante</v>
      </c>
      <c r="AX75" s="193" t="str">
        <f>'Calcolo Orizzontale P. Umido'!AV76</f>
        <v>dato mancante</v>
      </c>
      <c r="AY75" s="308" t="str">
        <f t="shared" si="47"/>
        <v>dato mancante</v>
      </c>
      <c r="AZ75" s="308" t="str">
        <f t="shared" si="47"/>
        <v>dato mancante</v>
      </c>
      <c r="BA75" s="193" t="str">
        <f>'Calcolo Orizzontale P. Umido'!AH76</f>
        <v>dato mancante</v>
      </c>
      <c r="BB75" s="193" t="str">
        <f>'Calcolo Orizzontale P. Umido'!AW76</f>
        <v>dato mancante</v>
      </c>
      <c r="BC75" s="308" t="str">
        <f t="shared" si="48"/>
        <v>dato mancante</v>
      </c>
      <c r="BD75" s="308" t="str">
        <f t="shared" si="48"/>
        <v>dato mancante</v>
      </c>
      <c r="BE75" s="192" t="str">
        <f>'Calcolo Orizzontale P. Umido'!AI76</f>
        <v>dato mancante</v>
      </c>
      <c r="BF75" s="192" t="str">
        <f>'Calcolo Orizzontale P. Umido'!AX76</f>
        <v>dato mancante</v>
      </c>
      <c r="BG75" s="308" t="str">
        <f t="shared" si="49"/>
        <v>dato mancante</v>
      </c>
      <c r="BH75" s="308" t="str">
        <f t="shared" si="49"/>
        <v>dato mancante</v>
      </c>
      <c r="BI75" s="192" t="str">
        <f>'Calcolo Orizzontale P. Umido'!AJ76</f>
        <v>dato mancante</v>
      </c>
      <c r="BJ75" s="192" t="str">
        <f>'Calcolo Orizzontale P. Umido'!AY76</f>
        <v>dato mancante</v>
      </c>
      <c r="BK75" s="308" t="str">
        <f t="shared" si="50"/>
        <v>dato mancante</v>
      </c>
      <c r="BL75" s="308" t="str">
        <f t="shared" si="50"/>
        <v>dato mancante</v>
      </c>
      <c r="BM75" s="192" t="str">
        <f>'Calcolo Orizzontale P. Umido'!AK76</f>
        <v>dato mancante</v>
      </c>
      <c r="BN75" s="192" t="str">
        <f>'Calcolo Orizzontale P. Umido'!AZ76</f>
        <v>dato mancante</v>
      </c>
      <c r="BO75" s="308" t="str">
        <f t="shared" si="38"/>
        <v>dato mancante</v>
      </c>
      <c r="BP75" s="308" t="str">
        <f t="shared" si="38"/>
        <v>dato mancante</v>
      </c>
      <c r="BQ75" s="195" t="str">
        <f>'Calcolo Orizzontale P. Umido'!AL76</f>
        <v>dato mancante</v>
      </c>
      <c r="BR75" s="195" t="str">
        <f>'Calcolo Orizzontale P. Umido'!BA76</f>
        <v>dato mancante</v>
      </c>
      <c r="BS75" s="308" t="str">
        <f t="shared" si="39"/>
        <v>dato mancante</v>
      </c>
      <c r="BT75" s="308" t="str">
        <f t="shared" si="8"/>
        <v>dato mancante</v>
      </c>
      <c r="BU75" s="193" t="str">
        <f>'Calcolo Orizzontale P. Umido'!AM76</f>
        <v>dato mancante</v>
      </c>
      <c r="BV75" s="194" t="str">
        <f>'Calcolo Orizzontale P. Umido'!BA76</f>
        <v>dato mancante</v>
      </c>
      <c r="BW75" s="308" t="str">
        <f t="shared" si="51"/>
        <v>dato mancante</v>
      </c>
      <c r="BX75" s="308" t="str">
        <f t="shared" si="51"/>
        <v>dato mancante</v>
      </c>
      <c r="BY75" s="196" t="str">
        <f>'Calcolo Orizzontale P. Umido'!AN76</f>
        <v>dato mancante</v>
      </c>
      <c r="BZ75" s="196" t="str">
        <f>'Calcolo Orizzontale P. Umido'!BB76</f>
        <v>dato mancante</v>
      </c>
      <c r="CA75" s="308" t="str">
        <f t="shared" si="52"/>
        <v>dato mancante</v>
      </c>
      <c r="CB75" s="308" t="str">
        <f t="shared" si="52"/>
        <v>dato mancante</v>
      </c>
      <c r="CE75" s="125" t="str">
        <f t="shared" si="11"/>
        <v>dato mancante</v>
      </c>
      <c r="CF75" s="125" t="str">
        <f t="shared" si="40"/>
        <v>dato mancante</v>
      </c>
      <c r="CG75" s="125" t="str">
        <f t="shared" si="40"/>
        <v>dato mancante</v>
      </c>
      <c r="CH75" s="125" t="str">
        <f t="shared" si="12"/>
        <v>dato mancante</v>
      </c>
      <c r="CI75" s="125" t="str">
        <f t="shared" si="13"/>
        <v>dato mancante</v>
      </c>
      <c r="CJ75" s="125" t="str">
        <f t="shared" si="14"/>
        <v>dato mancante</v>
      </c>
      <c r="CK75" s="125" t="str">
        <f t="shared" si="15"/>
        <v>dato mancante</v>
      </c>
      <c r="CL75" s="125" t="str">
        <f t="shared" si="16"/>
        <v>dato mancante</v>
      </c>
      <c r="CM75" s="125" t="str">
        <f t="shared" si="17"/>
        <v>dato mancante</v>
      </c>
      <c r="CN75" s="125" t="str">
        <f t="shared" si="18"/>
        <v>dato mancante</v>
      </c>
      <c r="CO75" s="125" t="str">
        <f t="shared" si="19"/>
        <v>dato mancante</v>
      </c>
      <c r="CP75" s="125" t="str">
        <f t="shared" si="20"/>
        <v>dato mancante</v>
      </c>
      <c r="CQ75" s="125" t="str">
        <f t="shared" si="21"/>
        <v>dato mancante</v>
      </c>
      <c r="CR75" s="125" t="str">
        <f t="shared" si="22"/>
        <v>dato mancante</v>
      </c>
      <c r="CS75" s="125" t="str">
        <f t="shared" si="41"/>
        <v>dato mancante</v>
      </c>
      <c r="CT75" s="125" t="str">
        <f t="shared" si="41"/>
        <v>dato mancante</v>
      </c>
      <c r="CU75" s="125" t="str">
        <f t="shared" si="23"/>
        <v>dato mancante</v>
      </c>
      <c r="CV75" s="125" t="str">
        <f t="shared" si="24"/>
        <v>dato mancante</v>
      </c>
      <c r="CW75" s="125" t="str">
        <f t="shared" si="25"/>
        <v>dato mancante</v>
      </c>
      <c r="CX75" s="125" t="str">
        <f t="shared" si="26"/>
        <v>dato mancante</v>
      </c>
      <c r="CY75" s="125" t="str">
        <f t="shared" si="27"/>
        <v>dato mancante</v>
      </c>
      <c r="CZ75" s="125" t="str">
        <f t="shared" si="28"/>
        <v>dato mancante</v>
      </c>
      <c r="DA75" s="125" t="str">
        <f t="shared" si="29"/>
        <v>dato mancante</v>
      </c>
      <c r="DB75" s="125" t="str">
        <f t="shared" si="30"/>
        <v>dato mancante</v>
      </c>
      <c r="DC75" s="125" t="str">
        <f t="shared" si="31"/>
        <v>dato mancante</v>
      </c>
      <c r="DD75" s="125" t="str">
        <f t="shared" si="32"/>
        <v>dato mancante</v>
      </c>
      <c r="DF75" s="127">
        <f t="shared" si="42"/>
        <v>0</v>
      </c>
      <c r="DG75" s="127">
        <f t="shared" si="33"/>
        <v>0</v>
      </c>
      <c r="DH75" s="125" t="str">
        <f t="shared" si="43"/>
        <v>ok</v>
      </c>
      <c r="DI75" s="127" t="str">
        <f t="shared" si="34"/>
        <v>Buono</v>
      </c>
      <c r="DJ75" s="127" t="str">
        <f t="shared" si="35"/>
        <v>Buono</v>
      </c>
    </row>
    <row r="76" spans="1:114" s="125" customFormat="1" x14ac:dyDescent="0.35">
      <c r="A76" s="18">
        <f>'Calcolo Orizzontale P. Umido'!A77</f>
        <v>0</v>
      </c>
      <c r="B76" s="18">
        <f>'Calcolo Orizzontale P. Umido'!B77</f>
        <v>0</v>
      </c>
      <c r="C76" s="18">
        <f>'Calcolo Orizzontale P. Umido'!C77</f>
        <v>0</v>
      </c>
      <c r="D76" s="18">
        <f>'Calcolo Orizzontale P. Umido'!D77</f>
        <v>0</v>
      </c>
      <c r="E76" s="18">
        <f>'Calcolo Orizzontale P. Umido'!E77</f>
        <v>0</v>
      </c>
      <c r="F76" s="18">
        <f>'Calcolo Orizzontale P. Umido'!F77</f>
        <v>0</v>
      </c>
      <c r="G76" s="18">
        <f>'Calcolo Orizzontale P. Umido'!G77</f>
        <v>0</v>
      </c>
      <c r="H76" s="18"/>
      <c r="I76" s="18">
        <f>'Calcolo Orizzontale P. Umido'!I77</f>
        <v>0</v>
      </c>
      <c r="J76" s="18">
        <f>'Calcolo Orizzontale P. Umido'!J77</f>
        <v>0</v>
      </c>
      <c r="K76" s="18">
        <f>'Calcolo Orizzontale P. Umido'!K77</f>
        <v>0</v>
      </c>
      <c r="L76" s="15">
        <f t="shared" si="44"/>
        <v>0</v>
      </c>
      <c r="M76" s="519">
        <f>'Calcolo Orizzontale P. Umido'!L77</f>
        <v>0</v>
      </c>
      <c r="N76" s="519">
        <f>'Calcolo Orizzontale P. Umido'!M77</f>
        <v>0</v>
      </c>
      <c r="O76" s="520">
        <f>'Calcolo Orizzontale P. Umido'!N77</f>
        <v>0</v>
      </c>
      <c r="P76" s="521">
        <f>'Calcolo Orizzontale P. Umido'!O77</f>
        <v>0</v>
      </c>
      <c r="Q76" s="521">
        <f>'Calcolo Orizzontale P. Umido'!P77</f>
        <v>0</v>
      </c>
      <c r="R76" s="521">
        <f>'Calcolo Orizzontale P. Umido'!Q77</f>
        <v>0</v>
      </c>
      <c r="S76" s="521">
        <f>'Calcolo Orizzontale P. Umido'!R77</f>
        <v>0</v>
      </c>
      <c r="T76" s="521">
        <f>'Calcolo Orizzontale P. Umido'!S77</f>
        <v>0</v>
      </c>
      <c r="U76" s="519">
        <f>'Calcolo Orizzontale P. Umido'!T77</f>
        <v>0</v>
      </c>
      <c r="V76" s="519">
        <f>'Calcolo Orizzontale P. Umido'!U77</f>
        <v>0</v>
      </c>
      <c r="W76" s="519">
        <f>'Calcolo Orizzontale P. Umido'!V77</f>
        <v>0</v>
      </c>
      <c r="X76" s="520">
        <f>'Calcolo Orizzontale P. Umido'!W77</f>
        <v>0</v>
      </c>
      <c r="Y76" s="521">
        <f>'Calcolo Orizzontale P. Umido'!X77</f>
        <v>0</v>
      </c>
      <c r="Z76" s="522">
        <f>'Calcolo Orizzontale P. Umido'!Y77</f>
        <v>0</v>
      </c>
      <c r="AA76" s="126"/>
      <c r="AB76" s="127"/>
      <c r="AC76" s="189" t="str">
        <f>'Calcolo Orizzontale P. Umido'!AC77</f>
        <v>dato mancante</v>
      </c>
      <c r="AD76" s="190" t="str">
        <f>'Calcolo Orizzontale P. Umido'!AR77</f>
        <v>dato mancante</v>
      </c>
      <c r="AE76" s="190" t="str">
        <f t="shared" si="36"/>
        <v>dato mancante</v>
      </c>
      <c r="AF76" s="190" t="str">
        <f t="shared" si="1"/>
        <v>dato mancante</v>
      </c>
      <c r="AG76" s="191" t="str">
        <f>IF(N76&lt;5,'Calcolo Orizzontale P. Umido'!AD77,"dato mancante")</f>
        <v>dato mancante</v>
      </c>
      <c r="AH76" s="191" t="str">
        <f>IF(N76&gt;5,'Calcolo Orizzontale P. Umido'!AD77,"dato mancante")</f>
        <v>dato mancante</v>
      </c>
      <c r="AI76" s="191" t="str">
        <f>IF(N76&lt;5,'Calcolo Orizzontale P. Umido'!AS77,"dato mancante")</f>
        <v>dato mancante</v>
      </c>
      <c r="AJ76" s="191" t="str">
        <f>IF(N76&gt;5,'Calcolo Orizzontale P. Umido'!AS77,"dato mancante")</f>
        <v>dato mancante</v>
      </c>
      <c r="AK76" s="190" t="str">
        <f t="shared" si="37"/>
        <v>dato mancante</v>
      </c>
      <c r="AL76" s="190" t="str">
        <f t="shared" si="37"/>
        <v>dato mancante</v>
      </c>
      <c r="AM76" s="190" t="str">
        <f t="shared" si="37"/>
        <v>dato mancante</v>
      </c>
      <c r="AN76" s="190" t="str">
        <f t="shared" si="37"/>
        <v>dato mancante</v>
      </c>
      <c r="AO76" s="191" t="str">
        <f>'Calcolo Orizzontale P. Umido'!AE77</f>
        <v>dato mancante</v>
      </c>
      <c r="AP76" s="191" t="str">
        <f>'Calcolo Orizzontale P. Umido'!AT77</f>
        <v>dato mancante</v>
      </c>
      <c r="AQ76" s="192" t="str">
        <f t="shared" si="45"/>
        <v>dato mancante</v>
      </c>
      <c r="AR76" s="192" t="str">
        <f t="shared" si="45"/>
        <v>dato mancante</v>
      </c>
      <c r="AS76" s="193" t="str">
        <f>'Calcolo Orizzontale P. Umido'!AF77</f>
        <v>dato mancante</v>
      </c>
      <c r="AT76" s="193" t="str">
        <f>'Calcolo Orizzontale P. Umido'!AU77</f>
        <v>dato mancante</v>
      </c>
      <c r="AU76" s="308" t="str">
        <f t="shared" si="46"/>
        <v>dato mancante</v>
      </c>
      <c r="AV76" s="308" t="str">
        <f t="shared" si="46"/>
        <v>dato mancante</v>
      </c>
      <c r="AW76" s="193" t="str">
        <f>'Calcolo Orizzontale P. Umido'!AG77</f>
        <v>dato mancante</v>
      </c>
      <c r="AX76" s="193" t="str">
        <f>'Calcolo Orizzontale P. Umido'!AV77</f>
        <v>dato mancante</v>
      </c>
      <c r="AY76" s="308" t="str">
        <f t="shared" si="47"/>
        <v>dato mancante</v>
      </c>
      <c r="AZ76" s="308" t="str">
        <f t="shared" si="47"/>
        <v>dato mancante</v>
      </c>
      <c r="BA76" s="193" t="str">
        <f>'Calcolo Orizzontale P. Umido'!AH77</f>
        <v>dato mancante</v>
      </c>
      <c r="BB76" s="193" t="str">
        <f>'Calcolo Orizzontale P. Umido'!AW77</f>
        <v>dato mancante</v>
      </c>
      <c r="BC76" s="308" t="str">
        <f t="shared" si="48"/>
        <v>dato mancante</v>
      </c>
      <c r="BD76" s="308" t="str">
        <f t="shared" si="48"/>
        <v>dato mancante</v>
      </c>
      <c r="BE76" s="192" t="str">
        <f>'Calcolo Orizzontale P. Umido'!AI77</f>
        <v>dato mancante</v>
      </c>
      <c r="BF76" s="192" t="str">
        <f>'Calcolo Orizzontale P. Umido'!AX77</f>
        <v>dato mancante</v>
      </c>
      <c r="BG76" s="308" t="str">
        <f t="shared" si="49"/>
        <v>dato mancante</v>
      </c>
      <c r="BH76" s="308" t="str">
        <f t="shared" si="49"/>
        <v>dato mancante</v>
      </c>
      <c r="BI76" s="192" t="str">
        <f>'Calcolo Orizzontale P. Umido'!AJ77</f>
        <v>dato mancante</v>
      </c>
      <c r="BJ76" s="192" t="str">
        <f>'Calcolo Orizzontale P. Umido'!AY77</f>
        <v>dato mancante</v>
      </c>
      <c r="BK76" s="308" t="str">
        <f t="shared" si="50"/>
        <v>dato mancante</v>
      </c>
      <c r="BL76" s="308" t="str">
        <f t="shared" si="50"/>
        <v>dato mancante</v>
      </c>
      <c r="BM76" s="192" t="str">
        <f>'Calcolo Orizzontale P. Umido'!AK77</f>
        <v>dato mancante</v>
      </c>
      <c r="BN76" s="192" t="str">
        <f>'Calcolo Orizzontale P. Umido'!AZ77</f>
        <v>dato mancante</v>
      </c>
      <c r="BO76" s="308" t="str">
        <f t="shared" si="38"/>
        <v>dato mancante</v>
      </c>
      <c r="BP76" s="308" t="str">
        <f t="shared" si="38"/>
        <v>dato mancante</v>
      </c>
      <c r="BQ76" s="195" t="str">
        <f>'Calcolo Orizzontale P. Umido'!AL77</f>
        <v>dato mancante</v>
      </c>
      <c r="BR76" s="195" t="str">
        <f>'Calcolo Orizzontale P. Umido'!BA77</f>
        <v>dato mancante</v>
      </c>
      <c r="BS76" s="308" t="str">
        <f t="shared" si="39"/>
        <v>dato mancante</v>
      </c>
      <c r="BT76" s="308" t="str">
        <f t="shared" si="8"/>
        <v>dato mancante</v>
      </c>
      <c r="BU76" s="193" t="str">
        <f>'Calcolo Orizzontale P. Umido'!AM77</f>
        <v>dato mancante</v>
      </c>
      <c r="BV76" s="194" t="str">
        <f>'Calcolo Orizzontale P. Umido'!BA77</f>
        <v>dato mancante</v>
      </c>
      <c r="BW76" s="308" t="str">
        <f t="shared" si="51"/>
        <v>dato mancante</v>
      </c>
      <c r="BX76" s="308" t="str">
        <f t="shared" si="51"/>
        <v>dato mancante</v>
      </c>
      <c r="BY76" s="196" t="str">
        <f>'Calcolo Orizzontale P. Umido'!AN77</f>
        <v>dato mancante</v>
      </c>
      <c r="BZ76" s="196" t="str">
        <f>'Calcolo Orizzontale P. Umido'!BB77</f>
        <v>dato mancante</v>
      </c>
      <c r="CA76" s="308" t="str">
        <f t="shared" si="52"/>
        <v>dato mancante</v>
      </c>
      <c r="CB76" s="308" t="str">
        <f t="shared" si="52"/>
        <v>dato mancante</v>
      </c>
      <c r="CE76" s="125" t="str">
        <f t="shared" si="11"/>
        <v>dato mancante</v>
      </c>
      <c r="CF76" s="125" t="str">
        <f t="shared" si="40"/>
        <v>dato mancante</v>
      </c>
      <c r="CG76" s="125" t="str">
        <f t="shared" si="40"/>
        <v>dato mancante</v>
      </c>
      <c r="CH76" s="125" t="str">
        <f t="shared" si="12"/>
        <v>dato mancante</v>
      </c>
      <c r="CI76" s="125" t="str">
        <f t="shared" si="13"/>
        <v>dato mancante</v>
      </c>
      <c r="CJ76" s="125" t="str">
        <f t="shared" si="14"/>
        <v>dato mancante</v>
      </c>
      <c r="CK76" s="125" t="str">
        <f t="shared" si="15"/>
        <v>dato mancante</v>
      </c>
      <c r="CL76" s="125" t="str">
        <f t="shared" si="16"/>
        <v>dato mancante</v>
      </c>
      <c r="CM76" s="125" t="str">
        <f t="shared" si="17"/>
        <v>dato mancante</v>
      </c>
      <c r="CN76" s="125" t="str">
        <f t="shared" si="18"/>
        <v>dato mancante</v>
      </c>
      <c r="CO76" s="125" t="str">
        <f t="shared" si="19"/>
        <v>dato mancante</v>
      </c>
      <c r="CP76" s="125" t="str">
        <f t="shared" si="20"/>
        <v>dato mancante</v>
      </c>
      <c r="CQ76" s="125" t="str">
        <f t="shared" si="21"/>
        <v>dato mancante</v>
      </c>
      <c r="CR76" s="125" t="str">
        <f t="shared" si="22"/>
        <v>dato mancante</v>
      </c>
      <c r="CS76" s="125" t="str">
        <f t="shared" si="41"/>
        <v>dato mancante</v>
      </c>
      <c r="CT76" s="125" t="str">
        <f t="shared" si="41"/>
        <v>dato mancante</v>
      </c>
      <c r="CU76" s="125" t="str">
        <f t="shared" si="23"/>
        <v>dato mancante</v>
      </c>
      <c r="CV76" s="125" t="str">
        <f t="shared" si="24"/>
        <v>dato mancante</v>
      </c>
      <c r="CW76" s="125" t="str">
        <f t="shared" si="25"/>
        <v>dato mancante</v>
      </c>
      <c r="CX76" s="125" t="str">
        <f t="shared" si="26"/>
        <v>dato mancante</v>
      </c>
      <c r="CY76" s="125" t="str">
        <f t="shared" si="27"/>
        <v>dato mancante</v>
      </c>
      <c r="CZ76" s="125" t="str">
        <f t="shared" si="28"/>
        <v>dato mancante</v>
      </c>
      <c r="DA76" s="125" t="str">
        <f t="shared" si="29"/>
        <v>dato mancante</v>
      </c>
      <c r="DB76" s="125" t="str">
        <f t="shared" si="30"/>
        <v>dato mancante</v>
      </c>
      <c r="DC76" s="125" t="str">
        <f t="shared" si="31"/>
        <v>dato mancante</v>
      </c>
      <c r="DD76" s="125" t="str">
        <f t="shared" si="32"/>
        <v>dato mancante</v>
      </c>
      <c r="DF76" s="127">
        <f t="shared" si="42"/>
        <v>0</v>
      </c>
      <c r="DG76" s="127">
        <f t="shared" si="33"/>
        <v>0</v>
      </c>
      <c r="DH76" s="125" t="str">
        <f t="shared" si="43"/>
        <v>ok</v>
      </c>
      <c r="DI76" s="127" t="str">
        <f t="shared" si="34"/>
        <v>Buono</v>
      </c>
      <c r="DJ76" s="127" t="str">
        <f t="shared" si="35"/>
        <v>Buono</v>
      </c>
    </row>
    <row r="77" spans="1:114" s="125" customFormat="1" x14ac:dyDescent="0.35">
      <c r="A77" s="18">
        <f>'Calcolo Orizzontale P. Umido'!A78</f>
        <v>0</v>
      </c>
      <c r="B77" s="18">
        <f>'Calcolo Orizzontale P. Umido'!B78</f>
        <v>0</v>
      </c>
      <c r="C77" s="18">
        <f>'Calcolo Orizzontale P. Umido'!C78</f>
        <v>0</v>
      </c>
      <c r="D77" s="18">
        <f>'Calcolo Orizzontale P. Umido'!D78</f>
        <v>0</v>
      </c>
      <c r="E77" s="18">
        <f>'Calcolo Orizzontale P. Umido'!E78</f>
        <v>0</v>
      </c>
      <c r="F77" s="18">
        <f>'Calcolo Orizzontale P. Umido'!F78</f>
        <v>0</v>
      </c>
      <c r="G77" s="18">
        <f>'Calcolo Orizzontale P. Umido'!G78</f>
        <v>0</v>
      </c>
      <c r="H77" s="18"/>
      <c r="I77" s="18">
        <f>'Calcolo Orizzontale P. Umido'!I78</f>
        <v>0</v>
      </c>
      <c r="J77" s="18">
        <f>'Calcolo Orizzontale P. Umido'!J78</f>
        <v>0</v>
      </c>
      <c r="K77" s="18">
        <f>'Calcolo Orizzontale P. Umido'!K78</f>
        <v>0</v>
      </c>
      <c r="L77" s="15">
        <f t="shared" si="44"/>
        <v>0</v>
      </c>
      <c r="M77" s="519">
        <f>'Calcolo Orizzontale P. Umido'!L78</f>
        <v>0</v>
      </c>
      <c r="N77" s="519">
        <f>'Calcolo Orizzontale P. Umido'!M78</f>
        <v>0</v>
      </c>
      <c r="O77" s="520">
        <f>'Calcolo Orizzontale P. Umido'!N78</f>
        <v>0</v>
      </c>
      <c r="P77" s="521">
        <f>'Calcolo Orizzontale P. Umido'!O78</f>
        <v>0</v>
      </c>
      <c r="Q77" s="521">
        <f>'Calcolo Orizzontale P. Umido'!P78</f>
        <v>0</v>
      </c>
      <c r="R77" s="521">
        <f>'Calcolo Orizzontale P. Umido'!Q78</f>
        <v>0</v>
      </c>
      <c r="S77" s="521">
        <f>'Calcolo Orizzontale P. Umido'!R78</f>
        <v>0</v>
      </c>
      <c r="T77" s="521">
        <f>'Calcolo Orizzontale P. Umido'!S78</f>
        <v>0</v>
      </c>
      <c r="U77" s="519">
        <f>'Calcolo Orizzontale P. Umido'!T78</f>
        <v>0</v>
      </c>
      <c r="V77" s="519">
        <f>'Calcolo Orizzontale P. Umido'!U78</f>
        <v>0</v>
      </c>
      <c r="W77" s="519">
        <f>'Calcolo Orizzontale P. Umido'!V78</f>
        <v>0</v>
      </c>
      <c r="X77" s="520">
        <f>'Calcolo Orizzontale P. Umido'!W78</f>
        <v>0</v>
      </c>
      <c r="Y77" s="521">
        <f>'Calcolo Orizzontale P. Umido'!X78</f>
        <v>0</v>
      </c>
      <c r="Z77" s="522">
        <f>'Calcolo Orizzontale P. Umido'!Y78</f>
        <v>0</v>
      </c>
      <c r="AA77" s="126"/>
      <c r="AB77" s="127"/>
      <c r="AC77" s="189" t="str">
        <f>'Calcolo Orizzontale P. Umido'!AC78</f>
        <v>dato mancante</v>
      </c>
      <c r="AD77" s="190" t="str">
        <f>'Calcolo Orizzontale P. Umido'!AR78</f>
        <v>dato mancante</v>
      </c>
      <c r="AE77" s="190" t="str">
        <f t="shared" si="36"/>
        <v>dato mancante</v>
      </c>
      <c r="AF77" s="190" t="str">
        <f t="shared" si="36"/>
        <v>dato mancante</v>
      </c>
      <c r="AG77" s="191" t="str">
        <f>IF(N77&lt;5,'Calcolo Orizzontale P. Umido'!AD78,"dato mancante")</f>
        <v>dato mancante</v>
      </c>
      <c r="AH77" s="191" t="str">
        <f>IF(N77&gt;5,'Calcolo Orizzontale P. Umido'!AD78,"dato mancante")</f>
        <v>dato mancante</v>
      </c>
      <c r="AI77" s="191" t="str">
        <f>IF(N77&lt;5,'Calcolo Orizzontale P. Umido'!AS78,"dato mancante")</f>
        <v>dato mancante</v>
      </c>
      <c r="AJ77" s="191" t="str">
        <f>IF(N77&gt;5,'Calcolo Orizzontale P. Umido'!AS78,"dato mancante")</f>
        <v>dato mancante</v>
      </c>
      <c r="AK77" s="190" t="str">
        <f t="shared" si="37"/>
        <v>dato mancante</v>
      </c>
      <c r="AL77" s="190" t="str">
        <f t="shared" si="37"/>
        <v>dato mancante</v>
      </c>
      <c r="AM77" s="190" t="str">
        <f t="shared" si="37"/>
        <v>dato mancante</v>
      </c>
      <c r="AN77" s="190" t="str">
        <f t="shared" ref="AN77:AN140" si="53">IF(AJ77="dato mancante","dato mancante",IF(AJ77="LOQ","Conforme",IF(AND($L77=2,AJ77&gt;AJ$6),"Non Conforme",IF(AND($L77=2,AJ77&lt;=AJ$6),"Conforme",IF(AND($L77=3,AJ77&gt;AJ$7),"Non Conforme",IF(AND($L77=3,AJ77&lt;=AJ$7),"Conforme",IF(AND($L77=4,AJ77&gt;AJ$8),"Non Conforme",IF(AND($L77=4,AJ77&lt;=AJ$8),"Conforme",IF(AND($L77=5,AJ77&gt;AJ$9),"Non Conforme",IF(AND($L77=5,AJ77&lt;=AJ$9),"Conforme","errore"))))))))))</f>
        <v>dato mancante</v>
      </c>
      <c r="AO77" s="191" t="str">
        <f>'Calcolo Orizzontale P. Umido'!AE78</f>
        <v>dato mancante</v>
      </c>
      <c r="AP77" s="191" t="str">
        <f>'Calcolo Orizzontale P. Umido'!AT78</f>
        <v>dato mancante</v>
      </c>
      <c r="AQ77" s="192" t="str">
        <f t="shared" si="45"/>
        <v>dato mancante</v>
      </c>
      <c r="AR77" s="192" t="str">
        <f t="shared" si="45"/>
        <v>dato mancante</v>
      </c>
      <c r="AS77" s="193" t="str">
        <f>'Calcolo Orizzontale P. Umido'!AF78</f>
        <v>dato mancante</v>
      </c>
      <c r="AT77" s="193" t="str">
        <f>'Calcolo Orizzontale P. Umido'!AU78</f>
        <v>dato mancante</v>
      </c>
      <c r="AU77" s="308" t="str">
        <f t="shared" si="46"/>
        <v>dato mancante</v>
      </c>
      <c r="AV77" s="308" t="str">
        <f t="shared" si="46"/>
        <v>dato mancante</v>
      </c>
      <c r="AW77" s="193" t="str">
        <f>'Calcolo Orizzontale P. Umido'!AG78</f>
        <v>dato mancante</v>
      </c>
      <c r="AX77" s="193" t="str">
        <f>'Calcolo Orizzontale P. Umido'!AV78</f>
        <v>dato mancante</v>
      </c>
      <c r="AY77" s="308" t="str">
        <f t="shared" si="47"/>
        <v>dato mancante</v>
      </c>
      <c r="AZ77" s="308" t="str">
        <f t="shared" si="47"/>
        <v>dato mancante</v>
      </c>
      <c r="BA77" s="193" t="str">
        <f>'Calcolo Orizzontale P. Umido'!AH78</f>
        <v>dato mancante</v>
      </c>
      <c r="BB77" s="193" t="str">
        <f>'Calcolo Orizzontale P. Umido'!AW78</f>
        <v>dato mancante</v>
      </c>
      <c r="BC77" s="308" t="str">
        <f t="shared" si="48"/>
        <v>dato mancante</v>
      </c>
      <c r="BD77" s="308" t="str">
        <f t="shared" si="48"/>
        <v>dato mancante</v>
      </c>
      <c r="BE77" s="192" t="str">
        <f>'Calcolo Orizzontale P. Umido'!AI78</f>
        <v>dato mancante</v>
      </c>
      <c r="BF77" s="192" t="str">
        <f>'Calcolo Orizzontale P. Umido'!AX78</f>
        <v>dato mancante</v>
      </c>
      <c r="BG77" s="308" t="str">
        <f t="shared" si="49"/>
        <v>dato mancante</v>
      </c>
      <c r="BH77" s="308" t="str">
        <f t="shared" si="49"/>
        <v>dato mancante</v>
      </c>
      <c r="BI77" s="192" t="str">
        <f>'Calcolo Orizzontale P. Umido'!AJ78</f>
        <v>dato mancante</v>
      </c>
      <c r="BJ77" s="192" t="str">
        <f>'Calcolo Orizzontale P. Umido'!AY78</f>
        <v>dato mancante</v>
      </c>
      <c r="BK77" s="308" t="str">
        <f t="shared" si="50"/>
        <v>dato mancante</v>
      </c>
      <c r="BL77" s="308" t="str">
        <f t="shared" si="50"/>
        <v>dato mancante</v>
      </c>
      <c r="BM77" s="192" t="str">
        <f>'Calcolo Orizzontale P. Umido'!AK78</f>
        <v>dato mancante</v>
      </c>
      <c r="BN77" s="192" t="str">
        <f>'Calcolo Orizzontale P. Umido'!AZ78</f>
        <v>dato mancante</v>
      </c>
      <c r="BO77" s="308" t="str">
        <f t="shared" si="38"/>
        <v>dato mancante</v>
      </c>
      <c r="BP77" s="308" t="str">
        <f t="shared" si="38"/>
        <v>dato mancante</v>
      </c>
      <c r="BQ77" s="195" t="str">
        <f>'Calcolo Orizzontale P. Umido'!AL78</f>
        <v>dato mancante</v>
      </c>
      <c r="BR77" s="195" t="str">
        <f>'Calcolo Orizzontale P. Umido'!BA78</f>
        <v>dato mancante</v>
      </c>
      <c r="BS77" s="308" t="str">
        <f t="shared" si="39"/>
        <v>dato mancante</v>
      </c>
      <c r="BT77" s="308" t="str">
        <f t="shared" si="39"/>
        <v>dato mancante</v>
      </c>
      <c r="BU77" s="193" t="str">
        <f>'Calcolo Orizzontale P. Umido'!AM78</f>
        <v>dato mancante</v>
      </c>
      <c r="BV77" s="194" t="str">
        <f>'Calcolo Orizzontale P. Umido'!BA78</f>
        <v>dato mancante</v>
      </c>
      <c r="BW77" s="308" t="str">
        <f t="shared" si="51"/>
        <v>dato mancante</v>
      </c>
      <c r="BX77" s="308" t="str">
        <f t="shared" si="51"/>
        <v>dato mancante</v>
      </c>
      <c r="BY77" s="196" t="str">
        <f>'Calcolo Orizzontale P. Umido'!AN78</f>
        <v>dato mancante</v>
      </c>
      <c r="BZ77" s="196" t="str">
        <f>'Calcolo Orizzontale P. Umido'!BB78</f>
        <v>dato mancante</v>
      </c>
      <c r="CA77" s="308" t="str">
        <f t="shared" si="52"/>
        <v>dato mancante</v>
      </c>
      <c r="CB77" s="308" t="str">
        <f t="shared" si="52"/>
        <v>dato mancante</v>
      </c>
      <c r="CE77" s="125" t="str">
        <f t="shared" ref="CE77:CE140" si="54">IF(AE77="dato mancante","dato mancante",IF(AE77="Conforme","Conforme",IF(AE77="Non Conforme", "Non conforme")))</f>
        <v>dato mancante</v>
      </c>
      <c r="CF77" s="125" t="str">
        <f t="shared" si="40"/>
        <v>dato mancante</v>
      </c>
      <c r="CG77" s="125" t="str">
        <f t="shared" si="40"/>
        <v>dato mancante</v>
      </c>
      <c r="CH77" s="125" t="str">
        <f t="shared" ref="CH77:CH140" si="55">IF(AQ77="dato mancante","dato mancante",IF(AQ77="Conforme","Conforme",IF(AQ77="Non Conforme", "Non conforme")))</f>
        <v>dato mancante</v>
      </c>
      <c r="CI77" s="125" t="str">
        <f t="shared" ref="CI77:CI140" si="56">IF(AU77="dato mancante","dato mancante",IF(AU77="Conforme","Conforme",IF(AU77="Non Conforme", "Non conforme")))</f>
        <v>dato mancante</v>
      </c>
      <c r="CJ77" s="125" t="str">
        <f t="shared" ref="CJ77:CJ140" si="57">IF(AY77="dato mancante","dato mancante",IF(AY77="Conforme","Conforme",IF(AY77="Non Conforme", "Non conforme")))</f>
        <v>dato mancante</v>
      </c>
      <c r="CK77" s="125" t="str">
        <f t="shared" ref="CK77:CK140" si="58">IF(BC77="dato mancante","dato mancante",IF(BC77="Conforme","Conforme",IF(BC77="Non Conforme", "Non conforme")))</f>
        <v>dato mancante</v>
      </c>
      <c r="CL77" s="125" t="str">
        <f t="shared" ref="CL77:CL140" si="59">IF(BG77="dato mancante","dato mancante",IF(BG77="Conforme","Conforme",IF(BG77="Non Conforme", "Non conforme")))</f>
        <v>dato mancante</v>
      </c>
      <c r="CM77" s="125" t="str">
        <f t="shared" ref="CM77:CM140" si="60">IF(BK77="dato mancante","dato mancante",IF(BK77="Conforme","Conforme",IF(BK77="Non Conforme", "Non conforme")))</f>
        <v>dato mancante</v>
      </c>
      <c r="CN77" s="125" t="str">
        <f t="shared" ref="CN77:CN140" si="61">IF(BO77="dato mancante","dato mancante",IF(BO77="Conforme","Conforme",IF(BO77="Non Conforme", "Non conforme")))</f>
        <v>dato mancante</v>
      </c>
      <c r="CO77" s="125" t="str">
        <f t="shared" ref="CO77:CO140" si="62">IF(BS77="dato mancante","dato mancante",IF(BS77="Conforme","Conforme",IF(BS77="Non Conforme", "Non conforme")))</f>
        <v>dato mancante</v>
      </c>
      <c r="CP77" s="125" t="str">
        <f t="shared" ref="CP77:CP140" si="63">IF(BW77="dato mancante","dato mancante",IF(BW77="Conforme","Conforme",IF(BW77="Non Conforme", "Non conforme")))</f>
        <v>dato mancante</v>
      </c>
      <c r="CQ77" s="125" t="str">
        <f t="shared" ref="CQ77:CQ140" si="64">IF(CA77="dato mancante","dato mancante",IF(CA77="Conforme","Conforme",IF(CA77="Non Conforme", "Non conforme")))</f>
        <v>dato mancante</v>
      </c>
      <c r="CR77" s="125" t="str">
        <f t="shared" ref="CR77:CR140" si="65">IF(AF77="dato mancante","dato mancante",IF(AF77="Conforme","Conforme",IF(AF77="Non Conforme", "Non conforme")))</f>
        <v>dato mancante</v>
      </c>
      <c r="CS77" s="125" t="str">
        <f t="shared" si="41"/>
        <v>dato mancante</v>
      </c>
      <c r="CT77" s="125" t="str">
        <f t="shared" si="41"/>
        <v>dato mancante</v>
      </c>
      <c r="CU77" s="125" t="str">
        <f t="shared" ref="CU77:CU140" si="66">IF(AR77="dato mancante","dato mancante",IF(AR77="Conforme","Conforme",IF(AR77="Non Conforme", "Non conforme")))</f>
        <v>dato mancante</v>
      </c>
      <c r="CV77" s="125" t="str">
        <f t="shared" ref="CV77:CV140" si="67">IF(AV77="dato mancante","dato mancante",IF(AV77="Conforme","Conforme",IF(AV77="Non Conforme", "Non conforme")))</f>
        <v>dato mancante</v>
      </c>
      <c r="CW77" s="125" t="str">
        <f t="shared" ref="CW77:CW140" si="68">IF(AZ77="dato mancante","dato mancante",IF(AZ77="Conforme","Conforme",IF(AZ77="Non Conforme", "Non conforme")))</f>
        <v>dato mancante</v>
      </c>
      <c r="CX77" s="125" t="str">
        <f t="shared" ref="CX77:CX140" si="69">IF(BD77="dato mancante","dato mancante",IF(BD77="Conforme","Conforme",IF(BD77="Non Conforme", "Non conforme")))</f>
        <v>dato mancante</v>
      </c>
      <c r="CY77" s="125" t="str">
        <f t="shared" ref="CY77:CY140" si="70">IF(BH77="dato mancante","dato mancante",IF(BH77="Conforme","Conforme",IF(BH77="Non Conforme", "Non conforme")))</f>
        <v>dato mancante</v>
      </c>
      <c r="CZ77" s="125" t="str">
        <f t="shared" ref="CZ77:CZ140" si="71">IF(BL77="dato mancante","dato mancante",IF(BL77="Conforme","Conforme",IF(BL77="Non Conforme", "Non conforme")))</f>
        <v>dato mancante</v>
      </c>
      <c r="DA77" s="125" t="str">
        <f t="shared" ref="DA77:DA140" si="72">IF(BP77="dato mancante","dato mancante",IF(BP77="Conforme","Conforme",IF(BP77="Non Conforme", "Non conforme")))</f>
        <v>dato mancante</v>
      </c>
      <c r="DB77" s="125" t="str">
        <f t="shared" ref="DB77:DB140" si="73">IF(BT77="dato mancante","dato mancante",IF(BT77="Conforme","Conforme",IF(BT77="Non Conforme", "Non conforme")))</f>
        <v>dato mancante</v>
      </c>
      <c r="DC77" s="125" t="str">
        <f t="shared" ref="DC77:DC140" si="74">IF(BX77="dato mancante","dato mancante",IF(BX77="Conforme","Conforme",IF(BX77="Non Conforme", "Non conforme")))</f>
        <v>dato mancante</v>
      </c>
      <c r="DD77" s="125" t="str">
        <f t="shared" ref="DD77:DD140" si="75">IF(CB77="dato mancante","dato mancante",IF(CB77="Conforme","Conforme",IF(CB77="Non Conforme", "Non conforme")))</f>
        <v>dato mancante</v>
      </c>
      <c r="DF77" s="127">
        <f t="shared" si="42"/>
        <v>0</v>
      </c>
      <c r="DG77" s="127">
        <f t="shared" ref="DG77:DG140" si="76">COUNTIF(($CR77:$DD77),"non conforme")</f>
        <v>0</v>
      </c>
      <c r="DH77" s="125" t="str">
        <f t="shared" si="43"/>
        <v>ok</v>
      </c>
      <c r="DI77" s="127" t="str">
        <f t="shared" ref="DI77:DI140" si="77">IF(COUNTIF(($CE77:$CQ77),"non conforme"), "NON Buono", "Buono")</f>
        <v>Buono</v>
      </c>
      <c r="DJ77" s="127" t="str">
        <f t="shared" ref="DJ77:DJ140" si="78">IF(COUNTIF(($CR77:$DD77),"non conforme"), "NON Buono", "Buono")</f>
        <v>Buono</v>
      </c>
    </row>
    <row r="78" spans="1:114" s="125" customFormat="1" x14ac:dyDescent="0.35">
      <c r="A78" s="18">
        <f>'Calcolo Orizzontale P. Umido'!A79</f>
        <v>0</v>
      </c>
      <c r="B78" s="18">
        <f>'Calcolo Orizzontale P. Umido'!B79</f>
        <v>0</v>
      </c>
      <c r="C78" s="18">
        <f>'Calcolo Orizzontale P. Umido'!C79</f>
        <v>0</v>
      </c>
      <c r="D78" s="18">
        <f>'Calcolo Orizzontale P. Umido'!D79</f>
        <v>0</v>
      </c>
      <c r="E78" s="18">
        <f>'Calcolo Orizzontale P. Umido'!E79</f>
        <v>0</v>
      </c>
      <c r="F78" s="18">
        <f>'Calcolo Orizzontale P. Umido'!F79</f>
        <v>0</v>
      </c>
      <c r="G78" s="18">
        <f>'Calcolo Orizzontale P. Umido'!G79</f>
        <v>0</v>
      </c>
      <c r="H78" s="18"/>
      <c r="I78" s="18">
        <f>'Calcolo Orizzontale P. Umido'!I79</f>
        <v>0</v>
      </c>
      <c r="J78" s="18">
        <f>'Calcolo Orizzontale P. Umido'!J79</f>
        <v>0</v>
      </c>
      <c r="K78" s="18">
        <f>'Calcolo Orizzontale P. Umido'!K79</f>
        <v>0</v>
      </c>
      <c r="L78" s="15">
        <f t="shared" ref="L78:L141" si="79">ROUND(K78,0)</f>
        <v>0</v>
      </c>
      <c r="M78" s="519">
        <f>'Calcolo Orizzontale P. Umido'!L79</f>
        <v>0</v>
      </c>
      <c r="N78" s="519">
        <f>'Calcolo Orizzontale P. Umido'!M79</f>
        <v>0</v>
      </c>
      <c r="O78" s="520">
        <f>'Calcolo Orizzontale P. Umido'!N79</f>
        <v>0</v>
      </c>
      <c r="P78" s="521">
        <f>'Calcolo Orizzontale P. Umido'!O79</f>
        <v>0</v>
      </c>
      <c r="Q78" s="521">
        <f>'Calcolo Orizzontale P. Umido'!P79</f>
        <v>0</v>
      </c>
      <c r="R78" s="521">
        <f>'Calcolo Orizzontale P. Umido'!Q79</f>
        <v>0</v>
      </c>
      <c r="S78" s="521">
        <f>'Calcolo Orizzontale P. Umido'!R79</f>
        <v>0</v>
      </c>
      <c r="T78" s="521">
        <f>'Calcolo Orizzontale P. Umido'!S79</f>
        <v>0</v>
      </c>
      <c r="U78" s="519">
        <f>'Calcolo Orizzontale P. Umido'!T79</f>
        <v>0</v>
      </c>
      <c r="V78" s="519">
        <f>'Calcolo Orizzontale P. Umido'!U79</f>
        <v>0</v>
      </c>
      <c r="W78" s="519">
        <f>'Calcolo Orizzontale P. Umido'!V79</f>
        <v>0</v>
      </c>
      <c r="X78" s="520">
        <f>'Calcolo Orizzontale P. Umido'!W79</f>
        <v>0</v>
      </c>
      <c r="Y78" s="521">
        <f>'Calcolo Orizzontale P. Umido'!X79</f>
        <v>0</v>
      </c>
      <c r="Z78" s="522">
        <f>'Calcolo Orizzontale P. Umido'!Y79</f>
        <v>0</v>
      </c>
      <c r="AA78" s="126"/>
      <c r="AB78" s="127"/>
      <c r="AC78" s="189" t="str">
        <f>'Calcolo Orizzontale P. Umido'!AC79</f>
        <v>dato mancante</v>
      </c>
      <c r="AD78" s="190" t="str">
        <f>'Calcolo Orizzontale P. Umido'!AR79</f>
        <v>dato mancante</v>
      </c>
      <c r="AE78" s="190" t="str">
        <f t="shared" ref="AE78:AF141" si="80">IF(AC78="dato mancante","dato mancante",IF(AC78="LOQ","Conforme",IF(AND($L78=2,AC78&gt;AC$6),"Non Conforme",IF(AND($L78=2,AC78&lt;=AC$6),"Conforme",IF(AND($L78=3,AC78&gt;AC$7),"Non Conforme",IF(AND($L78=3,AC78&lt;=AC$7),"Conforme",IF(AND($L78=4,AC78&gt;AC$8),"Non Conforme",IF(AND($L78=4,AC78&lt;=AC$8),"Conforme",IF(AND($L78=5,AC78&gt;AC$9),"Non Conforme",IF(AND($L78=5,AC78&lt;=AC$9),"Conforme","errore"))))))))))</f>
        <v>dato mancante</v>
      </c>
      <c r="AF78" s="190" t="str">
        <f t="shared" si="80"/>
        <v>dato mancante</v>
      </c>
      <c r="AG78" s="191" t="str">
        <f>IF(N78&lt;5,'Calcolo Orizzontale P. Umido'!AD79,"dato mancante")</f>
        <v>dato mancante</v>
      </c>
      <c r="AH78" s="191" t="str">
        <f>IF(N78&gt;5,'Calcolo Orizzontale P. Umido'!AD79,"dato mancante")</f>
        <v>dato mancante</v>
      </c>
      <c r="AI78" s="191" t="str">
        <f>IF(N78&lt;5,'Calcolo Orizzontale P. Umido'!AS79,"dato mancante")</f>
        <v>dato mancante</v>
      </c>
      <c r="AJ78" s="191" t="str">
        <f>IF(N78&gt;5,'Calcolo Orizzontale P. Umido'!AS79,"dato mancante")</f>
        <v>dato mancante</v>
      </c>
      <c r="AK78" s="190" t="str">
        <f t="shared" ref="AK78:AN141" si="81">IF(AG78="dato mancante","dato mancante",IF(AG78="LOQ","Conforme",IF(AND($L78=2,AG78&gt;AG$6),"Non Conforme",IF(AND($L78=2,AG78&lt;=AG$6),"Conforme",IF(AND($L78=3,AG78&gt;AG$7),"Non Conforme",IF(AND($L78=3,AG78&lt;=AG$7),"Conforme",IF(AND($L78=4,AG78&gt;AG$8),"Non Conforme",IF(AND($L78=4,AG78&lt;=AG$8),"Conforme",IF(AND($L78=5,AG78&gt;AG$9),"Non Conforme",IF(AND($L78=5,AG78&lt;=AG$9),"Conforme","errore"))))))))))</f>
        <v>dato mancante</v>
      </c>
      <c r="AL78" s="190" t="str">
        <f t="shared" si="81"/>
        <v>dato mancante</v>
      </c>
      <c r="AM78" s="190" t="str">
        <f t="shared" si="81"/>
        <v>dato mancante</v>
      </c>
      <c r="AN78" s="190" t="str">
        <f t="shared" si="53"/>
        <v>dato mancante</v>
      </c>
      <c r="AO78" s="191" t="str">
        <f>'Calcolo Orizzontale P. Umido'!AE79</f>
        <v>dato mancante</v>
      </c>
      <c r="AP78" s="191" t="str">
        <f>'Calcolo Orizzontale P. Umido'!AT79</f>
        <v>dato mancante</v>
      </c>
      <c r="AQ78" s="192" t="str">
        <f t="shared" si="45"/>
        <v>dato mancante</v>
      </c>
      <c r="AR78" s="192" t="str">
        <f t="shared" si="45"/>
        <v>dato mancante</v>
      </c>
      <c r="AS78" s="193" t="str">
        <f>'Calcolo Orizzontale P. Umido'!AF79</f>
        <v>dato mancante</v>
      </c>
      <c r="AT78" s="193" t="str">
        <f>'Calcolo Orizzontale P. Umido'!AU79</f>
        <v>dato mancante</v>
      </c>
      <c r="AU78" s="308" t="str">
        <f t="shared" si="46"/>
        <v>dato mancante</v>
      </c>
      <c r="AV78" s="308" t="str">
        <f t="shared" si="46"/>
        <v>dato mancante</v>
      </c>
      <c r="AW78" s="193" t="str">
        <f>'Calcolo Orizzontale P. Umido'!AG79</f>
        <v>dato mancante</v>
      </c>
      <c r="AX78" s="193" t="str">
        <f>'Calcolo Orizzontale P. Umido'!AV79</f>
        <v>dato mancante</v>
      </c>
      <c r="AY78" s="308" t="str">
        <f t="shared" si="47"/>
        <v>dato mancante</v>
      </c>
      <c r="AZ78" s="308" t="str">
        <f t="shared" si="47"/>
        <v>dato mancante</v>
      </c>
      <c r="BA78" s="193" t="str">
        <f>'Calcolo Orizzontale P. Umido'!AH79</f>
        <v>dato mancante</v>
      </c>
      <c r="BB78" s="193" t="str">
        <f>'Calcolo Orizzontale P. Umido'!AW79</f>
        <v>dato mancante</v>
      </c>
      <c r="BC78" s="308" t="str">
        <f t="shared" si="48"/>
        <v>dato mancante</v>
      </c>
      <c r="BD78" s="308" t="str">
        <f t="shared" si="48"/>
        <v>dato mancante</v>
      </c>
      <c r="BE78" s="192" t="str">
        <f>'Calcolo Orizzontale P. Umido'!AI79</f>
        <v>dato mancante</v>
      </c>
      <c r="BF78" s="192" t="str">
        <f>'Calcolo Orizzontale P. Umido'!AX79</f>
        <v>dato mancante</v>
      </c>
      <c r="BG78" s="308" t="str">
        <f t="shared" si="49"/>
        <v>dato mancante</v>
      </c>
      <c r="BH78" s="308" t="str">
        <f t="shared" si="49"/>
        <v>dato mancante</v>
      </c>
      <c r="BI78" s="192" t="str">
        <f>'Calcolo Orizzontale P. Umido'!AJ79</f>
        <v>dato mancante</v>
      </c>
      <c r="BJ78" s="192" t="str">
        <f>'Calcolo Orizzontale P. Umido'!AY79</f>
        <v>dato mancante</v>
      </c>
      <c r="BK78" s="308" t="str">
        <f t="shared" si="50"/>
        <v>dato mancante</v>
      </c>
      <c r="BL78" s="308" t="str">
        <f t="shared" si="50"/>
        <v>dato mancante</v>
      </c>
      <c r="BM78" s="192" t="str">
        <f>'Calcolo Orizzontale P. Umido'!AK79</f>
        <v>dato mancante</v>
      </c>
      <c r="BN78" s="192" t="str">
        <f>'Calcolo Orizzontale P. Umido'!AZ79</f>
        <v>dato mancante</v>
      </c>
      <c r="BO78" s="308" t="str">
        <f t="shared" ref="BO78:BP141" si="82">IF(BM78="dato mancante","dato mancante",IF(BM78="LOQ","Conforme",IF(AND($L78=2,BM78&gt;BM$6),"Non Conforme",IF(AND($L78=2,BM78&lt;=BM$6),"Conforme",IF(AND($L78=3,BM78&gt;BM$7),"Non Conforme",IF(AND($L78=3,BM78&lt;=BM$7),"Conforme",IF(AND($L78=4,BM78&gt;BM$8),"Non Conforme",IF(AND($L78=4,BM78&lt;=BM$8),"Conforme",IF(AND($L78=5,BM78&gt;BM$9),"Non Conforme",IF(AND($L78=5,BM78&lt;=BM$9),"Conforme","errore"))))))))))</f>
        <v>dato mancante</v>
      </c>
      <c r="BP78" s="308" t="str">
        <f t="shared" si="82"/>
        <v>dato mancante</v>
      </c>
      <c r="BQ78" s="195" t="str">
        <f>'Calcolo Orizzontale P. Umido'!AL79</f>
        <v>dato mancante</v>
      </c>
      <c r="BR78" s="195" t="str">
        <f>'Calcolo Orizzontale P. Umido'!BA79</f>
        <v>dato mancante</v>
      </c>
      <c r="BS78" s="308" t="str">
        <f t="shared" ref="BS78:BT141" si="83">IF(BQ78="dato mancante","dato mancante",IF(BQ78="LOQ","Conforme",IF(AND($L78=2,BQ78&gt;BQ$6),"Non Conforme",IF(AND($L78=2,BQ78&lt;=BQ$6),"Conforme",IF(AND($L78=3,BQ78&gt;BQ$7),"Non Conforme",IF(AND($L78=3,BQ78&lt;=BQ$7),"Conforme",IF(AND($L78=4,BQ78&gt;BQ$8),"Non Conforme",IF(AND($L78=4,BQ78&lt;=BQ$8),"Conforme",IF(AND($L78=5,BQ78&gt;BQ$9),"Non Conforme",IF(AND($L78=5,BQ78&lt;=BQ$9),"Conforme","errore"))))))))))</f>
        <v>dato mancante</v>
      </c>
      <c r="BT78" s="308" t="str">
        <f t="shared" si="83"/>
        <v>dato mancante</v>
      </c>
      <c r="BU78" s="193" t="str">
        <f>'Calcolo Orizzontale P. Umido'!AM79</f>
        <v>dato mancante</v>
      </c>
      <c r="BV78" s="194" t="str">
        <f>'Calcolo Orizzontale P. Umido'!BA79</f>
        <v>dato mancante</v>
      </c>
      <c r="BW78" s="308" t="str">
        <f t="shared" si="51"/>
        <v>dato mancante</v>
      </c>
      <c r="BX78" s="308" t="str">
        <f t="shared" si="51"/>
        <v>dato mancante</v>
      </c>
      <c r="BY78" s="196" t="str">
        <f>'Calcolo Orizzontale P. Umido'!AN79</f>
        <v>dato mancante</v>
      </c>
      <c r="BZ78" s="196" t="str">
        <f>'Calcolo Orizzontale P. Umido'!BB79</f>
        <v>dato mancante</v>
      </c>
      <c r="CA78" s="308" t="str">
        <f t="shared" si="52"/>
        <v>dato mancante</v>
      </c>
      <c r="CB78" s="308" t="str">
        <f t="shared" si="52"/>
        <v>dato mancante</v>
      </c>
      <c r="CE78" s="125" t="str">
        <f t="shared" si="54"/>
        <v>dato mancante</v>
      </c>
      <c r="CF78" s="125" t="str">
        <f t="shared" ref="CF78:CG141" si="84">IF(AK78="dato mancante","dato mancante",IF(AK78="Conforme","Conforme",IF(AK78="Non Conforme", "Non conforme")))</f>
        <v>dato mancante</v>
      </c>
      <c r="CG78" s="125" t="str">
        <f t="shared" si="84"/>
        <v>dato mancante</v>
      </c>
      <c r="CH78" s="125" t="str">
        <f t="shared" si="55"/>
        <v>dato mancante</v>
      </c>
      <c r="CI78" s="125" t="str">
        <f t="shared" si="56"/>
        <v>dato mancante</v>
      </c>
      <c r="CJ78" s="125" t="str">
        <f t="shared" si="57"/>
        <v>dato mancante</v>
      </c>
      <c r="CK78" s="125" t="str">
        <f t="shared" si="58"/>
        <v>dato mancante</v>
      </c>
      <c r="CL78" s="125" t="str">
        <f t="shared" si="59"/>
        <v>dato mancante</v>
      </c>
      <c r="CM78" s="125" t="str">
        <f t="shared" si="60"/>
        <v>dato mancante</v>
      </c>
      <c r="CN78" s="125" t="str">
        <f t="shared" si="61"/>
        <v>dato mancante</v>
      </c>
      <c r="CO78" s="125" t="str">
        <f t="shared" si="62"/>
        <v>dato mancante</v>
      </c>
      <c r="CP78" s="125" t="str">
        <f t="shared" si="63"/>
        <v>dato mancante</v>
      </c>
      <c r="CQ78" s="125" t="str">
        <f t="shared" si="64"/>
        <v>dato mancante</v>
      </c>
      <c r="CR78" s="125" t="str">
        <f t="shared" si="65"/>
        <v>dato mancante</v>
      </c>
      <c r="CS78" s="125" t="str">
        <f t="shared" ref="CS78:CT141" si="85">IF(AM78="dato mancante","dato mancante",IF(AM78="Conforme","Conforme",IF(AM78="Non Conforme", "Non conforme")))</f>
        <v>dato mancante</v>
      </c>
      <c r="CT78" s="125" t="str">
        <f t="shared" si="85"/>
        <v>dato mancante</v>
      </c>
      <c r="CU78" s="125" t="str">
        <f t="shared" si="66"/>
        <v>dato mancante</v>
      </c>
      <c r="CV78" s="125" t="str">
        <f t="shared" si="67"/>
        <v>dato mancante</v>
      </c>
      <c r="CW78" s="125" t="str">
        <f t="shared" si="68"/>
        <v>dato mancante</v>
      </c>
      <c r="CX78" s="125" t="str">
        <f t="shared" si="69"/>
        <v>dato mancante</v>
      </c>
      <c r="CY78" s="125" t="str">
        <f t="shared" si="70"/>
        <v>dato mancante</v>
      </c>
      <c r="CZ78" s="125" t="str">
        <f t="shared" si="71"/>
        <v>dato mancante</v>
      </c>
      <c r="DA78" s="125" t="str">
        <f t="shared" si="72"/>
        <v>dato mancante</v>
      </c>
      <c r="DB78" s="125" t="str">
        <f t="shared" si="73"/>
        <v>dato mancante</v>
      </c>
      <c r="DC78" s="125" t="str">
        <f t="shared" si="74"/>
        <v>dato mancante</v>
      </c>
      <c r="DD78" s="125" t="str">
        <f t="shared" si="75"/>
        <v>dato mancante</v>
      </c>
      <c r="DF78" s="127">
        <f t="shared" ref="DF78:DF141" si="86">COUNTIF(($CE78:$CQ78),"non conforme")</f>
        <v>0</v>
      </c>
      <c r="DG78" s="127">
        <f t="shared" si="76"/>
        <v>0</v>
      </c>
      <c r="DH78" s="125" t="str">
        <f t="shared" ref="DH78:DH141" si="87">IF(DF78=DG78,"ok", "incongruenza")</f>
        <v>ok</v>
      </c>
      <c r="DI78" s="127" t="str">
        <f t="shared" si="77"/>
        <v>Buono</v>
      </c>
      <c r="DJ78" s="127" t="str">
        <f t="shared" si="78"/>
        <v>Buono</v>
      </c>
    </row>
    <row r="79" spans="1:114" s="125" customFormat="1" x14ac:dyDescent="0.35">
      <c r="A79" s="18">
        <f>'Calcolo Orizzontale P. Umido'!A80</f>
        <v>0</v>
      </c>
      <c r="B79" s="18">
        <f>'Calcolo Orizzontale P. Umido'!B80</f>
        <v>0</v>
      </c>
      <c r="C79" s="18">
        <f>'Calcolo Orizzontale P. Umido'!C80</f>
        <v>0</v>
      </c>
      <c r="D79" s="18">
        <f>'Calcolo Orizzontale P. Umido'!D80</f>
        <v>0</v>
      </c>
      <c r="E79" s="18">
        <f>'Calcolo Orizzontale P. Umido'!E80</f>
        <v>0</v>
      </c>
      <c r="F79" s="18">
        <f>'Calcolo Orizzontale P. Umido'!F80</f>
        <v>0</v>
      </c>
      <c r="G79" s="18">
        <f>'Calcolo Orizzontale P. Umido'!G80</f>
        <v>0</v>
      </c>
      <c r="H79" s="18"/>
      <c r="I79" s="18">
        <f>'Calcolo Orizzontale P. Umido'!I80</f>
        <v>0</v>
      </c>
      <c r="J79" s="18">
        <f>'Calcolo Orizzontale P. Umido'!J80</f>
        <v>0</v>
      </c>
      <c r="K79" s="18">
        <f>'Calcolo Orizzontale P. Umido'!K80</f>
        <v>0</v>
      </c>
      <c r="L79" s="15">
        <f t="shared" si="79"/>
        <v>0</v>
      </c>
      <c r="M79" s="519">
        <f>'Calcolo Orizzontale P. Umido'!L80</f>
        <v>0</v>
      </c>
      <c r="N79" s="519">
        <f>'Calcolo Orizzontale P. Umido'!M80</f>
        <v>0</v>
      </c>
      <c r="O79" s="520">
        <f>'Calcolo Orizzontale P. Umido'!N80</f>
        <v>0</v>
      </c>
      <c r="P79" s="521">
        <f>'Calcolo Orizzontale P. Umido'!O80</f>
        <v>0</v>
      </c>
      <c r="Q79" s="521">
        <f>'Calcolo Orizzontale P. Umido'!P80</f>
        <v>0</v>
      </c>
      <c r="R79" s="521">
        <f>'Calcolo Orizzontale P. Umido'!Q80</f>
        <v>0</v>
      </c>
      <c r="S79" s="521">
        <f>'Calcolo Orizzontale P. Umido'!R80</f>
        <v>0</v>
      </c>
      <c r="T79" s="521">
        <f>'Calcolo Orizzontale P. Umido'!S80</f>
        <v>0</v>
      </c>
      <c r="U79" s="519">
        <f>'Calcolo Orizzontale P. Umido'!T80</f>
        <v>0</v>
      </c>
      <c r="V79" s="519">
        <f>'Calcolo Orizzontale P. Umido'!U80</f>
        <v>0</v>
      </c>
      <c r="W79" s="519">
        <f>'Calcolo Orizzontale P. Umido'!V80</f>
        <v>0</v>
      </c>
      <c r="X79" s="520">
        <f>'Calcolo Orizzontale P. Umido'!W80</f>
        <v>0</v>
      </c>
      <c r="Y79" s="521">
        <f>'Calcolo Orizzontale P. Umido'!X80</f>
        <v>0</v>
      </c>
      <c r="Z79" s="522">
        <f>'Calcolo Orizzontale P. Umido'!Y80</f>
        <v>0</v>
      </c>
      <c r="AA79" s="126"/>
      <c r="AB79" s="127"/>
      <c r="AC79" s="189" t="str">
        <f>'Calcolo Orizzontale P. Umido'!AC80</f>
        <v>dato mancante</v>
      </c>
      <c r="AD79" s="190" t="str">
        <f>'Calcolo Orizzontale P. Umido'!AR80</f>
        <v>dato mancante</v>
      </c>
      <c r="AE79" s="190" t="str">
        <f t="shared" si="80"/>
        <v>dato mancante</v>
      </c>
      <c r="AF79" s="190" t="str">
        <f t="shared" si="80"/>
        <v>dato mancante</v>
      </c>
      <c r="AG79" s="191" t="str">
        <f>IF(N79&lt;5,'Calcolo Orizzontale P. Umido'!AD80,"dato mancante")</f>
        <v>dato mancante</v>
      </c>
      <c r="AH79" s="191" t="str">
        <f>IF(N79&gt;5,'Calcolo Orizzontale P. Umido'!AD80,"dato mancante")</f>
        <v>dato mancante</v>
      </c>
      <c r="AI79" s="191" t="str">
        <f>IF(N79&lt;5,'Calcolo Orizzontale P. Umido'!AS80,"dato mancante")</f>
        <v>dato mancante</v>
      </c>
      <c r="AJ79" s="191" t="str">
        <f>IF(N79&gt;5,'Calcolo Orizzontale P. Umido'!AS80,"dato mancante")</f>
        <v>dato mancante</v>
      </c>
      <c r="AK79" s="190" t="str">
        <f t="shared" si="81"/>
        <v>dato mancante</v>
      </c>
      <c r="AL79" s="190" t="str">
        <f t="shared" si="81"/>
        <v>dato mancante</v>
      </c>
      <c r="AM79" s="190" t="str">
        <f t="shared" si="81"/>
        <v>dato mancante</v>
      </c>
      <c r="AN79" s="190" t="str">
        <f t="shared" si="53"/>
        <v>dato mancante</v>
      </c>
      <c r="AO79" s="191" t="str">
        <f>'Calcolo Orizzontale P. Umido'!AE80</f>
        <v>dato mancante</v>
      </c>
      <c r="AP79" s="191" t="str">
        <f>'Calcolo Orizzontale P. Umido'!AT80</f>
        <v>dato mancante</v>
      </c>
      <c r="AQ79" s="192" t="str">
        <f t="shared" si="45"/>
        <v>dato mancante</v>
      </c>
      <c r="AR79" s="192" t="str">
        <f t="shared" si="45"/>
        <v>dato mancante</v>
      </c>
      <c r="AS79" s="193" t="str">
        <f>'Calcolo Orizzontale P. Umido'!AF80</f>
        <v>dato mancante</v>
      </c>
      <c r="AT79" s="193" t="str">
        <f>'Calcolo Orizzontale P. Umido'!AU80</f>
        <v>dato mancante</v>
      </c>
      <c r="AU79" s="308" t="str">
        <f t="shared" si="46"/>
        <v>dato mancante</v>
      </c>
      <c r="AV79" s="308" t="str">
        <f t="shared" si="46"/>
        <v>dato mancante</v>
      </c>
      <c r="AW79" s="193" t="str">
        <f>'Calcolo Orizzontale P. Umido'!AG80</f>
        <v>dato mancante</v>
      </c>
      <c r="AX79" s="193" t="str">
        <f>'Calcolo Orizzontale P. Umido'!AV80</f>
        <v>dato mancante</v>
      </c>
      <c r="AY79" s="308" t="str">
        <f t="shared" si="47"/>
        <v>dato mancante</v>
      </c>
      <c r="AZ79" s="308" t="str">
        <f t="shared" si="47"/>
        <v>dato mancante</v>
      </c>
      <c r="BA79" s="193" t="str">
        <f>'Calcolo Orizzontale P. Umido'!AH80</f>
        <v>dato mancante</v>
      </c>
      <c r="BB79" s="193" t="str">
        <f>'Calcolo Orizzontale P. Umido'!AW80</f>
        <v>dato mancante</v>
      </c>
      <c r="BC79" s="308" t="str">
        <f t="shared" si="48"/>
        <v>dato mancante</v>
      </c>
      <c r="BD79" s="308" t="str">
        <f t="shared" si="48"/>
        <v>dato mancante</v>
      </c>
      <c r="BE79" s="192" t="str">
        <f>'Calcolo Orizzontale P. Umido'!AI80</f>
        <v>dato mancante</v>
      </c>
      <c r="BF79" s="192" t="str">
        <f>'Calcolo Orizzontale P. Umido'!AX80</f>
        <v>dato mancante</v>
      </c>
      <c r="BG79" s="308" t="str">
        <f t="shared" si="49"/>
        <v>dato mancante</v>
      </c>
      <c r="BH79" s="308" t="str">
        <f t="shared" si="49"/>
        <v>dato mancante</v>
      </c>
      <c r="BI79" s="192" t="str">
        <f>'Calcolo Orizzontale P. Umido'!AJ80</f>
        <v>dato mancante</v>
      </c>
      <c r="BJ79" s="192" t="str">
        <f>'Calcolo Orizzontale P. Umido'!AY80</f>
        <v>dato mancante</v>
      </c>
      <c r="BK79" s="308" t="str">
        <f t="shared" si="50"/>
        <v>dato mancante</v>
      </c>
      <c r="BL79" s="308" t="str">
        <f t="shared" si="50"/>
        <v>dato mancante</v>
      </c>
      <c r="BM79" s="192" t="str">
        <f>'Calcolo Orizzontale P. Umido'!AK80</f>
        <v>dato mancante</v>
      </c>
      <c r="BN79" s="192" t="str">
        <f>'Calcolo Orizzontale P. Umido'!AZ80</f>
        <v>dato mancante</v>
      </c>
      <c r="BO79" s="308" t="str">
        <f t="shared" si="82"/>
        <v>dato mancante</v>
      </c>
      <c r="BP79" s="308" t="str">
        <f t="shared" si="82"/>
        <v>dato mancante</v>
      </c>
      <c r="BQ79" s="195" t="str">
        <f>'Calcolo Orizzontale P. Umido'!AL80</f>
        <v>dato mancante</v>
      </c>
      <c r="BR79" s="195" t="str">
        <f>'Calcolo Orizzontale P. Umido'!BA80</f>
        <v>dato mancante</v>
      </c>
      <c r="BS79" s="308" t="str">
        <f t="shared" si="83"/>
        <v>dato mancante</v>
      </c>
      <c r="BT79" s="308" t="str">
        <f t="shared" si="83"/>
        <v>dato mancante</v>
      </c>
      <c r="BU79" s="193" t="str">
        <f>'Calcolo Orizzontale P. Umido'!AM80</f>
        <v>dato mancante</v>
      </c>
      <c r="BV79" s="194" t="str">
        <f>'Calcolo Orizzontale P. Umido'!BA80</f>
        <v>dato mancante</v>
      </c>
      <c r="BW79" s="308" t="str">
        <f t="shared" si="51"/>
        <v>dato mancante</v>
      </c>
      <c r="BX79" s="308" t="str">
        <f t="shared" si="51"/>
        <v>dato mancante</v>
      </c>
      <c r="BY79" s="196" t="str">
        <f>'Calcolo Orizzontale P. Umido'!AN80</f>
        <v>dato mancante</v>
      </c>
      <c r="BZ79" s="196" t="str">
        <f>'Calcolo Orizzontale P. Umido'!BB80</f>
        <v>dato mancante</v>
      </c>
      <c r="CA79" s="308" t="str">
        <f t="shared" si="52"/>
        <v>dato mancante</v>
      </c>
      <c r="CB79" s="308" t="str">
        <f t="shared" si="52"/>
        <v>dato mancante</v>
      </c>
      <c r="CE79" s="125" t="str">
        <f t="shared" si="54"/>
        <v>dato mancante</v>
      </c>
      <c r="CF79" s="125" t="str">
        <f t="shared" si="84"/>
        <v>dato mancante</v>
      </c>
      <c r="CG79" s="125" t="str">
        <f t="shared" si="84"/>
        <v>dato mancante</v>
      </c>
      <c r="CH79" s="125" t="str">
        <f t="shared" si="55"/>
        <v>dato mancante</v>
      </c>
      <c r="CI79" s="125" t="str">
        <f t="shared" si="56"/>
        <v>dato mancante</v>
      </c>
      <c r="CJ79" s="125" t="str">
        <f t="shared" si="57"/>
        <v>dato mancante</v>
      </c>
      <c r="CK79" s="125" t="str">
        <f t="shared" si="58"/>
        <v>dato mancante</v>
      </c>
      <c r="CL79" s="125" t="str">
        <f t="shared" si="59"/>
        <v>dato mancante</v>
      </c>
      <c r="CM79" s="125" t="str">
        <f t="shared" si="60"/>
        <v>dato mancante</v>
      </c>
      <c r="CN79" s="125" t="str">
        <f t="shared" si="61"/>
        <v>dato mancante</v>
      </c>
      <c r="CO79" s="125" t="str">
        <f t="shared" si="62"/>
        <v>dato mancante</v>
      </c>
      <c r="CP79" s="125" t="str">
        <f t="shared" si="63"/>
        <v>dato mancante</v>
      </c>
      <c r="CQ79" s="125" t="str">
        <f t="shared" si="64"/>
        <v>dato mancante</v>
      </c>
      <c r="CR79" s="125" t="str">
        <f t="shared" si="65"/>
        <v>dato mancante</v>
      </c>
      <c r="CS79" s="125" t="str">
        <f t="shared" si="85"/>
        <v>dato mancante</v>
      </c>
      <c r="CT79" s="125" t="str">
        <f t="shared" si="85"/>
        <v>dato mancante</v>
      </c>
      <c r="CU79" s="125" t="str">
        <f t="shared" si="66"/>
        <v>dato mancante</v>
      </c>
      <c r="CV79" s="125" t="str">
        <f t="shared" si="67"/>
        <v>dato mancante</v>
      </c>
      <c r="CW79" s="125" t="str">
        <f t="shared" si="68"/>
        <v>dato mancante</v>
      </c>
      <c r="CX79" s="125" t="str">
        <f t="shared" si="69"/>
        <v>dato mancante</v>
      </c>
      <c r="CY79" s="125" t="str">
        <f t="shared" si="70"/>
        <v>dato mancante</v>
      </c>
      <c r="CZ79" s="125" t="str">
        <f t="shared" si="71"/>
        <v>dato mancante</v>
      </c>
      <c r="DA79" s="125" t="str">
        <f t="shared" si="72"/>
        <v>dato mancante</v>
      </c>
      <c r="DB79" s="125" t="str">
        <f t="shared" si="73"/>
        <v>dato mancante</v>
      </c>
      <c r="DC79" s="125" t="str">
        <f t="shared" si="74"/>
        <v>dato mancante</v>
      </c>
      <c r="DD79" s="125" t="str">
        <f t="shared" si="75"/>
        <v>dato mancante</v>
      </c>
      <c r="DF79" s="127">
        <f t="shared" si="86"/>
        <v>0</v>
      </c>
      <c r="DG79" s="127">
        <f t="shared" si="76"/>
        <v>0</v>
      </c>
      <c r="DH79" s="125" t="str">
        <f t="shared" si="87"/>
        <v>ok</v>
      </c>
      <c r="DI79" s="127" t="str">
        <f t="shared" si="77"/>
        <v>Buono</v>
      </c>
      <c r="DJ79" s="127" t="str">
        <f t="shared" si="78"/>
        <v>Buono</v>
      </c>
    </row>
    <row r="80" spans="1:114" s="125" customFormat="1" x14ac:dyDescent="0.35">
      <c r="A80" s="18">
        <f>'Calcolo Orizzontale P. Umido'!A81</f>
        <v>0</v>
      </c>
      <c r="B80" s="18">
        <f>'Calcolo Orizzontale P. Umido'!B81</f>
        <v>0</v>
      </c>
      <c r="C80" s="18">
        <f>'Calcolo Orizzontale P. Umido'!C81</f>
        <v>0</v>
      </c>
      <c r="D80" s="18">
        <f>'Calcolo Orizzontale P. Umido'!D81</f>
        <v>0</v>
      </c>
      <c r="E80" s="18">
        <f>'Calcolo Orizzontale P. Umido'!E81</f>
        <v>0</v>
      </c>
      <c r="F80" s="18">
        <f>'Calcolo Orizzontale P. Umido'!F81</f>
        <v>0</v>
      </c>
      <c r="G80" s="18">
        <f>'Calcolo Orizzontale P. Umido'!G81</f>
        <v>0</v>
      </c>
      <c r="H80" s="18"/>
      <c r="I80" s="18">
        <f>'Calcolo Orizzontale P. Umido'!I81</f>
        <v>0</v>
      </c>
      <c r="J80" s="18">
        <f>'Calcolo Orizzontale P. Umido'!J81</f>
        <v>0</v>
      </c>
      <c r="K80" s="18">
        <f>'Calcolo Orizzontale P. Umido'!K81</f>
        <v>0</v>
      </c>
      <c r="L80" s="15">
        <f t="shared" si="79"/>
        <v>0</v>
      </c>
      <c r="M80" s="519">
        <f>'Calcolo Orizzontale P. Umido'!L81</f>
        <v>0</v>
      </c>
      <c r="N80" s="519">
        <f>'Calcolo Orizzontale P. Umido'!M81</f>
        <v>0</v>
      </c>
      <c r="O80" s="520">
        <f>'Calcolo Orizzontale P. Umido'!N81</f>
        <v>0</v>
      </c>
      <c r="P80" s="521">
        <f>'Calcolo Orizzontale P. Umido'!O81</f>
        <v>0</v>
      </c>
      <c r="Q80" s="521">
        <f>'Calcolo Orizzontale P. Umido'!P81</f>
        <v>0</v>
      </c>
      <c r="R80" s="521">
        <f>'Calcolo Orizzontale P. Umido'!Q81</f>
        <v>0</v>
      </c>
      <c r="S80" s="521">
        <f>'Calcolo Orizzontale P. Umido'!R81</f>
        <v>0</v>
      </c>
      <c r="T80" s="521">
        <f>'Calcolo Orizzontale P. Umido'!S81</f>
        <v>0</v>
      </c>
      <c r="U80" s="519">
        <f>'Calcolo Orizzontale P. Umido'!T81</f>
        <v>0</v>
      </c>
      <c r="V80" s="519">
        <f>'Calcolo Orizzontale P. Umido'!U81</f>
        <v>0</v>
      </c>
      <c r="W80" s="519">
        <f>'Calcolo Orizzontale P. Umido'!V81</f>
        <v>0</v>
      </c>
      <c r="X80" s="520">
        <f>'Calcolo Orizzontale P. Umido'!W81</f>
        <v>0</v>
      </c>
      <c r="Y80" s="521">
        <f>'Calcolo Orizzontale P. Umido'!X81</f>
        <v>0</v>
      </c>
      <c r="Z80" s="522">
        <f>'Calcolo Orizzontale P. Umido'!Y81</f>
        <v>0</v>
      </c>
      <c r="AA80" s="126"/>
      <c r="AB80" s="127"/>
      <c r="AC80" s="189" t="str">
        <f>'Calcolo Orizzontale P. Umido'!AC81</f>
        <v>dato mancante</v>
      </c>
      <c r="AD80" s="190" t="str">
        <f>'Calcolo Orizzontale P. Umido'!AR81</f>
        <v>dato mancante</v>
      </c>
      <c r="AE80" s="190" t="str">
        <f t="shared" si="80"/>
        <v>dato mancante</v>
      </c>
      <c r="AF80" s="190" t="str">
        <f t="shared" si="80"/>
        <v>dato mancante</v>
      </c>
      <c r="AG80" s="191" t="str">
        <f>IF(N80&lt;5,'Calcolo Orizzontale P. Umido'!AD81,"dato mancante")</f>
        <v>dato mancante</v>
      </c>
      <c r="AH80" s="191" t="str">
        <f>IF(N80&gt;5,'Calcolo Orizzontale P. Umido'!AD81,"dato mancante")</f>
        <v>dato mancante</v>
      </c>
      <c r="AI80" s="191" t="str">
        <f>IF(N80&lt;5,'Calcolo Orizzontale P. Umido'!AS81,"dato mancante")</f>
        <v>dato mancante</v>
      </c>
      <c r="AJ80" s="191" t="str">
        <f>IF(N80&gt;5,'Calcolo Orizzontale P. Umido'!AS81,"dato mancante")</f>
        <v>dato mancante</v>
      </c>
      <c r="AK80" s="190" t="str">
        <f t="shared" si="81"/>
        <v>dato mancante</v>
      </c>
      <c r="AL80" s="190" t="str">
        <f t="shared" si="81"/>
        <v>dato mancante</v>
      </c>
      <c r="AM80" s="190" t="str">
        <f t="shared" si="81"/>
        <v>dato mancante</v>
      </c>
      <c r="AN80" s="190" t="str">
        <f t="shared" si="53"/>
        <v>dato mancante</v>
      </c>
      <c r="AO80" s="191" t="str">
        <f>'Calcolo Orizzontale P. Umido'!AE81</f>
        <v>dato mancante</v>
      </c>
      <c r="AP80" s="191" t="str">
        <f>'Calcolo Orizzontale P. Umido'!AT81</f>
        <v>dato mancante</v>
      </c>
      <c r="AQ80" s="192" t="str">
        <f t="shared" si="45"/>
        <v>dato mancante</v>
      </c>
      <c r="AR80" s="192" t="str">
        <f t="shared" si="45"/>
        <v>dato mancante</v>
      </c>
      <c r="AS80" s="193" t="str">
        <f>'Calcolo Orizzontale P. Umido'!AF81</f>
        <v>dato mancante</v>
      </c>
      <c r="AT80" s="193" t="str">
        <f>'Calcolo Orizzontale P. Umido'!AU81</f>
        <v>dato mancante</v>
      </c>
      <c r="AU80" s="308" t="str">
        <f t="shared" si="46"/>
        <v>dato mancante</v>
      </c>
      <c r="AV80" s="308" t="str">
        <f t="shared" si="46"/>
        <v>dato mancante</v>
      </c>
      <c r="AW80" s="193" t="str">
        <f>'Calcolo Orizzontale P. Umido'!AG81</f>
        <v>dato mancante</v>
      </c>
      <c r="AX80" s="193" t="str">
        <f>'Calcolo Orizzontale P. Umido'!AV81</f>
        <v>dato mancante</v>
      </c>
      <c r="AY80" s="308" t="str">
        <f t="shared" si="47"/>
        <v>dato mancante</v>
      </c>
      <c r="AZ80" s="308" t="str">
        <f t="shared" si="47"/>
        <v>dato mancante</v>
      </c>
      <c r="BA80" s="193" t="str">
        <f>'Calcolo Orizzontale P. Umido'!AH81</f>
        <v>dato mancante</v>
      </c>
      <c r="BB80" s="193" t="str">
        <f>'Calcolo Orizzontale P. Umido'!AW81</f>
        <v>dato mancante</v>
      </c>
      <c r="BC80" s="308" t="str">
        <f t="shared" si="48"/>
        <v>dato mancante</v>
      </c>
      <c r="BD80" s="308" t="str">
        <f t="shared" si="48"/>
        <v>dato mancante</v>
      </c>
      <c r="BE80" s="192" t="str">
        <f>'Calcolo Orizzontale P. Umido'!AI81</f>
        <v>dato mancante</v>
      </c>
      <c r="BF80" s="192" t="str">
        <f>'Calcolo Orizzontale P. Umido'!AX81</f>
        <v>dato mancante</v>
      </c>
      <c r="BG80" s="308" t="str">
        <f t="shared" si="49"/>
        <v>dato mancante</v>
      </c>
      <c r="BH80" s="308" t="str">
        <f t="shared" si="49"/>
        <v>dato mancante</v>
      </c>
      <c r="BI80" s="192" t="str">
        <f>'Calcolo Orizzontale P. Umido'!AJ81</f>
        <v>dato mancante</v>
      </c>
      <c r="BJ80" s="192" t="str">
        <f>'Calcolo Orizzontale P. Umido'!AY81</f>
        <v>dato mancante</v>
      </c>
      <c r="BK80" s="308" t="str">
        <f t="shared" si="50"/>
        <v>dato mancante</v>
      </c>
      <c r="BL80" s="308" t="str">
        <f t="shared" si="50"/>
        <v>dato mancante</v>
      </c>
      <c r="BM80" s="192" t="str">
        <f>'Calcolo Orizzontale P. Umido'!AK81</f>
        <v>dato mancante</v>
      </c>
      <c r="BN80" s="192" t="str">
        <f>'Calcolo Orizzontale P. Umido'!AZ81</f>
        <v>dato mancante</v>
      </c>
      <c r="BO80" s="308" t="str">
        <f t="shared" si="82"/>
        <v>dato mancante</v>
      </c>
      <c r="BP80" s="308" t="str">
        <f t="shared" si="82"/>
        <v>dato mancante</v>
      </c>
      <c r="BQ80" s="195" t="str">
        <f>'Calcolo Orizzontale P. Umido'!AL81</f>
        <v>dato mancante</v>
      </c>
      <c r="BR80" s="195" t="str">
        <f>'Calcolo Orizzontale P. Umido'!BA81</f>
        <v>dato mancante</v>
      </c>
      <c r="BS80" s="308" t="str">
        <f t="shared" si="83"/>
        <v>dato mancante</v>
      </c>
      <c r="BT80" s="308" t="str">
        <f t="shared" si="83"/>
        <v>dato mancante</v>
      </c>
      <c r="BU80" s="193" t="str">
        <f>'Calcolo Orizzontale P. Umido'!AM81</f>
        <v>dato mancante</v>
      </c>
      <c r="BV80" s="194" t="str">
        <f>'Calcolo Orizzontale P. Umido'!BA81</f>
        <v>dato mancante</v>
      </c>
      <c r="BW80" s="308" t="str">
        <f t="shared" si="51"/>
        <v>dato mancante</v>
      </c>
      <c r="BX80" s="308" t="str">
        <f t="shared" si="51"/>
        <v>dato mancante</v>
      </c>
      <c r="BY80" s="196" t="str">
        <f>'Calcolo Orizzontale P. Umido'!AN81</f>
        <v>dato mancante</v>
      </c>
      <c r="BZ80" s="196" t="str">
        <f>'Calcolo Orizzontale P. Umido'!BB81</f>
        <v>dato mancante</v>
      </c>
      <c r="CA80" s="308" t="str">
        <f t="shared" si="52"/>
        <v>dato mancante</v>
      </c>
      <c r="CB80" s="308" t="str">
        <f t="shared" si="52"/>
        <v>dato mancante</v>
      </c>
      <c r="CE80" s="125" t="str">
        <f t="shared" si="54"/>
        <v>dato mancante</v>
      </c>
      <c r="CF80" s="125" t="str">
        <f t="shared" si="84"/>
        <v>dato mancante</v>
      </c>
      <c r="CG80" s="125" t="str">
        <f t="shared" si="84"/>
        <v>dato mancante</v>
      </c>
      <c r="CH80" s="125" t="str">
        <f t="shared" si="55"/>
        <v>dato mancante</v>
      </c>
      <c r="CI80" s="125" t="str">
        <f t="shared" si="56"/>
        <v>dato mancante</v>
      </c>
      <c r="CJ80" s="125" t="str">
        <f t="shared" si="57"/>
        <v>dato mancante</v>
      </c>
      <c r="CK80" s="125" t="str">
        <f t="shared" si="58"/>
        <v>dato mancante</v>
      </c>
      <c r="CL80" s="125" t="str">
        <f t="shared" si="59"/>
        <v>dato mancante</v>
      </c>
      <c r="CM80" s="125" t="str">
        <f t="shared" si="60"/>
        <v>dato mancante</v>
      </c>
      <c r="CN80" s="125" t="str">
        <f t="shared" si="61"/>
        <v>dato mancante</v>
      </c>
      <c r="CO80" s="125" t="str">
        <f t="shared" si="62"/>
        <v>dato mancante</v>
      </c>
      <c r="CP80" s="125" t="str">
        <f t="shared" si="63"/>
        <v>dato mancante</v>
      </c>
      <c r="CQ80" s="125" t="str">
        <f t="shared" si="64"/>
        <v>dato mancante</v>
      </c>
      <c r="CR80" s="125" t="str">
        <f t="shared" si="65"/>
        <v>dato mancante</v>
      </c>
      <c r="CS80" s="125" t="str">
        <f t="shared" si="85"/>
        <v>dato mancante</v>
      </c>
      <c r="CT80" s="125" t="str">
        <f t="shared" si="85"/>
        <v>dato mancante</v>
      </c>
      <c r="CU80" s="125" t="str">
        <f t="shared" si="66"/>
        <v>dato mancante</v>
      </c>
      <c r="CV80" s="125" t="str">
        <f t="shared" si="67"/>
        <v>dato mancante</v>
      </c>
      <c r="CW80" s="125" t="str">
        <f t="shared" si="68"/>
        <v>dato mancante</v>
      </c>
      <c r="CX80" s="125" t="str">
        <f t="shared" si="69"/>
        <v>dato mancante</v>
      </c>
      <c r="CY80" s="125" t="str">
        <f t="shared" si="70"/>
        <v>dato mancante</v>
      </c>
      <c r="CZ80" s="125" t="str">
        <f t="shared" si="71"/>
        <v>dato mancante</v>
      </c>
      <c r="DA80" s="125" t="str">
        <f t="shared" si="72"/>
        <v>dato mancante</v>
      </c>
      <c r="DB80" s="125" t="str">
        <f t="shared" si="73"/>
        <v>dato mancante</v>
      </c>
      <c r="DC80" s="125" t="str">
        <f t="shared" si="74"/>
        <v>dato mancante</v>
      </c>
      <c r="DD80" s="125" t="str">
        <f t="shared" si="75"/>
        <v>dato mancante</v>
      </c>
      <c r="DF80" s="127">
        <f t="shared" si="86"/>
        <v>0</v>
      </c>
      <c r="DG80" s="127">
        <f t="shared" si="76"/>
        <v>0</v>
      </c>
      <c r="DH80" s="125" t="str">
        <f t="shared" si="87"/>
        <v>ok</v>
      </c>
      <c r="DI80" s="127" t="str">
        <f t="shared" si="77"/>
        <v>Buono</v>
      </c>
      <c r="DJ80" s="127" t="str">
        <f t="shared" si="78"/>
        <v>Buono</v>
      </c>
    </row>
    <row r="81" spans="1:114" s="125" customFormat="1" x14ac:dyDescent="0.35">
      <c r="A81" s="18">
        <f>'Calcolo Orizzontale P. Umido'!A82</f>
        <v>0</v>
      </c>
      <c r="B81" s="18">
        <f>'Calcolo Orizzontale P. Umido'!B82</f>
        <v>0</v>
      </c>
      <c r="C81" s="18">
        <f>'Calcolo Orizzontale P. Umido'!C82</f>
        <v>0</v>
      </c>
      <c r="D81" s="18">
        <f>'Calcolo Orizzontale P. Umido'!D82</f>
        <v>0</v>
      </c>
      <c r="E81" s="18">
        <f>'Calcolo Orizzontale P. Umido'!E82</f>
        <v>0</v>
      </c>
      <c r="F81" s="18">
        <f>'Calcolo Orizzontale P. Umido'!F82</f>
        <v>0</v>
      </c>
      <c r="G81" s="18">
        <f>'Calcolo Orizzontale P. Umido'!G82</f>
        <v>0</v>
      </c>
      <c r="H81" s="18"/>
      <c r="I81" s="18">
        <f>'Calcolo Orizzontale P. Umido'!I82</f>
        <v>0</v>
      </c>
      <c r="J81" s="18">
        <f>'Calcolo Orizzontale P. Umido'!J82</f>
        <v>0</v>
      </c>
      <c r="K81" s="18">
        <f>'Calcolo Orizzontale P. Umido'!K82</f>
        <v>0</v>
      </c>
      <c r="L81" s="15">
        <f t="shared" si="79"/>
        <v>0</v>
      </c>
      <c r="M81" s="519">
        <f>'Calcolo Orizzontale P. Umido'!L82</f>
        <v>0</v>
      </c>
      <c r="N81" s="519">
        <f>'Calcolo Orizzontale P. Umido'!M82</f>
        <v>0</v>
      </c>
      <c r="O81" s="520">
        <f>'Calcolo Orizzontale P. Umido'!N82</f>
        <v>0</v>
      </c>
      <c r="P81" s="521">
        <f>'Calcolo Orizzontale P. Umido'!O82</f>
        <v>0</v>
      </c>
      <c r="Q81" s="521">
        <f>'Calcolo Orizzontale P. Umido'!P82</f>
        <v>0</v>
      </c>
      <c r="R81" s="521">
        <f>'Calcolo Orizzontale P. Umido'!Q82</f>
        <v>0</v>
      </c>
      <c r="S81" s="521">
        <f>'Calcolo Orizzontale P. Umido'!R82</f>
        <v>0</v>
      </c>
      <c r="T81" s="521">
        <f>'Calcolo Orizzontale P. Umido'!S82</f>
        <v>0</v>
      </c>
      <c r="U81" s="519">
        <f>'Calcolo Orizzontale P. Umido'!T82</f>
        <v>0</v>
      </c>
      <c r="V81" s="519">
        <f>'Calcolo Orizzontale P. Umido'!U82</f>
        <v>0</v>
      </c>
      <c r="W81" s="519">
        <f>'Calcolo Orizzontale P. Umido'!V82</f>
        <v>0</v>
      </c>
      <c r="X81" s="520">
        <f>'Calcolo Orizzontale P. Umido'!W82</f>
        <v>0</v>
      </c>
      <c r="Y81" s="521">
        <f>'Calcolo Orizzontale P. Umido'!X82</f>
        <v>0</v>
      </c>
      <c r="Z81" s="522">
        <f>'Calcolo Orizzontale P. Umido'!Y82</f>
        <v>0</v>
      </c>
      <c r="AA81" s="126"/>
      <c r="AB81" s="127"/>
      <c r="AC81" s="189" t="str">
        <f>'Calcolo Orizzontale P. Umido'!AC82</f>
        <v>dato mancante</v>
      </c>
      <c r="AD81" s="190" t="str">
        <f>'Calcolo Orizzontale P. Umido'!AR82</f>
        <v>dato mancante</v>
      </c>
      <c r="AE81" s="190" t="str">
        <f t="shared" si="80"/>
        <v>dato mancante</v>
      </c>
      <c r="AF81" s="190" t="str">
        <f t="shared" si="80"/>
        <v>dato mancante</v>
      </c>
      <c r="AG81" s="191" t="str">
        <f>IF(N81&lt;5,'Calcolo Orizzontale P. Umido'!AD82,"dato mancante")</f>
        <v>dato mancante</v>
      </c>
      <c r="AH81" s="191" t="str">
        <f>IF(N81&gt;5,'Calcolo Orizzontale P. Umido'!AD82,"dato mancante")</f>
        <v>dato mancante</v>
      </c>
      <c r="AI81" s="191" t="str">
        <f>IF(N81&lt;5,'Calcolo Orizzontale P. Umido'!AS82,"dato mancante")</f>
        <v>dato mancante</v>
      </c>
      <c r="AJ81" s="191" t="str">
        <f>IF(N81&gt;5,'Calcolo Orizzontale P. Umido'!AS82,"dato mancante")</f>
        <v>dato mancante</v>
      </c>
      <c r="AK81" s="190" t="str">
        <f t="shared" si="81"/>
        <v>dato mancante</v>
      </c>
      <c r="AL81" s="190" t="str">
        <f t="shared" si="81"/>
        <v>dato mancante</v>
      </c>
      <c r="AM81" s="190" t="str">
        <f t="shared" si="81"/>
        <v>dato mancante</v>
      </c>
      <c r="AN81" s="190" t="str">
        <f t="shared" si="53"/>
        <v>dato mancante</v>
      </c>
      <c r="AO81" s="191" t="str">
        <f>'Calcolo Orizzontale P. Umido'!AE82</f>
        <v>dato mancante</v>
      </c>
      <c r="AP81" s="191" t="str">
        <f>'Calcolo Orizzontale P. Umido'!AT82</f>
        <v>dato mancante</v>
      </c>
      <c r="AQ81" s="192" t="str">
        <f t="shared" si="45"/>
        <v>dato mancante</v>
      </c>
      <c r="AR81" s="192" t="str">
        <f t="shared" si="45"/>
        <v>dato mancante</v>
      </c>
      <c r="AS81" s="193" t="str">
        <f>'Calcolo Orizzontale P. Umido'!AF82</f>
        <v>dato mancante</v>
      </c>
      <c r="AT81" s="193" t="str">
        <f>'Calcolo Orizzontale P. Umido'!AU82</f>
        <v>dato mancante</v>
      </c>
      <c r="AU81" s="308" t="str">
        <f t="shared" si="46"/>
        <v>dato mancante</v>
      </c>
      <c r="AV81" s="308" t="str">
        <f t="shared" si="46"/>
        <v>dato mancante</v>
      </c>
      <c r="AW81" s="193" t="str">
        <f>'Calcolo Orizzontale P. Umido'!AG82</f>
        <v>dato mancante</v>
      </c>
      <c r="AX81" s="193" t="str">
        <f>'Calcolo Orizzontale P. Umido'!AV82</f>
        <v>dato mancante</v>
      </c>
      <c r="AY81" s="308" t="str">
        <f t="shared" si="47"/>
        <v>dato mancante</v>
      </c>
      <c r="AZ81" s="308" t="str">
        <f t="shared" si="47"/>
        <v>dato mancante</v>
      </c>
      <c r="BA81" s="193" t="str">
        <f>'Calcolo Orizzontale P. Umido'!AH82</f>
        <v>dato mancante</v>
      </c>
      <c r="BB81" s="193" t="str">
        <f>'Calcolo Orizzontale P. Umido'!AW82</f>
        <v>dato mancante</v>
      </c>
      <c r="BC81" s="308" t="str">
        <f t="shared" si="48"/>
        <v>dato mancante</v>
      </c>
      <c r="BD81" s="308" t="str">
        <f t="shared" si="48"/>
        <v>dato mancante</v>
      </c>
      <c r="BE81" s="192" t="str">
        <f>'Calcolo Orizzontale P. Umido'!AI82</f>
        <v>dato mancante</v>
      </c>
      <c r="BF81" s="192" t="str">
        <f>'Calcolo Orizzontale P. Umido'!AX82</f>
        <v>dato mancante</v>
      </c>
      <c r="BG81" s="308" t="str">
        <f t="shared" si="49"/>
        <v>dato mancante</v>
      </c>
      <c r="BH81" s="308" t="str">
        <f t="shared" si="49"/>
        <v>dato mancante</v>
      </c>
      <c r="BI81" s="192" t="str">
        <f>'Calcolo Orizzontale P. Umido'!AJ82</f>
        <v>dato mancante</v>
      </c>
      <c r="BJ81" s="192" t="str">
        <f>'Calcolo Orizzontale P. Umido'!AY82</f>
        <v>dato mancante</v>
      </c>
      <c r="BK81" s="308" t="str">
        <f t="shared" si="50"/>
        <v>dato mancante</v>
      </c>
      <c r="BL81" s="308" t="str">
        <f t="shared" si="50"/>
        <v>dato mancante</v>
      </c>
      <c r="BM81" s="192" t="str">
        <f>'Calcolo Orizzontale P. Umido'!AK82</f>
        <v>dato mancante</v>
      </c>
      <c r="BN81" s="192" t="str">
        <f>'Calcolo Orizzontale P. Umido'!AZ82</f>
        <v>dato mancante</v>
      </c>
      <c r="BO81" s="308" t="str">
        <f t="shared" si="82"/>
        <v>dato mancante</v>
      </c>
      <c r="BP81" s="308" t="str">
        <f t="shared" si="82"/>
        <v>dato mancante</v>
      </c>
      <c r="BQ81" s="195" t="str">
        <f>'Calcolo Orizzontale P. Umido'!AL82</f>
        <v>dato mancante</v>
      </c>
      <c r="BR81" s="195" t="str">
        <f>'Calcolo Orizzontale P. Umido'!BA82</f>
        <v>dato mancante</v>
      </c>
      <c r="BS81" s="308" t="str">
        <f t="shared" si="83"/>
        <v>dato mancante</v>
      </c>
      <c r="BT81" s="308" t="str">
        <f t="shared" si="83"/>
        <v>dato mancante</v>
      </c>
      <c r="BU81" s="193" t="str">
        <f>'Calcolo Orizzontale P. Umido'!AM82</f>
        <v>dato mancante</v>
      </c>
      <c r="BV81" s="194" t="str">
        <f>'Calcolo Orizzontale P. Umido'!BA82</f>
        <v>dato mancante</v>
      </c>
      <c r="BW81" s="308" t="str">
        <f t="shared" si="51"/>
        <v>dato mancante</v>
      </c>
      <c r="BX81" s="308" t="str">
        <f t="shared" si="51"/>
        <v>dato mancante</v>
      </c>
      <c r="BY81" s="196" t="str">
        <f>'Calcolo Orizzontale P. Umido'!AN82</f>
        <v>dato mancante</v>
      </c>
      <c r="BZ81" s="196" t="str">
        <f>'Calcolo Orizzontale P. Umido'!BB82</f>
        <v>dato mancante</v>
      </c>
      <c r="CA81" s="308" t="str">
        <f t="shared" si="52"/>
        <v>dato mancante</v>
      </c>
      <c r="CB81" s="308" t="str">
        <f t="shared" si="52"/>
        <v>dato mancante</v>
      </c>
      <c r="CE81" s="125" t="str">
        <f t="shared" si="54"/>
        <v>dato mancante</v>
      </c>
      <c r="CF81" s="125" t="str">
        <f t="shared" si="84"/>
        <v>dato mancante</v>
      </c>
      <c r="CG81" s="125" t="str">
        <f t="shared" si="84"/>
        <v>dato mancante</v>
      </c>
      <c r="CH81" s="125" t="str">
        <f t="shared" si="55"/>
        <v>dato mancante</v>
      </c>
      <c r="CI81" s="125" t="str">
        <f t="shared" si="56"/>
        <v>dato mancante</v>
      </c>
      <c r="CJ81" s="125" t="str">
        <f t="shared" si="57"/>
        <v>dato mancante</v>
      </c>
      <c r="CK81" s="125" t="str">
        <f t="shared" si="58"/>
        <v>dato mancante</v>
      </c>
      <c r="CL81" s="125" t="str">
        <f t="shared" si="59"/>
        <v>dato mancante</v>
      </c>
      <c r="CM81" s="125" t="str">
        <f t="shared" si="60"/>
        <v>dato mancante</v>
      </c>
      <c r="CN81" s="125" t="str">
        <f t="shared" si="61"/>
        <v>dato mancante</v>
      </c>
      <c r="CO81" s="125" t="str">
        <f t="shared" si="62"/>
        <v>dato mancante</v>
      </c>
      <c r="CP81" s="125" t="str">
        <f t="shared" si="63"/>
        <v>dato mancante</v>
      </c>
      <c r="CQ81" s="125" t="str">
        <f t="shared" si="64"/>
        <v>dato mancante</v>
      </c>
      <c r="CR81" s="125" t="str">
        <f t="shared" si="65"/>
        <v>dato mancante</v>
      </c>
      <c r="CS81" s="125" t="str">
        <f t="shared" si="85"/>
        <v>dato mancante</v>
      </c>
      <c r="CT81" s="125" t="str">
        <f t="shared" si="85"/>
        <v>dato mancante</v>
      </c>
      <c r="CU81" s="125" t="str">
        <f t="shared" si="66"/>
        <v>dato mancante</v>
      </c>
      <c r="CV81" s="125" t="str">
        <f t="shared" si="67"/>
        <v>dato mancante</v>
      </c>
      <c r="CW81" s="125" t="str">
        <f t="shared" si="68"/>
        <v>dato mancante</v>
      </c>
      <c r="CX81" s="125" t="str">
        <f t="shared" si="69"/>
        <v>dato mancante</v>
      </c>
      <c r="CY81" s="125" t="str">
        <f t="shared" si="70"/>
        <v>dato mancante</v>
      </c>
      <c r="CZ81" s="125" t="str">
        <f t="shared" si="71"/>
        <v>dato mancante</v>
      </c>
      <c r="DA81" s="125" t="str">
        <f t="shared" si="72"/>
        <v>dato mancante</v>
      </c>
      <c r="DB81" s="125" t="str">
        <f t="shared" si="73"/>
        <v>dato mancante</v>
      </c>
      <c r="DC81" s="125" t="str">
        <f t="shared" si="74"/>
        <v>dato mancante</v>
      </c>
      <c r="DD81" s="125" t="str">
        <f t="shared" si="75"/>
        <v>dato mancante</v>
      </c>
      <c r="DF81" s="127">
        <f t="shared" si="86"/>
        <v>0</v>
      </c>
      <c r="DG81" s="127">
        <f t="shared" si="76"/>
        <v>0</v>
      </c>
      <c r="DH81" s="125" t="str">
        <f t="shared" si="87"/>
        <v>ok</v>
      </c>
      <c r="DI81" s="127" t="str">
        <f t="shared" si="77"/>
        <v>Buono</v>
      </c>
      <c r="DJ81" s="127" t="str">
        <f t="shared" si="78"/>
        <v>Buono</v>
      </c>
    </row>
    <row r="82" spans="1:114" s="125" customFormat="1" x14ac:dyDescent="0.35">
      <c r="A82" s="18">
        <f>'Calcolo Orizzontale P. Umido'!A83</f>
        <v>0</v>
      </c>
      <c r="B82" s="18">
        <f>'Calcolo Orizzontale P. Umido'!B83</f>
        <v>0</v>
      </c>
      <c r="C82" s="18">
        <f>'Calcolo Orizzontale P. Umido'!C83</f>
        <v>0</v>
      </c>
      <c r="D82" s="18">
        <f>'Calcolo Orizzontale P. Umido'!D83</f>
        <v>0</v>
      </c>
      <c r="E82" s="18">
        <f>'Calcolo Orizzontale P. Umido'!E83</f>
        <v>0</v>
      </c>
      <c r="F82" s="18">
        <f>'Calcolo Orizzontale P. Umido'!F83</f>
        <v>0</v>
      </c>
      <c r="G82" s="18">
        <f>'Calcolo Orizzontale P. Umido'!G83</f>
        <v>0</v>
      </c>
      <c r="H82" s="18"/>
      <c r="I82" s="18">
        <f>'Calcolo Orizzontale P. Umido'!I83</f>
        <v>0</v>
      </c>
      <c r="J82" s="18">
        <f>'Calcolo Orizzontale P. Umido'!J83</f>
        <v>0</v>
      </c>
      <c r="K82" s="18">
        <f>'Calcolo Orizzontale P. Umido'!K83</f>
        <v>0</v>
      </c>
      <c r="L82" s="15">
        <f t="shared" si="79"/>
        <v>0</v>
      </c>
      <c r="M82" s="519">
        <f>'Calcolo Orizzontale P. Umido'!L83</f>
        <v>0</v>
      </c>
      <c r="N82" s="519">
        <f>'Calcolo Orizzontale P. Umido'!M83</f>
        <v>0</v>
      </c>
      <c r="O82" s="520">
        <f>'Calcolo Orizzontale P. Umido'!N83</f>
        <v>0</v>
      </c>
      <c r="P82" s="521">
        <f>'Calcolo Orizzontale P. Umido'!O83</f>
        <v>0</v>
      </c>
      <c r="Q82" s="521">
        <f>'Calcolo Orizzontale P. Umido'!P83</f>
        <v>0</v>
      </c>
      <c r="R82" s="521">
        <f>'Calcolo Orizzontale P. Umido'!Q83</f>
        <v>0</v>
      </c>
      <c r="S82" s="521">
        <f>'Calcolo Orizzontale P. Umido'!R83</f>
        <v>0</v>
      </c>
      <c r="T82" s="521">
        <f>'Calcolo Orizzontale P. Umido'!S83</f>
        <v>0</v>
      </c>
      <c r="U82" s="519">
        <f>'Calcolo Orizzontale P. Umido'!T83</f>
        <v>0</v>
      </c>
      <c r="V82" s="519">
        <f>'Calcolo Orizzontale P. Umido'!U83</f>
        <v>0</v>
      </c>
      <c r="W82" s="519">
        <f>'Calcolo Orizzontale P. Umido'!V83</f>
        <v>0</v>
      </c>
      <c r="X82" s="520">
        <f>'Calcolo Orizzontale P. Umido'!W83</f>
        <v>0</v>
      </c>
      <c r="Y82" s="521">
        <f>'Calcolo Orizzontale P. Umido'!X83</f>
        <v>0</v>
      </c>
      <c r="Z82" s="522">
        <f>'Calcolo Orizzontale P. Umido'!Y83</f>
        <v>0</v>
      </c>
      <c r="AA82" s="126"/>
      <c r="AB82" s="127"/>
      <c r="AC82" s="189" t="str">
        <f>'Calcolo Orizzontale P. Umido'!AC83</f>
        <v>dato mancante</v>
      </c>
      <c r="AD82" s="190" t="str">
        <f>'Calcolo Orizzontale P. Umido'!AR83</f>
        <v>dato mancante</v>
      </c>
      <c r="AE82" s="190" t="str">
        <f t="shared" si="80"/>
        <v>dato mancante</v>
      </c>
      <c r="AF82" s="190" t="str">
        <f t="shared" si="80"/>
        <v>dato mancante</v>
      </c>
      <c r="AG82" s="191" t="str">
        <f>IF(N82&lt;5,'Calcolo Orizzontale P. Umido'!AD83,"dato mancante")</f>
        <v>dato mancante</v>
      </c>
      <c r="AH82" s="191" t="str">
        <f>IF(N82&gt;5,'Calcolo Orizzontale P. Umido'!AD83,"dato mancante")</f>
        <v>dato mancante</v>
      </c>
      <c r="AI82" s="191" t="str">
        <f>IF(N82&lt;5,'Calcolo Orizzontale P. Umido'!AS83,"dato mancante")</f>
        <v>dato mancante</v>
      </c>
      <c r="AJ82" s="191" t="str">
        <f>IF(N82&gt;5,'Calcolo Orizzontale P. Umido'!AS83,"dato mancante")</f>
        <v>dato mancante</v>
      </c>
      <c r="AK82" s="190" t="str">
        <f t="shared" si="81"/>
        <v>dato mancante</v>
      </c>
      <c r="AL82" s="190" t="str">
        <f t="shared" si="81"/>
        <v>dato mancante</v>
      </c>
      <c r="AM82" s="190" t="str">
        <f t="shared" si="81"/>
        <v>dato mancante</v>
      </c>
      <c r="AN82" s="190" t="str">
        <f t="shared" si="53"/>
        <v>dato mancante</v>
      </c>
      <c r="AO82" s="191" t="str">
        <f>'Calcolo Orizzontale P. Umido'!AE83</f>
        <v>dato mancante</v>
      </c>
      <c r="AP82" s="191" t="str">
        <f>'Calcolo Orizzontale P. Umido'!AT83</f>
        <v>dato mancante</v>
      </c>
      <c r="AQ82" s="192" t="str">
        <f t="shared" si="45"/>
        <v>dato mancante</v>
      </c>
      <c r="AR82" s="192" t="str">
        <f t="shared" si="45"/>
        <v>dato mancante</v>
      </c>
      <c r="AS82" s="193" t="str">
        <f>'Calcolo Orizzontale P. Umido'!AF83</f>
        <v>dato mancante</v>
      </c>
      <c r="AT82" s="193" t="str">
        <f>'Calcolo Orizzontale P. Umido'!AU83</f>
        <v>dato mancante</v>
      </c>
      <c r="AU82" s="308" t="str">
        <f t="shared" si="46"/>
        <v>dato mancante</v>
      </c>
      <c r="AV82" s="308" t="str">
        <f t="shared" si="46"/>
        <v>dato mancante</v>
      </c>
      <c r="AW82" s="193" t="str">
        <f>'Calcolo Orizzontale P. Umido'!AG83</f>
        <v>dato mancante</v>
      </c>
      <c r="AX82" s="193" t="str">
        <f>'Calcolo Orizzontale P. Umido'!AV83</f>
        <v>dato mancante</v>
      </c>
      <c r="AY82" s="308" t="str">
        <f t="shared" si="47"/>
        <v>dato mancante</v>
      </c>
      <c r="AZ82" s="308" t="str">
        <f t="shared" si="47"/>
        <v>dato mancante</v>
      </c>
      <c r="BA82" s="193" t="str">
        <f>'Calcolo Orizzontale P. Umido'!AH83</f>
        <v>dato mancante</v>
      </c>
      <c r="BB82" s="193" t="str">
        <f>'Calcolo Orizzontale P. Umido'!AW83</f>
        <v>dato mancante</v>
      </c>
      <c r="BC82" s="308" t="str">
        <f t="shared" si="48"/>
        <v>dato mancante</v>
      </c>
      <c r="BD82" s="308" t="str">
        <f t="shared" si="48"/>
        <v>dato mancante</v>
      </c>
      <c r="BE82" s="192" t="str">
        <f>'Calcolo Orizzontale P. Umido'!AI83</f>
        <v>dato mancante</v>
      </c>
      <c r="BF82" s="192" t="str">
        <f>'Calcolo Orizzontale P. Umido'!AX83</f>
        <v>dato mancante</v>
      </c>
      <c r="BG82" s="308" t="str">
        <f t="shared" si="49"/>
        <v>dato mancante</v>
      </c>
      <c r="BH82" s="308" t="str">
        <f t="shared" si="49"/>
        <v>dato mancante</v>
      </c>
      <c r="BI82" s="192" t="str">
        <f>'Calcolo Orizzontale P. Umido'!AJ83</f>
        <v>dato mancante</v>
      </c>
      <c r="BJ82" s="192" t="str">
        <f>'Calcolo Orizzontale P. Umido'!AY83</f>
        <v>dato mancante</v>
      </c>
      <c r="BK82" s="308" t="str">
        <f t="shared" si="50"/>
        <v>dato mancante</v>
      </c>
      <c r="BL82" s="308" t="str">
        <f t="shared" si="50"/>
        <v>dato mancante</v>
      </c>
      <c r="BM82" s="192" t="str">
        <f>'Calcolo Orizzontale P. Umido'!AK83</f>
        <v>dato mancante</v>
      </c>
      <c r="BN82" s="192" t="str">
        <f>'Calcolo Orizzontale P. Umido'!AZ83</f>
        <v>dato mancante</v>
      </c>
      <c r="BO82" s="308" t="str">
        <f t="shared" si="82"/>
        <v>dato mancante</v>
      </c>
      <c r="BP82" s="308" t="str">
        <f t="shared" si="82"/>
        <v>dato mancante</v>
      </c>
      <c r="BQ82" s="195" t="str">
        <f>'Calcolo Orizzontale P. Umido'!AL83</f>
        <v>dato mancante</v>
      </c>
      <c r="BR82" s="195" t="str">
        <f>'Calcolo Orizzontale P. Umido'!BA83</f>
        <v>dato mancante</v>
      </c>
      <c r="BS82" s="308" t="str">
        <f t="shared" si="83"/>
        <v>dato mancante</v>
      </c>
      <c r="BT82" s="308" t="str">
        <f t="shared" si="83"/>
        <v>dato mancante</v>
      </c>
      <c r="BU82" s="193" t="str">
        <f>'Calcolo Orizzontale P. Umido'!AM83</f>
        <v>dato mancante</v>
      </c>
      <c r="BV82" s="194" t="str">
        <f>'Calcolo Orizzontale P. Umido'!BA83</f>
        <v>dato mancante</v>
      </c>
      <c r="BW82" s="308" t="str">
        <f t="shared" si="51"/>
        <v>dato mancante</v>
      </c>
      <c r="BX82" s="308" t="str">
        <f t="shared" si="51"/>
        <v>dato mancante</v>
      </c>
      <c r="BY82" s="196" t="str">
        <f>'Calcolo Orizzontale P. Umido'!AN83</f>
        <v>dato mancante</v>
      </c>
      <c r="BZ82" s="196" t="str">
        <f>'Calcolo Orizzontale P. Umido'!BB83</f>
        <v>dato mancante</v>
      </c>
      <c r="CA82" s="308" t="str">
        <f t="shared" si="52"/>
        <v>dato mancante</v>
      </c>
      <c r="CB82" s="308" t="str">
        <f t="shared" si="52"/>
        <v>dato mancante</v>
      </c>
      <c r="CE82" s="125" t="str">
        <f t="shared" si="54"/>
        <v>dato mancante</v>
      </c>
      <c r="CF82" s="125" t="str">
        <f t="shared" si="84"/>
        <v>dato mancante</v>
      </c>
      <c r="CG82" s="125" t="str">
        <f t="shared" si="84"/>
        <v>dato mancante</v>
      </c>
      <c r="CH82" s="125" t="str">
        <f t="shared" si="55"/>
        <v>dato mancante</v>
      </c>
      <c r="CI82" s="125" t="str">
        <f t="shared" si="56"/>
        <v>dato mancante</v>
      </c>
      <c r="CJ82" s="125" t="str">
        <f t="shared" si="57"/>
        <v>dato mancante</v>
      </c>
      <c r="CK82" s="125" t="str">
        <f t="shared" si="58"/>
        <v>dato mancante</v>
      </c>
      <c r="CL82" s="125" t="str">
        <f t="shared" si="59"/>
        <v>dato mancante</v>
      </c>
      <c r="CM82" s="125" t="str">
        <f t="shared" si="60"/>
        <v>dato mancante</v>
      </c>
      <c r="CN82" s="125" t="str">
        <f t="shared" si="61"/>
        <v>dato mancante</v>
      </c>
      <c r="CO82" s="125" t="str">
        <f t="shared" si="62"/>
        <v>dato mancante</v>
      </c>
      <c r="CP82" s="125" t="str">
        <f t="shared" si="63"/>
        <v>dato mancante</v>
      </c>
      <c r="CQ82" s="125" t="str">
        <f t="shared" si="64"/>
        <v>dato mancante</v>
      </c>
      <c r="CR82" s="125" t="str">
        <f t="shared" si="65"/>
        <v>dato mancante</v>
      </c>
      <c r="CS82" s="125" t="str">
        <f t="shared" si="85"/>
        <v>dato mancante</v>
      </c>
      <c r="CT82" s="125" t="str">
        <f t="shared" si="85"/>
        <v>dato mancante</v>
      </c>
      <c r="CU82" s="125" t="str">
        <f t="shared" si="66"/>
        <v>dato mancante</v>
      </c>
      <c r="CV82" s="125" t="str">
        <f t="shared" si="67"/>
        <v>dato mancante</v>
      </c>
      <c r="CW82" s="125" t="str">
        <f t="shared" si="68"/>
        <v>dato mancante</v>
      </c>
      <c r="CX82" s="125" t="str">
        <f t="shared" si="69"/>
        <v>dato mancante</v>
      </c>
      <c r="CY82" s="125" t="str">
        <f t="shared" si="70"/>
        <v>dato mancante</v>
      </c>
      <c r="CZ82" s="125" t="str">
        <f t="shared" si="71"/>
        <v>dato mancante</v>
      </c>
      <c r="DA82" s="125" t="str">
        <f t="shared" si="72"/>
        <v>dato mancante</v>
      </c>
      <c r="DB82" s="125" t="str">
        <f t="shared" si="73"/>
        <v>dato mancante</v>
      </c>
      <c r="DC82" s="125" t="str">
        <f t="shared" si="74"/>
        <v>dato mancante</v>
      </c>
      <c r="DD82" s="125" t="str">
        <f t="shared" si="75"/>
        <v>dato mancante</v>
      </c>
      <c r="DF82" s="127">
        <f t="shared" si="86"/>
        <v>0</v>
      </c>
      <c r="DG82" s="127">
        <f t="shared" si="76"/>
        <v>0</v>
      </c>
      <c r="DH82" s="125" t="str">
        <f t="shared" si="87"/>
        <v>ok</v>
      </c>
      <c r="DI82" s="127" t="str">
        <f t="shared" si="77"/>
        <v>Buono</v>
      </c>
      <c r="DJ82" s="127" t="str">
        <f t="shared" si="78"/>
        <v>Buono</v>
      </c>
    </row>
    <row r="83" spans="1:114" s="125" customFormat="1" x14ac:dyDescent="0.35">
      <c r="A83" s="18">
        <f>'Calcolo Orizzontale P. Umido'!A84</f>
        <v>0</v>
      </c>
      <c r="B83" s="18">
        <f>'Calcolo Orizzontale P. Umido'!B84</f>
        <v>0</v>
      </c>
      <c r="C83" s="18">
        <f>'Calcolo Orizzontale P. Umido'!C84</f>
        <v>0</v>
      </c>
      <c r="D83" s="18">
        <f>'Calcolo Orizzontale P. Umido'!D84</f>
        <v>0</v>
      </c>
      <c r="E83" s="18">
        <f>'Calcolo Orizzontale P. Umido'!E84</f>
        <v>0</v>
      </c>
      <c r="F83" s="18">
        <f>'Calcolo Orizzontale P. Umido'!F84</f>
        <v>0</v>
      </c>
      <c r="G83" s="18">
        <f>'Calcolo Orizzontale P. Umido'!G84</f>
        <v>0</v>
      </c>
      <c r="H83" s="18"/>
      <c r="I83" s="18">
        <f>'Calcolo Orizzontale P. Umido'!I84</f>
        <v>0</v>
      </c>
      <c r="J83" s="18">
        <f>'Calcolo Orizzontale P. Umido'!J84</f>
        <v>0</v>
      </c>
      <c r="K83" s="18">
        <f>'Calcolo Orizzontale P. Umido'!K84</f>
        <v>0</v>
      </c>
      <c r="L83" s="15">
        <f t="shared" si="79"/>
        <v>0</v>
      </c>
      <c r="M83" s="519">
        <f>'Calcolo Orizzontale P. Umido'!L84</f>
        <v>0</v>
      </c>
      <c r="N83" s="519">
        <f>'Calcolo Orizzontale P. Umido'!M84</f>
        <v>0</v>
      </c>
      <c r="O83" s="520">
        <f>'Calcolo Orizzontale P. Umido'!N84</f>
        <v>0</v>
      </c>
      <c r="P83" s="521">
        <f>'Calcolo Orizzontale P. Umido'!O84</f>
        <v>0</v>
      </c>
      <c r="Q83" s="521">
        <f>'Calcolo Orizzontale P. Umido'!P84</f>
        <v>0</v>
      </c>
      <c r="R83" s="521">
        <f>'Calcolo Orizzontale P. Umido'!Q84</f>
        <v>0</v>
      </c>
      <c r="S83" s="521">
        <f>'Calcolo Orizzontale P. Umido'!R84</f>
        <v>0</v>
      </c>
      <c r="T83" s="521">
        <f>'Calcolo Orizzontale P. Umido'!S84</f>
        <v>0</v>
      </c>
      <c r="U83" s="519">
        <f>'Calcolo Orizzontale P. Umido'!T84</f>
        <v>0</v>
      </c>
      <c r="V83" s="519">
        <f>'Calcolo Orizzontale P. Umido'!U84</f>
        <v>0</v>
      </c>
      <c r="W83" s="519">
        <f>'Calcolo Orizzontale P. Umido'!V84</f>
        <v>0</v>
      </c>
      <c r="X83" s="520">
        <f>'Calcolo Orizzontale P. Umido'!W84</f>
        <v>0</v>
      </c>
      <c r="Y83" s="521">
        <f>'Calcolo Orizzontale P. Umido'!X84</f>
        <v>0</v>
      </c>
      <c r="Z83" s="522">
        <f>'Calcolo Orizzontale P. Umido'!Y84</f>
        <v>0</v>
      </c>
      <c r="AA83" s="126"/>
      <c r="AB83" s="127"/>
      <c r="AC83" s="189" t="str">
        <f>'Calcolo Orizzontale P. Umido'!AC84</f>
        <v>dato mancante</v>
      </c>
      <c r="AD83" s="190" t="str">
        <f>'Calcolo Orizzontale P. Umido'!AR84</f>
        <v>dato mancante</v>
      </c>
      <c r="AE83" s="190" t="str">
        <f t="shared" si="80"/>
        <v>dato mancante</v>
      </c>
      <c r="AF83" s="190" t="str">
        <f t="shared" si="80"/>
        <v>dato mancante</v>
      </c>
      <c r="AG83" s="191" t="str">
        <f>IF(N83&lt;5,'Calcolo Orizzontale P. Umido'!AD84,"dato mancante")</f>
        <v>dato mancante</v>
      </c>
      <c r="AH83" s="191" t="str">
        <f>IF(N83&gt;5,'Calcolo Orizzontale P. Umido'!AD84,"dato mancante")</f>
        <v>dato mancante</v>
      </c>
      <c r="AI83" s="191" t="str">
        <f>IF(N83&lt;5,'Calcolo Orizzontale P. Umido'!AS84,"dato mancante")</f>
        <v>dato mancante</v>
      </c>
      <c r="AJ83" s="191" t="str">
        <f>IF(N83&gt;5,'Calcolo Orizzontale P. Umido'!AS84,"dato mancante")</f>
        <v>dato mancante</v>
      </c>
      <c r="AK83" s="190" t="str">
        <f t="shared" si="81"/>
        <v>dato mancante</v>
      </c>
      <c r="AL83" s="190" t="str">
        <f t="shared" si="81"/>
        <v>dato mancante</v>
      </c>
      <c r="AM83" s="190" t="str">
        <f t="shared" si="81"/>
        <v>dato mancante</v>
      </c>
      <c r="AN83" s="190" t="str">
        <f t="shared" si="53"/>
        <v>dato mancante</v>
      </c>
      <c r="AO83" s="191" t="str">
        <f>'Calcolo Orizzontale P. Umido'!AE84</f>
        <v>dato mancante</v>
      </c>
      <c r="AP83" s="191" t="str">
        <f>'Calcolo Orizzontale P. Umido'!AT84</f>
        <v>dato mancante</v>
      </c>
      <c r="AQ83" s="192" t="str">
        <f t="shared" si="45"/>
        <v>dato mancante</v>
      </c>
      <c r="AR83" s="192" t="str">
        <f t="shared" si="45"/>
        <v>dato mancante</v>
      </c>
      <c r="AS83" s="193" t="str">
        <f>'Calcolo Orizzontale P. Umido'!AF84</f>
        <v>dato mancante</v>
      </c>
      <c r="AT83" s="193" t="str">
        <f>'Calcolo Orizzontale P. Umido'!AU84</f>
        <v>dato mancante</v>
      </c>
      <c r="AU83" s="308" t="str">
        <f t="shared" si="46"/>
        <v>dato mancante</v>
      </c>
      <c r="AV83" s="308" t="str">
        <f t="shared" si="46"/>
        <v>dato mancante</v>
      </c>
      <c r="AW83" s="193" t="str">
        <f>'Calcolo Orizzontale P. Umido'!AG84</f>
        <v>dato mancante</v>
      </c>
      <c r="AX83" s="193" t="str">
        <f>'Calcolo Orizzontale P. Umido'!AV84</f>
        <v>dato mancante</v>
      </c>
      <c r="AY83" s="308" t="str">
        <f t="shared" si="47"/>
        <v>dato mancante</v>
      </c>
      <c r="AZ83" s="308" t="str">
        <f t="shared" si="47"/>
        <v>dato mancante</v>
      </c>
      <c r="BA83" s="193" t="str">
        <f>'Calcolo Orizzontale P. Umido'!AH84</f>
        <v>dato mancante</v>
      </c>
      <c r="BB83" s="193" t="str">
        <f>'Calcolo Orizzontale P. Umido'!AW84</f>
        <v>dato mancante</v>
      </c>
      <c r="BC83" s="308" t="str">
        <f t="shared" si="48"/>
        <v>dato mancante</v>
      </c>
      <c r="BD83" s="308" t="str">
        <f t="shared" si="48"/>
        <v>dato mancante</v>
      </c>
      <c r="BE83" s="192" t="str">
        <f>'Calcolo Orizzontale P. Umido'!AI84</f>
        <v>dato mancante</v>
      </c>
      <c r="BF83" s="192" t="str">
        <f>'Calcolo Orizzontale P. Umido'!AX84</f>
        <v>dato mancante</v>
      </c>
      <c r="BG83" s="308" t="str">
        <f t="shared" si="49"/>
        <v>dato mancante</v>
      </c>
      <c r="BH83" s="308" t="str">
        <f t="shared" si="49"/>
        <v>dato mancante</v>
      </c>
      <c r="BI83" s="192" t="str">
        <f>'Calcolo Orizzontale P. Umido'!AJ84</f>
        <v>dato mancante</v>
      </c>
      <c r="BJ83" s="192" t="str">
        <f>'Calcolo Orizzontale P. Umido'!AY84</f>
        <v>dato mancante</v>
      </c>
      <c r="BK83" s="308" t="str">
        <f t="shared" si="50"/>
        <v>dato mancante</v>
      </c>
      <c r="BL83" s="308" t="str">
        <f t="shared" si="50"/>
        <v>dato mancante</v>
      </c>
      <c r="BM83" s="192" t="str">
        <f>'Calcolo Orizzontale P. Umido'!AK84</f>
        <v>dato mancante</v>
      </c>
      <c r="BN83" s="192" t="str">
        <f>'Calcolo Orizzontale P. Umido'!AZ84</f>
        <v>dato mancante</v>
      </c>
      <c r="BO83" s="308" t="str">
        <f t="shared" si="82"/>
        <v>dato mancante</v>
      </c>
      <c r="BP83" s="308" t="str">
        <f t="shared" si="82"/>
        <v>dato mancante</v>
      </c>
      <c r="BQ83" s="195" t="str">
        <f>'Calcolo Orizzontale P. Umido'!AL84</f>
        <v>dato mancante</v>
      </c>
      <c r="BR83" s="195" t="str">
        <f>'Calcolo Orizzontale P. Umido'!BA84</f>
        <v>dato mancante</v>
      </c>
      <c r="BS83" s="308" t="str">
        <f t="shared" si="83"/>
        <v>dato mancante</v>
      </c>
      <c r="BT83" s="308" t="str">
        <f t="shared" si="83"/>
        <v>dato mancante</v>
      </c>
      <c r="BU83" s="193" t="str">
        <f>'Calcolo Orizzontale P. Umido'!AM84</f>
        <v>dato mancante</v>
      </c>
      <c r="BV83" s="194" t="str">
        <f>'Calcolo Orizzontale P. Umido'!BA84</f>
        <v>dato mancante</v>
      </c>
      <c r="BW83" s="308" t="str">
        <f t="shared" si="51"/>
        <v>dato mancante</v>
      </c>
      <c r="BX83" s="308" t="str">
        <f t="shared" si="51"/>
        <v>dato mancante</v>
      </c>
      <c r="BY83" s="196" t="str">
        <f>'Calcolo Orizzontale P. Umido'!AN84</f>
        <v>dato mancante</v>
      </c>
      <c r="BZ83" s="196" t="str">
        <f>'Calcolo Orizzontale P. Umido'!BB84</f>
        <v>dato mancante</v>
      </c>
      <c r="CA83" s="308" t="str">
        <f t="shared" si="52"/>
        <v>dato mancante</v>
      </c>
      <c r="CB83" s="308" t="str">
        <f t="shared" si="52"/>
        <v>dato mancante</v>
      </c>
      <c r="CE83" s="125" t="str">
        <f t="shared" si="54"/>
        <v>dato mancante</v>
      </c>
      <c r="CF83" s="125" t="str">
        <f t="shared" si="84"/>
        <v>dato mancante</v>
      </c>
      <c r="CG83" s="125" t="str">
        <f t="shared" si="84"/>
        <v>dato mancante</v>
      </c>
      <c r="CH83" s="125" t="str">
        <f t="shared" si="55"/>
        <v>dato mancante</v>
      </c>
      <c r="CI83" s="125" t="str">
        <f t="shared" si="56"/>
        <v>dato mancante</v>
      </c>
      <c r="CJ83" s="125" t="str">
        <f t="shared" si="57"/>
        <v>dato mancante</v>
      </c>
      <c r="CK83" s="125" t="str">
        <f t="shared" si="58"/>
        <v>dato mancante</v>
      </c>
      <c r="CL83" s="125" t="str">
        <f t="shared" si="59"/>
        <v>dato mancante</v>
      </c>
      <c r="CM83" s="125" t="str">
        <f t="shared" si="60"/>
        <v>dato mancante</v>
      </c>
      <c r="CN83" s="125" t="str">
        <f t="shared" si="61"/>
        <v>dato mancante</v>
      </c>
      <c r="CO83" s="125" t="str">
        <f t="shared" si="62"/>
        <v>dato mancante</v>
      </c>
      <c r="CP83" s="125" t="str">
        <f t="shared" si="63"/>
        <v>dato mancante</v>
      </c>
      <c r="CQ83" s="125" t="str">
        <f t="shared" si="64"/>
        <v>dato mancante</v>
      </c>
      <c r="CR83" s="125" t="str">
        <f t="shared" si="65"/>
        <v>dato mancante</v>
      </c>
      <c r="CS83" s="125" t="str">
        <f t="shared" si="85"/>
        <v>dato mancante</v>
      </c>
      <c r="CT83" s="125" t="str">
        <f t="shared" si="85"/>
        <v>dato mancante</v>
      </c>
      <c r="CU83" s="125" t="str">
        <f t="shared" si="66"/>
        <v>dato mancante</v>
      </c>
      <c r="CV83" s="125" t="str">
        <f t="shared" si="67"/>
        <v>dato mancante</v>
      </c>
      <c r="CW83" s="125" t="str">
        <f t="shared" si="68"/>
        <v>dato mancante</v>
      </c>
      <c r="CX83" s="125" t="str">
        <f t="shared" si="69"/>
        <v>dato mancante</v>
      </c>
      <c r="CY83" s="125" t="str">
        <f t="shared" si="70"/>
        <v>dato mancante</v>
      </c>
      <c r="CZ83" s="125" t="str">
        <f t="shared" si="71"/>
        <v>dato mancante</v>
      </c>
      <c r="DA83" s="125" t="str">
        <f t="shared" si="72"/>
        <v>dato mancante</v>
      </c>
      <c r="DB83" s="125" t="str">
        <f t="shared" si="73"/>
        <v>dato mancante</v>
      </c>
      <c r="DC83" s="125" t="str">
        <f t="shared" si="74"/>
        <v>dato mancante</v>
      </c>
      <c r="DD83" s="125" t="str">
        <f t="shared" si="75"/>
        <v>dato mancante</v>
      </c>
      <c r="DF83" s="127">
        <f t="shared" si="86"/>
        <v>0</v>
      </c>
      <c r="DG83" s="127">
        <f t="shared" si="76"/>
        <v>0</v>
      </c>
      <c r="DH83" s="125" t="str">
        <f t="shared" si="87"/>
        <v>ok</v>
      </c>
      <c r="DI83" s="127" t="str">
        <f t="shared" si="77"/>
        <v>Buono</v>
      </c>
      <c r="DJ83" s="127" t="str">
        <f t="shared" si="78"/>
        <v>Buono</v>
      </c>
    </row>
    <row r="84" spans="1:114" s="125" customFormat="1" x14ac:dyDescent="0.35">
      <c r="A84" s="18">
        <f>'Calcolo Orizzontale P. Umido'!A85</f>
        <v>0</v>
      </c>
      <c r="B84" s="18">
        <f>'Calcolo Orizzontale P. Umido'!B85</f>
        <v>0</v>
      </c>
      <c r="C84" s="18">
        <f>'Calcolo Orizzontale P. Umido'!C85</f>
        <v>0</v>
      </c>
      <c r="D84" s="18">
        <f>'Calcolo Orizzontale P. Umido'!D85</f>
        <v>0</v>
      </c>
      <c r="E84" s="18">
        <f>'Calcolo Orizzontale P. Umido'!E85</f>
        <v>0</v>
      </c>
      <c r="F84" s="18">
        <f>'Calcolo Orizzontale P. Umido'!F85</f>
        <v>0</v>
      </c>
      <c r="G84" s="18">
        <f>'Calcolo Orizzontale P. Umido'!G85</f>
        <v>0</v>
      </c>
      <c r="H84" s="18"/>
      <c r="I84" s="18">
        <f>'Calcolo Orizzontale P. Umido'!I85</f>
        <v>0</v>
      </c>
      <c r="J84" s="18">
        <f>'Calcolo Orizzontale P. Umido'!J85</f>
        <v>0</v>
      </c>
      <c r="K84" s="18">
        <f>'Calcolo Orizzontale P. Umido'!K85</f>
        <v>0</v>
      </c>
      <c r="L84" s="15">
        <f t="shared" si="79"/>
        <v>0</v>
      </c>
      <c r="M84" s="519">
        <f>'Calcolo Orizzontale P. Umido'!L85</f>
        <v>0</v>
      </c>
      <c r="N84" s="519">
        <f>'Calcolo Orizzontale P. Umido'!M85</f>
        <v>0</v>
      </c>
      <c r="O84" s="520">
        <f>'Calcolo Orizzontale P. Umido'!N85</f>
        <v>0</v>
      </c>
      <c r="P84" s="521">
        <f>'Calcolo Orizzontale P. Umido'!O85</f>
        <v>0</v>
      </c>
      <c r="Q84" s="521">
        <f>'Calcolo Orizzontale P. Umido'!P85</f>
        <v>0</v>
      </c>
      <c r="R84" s="521">
        <f>'Calcolo Orizzontale P. Umido'!Q85</f>
        <v>0</v>
      </c>
      <c r="S84" s="521">
        <f>'Calcolo Orizzontale P. Umido'!R85</f>
        <v>0</v>
      </c>
      <c r="T84" s="521">
        <f>'Calcolo Orizzontale P. Umido'!S85</f>
        <v>0</v>
      </c>
      <c r="U84" s="519">
        <f>'Calcolo Orizzontale P. Umido'!T85</f>
        <v>0</v>
      </c>
      <c r="V84" s="519">
        <f>'Calcolo Orizzontale P. Umido'!U85</f>
        <v>0</v>
      </c>
      <c r="W84" s="519">
        <f>'Calcolo Orizzontale P. Umido'!V85</f>
        <v>0</v>
      </c>
      <c r="X84" s="520">
        <f>'Calcolo Orizzontale P. Umido'!W85</f>
        <v>0</v>
      </c>
      <c r="Y84" s="521">
        <f>'Calcolo Orizzontale P. Umido'!X85</f>
        <v>0</v>
      </c>
      <c r="Z84" s="522">
        <f>'Calcolo Orizzontale P. Umido'!Y85</f>
        <v>0</v>
      </c>
      <c r="AA84" s="126"/>
      <c r="AB84" s="127"/>
      <c r="AC84" s="189" t="str">
        <f>'Calcolo Orizzontale P. Umido'!AC85</f>
        <v>dato mancante</v>
      </c>
      <c r="AD84" s="190" t="str">
        <f>'Calcolo Orizzontale P. Umido'!AR85</f>
        <v>dato mancante</v>
      </c>
      <c r="AE84" s="190" t="str">
        <f t="shared" si="80"/>
        <v>dato mancante</v>
      </c>
      <c r="AF84" s="190" t="str">
        <f t="shared" si="80"/>
        <v>dato mancante</v>
      </c>
      <c r="AG84" s="191" t="str">
        <f>IF(N84&lt;5,'Calcolo Orizzontale P. Umido'!AD85,"dato mancante")</f>
        <v>dato mancante</v>
      </c>
      <c r="AH84" s="191" t="str">
        <f>IF(N84&gt;5,'Calcolo Orizzontale P. Umido'!AD85,"dato mancante")</f>
        <v>dato mancante</v>
      </c>
      <c r="AI84" s="191" t="str">
        <f>IF(N84&lt;5,'Calcolo Orizzontale P. Umido'!AS85,"dato mancante")</f>
        <v>dato mancante</v>
      </c>
      <c r="AJ84" s="191" t="str">
        <f>IF(N84&gt;5,'Calcolo Orizzontale P. Umido'!AS85,"dato mancante")</f>
        <v>dato mancante</v>
      </c>
      <c r="AK84" s="190" t="str">
        <f t="shared" si="81"/>
        <v>dato mancante</v>
      </c>
      <c r="AL84" s="190" t="str">
        <f t="shared" si="81"/>
        <v>dato mancante</v>
      </c>
      <c r="AM84" s="190" t="str">
        <f t="shared" si="81"/>
        <v>dato mancante</v>
      </c>
      <c r="AN84" s="190" t="str">
        <f t="shared" si="53"/>
        <v>dato mancante</v>
      </c>
      <c r="AO84" s="191" t="str">
        <f>'Calcolo Orizzontale P. Umido'!AE85</f>
        <v>dato mancante</v>
      </c>
      <c r="AP84" s="191" t="str">
        <f>'Calcolo Orizzontale P. Umido'!AT85</f>
        <v>dato mancante</v>
      </c>
      <c r="AQ84" s="192" t="str">
        <f t="shared" si="45"/>
        <v>dato mancante</v>
      </c>
      <c r="AR84" s="192" t="str">
        <f t="shared" si="45"/>
        <v>dato mancante</v>
      </c>
      <c r="AS84" s="193" t="str">
        <f>'Calcolo Orizzontale P. Umido'!AF85</f>
        <v>dato mancante</v>
      </c>
      <c r="AT84" s="193" t="str">
        <f>'Calcolo Orizzontale P. Umido'!AU85</f>
        <v>dato mancante</v>
      </c>
      <c r="AU84" s="308" t="str">
        <f t="shared" si="46"/>
        <v>dato mancante</v>
      </c>
      <c r="AV84" s="308" t="str">
        <f t="shared" si="46"/>
        <v>dato mancante</v>
      </c>
      <c r="AW84" s="193" t="str">
        <f>'Calcolo Orizzontale P. Umido'!AG85</f>
        <v>dato mancante</v>
      </c>
      <c r="AX84" s="193" t="str">
        <f>'Calcolo Orizzontale P. Umido'!AV85</f>
        <v>dato mancante</v>
      </c>
      <c r="AY84" s="308" t="str">
        <f t="shared" si="47"/>
        <v>dato mancante</v>
      </c>
      <c r="AZ84" s="308" t="str">
        <f t="shared" si="47"/>
        <v>dato mancante</v>
      </c>
      <c r="BA84" s="193" t="str">
        <f>'Calcolo Orizzontale P. Umido'!AH85</f>
        <v>dato mancante</v>
      </c>
      <c r="BB84" s="193" t="str">
        <f>'Calcolo Orizzontale P. Umido'!AW85</f>
        <v>dato mancante</v>
      </c>
      <c r="BC84" s="308" t="str">
        <f t="shared" si="48"/>
        <v>dato mancante</v>
      </c>
      <c r="BD84" s="308" t="str">
        <f t="shared" si="48"/>
        <v>dato mancante</v>
      </c>
      <c r="BE84" s="192" t="str">
        <f>'Calcolo Orizzontale P. Umido'!AI85</f>
        <v>dato mancante</v>
      </c>
      <c r="BF84" s="192" t="str">
        <f>'Calcolo Orizzontale P. Umido'!AX85</f>
        <v>dato mancante</v>
      </c>
      <c r="BG84" s="308" t="str">
        <f t="shared" si="49"/>
        <v>dato mancante</v>
      </c>
      <c r="BH84" s="308" t="str">
        <f t="shared" si="49"/>
        <v>dato mancante</v>
      </c>
      <c r="BI84" s="192" t="str">
        <f>'Calcolo Orizzontale P. Umido'!AJ85</f>
        <v>dato mancante</v>
      </c>
      <c r="BJ84" s="192" t="str">
        <f>'Calcolo Orizzontale P. Umido'!AY85</f>
        <v>dato mancante</v>
      </c>
      <c r="BK84" s="308" t="str">
        <f t="shared" si="50"/>
        <v>dato mancante</v>
      </c>
      <c r="BL84" s="308" t="str">
        <f t="shared" si="50"/>
        <v>dato mancante</v>
      </c>
      <c r="BM84" s="192" t="str">
        <f>'Calcolo Orizzontale P. Umido'!AK85</f>
        <v>dato mancante</v>
      </c>
      <c r="BN84" s="192" t="str">
        <f>'Calcolo Orizzontale P. Umido'!AZ85</f>
        <v>dato mancante</v>
      </c>
      <c r="BO84" s="308" t="str">
        <f t="shared" si="82"/>
        <v>dato mancante</v>
      </c>
      <c r="BP84" s="308" t="str">
        <f t="shared" si="82"/>
        <v>dato mancante</v>
      </c>
      <c r="BQ84" s="195" t="str">
        <f>'Calcolo Orizzontale P. Umido'!AL85</f>
        <v>dato mancante</v>
      </c>
      <c r="BR84" s="195" t="str">
        <f>'Calcolo Orizzontale P. Umido'!BA85</f>
        <v>dato mancante</v>
      </c>
      <c r="BS84" s="308" t="str">
        <f t="shared" si="83"/>
        <v>dato mancante</v>
      </c>
      <c r="BT84" s="308" t="str">
        <f t="shared" si="83"/>
        <v>dato mancante</v>
      </c>
      <c r="BU84" s="193" t="str">
        <f>'Calcolo Orizzontale P. Umido'!AM85</f>
        <v>dato mancante</v>
      </c>
      <c r="BV84" s="194" t="str">
        <f>'Calcolo Orizzontale P. Umido'!BA85</f>
        <v>dato mancante</v>
      </c>
      <c r="BW84" s="308" t="str">
        <f t="shared" si="51"/>
        <v>dato mancante</v>
      </c>
      <c r="BX84" s="308" t="str">
        <f t="shared" si="51"/>
        <v>dato mancante</v>
      </c>
      <c r="BY84" s="196" t="str">
        <f>'Calcolo Orizzontale P. Umido'!AN85</f>
        <v>dato mancante</v>
      </c>
      <c r="BZ84" s="196" t="str">
        <f>'Calcolo Orizzontale P. Umido'!BB85</f>
        <v>dato mancante</v>
      </c>
      <c r="CA84" s="308" t="str">
        <f t="shared" si="52"/>
        <v>dato mancante</v>
      </c>
      <c r="CB84" s="308" t="str">
        <f t="shared" si="52"/>
        <v>dato mancante</v>
      </c>
      <c r="CE84" s="125" t="str">
        <f t="shared" si="54"/>
        <v>dato mancante</v>
      </c>
      <c r="CF84" s="125" t="str">
        <f t="shared" si="84"/>
        <v>dato mancante</v>
      </c>
      <c r="CG84" s="125" t="str">
        <f t="shared" si="84"/>
        <v>dato mancante</v>
      </c>
      <c r="CH84" s="125" t="str">
        <f t="shared" si="55"/>
        <v>dato mancante</v>
      </c>
      <c r="CI84" s="125" t="str">
        <f t="shared" si="56"/>
        <v>dato mancante</v>
      </c>
      <c r="CJ84" s="125" t="str">
        <f t="shared" si="57"/>
        <v>dato mancante</v>
      </c>
      <c r="CK84" s="125" t="str">
        <f t="shared" si="58"/>
        <v>dato mancante</v>
      </c>
      <c r="CL84" s="125" t="str">
        <f t="shared" si="59"/>
        <v>dato mancante</v>
      </c>
      <c r="CM84" s="125" t="str">
        <f t="shared" si="60"/>
        <v>dato mancante</v>
      </c>
      <c r="CN84" s="125" t="str">
        <f t="shared" si="61"/>
        <v>dato mancante</v>
      </c>
      <c r="CO84" s="125" t="str">
        <f t="shared" si="62"/>
        <v>dato mancante</v>
      </c>
      <c r="CP84" s="125" t="str">
        <f t="shared" si="63"/>
        <v>dato mancante</v>
      </c>
      <c r="CQ84" s="125" t="str">
        <f t="shared" si="64"/>
        <v>dato mancante</v>
      </c>
      <c r="CR84" s="125" t="str">
        <f t="shared" si="65"/>
        <v>dato mancante</v>
      </c>
      <c r="CS84" s="125" t="str">
        <f t="shared" si="85"/>
        <v>dato mancante</v>
      </c>
      <c r="CT84" s="125" t="str">
        <f t="shared" si="85"/>
        <v>dato mancante</v>
      </c>
      <c r="CU84" s="125" t="str">
        <f t="shared" si="66"/>
        <v>dato mancante</v>
      </c>
      <c r="CV84" s="125" t="str">
        <f t="shared" si="67"/>
        <v>dato mancante</v>
      </c>
      <c r="CW84" s="125" t="str">
        <f t="shared" si="68"/>
        <v>dato mancante</v>
      </c>
      <c r="CX84" s="125" t="str">
        <f t="shared" si="69"/>
        <v>dato mancante</v>
      </c>
      <c r="CY84" s="125" t="str">
        <f t="shared" si="70"/>
        <v>dato mancante</v>
      </c>
      <c r="CZ84" s="125" t="str">
        <f t="shared" si="71"/>
        <v>dato mancante</v>
      </c>
      <c r="DA84" s="125" t="str">
        <f t="shared" si="72"/>
        <v>dato mancante</v>
      </c>
      <c r="DB84" s="125" t="str">
        <f t="shared" si="73"/>
        <v>dato mancante</v>
      </c>
      <c r="DC84" s="125" t="str">
        <f t="shared" si="74"/>
        <v>dato mancante</v>
      </c>
      <c r="DD84" s="125" t="str">
        <f t="shared" si="75"/>
        <v>dato mancante</v>
      </c>
      <c r="DF84" s="127">
        <f t="shared" si="86"/>
        <v>0</v>
      </c>
      <c r="DG84" s="127">
        <f t="shared" si="76"/>
        <v>0</v>
      </c>
      <c r="DH84" s="125" t="str">
        <f t="shared" si="87"/>
        <v>ok</v>
      </c>
      <c r="DI84" s="127" t="str">
        <f t="shared" si="77"/>
        <v>Buono</v>
      </c>
      <c r="DJ84" s="127" t="str">
        <f t="shared" si="78"/>
        <v>Buono</v>
      </c>
    </row>
    <row r="85" spans="1:114" s="125" customFormat="1" x14ac:dyDescent="0.35">
      <c r="A85" s="18">
        <f>'Calcolo Orizzontale P. Umido'!A86</f>
        <v>0</v>
      </c>
      <c r="B85" s="18">
        <f>'Calcolo Orizzontale P. Umido'!B86</f>
        <v>0</v>
      </c>
      <c r="C85" s="18">
        <f>'Calcolo Orizzontale P. Umido'!C86</f>
        <v>0</v>
      </c>
      <c r="D85" s="18">
        <f>'Calcolo Orizzontale P. Umido'!D86</f>
        <v>0</v>
      </c>
      <c r="E85" s="18">
        <f>'Calcolo Orizzontale P. Umido'!E86</f>
        <v>0</v>
      </c>
      <c r="F85" s="18">
        <f>'Calcolo Orizzontale P. Umido'!F86</f>
        <v>0</v>
      </c>
      <c r="G85" s="18">
        <f>'Calcolo Orizzontale P. Umido'!G86</f>
        <v>0</v>
      </c>
      <c r="H85" s="18"/>
      <c r="I85" s="18">
        <f>'Calcolo Orizzontale P. Umido'!I86</f>
        <v>0</v>
      </c>
      <c r="J85" s="18">
        <f>'Calcolo Orizzontale P. Umido'!J86</f>
        <v>0</v>
      </c>
      <c r="K85" s="18">
        <f>'Calcolo Orizzontale P. Umido'!K86</f>
        <v>0</v>
      </c>
      <c r="L85" s="15">
        <f t="shared" si="79"/>
        <v>0</v>
      </c>
      <c r="M85" s="519">
        <f>'Calcolo Orizzontale P. Umido'!L86</f>
        <v>0</v>
      </c>
      <c r="N85" s="519">
        <f>'Calcolo Orizzontale P. Umido'!M86</f>
        <v>0</v>
      </c>
      <c r="O85" s="520">
        <f>'Calcolo Orizzontale P. Umido'!N86</f>
        <v>0</v>
      </c>
      <c r="P85" s="521">
        <f>'Calcolo Orizzontale P. Umido'!O86</f>
        <v>0</v>
      </c>
      <c r="Q85" s="521">
        <f>'Calcolo Orizzontale P. Umido'!P86</f>
        <v>0</v>
      </c>
      <c r="R85" s="521">
        <f>'Calcolo Orizzontale P. Umido'!Q86</f>
        <v>0</v>
      </c>
      <c r="S85" s="521">
        <f>'Calcolo Orizzontale P. Umido'!R86</f>
        <v>0</v>
      </c>
      <c r="T85" s="521">
        <f>'Calcolo Orizzontale P. Umido'!S86</f>
        <v>0</v>
      </c>
      <c r="U85" s="519">
        <f>'Calcolo Orizzontale P. Umido'!T86</f>
        <v>0</v>
      </c>
      <c r="V85" s="519">
        <f>'Calcolo Orizzontale P. Umido'!U86</f>
        <v>0</v>
      </c>
      <c r="W85" s="519">
        <f>'Calcolo Orizzontale P. Umido'!V86</f>
        <v>0</v>
      </c>
      <c r="X85" s="520">
        <f>'Calcolo Orizzontale P. Umido'!W86</f>
        <v>0</v>
      </c>
      <c r="Y85" s="521">
        <f>'Calcolo Orizzontale P. Umido'!X86</f>
        <v>0</v>
      </c>
      <c r="Z85" s="522">
        <f>'Calcolo Orizzontale P. Umido'!Y86</f>
        <v>0</v>
      </c>
      <c r="AA85" s="126"/>
      <c r="AB85" s="127"/>
      <c r="AC85" s="189" t="str">
        <f>'Calcolo Orizzontale P. Umido'!AC86</f>
        <v>dato mancante</v>
      </c>
      <c r="AD85" s="190" t="str">
        <f>'Calcolo Orizzontale P. Umido'!AR86</f>
        <v>dato mancante</v>
      </c>
      <c r="AE85" s="190" t="str">
        <f t="shared" si="80"/>
        <v>dato mancante</v>
      </c>
      <c r="AF85" s="190" t="str">
        <f t="shared" si="80"/>
        <v>dato mancante</v>
      </c>
      <c r="AG85" s="191" t="str">
        <f>IF(N85&lt;5,'Calcolo Orizzontale P. Umido'!AD86,"dato mancante")</f>
        <v>dato mancante</v>
      </c>
      <c r="AH85" s="191" t="str">
        <f>IF(N85&gt;5,'Calcolo Orizzontale P. Umido'!AD86,"dato mancante")</f>
        <v>dato mancante</v>
      </c>
      <c r="AI85" s="191" t="str">
        <f>IF(N85&lt;5,'Calcolo Orizzontale P. Umido'!AS86,"dato mancante")</f>
        <v>dato mancante</v>
      </c>
      <c r="AJ85" s="191" t="str">
        <f>IF(N85&gt;5,'Calcolo Orizzontale P. Umido'!AS86,"dato mancante")</f>
        <v>dato mancante</v>
      </c>
      <c r="AK85" s="190" t="str">
        <f t="shared" si="81"/>
        <v>dato mancante</v>
      </c>
      <c r="AL85" s="190" t="str">
        <f t="shared" si="81"/>
        <v>dato mancante</v>
      </c>
      <c r="AM85" s="190" t="str">
        <f t="shared" si="81"/>
        <v>dato mancante</v>
      </c>
      <c r="AN85" s="190" t="str">
        <f t="shared" si="53"/>
        <v>dato mancante</v>
      </c>
      <c r="AO85" s="191" t="str">
        <f>'Calcolo Orizzontale P. Umido'!AE86</f>
        <v>dato mancante</v>
      </c>
      <c r="AP85" s="191" t="str">
        <f>'Calcolo Orizzontale P. Umido'!AT86</f>
        <v>dato mancante</v>
      </c>
      <c r="AQ85" s="192" t="str">
        <f t="shared" si="45"/>
        <v>dato mancante</v>
      </c>
      <c r="AR85" s="192" t="str">
        <f t="shared" si="45"/>
        <v>dato mancante</v>
      </c>
      <c r="AS85" s="193" t="str">
        <f>'Calcolo Orizzontale P. Umido'!AF86</f>
        <v>dato mancante</v>
      </c>
      <c r="AT85" s="193" t="str">
        <f>'Calcolo Orizzontale P. Umido'!AU86</f>
        <v>dato mancante</v>
      </c>
      <c r="AU85" s="308" t="str">
        <f t="shared" si="46"/>
        <v>dato mancante</v>
      </c>
      <c r="AV85" s="308" t="str">
        <f t="shared" si="46"/>
        <v>dato mancante</v>
      </c>
      <c r="AW85" s="193" t="str">
        <f>'Calcolo Orizzontale P. Umido'!AG86</f>
        <v>dato mancante</v>
      </c>
      <c r="AX85" s="193" t="str">
        <f>'Calcolo Orizzontale P. Umido'!AV86</f>
        <v>dato mancante</v>
      </c>
      <c r="AY85" s="308" t="str">
        <f t="shared" si="47"/>
        <v>dato mancante</v>
      </c>
      <c r="AZ85" s="308" t="str">
        <f t="shared" si="47"/>
        <v>dato mancante</v>
      </c>
      <c r="BA85" s="193" t="str">
        <f>'Calcolo Orizzontale P. Umido'!AH86</f>
        <v>dato mancante</v>
      </c>
      <c r="BB85" s="193" t="str">
        <f>'Calcolo Orizzontale P. Umido'!AW86</f>
        <v>dato mancante</v>
      </c>
      <c r="BC85" s="308" t="str">
        <f t="shared" si="48"/>
        <v>dato mancante</v>
      </c>
      <c r="BD85" s="308" t="str">
        <f t="shared" si="48"/>
        <v>dato mancante</v>
      </c>
      <c r="BE85" s="192" t="str">
        <f>'Calcolo Orizzontale P. Umido'!AI86</f>
        <v>dato mancante</v>
      </c>
      <c r="BF85" s="192" t="str">
        <f>'Calcolo Orizzontale P. Umido'!AX86</f>
        <v>dato mancante</v>
      </c>
      <c r="BG85" s="308" t="str">
        <f t="shared" si="49"/>
        <v>dato mancante</v>
      </c>
      <c r="BH85" s="308" t="str">
        <f t="shared" si="49"/>
        <v>dato mancante</v>
      </c>
      <c r="BI85" s="192" t="str">
        <f>'Calcolo Orizzontale P. Umido'!AJ86</f>
        <v>dato mancante</v>
      </c>
      <c r="BJ85" s="192" t="str">
        <f>'Calcolo Orizzontale P. Umido'!AY86</f>
        <v>dato mancante</v>
      </c>
      <c r="BK85" s="308" t="str">
        <f t="shared" si="50"/>
        <v>dato mancante</v>
      </c>
      <c r="BL85" s="308" t="str">
        <f t="shared" si="50"/>
        <v>dato mancante</v>
      </c>
      <c r="BM85" s="192" t="str">
        <f>'Calcolo Orizzontale P. Umido'!AK86</f>
        <v>dato mancante</v>
      </c>
      <c r="BN85" s="192" t="str">
        <f>'Calcolo Orizzontale P. Umido'!AZ86</f>
        <v>dato mancante</v>
      </c>
      <c r="BO85" s="308" t="str">
        <f t="shared" si="82"/>
        <v>dato mancante</v>
      </c>
      <c r="BP85" s="308" t="str">
        <f t="shared" si="82"/>
        <v>dato mancante</v>
      </c>
      <c r="BQ85" s="195" t="str">
        <f>'Calcolo Orizzontale P. Umido'!AL86</f>
        <v>dato mancante</v>
      </c>
      <c r="BR85" s="195" t="str">
        <f>'Calcolo Orizzontale P. Umido'!BA86</f>
        <v>dato mancante</v>
      </c>
      <c r="BS85" s="308" t="str">
        <f t="shared" si="83"/>
        <v>dato mancante</v>
      </c>
      <c r="BT85" s="308" t="str">
        <f t="shared" si="83"/>
        <v>dato mancante</v>
      </c>
      <c r="BU85" s="193" t="str">
        <f>'Calcolo Orizzontale P. Umido'!AM86</f>
        <v>dato mancante</v>
      </c>
      <c r="BV85" s="194" t="str">
        <f>'Calcolo Orizzontale P. Umido'!BA86</f>
        <v>dato mancante</v>
      </c>
      <c r="BW85" s="308" t="str">
        <f t="shared" si="51"/>
        <v>dato mancante</v>
      </c>
      <c r="BX85" s="308" t="str">
        <f t="shared" si="51"/>
        <v>dato mancante</v>
      </c>
      <c r="BY85" s="196" t="str">
        <f>'Calcolo Orizzontale P. Umido'!AN86</f>
        <v>dato mancante</v>
      </c>
      <c r="BZ85" s="196" t="str">
        <f>'Calcolo Orizzontale P. Umido'!BB86</f>
        <v>dato mancante</v>
      </c>
      <c r="CA85" s="308" t="str">
        <f t="shared" si="52"/>
        <v>dato mancante</v>
      </c>
      <c r="CB85" s="308" t="str">
        <f t="shared" si="52"/>
        <v>dato mancante</v>
      </c>
      <c r="CE85" s="125" t="str">
        <f t="shared" si="54"/>
        <v>dato mancante</v>
      </c>
      <c r="CF85" s="125" t="str">
        <f t="shared" si="84"/>
        <v>dato mancante</v>
      </c>
      <c r="CG85" s="125" t="str">
        <f t="shared" si="84"/>
        <v>dato mancante</v>
      </c>
      <c r="CH85" s="125" t="str">
        <f t="shared" si="55"/>
        <v>dato mancante</v>
      </c>
      <c r="CI85" s="125" t="str">
        <f t="shared" si="56"/>
        <v>dato mancante</v>
      </c>
      <c r="CJ85" s="125" t="str">
        <f t="shared" si="57"/>
        <v>dato mancante</v>
      </c>
      <c r="CK85" s="125" t="str">
        <f t="shared" si="58"/>
        <v>dato mancante</v>
      </c>
      <c r="CL85" s="125" t="str">
        <f t="shared" si="59"/>
        <v>dato mancante</v>
      </c>
      <c r="CM85" s="125" t="str">
        <f t="shared" si="60"/>
        <v>dato mancante</v>
      </c>
      <c r="CN85" s="125" t="str">
        <f t="shared" si="61"/>
        <v>dato mancante</v>
      </c>
      <c r="CO85" s="125" t="str">
        <f t="shared" si="62"/>
        <v>dato mancante</v>
      </c>
      <c r="CP85" s="125" t="str">
        <f t="shared" si="63"/>
        <v>dato mancante</v>
      </c>
      <c r="CQ85" s="125" t="str">
        <f t="shared" si="64"/>
        <v>dato mancante</v>
      </c>
      <c r="CR85" s="125" t="str">
        <f t="shared" si="65"/>
        <v>dato mancante</v>
      </c>
      <c r="CS85" s="125" t="str">
        <f t="shared" si="85"/>
        <v>dato mancante</v>
      </c>
      <c r="CT85" s="125" t="str">
        <f t="shared" si="85"/>
        <v>dato mancante</v>
      </c>
      <c r="CU85" s="125" t="str">
        <f t="shared" si="66"/>
        <v>dato mancante</v>
      </c>
      <c r="CV85" s="125" t="str">
        <f t="shared" si="67"/>
        <v>dato mancante</v>
      </c>
      <c r="CW85" s="125" t="str">
        <f t="shared" si="68"/>
        <v>dato mancante</v>
      </c>
      <c r="CX85" s="125" t="str">
        <f t="shared" si="69"/>
        <v>dato mancante</v>
      </c>
      <c r="CY85" s="125" t="str">
        <f t="shared" si="70"/>
        <v>dato mancante</v>
      </c>
      <c r="CZ85" s="125" t="str">
        <f t="shared" si="71"/>
        <v>dato mancante</v>
      </c>
      <c r="DA85" s="125" t="str">
        <f t="shared" si="72"/>
        <v>dato mancante</v>
      </c>
      <c r="DB85" s="125" t="str">
        <f t="shared" si="73"/>
        <v>dato mancante</v>
      </c>
      <c r="DC85" s="125" t="str">
        <f t="shared" si="74"/>
        <v>dato mancante</v>
      </c>
      <c r="DD85" s="125" t="str">
        <f t="shared" si="75"/>
        <v>dato mancante</v>
      </c>
      <c r="DF85" s="127">
        <f t="shared" si="86"/>
        <v>0</v>
      </c>
      <c r="DG85" s="127">
        <f t="shared" si="76"/>
        <v>0</v>
      </c>
      <c r="DH85" s="125" t="str">
        <f t="shared" si="87"/>
        <v>ok</v>
      </c>
      <c r="DI85" s="127" t="str">
        <f t="shared" si="77"/>
        <v>Buono</v>
      </c>
      <c r="DJ85" s="127" t="str">
        <f t="shared" si="78"/>
        <v>Buono</v>
      </c>
    </row>
    <row r="86" spans="1:114" s="125" customFormat="1" x14ac:dyDescent="0.35">
      <c r="A86" s="18">
        <f>'Calcolo Orizzontale P. Umido'!A87</f>
        <v>0</v>
      </c>
      <c r="B86" s="18">
        <f>'Calcolo Orizzontale P. Umido'!B87</f>
        <v>0</v>
      </c>
      <c r="C86" s="18">
        <f>'Calcolo Orizzontale P. Umido'!C87</f>
        <v>0</v>
      </c>
      <c r="D86" s="18">
        <f>'Calcolo Orizzontale P. Umido'!D87</f>
        <v>0</v>
      </c>
      <c r="E86" s="18">
        <f>'Calcolo Orizzontale P. Umido'!E87</f>
        <v>0</v>
      </c>
      <c r="F86" s="18">
        <f>'Calcolo Orizzontale P. Umido'!F87</f>
        <v>0</v>
      </c>
      <c r="G86" s="18">
        <f>'Calcolo Orizzontale P. Umido'!G87</f>
        <v>0</v>
      </c>
      <c r="H86" s="18"/>
      <c r="I86" s="18">
        <f>'Calcolo Orizzontale P. Umido'!I87</f>
        <v>0</v>
      </c>
      <c r="J86" s="18">
        <f>'Calcolo Orizzontale P. Umido'!J87</f>
        <v>0</v>
      </c>
      <c r="K86" s="18">
        <f>'Calcolo Orizzontale P. Umido'!K87</f>
        <v>0</v>
      </c>
      <c r="L86" s="15">
        <f t="shared" si="79"/>
        <v>0</v>
      </c>
      <c r="M86" s="519">
        <f>'Calcolo Orizzontale P. Umido'!L87</f>
        <v>0</v>
      </c>
      <c r="N86" s="519">
        <f>'Calcolo Orizzontale P. Umido'!M87</f>
        <v>0</v>
      </c>
      <c r="O86" s="520">
        <f>'Calcolo Orizzontale P. Umido'!N87</f>
        <v>0</v>
      </c>
      <c r="P86" s="521">
        <f>'Calcolo Orizzontale P. Umido'!O87</f>
        <v>0</v>
      </c>
      <c r="Q86" s="521">
        <f>'Calcolo Orizzontale P. Umido'!P87</f>
        <v>0</v>
      </c>
      <c r="R86" s="521">
        <f>'Calcolo Orizzontale P. Umido'!Q87</f>
        <v>0</v>
      </c>
      <c r="S86" s="521">
        <f>'Calcolo Orizzontale P. Umido'!R87</f>
        <v>0</v>
      </c>
      <c r="T86" s="521">
        <f>'Calcolo Orizzontale P. Umido'!S87</f>
        <v>0</v>
      </c>
      <c r="U86" s="519">
        <f>'Calcolo Orizzontale P. Umido'!T87</f>
        <v>0</v>
      </c>
      <c r="V86" s="519">
        <f>'Calcolo Orizzontale P. Umido'!U87</f>
        <v>0</v>
      </c>
      <c r="W86" s="519">
        <f>'Calcolo Orizzontale P. Umido'!V87</f>
        <v>0</v>
      </c>
      <c r="X86" s="520">
        <f>'Calcolo Orizzontale P. Umido'!W87</f>
        <v>0</v>
      </c>
      <c r="Y86" s="521">
        <f>'Calcolo Orizzontale P. Umido'!X87</f>
        <v>0</v>
      </c>
      <c r="Z86" s="522">
        <f>'Calcolo Orizzontale P. Umido'!Y87</f>
        <v>0</v>
      </c>
      <c r="AA86" s="126"/>
      <c r="AB86" s="127"/>
      <c r="AC86" s="189" t="str">
        <f>'Calcolo Orizzontale P. Umido'!AC87</f>
        <v>dato mancante</v>
      </c>
      <c r="AD86" s="190" t="str">
        <f>'Calcolo Orizzontale P. Umido'!AR87</f>
        <v>dato mancante</v>
      </c>
      <c r="AE86" s="190" t="str">
        <f t="shared" si="80"/>
        <v>dato mancante</v>
      </c>
      <c r="AF86" s="190" t="str">
        <f t="shared" si="80"/>
        <v>dato mancante</v>
      </c>
      <c r="AG86" s="191" t="str">
        <f>IF(N86&lt;5,'Calcolo Orizzontale P. Umido'!AD87,"dato mancante")</f>
        <v>dato mancante</v>
      </c>
      <c r="AH86" s="191" t="str">
        <f>IF(N86&gt;5,'Calcolo Orizzontale P. Umido'!AD87,"dato mancante")</f>
        <v>dato mancante</v>
      </c>
      <c r="AI86" s="191" t="str">
        <f>IF(N86&lt;5,'Calcolo Orizzontale P. Umido'!AS87,"dato mancante")</f>
        <v>dato mancante</v>
      </c>
      <c r="AJ86" s="191" t="str">
        <f>IF(N86&gt;5,'Calcolo Orizzontale P. Umido'!AS87,"dato mancante")</f>
        <v>dato mancante</v>
      </c>
      <c r="AK86" s="190" t="str">
        <f t="shared" si="81"/>
        <v>dato mancante</v>
      </c>
      <c r="AL86" s="190" t="str">
        <f t="shared" si="81"/>
        <v>dato mancante</v>
      </c>
      <c r="AM86" s="190" t="str">
        <f t="shared" si="81"/>
        <v>dato mancante</v>
      </c>
      <c r="AN86" s="190" t="str">
        <f t="shared" si="53"/>
        <v>dato mancante</v>
      </c>
      <c r="AO86" s="191" t="str">
        <f>'Calcolo Orizzontale P. Umido'!AE87</f>
        <v>dato mancante</v>
      </c>
      <c r="AP86" s="191" t="str">
        <f>'Calcolo Orizzontale P. Umido'!AT87</f>
        <v>dato mancante</v>
      </c>
      <c r="AQ86" s="192" t="str">
        <f t="shared" si="45"/>
        <v>dato mancante</v>
      </c>
      <c r="AR86" s="192" t="str">
        <f t="shared" si="45"/>
        <v>dato mancante</v>
      </c>
      <c r="AS86" s="193" t="str">
        <f>'Calcolo Orizzontale P. Umido'!AF87</f>
        <v>dato mancante</v>
      </c>
      <c r="AT86" s="193" t="str">
        <f>'Calcolo Orizzontale P. Umido'!AU87</f>
        <v>dato mancante</v>
      </c>
      <c r="AU86" s="308" t="str">
        <f t="shared" si="46"/>
        <v>dato mancante</v>
      </c>
      <c r="AV86" s="308" t="str">
        <f t="shared" si="46"/>
        <v>dato mancante</v>
      </c>
      <c r="AW86" s="193" t="str">
        <f>'Calcolo Orizzontale P. Umido'!AG87</f>
        <v>dato mancante</v>
      </c>
      <c r="AX86" s="193" t="str">
        <f>'Calcolo Orizzontale P. Umido'!AV87</f>
        <v>dato mancante</v>
      </c>
      <c r="AY86" s="308" t="str">
        <f t="shared" si="47"/>
        <v>dato mancante</v>
      </c>
      <c r="AZ86" s="308" t="str">
        <f t="shared" si="47"/>
        <v>dato mancante</v>
      </c>
      <c r="BA86" s="193" t="str">
        <f>'Calcolo Orizzontale P. Umido'!AH87</f>
        <v>dato mancante</v>
      </c>
      <c r="BB86" s="193" t="str">
        <f>'Calcolo Orizzontale P. Umido'!AW87</f>
        <v>dato mancante</v>
      </c>
      <c r="BC86" s="308" t="str">
        <f t="shared" si="48"/>
        <v>dato mancante</v>
      </c>
      <c r="BD86" s="308" t="str">
        <f t="shared" si="48"/>
        <v>dato mancante</v>
      </c>
      <c r="BE86" s="192" t="str">
        <f>'Calcolo Orizzontale P. Umido'!AI87</f>
        <v>dato mancante</v>
      </c>
      <c r="BF86" s="192" t="str">
        <f>'Calcolo Orizzontale P. Umido'!AX87</f>
        <v>dato mancante</v>
      </c>
      <c r="BG86" s="308" t="str">
        <f t="shared" si="49"/>
        <v>dato mancante</v>
      </c>
      <c r="BH86" s="308" t="str">
        <f t="shared" si="49"/>
        <v>dato mancante</v>
      </c>
      <c r="BI86" s="192" t="str">
        <f>'Calcolo Orizzontale P. Umido'!AJ87</f>
        <v>dato mancante</v>
      </c>
      <c r="BJ86" s="192" t="str">
        <f>'Calcolo Orizzontale P. Umido'!AY87</f>
        <v>dato mancante</v>
      </c>
      <c r="BK86" s="308" t="str">
        <f t="shared" si="50"/>
        <v>dato mancante</v>
      </c>
      <c r="BL86" s="308" t="str">
        <f t="shared" si="50"/>
        <v>dato mancante</v>
      </c>
      <c r="BM86" s="192" t="str">
        <f>'Calcolo Orizzontale P. Umido'!AK87</f>
        <v>dato mancante</v>
      </c>
      <c r="BN86" s="192" t="str">
        <f>'Calcolo Orizzontale P. Umido'!AZ87</f>
        <v>dato mancante</v>
      </c>
      <c r="BO86" s="308" t="str">
        <f t="shared" si="82"/>
        <v>dato mancante</v>
      </c>
      <c r="BP86" s="308" t="str">
        <f t="shared" si="82"/>
        <v>dato mancante</v>
      </c>
      <c r="BQ86" s="195" t="str">
        <f>'Calcolo Orizzontale P. Umido'!AL87</f>
        <v>dato mancante</v>
      </c>
      <c r="BR86" s="195" t="str">
        <f>'Calcolo Orizzontale P. Umido'!BA87</f>
        <v>dato mancante</v>
      </c>
      <c r="BS86" s="308" t="str">
        <f t="shared" si="83"/>
        <v>dato mancante</v>
      </c>
      <c r="BT86" s="308" t="str">
        <f t="shared" si="83"/>
        <v>dato mancante</v>
      </c>
      <c r="BU86" s="193" t="str">
        <f>'Calcolo Orizzontale P. Umido'!AM87</f>
        <v>dato mancante</v>
      </c>
      <c r="BV86" s="194" t="str">
        <f>'Calcolo Orizzontale P. Umido'!BA87</f>
        <v>dato mancante</v>
      </c>
      <c r="BW86" s="308" t="str">
        <f t="shared" si="51"/>
        <v>dato mancante</v>
      </c>
      <c r="BX86" s="308" t="str">
        <f t="shared" si="51"/>
        <v>dato mancante</v>
      </c>
      <c r="BY86" s="196" t="str">
        <f>'Calcolo Orizzontale P. Umido'!AN87</f>
        <v>dato mancante</v>
      </c>
      <c r="BZ86" s="196" t="str">
        <f>'Calcolo Orizzontale P. Umido'!BB87</f>
        <v>dato mancante</v>
      </c>
      <c r="CA86" s="308" t="str">
        <f t="shared" si="52"/>
        <v>dato mancante</v>
      </c>
      <c r="CB86" s="308" t="str">
        <f t="shared" si="52"/>
        <v>dato mancante</v>
      </c>
      <c r="CE86" s="125" t="str">
        <f t="shared" si="54"/>
        <v>dato mancante</v>
      </c>
      <c r="CF86" s="125" t="str">
        <f t="shared" si="84"/>
        <v>dato mancante</v>
      </c>
      <c r="CG86" s="125" t="str">
        <f t="shared" si="84"/>
        <v>dato mancante</v>
      </c>
      <c r="CH86" s="125" t="str">
        <f t="shared" si="55"/>
        <v>dato mancante</v>
      </c>
      <c r="CI86" s="125" t="str">
        <f t="shared" si="56"/>
        <v>dato mancante</v>
      </c>
      <c r="CJ86" s="125" t="str">
        <f t="shared" si="57"/>
        <v>dato mancante</v>
      </c>
      <c r="CK86" s="125" t="str">
        <f t="shared" si="58"/>
        <v>dato mancante</v>
      </c>
      <c r="CL86" s="125" t="str">
        <f t="shared" si="59"/>
        <v>dato mancante</v>
      </c>
      <c r="CM86" s="125" t="str">
        <f t="shared" si="60"/>
        <v>dato mancante</v>
      </c>
      <c r="CN86" s="125" t="str">
        <f t="shared" si="61"/>
        <v>dato mancante</v>
      </c>
      <c r="CO86" s="125" t="str">
        <f t="shared" si="62"/>
        <v>dato mancante</v>
      </c>
      <c r="CP86" s="125" t="str">
        <f t="shared" si="63"/>
        <v>dato mancante</v>
      </c>
      <c r="CQ86" s="125" t="str">
        <f t="shared" si="64"/>
        <v>dato mancante</v>
      </c>
      <c r="CR86" s="125" t="str">
        <f t="shared" si="65"/>
        <v>dato mancante</v>
      </c>
      <c r="CS86" s="125" t="str">
        <f t="shared" si="85"/>
        <v>dato mancante</v>
      </c>
      <c r="CT86" s="125" t="str">
        <f t="shared" si="85"/>
        <v>dato mancante</v>
      </c>
      <c r="CU86" s="125" t="str">
        <f t="shared" si="66"/>
        <v>dato mancante</v>
      </c>
      <c r="CV86" s="125" t="str">
        <f t="shared" si="67"/>
        <v>dato mancante</v>
      </c>
      <c r="CW86" s="125" t="str">
        <f t="shared" si="68"/>
        <v>dato mancante</v>
      </c>
      <c r="CX86" s="125" t="str">
        <f t="shared" si="69"/>
        <v>dato mancante</v>
      </c>
      <c r="CY86" s="125" t="str">
        <f t="shared" si="70"/>
        <v>dato mancante</v>
      </c>
      <c r="CZ86" s="125" t="str">
        <f t="shared" si="71"/>
        <v>dato mancante</v>
      </c>
      <c r="DA86" s="125" t="str">
        <f t="shared" si="72"/>
        <v>dato mancante</v>
      </c>
      <c r="DB86" s="125" t="str">
        <f t="shared" si="73"/>
        <v>dato mancante</v>
      </c>
      <c r="DC86" s="125" t="str">
        <f t="shared" si="74"/>
        <v>dato mancante</v>
      </c>
      <c r="DD86" s="125" t="str">
        <f t="shared" si="75"/>
        <v>dato mancante</v>
      </c>
      <c r="DF86" s="127">
        <f t="shared" si="86"/>
        <v>0</v>
      </c>
      <c r="DG86" s="127">
        <f t="shared" si="76"/>
        <v>0</v>
      </c>
      <c r="DH86" s="125" t="str">
        <f t="shared" si="87"/>
        <v>ok</v>
      </c>
      <c r="DI86" s="127" t="str">
        <f t="shared" si="77"/>
        <v>Buono</v>
      </c>
      <c r="DJ86" s="127" t="str">
        <f t="shared" si="78"/>
        <v>Buono</v>
      </c>
    </row>
    <row r="87" spans="1:114" s="125" customFormat="1" x14ac:dyDescent="0.35">
      <c r="A87" s="18">
        <f>'Calcolo Orizzontale P. Umido'!A88</f>
        <v>0</v>
      </c>
      <c r="B87" s="18">
        <f>'Calcolo Orizzontale P. Umido'!B88</f>
        <v>0</v>
      </c>
      <c r="C87" s="18">
        <f>'Calcolo Orizzontale P. Umido'!C88</f>
        <v>0</v>
      </c>
      <c r="D87" s="18">
        <f>'Calcolo Orizzontale P. Umido'!D88</f>
        <v>0</v>
      </c>
      <c r="E87" s="18">
        <f>'Calcolo Orizzontale P. Umido'!E88</f>
        <v>0</v>
      </c>
      <c r="F87" s="18">
        <f>'Calcolo Orizzontale P. Umido'!F88</f>
        <v>0</v>
      </c>
      <c r="G87" s="18">
        <f>'Calcolo Orizzontale P. Umido'!G88</f>
        <v>0</v>
      </c>
      <c r="H87" s="18"/>
      <c r="I87" s="18">
        <f>'Calcolo Orizzontale P. Umido'!I88</f>
        <v>0</v>
      </c>
      <c r="J87" s="18">
        <f>'Calcolo Orizzontale P. Umido'!J88</f>
        <v>0</v>
      </c>
      <c r="K87" s="18">
        <f>'Calcolo Orizzontale P. Umido'!K88</f>
        <v>0</v>
      </c>
      <c r="L87" s="15">
        <f t="shared" si="79"/>
        <v>0</v>
      </c>
      <c r="M87" s="519">
        <f>'Calcolo Orizzontale P. Umido'!L88</f>
        <v>0</v>
      </c>
      <c r="N87" s="519">
        <f>'Calcolo Orizzontale P. Umido'!M88</f>
        <v>0</v>
      </c>
      <c r="O87" s="520">
        <f>'Calcolo Orizzontale P. Umido'!N88</f>
        <v>0</v>
      </c>
      <c r="P87" s="521">
        <f>'Calcolo Orizzontale P. Umido'!O88</f>
        <v>0</v>
      </c>
      <c r="Q87" s="521">
        <f>'Calcolo Orizzontale P. Umido'!P88</f>
        <v>0</v>
      </c>
      <c r="R87" s="521">
        <f>'Calcolo Orizzontale P. Umido'!Q88</f>
        <v>0</v>
      </c>
      <c r="S87" s="521">
        <f>'Calcolo Orizzontale P. Umido'!R88</f>
        <v>0</v>
      </c>
      <c r="T87" s="521">
        <f>'Calcolo Orizzontale P. Umido'!S88</f>
        <v>0</v>
      </c>
      <c r="U87" s="519">
        <f>'Calcolo Orizzontale P. Umido'!T88</f>
        <v>0</v>
      </c>
      <c r="V87" s="519">
        <f>'Calcolo Orizzontale P. Umido'!U88</f>
        <v>0</v>
      </c>
      <c r="W87" s="519">
        <f>'Calcolo Orizzontale P. Umido'!V88</f>
        <v>0</v>
      </c>
      <c r="X87" s="520">
        <f>'Calcolo Orizzontale P. Umido'!W88</f>
        <v>0</v>
      </c>
      <c r="Y87" s="521">
        <f>'Calcolo Orizzontale P. Umido'!X88</f>
        <v>0</v>
      </c>
      <c r="Z87" s="522">
        <f>'Calcolo Orizzontale P. Umido'!Y88</f>
        <v>0</v>
      </c>
      <c r="AA87" s="126"/>
      <c r="AB87" s="127"/>
      <c r="AC87" s="189" t="str">
        <f>'Calcolo Orizzontale P. Umido'!AC88</f>
        <v>dato mancante</v>
      </c>
      <c r="AD87" s="190" t="str">
        <f>'Calcolo Orizzontale P. Umido'!AR88</f>
        <v>dato mancante</v>
      </c>
      <c r="AE87" s="190" t="str">
        <f t="shared" si="80"/>
        <v>dato mancante</v>
      </c>
      <c r="AF87" s="190" t="str">
        <f t="shared" si="80"/>
        <v>dato mancante</v>
      </c>
      <c r="AG87" s="191" t="str">
        <f>IF(N87&lt;5,'Calcolo Orizzontale P. Umido'!AD88,"dato mancante")</f>
        <v>dato mancante</v>
      </c>
      <c r="AH87" s="191" t="str">
        <f>IF(N87&gt;5,'Calcolo Orizzontale P. Umido'!AD88,"dato mancante")</f>
        <v>dato mancante</v>
      </c>
      <c r="AI87" s="191" t="str">
        <f>IF(N87&lt;5,'Calcolo Orizzontale P. Umido'!AS88,"dato mancante")</f>
        <v>dato mancante</v>
      </c>
      <c r="AJ87" s="191" t="str">
        <f>IF(N87&gt;5,'Calcolo Orizzontale P. Umido'!AS88,"dato mancante")</f>
        <v>dato mancante</v>
      </c>
      <c r="AK87" s="190" t="str">
        <f t="shared" si="81"/>
        <v>dato mancante</v>
      </c>
      <c r="AL87" s="190" t="str">
        <f t="shared" si="81"/>
        <v>dato mancante</v>
      </c>
      <c r="AM87" s="190" t="str">
        <f t="shared" si="81"/>
        <v>dato mancante</v>
      </c>
      <c r="AN87" s="190" t="str">
        <f t="shared" si="53"/>
        <v>dato mancante</v>
      </c>
      <c r="AO87" s="191" t="str">
        <f>'Calcolo Orizzontale P. Umido'!AE88</f>
        <v>dato mancante</v>
      </c>
      <c r="AP87" s="191" t="str">
        <f>'Calcolo Orizzontale P. Umido'!AT88</f>
        <v>dato mancante</v>
      </c>
      <c r="AQ87" s="192" t="str">
        <f t="shared" si="45"/>
        <v>dato mancante</v>
      </c>
      <c r="AR87" s="192" t="str">
        <f t="shared" si="45"/>
        <v>dato mancante</v>
      </c>
      <c r="AS87" s="193" t="str">
        <f>'Calcolo Orizzontale P. Umido'!AF88</f>
        <v>dato mancante</v>
      </c>
      <c r="AT87" s="193" t="str">
        <f>'Calcolo Orizzontale P. Umido'!AU88</f>
        <v>dato mancante</v>
      </c>
      <c r="AU87" s="308" t="str">
        <f t="shared" si="46"/>
        <v>dato mancante</v>
      </c>
      <c r="AV87" s="308" t="str">
        <f t="shared" si="46"/>
        <v>dato mancante</v>
      </c>
      <c r="AW87" s="193" t="str">
        <f>'Calcolo Orizzontale P. Umido'!AG88</f>
        <v>dato mancante</v>
      </c>
      <c r="AX87" s="193" t="str">
        <f>'Calcolo Orizzontale P. Umido'!AV88</f>
        <v>dato mancante</v>
      </c>
      <c r="AY87" s="308" t="str">
        <f t="shared" si="47"/>
        <v>dato mancante</v>
      </c>
      <c r="AZ87" s="308" t="str">
        <f t="shared" si="47"/>
        <v>dato mancante</v>
      </c>
      <c r="BA87" s="193" t="str">
        <f>'Calcolo Orizzontale P. Umido'!AH88</f>
        <v>dato mancante</v>
      </c>
      <c r="BB87" s="193" t="str">
        <f>'Calcolo Orizzontale P. Umido'!AW88</f>
        <v>dato mancante</v>
      </c>
      <c r="BC87" s="308" t="str">
        <f t="shared" si="48"/>
        <v>dato mancante</v>
      </c>
      <c r="BD87" s="308" t="str">
        <f t="shared" si="48"/>
        <v>dato mancante</v>
      </c>
      <c r="BE87" s="192" t="str">
        <f>'Calcolo Orizzontale P. Umido'!AI88</f>
        <v>dato mancante</v>
      </c>
      <c r="BF87" s="192" t="str">
        <f>'Calcolo Orizzontale P. Umido'!AX88</f>
        <v>dato mancante</v>
      </c>
      <c r="BG87" s="308" t="str">
        <f t="shared" si="49"/>
        <v>dato mancante</v>
      </c>
      <c r="BH87" s="308" t="str">
        <f t="shared" si="49"/>
        <v>dato mancante</v>
      </c>
      <c r="BI87" s="192" t="str">
        <f>'Calcolo Orizzontale P. Umido'!AJ88</f>
        <v>dato mancante</v>
      </c>
      <c r="BJ87" s="192" t="str">
        <f>'Calcolo Orizzontale P. Umido'!AY88</f>
        <v>dato mancante</v>
      </c>
      <c r="BK87" s="308" t="str">
        <f t="shared" si="50"/>
        <v>dato mancante</v>
      </c>
      <c r="BL87" s="308" t="str">
        <f t="shared" si="50"/>
        <v>dato mancante</v>
      </c>
      <c r="BM87" s="192" t="str">
        <f>'Calcolo Orizzontale P. Umido'!AK88</f>
        <v>dato mancante</v>
      </c>
      <c r="BN87" s="192" t="str">
        <f>'Calcolo Orizzontale P. Umido'!AZ88</f>
        <v>dato mancante</v>
      </c>
      <c r="BO87" s="308" t="str">
        <f t="shared" si="82"/>
        <v>dato mancante</v>
      </c>
      <c r="BP87" s="308" t="str">
        <f t="shared" si="82"/>
        <v>dato mancante</v>
      </c>
      <c r="BQ87" s="195" t="str">
        <f>'Calcolo Orizzontale P. Umido'!AL88</f>
        <v>dato mancante</v>
      </c>
      <c r="BR87" s="195" t="str">
        <f>'Calcolo Orizzontale P. Umido'!BA88</f>
        <v>dato mancante</v>
      </c>
      <c r="BS87" s="308" t="str">
        <f t="shared" si="83"/>
        <v>dato mancante</v>
      </c>
      <c r="BT87" s="308" t="str">
        <f t="shared" si="83"/>
        <v>dato mancante</v>
      </c>
      <c r="BU87" s="193" t="str">
        <f>'Calcolo Orizzontale P. Umido'!AM88</f>
        <v>dato mancante</v>
      </c>
      <c r="BV87" s="194" t="str">
        <f>'Calcolo Orizzontale P. Umido'!BA88</f>
        <v>dato mancante</v>
      </c>
      <c r="BW87" s="308" t="str">
        <f t="shared" si="51"/>
        <v>dato mancante</v>
      </c>
      <c r="BX87" s="308" t="str">
        <f t="shared" si="51"/>
        <v>dato mancante</v>
      </c>
      <c r="BY87" s="196" t="str">
        <f>'Calcolo Orizzontale P. Umido'!AN88</f>
        <v>dato mancante</v>
      </c>
      <c r="BZ87" s="196" t="str">
        <f>'Calcolo Orizzontale P. Umido'!BB88</f>
        <v>dato mancante</v>
      </c>
      <c r="CA87" s="308" t="str">
        <f t="shared" si="52"/>
        <v>dato mancante</v>
      </c>
      <c r="CB87" s="308" t="str">
        <f t="shared" si="52"/>
        <v>dato mancante</v>
      </c>
      <c r="CE87" s="125" t="str">
        <f t="shared" si="54"/>
        <v>dato mancante</v>
      </c>
      <c r="CF87" s="125" t="str">
        <f t="shared" si="84"/>
        <v>dato mancante</v>
      </c>
      <c r="CG87" s="125" t="str">
        <f t="shared" si="84"/>
        <v>dato mancante</v>
      </c>
      <c r="CH87" s="125" t="str">
        <f t="shared" si="55"/>
        <v>dato mancante</v>
      </c>
      <c r="CI87" s="125" t="str">
        <f t="shared" si="56"/>
        <v>dato mancante</v>
      </c>
      <c r="CJ87" s="125" t="str">
        <f t="shared" si="57"/>
        <v>dato mancante</v>
      </c>
      <c r="CK87" s="125" t="str">
        <f t="shared" si="58"/>
        <v>dato mancante</v>
      </c>
      <c r="CL87" s="125" t="str">
        <f t="shared" si="59"/>
        <v>dato mancante</v>
      </c>
      <c r="CM87" s="125" t="str">
        <f t="shared" si="60"/>
        <v>dato mancante</v>
      </c>
      <c r="CN87" s="125" t="str">
        <f t="shared" si="61"/>
        <v>dato mancante</v>
      </c>
      <c r="CO87" s="125" t="str">
        <f t="shared" si="62"/>
        <v>dato mancante</v>
      </c>
      <c r="CP87" s="125" t="str">
        <f t="shared" si="63"/>
        <v>dato mancante</v>
      </c>
      <c r="CQ87" s="125" t="str">
        <f t="shared" si="64"/>
        <v>dato mancante</v>
      </c>
      <c r="CR87" s="125" t="str">
        <f t="shared" si="65"/>
        <v>dato mancante</v>
      </c>
      <c r="CS87" s="125" t="str">
        <f t="shared" si="85"/>
        <v>dato mancante</v>
      </c>
      <c r="CT87" s="125" t="str">
        <f t="shared" si="85"/>
        <v>dato mancante</v>
      </c>
      <c r="CU87" s="125" t="str">
        <f t="shared" si="66"/>
        <v>dato mancante</v>
      </c>
      <c r="CV87" s="125" t="str">
        <f t="shared" si="67"/>
        <v>dato mancante</v>
      </c>
      <c r="CW87" s="125" t="str">
        <f t="shared" si="68"/>
        <v>dato mancante</v>
      </c>
      <c r="CX87" s="125" t="str">
        <f t="shared" si="69"/>
        <v>dato mancante</v>
      </c>
      <c r="CY87" s="125" t="str">
        <f t="shared" si="70"/>
        <v>dato mancante</v>
      </c>
      <c r="CZ87" s="125" t="str">
        <f t="shared" si="71"/>
        <v>dato mancante</v>
      </c>
      <c r="DA87" s="125" t="str">
        <f t="shared" si="72"/>
        <v>dato mancante</v>
      </c>
      <c r="DB87" s="125" t="str">
        <f t="shared" si="73"/>
        <v>dato mancante</v>
      </c>
      <c r="DC87" s="125" t="str">
        <f t="shared" si="74"/>
        <v>dato mancante</v>
      </c>
      <c r="DD87" s="125" t="str">
        <f t="shared" si="75"/>
        <v>dato mancante</v>
      </c>
      <c r="DF87" s="127">
        <f t="shared" si="86"/>
        <v>0</v>
      </c>
      <c r="DG87" s="127">
        <f t="shared" si="76"/>
        <v>0</v>
      </c>
      <c r="DH87" s="125" t="str">
        <f t="shared" si="87"/>
        <v>ok</v>
      </c>
      <c r="DI87" s="127" t="str">
        <f t="shared" si="77"/>
        <v>Buono</v>
      </c>
      <c r="DJ87" s="127" t="str">
        <f t="shared" si="78"/>
        <v>Buono</v>
      </c>
    </row>
    <row r="88" spans="1:114" s="125" customFormat="1" x14ac:dyDescent="0.35">
      <c r="A88" s="18">
        <f>'Calcolo Orizzontale P. Umido'!A89</f>
        <v>0</v>
      </c>
      <c r="B88" s="18">
        <f>'Calcolo Orizzontale P. Umido'!B89</f>
        <v>0</v>
      </c>
      <c r="C88" s="18">
        <f>'Calcolo Orizzontale P. Umido'!C89</f>
        <v>0</v>
      </c>
      <c r="D88" s="18">
        <f>'Calcolo Orizzontale P. Umido'!D89</f>
        <v>0</v>
      </c>
      <c r="E88" s="18">
        <f>'Calcolo Orizzontale P. Umido'!E89</f>
        <v>0</v>
      </c>
      <c r="F88" s="18">
        <f>'Calcolo Orizzontale P. Umido'!F89</f>
        <v>0</v>
      </c>
      <c r="G88" s="18">
        <f>'Calcolo Orizzontale P. Umido'!G89</f>
        <v>0</v>
      </c>
      <c r="H88" s="18"/>
      <c r="I88" s="18">
        <f>'Calcolo Orizzontale P. Umido'!I89</f>
        <v>0</v>
      </c>
      <c r="J88" s="18">
        <f>'Calcolo Orizzontale P. Umido'!J89</f>
        <v>0</v>
      </c>
      <c r="K88" s="18">
        <f>'Calcolo Orizzontale P. Umido'!K89</f>
        <v>0</v>
      </c>
      <c r="L88" s="15">
        <f t="shared" si="79"/>
        <v>0</v>
      </c>
      <c r="M88" s="519">
        <f>'Calcolo Orizzontale P. Umido'!L89</f>
        <v>0</v>
      </c>
      <c r="N88" s="519">
        <f>'Calcolo Orizzontale P. Umido'!M89</f>
        <v>0</v>
      </c>
      <c r="O88" s="520">
        <f>'Calcolo Orizzontale P. Umido'!N89</f>
        <v>0</v>
      </c>
      <c r="P88" s="521">
        <f>'Calcolo Orizzontale P. Umido'!O89</f>
        <v>0</v>
      </c>
      <c r="Q88" s="521">
        <f>'Calcolo Orizzontale P. Umido'!P89</f>
        <v>0</v>
      </c>
      <c r="R88" s="521">
        <f>'Calcolo Orizzontale P. Umido'!Q89</f>
        <v>0</v>
      </c>
      <c r="S88" s="521">
        <f>'Calcolo Orizzontale P. Umido'!R89</f>
        <v>0</v>
      </c>
      <c r="T88" s="521">
        <f>'Calcolo Orizzontale P. Umido'!S89</f>
        <v>0</v>
      </c>
      <c r="U88" s="519">
        <f>'Calcolo Orizzontale P. Umido'!T89</f>
        <v>0</v>
      </c>
      <c r="V88" s="519">
        <f>'Calcolo Orizzontale P. Umido'!U89</f>
        <v>0</v>
      </c>
      <c r="W88" s="519">
        <f>'Calcolo Orizzontale P. Umido'!V89</f>
        <v>0</v>
      </c>
      <c r="X88" s="520">
        <f>'Calcolo Orizzontale P. Umido'!W89</f>
        <v>0</v>
      </c>
      <c r="Y88" s="521">
        <f>'Calcolo Orizzontale P. Umido'!X89</f>
        <v>0</v>
      </c>
      <c r="Z88" s="522">
        <f>'Calcolo Orizzontale P. Umido'!Y89</f>
        <v>0</v>
      </c>
      <c r="AA88" s="126"/>
      <c r="AB88" s="127"/>
      <c r="AC88" s="189" t="str">
        <f>'Calcolo Orizzontale P. Umido'!AC89</f>
        <v>dato mancante</v>
      </c>
      <c r="AD88" s="190" t="str">
        <f>'Calcolo Orizzontale P. Umido'!AR89</f>
        <v>dato mancante</v>
      </c>
      <c r="AE88" s="190" t="str">
        <f t="shared" si="80"/>
        <v>dato mancante</v>
      </c>
      <c r="AF88" s="190" t="str">
        <f t="shared" si="80"/>
        <v>dato mancante</v>
      </c>
      <c r="AG88" s="191" t="str">
        <f>IF(N88&lt;5,'Calcolo Orizzontale P. Umido'!AD89,"dato mancante")</f>
        <v>dato mancante</v>
      </c>
      <c r="AH88" s="191" t="str">
        <f>IF(N88&gt;5,'Calcolo Orizzontale P. Umido'!AD89,"dato mancante")</f>
        <v>dato mancante</v>
      </c>
      <c r="AI88" s="191" t="str">
        <f>IF(N88&lt;5,'Calcolo Orizzontale P. Umido'!AS89,"dato mancante")</f>
        <v>dato mancante</v>
      </c>
      <c r="AJ88" s="191" t="str">
        <f>IF(N88&gt;5,'Calcolo Orizzontale P. Umido'!AS89,"dato mancante")</f>
        <v>dato mancante</v>
      </c>
      <c r="AK88" s="190" t="str">
        <f t="shared" si="81"/>
        <v>dato mancante</v>
      </c>
      <c r="AL88" s="190" t="str">
        <f t="shared" si="81"/>
        <v>dato mancante</v>
      </c>
      <c r="AM88" s="190" t="str">
        <f t="shared" si="81"/>
        <v>dato mancante</v>
      </c>
      <c r="AN88" s="190" t="str">
        <f t="shared" si="53"/>
        <v>dato mancante</v>
      </c>
      <c r="AO88" s="191" t="str">
        <f>'Calcolo Orizzontale P. Umido'!AE89</f>
        <v>dato mancante</v>
      </c>
      <c r="AP88" s="191" t="str">
        <f>'Calcolo Orizzontale P. Umido'!AT89</f>
        <v>dato mancante</v>
      </c>
      <c r="AQ88" s="192" t="str">
        <f t="shared" si="45"/>
        <v>dato mancante</v>
      </c>
      <c r="AR88" s="192" t="str">
        <f t="shared" si="45"/>
        <v>dato mancante</v>
      </c>
      <c r="AS88" s="193" t="str">
        <f>'Calcolo Orizzontale P. Umido'!AF89</f>
        <v>dato mancante</v>
      </c>
      <c r="AT88" s="193" t="str">
        <f>'Calcolo Orizzontale P. Umido'!AU89</f>
        <v>dato mancante</v>
      </c>
      <c r="AU88" s="308" t="str">
        <f t="shared" si="46"/>
        <v>dato mancante</v>
      </c>
      <c r="AV88" s="308" t="str">
        <f t="shared" si="46"/>
        <v>dato mancante</v>
      </c>
      <c r="AW88" s="193" t="str">
        <f>'Calcolo Orizzontale P. Umido'!AG89</f>
        <v>dato mancante</v>
      </c>
      <c r="AX88" s="193" t="str">
        <f>'Calcolo Orizzontale P. Umido'!AV89</f>
        <v>dato mancante</v>
      </c>
      <c r="AY88" s="308" t="str">
        <f t="shared" si="47"/>
        <v>dato mancante</v>
      </c>
      <c r="AZ88" s="308" t="str">
        <f t="shared" si="47"/>
        <v>dato mancante</v>
      </c>
      <c r="BA88" s="193" t="str">
        <f>'Calcolo Orizzontale P. Umido'!AH89</f>
        <v>dato mancante</v>
      </c>
      <c r="BB88" s="193" t="str">
        <f>'Calcolo Orizzontale P. Umido'!AW89</f>
        <v>dato mancante</v>
      </c>
      <c r="BC88" s="308" t="str">
        <f t="shared" si="48"/>
        <v>dato mancante</v>
      </c>
      <c r="BD88" s="308" t="str">
        <f t="shared" si="48"/>
        <v>dato mancante</v>
      </c>
      <c r="BE88" s="192" t="str">
        <f>'Calcolo Orizzontale P. Umido'!AI89</f>
        <v>dato mancante</v>
      </c>
      <c r="BF88" s="192" t="str">
        <f>'Calcolo Orizzontale P. Umido'!AX89</f>
        <v>dato mancante</v>
      </c>
      <c r="BG88" s="308" t="str">
        <f t="shared" si="49"/>
        <v>dato mancante</v>
      </c>
      <c r="BH88" s="308" t="str">
        <f t="shared" si="49"/>
        <v>dato mancante</v>
      </c>
      <c r="BI88" s="192" t="str">
        <f>'Calcolo Orizzontale P. Umido'!AJ89</f>
        <v>dato mancante</v>
      </c>
      <c r="BJ88" s="192" t="str">
        <f>'Calcolo Orizzontale P. Umido'!AY89</f>
        <v>dato mancante</v>
      </c>
      <c r="BK88" s="308" t="str">
        <f t="shared" si="50"/>
        <v>dato mancante</v>
      </c>
      <c r="BL88" s="308" t="str">
        <f t="shared" si="50"/>
        <v>dato mancante</v>
      </c>
      <c r="BM88" s="192" t="str">
        <f>'Calcolo Orizzontale P. Umido'!AK89</f>
        <v>dato mancante</v>
      </c>
      <c r="BN88" s="192" t="str">
        <f>'Calcolo Orizzontale P. Umido'!AZ89</f>
        <v>dato mancante</v>
      </c>
      <c r="BO88" s="308" t="str">
        <f t="shared" si="82"/>
        <v>dato mancante</v>
      </c>
      <c r="BP88" s="308" t="str">
        <f t="shared" si="82"/>
        <v>dato mancante</v>
      </c>
      <c r="BQ88" s="195" t="str">
        <f>'Calcolo Orizzontale P. Umido'!AL89</f>
        <v>dato mancante</v>
      </c>
      <c r="BR88" s="195" t="str">
        <f>'Calcolo Orizzontale P. Umido'!BA89</f>
        <v>dato mancante</v>
      </c>
      <c r="BS88" s="308" t="str">
        <f t="shared" si="83"/>
        <v>dato mancante</v>
      </c>
      <c r="BT88" s="308" t="str">
        <f t="shared" si="83"/>
        <v>dato mancante</v>
      </c>
      <c r="BU88" s="193" t="str">
        <f>'Calcolo Orizzontale P. Umido'!AM89</f>
        <v>dato mancante</v>
      </c>
      <c r="BV88" s="194" t="str">
        <f>'Calcolo Orizzontale P. Umido'!BA89</f>
        <v>dato mancante</v>
      </c>
      <c r="BW88" s="308" t="str">
        <f t="shared" si="51"/>
        <v>dato mancante</v>
      </c>
      <c r="BX88" s="308" t="str">
        <f t="shared" si="51"/>
        <v>dato mancante</v>
      </c>
      <c r="BY88" s="196" t="str">
        <f>'Calcolo Orizzontale P. Umido'!AN89</f>
        <v>dato mancante</v>
      </c>
      <c r="BZ88" s="196" t="str">
        <f>'Calcolo Orizzontale P. Umido'!BB89</f>
        <v>dato mancante</v>
      </c>
      <c r="CA88" s="308" t="str">
        <f t="shared" si="52"/>
        <v>dato mancante</v>
      </c>
      <c r="CB88" s="308" t="str">
        <f t="shared" si="52"/>
        <v>dato mancante</v>
      </c>
      <c r="CE88" s="125" t="str">
        <f t="shared" si="54"/>
        <v>dato mancante</v>
      </c>
      <c r="CF88" s="125" t="str">
        <f t="shared" si="84"/>
        <v>dato mancante</v>
      </c>
      <c r="CG88" s="125" t="str">
        <f t="shared" si="84"/>
        <v>dato mancante</v>
      </c>
      <c r="CH88" s="125" t="str">
        <f t="shared" si="55"/>
        <v>dato mancante</v>
      </c>
      <c r="CI88" s="125" t="str">
        <f t="shared" si="56"/>
        <v>dato mancante</v>
      </c>
      <c r="CJ88" s="125" t="str">
        <f t="shared" si="57"/>
        <v>dato mancante</v>
      </c>
      <c r="CK88" s="125" t="str">
        <f t="shared" si="58"/>
        <v>dato mancante</v>
      </c>
      <c r="CL88" s="125" t="str">
        <f t="shared" si="59"/>
        <v>dato mancante</v>
      </c>
      <c r="CM88" s="125" t="str">
        <f t="shared" si="60"/>
        <v>dato mancante</v>
      </c>
      <c r="CN88" s="125" t="str">
        <f t="shared" si="61"/>
        <v>dato mancante</v>
      </c>
      <c r="CO88" s="125" t="str">
        <f t="shared" si="62"/>
        <v>dato mancante</v>
      </c>
      <c r="CP88" s="125" t="str">
        <f t="shared" si="63"/>
        <v>dato mancante</v>
      </c>
      <c r="CQ88" s="125" t="str">
        <f t="shared" si="64"/>
        <v>dato mancante</v>
      </c>
      <c r="CR88" s="125" t="str">
        <f t="shared" si="65"/>
        <v>dato mancante</v>
      </c>
      <c r="CS88" s="125" t="str">
        <f t="shared" si="85"/>
        <v>dato mancante</v>
      </c>
      <c r="CT88" s="125" t="str">
        <f t="shared" si="85"/>
        <v>dato mancante</v>
      </c>
      <c r="CU88" s="125" t="str">
        <f t="shared" si="66"/>
        <v>dato mancante</v>
      </c>
      <c r="CV88" s="125" t="str">
        <f t="shared" si="67"/>
        <v>dato mancante</v>
      </c>
      <c r="CW88" s="125" t="str">
        <f t="shared" si="68"/>
        <v>dato mancante</v>
      </c>
      <c r="CX88" s="125" t="str">
        <f t="shared" si="69"/>
        <v>dato mancante</v>
      </c>
      <c r="CY88" s="125" t="str">
        <f t="shared" si="70"/>
        <v>dato mancante</v>
      </c>
      <c r="CZ88" s="125" t="str">
        <f t="shared" si="71"/>
        <v>dato mancante</v>
      </c>
      <c r="DA88" s="125" t="str">
        <f t="shared" si="72"/>
        <v>dato mancante</v>
      </c>
      <c r="DB88" s="125" t="str">
        <f t="shared" si="73"/>
        <v>dato mancante</v>
      </c>
      <c r="DC88" s="125" t="str">
        <f t="shared" si="74"/>
        <v>dato mancante</v>
      </c>
      <c r="DD88" s="125" t="str">
        <f t="shared" si="75"/>
        <v>dato mancante</v>
      </c>
      <c r="DF88" s="127">
        <f t="shared" si="86"/>
        <v>0</v>
      </c>
      <c r="DG88" s="127">
        <f t="shared" si="76"/>
        <v>0</v>
      </c>
      <c r="DH88" s="125" t="str">
        <f t="shared" si="87"/>
        <v>ok</v>
      </c>
      <c r="DI88" s="127" t="str">
        <f t="shared" si="77"/>
        <v>Buono</v>
      </c>
      <c r="DJ88" s="127" t="str">
        <f t="shared" si="78"/>
        <v>Buono</v>
      </c>
    </row>
    <row r="89" spans="1:114" s="125" customFormat="1" x14ac:dyDescent="0.35">
      <c r="A89" s="18">
        <f>'Calcolo Orizzontale P. Umido'!A90</f>
        <v>0</v>
      </c>
      <c r="B89" s="18">
        <f>'Calcolo Orizzontale P. Umido'!B90</f>
        <v>0</v>
      </c>
      <c r="C89" s="18">
        <f>'Calcolo Orizzontale P. Umido'!C90</f>
        <v>0</v>
      </c>
      <c r="D89" s="18">
        <f>'Calcolo Orizzontale P. Umido'!D90</f>
        <v>0</v>
      </c>
      <c r="E89" s="18">
        <f>'Calcolo Orizzontale P. Umido'!E90</f>
        <v>0</v>
      </c>
      <c r="F89" s="18">
        <f>'Calcolo Orizzontale P. Umido'!F90</f>
        <v>0</v>
      </c>
      <c r="G89" s="18">
        <f>'Calcolo Orizzontale P. Umido'!G90</f>
        <v>0</v>
      </c>
      <c r="H89" s="18"/>
      <c r="I89" s="18">
        <f>'Calcolo Orizzontale P. Umido'!I90</f>
        <v>0</v>
      </c>
      <c r="J89" s="18">
        <f>'Calcolo Orizzontale P. Umido'!J90</f>
        <v>0</v>
      </c>
      <c r="K89" s="18">
        <f>'Calcolo Orizzontale P. Umido'!K90</f>
        <v>0</v>
      </c>
      <c r="L89" s="15">
        <f t="shared" si="79"/>
        <v>0</v>
      </c>
      <c r="M89" s="519">
        <f>'Calcolo Orizzontale P. Umido'!L90</f>
        <v>0</v>
      </c>
      <c r="N89" s="519">
        <f>'Calcolo Orizzontale P. Umido'!M90</f>
        <v>0</v>
      </c>
      <c r="O89" s="520">
        <f>'Calcolo Orizzontale P. Umido'!N90</f>
        <v>0</v>
      </c>
      <c r="P89" s="521">
        <f>'Calcolo Orizzontale P. Umido'!O90</f>
        <v>0</v>
      </c>
      <c r="Q89" s="521">
        <f>'Calcolo Orizzontale P. Umido'!P90</f>
        <v>0</v>
      </c>
      <c r="R89" s="521">
        <f>'Calcolo Orizzontale P. Umido'!Q90</f>
        <v>0</v>
      </c>
      <c r="S89" s="521">
        <f>'Calcolo Orizzontale P. Umido'!R90</f>
        <v>0</v>
      </c>
      <c r="T89" s="521">
        <f>'Calcolo Orizzontale P. Umido'!S90</f>
        <v>0</v>
      </c>
      <c r="U89" s="519">
        <f>'Calcolo Orizzontale P. Umido'!T90</f>
        <v>0</v>
      </c>
      <c r="V89" s="519">
        <f>'Calcolo Orizzontale P. Umido'!U90</f>
        <v>0</v>
      </c>
      <c r="W89" s="519">
        <f>'Calcolo Orizzontale P. Umido'!V90</f>
        <v>0</v>
      </c>
      <c r="X89" s="520">
        <f>'Calcolo Orizzontale P. Umido'!W90</f>
        <v>0</v>
      </c>
      <c r="Y89" s="521">
        <f>'Calcolo Orizzontale P. Umido'!X90</f>
        <v>0</v>
      </c>
      <c r="Z89" s="522">
        <f>'Calcolo Orizzontale P. Umido'!Y90</f>
        <v>0</v>
      </c>
      <c r="AA89" s="126"/>
      <c r="AB89" s="127"/>
      <c r="AC89" s="189" t="str">
        <f>'Calcolo Orizzontale P. Umido'!AC90</f>
        <v>dato mancante</v>
      </c>
      <c r="AD89" s="190" t="str">
        <f>'Calcolo Orizzontale P. Umido'!AR90</f>
        <v>dato mancante</v>
      </c>
      <c r="AE89" s="190" t="str">
        <f t="shared" si="80"/>
        <v>dato mancante</v>
      </c>
      <c r="AF89" s="190" t="str">
        <f t="shared" si="80"/>
        <v>dato mancante</v>
      </c>
      <c r="AG89" s="191" t="str">
        <f>IF(N89&lt;5,'Calcolo Orizzontale P. Umido'!AD90,"dato mancante")</f>
        <v>dato mancante</v>
      </c>
      <c r="AH89" s="191" t="str">
        <f>IF(N89&gt;5,'Calcolo Orizzontale P. Umido'!AD90,"dato mancante")</f>
        <v>dato mancante</v>
      </c>
      <c r="AI89" s="191" t="str">
        <f>IF(N89&lt;5,'Calcolo Orizzontale P. Umido'!AS90,"dato mancante")</f>
        <v>dato mancante</v>
      </c>
      <c r="AJ89" s="191" t="str">
        <f>IF(N89&gt;5,'Calcolo Orizzontale P. Umido'!AS90,"dato mancante")</f>
        <v>dato mancante</v>
      </c>
      <c r="AK89" s="190" t="str">
        <f t="shared" si="81"/>
        <v>dato mancante</v>
      </c>
      <c r="AL89" s="190" t="str">
        <f t="shared" si="81"/>
        <v>dato mancante</v>
      </c>
      <c r="AM89" s="190" t="str">
        <f t="shared" si="81"/>
        <v>dato mancante</v>
      </c>
      <c r="AN89" s="190" t="str">
        <f t="shared" si="53"/>
        <v>dato mancante</v>
      </c>
      <c r="AO89" s="191" t="str">
        <f>'Calcolo Orizzontale P. Umido'!AE90</f>
        <v>dato mancante</v>
      </c>
      <c r="AP89" s="191" t="str">
        <f>'Calcolo Orizzontale P. Umido'!AT90</f>
        <v>dato mancante</v>
      </c>
      <c r="AQ89" s="192" t="str">
        <f t="shared" si="45"/>
        <v>dato mancante</v>
      </c>
      <c r="AR89" s="192" t="str">
        <f t="shared" si="45"/>
        <v>dato mancante</v>
      </c>
      <c r="AS89" s="193" t="str">
        <f>'Calcolo Orizzontale P. Umido'!AF90</f>
        <v>dato mancante</v>
      </c>
      <c r="AT89" s="193" t="str">
        <f>'Calcolo Orizzontale P. Umido'!AU90</f>
        <v>dato mancante</v>
      </c>
      <c r="AU89" s="308" t="str">
        <f t="shared" si="46"/>
        <v>dato mancante</v>
      </c>
      <c r="AV89" s="308" t="str">
        <f t="shared" si="46"/>
        <v>dato mancante</v>
      </c>
      <c r="AW89" s="193" t="str">
        <f>'Calcolo Orizzontale P. Umido'!AG90</f>
        <v>dato mancante</v>
      </c>
      <c r="AX89" s="193" t="str">
        <f>'Calcolo Orizzontale P. Umido'!AV90</f>
        <v>dato mancante</v>
      </c>
      <c r="AY89" s="308" t="str">
        <f t="shared" si="47"/>
        <v>dato mancante</v>
      </c>
      <c r="AZ89" s="308" t="str">
        <f t="shared" si="47"/>
        <v>dato mancante</v>
      </c>
      <c r="BA89" s="193" t="str">
        <f>'Calcolo Orizzontale P. Umido'!AH90</f>
        <v>dato mancante</v>
      </c>
      <c r="BB89" s="193" t="str">
        <f>'Calcolo Orizzontale P. Umido'!AW90</f>
        <v>dato mancante</v>
      </c>
      <c r="BC89" s="308" t="str">
        <f t="shared" si="48"/>
        <v>dato mancante</v>
      </c>
      <c r="BD89" s="308" t="str">
        <f t="shared" si="48"/>
        <v>dato mancante</v>
      </c>
      <c r="BE89" s="192" t="str">
        <f>'Calcolo Orizzontale P. Umido'!AI90</f>
        <v>dato mancante</v>
      </c>
      <c r="BF89" s="192" t="str">
        <f>'Calcolo Orizzontale P. Umido'!AX90</f>
        <v>dato mancante</v>
      </c>
      <c r="BG89" s="308" t="str">
        <f t="shared" si="49"/>
        <v>dato mancante</v>
      </c>
      <c r="BH89" s="308" t="str">
        <f t="shared" si="49"/>
        <v>dato mancante</v>
      </c>
      <c r="BI89" s="192" t="str">
        <f>'Calcolo Orizzontale P. Umido'!AJ90</f>
        <v>dato mancante</v>
      </c>
      <c r="BJ89" s="192" t="str">
        <f>'Calcolo Orizzontale P. Umido'!AY90</f>
        <v>dato mancante</v>
      </c>
      <c r="BK89" s="308" t="str">
        <f t="shared" si="50"/>
        <v>dato mancante</v>
      </c>
      <c r="BL89" s="308" t="str">
        <f t="shared" si="50"/>
        <v>dato mancante</v>
      </c>
      <c r="BM89" s="192" t="str">
        <f>'Calcolo Orizzontale P. Umido'!AK90</f>
        <v>dato mancante</v>
      </c>
      <c r="BN89" s="192" t="str">
        <f>'Calcolo Orizzontale P. Umido'!AZ90</f>
        <v>dato mancante</v>
      </c>
      <c r="BO89" s="308" t="str">
        <f t="shared" si="82"/>
        <v>dato mancante</v>
      </c>
      <c r="BP89" s="308" t="str">
        <f t="shared" si="82"/>
        <v>dato mancante</v>
      </c>
      <c r="BQ89" s="195" t="str">
        <f>'Calcolo Orizzontale P. Umido'!AL90</f>
        <v>dato mancante</v>
      </c>
      <c r="BR89" s="195" t="str">
        <f>'Calcolo Orizzontale P. Umido'!BA90</f>
        <v>dato mancante</v>
      </c>
      <c r="BS89" s="308" t="str">
        <f t="shared" si="83"/>
        <v>dato mancante</v>
      </c>
      <c r="BT89" s="308" t="str">
        <f t="shared" si="83"/>
        <v>dato mancante</v>
      </c>
      <c r="BU89" s="193" t="str">
        <f>'Calcolo Orizzontale P. Umido'!AM90</f>
        <v>dato mancante</v>
      </c>
      <c r="BV89" s="194" t="str">
        <f>'Calcolo Orizzontale P. Umido'!BA90</f>
        <v>dato mancante</v>
      </c>
      <c r="BW89" s="308" t="str">
        <f t="shared" si="51"/>
        <v>dato mancante</v>
      </c>
      <c r="BX89" s="308" t="str">
        <f t="shared" si="51"/>
        <v>dato mancante</v>
      </c>
      <c r="BY89" s="196" t="str">
        <f>'Calcolo Orizzontale P. Umido'!AN90</f>
        <v>dato mancante</v>
      </c>
      <c r="BZ89" s="196" t="str">
        <f>'Calcolo Orizzontale P. Umido'!BB90</f>
        <v>dato mancante</v>
      </c>
      <c r="CA89" s="308" t="str">
        <f t="shared" si="52"/>
        <v>dato mancante</v>
      </c>
      <c r="CB89" s="308" t="str">
        <f t="shared" si="52"/>
        <v>dato mancante</v>
      </c>
      <c r="CE89" s="125" t="str">
        <f t="shared" si="54"/>
        <v>dato mancante</v>
      </c>
      <c r="CF89" s="125" t="str">
        <f t="shared" si="84"/>
        <v>dato mancante</v>
      </c>
      <c r="CG89" s="125" t="str">
        <f t="shared" si="84"/>
        <v>dato mancante</v>
      </c>
      <c r="CH89" s="125" t="str">
        <f t="shared" si="55"/>
        <v>dato mancante</v>
      </c>
      <c r="CI89" s="125" t="str">
        <f t="shared" si="56"/>
        <v>dato mancante</v>
      </c>
      <c r="CJ89" s="125" t="str">
        <f t="shared" si="57"/>
        <v>dato mancante</v>
      </c>
      <c r="CK89" s="125" t="str">
        <f t="shared" si="58"/>
        <v>dato mancante</v>
      </c>
      <c r="CL89" s="125" t="str">
        <f t="shared" si="59"/>
        <v>dato mancante</v>
      </c>
      <c r="CM89" s="125" t="str">
        <f t="shared" si="60"/>
        <v>dato mancante</v>
      </c>
      <c r="CN89" s="125" t="str">
        <f t="shared" si="61"/>
        <v>dato mancante</v>
      </c>
      <c r="CO89" s="125" t="str">
        <f t="shared" si="62"/>
        <v>dato mancante</v>
      </c>
      <c r="CP89" s="125" t="str">
        <f t="shared" si="63"/>
        <v>dato mancante</v>
      </c>
      <c r="CQ89" s="125" t="str">
        <f t="shared" si="64"/>
        <v>dato mancante</v>
      </c>
      <c r="CR89" s="125" t="str">
        <f t="shared" si="65"/>
        <v>dato mancante</v>
      </c>
      <c r="CS89" s="125" t="str">
        <f t="shared" si="85"/>
        <v>dato mancante</v>
      </c>
      <c r="CT89" s="125" t="str">
        <f t="shared" si="85"/>
        <v>dato mancante</v>
      </c>
      <c r="CU89" s="125" t="str">
        <f t="shared" si="66"/>
        <v>dato mancante</v>
      </c>
      <c r="CV89" s="125" t="str">
        <f t="shared" si="67"/>
        <v>dato mancante</v>
      </c>
      <c r="CW89" s="125" t="str">
        <f t="shared" si="68"/>
        <v>dato mancante</v>
      </c>
      <c r="CX89" s="125" t="str">
        <f t="shared" si="69"/>
        <v>dato mancante</v>
      </c>
      <c r="CY89" s="125" t="str">
        <f t="shared" si="70"/>
        <v>dato mancante</v>
      </c>
      <c r="CZ89" s="125" t="str">
        <f t="shared" si="71"/>
        <v>dato mancante</v>
      </c>
      <c r="DA89" s="125" t="str">
        <f t="shared" si="72"/>
        <v>dato mancante</v>
      </c>
      <c r="DB89" s="125" t="str">
        <f t="shared" si="73"/>
        <v>dato mancante</v>
      </c>
      <c r="DC89" s="125" t="str">
        <f t="shared" si="74"/>
        <v>dato mancante</v>
      </c>
      <c r="DD89" s="125" t="str">
        <f t="shared" si="75"/>
        <v>dato mancante</v>
      </c>
      <c r="DF89" s="127">
        <f t="shared" si="86"/>
        <v>0</v>
      </c>
      <c r="DG89" s="127">
        <f t="shared" si="76"/>
        <v>0</v>
      </c>
      <c r="DH89" s="125" t="str">
        <f t="shared" si="87"/>
        <v>ok</v>
      </c>
      <c r="DI89" s="127" t="str">
        <f t="shared" si="77"/>
        <v>Buono</v>
      </c>
      <c r="DJ89" s="127" t="str">
        <f t="shared" si="78"/>
        <v>Buono</v>
      </c>
    </row>
    <row r="90" spans="1:114" s="125" customFormat="1" x14ac:dyDescent="0.35">
      <c r="A90" s="18">
        <f>'Calcolo Orizzontale P. Umido'!A91</f>
        <v>0</v>
      </c>
      <c r="B90" s="18">
        <f>'Calcolo Orizzontale P. Umido'!B91</f>
        <v>0</v>
      </c>
      <c r="C90" s="18">
        <f>'Calcolo Orizzontale P. Umido'!C91</f>
        <v>0</v>
      </c>
      <c r="D90" s="18">
        <f>'Calcolo Orizzontale P. Umido'!D91</f>
        <v>0</v>
      </c>
      <c r="E90" s="18">
        <f>'Calcolo Orizzontale P. Umido'!E91</f>
        <v>0</v>
      </c>
      <c r="F90" s="18">
        <f>'Calcolo Orizzontale P. Umido'!F91</f>
        <v>0</v>
      </c>
      <c r="G90" s="18">
        <f>'Calcolo Orizzontale P. Umido'!G91</f>
        <v>0</v>
      </c>
      <c r="H90" s="18"/>
      <c r="I90" s="18">
        <f>'Calcolo Orizzontale P. Umido'!I91</f>
        <v>0</v>
      </c>
      <c r="J90" s="18">
        <f>'Calcolo Orizzontale P. Umido'!J91</f>
        <v>0</v>
      </c>
      <c r="K90" s="18">
        <f>'Calcolo Orizzontale P. Umido'!K91</f>
        <v>0</v>
      </c>
      <c r="L90" s="15">
        <f t="shared" si="79"/>
        <v>0</v>
      </c>
      <c r="M90" s="519">
        <f>'Calcolo Orizzontale P. Umido'!L91</f>
        <v>0</v>
      </c>
      <c r="N90" s="519">
        <f>'Calcolo Orizzontale P. Umido'!M91</f>
        <v>0</v>
      </c>
      <c r="O90" s="520">
        <f>'Calcolo Orizzontale P. Umido'!N91</f>
        <v>0</v>
      </c>
      <c r="P90" s="521">
        <f>'Calcolo Orizzontale P. Umido'!O91</f>
        <v>0</v>
      </c>
      <c r="Q90" s="521">
        <f>'Calcolo Orizzontale P. Umido'!P91</f>
        <v>0</v>
      </c>
      <c r="R90" s="521">
        <f>'Calcolo Orizzontale P. Umido'!Q91</f>
        <v>0</v>
      </c>
      <c r="S90" s="521">
        <f>'Calcolo Orizzontale P. Umido'!R91</f>
        <v>0</v>
      </c>
      <c r="T90" s="521">
        <f>'Calcolo Orizzontale P. Umido'!S91</f>
        <v>0</v>
      </c>
      <c r="U90" s="519">
        <f>'Calcolo Orizzontale P. Umido'!T91</f>
        <v>0</v>
      </c>
      <c r="V90" s="519">
        <f>'Calcolo Orizzontale P. Umido'!U91</f>
        <v>0</v>
      </c>
      <c r="W90" s="519">
        <f>'Calcolo Orizzontale P. Umido'!V91</f>
        <v>0</v>
      </c>
      <c r="X90" s="520">
        <f>'Calcolo Orizzontale P. Umido'!W91</f>
        <v>0</v>
      </c>
      <c r="Y90" s="521">
        <f>'Calcolo Orizzontale P. Umido'!X91</f>
        <v>0</v>
      </c>
      <c r="Z90" s="522">
        <f>'Calcolo Orizzontale P. Umido'!Y91</f>
        <v>0</v>
      </c>
      <c r="AA90" s="126"/>
      <c r="AB90" s="127"/>
      <c r="AC90" s="189" t="str">
        <f>'Calcolo Orizzontale P. Umido'!AC91</f>
        <v>dato mancante</v>
      </c>
      <c r="AD90" s="190" t="str">
        <f>'Calcolo Orizzontale P. Umido'!AR91</f>
        <v>dato mancante</v>
      </c>
      <c r="AE90" s="190" t="str">
        <f t="shared" si="80"/>
        <v>dato mancante</v>
      </c>
      <c r="AF90" s="190" t="str">
        <f t="shared" si="80"/>
        <v>dato mancante</v>
      </c>
      <c r="AG90" s="191" t="str">
        <f>IF(N90&lt;5,'Calcolo Orizzontale P. Umido'!AD91,"dato mancante")</f>
        <v>dato mancante</v>
      </c>
      <c r="AH90" s="191" t="str">
        <f>IF(N90&gt;5,'Calcolo Orizzontale P. Umido'!AD91,"dato mancante")</f>
        <v>dato mancante</v>
      </c>
      <c r="AI90" s="191" t="str">
        <f>IF(N90&lt;5,'Calcolo Orizzontale P. Umido'!AS91,"dato mancante")</f>
        <v>dato mancante</v>
      </c>
      <c r="AJ90" s="191" t="str">
        <f>IF(N90&gt;5,'Calcolo Orizzontale P. Umido'!AS91,"dato mancante")</f>
        <v>dato mancante</v>
      </c>
      <c r="AK90" s="190" t="str">
        <f t="shared" si="81"/>
        <v>dato mancante</v>
      </c>
      <c r="AL90" s="190" t="str">
        <f t="shared" si="81"/>
        <v>dato mancante</v>
      </c>
      <c r="AM90" s="190" t="str">
        <f t="shared" si="81"/>
        <v>dato mancante</v>
      </c>
      <c r="AN90" s="190" t="str">
        <f t="shared" si="53"/>
        <v>dato mancante</v>
      </c>
      <c r="AO90" s="191" t="str">
        <f>'Calcolo Orizzontale P. Umido'!AE91</f>
        <v>dato mancante</v>
      </c>
      <c r="AP90" s="191" t="str">
        <f>'Calcolo Orizzontale P. Umido'!AT91</f>
        <v>dato mancante</v>
      </c>
      <c r="AQ90" s="192" t="str">
        <f t="shared" si="45"/>
        <v>dato mancante</v>
      </c>
      <c r="AR90" s="192" t="str">
        <f t="shared" si="45"/>
        <v>dato mancante</v>
      </c>
      <c r="AS90" s="193" t="str">
        <f>'Calcolo Orizzontale P. Umido'!AF91</f>
        <v>dato mancante</v>
      </c>
      <c r="AT90" s="193" t="str">
        <f>'Calcolo Orizzontale P. Umido'!AU91</f>
        <v>dato mancante</v>
      </c>
      <c r="AU90" s="308" t="str">
        <f t="shared" si="46"/>
        <v>dato mancante</v>
      </c>
      <c r="AV90" s="308" t="str">
        <f t="shared" si="46"/>
        <v>dato mancante</v>
      </c>
      <c r="AW90" s="193" t="str">
        <f>'Calcolo Orizzontale P. Umido'!AG91</f>
        <v>dato mancante</v>
      </c>
      <c r="AX90" s="193" t="str">
        <f>'Calcolo Orizzontale P. Umido'!AV91</f>
        <v>dato mancante</v>
      </c>
      <c r="AY90" s="308" t="str">
        <f t="shared" si="47"/>
        <v>dato mancante</v>
      </c>
      <c r="AZ90" s="308" t="str">
        <f t="shared" si="47"/>
        <v>dato mancante</v>
      </c>
      <c r="BA90" s="193" t="str">
        <f>'Calcolo Orizzontale P. Umido'!AH91</f>
        <v>dato mancante</v>
      </c>
      <c r="BB90" s="193" t="str">
        <f>'Calcolo Orizzontale P. Umido'!AW91</f>
        <v>dato mancante</v>
      </c>
      <c r="BC90" s="308" t="str">
        <f t="shared" si="48"/>
        <v>dato mancante</v>
      </c>
      <c r="BD90" s="308" t="str">
        <f t="shared" si="48"/>
        <v>dato mancante</v>
      </c>
      <c r="BE90" s="192" t="str">
        <f>'Calcolo Orizzontale P. Umido'!AI91</f>
        <v>dato mancante</v>
      </c>
      <c r="BF90" s="192" t="str">
        <f>'Calcolo Orizzontale P. Umido'!AX91</f>
        <v>dato mancante</v>
      </c>
      <c r="BG90" s="308" t="str">
        <f t="shared" si="49"/>
        <v>dato mancante</v>
      </c>
      <c r="BH90" s="308" t="str">
        <f t="shared" si="49"/>
        <v>dato mancante</v>
      </c>
      <c r="BI90" s="192" t="str">
        <f>'Calcolo Orizzontale P. Umido'!AJ91</f>
        <v>dato mancante</v>
      </c>
      <c r="BJ90" s="192" t="str">
        <f>'Calcolo Orizzontale P. Umido'!AY91</f>
        <v>dato mancante</v>
      </c>
      <c r="BK90" s="308" t="str">
        <f t="shared" si="50"/>
        <v>dato mancante</v>
      </c>
      <c r="BL90" s="308" t="str">
        <f t="shared" si="50"/>
        <v>dato mancante</v>
      </c>
      <c r="BM90" s="192" t="str">
        <f>'Calcolo Orizzontale P. Umido'!AK91</f>
        <v>dato mancante</v>
      </c>
      <c r="BN90" s="192" t="str">
        <f>'Calcolo Orizzontale P. Umido'!AZ91</f>
        <v>dato mancante</v>
      </c>
      <c r="BO90" s="308" t="str">
        <f t="shared" si="82"/>
        <v>dato mancante</v>
      </c>
      <c r="BP90" s="308" t="str">
        <f t="shared" si="82"/>
        <v>dato mancante</v>
      </c>
      <c r="BQ90" s="195" t="str">
        <f>'Calcolo Orizzontale P. Umido'!AL91</f>
        <v>dato mancante</v>
      </c>
      <c r="BR90" s="195" t="str">
        <f>'Calcolo Orizzontale P. Umido'!BA91</f>
        <v>dato mancante</v>
      </c>
      <c r="BS90" s="308" t="str">
        <f t="shared" si="83"/>
        <v>dato mancante</v>
      </c>
      <c r="BT90" s="308" t="str">
        <f t="shared" si="83"/>
        <v>dato mancante</v>
      </c>
      <c r="BU90" s="193" t="str">
        <f>'Calcolo Orizzontale P. Umido'!AM91</f>
        <v>dato mancante</v>
      </c>
      <c r="BV90" s="194" t="str">
        <f>'Calcolo Orizzontale P. Umido'!BA91</f>
        <v>dato mancante</v>
      </c>
      <c r="BW90" s="308" t="str">
        <f t="shared" si="51"/>
        <v>dato mancante</v>
      </c>
      <c r="BX90" s="308" t="str">
        <f t="shared" si="51"/>
        <v>dato mancante</v>
      </c>
      <c r="BY90" s="196" t="str">
        <f>'Calcolo Orizzontale P. Umido'!AN91</f>
        <v>dato mancante</v>
      </c>
      <c r="BZ90" s="196" t="str">
        <f>'Calcolo Orizzontale P. Umido'!BB91</f>
        <v>dato mancante</v>
      </c>
      <c r="CA90" s="308" t="str">
        <f t="shared" si="52"/>
        <v>dato mancante</v>
      </c>
      <c r="CB90" s="308" t="str">
        <f t="shared" si="52"/>
        <v>dato mancante</v>
      </c>
      <c r="CE90" s="125" t="str">
        <f t="shared" si="54"/>
        <v>dato mancante</v>
      </c>
      <c r="CF90" s="125" t="str">
        <f t="shared" si="84"/>
        <v>dato mancante</v>
      </c>
      <c r="CG90" s="125" t="str">
        <f t="shared" si="84"/>
        <v>dato mancante</v>
      </c>
      <c r="CH90" s="125" t="str">
        <f t="shared" si="55"/>
        <v>dato mancante</v>
      </c>
      <c r="CI90" s="125" t="str">
        <f t="shared" si="56"/>
        <v>dato mancante</v>
      </c>
      <c r="CJ90" s="125" t="str">
        <f t="shared" si="57"/>
        <v>dato mancante</v>
      </c>
      <c r="CK90" s="125" t="str">
        <f t="shared" si="58"/>
        <v>dato mancante</v>
      </c>
      <c r="CL90" s="125" t="str">
        <f t="shared" si="59"/>
        <v>dato mancante</v>
      </c>
      <c r="CM90" s="125" t="str">
        <f t="shared" si="60"/>
        <v>dato mancante</v>
      </c>
      <c r="CN90" s="125" t="str">
        <f t="shared" si="61"/>
        <v>dato mancante</v>
      </c>
      <c r="CO90" s="125" t="str">
        <f t="shared" si="62"/>
        <v>dato mancante</v>
      </c>
      <c r="CP90" s="125" t="str">
        <f t="shared" si="63"/>
        <v>dato mancante</v>
      </c>
      <c r="CQ90" s="125" t="str">
        <f t="shared" si="64"/>
        <v>dato mancante</v>
      </c>
      <c r="CR90" s="125" t="str">
        <f t="shared" si="65"/>
        <v>dato mancante</v>
      </c>
      <c r="CS90" s="125" t="str">
        <f t="shared" si="85"/>
        <v>dato mancante</v>
      </c>
      <c r="CT90" s="125" t="str">
        <f t="shared" si="85"/>
        <v>dato mancante</v>
      </c>
      <c r="CU90" s="125" t="str">
        <f t="shared" si="66"/>
        <v>dato mancante</v>
      </c>
      <c r="CV90" s="125" t="str">
        <f t="shared" si="67"/>
        <v>dato mancante</v>
      </c>
      <c r="CW90" s="125" t="str">
        <f t="shared" si="68"/>
        <v>dato mancante</v>
      </c>
      <c r="CX90" s="125" t="str">
        <f t="shared" si="69"/>
        <v>dato mancante</v>
      </c>
      <c r="CY90" s="125" t="str">
        <f t="shared" si="70"/>
        <v>dato mancante</v>
      </c>
      <c r="CZ90" s="125" t="str">
        <f t="shared" si="71"/>
        <v>dato mancante</v>
      </c>
      <c r="DA90" s="125" t="str">
        <f t="shared" si="72"/>
        <v>dato mancante</v>
      </c>
      <c r="DB90" s="125" t="str">
        <f t="shared" si="73"/>
        <v>dato mancante</v>
      </c>
      <c r="DC90" s="125" t="str">
        <f t="shared" si="74"/>
        <v>dato mancante</v>
      </c>
      <c r="DD90" s="125" t="str">
        <f t="shared" si="75"/>
        <v>dato mancante</v>
      </c>
      <c r="DF90" s="127">
        <f t="shared" si="86"/>
        <v>0</v>
      </c>
      <c r="DG90" s="127">
        <f t="shared" si="76"/>
        <v>0</v>
      </c>
      <c r="DH90" s="125" t="str">
        <f t="shared" si="87"/>
        <v>ok</v>
      </c>
      <c r="DI90" s="127" t="str">
        <f t="shared" si="77"/>
        <v>Buono</v>
      </c>
      <c r="DJ90" s="127" t="str">
        <f t="shared" si="78"/>
        <v>Buono</v>
      </c>
    </row>
    <row r="91" spans="1:114" s="125" customFormat="1" x14ac:dyDescent="0.35">
      <c r="A91" s="18">
        <f>'Calcolo Orizzontale P. Umido'!A92</f>
        <v>0</v>
      </c>
      <c r="B91" s="18">
        <f>'Calcolo Orizzontale P. Umido'!B92</f>
        <v>0</v>
      </c>
      <c r="C91" s="18">
        <f>'Calcolo Orizzontale P. Umido'!C92</f>
        <v>0</v>
      </c>
      <c r="D91" s="18">
        <f>'Calcolo Orizzontale P. Umido'!D92</f>
        <v>0</v>
      </c>
      <c r="E91" s="18">
        <f>'Calcolo Orizzontale P. Umido'!E92</f>
        <v>0</v>
      </c>
      <c r="F91" s="18">
        <f>'Calcolo Orizzontale P. Umido'!F92</f>
        <v>0</v>
      </c>
      <c r="G91" s="18">
        <f>'Calcolo Orizzontale P. Umido'!G92</f>
        <v>0</v>
      </c>
      <c r="H91" s="18"/>
      <c r="I91" s="18">
        <f>'Calcolo Orizzontale P. Umido'!I92</f>
        <v>0</v>
      </c>
      <c r="J91" s="18">
        <f>'Calcolo Orizzontale P. Umido'!J92</f>
        <v>0</v>
      </c>
      <c r="K91" s="18">
        <f>'Calcolo Orizzontale P. Umido'!K92</f>
        <v>0</v>
      </c>
      <c r="L91" s="15">
        <f t="shared" si="79"/>
        <v>0</v>
      </c>
      <c r="M91" s="519">
        <f>'Calcolo Orizzontale P. Umido'!L92</f>
        <v>0</v>
      </c>
      <c r="N91" s="519">
        <f>'Calcolo Orizzontale P. Umido'!M92</f>
        <v>0</v>
      </c>
      <c r="O91" s="520">
        <f>'Calcolo Orizzontale P. Umido'!N92</f>
        <v>0</v>
      </c>
      <c r="P91" s="521">
        <f>'Calcolo Orizzontale P. Umido'!O92</f>
        <v>0</v>
      </c>
      <c r="Q91" s="521">
        <f>'Calcolo Orizzontale P. Umido'!P92</f>
        <v>0</v>
      </c>
      <c r="R91" s="521">
        <f>'Calcolo Orizzontale P. Umido'!Q92</f>
        <v>0</v>
      </c>
      <c r="S91" s="521">
        <f>'Calcolo Orizzontale P. Umido'!R92</f>
        <v>0</v>
      </c>
      <c r="T91" s="521">
        <f>'Calcolo Orizzontale P. Umido'!S92</f>
        <v>0</v>
      </c>
      <c r="U91" s="519">
        <f>'Calcolo Orizzontale P. Umido'!T92</f>
        <v>0</v>
      </c>
      <c r="V91" s="519">
        <f>'Calcolo Orizzontale P. Umido'!U92</f>
        <v>0</v>
      </c>
      <c r="W91" s="519">
        <f>'Calcolo Orizzontale P. Umido'!V92</f>
        <v>0</v>
      </c>
      <c r="X91" s="520">
        <f>'Calcolo Orizzontale P. Umido'!W92</f>
        <v>0</v>
      </c>
      <c r="Y91" s="521">
        <f>'Calcolo Orizzontale P. Umido'!X92</f>
        <v>0</v>
      </c>
      <c r="Z91" s="522">
        <f>'Calcolo Orizzontale P. Umido'!Y92</f>
        <v>0</v>
      </c>
      <c r="AA91" s="126"/>
      <c r="AB91" s="127"/>
      <c r="AC91" s="189" t="str">
        <f>'Calcolo Orizzontale P. Umido'!AC92</f>
        <v>dato mancante</v>
      </c>
      <c r="AD91" s="190" t="str">
        <f>'Calcolo Orizzontale P. Umido'!AR92</f>
        <v>dato mancante</v>
      </c>
      <c r="AE91" s="190" t="str">
        <f t="shared" si="80"/>
        <v>dato mancante</v>
      </c>
      <c r="AF91" s="190" t="str">
        <f t="shared" si="80"/>
        <v>dato mancante</v>
      </c>
      <c r="AG91" s="191" t="str">
        <f>IF(N91&lt;5,'Calcolo Orizzontale P. Umido'!AD92,"dato mancante")</f>
        <v>dato mancante</v>
      </c>
      <c r="AH91" s="191" t="str">
        <f>IF(N91&gt;5,'Calcolo Orizzontale P. Umido'!AD92,"dato mancante")</f>
        <v>dato mancante</v>
      </c>
      <c r="AI91" s="191" t="str">
        <f>IF(N91&lt;5,'Calcolo Orizzontale P. Umido'!AS92,"dato mancante")</f>
        <v>dato mancante</v>
      </c>
      <c r="AJ91" s="191" t="str">
        <f>IF(N91&gt;5,'Calcolo Orizzontale P. Umido'!AS92,"dato mancante")</f>
        <v>dato mancante</v>
      </c>
      <c r="AK91" s="190" t="str">
        <f t="shared" si="81"/>
        <v>dato mancante</v>
      </c>
      <c r="AL91" s="190" t="str">
        <f t="shared" si="81"/>
        <v>dato mancante</v>
      </c>
      <c r="AM91" s="190" t="str">
        <f t="shared" si="81"/>
        <v>dato mancante</v>
      </c>
      <c r="AN91" s="190" t="str">
        <f t="shared" si="53"/>
        <v>dato mancante</v>
      </c>
      <c r="AO91" s="191" t="str">
        <f>'Calcolo Orizzontale P. Umido'!AE92</f>
        <v>dato mancante</v>
      </c>
      <c r="AP91" s="191" t="str">
        <f>'Calcolo Orizzontale P. Umido'!AT92</f>
        <v>dato mancante</v>
      </c>
      <c r="AQ91" s="192" t="str">
        <f t="shared" si="45"/>
        <v>dato mancante</v>
      </c>
      <c r="AR91" s="192" t="str">
        <f t="shared" si="45"/>
        <v>dato mancante</v>
      </c>
      <c r="AS91" s="193" t="str">
        <f>'Calcolo Orizzontale P. Umido'!AF92</f>
        <v>dato mancante</v>
      </c>
      <c r="AT91" s="193" t="str">
        <f>'Calcolo Orizzontale P. Umido'!AU92</f>
        <v>dato mancante</v>
      </c>
      <c r="AU91" s="308" t="str">
        <f t="shared" si="46"/>
        <v>dato mancante</v>
      </c>
      <c r="AV91" s="308" t="str">
        <f t="shared" si="46"/>
        <v>dato mancante</v>
      </c>
      <c r="AW91" s="193" t="str">
        <f>'Calcolo Orizzontale P. Umido'!AG92</f>
        <v>dato mancante</v>
      </c>
      <c r="AX91" s="193" t="str">
        <f>'Calcolo Orizzontale P. Umido'!AV92</f>
        <v>dato mancante</v>
      </c>
      <c r="AY91" s="308" t="str">
        <f t="shared" si="47"/>
        <v>dato mancante</v>
      </c>
      <c r="AZ91" s="308" t="str">
        <f t="shared" si="47"/>
        <v>dato mancante</v>
      </c>
      <c r="BA91" s="193" t="str">
        <f>'Calcolo Orizzontale P. Umido'!AH92</f>
        <v>dato mancante</v>
      </c>
      <c r="BB91" s="193" t="str">
        <f>'Calcolo Orizzontale P. Umido'!AW92</f>
        <v>dato mancante</v>
      </c>
      <c r="BC91" s="308" t="str">
        <f t="shared" si="48"/>
        <v>dato mancante</v>
      </c>
      <c r="BD91" s="308" t="str">
        <f t="shared" si="48"/>
        <v>dato mancante</v>
      </c>
      <c r="BE91" s="192" t="str">
        <f>'Calcolo Orizzontale P. Umido'!AI92</f>
        <v>dato mancante</v>
      </c>
      <c r="BF91" s="192" t="str">
        <f>'Calcolo Orizzontale P. Umido'!AX92</f>
        <v>dato mancante</v>
      </c>
      <c r="BG91" s="308" t="str">
        <f t="shared" si="49"/>
        <v>dato mancante</v>
      </c>
      <c r="BH91" s="308" t="str">
        <f t="shared" si="49"/>
        <v>dato mancante</v>
      </c>
      <c r="BI91" s="192" t="str">
        <f>'Calcolo Orizzontale P. Umido'!AJ92</f>
        <v>dato mancante</v>
      </c>
      <c r="BJ91" s="192" t="str">
        <f>'Calcolo Orizzontale P. Umido'!AY92</f>
        <v>dato mancante</v>
      </c>
      <c r="BK91" s="308" t="str">
        <f t="shared" si="50"/>
        <v>dato mancante</v>
      </c>
      <c r="BL91" s="308" t="str">
        <f t="shared" si="50"/>
        <v>dato mancante</v>
      </c>
      <c r="BM91" s="192" t="str">
        <f>'Calcolo Orizzontale P. Umido'!AK92</f>
        <v>dato mancante</v>
      </c>
      <c r="BN91" s="192" t="str">
        <f>'Calcolo Orizzontale P. Umido'!AZ92</f>
        <v>dato mancante</v>
      </c>
      <c r="BO91" s="308" t="str">
        <f t="shared" si="82"/>
        <v>dato mancante</v>
      </c>
      <c r="BP91" s="308" t="str">
        <f t="shared" si="82"/>
        <v>dato mancante</v>
      </c>
      <c r="BQ91" s="195" t="str">
        <f>'Calcolo Orizzontale P. Umido'!AL92</f>
        <v>dato mancante</v>
      </c>
      <c r="BR91" s="195" t="str">
        <f>'Calcolo Orizzontale P. Umido'!BA92</f>
        <v>dato mancante</v>
      </c>
      <c r="BS91" s="308" t="str">
        <f t="shared" si="83"/>
        <v>dato mancante</v>
      </c>
      <c r="BT91" s="308" t="str">
        <f t="shared" si="83"/>
        <v>dato mancante</v>
      </c>
      <c r="BU91" s="193" t="str">
        <f>'Calcolo Orizzontale P. Umido'!AM92</f>
        <v>dato mancante</v>
      </c>
      <c r="BV91" s="194" t="str">
        <f>'Calcolo Orizzontale P. Umido'!BA92</f>
        <v>dato mancante</v>
      </c>
      <c r="BW91" s="308" t="str">
        <f t="shared" si="51"/>
        <v>dato mancante</v>
      </c>
      <c r="BX91" s="308" t="str">
        <f t="shared" si="51"/>
        <v>dato mancante</v>
      </c>
      <c r="BY91" s="196" t="str">
        <f>'Calcolo Orizzontale P. Umido'!AN92</f>
        <v>dato mancante</v>
      </c>
      <c r="BZ91" s="196" t="str">
        <f>'Calcolo Orizzontale P. Umido'!BB92</f>
        <v>dato mancante</v>
      </c>
      <c r="CA91" s="308" t="str">
        <f t="shared" si="52"/>
        <v>dato mancante</v>
      </c>
      <c r="CB91" s="308" t="str">
        <f t="shared" si="52"/>
        <v>dato mancante</v>
      </c>
      <c r="CE91" s="125" t="str">
        <f t="shared" si="54"/>
        <v>dato mancante</v>
      </c>
      <c r="CF91" s="125" t="str">
        <f t="shared" si="84"/>
        <v>dato mancante</v>
      </c>
      <c r="CG91" s="125" t="str">
        <f t="shared" si="84"/>
        <v>dato mancante</v>
      </c>
      <c r="CH91" s="125" t="str">
        <f t="shared" si="55"/>
        <v>dato mancante</v>
      </c>
      <c r="CI91" s="125" t="str">
        <f t="shared" si="56"/>
        <v>dato mancante</v>
      </c>
      <c r="CJ91" s="125" t="str">
        <f t="shared" si="57"/>
        <v>dato mancante</v>
      </c>
      <c r="CK91" s="125" t="str">
        <f t="shared" si="58"/>
        <v>dato mancante</v>
      </c>
      <c r="CL91" s="125" t="str">
        <f t="shared" si="59"/>
        <v>dato mancante</v>
      </c>
      <c r="CM91" s="125" t="str">
        <f t="shared" si="60"/>
        <v>dato mancante</v>
      </c>
      <c r="CN91" s="125" t="str">
        <f t="shared" si="61"/>
        <v>dato mancante</v>
      </c>
      <c r="CO91" s="125" t="str">
        <f t="shared" si="62"/>
        <v>dato mancante</v>
      </c>
      <c r="CP91" s="125" t="str">
        <f t="shared" si="63"/>
        <v>dato mancante</v>
      </c>
      <c r="CQ91" s="125" t="str">
        <f t="shared" si="64"/>
        <v>dato mancante</v>
      </c>
      <c r="CR91" s="125" t="str">
        <f t="shared" si="65"/>
        <v>dato mancante</v>
      </c>
      <c r="CS91" s="125" t="str">
        <f t="shared" si="85"/>
        <v>dato mancante</v>
      </c>
      <c r="CT91" s="125" t="str">
        <f t="shared" si="85"/>
        <v>dato mancante</v>
      </c>
      <c r="CU91" s="125" t="str">
        <f t="shared" si="66"/>
        <v>dato mancante</v>
      </c>
      <c r="CV91" s="125" t="str">
        <f t="shared" si="67"/>
        <v>dato mancante</v>
      </c>
      <c r="CW91" s="125" t="str">
        <f t="shared" si="68"/>
        <v>dato mancante</v>
      </c>
      <c r="CX91" s="125" t="str">
        <f t="shared" si="69"/>
        <v>dato mancante</v>
      </c>
      <c r="CY91" s="125" t="str">
        <f t="shared" si="70"/>
        <v>dato mancante</v>
      </c>
      <c r="CZ91" s="125" t="str">
        <f t="shared" si="71"/>
        <v>dato mancante</v>
      </c>
      <c r="DA91" s="125" t="str">
        <f t="shared" si="72"/>
        <v>dato mancante</v>
      </c>
      <c r="DB91" s="125" t="str">
        <f t="shared" si="73"/>
        <v>dato mancante</v>
      </c>
      <c r="DC91" s="125" t="str">
        <f t="shared" si="74"/>
        <v>dato mancante</v>
      </c>
      <c r="DD91" s="125" t="str">
        <f t="shared" si="75"/>
        <v>dato mancante</v>
      </c>
      <c r="DF91" s="127">
        <f t="shared" si="86"/>
        <v>0</v>
      </c>
      <c r="DG91" s="127">
        <f t="shared" si="76"/>
        <v>0</v>
      </c>
      <c r="DH91" s="125" t="str">
        <f t="shared" si="87"/>
        <v>ok</v>
      </c>
      <c r="DI91" s="127" t="str">
        <f t="shared" si="77"/>
        <v>Buono</v>
      </c>
      <c r="DJ91" s="127" t="str">
        <f t="shared" si="78"/>
        <v>Buono</v>
      </c>
    </row>
    <row r="92" spans="1:114" s="125" customFormat="1" x14ac:dyDescent="0.35">
      <c r="A92" s="18">
        <f>'Calcolo Orizzontale P. Umido'!A93</f>
        <v>0</v>
      </c>
      <c r="B92" s="18">
        <f>'Calcolo Orizzontale P. Umido'!B93</f>
        <v>0</v>
      </c>
      <c r="C92" s="18">
        <f>'Calcolo Orizzontale P. Umido'!C93</f>
        <v>0</v>
      </c>
      <c r="D92" s="18">
        <f>'Calcolo Orizzontale P. Umido'!D93</f>
        <v>0</v>
      </c>
      <c r="E92" s="18">
        <f>'Calcolo Orizzontale P. Umido'!E93</f>
        <v>0</v>
      </c>
      <c r="F92" s="18">
        <f>'Calcolo Orizzontale P. Umido'!F93</f>
        <v>0</v>
      </c>
      <c r="G92" s="18">
        <f>'Calcolo Orizzontale P. Umido'!G93</f>
        <v>0</v>
      </c>
      <c r="H92" s="18"/>
      <c r="I92" s="18">
        <f>'Calcolo Orizzontale P. Umido'!I93</f>
        <v>0</v>
      </c>
      <c r="J92" s="18">
        <f>'Calcolo Orizzontale P. Umido'!J93</f>
        <v>0</v>
      </c>
      <c r="K92" s="18">
        <f>'Calcolo Orizzontale P. Umido'!K93</f>
        <v>0</v>
      </c>
      <c r="L92" s="15">
        <f t="shared" si="79"/>
        <v>0</v>
      </c>
      <c r="M92" s="519">
        <f>'Calcolo Orizzontale P. Umido'!L93</f>
        <v>0</v>
      </c>
      <c r="N92" s="519">
        <f>'Calcolo Orizzontale P. Umido'!M93</f>
        <v>0</v>
      </c>
      <c r="O92" s="520">
        <f>'Calcolo Orizzontale P. Umido'!N93</f>
        <v>0</v>
      </c>
      <c r="P92" s="521">
        <f>'Calcolo Orizzontale P. Umido'!O93</f>
        <v>0</v>
      </c>
      <c r="Q92" s="521">
        <f>'Calcolo Orizzontale P. Umido'!P93</f>
        <v>0</v>
      </c>
      <c r="R92" s="521">
        <f>'Calcolo Orizzontale P. Umido'!Q93</f>
        <v>0</v>
      </c>
      <c r="S92" s="521">
        <f>'Calcolo Orizzontale P. Umido'!R93</f>
        <v>0</v>
      </c>
      <c r="T92" s="521">
        <f>'Calcolo Orizzontale P. Umido'!S93</f>
        <v>0</v>
      </c>
      <c r="U92" s="519">
        <f>'Calcolo Orizzontale P. Umido'!T93</f>
        <v>0</v>
      </c>
      <c r="V92" s="519">
        <f>'Calcolo Orizzontale P. Umido'!U93</f>
        <v>0</v>
      </c>
      <c r="W92" s="519">
        <f>'Calcolo Orizzontale P. Umido'!V93</f>
        <v>0</v>
      </c>
      <c r="X92" s="520">
        <f>'Calcolo Orizzontale P. Umido'!W93</f>
        <v>0</v>
      </c>
      <c r="Y92" s="521">
        <f>'Calcolo Orizzontale P. Umido'!X93</f>
        <v>0</v>
      </c>
      <c r="Z92" s="522">
        <f>'Calcolo Orizzontale P. Umido'!Y93</f>
        <v>0</v>
      </c>
      <c r="AA92" s="126"/>
      <c r="AB92" s="127"/>
      <c r="AC92" s="189" t="str">
        <f>'Calcolo Orizzontale P. Umido'!AC93</f>
        <v>dato mancante</v>
      </c>
      <c r="AD92" s="190" t="str">
        <f>'Calcolo Orizzontale P. Umido'!AR93</f>
        <v>dato mancante</v>
      </c>
      <c r="AE92" s="190" t="str">
        <f t="shared" si="80"/>
        <v>dato mancante</v>
      </c>
      <c r="AF92" s="190" t="str">
        <f t="shared" si="80"/>
        <v>dato mancante</v>
      </c>
      <c r="AG92" s="191" t="str">
        <f>IF(N92&lt;5,'Calcolo Orizzontale P. Umido'!AD93,"dato mancante")</f>
        <v>dato mancante</v>
      </c>
      <c r="AH92" s="191" t="str">
        <f>IF(N92&gt;5,'Calcolo Orizzontale P. Umido'!AD93,"dato mancante")</f>
        <v>dato mancante</v>
      </c>
      <c r="AI92" s="191" t="str">
        <f>IF(N92&lt;5,'Calcolo Orizzontale P. Umido'!AS93,"dato mancante")</f>
        <v>dato mancante</v>
      </c>
      <c r="AJ92" s="191" t="str">
        <f>IF(N92&gt;5,'Calcolo Orizzontale P. Umido'!AS93,"dato mancante")</f>
        <v>dato mancante</v>
      </c>
      <c r="AK92" s="190" t="str">
        <f t="shared" si="81"/>
        <v>dato mancante</v>
      </c>
      <c r="AL92" s="190" t="str">
        <f t="shared" si="81"/>
        <v>dato mancante</v>
      </c>
      <c r="AM92" s="190" t="str">
        <f t="shared" si="81"/>
        <v>dato mancante</v>
      </c>
      <c r="AN92" s="190" t="str">
        <f t="shared" si="53"/>
        <v>dato mancante</v>
      </c>
      <c r="AO92" s="191" t="str">
        <f>'Calcolo Orizzontale P. Umido'!AE93</f>
        <v>dato mancante</v>
      </c>
      <c r="AP92" s="191" t="str">
        <f>'Calcolo Orizzontale P. Umido'!AT93</f>
        <v>dato mancante</v>
      </c>
      <c r="AQ92" s="192" t="str">
        <f t="shared" si="45"/>
        <v>dato mancante</v>
      </c>
      <c r="AR92" s="192" t="str">
        <f t="shared" si="45"/>
        <v>dato mancante</v>
      </c>
      <c r="AS92" s="193" t="str">
        <f>'Calcolo Orizzontale P. Umido'!AF93</f>
        <v>dato mancante</v>
      </c>
      <c r="AT92" s="193" t="str">
        <f>'Calcolo Orizzontale P. Umido'!AU93</f>
        <v>dato mancante</v>
      </c>
      <c r="AU92" s="308" t="str">
        <f t="shared" si="46"/>
        <v>dato mancante</v>
      </c>
      <c r="AV92" s="308" t="str">
        <f t="shared" si="46"/>
        <v>dato mancante</v>
      </c>
      <c r="AW92" s="193" t="str">
        <f>'Calcolo Orizzontale P. Umido'!AG93</f>
        <v>dato mancante</v>
      </c>
      <c r="AX92" s="193" t="str">
        <f>'Calcolo Orizzontale P. Umido'!AV93</f>
        <v>dato mancante</v>
      </c>
      <c r="AY92" s="308" t="str">
        <f t="shared" si="47"/>
        <v>dato mancante</v>
      </c>
      <c r="AZ92" s="308" t="str">
        <f t="shared" si="47"/>
        <v>dato mancante</v>
      </c>
      <c r="BA92" s="193" t="str">
        <f>'Calcolo Orizzontale P. Umido'!AH93</f>
        <v>dato mancante</v>
      </c>
      <c r="BB92" s="193" t="str">
        <f>'Calcolo Orizzontale P. Umido'!AW93</f>
        <v>dato mancante</v>
      </c>
      <c r="BC92" s="308" t="str">
        <f t="shared" si="48"/>
        <v>dato mancante</v>
      </c>
      <c r="BD92" s="308" t="str">
        <f t="shared" si="48"/>
        <v>dato mancante</v>
      </c>
      <c r="BE92" s="192" t="str">
        <f>'Calcolo Orizzontale P. Umido'!AI93</f>
        <v>dato mancante</v>
      </c>
      <c r="BF92" s="192" t="str">
        <f>'Calcolo Orizzontale P. Umido'!AX93</f>
        <v>dato mancante</v>
      </c>
      <c r="BG92" s="308" t="str">
        <f t="shared" si="49"/>
        <v>dato mancante</v>
      </c>
      <c r="BH92" s="308" t="str">
        <f t="shared" si="49"/>
        <v>dato mancante</v>
      </c>
      <c r="BI92" s="192" t="str">
        <f>'Calcolo Orizzontale P. Umido'!AJ93</f>
        <v>dato mancante</v>
      </c>
      <c r="BJ92" s="192" t="str">
        <f>'Calcolo Orizzontale P. Umido'!AY93</f>
        <v>dato mancante</v>
      </c>
      <c r="BK92" s="308" t="str">
        <f t="shared" si="50"/>
        <v>dato mancante</v>
      </c>
      <c r="BL92" s="308" t="str">
        <f t="shared" si="50"/>
        <v>dato mancante</v>
      </c>
      <c r="BM92" s="192" t="str">
        <f>'Calcolo Orizzontale P. Umido'!AK93</f>
        <v>dato mancante</v>
      </c>
      <c r="BN92" s="192" t="str">
        <f>'Calcolo Orizzontale P. Umido'!AZ93</f>
        <v>dato mancante</v>
      </c>
      <c r="BO92" s="308" t="str">
        <f t="shared" si="82"/>
        <v>dato mancante</v>
      </c>
      <c r="BP92" s="308" t="str">
        <f t="shared" si="82"/>
        <v>dato mancante</v>
      </c>
      <c r="BQ92" s="195" t="str">
        <f>'Calcolo Orizzontale P. Umido'!AL93</f>
        <v>dato mancante</v>
      </c>
      <c r="BR92" s="195" t="str">
        <f>'Calcolo Orizzontale P. Umido'!BA93</f>
        <v>dato mancante</v>
      </c>
      <c r="BS92" s="308" t="str">
        <f t="shared" si="83"/>
        <v>dato mancante</v>
      </c>
      <c r="BT92" s="308" t="str">
        <f t="shared" si="83"/>
        <v>dato mancante</v>
      </c>
      <c r="BU92" s="193" t="str">
        <f>'Calcolo Orizzontale P. Umido'!AM93</f>
        <v>dato mancante</v>
      </c>
      <c r="BV92" s="194" t="str">
        <f>'Calcolo Orizzontale P. Umido'!BA93</f>
        <v>dato mancante</v>
      </c>
      <c r="BW92" s="308" t="str">
        <f t="shared" si="51"/>
        <v>dato mancante</v>
      </c>
      <c r="BX92" s="308" t="str">
        <f t="shared" si="51"/>
        <v>dato mancante</v>
      </c>
      <c r="BY92" s="196" t="str">
        <f>'Calcolo Orizzontale P. Umido'!AN93</f>
        <v>dato mancante</v>
      </c>
      <c r="BZ92" s="196" t="str">
        <f>'Calcolo Orizzontale P. Umido'!BB93</f>
        <v>dato mancante</v>
      </c>
      <c r="CA92" s="308" t="str">
        <f t="shared" si="52"/>
        <v>dato mancante</v>
      </c>
      <c r="CB92" s="308" t="str">
        <f t="shared" si="52"/>
        <v>dato mancante</v>
      </c>
      <c r="CE92" s="125" t="str">
        <f t="shared" si="54"/>
        <v>dato mancante</v>
      </c>
      <c r="CF92" s="125" t="str">
        <f t="shared" si="84"/>
        <v>dato mancante</v>
      </c>
      <c r="CG92" s="125" t="str">
        <f t="shared" si="84"/>
        <v>dato mancante</v>
      </c>
      <c r="CH92" s="125" t="str">
        <f t="shared" si="55"/>
        <v>dato mancante</v>
      </c>
      <c r="CI92" s="125" t="str">
        <f t="shared" si="56"/>
        <v>dato mancante</v>
      </c>
      <c r="CJ92" s="125" t="str">
        <f t="shared" si="57"/>
        <v>dato mancante</v>
      </c>
      <c r="CK92" s="125" t="str">
        <f t="shared" si="58"/>
        <v>dato mancante</v>
      </c>
      <c r="CL92" s="125" t="str">
        <f t="shared" si="59"/>
        <v>dato mancante</v>
      </c>
      <c r="CM92" s="125" t="str">
        <f t="shared" si="60"/>
        <v>dato mancante</v>
      </c>
      <c r="CN92" s="125" t="str">
        <f t="shared" si="61"/>
        <v>dato mancante</v>
      </c>
      <c r="CO92" s="125" t="str">
        <f t="shared" si="62"/>
        <v>dato mancante</v>
      </c>
      <c r="CP92" s="125" t="str">
        <f t="shared" si="63"/>
        <v>dato mancante</v>
      </c>
      <c r="CQ92" s="125" t="str">
        <f t="shared" si="64"/>
        <v>dato mancante</v>
      </c>
      <c r="CR92" s="125" t="str">
        <f t="shared" si="65"/>
        <v>dato mancante</v>
      </c>
      <c r="CS92" s="125" t="str">
        <f t="shared" si="85"/>
        <v>dato mancante</v>
      </c>
      <c r="CT92" s="125" t="str">
        <f t="shared" si="85"/>
        <v>dato mancante</v>
      </c>
      <c r="CU92" s="125" t="str">
        <f t="shared" si="66"/>
        <v>dato mancante</v>
      </c>
      <c r="CV92" s="125" t="str">
        <f t="shared" si="67"/>
        <v>dato mancante</v>
      </c>
      <c r="CW92" s="125" t="str">
        <f t="shared" si="68"/>
        <v>dato mancante</v>
      </c>
      <c r="CX92" s="125" t="str">
        <f t="shared" si="69"/>
        <v>dato mancante</v>
      </c>
      <c r="CY92" s="125" t="str">
        <f t="shared" si="70"/>
        <v>dato mancante</v>
      </c>
      <c r="CZ92" s="125" t="str">
        <f t="shared" si="71"/>
        <v>dato mancante</v>
      </c>
      <c r="DA92" s="125" t="str">
        <f t="shared" si="72"/>
        <v>dato mancante</v>
      </c>
      <c r="DB92" s="125" t="str">
        <f t="shared" si="73"/>
        <v>dato mancante</v>
      </c>
      <c r="DC92" s="125" t="str">
        <f t="shared" si="74"/>
        <v>dato mancante</v>
      </c>
      <c r="DD92" s="125" t="str">
        <f t="shared" si="75"/>
        <v>dato mancante</v>
      </c>
      <c r="DF92" s="127">
        <f t="shared" si="86"/>
        <v>0</v>
      </c>
      <c r="DG92" s="127">
        <f t="shared" si="76"/>
        <v>0</v>
      </c>
      <c r="DH92" s="125" t="str">
        <f t="shared" si="87"/>
        <v>ok</v>
      </c>
      <c r="DI92" s="127" t="str">
        <f t="shared" si="77"/>
        <v>Buono</v>
      </c>
      <c r="DJ92" s="127" t="str">
        <f t="shared" si="78"/>
        <v>Buono</v>
      </c>
    </row>
    <row r="93" spans="1:114" s="125" customFormat="1" x14ac:dyDescent="0.35">
      <c r="A93" s="18">
        <f>'Calcolo Orizzontale P. Umido'!A94</f>
        <v>0</v>
      </c>
      <c r="B93" s="18">
        <f>'Calcolo Orizzontale P. Umido'!B94</f>
        <v>0</v>
      </c>
      <c r="C93" s="18">
        <f>'Calcolo Orizzontale P. Umido'!C94</f>
        <v>0</v>
      </c>
      <c r="D93" s="18">
        <f>'Calcolo Orizzontale P. Umido'!D94</f>
        <v>0</v>
      </c>
      <c r="E93" s="18">
        <f>'Calcolo Orizzontale P. Umido'!E94</f>
        <v>0</v>
      </c>
      <c r="F93" s="18">
        <f>'Calcolo Orizzontale P. Umido'!F94</f>
        <v>0</v>
      </c>
      <c r="G93" s="18">
        <f>'Calcolo Orizzontale P. Umido'!G94</f>
        <v>0</v>
      </c>
      <c r="H93" s="18"/>
      <c r="I93" s="18">
        <f>'Calcolo Orizzontale P. Umido'!I94</f>
        <v>0</v>
      </c>
      <c r="J93" s="18">
        <f>'Calcolo Orizzontale P. Umido'!J94</f>
        <v>0</v>
      </c>
      <c r="K93" s="18">
        <f>'Calcolo Orizzontale P. Umido'!K94</f>
        <v>0</v>
      </c>
      <c r="L93" s="15">
        <f t="shared" si="79"/>
        <v>0</v>
      </c>
      <c r="M93" s="519">
        <f>'Calcolo Orizzontale P. Umido'!L94</f>
        <v>0</v>
      </c>
      <c r="N93" s="519">
        <f>'Calcolo Orizzontale P. Umido'!M94</f>
        <v>0</v>
      </c>
      <c r="O93" s="520">
        <f>'Calcolo Orizzontale P. Umido'!N94</f>
        <v>0</v>
      </c>
      <c r="P93" s="521">
        <f>'Calcolo Orizzontale P. Umido'!O94</f>
        <v>0</v>
      </c>
      <c r="Q93" s="521">
        <f>'Calcolo Orizzontale P. Umido'!P94</f>
        <v>0</v>
      </c>
      <c r="R93" s="521">
        <f>'Calcolo Orizzontale P. Umido'!Q94</f>
        <v>0</v>
      </c>
      <c r="S93" s="521">
        <f>'Calcolo Orizzontale P. Umido'!R94</f>
        <v>0</v>
      </c>
      <c r="T93" s="521">
        <f>'Calcolo Orizzontale P. Umido'!S94</f>
        <v>0</v>
      </c>
      <c r="U93" s="519">
        <f>'Calcolo Orizzontale P. Umido'!T94</f>
        <v>0</v>
      </c>
      <c r="V93" s="519">
        <f>'Calcolo Orizzontale P. Umido'!U94</f>
        <v>0</v>
      </c>
      <c r="W93" s="519">
        <f>'Calcolo Orizzontale P. Umido'!V94</f>
        <v>0</v>
      </c>
      <c r="X93" s="520">
        <f>'Calcolo Orizzontale P. Umido'!W94</f>
        <v>0</v>
      </c>
      <c r="Y93" s="521">
        <f>'Calcolo Orizzontale P. Umido'!X94</f>
        <v>0</v>
      </c>
      <c r="Z93" s="522">
        <f>'Calcolo Orizzontale P. Umido'!Y94</f>
        <v>0</v>
      </c>
      <c r="AA93" s="126"/>
      <c r="AB93" s="127"/>
      <c r="AC93" s="189" t="str">
        <f>'Calcolo Orizzontale P. Umido'!AC94</f>
        <v>dato mancante</v>
      </c>
      <c r="AD93" s="190" t="str">
        <f>'Calcolo Orizzontale P. Umido'!AR94</f>
        <v>dato mancante</v>
      </c>
      <c r="AE93" s="190" t="str">
        <f t="shared" si="80"/>
        <v>dato mancante</v>
      </c>
      <c r="AF93" s="190" t="str">
        <f t="shared" si="80"/>
        <v>dato mancante</v>
      </c>
      <c r="AG93" s="191" t="str">
        <f>IF(N93&lt;5,'Calcolo Orizzontale P. Umido'!AD94,"dato mancante")</f>
        <v>dato mancante</v>
      </c>
      <c r="AH93" s="191" t="str">
        <f>IF(N93&gt;5,'Calcolo Orizzontale P. Umido'!AD94,"dato mancante")</f>
        <v>dato mancante</v>
      </c>
      <c r="AI93" s="191" t="str">
        <f>IF(N93&lt;5,'Calcolo Orizzontale P. Umido'!AS94,"dato mancante")</f>
        <v>dato mancante</v>
      </c>
      <c r="AJ93" s="191" t="str">
        <f>IF(N93&gt;5,'Calcolo Orizzontale P. Umido'!AS94,"dato mancante")</f>
        <v>dato mancante</v>
      </c>
      <c r="AK93" s="190" t="str">
        <f t="shared" si="81"/>
        <v>dato mancante</v>
      </c>
      <c r="AL93" s="190" t="str">
        <f t="shared" si="81"/>
        <v>dato mancante</v>
      </c>
      <c r="AM93" s="190" t="str">
        <f t="shared" si="81"/>
        <v>dato mancante</v>
      </c>
      <c r="AN93" s="190" t="str">
        <f t="shared" si="53"/>
        <v>dato mancante</v>
      </c>
      <c r="AO93" s="191" t="str">
        <f>'Calcolo Orizzontale P. Umido'!AE94</f>
        <v>dato mancante</v>
      </c>
      <c r="AP93" s="191" t="str">
        <f>'Calcolo Orizzontale P. Umido'!AT94</f>
        <v>dato mancante</v>
      </c>
      <c r="AQ93" s="192" t="str">
        <f t="shared" ref="AQ93:AR156" si="88">IF(AO93="dato mancante","dato mancante",IF(AO93="LOQ","Conforme",IF(AND($L93=2,AO93&gt;AO$6),"Non Conforme",IF(AND($L93=2,AO93&lt;=AO$6),"Conforme",IF(AND($L93=3,AO93&gt;AO$7),"Non Conforme",IF(AND($L93=3,AO93&lt;=AO$7),"Conforme",IF(AND($L93=4,AO93&gt;AO$8),"Non Conforme",IF(AND($L93=4,AO93&lt;=AO$8),"Conforme",IF(AND($L93=5,AO93&gt;AO$9),"Non Conforme",IF(AND($L93=5,AO93&lt;=AO$9),"Conforme","errore"))))))))))</f>
        <v>dato mancante</v>
      </c>
      <c r="AR93" s="192" t="str">
        <f t="shared" si="88"/>
        <v>dato mancante</v>
      </c>
      <c r="AS93" s="193" t="str">
        <f>'Calcolo Orizzontale P. Umido'!AF94</f>
        <v>dato mancante</v>
      </c>
      <c r="AT93" s="193" t="str">
        <f>'Calcolo Orizzontale P. Umido'!AU94</f>
        <v>dato mancante</v>
      </c>
      <c r="AU93" s="308" t="str">
        <f t="shared" ref="AU93:AV156" si="89">IF(AS93="dato mancante","dato mancante",IF(AS93="LOQ","Conforme",IF(AND($L93=2,AS93&gt;AS$6),"Non Conforme",IF(AND($L93=2,AS93&lt;=AS$6),"Conforme",IF(AND($L93=3,AS93&gt;AS$7),"Non Conforme",IF(AND($L93=3,AS93&lt;=AS$7),"Conforme",IF(AND($L93=4,AS93&gt;AS$8),"Non Conforme",IF(AND($L93=4,AS93&lt;=AS$8),"Conforme",IF(AND($L93=5,AS93&gt;AS$9),"Non Conforme",IF(AND($L93=5,AS93&lt;=AS$9),"Conforme","errore"))))))))))</f>
        <v>dato mancante</v>
      </c>
      <c r="AV93" s="308" t="str">
        <f t="shared" si="89"/>
        <v>dato mancante</v>
      </c>
      <c r="AW93" s="193" t="str">
        <f>'Calcolo Orizzontale P. Umido'!AG94</f>
        <v>dato mancante</v>
      </c>
      <c r="AX93" s="193" t="str">
        <f>'Calcolo Orizzontale P. Umido'!AV94</f>
        <v>dato mancante</v>
      </c>
      <c r="AY93" s="308" t="str">
        <f t="shared" ref="AY93:AZ156" si="90">IF(AW93="dato mancante","dato mancante",IF(AW93="LOQ","Conforme",IF(AND($L93=2,AW93&gt;AW$6),"Non Conforme",IF(AND($L93=2,AW93&lt;=AW$6),"Conforme",IF(AND($L93=3,AW93&gt;AW$7),"Non Conforme",IF(AND($L93=3,AW93&lt;=AW$7),"Conforme",IF(AND($L93=4,AW93&gt;AW$8),"Non Conforme",IF(AND($L93=4,AW93&lt;=AW$8),"Conforme",IF(AND($L93=5,AW93&gt;AW$9),"Non Conforme",IF(AND($L93=5,AW93&lt;=AW$9),"Conforme","errore"))))))))))</f>
        <v>dato mancante</v>
      </c>
      <c r="AZ93" s="308" t="str">
        <f t="shared" si="90"/>
        <v>dato mancante</v>
      </c>
      <c r="BA93" s="193" t="str">
        <f>'Calcolo Orizzontale P. Umido'!AH94</f>
        <v>dato mancante</v>
      </c>
      <c r="BB93" s="193" t="str">
        <f>'Calcolo Orizzontale P. Umido'!AW94</f>
        <v>dato mancante</v>
      </c>
      <c r="BC93" s="308" t="str">
        <f t="shared" ref="BC93:BD156" si="91">IF(BA93="dato mancante","dato mancante",IF(BA93="LOQ","Conforme",IF(AND($L93=2,BA93&gt;BA$6),"Non Conforme",IF(AND($L93=2,BA93&lt;=BA$6),"Conforme",IF(AND($L93=3,BA93&gt;BA$7),"Non Conforme",IF(AND($L93=3,BA93&lt;=BA$7),"Conforme",IF(AND($L93=4,BA93&gt;BA$8),"Non Conforme",IF(AND($L93=4,BA93&lt;=BA$8),"Conforme",IF(AND($L93=5,BA93&gt;BA$9),"Non Conforme",IF(AND($L93=5,BA93&lt;=BA$9),"Conforme","errore"))))))))))</f>
        <v>dato mancante</v>
      </c>
      <c r="BD93" s="308" t="str">
        <f t="shared" si="91"/>
        <v>dato mancante</v>
      </c>
      <c r="BE93" s="192" t="str">
        <f>'Calcolo Orizzontale P. Umido'!AI94</f>
        <v>dato mancante</v>
      </c>
      <c r="BF93" s="192" t="str">
        <f>'Calcolo Orizzontale P. Umido'!AX94</f>
        <v>dato mancante</v>
      </c>
      <c r="BG93" s="308" t="str">
        <f t="shared" ref="BG93:BH156" si="92">IF(BE93="dato mancante","dato mancante",IF(BE93="LOQ","Conforme",IF(AND($L93=2,BE93&gt;BE$6),"Non Conforme",IF(AND($L93=2,BE93&lt;=BE$6),"Conforme",IF(AND($L93=3,BE93&gt;BE$7),"Non Conforme",IF(AND($L93=3,BE93&lt;=BE$7),"Conforme",IF(AND($L93=4,BE93&gt;BE$8),"Non Conforme",IF(AND($L93=4,BE93&lt;=BE$8),"Conforme",IF(AND($L93=5,BE93&gt;BE$9),"Non Conforme",IF(AND($L93=5,BE93&lt;=BE$9),"Conforme","errore"))))))))))</f>
        <v>dato mancante</v>
      </c>
      <c r="BH93" s="308" t="str">
        <f t="shared" si="92"/>
        <v>dato mancante</v>
      </c>
      <c r="BI93" s="192" t="str">
        <f>'Calcolo Orizzontale P. Umido'!AJ94</f>
        <v>dato mancante</v>
      </c>
      <c r="BJ93" s="192" t="str">
        <f>'Calcolo Orizzontale P. Umido'!AY94</f>
        <v>dato mancante</v>
      </c>
      <c r="BK93" s="308" t="str">
        <f t="shared" ref="BK93:BL156" si="93">IF(BI93="dato mancante","dato mancante",IF(BI93="LOQ","Conforme",IF(AND($L93=2,BI93&gt;BI$6),"Non Conforme",IF(AND($L93=2,BI93&lt;=BI$6),"Conforme",IF(AND($L93=3,BI93&gt;BI$7),"Non Conforme",IF(AND($L93=3,BI93&lt;=BI$7),"Conforme",IF(AND($L93=4,BI93&gt;BI$8),"Non Conforme",IF(AND($L93=4,BI93&lt;=BI$8),"Conforme",IF(AND($L93=5,BI93&gt;BI$9),"Non Conforme",IF(AND($L93=5,BI93&lt;=BI$9),"Conforme","errore"))))))))))</f>
        <v>dato mancante</v>
      </c>
      <c r="BL93" s="308" t="str">
        <f t="shared" si="93"/>
        <v>dato mancante</v>
      </c>
      <c r="BM93" s="192" t="str">
        <f>'Calcolo Orizzontale P. Umido'!AK94</f>
        <v>dato mancante</v>
      </c>
      <c r="BN93" s="192" t="str">
        <f>'Calcolo Orizzontale P. Umido'!AZ94</f>
        <v>dato mancante</v>
      </c>
      <c r="BO93" s="308" t="str">
        <f t="shared" si="82"/>
        <v>dato mancante</v>
      </c>
      <c r="BP93" s="308" t="str">
        <f t="shared" si="82"/>
        <v>dato mancante</v>
      </c>
      <c r="BQ93" s="195" t="str">
        <f>'Calcolo Orizzontale P. Umido'!AL94</f>
        <v>dato mancante</v>
      </c>
      <c r="BR93" s="195" t="str">
        <f>'Calcolo Orizzontale P. Umido'!BA94</f>
        <v>dato mancante</v>
      </c>
      <c r="BS93" s="308" t="str">
        <f t="shared" si="83"/>
        <v>dato mancante</v>
      </c>
      <c r="BT93" s="308" t="str">
        <f t="shared" si="83"/>
        <v>dato mancante</v>
      </c>
      <c r="BU93" s="193" t="str">
        <f>'Calcolo Orizzontale P. Umido'!AM94</f>
        <v>dato mancante</v>
      </c>
      <c r="BV93" s="194" t="str">
        <f>'Calcolo Orizzontale P. Umido'!BA94</f>
        <v>dato mancante</v>
      </c>
      <c r="BW93" s="308" t="str">
        <f t="shared" ref="BW93:BX156" si="94">IF(BU93="dato mancante","dato mancante",IF(BU93="LOQ","Conforme",IF(AND($L93=2,BU93&gt;BU$6),"Non Conforme",IF(AND($L93=2,BU93&lt;=BU$6),"Conforme",IF(AND($L93=3,BU93&gt;BU$7),"Non Conforme",IF(AND($L93=3,BU93&lt;=BU$7),"Conforme",IF(AND($L93=4,BU93&gt;BU$8),"Non Conforme",IF(AND($L93=4,BU93&lt;=BU$8),"Conforme",IF(AND($L93=5,BU93&gt;BU$9),"Non Conforme",IF(AND($L93=5,BU93&lt;=BU$9),"Conforme","errore"))))))))))</f>
        <v>dato mancante</v>
      </c>
      <c r="BX93" s="308" t="str">
        <f t="shared" si="94"/>
        <v>dato mancante</v>
      </c>
      <c r="BY93" s="196" t="str">
        <f>'Calcolo Orizzontale P. Umido'!AN94</f>
        <v>dato mancante</v>
      </c>
      <c r="BZ93" s="196" t="str">
        <f>'Calcolo Orizzontale P. Umido'!BB94</f>
        <v>dato mancante</v>
      </c>
      <c r="CA93" s="308" t="str">
        <f t="shared" ref="CA93:CB156" si="95">IF(BY93="dato mancante","dato mancante",IF(BY93="LOQ","Conforme",IF(AND($L93=2,BY93&gt;BY$6),"Non Conforme",IF(AND($L93=2,BY93&lt;=BY$6),"Conforme",IF(AND($L93=3,BY93&gt;BY$7),"Non Conforme",IF(AND($L93=3,BY93&lt;=BY$7),"Conforme",IF(AND($L93=4,BY93&gt;BY$8),"Non Conforme",IF(AND($L93=4,BY93&lt;=BY$8),"Conforme",IF(AND($L93=5,BY93&gt;BY$9),"Non Conforme",IF(AND($L93=5,BY93&lt;=BY$9),"Conforme","errore"))))))))))</f>
        <v>dato mancante</v>
      </c>
      <c r="CB93" s="308" t="str">
        <f t="shared" si="95"/>
        <v>dato mancante</v>
      </c>
      <c r="CE93" s="125" t="str">
        <f t="shared" si="54"/>
        <v>dato mancante</v>
      </c>
      <c r="CF93" s="125" t="str">
        <f t="shared" si="84"/>
        <v>dato mancante</v>
      </c>
      <c r="CG93" s="125" t="str">
        <f t="shared" si="84"/>
        <v>dato mancante</v>
      </c>
      <c r="CH93" s="125" t="str">
        <f t="shared" si="55"/>
        <v>dato mancante</v>
      </c>
      <c r="CI93" s="125" t="str">
        <f t="shared" si="56"/>
        <v>dato mancante</v>
      </c>
      <c r="CJ93" s="125" t="str">
        <f t="shared" si="57"/>
        <v>dato mancante</v>
      </c>
      <c r="CK93" s="125" t="str">
        <f t="shared" si="58"/>
        <v>dato mancante</v>
      </c>
      <c r="CL93" s="125" t="str">
        <f t="shared" si="59"/>
        <v>dato mancante</v>
      </c>
      <c r="CM93" s="125" t="str">
        <f t="shared" si="60"/>
        <v>dato mancante</v>
      </c>
      <c r="CN93" s="125" t="str">
        <f t="shared" si="61"/>
        <v>dato mancante</v>
      </c>
      <c r="CO93" s="125" t="str">
        <f t="shared" si="62"/>
        <v>dato mancante</v>
      </c>
      <c r="CP93" s="125" t="str">
        <f t="shared" si="63"/>
        <v>dato mancante</v>
      </c>
      <c r="CQ93" s="125" t="str">
        <f t="shared" si="64"/>
        <v>dato mancante</v>
      </c>
      <c r="CR93" s="125" t="str">
        <f t="shared" si="65"/>
        <v>dato mancante</v>
      </c>
      <c r="CS93" s="125" t="str">
        <f t="shared" si="85"/>
        <v>dato mancante</v>
      </c>
      <c r="CT93" s="125" t="str">
        <f t="shared" si="85"/>
        <v>dato mancante</v>
      </c>
      <c r="CU93" s="125" t="str">
        <f t="shared" si="66"/>
        <v>dato mancante</v>
      </c>
      <c r="CV93" s="125" t="str">
        <f t="shared" si="67"/>
        <v>dato mancante</v>
      </c>
      <c r="CW93" s="125" t="str">
        <f t="shared" si="68"/>
        <v>dato mancante</v>
      </c>
      <c r="CX93" s="125" t="str">
        <f t="shared" si="69"/>
        <v>dato mancante</v>
      </c>
      <c r="CY93" s="125" t="str">
        <f t="shared" si="70"/>
        <v>dato mancante</v>
      </c>
      <c r="CZ93" s="125" t="str">
        <f t="shared" si="71"/>
        <v>dato mancante</v>
      </c>
      <c r="DA93" s="125" t="str">
        <f t="shared" si="72"/>
        <v>dato mancante</v>
      </c>
      <c r="DB93" s="125" t="str">
        <f t="shared" si="73"/>
        <v>dato mancante</v>
      </c>
      <c r="DC93" s="125" t="str">
        <f t="shared" si="74"/>
        <v>dato mancante</v>
      </c>
      <c r="DD93" s="125" t="str">
        <f t="shared" si="75"/>
        <v>dato mancante</v>
      </c>
      <c r="DF93" s="127">
        <f t="shared" si="86"/>
        <v>0</v>
      </c>
      <c r="DG93" s="127">
        <f t="shared" si="76"/>
        <v>0</v>
      </c>
      <c r="DH93" s="125" t="str">
        <f t="shared" si="87"/>
        <v>ok</v>
      </c>
      <c r="DI93" s="127" t="str">
        <f t="shared" si="77"/>
        <v>Buono</v>
      </c>
      <c r="DJ93" s="127" t="str">
        <f t="shared" si="78"/>
        <v>Buono</v>
      </c>
    </row>
    <row r="94" spans="1:114" s="125" customFormat="1" x14ac:dyDescent="0.35">
      <c r="A94" s="18">
        <f>'Calcolo Orizzontale P. Umido'!A95</f>
        <v>0</v>
      </c>
      <c r="B94" s="18">
        <f>'Calcolo Orizzontale P. Umido'!B95</f>
        <v>0</v>
      </c>
      <c r="C94" s="18">
        <f>'Calcolo Orizzontale P. Umido'!C95</f>
        <v>0</v>
      </c>
      <c r="D94" s="18">
        <f>'Calcolo Orizzontale P. Umido'!D95</f>
        <v>0</v>
      </c>
      <c r="E94" s="18">
        <f>'Calcolo Orizzontale P. Umido'!E95</f>
        <v>0</v>
      </c>
      <c r="F94" s="18">
        <f>'Calcolo Orizzontale P. Umido'!F95</f>
        <v>0</v>
      </c>
      <c r="G94" s="18">
        <f>'Calcolo Orizzontale P. Umido'!G95</f>
        <v>0</v>
      </c>
      <c r="H94" s="18"/>
      <c r="I94" s="18">
        <f>'Calcolo Orizzontale P. Umido'!I95</f>
        <v>0</v>
      </c>
      <c r="J94" s="18">
        <f>'Calcolo Orizzontale P. Umido'!J95</f>
        <v>0</v>
      </c>
      <c r="K94" s="18">
        <f>'Calcolo Orizzontale P. Umido'!K95</f>
        <v>0</v>
      </c>
      <c r="L94" s="15">
        <f t="shared" si="79"/>
        <v>0</v>
      </c>
      <c r="M94" s="519">
        <f>'Calcolo Orizzontale P. Umido'!L95</f>
        <v>0</v>
      </c>
      <c r="N94" s="519">
        <f>'Calcolo Orizzontale P. Umido'!M95</f>
        <v>0</v>
      </c>
      <c r="O94" s="520">
        <f>'Calcolo Orizzontale P. Umido'!N95</f>
        <v>0</v>
      </c>
      <c r="P94" s="521">
        <f>'Calcolo Orizzontale P. Umido'!O95</f>
        <v>0</v>
      </c>
      <c r="Q94" s="521">
        <f>'Calcolo Orizzontale P. Umido'!P95</f>
        <v>0</v>
      </c>
      <c r="R94" s="521">
        <f>'Calcolo Orizzontale P. Umido'!Q95</f>
        <v>0</v>
      </c>
      <c r="S94" s="521">
        <f>'Calcolo Orizzontale P. Umido'!R95</f>
        <v>0</v>
      </c>
      <c r="T94" s="521">
        <f>'Calcolo Orizzontale P. Umido'!S95</f>
        <v>0</v>
      </c>
      <c r="U94" s="519">
        <f>'Calcolo Orizzontale P. Umido'!T95</f>
        <v>0</v>
      </c>
      <c r="V94" s="519">
        <f>'Calcolo Orizzontale P. Umido'!U95</f>
        <v>0</v>
      </c>
      <c r="W94" s="519">
        <f>'Calcolo Orizzontale P. Umido'!V95</f>
        <v>0</v>
      </c>
      <c r="X94" s="520">
        <f>'Calcolo Orizzontale P. Umido'!W95</f>
        <v>0</v>
      </c>
      <c r="Y94" s="521">
        <f>'Calcolo Orizzontale P. Umido'!X95</f>
        <v>0</v>
      </c>
      <c r="Z94" s="522">
        <f>'Calcolo Orizzontale P. Umido'!Y95</f>
        <v>0</v>
      </c>
      <c r="AA94" s="126"/>
      <c r="AB94" s="127"/>
      <c r="AC94" s="189" t="str">
        <f>'Calcolo Orizzontale P. Umido'!AC95</f>
        <v>dato mancante</v>
      </c>
      <c r="AD94" s="190" t="str">
        <f>'Calcolo Orizzontale P. Umido'!AR95</f>
        <v>dato mancante</v>
      </c>
      <c r="AE94" s="190" t="str">
        <f t="shared" si="80"/>
        <v>dato mancante</v>
      </c>
      <c r="AF94" s="190" t="str">
        <f t="shared" si="80"/>
        <v>dato mancante</v>
      </c>
      <c r="AG94" s="191" t="str">
        <f>IF(N94&lt;5,'Calcolo Orizzontale P. Umido'!AD95,"dato mancante")</f>
        <v>dato mancante</v>
      </c>
      <c r="AH94" s="191" t="str">
        <f>IF(N94&gt;5,'Calcolo Orizzontale P. Umido'!AD95,"dato mancante")</f>
        <v>dato mancante</v>
      </c>
      <c r="AI94" s="191" t="str">
        <f>IF(N94&lt;5,'Calcolo Orizzontale P. Umido'!AS95,"dato mancante")</f>
        <v>dato mancante</v>
      </c>
      <c r="AJ94" s="191" t="str">
        <f>IF(N94&gt;5,'Calcolo Orizzontale P. Umido'!AS95,"dato mancante")</f>
        <v>dato mancante</v>
      </c>
      <c r="AK94" s="190" t="str">
        <f t="shared" si="81"/>
        <v>dato mancante</v>
      </c>
      <c r="AL94" s="190" t="str">
        <f t="shared" si="81"/>
        <v>dato mancante</v>
      </c>
      <c r="AM94" s="190" t="str">
        <f t="shared" si="81"/>
        <v>dato mancante</v>
      </c>
      <c r="AN94" s="190" t="str">
        <f t="shared" si="53"/>
        <v>dato mancante</v>
      </c>
      <c r="AO94" s="191" t="str">
        <f>'Calcolo Orizzontale P. Umido'!AE95</f>
        <v>dato mancante</v>
      </c>
      <c r="AP94" s="191" t="str">
        <f>'Calcolo Orizzontale P. Umido'!AT95</f>
        <v>dato mancante</v>
      </c>
      <c r="AQ94" s="192" t="str">
        <f t="shared" si="88"/>
        <v>dato mancante</v>
      </c>
      <c r="AR94" s="192" t="str">
        <f t="shared" si="88"/>
        <v>dato mancante</v>
      </c>
      <c r="AS94" s="193" t="str">
        <f>'Calcolo Orizzontale P. Umido'!AF95</f>
        <v>dato mancante</v>
      </c>
      <c r="AT94" s="193" t="str">
        <f>'Calcolo Orizzontale P. Umido'!AU95</f>
        <v>dato mancante</v>
      </c>
      <c r="AU94" s="308" t="str">
        <f t="shared" si="89"/>
        <v>dato mancante</v>
      </c>
      <c r="AV94" s="308" t="str">
        <f t="shared" si="89"/>
        <v>dato mancante</v>
      </c>
      <c r="AW94" s="193" t="str">
        <f>'Calcolo Orizzontale P. Umido'!AG95</f>
        <v>dato mancante</v>
      </c>
      <c r="AX94" s="193" t="str">
        <f>'Calcolo Orizzontale P. Umido'!AV95</f>
        <v>dato mancante</v>
      </c>
      <c r="AY94" s="308" t="str">
        <f t="shared" si="90"/>
        <v>dato mancante</v>
      </c>
      <c r="AZ94" s="308" t="str">
        <f t="shared" si="90"/>
        <v>dato mancante</v>
      </c>
      <c r="BA94" s="193" t="str">
        <f>'Calcolo Orizzontale P. Umido'!AH95</f>
        <v>dato mancante</v>
      </c>
      <c r="BB94" s="193" t="str">
        <f>'Calcolo Orizzontale P. Umido'!AW95</f>
        <v>dato mancante</v>
      </c>
      <c r="BC94" s="308" t="str">
        <f t="shared" si="91"/>
        <v>dato mancante</v>
      </c>
      <c r="BD94" s="308" t="str">
        <f t="shared" si="91"/>
        <v>dato mancante</v>
      </c>
      <c r="BE94" s="192" t="str">
        <f>'Calcolo Orizzontale P. Umido'!AI95</f>
        <v>dato mancante</v>
      </c>
      <c r="BF94" s="192" t="str">
        <f>'Calcolo Orizzontale P. Umido'!AX95</f>
        <v>dato mancante</v>
      </c>
      <c r="BG94" s="308" t="str">
        <f t="shared" si="92"/>
        <v>dato mancante</v>
      </c>
      <c r="BH94" s="308" t="str">
        <f t="shared" si="92"/>
        <v>dato mancante</v>
      </c>
      <c r="BI94" s="192" t="str">
        <f>'Calcolo Orizzontale P. Umido'!AJ95</f>
        <v>dato mancante</v>
      </c>
      <c r="BJ94" s="192" t="str">
        <f>'Calcolo Orizzontale P. Umido'!AY95</f>
        <v>dato mancante</v>
      </c>
      <c r="BK94" s="308" t="str">
        <f t="shared" si="93"/>
        <v>dato mancante</v>
      </c>
      <c r="BL94" s="308" t="str">
        <f t="shared" si="93"/>
        <v>dato mancante</v>
      </c>
      <c r="BM94" s="192" t="str">
        <f>'Calcolo Orizzontale P. Umido'!AK95</f>
        <v>dato mancante</v>
      </c>
      <c r="BN94" s="192" t="str">
        <f>'Calcolo Orizzontale P. Umido'!AZ95</f>
        <v>dato mancante</v>
      </c>
      <c r="BO94" s="308" t="str">
        <f t="shared" si="82"/>
        <v>dato mancante</v>
      </c>
      <c r="BP94" s="308" t="str">
        <f t="shared" si="82"/>
        <v>dato mancante</v>
      </c>
      <c r="BQ94" s="195" t="str">
        <f>'Calcolo Orizzontale P. Umido'!AL95</f>
        <v>dato mancante</v>
      </c>
      <c r="BR94" s="195" t="str">
        <f>'Calcolo Orizzontale P. Umido'!BA95</f>
        <v>dato mancante</v>
      </c>
      <c r="BS94" s="308" t="str">
        <f t="shared" si="83"/>
        <v>dato mancante</v>
      </c>
      <c r="BT94" s="308" t="str">
        <f t="shared" si="83"/>
        <v>dato mancante</v>
      </c>
      <c r="BU94" s="193" t="str">
        <f>'Calcolo Orizzontale P. Umido'!AM95</f>
        <v>dato mancante</v>
      </c>
      <c r="BV94" s="194" t="str">
        <f>'Calcolo Orizzontale P. Umido'!BA95</f>
        <v>dato mancante</v>
      </c>
      <c r="BW94" s="308" t="str">
        <f t="shared" si="94"/>
        <v>dato mancante</v>
      </c>
      <c r="BX94" s="308" t="str">
        <f t="shared" si="94"/>
        <v>dato mancante</v>
      </c>
      <c r="BY94" s="196" t="str">
        <f>'Calcolo Orizzontale P. Umido'!AN95</f>
        <v>dato mancante</v>
      </c>
      <c r="BZ94" s="196" t="str">
        <f>'Calcolo Orizzontale P. Umido'!BB95</f>
        <v>dato mancante</v>
      </c>
      <c r="CA94" s="308" t="str">
        <f t="shared" si="95"/>
        <v>dato mancante</v>
      </c>
      <c r="CB94" s="308" t="str">
        <f t="shared" si="95"/>
        <v>dato mancante</v>
      </c>
      <c r="CE94" s="125" t="str">
        <f t="shared" si="54"/>
        <v>dato mancante</v>
      </c>
      <c r="CF94" s="125" t="str">
        <f t="shared" si="84"/>
        <v>dato mancante</v>
      </c>
      <c r="CG94" s="125" t="str">
        <f t="shared" si="84"/>
        <v>dato mancante</v>
      </c>
      <c r="CH94" s="125" t="str">
        <f t="shared" si="55"/>
        <v>dato mancante</v>
      </c>
      <c r="CI94" s="125" t="str">
        <f t="shared" si="56"/>
        <v>dato mancante</v>
      </c>
      <c r="CJ94" s="125" t="str">
        <f t="shared" si="57"/>
        <v>dato mancante</v>
      </c>
      <c r="CK94" s="125" t="str">
        <f t="shared" si="58"/>
        <v>dato mancante</v>
      </c>
      <c r="CL94" s="125" t="str">
        <f t="shared" si="59"/>
        <v>dato mancante</v>
      </c>
      <c r="CM94" s="125" t="str">
        <f t="shared" si="60"/>
        <v>dato mancante</v>
      </c>
      <c r="CN94" s="125" t="str">
        <f t="shared" si="61"/>
        <v>dato mancante</v>
      </c>
      <c r="CO94" s="125" t="str">
        <f t="shared" si="62"/>
        <v>dato mancante</v>
      </c>
      <c r="CP94" s="125" t="str">
        <f t="shared" si="63"/>
        <v>dato mancante</v>
      </c>
      <c r="CQ94" s="125" t="str">
        <f t="shared" si="64"/>
        <v>dato mancante</v>
      </c>
      <c r="CR94" s="125" t="str">
        <f t="shared" si="65"/>
        <v>dato mancante</v>
      </c>
      <c r="CS94" s="125" t="str">
        <f t="shared" si="85"/>
        <v>dato mancante</v>
      </c>
      <c r="CT94" s="125" t="str">
        <f t="shared" si="85"/>
        <v>dato mancante</v>
      </c>
      <c r="CU94" s="125" t="str">
        <f t="shared" si="66"/>
        <v>dato mancante</v>
      </c>
      <c r="CV94" s="125" t="str">
        <f t="shared" si="67"/>
        <v>dato mancante</v>
      </c>
      <c r="CW94" s="125" t="str">
        <f t="shared" si="68"/>
        <v>dato mancante</v>
      </c>
      <c r="CX94" s="125" t="str">
        <f t="shared" si="69"/>
        <v>dato mancante</v>
      </c>
      <c r="CY94" s="125" t="str">
        <f t="shared" si="70"/>
        <v>dato mancante</v>
      </c>
      <c r="CZ94" s="125" t="str">
        <f t="shared" si="71"/>
        <v>dato mancante</v>
      </c>
      <c r="DA94" s="125" t="str">
        <f t="shared" si="72"/>
        <v>dato mancante</v>
      </c>
      <c r="DB94" s="125" t="str">
        <f t="shared" si="73"/>
        <v>dato mancante</v>
      </c>
      <c r="DC94" s="125" t="str">
        <f t="shared" si="74"/>
        <v>dato mancante</v>
      </c>
      <c r="DD94" s="125" t="str">
        <f t="shared" si="75"/>
        <v>dato mancante</v>
      </c>
      <c r="DF94" s="127">
        <f t="shared" si="86"/>
        <v>0</v>
      </c>
      <c r="DG94" s="127">
        <f t="shared" si="76"/>
        <v>0</v>
      </c>
      <c r="DH94" s="125" t="str">
        <f t="shared" si="87"/>
        <v>ok</v>
      </c>
      <c r="DI94" s="127" t="str">
        <f t="shared" si="77"/>
        <v>Buono</v>
      </c>
      <c r="DJ94" s="127" t="str">
        <f t="shared" si="78"/>
        <v>Buono</v>
      </c>
    </row>
    <row r="95" spans="1:114" s="125" customFormat="1" x14ac:dyDescent="0.35">
      <c r="A95" s="18">
        <f>'Calcolo Orizzontale P. Umido'!A96</f>
        <v>0</v>
      </c>
      <c r="B95" s="18">
        <f>'Calcolo Orizzontale P. Umido'!B96</f>
        <v>0</v>
      </c>
      <c r="C95" s="18">
        <f>'Calcolo Orizzontale P. Umido'!C96</f>
        <v>0</v>
      </c>
      <c r="D95" s="18">
        <f>'Calcolo Orizzontale P. Umido'!D96</f>
        <v>0</v>
      </c>
      <c r="E95" s="18">
        <f>'Calcolo Orizzontale P. Umido'!E96</f>
        <v>0</v>
      </c>
      <c r="F95" s="18">
        <f>'Calcolo Orizzontale P. Umido'!F96</f>
        <v>0</v>
      </c>
      <c r="G95" s="18">
        <f>'Calcolo Orizzontale P. Umido'!G96</f>
        <v>0</v>
      </c>
      <c r="H95" s="18"/>
      <c r="I95" s="18">
        <f>'Calcolo Orizzontale P. Umido'!I96</f>
        <v>0</v>
      </c>
      <c r="J95" s="18">
        <f>'Calcolo Orizzontale P. Umido'!J96</f>
        <v>0</v>
      </c>
      <c r="K95" s="18">
        <f>'Calcolo Orizzontale P. Umido'!K96</f>
        <v>0</v>
      </c>
      <c r="L95" s="15">
        <f t="shared" si="79"/>
        <v>0</v>
      </c>
      <c r="M95" s="519">
        <f>'Calcolo Orizzontale P. Umido'!L96</f>
        <v>0</v>
      </c>
      <c r="N95" s="519">
        <f>'Calcolo Orizzontale P. Umido'!M96</f>
        <v>0</v>
      </c>
      <c r="O95" s="520">
        <f>'Calcolo Orizzontale P. Umido'!N96</f>
        <v>0</v>
      </c>
      <c r="P95" s="521">
        <f>'Calcolo Orizzontale P. Umido'!O96</f>
        <v>0</v>
      </c>
      <c r="Q95" s="521">
        <f>'Calcolo Orizzontale P. Umido'!P96</f>
        <v>0</v>
      </c>
      <c r="R95" s="521">
        <f>'Calcolo Orizzontale P. Umido'!Q96</f>
        <v>0</v>
      </c>
      <c r="S95" s="521">
        <f>'Calcolo Orizzontale P. Umido'!R96</f>
        <v>0</v>
      </c>
      <c r="T95" s="521">
        <f>'Calcolo Orizzontale P. Umido'!S96</f>
        <v>0</v>
      </c>
      <c r="U95" s="519">
        <f>'Calcolo Orizzontale P. Umido'!T96</f>
        <v>0</v>
      </c>
      <c r="V95" s="519">
        <f>'Calcolo Orizzontale P. Umido'!U96</f>
        <v>0</v>
      </c>
      <c r="W95" s="519">
        <f>'Calcolo Orizzontale P. Umido'!V96</f>
        <v>0</v>
      </c>
      <c r="X95" s="520">
        <f>'Calcolo Orizzontale P. Umido'!W96</f>
        <v>0</v>
      </c>
      <c r="Y95" s="521">
        <f>'Calcolo Orizzontale P. Umido'!X96</f>
        <v>0</v>
      </c>
      <c r="Z95" s="522">
        <f>'Calcolo Orizzontale P. Umido'!Y96</f>
        <v>0</v>
      </c>
      <c r="AA95" s="126"/>
      <c r="AB95" s="127"/>
      <c r="AC95" s="189" t="str">
        <f>'Calcolo Orizzontale P. Umido'!AC96</f>
        <v>dato mancante</v>
      </c>
      <c r="AD95" s="190" t="str">
        <f>'Calcolo Orizzontale P. Umido'!AR96</f>
        <v>dato mancante</v>
      </c>
      <c r="AE95" s="190" t="str">
        <f t="shared" si="80"/>
        <v>dato mancante</v>
      </c>
      <c r="AF95" s="190" t="str">
        <f t="shared" si="80"/>
        <v>dato mancante</v>
      </c>
      <c r="AG95" s="191" t="str">
        <f>IF(N95&lt;5,'Calcolo Orizzontale P. Umido'!AD96,"dato mancante")</f>
        <v>dato mancante</v>
      </c>
      <c r="AH95" s="191" t="str">
        <f>IF(N95&gt;5,'Calcolo Orizzontale P. Umido'!AD96,"dato mancante")</f>
        <v>dato mancante</v>
      </c>
      <c r="AI95" s="191" t="str">
        <f>IF(N95&lt;5,'Calcolo Orizzontale P. Umido'!AS96,"dato mancante")</f>
        <v>dato mancante</v>
      </c>
      <c r="AJ95" s="191" t="str">
        <f>IF(N95&gt;5,'Calcolo Orizzontale P. Umido'!AS96,"dato mancante")</f>
        <v>dato mancante</v>
      </c>
      <c r="AK95" s="190" t="str">
        <f t="shared" si="81"/>
        <v>dato mancante</v>
      </c>
      <c r="AL95" s="190" t="str">
        <f t="shared" si="81"/>
        <v>dato mancante</v>
      </c>
      <c r="AM95" s="190" t="str">
        <f t="shared" si="81"/>
        <v>dato mancante</v>
      </c>
      <c r="AN95" s="190" t="str">
        <f t="shared" si="53"/>
        <v>dato mancante</v>
      </c>
      <c r="AO95" s="191" t="str">
        <f>'Calcolo Orizzontale P. Umido'!AE96</f>
        <v>dato mancante</v>
      </c>
      <c r="AP95" s="191" t="str">
        <f>'Calcolo Orizzontale P. Umido'!AT96</f>
        <v>dato mancante</v>
      </c>
      <c r="AQ95" s="192" t="str">
        <f t="shared" si="88"/>
        <v>dato mancante</v>
      </c>
      <c r="AR95" s="192" t="str">
        <f t="shared" si="88"/>
        <v>dato mancante</v>
      </c>
      <c r="AS95" s="193" t="str">
        <f>'Calcolo Orizzontale P. Umido'!AF96</f>
        <v>dato mancante</v>
      </c>
      <c r="AT95" s="193" t="str">
        <f>'Calcolo Orizzontale P. Umido'!AU96</f>
        <v>dato mancante</v>
      </c>
      <c r="AU95" s="308" t="str">
        <f t="shared" si="89"/>
        <v>dato mancante</v>
      </c>
      <c r="AV95" s="308" t="str">
        <f t="shared" si="89"/>
        <v>dato mancante</v>
      </c>
      <c r="AW95" s="193" t="str">
        <f>'Calcolo Orizzontale P. Umido'!AG96</f>
        <v>dato mancante</v>
      </c>
      <c r="AX95" s="193" t="str">
        <f>'Calcolo Orizzontale P. Umido'!AV96</f>
        <v>dato mancante</v>
      </c>
      <c r="AY95" s="308" t="str">
        <f t="shared" si="90"/>
        <v>dato mancante</v>
      </c>
      <c r="AZ95" s="308" t="str">
        <f t="shared" si="90"/>
        <v>dato mancante</v>
      </c>
      <c r="BA95" s="193" t="str">
        <f>'Calcolo Orizzontale P. Umido'!AH96</f>
        <v>dato mancante</v>
      </c>
      <c r="BB95" s="193" t="str">
        <f>'Calcolo Orizzontale P. Umido'!AW96</f>
        <v>dato mancante</v>
      </c>
      <c r="BC95" s="308" t="str">
        <f t="shared" si="91"/>
        <v>dato mancante</v>
      </c>
      <c r="BD95" s="308" t="str">
        <f t="shared" si="91"/>
        <v>dato mancante</v>
      </c>
      <c r="BE95" s="192" t="str">
        <f>'Calcolo Orizzontale P. Umido'!AI96</f>
        <v>dato mancante</v>
      </c>
      <c r="BF95" s="192" t="str">
        <f>'Calcolo Orizzontale P. Umido'!AX96</f>
        <v>dato mancante</v>
      </c>
      <c r="BG95" s="308" t="str">
        <f t="shared" si="92"/>
        <v>dato mancante</v>
      </c>
      <c r="BH95" s="308" t="str">
        <f t="shared" si="92"/>
        <v>dato mancante</v>
      </c>
      <c r="BI95" s="192" t="str">
        <f>'Calcolo Orizzontale P. Umido'!AJ96</f>
        <v>dato mancante</v>
      </c>
      <c r="BJ95" s="192" t="str">
        <f>'Calcolo Orizzontale P. Umido'!AY96</f>
        <v>dato mancante</v>
      </c>
      <c r="BK95" s="308" t="str">
        <f t="shared" si="93"/>
        <v>dato mancante</v>
      </c>
      <c r="BL95" s="308" t="str">
        <f t="shared" si="93"/>
        <v>dato mancante</v>
      </c>
      <c r="BM95" s="192" t="str">
        <f>'Calcolo Orizzontale P. Umido'!AK96</f>
        <v>dato mancante</v>
      </c>
      <c r="BN95" s="192" t="str">
        <f>'Calcolo Orizzontale P. Umido'!AZ96</f>
        <v>dato mancante</v>
      </c>
      <c r="BO95" s="308" t="str">
        <f t="shared" si="82"/>
        <v>dato mancante</v>
      </c>
      <c r="BP95" s="308" t="str">
        <f t="shared" si="82"/>
        <v>dato mancante</v>
      </c>
      <c r="BQ95" s="195" t="str">
        <f>'Calcolo Orizzontale P. Umido'!AL96</f>
        <v>dato mancante</v>
      </c>
      <c r="BR95" s="195" t="str">
        <f>'Calcolo Orizzontale P. Umido'!BA96</f>
        <v>dato mancante</v>
      </c>
      <c r="BS95" s="308" t="str">
        <f t="shared" si="83"/>
        <v>dato mancante</v>
      </c>
      <c r="BT95" s="308" t="str">
        <f t="shared" si="83"/>
        <v>dato mancante</v>
      </c>
      <c r="BU95" s="193" t="str">
        <f>'Calcolo Orizzontale P. Umido'!AM96</f>
        <v>dato mancante</v>
      </c>
      <c r="BV95" s="194" t="str">
        <f>'Calcolo Orizzontale P. Umido'!BA96</f>
        <v>dato mancante</v>
      </c>
      <c r="BW95" s="308" t="str">
        <f t="shared" si="94"/>
        <v>dato mancante</v>
      </c>
      <c r="BX95" s="308" t="str">
        <f t="shared" si="94"/>
        <v>dato mancante</v>
      </c>
      <c r="BY95" s="196" t="str">
        <f>'Calcolo Orizzontale P. Umido'!AN96</f>
        <v>dato mancante</v>
      </c>
      <c r="BZ95" s="196" t="str">
        <f>'Calcolo Orizzontale P. Umido'!BB96</f>
        <v>dato mancante</v>
      </c>
      <c r="CA95" s="308" t="str">
        <f t="shared" si="95"/>
        <v>dato mancante</v>
      </c>
      <c r="CB95" s="308" t="str">
        <f t="shared" si="95"/>
        <v>dato mancante</v>
      </c>
      <c r="CE95" s="125" t="str">
        <f t="shared" si="54"/>
        <v>dato mancante</v>
      </c>
      <c r="CF95" s="125" t="str">
        <f t="shared" si="84"/>
        <v>dato mancante</v>
      </c>
      <c r="CG95" s="125" t="str">
        <f t="shared" si="84"/>
        <v>dato mancante</v>
      </c>
      <c r="CH95" s="125" t="str">
        <f t="shared" si="55"/>
        <v>dato mancante</v>
      </c>
      <c r="CI95" s="125" t="str">
        <f t="shared" si="56"/>
        <v>dato mancante</v>
      </c>
      <c r="CJ95" s="125" t="str">
        <f t="shared" si="57"/>
        <v>dato mancante</v>
      </c>
      <c r="CK95" s="125" t="str">
        <f t="shared" si="58"/>
        <v>dato mancante</v>
      </c>
      <c r="CL95" s="125" t="str">
        <f t="shared" si="59"/>
        <v>dato mancante</v>
      </c>
      <c r="CM95" s="125" t="str">
        <f t="shared" si="60"/>
        <v>dato mancante</v>
      </c>
      <c r="CN95" s="125" t="str">
        <f t="shared" si="61"/>
        <v>dato mancante</v>
      </c>
      <c r="CO95" s="125" t="str">
        <f t="shared" si="62"/>
        <v>dato mancante</v>
      </c>
      <c r="CP95" s="125" t="str">
        <f t="shared" si="63"/>
        <v>dato mancante</v>
      </c>
      <c r="CQ95" s="125" t="str">
        <f t="shared" si="64"/>
        <v>dato mancante</v>
      </c>
      <c r="CR95" s="125" t="str">
        <f t="shared" si="65"/>
        <v>dato mancante</v>
      </c>
      <c r="CS95" s="125" t="str">
        <f t="shared" si="85"/>
        <v>dato mancante</v>
      </c>
      <c r="CT95" s="125" t="str">
        <f t="shared" si="85"/>
        <v>dato mancante</v>
      </c>
      <c r="CU95" s="125" t="str">
        <f t="shared" si="66"/>
        <v>dato mancante</v>
      </c>
      <c r="CV95" s="125" t="str">
        <f t="shared" si="67"/>
        <v>dato mancante</v>
      </c>
      <c r="CW95" s="125" t="str">
        <f t="shared" si="68"/>
        <v>dato mancante</v>
      </c>
      <c r="CX95" s="125" t="str">
        <f t="shared" si="69"/>
        <v>dato mancante</v>
      </c>
      <c r="CY95" s="125" t="str">
        <f t="shared" si="70"/>
        <v>dato mancante</v>
      </c>
      <c r="CZ95" s="125" t="str">
        <f t="shared" si="71"/>
        <v>dato mancante</v>
      </c>
      <c r="DA95" s="125" t="str">
        <f t="shared" si="72"/>
        <v>dato mancante</v>
      </c>
      <c r="DB95" s="125" t="str">
        <f t="shared" si="73"/>
        <v>dato mancante</v>
      </c>
      <c r="DC95" s="125" t="str">
        <f t="shared" si="74"/>
        <v>dato mancante</v>
      </c>
      <c r="DD95" s="125" t="str">
        <f t="shared" si="75"/>
        <v>dato mancante</v>
      </c>
      <c r="DF95" s="127">
        <f t="shared" si="86"/>
        <v>0</v>
      </c>
      <c r="DG95" s="127">
        <f t="shared" si="76"/>
        <v>0</v>
      </c>
      <c r="DH95" s="125" t="str">
        <f t="shared" si="87"/>
        <v>ok</v>
      </c>
      <c r="DI95" s="127" t="str">
        <f t="shared" si="77"/>
        <v>Buono</v>
      </c>
      <c r="DJ95" s="127" t="str">
        <f t="shared" si="78"/>
        <v>Buono</v>
      </c>
    </row>
    <row r="96" spans="1:114" s="125" customFormat="1" x14ac:dyDescent="0.35">
      <c r="A96" s="18">
        <f>'Calcolo Orizzontale P. Umido'!A97</f>
        <v>0</v>
      </c>
      <c r="B96" s="18">
        <f>'Calcolo Orizzontale P. Umido'!B97</f>
        <v>0</v>
      </c>
      <c r="C96" s="18">
        <f>'Calcolo Orizzontale P. Umido'!C97</f>
        <v>0</v>
      </c>
      <c r="D96" s="18">
        <f>'Calcolo Orizzontale P. Umido'!D97</f>
        <v>0</v>
      </c>
      <c r="E96" s="18">
        <f>'Calcolo Orizzontale P. Umido'!E97</f>
        <v>0</v>
      </c>
      <c r="F96" s="18">
        <f>'Calcolo Orizzontale P. Umido'!F97</f>
        <v>0</v>
      </c>
      <c r="G96" s="18">
        <f>'Calcolo Orizzontale P. Umido'!G97</f>
        <v>0</v>
      </c>
      <c r="H96" s="18"/>
      <c r="I96" s="18">
        <f>'Calcolo Orizzontale P. Umido'!I97</f>
        <v>0</v>
      </c>
      <c r="J96" s="18">
        <f>'Calcolo Orizzontale P. Umido'!J97</f>
        <v>0</v>
      </c>
      <c r="K96" s="18">
        <f>'Calcolo Orizzontale P. Umido'!K97</f>
        <v>0</v>
      </c>
      <c r="L96" s="15">
        <f t="shared" si="79"/>
        <v>0</v>
      </c>
      <c r="M96" s="519">
        <f>'Calcolo Orizzontale P. Umido'!L97</f>
        <v>0</v>
      </c>
      <c r="N96" s="519">
        <f>'Calcolo Orizzontale P. Umido'!M97</f>
        <v>0</v>
      </c>
      <c r="O96" s="520">
        <f>'Calcolo Orizzontale P. Umido'!N97</f>
        <v>0</v>
      </c>
      <c r="P96" s="521">
        <f>'Calcolo Orizzontale P. Umido'!O97</f>
        <v>0</v>
      </c>
      <c r="Q96" s="521">
        <f>'Calcolo Orizzontale P. Umido'!P97</f>
        <v>0</v>
      </c>
      <c r="R96" s="521">
        <f>'Calcolo Orizzontale P. Umido'!Q97</f>
        <v>0</v>
      </c>
      <c r="S96" s="521">
        <f>'Calcolo Orizzontale P. Umido'!R97</f>
        <v>0</v>
      </c>
      <c r="T96" s="521">
        <f>'Calcolo Orizzontale P. Umido'!S97</f>
        <v>0</v>
      </c>
      <c r="U96" s="519">
        <f>'Calcolo Orizzontale P. Umido'!T97</f>
        <v>0</v>
      </c>
      <c r="V96" s="519">
        <f>'Calcolo Orizzontale P. Umido'!U97</f>
        <v>0</v>
      </c>
      <c r="W96" s="519">
        <f>'Calcolo Orizzontale P. Umido'!V97</f>
        <v>0</v>
      </c>
      <c r="X96" s="520">
        <f>'Calcolo Orizzontale P. Umido'!W97</f>
        <v>0</v>
      </c>
      <c r="Y96" s="521">
        <f>'Calcolo Orizzontale P. Umido'!X97</f>
        <v>0</v>
      </c>
      <c r="Z96" s="522">
        <f>'Calcolo Orizzontale P. Umido'!Y97</f>
        <v>0</v>
      </c>
      <c r="AA96" s="126"/>
      <c r="AB96" s="127"/>
      <c r="AC96" s="189" t="str">
        <f>'Calcolo Orizzontale P. Umido'!AC97</f>
        <v>dato mancante</v>
      </c>
      <c r="AD96" s="190" t="str">
        <f>'Calcolo Orizzontale P. Umido'!AR97</f>
        <v>dato mancante</v>
      </c>
      <c r="AE96" s="190" t="str">
        <f t="shared" si="80"/>
        <v>dato mancante</v>
      </c>
      <c r="AF96" s="190" t="str">
        <f t="shared" si="80"/>
        <v>dato mancante</v>
      </c>
      <c r="AG96" s="191" t="str">
        <f>IF(N96&lt;5,'Calcolo Orizzontale P. Umido'!AD97,"dato mancante")</f>
        <v>dato mancante</v>
      </c>
      <c r="AH96" s="191" t="str">
        <f>IF(N96&gt;5,'Calcolo Orizzontale P. Umido'!AD97,"dato mancante")</f>
        <v>dato mancante</v>
      </c>
      <c r="AI96" s="191" t="str">
        <f>IF(N96&lt;5,'Calcolo Orizzontale P. Umido'!AS97,"dato mancante")</f>
        <v>dato mancante</v>
      </c>
      <c r="AJ96" s="191" t="str">
        <f>IF(N96&gt;5,'Calcolo Orizzontale P. Umido'!AS97,"dato mancante")</f>
        <v>dato mancante</v>
      </c>
      <c r="AK96" s="190" t="str">
        <f t="shared" si="81"/>
        <v>dato mancante</v>
      </c>
      <c r="AL96" s="190" t="str">
        <f t="shared" si="81"/>
        <v>dato mancante</v>
      </c>
      <c r="AM96" s="190" t="str">
        <f t="shared" si="81"/>
        <v>dato mancante</v>
      </c>
      <c r="AN96" s="190" t="str">
        <f t="shared" si="53"/>
        <v>dato mancante</v>
      </c>
      <c r="AO96" s="191" t="str">
        <f>'Calcolo Orizzontale P. Umido'!AE97</f>
        <v>dato mancante</v>
      </c>
      <c r="AP96" s="191" t="str">
        <f>'Calcolo Orizzontale P. Umido'!AT97</f>
        <v>dato mancante</v>
      </c>
      <c r="AQ96" s="192" t="str">
        <f t="shared" si="88"/>
        <v>dato mancante</v>
      </c>
      <c r="AR96" s="192" t="str">
        <f t="shared" si="88"/>
        <v>dato mancante</v>
      </c>
      <c r="AS96" s="193" t="str">
        <f>'Calcolo Orizzontale P. Umido'!AF97</f>
        <v>dato mancante</v>
      </c>
      <c r="AT96" s="193" t="str">
        <f>'Calcolo Orizzontale P. Umido'!AU97</f>
        <v>dato mancante</v>
      </c>
      <c r="AU96" s="308" t="str">
        <f t="shared" si="89"/>
        <v>dato mancante</v>
      </c>
      <c r="AV96" s="308" t="str">
        <f t="shared" si="89"/>
        <v>dato mancante</v>
      </c>
      <c r="AW96" s="193" t="str">
        <f>'Calcolo Orizzontale P. Umido'!AG97</f>
        <v>dato mancante</v>
      </c>
      <c r="AX96" s="193" t="str">
        <f>'Calcolo Orizzontale P. Umido'!AV97</f>
        <v>dato mancante</v>
      </c>
      <c r="AY96" s="308" t="str">
        <f t="shared" si="90"/>
        <v>dato mancante</v>
      </c>
      <c r="AZ96" s="308" t="str">
        <f t="shared" si="90"/>
        <v>dato mancante</v>
      </c>
      <c r="BA96" s="193" t="str">
        <f>'Calcolo Orizzontale P. Umido'!AH97</f>
        <v>dato mancante</v>
      </c>
      <c r="BB96" s="193" t="str">
        <f>'Calcolo Orizzontale P. Umido'!AW97</f>
        <v>dato mancante</v>
      </c>
      <c r="BC96" s="308" t="str">
        <f t="shared" si="91"/>
        <v>dato mancante</v>
      </c>
      <c r="BD96" s="308" t="str">
        <f t="shared" si="91"/>
        <v>dato mancante</v>
      </c>
      <c r="BE96" s="192" t="str">
        <f>'Calcolo Orizzontale P. Umido'!AI97</f>
        <v>dato mancante</v>
      </c>
      <c r="BF96" s="192" t="str">
        <f>'Calcolo Orizzontale P. Umido'!AX97</f>
        <v>dato mancante</v>
      </c>
      <c r="BG96" s="308" t="str">
        <f t="shared" si="92"/>
        <v>dato mancante</v>
      </c>
      <c r="BH96" s="308" t="str">
        <f t="shared" si="92"/>
        <v>dato mancante</v>
      </c>
      <c r="BI96" s="192" t="str">
        <f>'Calcolo Orizzontale P. Umido'!AJ97</f>
        <v>dato mancante</v>
      </c>
      <c r="BJ96" s="192" t="str">
        <f>'Calcolo Orizzontale P. Umido'!AY97</f>
        <v>dato mancante</v>
      </c>
      <c r="BK96" s="308" t="str">
        <f t="shared" si="93"/>
        <v>dato mancante</v>
      </c>
      <c r="BL96" s="308" t="str">
        <f t="shared" si="93"/>
        <v>dato mancante</v>
      </c>
      <c r="BM96" s="192" t="str">
        <f>'Calcolo Orizzontale P. Umido'!AK97</f>
        <v>dato mancante</v>
      </c>
      <c r="BN96" s="192" t="str">
        <f>'Calcolo Orizzontale P. Umido'!AZ97</f>
        <v>dato mancante</v>
      </c>
      <c r="BO96" s="308" t="str">
        <f t="shared" si="82"/>
        <v>dato mancante</v>
      </c>
      <c r="BP96" s="308" t="str">
        <f t="shared" si="82"/>
        <v>dato mancante</v>
      </c>
      <c r="BQ96" s="195" t="str">
        <f>'Calcolo Orizzontale P. Umido'!AL97</f>
        <v>dato mancante</v>
      </c>
      <c r="BR96" s="195" t="str">
        <f>'Calcolo Orizzontale P. Umido'!BA97</f>
        <v>dato mancante</v>
      </c>
      <c r="BS96" s="308" t="str">
        <f t="shared" si="83"/>
        <v>dato mancante</v>
      </c>
      <c r="BT96" s="308" t="str">
        <f t="shared" si="83"/>
        <v>dato mancante</v>
      </c>
      <c r="BU96" s="193" t="str">
        <f>'Calcolo Orizzontale P. Umido'!AM97</f>
        <v>dato mancante</v>
      </c>
      <c r="BV96" s="194" t="str">
        <f>'Calcolo Orizzontale P. Umido'!BA97</f>
        <v>dato mancante</v>
      </c>
      <c r="BW96" s="308" t="str">
        <f t="shared" si="94"/>
        <v>dato mancante</v>
      </c>
      <c r="BX96" s="308" t="str">
        <f t="shared" si="94"/>
        <v>dato mancante</v>
      </c>
      <c r="BY96" s="196" t="str">
        <f>'Calcolo Orizzontale P. Umido'!AN97</f>
        <v>dato mancante</v>
      </c>
      <c r="BZ96" s="196" t="str">
        <f>'Calcolo Orizzontale P. Umido'!BB97</f>
        <v>dato mancante</v>
      </c>
      <c r="CA96" s="308" t="str">
        <f t="shared" si="95"/>
        <v>dato mancante</v>
      </c>
      <c r="CB96" s="308" t="str">
        <f t="shared" si="95"/>
        <v>dato mancante</v>
      </c>
      <c r="CE96" s="125" t="str">
        <f t="shared" si="54"/>
        <v>dato mancante</v>
      </c>
      <c r="CF96" s="125" t="str">
        <f t="shared" si="84"/>
        <v>dato mancante</v>
      </c>
      <c r="CG96" s="125" t="str">
        <f t="shared" si="84"/>
        <v>dato mancante</v>
      </c>
      <c r="CH96" s="125" t="str">
        <f t="shared" si="55"/>
        <v>dato mancante</v>
      </c>
      <c r="CI96" s="125" t="str">
        <f t="shared" si="56"/>
        <v>dato mancante</v>
      </c>
      <c r="CJ96" s="125" t="str">
        <f t="shared" si="57"/>
        <v>dato mancante</v>
      </c>
      <c r="CK96" s="125" t="str">
        <f t="shared" si="58"/>
        <v>dato mancante</v>
      </c>
      <c r="CL96" s="125" t="str">
        <f t="shared" si="59"/>
        <v>dato mancante</v>
      </c>
      <c r="CM96" s="125" t="str">
        <f t="shared" si="60"/>
        <v>dato mancante</v>
      </c>
      <c r="CN96" s="125" t="str">
        <f t="shared" si="61"/>
        <v>dato mancante</v>
      </c>
      <c r="CO96" s="125" t="str">
        <f t="shared" si="62"/>
        <v>dato mancante</v>
      </c>
      <c r="CP96" s="125" t="str">
        <f t="shared" si="63"/>
        <v>dato mancante</v>
      </c>
      <c r="CQ96" s="125" t="str">
        <f t="shared" si="64"/>
        <v>dato mancante</v>
      </c>
      <c r="CR96" s="125" t="str">
        <f t="shared" si="65"/>
        <v>dato mancante</v>
      </c>
      <c r="CS96" s="125" t="str">
        <f t="shared" si="85"/>
        <v>dato mancante</v>
      </c>
      <c r="CT96" s="125" t="str">
        <f t="shared" si="85"/>
        <v>dato mancante</v>
      </c>
      <c r="CU96" s="125" t="str">
        <f t="shared" si="66"/>
        <v>dato mancante</v>
      </c>
      <c r="CV96" s="125" t="str">
        <f t="shared" si="67"/>
        <v>dato mancante</v>
      </c>
      <c r="CW96" s="125" t="str">
        <f t="shared" si="68"/>
        <v>dato mancante</v>
      </c>
      <c r="CX96" s="125" t="str">
        <f t="shared" si="69"/>
        <v>dato mancante</v>
      </c>
      <c r="CY96" s="125" t="str">
        <f t="shared" si="70"/>
        <v>dato mancante</v>
      </c>
      <c r="CZ96" s="125" t="str">
        <f t="shared" si="71"/>
        <v>dato mancante</v>
      </c>
      <c r="DA96" s="125" t="str">
        <f t="shared" si="72"/>
        <v>dato mancante</v>
      </c>
      <c r="DB96" s="125" t="str">
        <f t="shared" si="73"/>
        <v>dato mancante</v>
      </c>
      <c r="DC96" s="125" t="str">
        <f t="shared" si="74"/>
        <v>dato mancante</v>
      </c>
      <c r="DD96" s="125" t="str">
        <f t="shared" si="75"/>
        <v>dato mancante</v>
      </c>
      <c r="DF96" s="127">
        <f t="shared" si="86"/>
        <v>0</v>
      </c>
      <c r="DG96" s="127">
        <f t="shared" si="76"/>
        <v>0</v>
      </c>
      <c r="DH96" s="125" t="str">
        <f t="shared" si="87"/>
        <v>ok</v>
      </c>
      <c r="DI96" s="127" t="str">
        <f t="shared" si="77"/>
        <v>Buono</v>
      </c>
      <c r="DJ96" s="127" t="str">
        <f t="shared" si="78"/>
        <v>Buono</v>
      </c>
    </row>
    <row r="97" spans="1:114" s="125" customFormat="1" x14ac:dyDescent="0.35">
      <c r="A97" s="18">
        <f>'Calcolo Orizzontale P. Umido'!A98</f>
        <v>0</v>
      </c>
      <c r="B97" s="18">
        <f>'Calcolo Orizzontale P. Umido'!B98</f>
        <v>0</v>
      </c>
      <c r="C97" s="18">
        <f>'Calcolo Orizzontale P. Umido'!C98</f>
        <v>0</v>
      </c>
      <c r="D97" s="18">
        <f>'Calcolo Orizzontale P. Umido'!D98</f>
        <v>0</v>
      </c>
      <c r="E97" s="18">
        <f>'Calcolo Orizzontale P. Umido'!E98</f>
        <v>0</v>
      </c>
      <c r="F97" s="18">
        <f>'Calcolo Orizzontale P. Umido'!F98</f>
        <v>0</v>
      </c>
      <c r="G97" s="18">
        <f>'Calcolo Orizzontale P. Umido'!G98</f>
        <v>0</v>
      </c>
      <c r="H97" s="18"/>
      <c r="I97" s="18">
        <f>'Calcolo Orizzontale P. Umido'!I98</f>
        <v>0</v>
      </c>
      <c r="J97" s="18">
        <f>'Calcolo Orizzontale P. Umido'!J98</f>
        <v>0</v>
      </c>
      <c r="K97" s="18">
        <f>'Calcolo Orizzontale P. Umido'!K98</f>
        <v>0</v>
      </c>
      <c r="L97" s="15">
        <f t="shared" si="79"/>
        <v>0</v>
      </c>
      <c r="M97" s="519">
        <f>'Calcolo Orizzontale P. Umido'!L98</f>
        <v>0</v>
      </c>
      <c r="N97" s="519">
        <f>'Calcolo Orizzontale P. Umido'!M98</f>
        <v>0</v>
      </c>
      <c r="O97" s="520">
        <f>'Calcolo Orizzontale P. Umido'!N98</f>
        <v>0</v>
      </c>
      <c r="P97" s="521">
        <f>'Calcolo Orizzontale P. Umido'!O98</f>
        <v>0</v>
      </c>
      <c r="Q97" s="521">
        <f>'Calcolo Orizzontale P. Umido'!P98</f>
        <v>0</v>
      </c>
      <c r="R97" s="521">
        <f>'Calcolo Orizzontale P. Umido'!Q98</f>
        <v>0</v>
      </c>
      <c r="S97" s="521">
        <f>'Calcolo Orizzontale P. Umido'!R98</f>
        <v>0</v>
      </c>
      <c r="T97" s="521">
        <f>'Calcolo Orizzontale P. Umido'!S98</f>
        <v>0</v>
      </c>
      <c r="U97" s="519">
        <f>'Calcolo Orizzontale P. Umido'!T98</f>
        <v>0</v>
      </c>
      <c r="V97" s="519">
        <f>'Calcolo Orizzontale P. Umido'!U98</f>
        <v>0</v>
      </c>
      <c r="W97" s="519">
        <f>'Calcolo Orizzontale P. Umido'!V98</f>
        <v>0</v>
      </c>
      <c r="X97" s="520">
        <f>'Calcolo Orizzontale P. Umido'!W98</f>
        <v>0</v>
      </c>
      <c r="Y97" s="521">
        <f>'Calcolo Orizzontale P. Umido'!X98</f>
        <v>0</v>
      </c>
      <c r="Z97" s="522">
        <f>'Calcolo Orizzontale P. Umido'!Y98</f>
        <v>0</v>
      </c>
      <c r="AA97" s="126"/>
      <c r="AB97" s="127"/>
      <c r="AC97" s="189" t="str">
        <f>'Calcolo Orizzontale P. Umido'!AC98</f>
        <v>dato mancante</v>
      </c>
      <c r="AD97" s="190" t="str">
        <f>'Calcolo Orizzontale P. Umido'!AR98</f>
        <v>dato mancante</v>
      </c>
      <c r="AE97" s="190" t="str">
        <f t="shared" si="80"/>
        <v>dato mancante</v>
      </c>
      <c r="AF97" s="190" t="str">
        <f t="shared" si="80"/>
        <v>dato mancante</v>
      </c>
      <c r="AG97" s="191" t="str">
        <f>IF(N97&lt;5,'Calcolo Orizzontale P. Umido'!AD98,"dato mancante")</f>
        <v>dato mancante</v>
      </c>
      <c r="AH97" s="191" t="str">
        <f>IF(N97&gt;5,'Calcolo Orizzontale P. Umido'!AD98,"dato mancante")</f>
        <v>dato mancante</v>
      </c>
      <c r="AI97" s="191" t="str">
        <f>IF(N97&lt;5,'Calcolo Orizzontale P. Umido'!AS98,"dato mancante")</f>
        <v>dato mancante</v>
      </c>
      <c r="AJ97" s="191" t="str">
        <f>IF(N97&gt;5,'Calcolo Orizzontale P. Umido'!AS98,"dato mancante")</f>
        <v>dato mancante</v>
      </c>
      <c r="AK97" s="190" t="str">
        <f t="shared" si="81"/>
        <v>dato mancante</v>
      </c>
      <c r="AL97" s="190" t="str">
        <f t="shared" si="81"/>
        <v>dato mancante</v>
      </c>
      <c r="AM97" s="190" t="str">
        <f t="shared" si="81"/>
        <v>dato mancante</v>
      </c>
      <c r="AN97" s="190" t="str">
        <f t="shared" si="53"/>
        <v>dato mancante</v>
      </c>
      <c r="AO97" s="191" t="str">
        <f>'Calcolo Orizzontale P. Umido'!AE98</f>
        <v>dato mancante</v>
      </c>
      <c r="AP97" s="191" t="str">
        <f>'Calcolo Orizzontale P. Umido'!AT98</f>
        <v>dato mancante</v>
      </c>
      <c r="AQ97" s="192" t="str">
        <f t="shared" si="88"/>
        <v>dato mancante</v>
      </c>
      <c r="AR97" s="192" t="str">
        <f t="shared" si="88"/>
        <v>dato mancante</v>
      </c>
      <c r="AS97" s="193" t="str">
        <f>'Calcolo Orizzontale P. Umido'!AF98</f>
        <v>dato mancante</v>
      </c>
      <c r="AT97" s="193" t="str">
        <f>'Calcolo Orizzontale P. Umido'!AU98</f>
        <v>dato mancante</v>
      </c>
      <c r="AU97" s="308" t="str">
        <f t="shared" si="89"/>
        <v>dato mancante</v>
      </c>
      <c r="AV97" s="308" t="str">
        <f t="shared" si="89"/>
        <v>dato mancante</v>
      </c>
      <c r="AW97" s="193" t="str">
        <f>'Calcolo Orizzontale P. Umido'!AG98</f>
        <v>dato mancante</v>
      </c>
      <c r="AX97" s="193" t="str">
        <f>'Calcolo Orizzontale P. Umido'!AV98</f>
        <v>dato mancante</v>
      </c>
      <c r="AY97" s="308" t="str">
        <f t="shared" si="90"/>
        <v>dato mancante</v>
      </c>
      <c r="AZ97" s="308" t="str">
        <f t="shared" si="90"/>
        <v>dato mancante</v>
      </c>
      <c r="BA97" s="193" t="str">
        <f>'Calcolo Orizzontale P. Umido'!AH98</f>
        <v>dato mancante</v>
      </c>
      <c r="BB97" s="193" t="str">
        <f>'Calcolo Orizzontale P. Umido'!AW98</f>
        <v>dato mancante</v>
      </c>
      <c r="BC97" s="308" t="str">
        <f t="shared" si="91"/>
        <v>dato mancante</v>
      </c>
      <c r="BD97" s="308" t="str">
        <f t="shared" si="91"/>
        <v>dato mancante</v>
      </c>
      <c r="BE97" s="192" t="str">
        <f>'Calcolo Orizzontale P. Umido'!AI98</f>
        <v>dato mancante</v>
      </c>
      <c r="BF97" s="192" t="str">
        <f>'Calcolo Orizzontale P. Umido'!AX98</f>
        <v>dato mancante</v>
      </c>
      <c r="BG97" s="308" t="str">
        <f t="shared" si="92"/>
        <v>dato mancante</v>
      </c>
      <c r="BH97" s="308" t="str">
        <f t="shared" si="92"/>
        <v>dato mancante</v>
      </c>
      <c r="BI97" s="192" t="str">
        <f>'Calcolo Orizzontale P. Umido'!AJ98</f>
        <v>dato mancante</v>
      </c>
      <c r="BJ97" s="192" t="str">
        <f>'Calcolo Orizzontale P. Umido'!AY98</f>
        <v>dato mancante</v>
      </c>
      <c r="BK97" s="308" t="str">
        <f t="shared" si="93"/>
        <v>dato mancante</v>
      </c>
      <c r="BL97" s="308" t="str">
        <f t="shared" si="93"/>
        <v>dato mancante</v>
      </c>
      <c r="BM97" s="192" t="str">
        <f>'Calcolo Orizzontale P. Umido'!AK98</f>
        <v>dato mancante</v>
      </c>
      <c r="BN97" s="192" t="str">
        <f>'Calcolo Orizzontale P. Umido'!AZ98</f>
        <v>dato mancante</v>
      </c>
      <c r="BO97" s="308" t="str">
        <f t="shared" si="82"/>
        <v>dato mancante</v>
      </c>
      <c r="BP97" s="308" t="str">
        <f t="shared" si="82"/>
        <v>dato mancante</v>
      </c>
      <c r="BQ97" s="195" t="str">
        <f>'Calcolo Orizzontale P. Umido'!AL98</f>
        <v>dato mancante</v>
      </c>
      <c r="BR97" s="195" t="str">
        <f>'Calcolo Orizzontale P. Umido'!BA98</f>
        <v>dato mancante</v>
      </c>
      <c r="BS97" s="308" t="str">
        <f t="shared" si="83"/>
        <v>dato mancante</v>
      </c>
      <c r="BT97" s="308" t="str">
        <f t="shared" si="83"/>
        <v>dato mancante</v>
      </c>
      <c r="BU97" s="193" t="str">
        <f>'Calcolo Orizzontale P. Umido'!AM98</f>
        <v>dato mancante</v>
      </c>
      <c r="BV97" s="194" t="str">
        <f>'Calcolo Orizzontale P. Umido'!BA98</f>
        <v>dato mancante</v>
      </c>
      <c r="BW97" s="308" t="str">
        <f t="shared" si="94"/>
        <v>dato mancante</v>
      </c>
      <c r="BX97" s="308" t="str">
        <f t="shared" si="94"/>
        <v>dato mancante</v>
      </c>
      <c r="BY97" s="196" t="str">
        <f>'Calcolo Orizzontale P. Umido'!AN98</f>
        <v>dato mancante</v>
      </c>
      <c r="BZ97" s="196" t="str">
        <f>'Calcolo Orizzontale P. Umido'!BB98</f>
        <v>dato mancante</v>
      </c>
      <c r="CA97" s="308" t="str">
        <f t="shared" si="95"/>
        <v>dato mancante</v>
      </c>
      <c r="CB97" s="308" t="str">
        <f t="shared" si="95"/>
        <v>dato mancante</v>
      </c>
      <c r="CE97" s="125" t="str">
        <f t="shared" si="54"/>
        <v>dato mancante</v>
      </c>
      <c r="CF97" s="125" t="str">
        <f t="shared" si="84"/>
        <v>dato mancante</v>
      </c>
      <c r="CG97" s="125" t="str">
        <f t="shared" si="84"/>
        <v>dato mancante</v>
      </c>
      <c r="CH97" s="125" t="str">
        <f t="shared" si="55"/>
        <v>dato mancante</v>
      </c>
      <c r="CI97" s="125" t="str">
        <f t="shared" si="56"/>
        <v>dato mancante</v>
      </c>
      <c r="CJ97" s="125" t="str">
        <f t="shared" si="57"/>
        <v>dato mancante</v>
      </c>
      <c r="CK97" s="125" t="str">
        <f t="shared" si="58"/>
        <v>dato mancante</v>
      </c>
      <c r="CL97" s="125" t="str">
        <f t="shared" si="59"/>
        <v>dato mancante</v>
      </c>
      <c r="CM97" s="125" t="str">
        <f t="shared" si="60"/>
        <v>dato mancante</v>
      </c>
      <c r="CN97" s="125" t="str">
        <f t="shared" si="61"/>
        <v>dato mancante</v>
      </c>
      <c r="CO97" s="125" t="str">
        <f t="shared" si="62"/>
        <v>dato mancante</v>
      </c>
      <c r="CP97" s="125" t="str">
        <f t="shared" si="63"/>
        <v>dato mancante</v>
      </c>
      <c r="CQ97" s="125" t="str">
        <f t="shared" si="64"/>
        <v>dato mancante</v>
      </c>
      <c r="CR97" s="125" t="str">
        <f t="shared" si="65"/>
        <v>dato mancante</v>
      </c>
      <c r="CS97" s="125" t="str">
        <f t="shared" si="85"/>
        <v>dato mancante</v>
      </c>
      <c r="CT97" s="125" t="str">
        <f t="shared" si="85"/>
        <v>dato mancante</v>
      </c>
      <c r="CU97" s="125" t="str">
        <f t="shared" si="66"/>
        <v>dato mancante</v>
      </c>
      <c r="CV97" s="125" t="str">
        <f t="shared" si="67"/>
        <v>dato mancante</v>
      </c>
      <c r="CW97" s="125" t="str">
        <f t="shared" si="68"/>
        <v>dato mancante</v>
      </c>
      <c r="CX97" s="125" t="str">
        <f t="shared" si="69"/>
        <v>dato mancante</v>
      </c>
      <c r="CY97" s="125" t="str">
        <f t="shared" si="70"/>
        <v>dato mancante</v>
      </c>
      <c r="CZ97" s="125" t="str">
        <f t="shared" si="71"/>
        <v>dato mancante</v>
      </c>
      <c r="DA97" s="125" t="str">
        <f t="shared" si="72"/>
        <v>dato mancante</v>
      </c>
      <c r="DB97" s="125" t="str">
        <f t="shared" si="73"/>
        <v>dato mancante</v>
      </c>
      <c r="DC97" s="125" t="str">
        <f t="shared" si="74"/>
        <v>dato mancante</v>
      </c>
      <c r="DD97" s="125" t="str">
        <f t="shared" si="75"/>
        <v>dato mancante</v>
      </c>
      <c r="DF97" s="127">
        <f t="shared" si="86"/>
        <v>0</v>
      </c>
      <c r="DG97" s="127">
        <f t="shared" si="76"/>
        <v>0</v>
      </c>
      <c r="DH97" s="125" t="str">
        <f t="shared" si="87"/>
        <v>ok</v>
      </c>
      <c r="DI97" s="127" t="str">
        <f t="shared" si="77"/>
        <v>Buono</v>
      </c>
      <c r="DJ97" s="127" t="str">
        <f t="shared" si="78"/>
        <v>Buono</v>
      </c>
    </row>
    <row r="98" spans="1:114" s="125" customFormat="1" x14ac:dyDescent="0.35">
      <c r="A98" s="18">
        <f>'Calcolo Orizzontale P. Umido'!A99</f>
        <v>0</v>
      </c>
      <c r="B98" s="18">
        <f>'Calcolo Orizzontale P. Umido'!B99</f>
        <v>0</v>
      </c>
      <c r="C98" s="18">
        <f>'Calcolo Orizzontale P. Umido'!C99</f>
        <v>0</v>
      </c>
      <c r="D98" s="18">
        <f>'Calcolo Orizzontale P. Umido'!D99</f>
        <v>0</v>
      </c>
      <c r="E98" s="18">
        <f>'Calcolo Orizzontale P. Umido'!E99</f>
        <v>0</v>
      </c>
      <c r="F98" s="18">
        <f>'Calcolo Orizzontale P. Umido'!F99</f>
        <v>0</v>
      </c>
      <c r="G98" s="18">
        <f>'Calcolo Orizzontale P. Umido'!G99</f>
        <v>0</v>
      </c>
      <c r="H98" s="18"/>
      <c r="I98" s="18">
        <f>'Calcolo Orizzontale P. Umido'!I99</f>
        <v>0</v>
      </c>
      <c r="J98" s="18">
        <f>'Calcolo Orizzontale P. Umido'!J99</f>
        <v>0</v>
      </c>
      <c r="K98" s="18">
        <f>'Calcolo Orizzontale P. Umido'!K99</f>
        <v>0</v>
      </c>
      <c r="L98" s="15">
        <f t="shared" si="79"/>
        <v>0</v>
      </c>
      <c r="M98" s="519">
        <f>'Calcolo Orizzontale P. Umido'!L99</f>
        <v>0</v>
      </c>
      <c r="N98" s="519">
        <f>'Calcolo Orizzontale P. Umido'!M99</f>
        <v>0</v>
      </c>
      <c r="O98" s="520">
        <f>'Calcolo Orizzontale P. Umido'!N99</f>
        <v>0</v>
      </c>
      <c r="P98" s="521">
        <f>'Calcolo Orizzontale P. Umido'!O99</f>
        <v>0</v>
      </c>
      <c r="Q98" s="521">
        <f>'Calcolo Orizzontale P. Umido'!P99</f>
        <v>0</v>
      </c>
      <c r="R98" s="521">
        <f>'Calcolo Orizzontale P. Umido'!Q99</f>
        <v>0</v>
      </c>
      <c r="S98" s="521">
        <f>'Calcolo Orizzontale P. Umido'!R99</f>
        <v>0</v>
      </c>
      <c r="T98" s="521">
        <f>'Calcolo Orizzontale P. Umido'!S99</f>
        <v>0</v>
      </c>
      <c r="U98" s="519">
        <f>'Calcolo Orizzontale P. Umido'!T99</f>
        <v>0</v>
      </c>
      <c r="V98" s="519">
        <f>'Calcolo Orizzontale P. Umido'!U99</f>
        <v>0</v>
      </c>
      <c r="W98" s="519">
        <f>'Calcolo Orizzontale P. Umido'!V99</f>
        <v>0</v>
      </c>
      <c r="X98" s="520">
        <f>'Calcolo Orizzontale P. Umido'!W99</f>
        <v>0</v>
      </c>
      <c r="Y98" s="521">
        <f>'Calcolo Orizzontale P. Umido'!X99</f>
        <v>0</v>
      </c>
      <c r="Z98" s="522">
        <f>'Calcolo Orizzontale P. Umido'!Y99</f>
        <v>0</v>
      </c>
      <c r="AA98" s="126"/>
      <c r="AB98" s="127"/>
      <c r="AC98" s="189" t="str">
        <f>'Calcolo Orizzontale P. Umido'!AC99</f>
        <v>dato mancante</v>
      </c>
      <c r="AD98" s="190" t="str">
        <f>'Calcolo Orizzontale P. Umido'!AR99</f>
        <v>dato mancante</v>
      </c>
      <c r="AE98" s="190" t="str">
        <f t="shared" si="80"/>
        <v>dato mancante</v>
      </c>
      <c r="AF98" s="190" t="str">
        <f t="shared" si="80"/>
        <v>dato mancante</v>
      </c>
      <c r="AG98" s="191" t="str">
        <f>IF(N98&lt;5,'Calcolo Orizzontale P. Umido'!AD99,"dato mancante")</f>
        <v>dato mancante</v>
      </c>
      <c r="AH98" s="191" t="str">
        <f>IF(N98&gt;5,'Calcolo Orizzontale P. Umido'!AD99,"dato mancante")</f>
        <v>dato mancante</v>
      </c>
      <c r="AI98" s="191" t="str">
        <f>IF(N98&lt;5,'Calcolo Orizzontale P. Umido'!AS99,"dato mancante")</f>
        <v>dato mancante</v>
      </c>
      <c r="AJ98" s="191" t="str">
        <f>IF(N98&gt;5,'Calcolo Orizzontale P. Umido'!AS99,"dato mancante")</f>
        <v>dato mancante</v>
      </c>
      <c r="AK98" s="190" t="str">
        <f t="shared" si="81"/>
        <v>dato mancante</v>
      </c>
      <c r="AL98" s="190" t="str">
        <f t="shared" si="81"/>
        <v>dato mancante</v>
      </c>
      <c r="AM98" s="190" t="str">
        <f t="shared" si="81"/>
        <v>dato mancante</v>
      </c>
      <c r="AN98" s="190" t="str">
        <f t="shared" si="53"/>
        <v>dato mancante</v>
      </c>
      <c r="AO98" s="191" t="str">
        <f>'Calcolo Orizzontale P. Umido'!AE99</f>
        <v>dato mancante</v>
      </c>
      <c r="AP98" s="191" t="str">
        <f>'Calcolo Orizzontale P. Umido'!AT99</f>
        <v>dato mancante</v>
      </c>
      <c r="AQ98" s="192" t="str">
        <f t="shared" si="88"/>
        <v>dato mancante</v>
      </c>
      <c r="AR98" s="192" t="str">
        <f t="shared" si="88"/>
        <v>dato mancante</v>
      </c>
      <c r="AS98" s="193" t="str">
        <f>'Calcolo Orizzontale P. Umido'!AF99</f>
        <v>dato mancante</v>
      </c>
      <c r="AT98" s="193" t="str">
        <f>'Calcolo Orizzontale P. Umido'!AU99</f>
        <v>dato mancante</v>
      </c>
      <c r="AU98" s="308" t="str">
        <f t="shared" si="89"/>
        <v>dato mancante</v>
      </c>
      <c r="AV98" s="308" t="str">
        <f t="shared" si="89"/>
        <v>dato mancante</v>
      </c>
      <c r="AW98" s="193" t="str">
        <f>'Calcolo Orizzontale P. Umido'!AG99</f>
        <v>dato mancante</v>
      </c>
      <c r="AX98" s="193" t="str">
        <f>'Calcolo Orizzontale P. Umido'!AV99</f>
        <v>dato mancante</v>
      </c>
      <c r="AY98" s="308" t="str">
        <f t="shared" si="90"/>
        <v>dato mancante</v>
      </c>
      <c r="AZ98" s="308" t="str">
        <f t="shared" si="90"/>
        <v>dato mancante</v>
      </c>
      <c r="BA98" s="193" t="str">
        <f>'Calcolo Orizzontale P. Umido'!AH99</f>
        <v>dato mancante</v>
      </c>
      <c r="BB98" s="193" t="str">
        <f>'Calcolo Orizzontale P. Umido'!AW99</f>
        <v>dato mancante</v>
      </c>
      <c r="BC98" s="308" t="str">
        <f t="shared" si="91"/>
        <v>dato mancante</v>
      </c>
      <c r="BD98" s="308" t="str">
        <f t="shared" si="91"/>
        <v>dato mancante</v>
      </c>
      <c r="BE98" s="192" t="str">
        <f>'Calcolo Orizzontale P. Umido'!AI99</f>
        <v>dato mancante</v>
      </c>
      <c r="BF98" s="192" t="str">
        <f>'Calcolo Orizzontale P. Umido'!AX99</f>
        <v>dato mancante</v>
      </c>
      <c r="BG98" s="308" t="str">
        <f t="shared" si="92"/>
        <v>dato mancante</v>
      </c>
      <c r="BH98" s="308" t="str">
        <f t="shared" si="92"/>
        <v>dato mancante</v>
      </c>
      <c r="BI98" s="192" t="str">
        <f>'Calcolo Orizzontale P. Umido'!AJ99</f>
        <v>dato mancante</v>
      </c>
      <c r="BJ98" s="192" t="str">
        <f>'Calcolo Orizzontale P. Umido'!AY99</f>
        <v>dato mancante</v>
      </c>
      <c r="BK98" s="308" t="str">
        <f t="shared" si="93"/>
        <v>dato mancante</v>
      </c>
      <c r="BL98" s="308" t="str">
        <f t="shared" si="93"/>
        <v>dato mancante</v>
      </c>
      <c r="BM98" s="192" t="str">
        <f>'Calcolo Orizzontale P. Umido'!AK99</f>
        <v>dato mancante</v>
      </c>
      <c r="BN98" s="192" t="str">
        <f>'Calcolo Orizzontale P. Umido'!AZ99</f>
        <v>dato mancante</v>
      </c>
      <c r="BO98" s="308" t="str">
        <f t="shared" si="82"/>
        <v>dato mancante</v>
      </c>
      <c r="BP98" s="308" t="str">
        <f t="shared" si="82"/>
        <v>dato mancante</v>
      </c>
      <c r="BQ98" s="195" t="str">
        <f>'Calcolo Orizzontale P. Umido'!AL99</f>
        <v>dato mancante</v>
      </c>
      <c r="BR98" s="195" t="str">
        <f>'Calcolo Orizzontale P. Umido'!BA99</f>
        <v>dato mancante</v>
      </c>
      <c r="BS98" s="308" t="str">
        <f t="shared" si="83"/>
        <v>dato mancante</v>
      </c>
      <c r="BT98" s="308" t="str">
        <f t="shared" si="83"/>
        <v>dato mancante</v>
      </c>
      <c r="BU98" s="193" t="str">
        <f>'Calcolo Orizzontale P. Umido'!AM99</f>
        <v>dato mancante</v>
      </c>
      <c r="BV98" s="194" t="str">
        <f>'Calcolo Orizzontale P. Umido'!BA99</f>
        <v>dato mancante</v>
      </c>
      <c r="BW98" s="308" t="str">
        <f t="shared" si="94"/>
        <v>dato mancante</v>
      </c>
      <c r="BX98" s="308" t="str">
        <f t="shared" si="94"/>
        <v>dato mancante</v>
      </c>
      <c r="BY98" s="196" t="str">
        <f>'Calcolo Orizzontale P. Umido'!AN99</f>
        <v>dato mancante</v>
      </c>
      <c r="BZ98" s="196" t="str">
        <f>'Calcolo Orizzontale P. Umido'!BB99</f>
        <v>dato mancante</v>
      </c>
      <c r="CA98" s="308" t="str">
        <f t="shared" si="95"/>
        <v>dato mancante</v>
      </c>
      <c r="CB98" s="308" t="str">
        <f t="shared" si="95"/>
        <v>dato mancante</v>
      </c>
      <c r="CE98" s="125" t="str">
        <f t="shared" si="54"/>
        <v>dato mancante</v>
      </c>
      <c r="CF98" s="125" t="str">
        <f t="shared" si="84"/>
        <v>dato mancante</v>
      </c>
      <c r="CG98" s="125" t="str">
        <f t="shared" si="84"/>
        <v>dato mancante</v>
      </c>
      <c r="CH98" s="125" t="str">
        <f t="shared" si="55"/>
        <v>dato mancante</v>
      </c>
      <c r="CI98" s="125" t="str">
        <f t="shared" si="56"/>
        <v>dato mancante</v>
      </c>
      <c r="CJ98" s="125" t="str">
        <f t="shared" si="57"/>
        <v>dato mancante</v>
      </c>
      <c r="CK98" s="125" t="str">
        <f t="shared" si="58"/>
        <v>dato mancante</v>
      </c>
      <c r="CL98" s="125" t="str">
        <f t="shared" si="59"/>
        <v>dato mancante</v>
      </c>
      <c r="CM98" s="125" t="str">
        <f t="shared" si="60"/>
        <v>dato mancante</v>
      </c>
      <c r="CN98" s="125" t="str">
        <f t="shared" si="61"/>
        <v>dato mancante</v>
      </c>
      <c r="CO98" s="125" t="str">
        <f t="shared" si="62"/>
        <v>dato mancante</v>
      </c>
      <c r="CP98" s="125" t="str">
        <f t="shared" si="63"/>
        <v>dato mancante</v>
      </c>
      <c r="CQ98" s="125" t="str">
        <f t="shared" si="64"/>
        <v>dato mancante</v>
      </c>
      <c r="CR98" s="125" t="str">
        <f t="shared" si="65"/>
        <v>dato mancante</v>
      </c>
      <c r="CS98" s="125" t="str">
        <f t="shared" si="85"/>
        <v>dato mancante</v>
      </c>
      <c r="CT98" s="125" t="str">
        <f t="shared" si="85"/>
        <v>dato mancante</v>
      </c>
      <c r="CU98" s="125" t="str">
        <f t="shared" si="66"/>
        <v>dato mancante</v>
      </c>
      <c r="CV98" s="125" t="str">
        <f t="shared" si="67"/>
        <v>dato mancante</v>
      </c>
      <c r="CW98" s="125" t="str">
        <f t="shared" si="68"/>
        <v>dato mancante</v>
      </c>
      <c r="CX98" s="125" t="str">
        <f t="shared" si="69"/>
        <v>dato mancante</v>
      </c>
      <c r="CY98" s="125" t="str">
        <f t="shared" si="70"/>
        <v>dato mancante</v>
      </c>
      <c r="CZ98" s="125" t="str">
        <f t="shared" si="71"/>
        <v>dato mancante</v>
      </c>
      <c r="DA98" s="125" t="str">
        <f t="shared" si="72"/>
        <v>dato mancante</v>
      </c>
      <c r="DB98" s="125" t="str">
        <f t="shared" si="73"/>
        <v>dato mancante</v>
      </c>
      <c r="DC98" s="125" t="str">
        <f t="shared" si="74"/>
        <v>dato mancante</v>
      </c>
      <c r="DD98" s="125" t="str">
        <f t="shared" si="75"/>
        <v>dato mancante</v>
      </c>
      <c r="DF98" s="127">
        <f t="shared" si="86"/>
        <v>0</v>
      </c>
      <c r="DG98" s="127">
        <f t="shared" si="76"/>
        <v>0</v>
      </c>
      <c r="DH98" s="125" t="str">
        <f t="shared" si="87"/>
        <v>ok</v>
      </c>
      <c r="DI98" s="127" t="str">
        <f t="shared" si="77"/>
        <v>Buono</v>
      </c>
      <c r="DJ98" s="127" t="str">
        <f t="shared" si="78"/>
        <v>Buono</v>
      </c>
    </row>
    <row r="99" spans="1:114" s="125" customFormat="1" x14ac:dyDescent="0.35">
      <c r="A99" s="18">
        <f>'Calcolo Orizzontale P. Umido'!A100</f>
        <v>0</v>
      </c>
      <c r="B99" s="18">
        <f>'Calcolo Orizzontale P. Umido'!B100</f>
        <v>0</v>
      </c>
      <c r="C99" s="18">
        <f>'Calcolo Orizzontale P. Umido'!C100</f>
        <v>0</v>
      </c>
      <c r="D99" s="18">
        <f>'Calcolo Orizzontale P. Umido'!D100</f>
        <v>0</v>
      </c>
      <c r="E99" s="18">
        <f>'Calcolo Orizzontale P. Umido'!E100</f>
        <v>0</v>
      </c>
      <c r="F99" s="18">
        <f>'Calcolo Orizzontale P. Umido'!F100</f>
        <v>0</v>
      </c>
      <c r="G99" s="18">
        <f>'Calcolo Orizzontale P. Umido'!G100</f>
        <v>0</v>
      </c>
      <c r="H99" s="18"/>
      <c r="I99" s="18">
        <f>'Calcolo Orizzontale P. Umido'!I100</f>
        <v>0</v>
      </c>
      <c r="J99" s="18">
        <f>'Calcolo Orizzontale P. Umido'!J100</f>
        <v>0</v>
      </c>
      <c r="K99" s="18">
        <f>'Calcolo Orizzontale P. Umido'!K100</f>
        <v>0</v>
      </c>
      <c r="L99" s="15">
        <f t="shared" si="79"/>
        <v>0</v>
      </c>
      <c r="M99" s="519">
        <f>'Calcolo Orizzontale P. Umido'!L100</f>
        <v>0</v>
      </c>
      <c r="N99" s="519">
        <f>'Calcolo Orizzontale P. Umido'!M100</f>
        <v>0</v>
      </c>
      <c r="O99" s="520">
        <f>'Calcolo Orizzontale P. Umido'!N100</f>
        <v>0</v>
      </c>
      <c r="P99" s="521">
        <f>'Calcolo Orizzontale P. Umido'!O100</f>
        <v>0</v>
      </c>
      <c r="Q99" s="521">
        <f>'Calcolo Orizzontale P. Umido'!P100</f>
        <v>0</v>
      </c>
      <c r="R99" s="521">
        <f>'Calcolo Orizzontale P. Umido'!Q100</f>
        <v>0</v>
      </c>
      <c r="S99" s="521">
        <f>'Calcolo Orizzontale P. Umido'!R100</f>
        <v>0</v>
      </c>
      <c r="T99" s="521">
        <f>'Calcolo Orizzontale P. Umido'!S100</f>
        <v>0</v>
      </c>
      <c r="U99" s="519">
        <f>'Calcolo Orizzontale P. Umido'!T100</f>
        <v>0</v>
      </c>
      <c r="V99" s="519">
        <f>'Calcolo Orizzontale P. Umido'!U100</f>
        <v>0</v>
      </c>
      <c r="W99" s="519">
        <f>'Calcolo Orizzontale P. Umido'!V100</f>
        <v>0</v>
      </c>
      <c r="X99" s="520">
        <f>'Calcolo Orizzontale P. Umido'!W100</f>
        <v>0</v>
      </c>
      <c r="Y99" s="521">
        <f>'Calcolo Orizzontale P. Umido'!X100</f>
        <v>0</v>
      </c>
      <c r="Z99" s="522">
        <f>'Calcolo Orizzontale P. Umido'!Y100</f>
        <v>0</v>
      </c>
      <c r="AA99" s="126"/>
      <c r="AB99" s="127"/>
      <c r="AC99" s="189" t="str">
        <f>'Calcolo Orizzontale P. Umido'!AC100</f>
        <v>dato mancante</v>
      </c>
      <c r="AD99" s="190" t="str">
        <f>'Calcolo Orizzontale P. Umido'!AR100</f>
        <v>dato mancante</v>
      </c>
      <c r="AE99" s="190" t="str">
        <f t="shared" si="80"/>
        <v>dato mancante</v>
      </c>
      <c r="AF99" s="190" t="str">
        <f t="shared" si="80"/>
        <v>dato mancante</v>
      </c>
      <c r="AG99" s="191" t="str">
        <f>IF(N99&lt;5,'Calcolo Orizzontale P. Umido'!AD100,"dato mancante")</f>
        <v>dato mancante</v>
      </c>
      <c r="AH99" s="191" t="str">
        <f>IF(N99&gt;5,'Calcolo Orizzontale P. Umido'!AD100,"dato mancante")</f>
        <v>dato mancante</v>
      </c>
      <c r="AI99" s="191" t="str">
        <f>IF(N99&lt;5,'Calcolo Orizzontale P. Umido'!AS100,"dato mancante")</f>
        <v>dato mancante</v>
      </c>
      <c r="AJ99" s="191" t="str">
        <f>IF(N99&gt;5,'Calcolo Orizzontale P. Umido'!AS100,"dato mancante")</f>
        <v>dato mancante</v>
      </c>
      <c r="AK99" s="190" t="str">
        <f t="shared" si="81"/>
        <v>dato mancante</v>
      </c>
      <c r="AL99" s="190" t="str">
        <f t="shared" si="81"/>
        <v>dato mancante</v>
      </c>
      <c r="AM99" s="190" t="str">
        <f t="shared" si="81"/>
        <v>dato mancante</v>
      </c>
      <c r="AN99" s="190" t="str">
        <f t="shared" si="53"/>
        <v>dato mancante</v>
      </c>
      <c r="AO99" s="191" t="str">
        <f>'Calcolo Orizzontale P. Umido'!AE100</f>
        <v>dato mancante</v>
      </c>
      <c r="AP99" s="191" t="str">
        <f>'Calcolo Orizzontale P. Umido'!AT100</f>
        <v>dato mancante</v>
      </c>
      <c r="AQ99" s="192" t="str">
        <f t="shared" si="88"/>
        <v>dato mancante</v>
      </c>
      <c r="AR99" s="192" t="str">
        <f t="shared" si="88"/>
        <v>dato mancante</v>
      </c>
      <c r="AS99" s="193" t="str">
        <f>'Calcolo Orizzontale P. Umido'!AF100</f>
        <v>dato mancante</v>
      </c>
      <c r="AT99" s="193" t="str">
        <f>'Calcolo Orizzontale P. Umido'!AU100</f>
        <v>dato mancante</v>
      </c>
      <c r="AU99" s="308" t="str">
        <f t="shared" si="89"/>
        <v>dato mancante</v>
      </c>
      <c r="AV99" s="308" t="str">
        <f t="shared" si="89"/>
        <v>dato mancante</v>
      </c>
      <c r="AW99" s="193" t="str">
        <f>'Calcolo Orizzontale P. Umido'!AG100</f>
        <v>dato mancante</v>
      </c>
      <c r="AX99" s="193" t="str">
        <f>'Calcolo Orizzontale P. Umido'!AV100</f>
        <v>dato mancante</v>
      </c>
      <c r="AY99" s="308" t="str">
        <f t="shared" si="90"/>
        <v>dato mancante</v>
      </c>
      <c r="AZ99" s="308" t="str">
        <f t="shared" si="90"/>
        <v>dato mancante</v>
      </c>
      <c r="BA99" s="193" t="str">
        <f>'Calcolo Orizzontale P. Umido'!AH100</f>
        <v>dato mancante</v>
      </c>
      <c r="BB99" s="193" t="str">
        <f>'Calcolo Orizzontale P. Umido'!AW100</f>
        <v>dato mancante</v>
      </c>
      <c r="BC99" s="308" t="str">
        <f t="shared" si="91"/>
        <v>dato mancante</v>
      </c>
      <c r="BD99" s="308" t="str">
        <f t="shared" si="91"/>
        <v>dato mancante</v>
      </c>
      <c r="BE99" s="192" t="str">
        <f>'Calcolo Orizzontale P. Umido'!AI100</f>
        <v>dato mancante</v>
      </c>
      <c r="BF99" s="192" t="str">
        <f>'Calcolo Orizzontale P. Umido'!AX100</f>
        <v>dato mancante</v>
      </c>
      <c r="BG99" s="308" t="str">
        <f t="shared" si="92"/>
        <v>dato mancante</v>
      </c>
      <c r="BH99" s="308" t="str">
        <f t="shared" si="92"/>
        <v>dato mancante</v>
      </c>
      <c r="BI99" s="192" t="str">
        <f>'Calcolo Orizzontale P. Umido'!AJ100</f>
        <v>dato mancante</v>
      </c>
      <c r="BJ99" s="192" t="str">
        <f>'Calcolo Orizzontale P. Umido'!AY100</f>
        <v>dato mancante</v>
      </c>
      <c r="BK99" s="308" t="str">
        <f t="shared" si="93"/>
        <v>dato mancante</v>
      </c>
      <c r="BL99" s="308" t="str">
        <f t="shared" si="93"/>
        <v>dato mancante</v>
      </c>
      <c r="BM99" s="192" t="str">
        <f>'Calcolo Orizzontale P. Umido'!AK100</f>
        <v>dato mancante</v>
      </c>
      <c r="BN99" s="192" t="str">
        <f>'Calcolo Orizzontale P. Umido'!AZ100</f>
        <v>dato mancante</v>
      </c>
      <c r="BO99" s="308" t="str">
        <f t="shared" si="82"/>
        <v>dato mancante</v>
      </c>
      <c r="BP99" s="308" t="str">
        <f t="shared" si="82"/>
        <v>dato mancante</v>
      </c>
      <c r="BQ99" s="195" t="str">
        <f>'Calcolo Orizzontale P. Umido'!AL100</f>
        <v>dato mancante</v>
      </c>
      <c r="BR99" s="195" t="str">
        <f>'Calcolo Orizzontale P. Umido'!BA100</f>
        <v>dato mancante</v>
      </c>
      <c r="BS99" s="308" t="str">
        <f t="shared" si="83"/>
        <v>dato mancante</v>
      </c>
      <c r="BT99" s="308" t="str">
        <f t="shared" si="83"/>
        <v>dato mancante</v>
      </c>
      <c r="BU99" s="193" t="str">
        <f>'Calcolo Orizzontale P. Umido'!AM100</f>
        <v>dato mancante</v>
      </c>
      <c r="BV99" s="194" t="str">
        <f>'Calcolo Orizzontale P. Umido'!BA100</f>
        <v>dato mancante</v>
      </c>
      <c r="BW99" s="308" t="str">
        <f t="shared" si="94"/>
        <v>dato mancante</v>
      </c>
      <c r="BX99" s="308" t="str">
        <f t="shared" si="94"/>
        <v>dato mancante</v>
      </c>
      <c r="BY99" s="196" t="str">
        <f>'Calcolo Orizzontale P. Umido'!AN100</f>
        <v>dato mancante</v>
      </c>
      <c r="BZ99" s="196" t="str">
        <f>'Calcolo Orizzontale P. Umido'!BB100</f>
        <v>dato mancante</v>
      </c>
      <c r="CA99" s="308" t="str">
        <f t="shared" si="95"/>
        <v>dato mancante</v>
      </c>
      <c r="CB99" s="308" t="str">
        <f t="shared" si="95"/>
        <v>dato mancante</v>
      </c>
      <c r="CE99" s="125" t="str">
        <f t="shared" si="54"/>
        <v>dato mancante</v>
      </c>
      <c r="CF99" s="125" t="str">
        <f t="shared" si="84"/>
        <v>dato mancante</v>
      </c>
      <c r="CG99" s="125" t="str">
        <f t="shared" si="84"/>
        <v>dato mancante</v>
      </c>
      <c r="CH99" s="125" t="str">
        <f t="shared" si="55"/>
        <v>dato mancante</v>
      </c>
      <c r="CI99" s="125" t="str">
        <f t="shared" si="56"/>
        <v>dato mancante</v>
      </c>
      <c r="CJ99" s="125" t="str">
        <f t="shared" si="57"/>
        <v>dato mancante</v>
      </c>
      <c r="CK99" s="125" t="str">
        <f t="shared" si="58"/>
        <v>dato mancante</v>
      </c>
      <c r="CL99" s="125" t="str">
        <f t="shared" si="59"/>
        <v>dato mancante</v>
      </c>
      <c r="CM99" s="125" t="str">
        <f t="shared" si="60"/>
        <v>dato mancante</v>
      </c>
      <c r="CN99" s="125" t="str">
        <f t="shared" si="61"/>
        <v>dato mancante</v>
      </c>
      <c r="CO99" s="125" t="str">
        <f t="shared" si="62"/>
        <v>dato mancante</v>
      </c>
      <c r="CP99" s="125" t="str">
        <f t="shared" si="63"/>
        <v>dato mancante</v>
      </c>
      <c r="CQ99" s="125" t="str">
        <f t="shared" si="64"/>
        <v>dato mancante</v>
      </c>
      <c r="CR99" s="125" t="str">
        <f t="shared" si="65"/>
        <v>dato mancante</v>
      </c>
      <c r="CS99" s="125" t="str">
        <f t="shared" si="85"/>
        <v>dato mancante</v>
      </c>
      <c r="CT99" s="125" t="str">
        <f t="shared" si="85"/>
        <v>dato mancante</v>
      </c>
      <c r="CU99" s="125" t="str">
        <f t="shared" si="66"/>
        <v>dato mancante</v>
      </c>
      <c r="CV99" s="125" t="str">
        <f t="shared" si="67"/>
        <v>dato mancante</v>
      </c>
      <c r="CW99" s="125" t="str">
        <f t="shared" si="68"/>
        <v>dato mancante</v>
      </c>
      <c r="CX99" s="125" t="str">
        <f t="shared" si="69"/>
        <v>dato mancante</v>
      </c>
      <c r="CY99" s="125" t="str">
        <f t="shared" si="70"/>
        <v>dato mancante</v>
      </c>
      <c r="CZ99" s="125" t="str">
        <f t="shared" si="71"/>
        <v>dato mancante</v>
      </c>
      <c r="DA99" s="125" t="str">
        <f t="shared" si="72"/>
        <v>dato mancante</v>
      </c>
      <c r="DB99" s="125" t="str">
        <f t="shared" si="73"/>
        <v>dato mancante</v>
      </c>
      <c r="DC99" s="125" t="str">
        <f t="shared" si="74"/>
        <v>dato mancante</v>
      </c>
      <c r="DD99" s="125" t="str">
        <f t="shared" si="75"/>
        <v>dato mancante</v>
      </c>
      <c r="DF99" s="127">
        <f t="shared" si="86"/>
        <v>0</v>
      </c>
      <c r="DG99" s="127">
        <f t="shared" si="76"/>
        <v>0</v>
      </c>
      <c r="DH99" s="125" t="str">
        <f t="shared" si="87"/>
        <v>ok</v>
      </c>
      <c r="DI99" s="127" t="str">
        <f t="shared" si="77"/>
        <v>Buono</v>
      </c>
      <c r="DJ99" s="127" t="str">
        <f t="shared" si="78"/>
        <v>Buono</v>
      </c>
    </row>
    <row r="100" spans="1:114" s="125" customFormat="1" x14ac:dyDescent="0.35">
      <c r="A100" s="18">
        <f>'Calcolo Orizzontale P. Umido'!A101</f>
        <v>0</v>
      </c>
      <c r="B100" s="18">
        <f>'Calcolo Orizzontale P. Umido'!B101</f>
        <v>0</v>
      </c>
      <c r="C100" s="18">
        <f>'Calcolo Orizzontale P. Umido'!C101</f>
        <v>0</v>
      </c>
      <c r="D100" s="18">
        <f>'Calcolo Orizzontale P. Umido'!D101</f>
        <v>0</v>
      </c>
      <c r="E100" s="18">
        <f>'Calcolo Orizzontale P. Umido'!E101</f>
        <v>0</v>
      </c>
      <c r="F100" s="18">
        <f>'Calcolo Orizzontale P. Umido'!F101</f>
        <v>0</v>
      </c>
      <c r="G100" s="18">
        <f>'Calcolo Orizzontale P. Umido'!G101</f>
        <v>0</v>
      </c>
      <c r="H100" s="18"/>
      <c r="I100" s="18">
        <f>'Calcolo Orizzontale P. Umido'!I101</f>
        <v>0</v>
      </c>
      <c r="J100" s="18">
        <f>'Calcolo Orizzontale P. Umido'!J101</f>
        <v>0</v>
      </c>
      <c r="K100" s="18">
        <f>'Calcolo Orizzontale P. Umido'!K101</f>
        <v>0</v>
      </c>
      <c r="L100" s="15">
        <f t="shared" si="79"/>
        <v>0</v>
      </c>
      <c r="M100" s="519">
        <f>'Calcolo Orizzontale P. Umido'!L101</f>
        <v>0</v>
      </c>
      <c r="N100" s="519">
        <f>'Calcolo Orizzontale P. Umido'!M101</f>
        <v>0</v>
      </c>
      <c r="O100" s="520">
        <f>'Calcolo Orizzontale P. Umido'!N101</f>
        <v>0</v>
      </c>
      <c r="P100" s="521">
        <f>'Calcolo Orizzontale P. Umido'!O101</f>
        <v>0</v>
      </c>
      <c r="Q100" s="521">
        <f>'Calcolo Orizzontale P. Umido'!P101</f>
        <v>0</v>
      </c>
      <c r="R100" s="521">
        <f>'Calcolo Orizzontale P. Umido'!Q101</f>
        <v>0</v>
      </c>
      <c r="S100" s="521">
        <f>'Calcolo Orizzontale P. Umido'!R101</f>
        <v>0</v>
      </c>
      <c r="T100" s="521">
        <f>'Calcolo Orizzontale P. Umido'!S101</f>
        <v>0</v>
      </c>
      <c r="U100" s="519">
        <f>'Calcolo Orizzontale P. Umido'!T101</f>
        <v>0</v>
      </c>
      <c r="V100" s="519">
        <f>'Calcolo Orizzontale P. Umido'!U101</f>
        <v>0</v>
      </c>
      <c r="W100" s="519">
        <f>'Calcolo Orizzontale P. Umido'!V101</f>
        <v>0</v>
      </c>
      <c r="X100" s="520">
        <f>'Calcolo Orizzontale P. Umido'!W101</f>
        <v>0</v>
      </c>
      <c r="Y100" s="521">
        <f>'Calcolo Orizzontale P. Umido'!X101</f>
        <v>0</v>
      </c>
      <c r="Z100" s="522">
        <f>'Calcolo Orizzontale P. Umido'!Y101</f>
        <v>0</v>
      </c>
      <c r="AA100" s="126"/>
      <c r="AB100" s="127"/>
      <c r="AC100" s="189" t="str">
        <f>'Calcolo Orizzontale P. Umido'!AC101</f>
        <v>dato mancante</v>
      </c>
      <c r="AD100" s="190" t="str">
        <f>'Calcolo Orizzontale P. Umido'!AR101</f>
        <v>dato mancante</v>
      </c>
      <c r="AE100" s="190" t="str">
        <f t="shared" si="80"/>
        <v>dato mancante</v>
      </c>
      <c r="AF100" s="190" t="str">
        <f t="shared" si="80"/>
        <v>dato mancante</v>
      </c>
      <c r="AG100" s="191" t="str">
        <f>IF(N100&lt;5,'Calcolo Orizzontale P. Umido'!AD101,"dato mancante")</f>
        <v>dato mancante</v>
      </c>
      <c r="AH100" s="191" t="str">
        <f>IF(N100&gt;5,'Calcolo Orizzontale P. Umido'!AD101,"dato mancante")</f>
        <v>dato mancante</v>
      </c>
      <c r="AI100" s="191" t="str">
        <f>IF(N100&lt;5,'Calcolo Orizzontale P. Umido'!AS101,"dato mancante")</f>
        <v>dato mancante</v>
      </c>
      <c r="AJ100" s="191" t="str">
        <f>IF(N100&gt;5,'Calcolo Orizzontale P. Umido'!AS101,"dato mancante")</f>
        <v>dato mancante</v>
      </c>
      <c r="AK100" s="190" t="str">
        <f t="shared" si="81"/>
        <v>dato mancante</v>
      </c>
      <c r="AL100" s="190" t="str">
        <f t="shared" si="81"/>
        <v>dato mancante</v>
      </c>
      <c r="AM100" s="190" t="str">
        <f t="shared" si="81"/>
        <v>dato mancante</v>
      </c>
      <c r="AN100" s="190" t="str">
        <f t="shared" si="53"/>
        <v>dato mancante</v>
      </c>
      <c r="AO100" s="191" t="str">
        <f>'Calcolo Orizzontale P. Umido'!AE101</f>
        <v>dato mancante</v>
      </c>
      <c r="AP100" s="191" t="str">
        <f>'Calcolo Orizzontale P. Umido'!AT101</f>
        <v>dato mancante</v>
      </c>
      <c r="AQ100" s="192" t="str">
        <f t="shared" si="88"/>
        <v>dato mancante</v>
      </c>
      <c r="AR100" s="192" t="str">
        <f t="shared" si="88"/>
        <v>dato mancante</v>
      </c>
      <c r="AS100" s="193" t="str">
        <f>'Calcolo Orizzontale P. Umido'!AF101</f>
        <v>dato mancante</v>
      </c>
      <c r="AT100" s="193" t="str">
        <f>'Calcolo Orizzontale P. Umido'!AU101</f>
        <v>dato mancante</v>
      </c>
      <c r="AU100" s="308" t="str">
        <f t="shared" si="89"/>
        <v>dato mancante</v>
      </c>
      <c r="AV100" s="308" t="str">
        <f t="shared" si="89"/>
        <v>dato mancante</v>
      </c>
      <c r="AW100" s="193" t="str">
        <f>'Calcolo Orizzontale P. Umido'!AG101</f>
        <v>dato mancante</v>
      </c>
      <c r="AX100" s="193" t="str">
        <f>'Calcolo Orizzontale P. Umido'!AV101</f>
        <v>dato mancante</v>
      </c>
      <c r="AY100" s="308" t="str">
        <f t="shared" si="90"/>
        <v>dato mancante</v>
      </c>
      <c r="AZ100" s="308" t="str">
        <f t="shared" si="90"/>
        <v>dato mancante</v>
      </c>
      <c r="BA100" s="193" t="str">
        <f>'Calcolo Orizzontale P. Umido'!AH101</f>
        <v>dato mancante</v>
      </c>
      <c r="BB100" s="193" t="str">
        <f>'Calcolo Orizzontale P. Umido'!AW101</f>
        <v>dato mancante</v>
      </c>
      <c r="BC100" s="308" t="str">
        <f t="shared" si="91"/>
        <v>dato mancante</v>
      </c>
      <c r="BD100" s="308" t="str">
        <f t="shared" si="91"/>
        <v>dato mancante</v>
      </c>
      <c r="BE100" s="192" t="str">
        <f>'Calcolo Orizzontale P. Umido'!AI101</f>
        <v>dato mancante</v>
      </c>
      <c r="BF100" s="192" t="str">
        <f>'Calcolo Orizzontale P. Umido'!AX101</f>
        <v>dato mancante</v>
      </c>
      <c r="BG100" s="308" t="str">
        <f t="shared" si="92"/>
        <v>dato mancante</v>
      </c>
      <c r="BH100" s="308" t="str">
        <f t="shared" si="92"/>
        <v>dato mancante</v>
      </c>
      <c r="BI100" s="192" t="str">
        <f>'Calcolo Orizzontale P. Umido'!AJ101</f>
        <v>dato mancante</v>
      </c>
      <c r="BJ100" s="192" t="str">
        <f>'Calcolo Orizzontale P. Umido'!AY101</f>
        <v>dato mancante</v>
      </c>
      <c r="BK100" s="308" t="str">
        <f t="shared" si="93"/>
        <v>dato mancante</v>
      </c>
      <c r="BL100" s="308" t="str">
        <f t="shared" si="93"/>
        <v>dato mancante</v>
      </c>
      <c r="BM100" s="192" t="str">
        <f>'Calcolo Orizzontale P. Umido'!AK101</f>
        <v>dato mancante</v>
      </c>
      <c r="BN100" s="192" t="str">
        <f>'Calcolo Orizzontale P. Umido'!AZ101</f>
        <v>dato mancante</v>
      </c>
      <c r="BO100" s="308" t="str">
        <f t="shared" si="82"/>
        <v>dato mancante</v>
      </c>
      <c r="BP100" s="308" t="str">
        <f t="shared" si="82"/>
        <v>dato mancante</v>
      </c>
      <c r="BQ100" s="195" t="str">
        <f>'Calcolo Orizzontale P. Umido'!AL101</f>
        <v>dato mancante</v>
      </c>
      <c r="BR100" s="195" t="str">
        <f>'Calcolo Orizzontale P. Umido'!BA101</f>
        <v>dato mancante</v>
      </c>
      <c r="BS100" s="308" t="str">
        <f t="shared" si="83"/>
        <v>dato mancante</v>
      </c>
      <c r="BT100" s="308" t="str">
        <f t="shared" si="83"/>
        <v>dato mancante</v>
      </c>
      <c r="BU100" s="193" t="str">
        <f>'Calcolo Orizzontale P. Umido'!AM101</f>
        <v>dato mancante</v>
      </c>
      <c r="BV100" s="194" t="str">
        <f>'Calcolo Orizzontale P. Umido'!BA101</f>
        <v>dato mancante</v>
      </c>
      <c r="BW100" s="308" t="str">
        <f t="shared" si="94"/>
        <v>dato mancante</v>
      </c>
      <c r="BX100" s="308" t="str">
        <f t="shared" si="94"/>
        <v>dato mancante</v>
      </c>
      <c r="BY100" s="196" t="str">
        <f>'Calcolo Orizzontale P. Umido'!AN101</f>
        <v>dato mancante</v>
      </c>
      <c r="BZ100" s="196" t="str">
        <f>'Calcolo Orizzontale P. Umido'!BB101</f>
        <v>dato mancante</v>
      </c>
      <c r="CA100" s="308" t="str">
        <f t="shared" si="95"/>
        <v>dato mancante</v>
      </c>
      <c r="CB100" s="308" t="str">
        <f t="shared" si="95"/>
        <v>dato mancante</v>
      </c>
      <c r="CE100" s="125" t="str">
        <f t="shared" si="54"/>
        <v>dato mancante</v>
      </c>
      <c r="CF100" s="125" t="str">
        <f t="shared" si="84"/>
        <v>dato mancante</v>
      </c>
      <c r="CG100" s="125" t="str">
        <f t="shared" si="84"/>
        <v>dato mancante</v>
      </c>
      <c r="CH100" s="125" t="str">
        <f t="shared" si="55"/>
        <v>dato mancante</v>
      </c>
      <c r="CI100" s="125" t="str">
        <f t="shared" si="56"/>
        <v>dato mancante</v>
      </c>
      <c r="CJ100" s="125" t="str">
        <f t="shared" si="57"/>
        <v>dato mancante</v>
      </c>
      <c r="CK100" s="125" t="str">
        <f t="shared" si="58"/>
        <v>dato mancante</v>
      </c>
      <c r="CL100" s="125" t="str">
        <f t="shared" si="59"/>
        <v>dato mancante</v>
      </c>
      <c r="CM100" s="125" t="str">
        <f t="shared" si="60"/>
        <v>dato mancante</v>
      </c>
      <c r="CN100" s="125" t="str">
        <f t="shared" si="61"/>
        <v>dato mancante</v>
      </c>
      <c r="CO100" s="125" t="str">
        <f t="shared" si="62"/>
        <v>dato mancante</v>
      </c>
      <c r="CP100" s="125" t="str">
        <f t="shared" si="63"/>
        <v>dato mancante</v>
      </c>
      <c r="CQ100" s="125" t="str">
        <f t="shared" si="64"/>
        <v>dato mancante</v>
      </c>
      <c r="CR100" s="125" t="str">
        <f t="shared" si="65"/>
        <v>dato mancante</v>
      </c>
      <c r="CS100" s="125" t="str">
        <f t="shared" si="85"/>
        <v>dato mancante</v>
      </c>
      <c r="CT100" s="125" t="str">
        <f t="shared" si="85"/>
        <v>dato mancante</v>
      </c>
      <c r="CU100" s="125" t="str">
        <f t="shared" si="66"/>
        <v>dato mancante</v>
      </c>
      <c r="CV100" s="125" t="str">
        <f t="shared" si="67"/>
        <v>dato mancante</v>
      </c>
      <c r="CW100" s="125" t="str">
        <f t="shared" si="68"/>
        <v>dato mancante</v>
      </c>
      <c r="CX100" s="125" t="str">
        <f t="shared" si="69"/>
        <v>dato mancante</v>
      </c>
      <c r="CY100" s="125" t="str">
        <f t="shared" si="70"/>
        <v>dato mancante</v>
      </c>
      <c r="CZ100" s="125" t="str">
        <f t="shared" si="71"/>
        <v>dato mancante</v>
      </c>
      <c r="DA100" s="125" t="str">
        <f t="shared" si="72"/>
        <v>dato mancante</v>
      </c>
      <c r="DB100" s="125" t="str">
        <f t="shared" si="73"/>
        <v>dato mancante</v>
      </c>
      <c r="DC100" s="125" t="str">
        <f t="shared" si="74"/>
        <v>dato mancante</v>
      </c>
      <c r="DD100" s="125" t="str">
        <f t="shared" si="75"/>
        <v>dato mancante</v>
      </c>
      <c r="DF100" s="127">
        <f t="shared" si="86"/>
        <v>0</v>
      </c>
      <c r="DG100" s="127">
        <f t="shared" si="76"/>
        <v>0</v>
      </c>
      <c r="DH100" s="125" t="str">
        <f t="shared" si="87"/>
        <v>ok</v>
      </c>
      <c r="DI100" s="127" t="str">
        <f t="shared" si="77"/>
        <v>Buono</v>
      </c>
      <c r="DJ100" s="127" t="str">
        <f t="shared" si="78"/>
        <v>Buono</v>
      </c>
    </row>
    <row r="101" spans="1:114" s="125" customFormat="1" x14ac:dyDescent="0.35">
      <c r="A101" s="18">
        <f>'Calcolo Orizzontale P. Umido'!A102</f>
        <v>0</v>
      </c>
      <c r="B101" s="18">
        <f>'Calcolo Orizzontale P. Umido'!B102</f>
        <v>0</v>
      </c>
      <c r="C101" s="18">
        <f>'Calcolo Orizzontale P. Umido'!C102</f>
        <v>0</v>
      </c>
      <c r="D101" s="18">
        <f>'Calcolo Orizzontale P. Umido'!D102</f>
        <v>0</v>
      </c>
      <c r="E101" s="18">
        <f>'Calcolo Orizzontale P. Umido'!E102</f>
        <v>0</v>
      </c>
      <c r="F101" s="18">
        <f>'Calcolo Orizzontale P. Umido'!F102</f>
        <v>0</v>
      </c>
      <c r="G101" s="18">
        <f>'Calcolo Orizzontale P. Umido'!G102</f>
        <v>0</v>
      </c>
      <c r="H101" s="18"/>
      <c r="I101" s="18">
        <f>'Calcolo Orizzontale P. Umido'!I102</f>
        <v>0</v>
      </c>
      <c r="J101" s="18">
        <f>'Calcolo Orizzontale P. Umido'!J102</f>
        <v>0</v>
      </c>
      <c r="K101" s="18">
        <f>'Calcolo Orizzontale P. Umido'!K102</f>
        <v>0</v>
      </c>
      <c r="L101" s="15">
        <f t="shared" si="79"/>
        <v>0</v>
      </c>
      <c r="M101" s="519">
        <f>'Calcolo Orizzontale P. Umido'!L102</f>
        <v>0</v>
      </c>
      <c r="N101" s="519">
        <f>'Calcolo Orizzontale P. Umido'!M102</f>
        <v>0</v>
      </c>
      <c r="O101" s="520">
        <f>'Calcolo Orizzontale P. Umido'!N102</f>
        <v>0</v>
      </c>
      <c r="P101" s="521">
        <f>'Calcolo Orizzontale P. Umido'!O102</f>
        <v>0</v>
      </c>
      <c r="Q101" s="521">
        <f>'Calcolo Orizzontale P. Umido'!P102</f>
        <v>0</v>
      </c>
      <c r="R101" s="521">
        <f>'Calcolo Orizzontale P. Umido'!Q102</f>
        <v>0</v>
      </c>
      <c r="S101" s="521">
        <f>'Calcolo Orizzontale P. Umido'!R102</f>
        <v>0</v>
      </c>
      <c r="T101" s="521">
        <f>'Calcolo Orizzontale P. Umido'!S102</f>
        <v>0</v>
      </c>
      <c r="U101" s="519">
        <f>'Calcolo Orizzontale P. Umido'!T102</f>
        <v>0</v>
      </c>
      <c r="V101" s="519">
        <f>'Calcolo Orizzontale P. Umido'!U102</f>
        <v>0</v>
      </c>
      <c r="W101" s="519">
        <f>'Calcolo Orizzontale P. Umido'!V102</f>
        <v>0</v>
      </c>
      <c r="X101" s="520">
        <f>'Calcolo Orizzontale P. Umido'!W102</f>
        <v>0</v>
      </c>
      <c r="Y101" s="521">
        <f>'Calcolo Orizzontale P. Umido'!X102</f>
        <v>0</v>
      </c>
      <c r="Z101" s="522">
        <f>'Calcolo Orizzontale P. Umido'!Y102</f>
        <v>0</v>
      </c>
      <c r="AA101" s="126"/>
      <c r="AB101" s="127"/>
      <c r="AC101" s="189" t="str">
        <f>'Calcolo Orizzontale P. Umido'!AC102</f>
        <v>dato mancante</v>
      </c>
      <c r="AD101" s="190" t="str">
        <f>'Calcolo Orizzontale P. Umido'!AR102</f>
        <v>dato mancante</v>
      </c>
      <c r="AE101" s="190" t="str">
        <f t="shared" si="80"/>
        <v>dato mancante</v>
      </c>
      <c r="AF101" s="190" t="str">
        <f t="shared" si="80"/>
        <v>dato mancante</v>
      </c>
      <c r="AG101" s="191" t="str">
        <f>IF(N101&lt;5,'Calcolo Orizzontale P. Umido'!AD102,"dato mancante")</f>
        <v>dato mancante</v>
      </c>
      <c r="AH101" s="191" t="str">
        <f>IF(N101&gt;5,'Calcolo Orizzontale P. Umido'!AD102,"dato mancante")</f>
        <v>dato mancante</v>
      </c>
      <c r="AI101" s="191" t="str">
        <f>IF(N101&lt;5,'Calcolo Orizzontale P. Umido'!AS102,"dato mancante")</f>
        <v>dato mancante</v>
      </c>
      <c r="AJ101" s="191" t="str">
        <f>IF(N101&gt;5,'Calcolo Orizzontale P. Umido'!AS102,"dato mancante")</f>
        <v>dato mancante</v>
      </c>
      <c r="AK101" s="190" t="str">
        <f t="shared" si="81"/>
        <v>dato mancante</v>
      </c>
      <c r="AL101" s="190" t="str">
        <f t="shared" si="81"/>
        <v>dato mancante</v>
      </c>
      <c r="AM101" s="190" t="str">
        <f t="shared" si="81"/>
        <v>dato mancante</v>
      </c>
      <c r="AN101" s="190" t="str">
        <f t="shared" si="53"/>
        <v>dato mancante</v>
      </c>
      <c r="AO101" s="191" t="str">
        <f>'Calcolo Orizzontale P. Umido'!AE102</f>
        <v>dato mancante</v>
      </c>
      <c r="AP101" s="191" t="str">
        <f>'Calcolo Orizzontale P. Umido'!AT102</f>
        <v>dato mancante</v>
      </c>
      <c r="AQ101" s="192" t="str">
        <f t="shared" si="88"/>
        <v>dato mancante</v>
      </c>
      <c r="AR101" s="192" t="str">
        <f t="shared" si="88"/>
        <v>dato mancante</v>
      </c>
      <c r="AS101" s="193" t="str">
        <f>'Calcolo Orizzontale P. Umido'!AF102</f>
        <v>dato mancante</v>
      </c>
      <c r="AT101" s="193" t="str">
        <f>'Calcolo Orizzontale P. Umido'!AU102</f>
        <v>dato mancante</v>
      </c>
      <c r="AU101" s="308" t="str">
        <f t="shared" si="89"/>
        <v>dato mancante</v>
      </c>
      <c r="AV101" s="308" t="str">
        <f t="shared" si="89"/>
        <v>dato mancante</v>
      </c>
      <c r="AW101" s="193" t="str">
        <f>'Calcolo Orizzontale P. Umido'!AG102</f>
        <v>dato mancante</v>
      </c>
      <c r="AX101" s="193" t="str">
        <f>'Calcolo Orizzontale P. Umido'!AV102</f>
        <v>dato mancante</v>
      </c>
      <c r="AY101" s="308" t="str">
        <f t="shared" si="90"/>
        <v>dato mancante</v>
      </c>
      <c r="AZ101" s="308" t="str">
        <f t="shared" si="90"/>
        <v>dato mancante</v>
      </c>
      <c r="BA101" s="193" t="str">
        <f>'Calcolo Orizzontale P. Umido'!AH102</f>
        <v>dato mancante</v>
      </c>
      <c r="BB101" s="193" t="str">
        <f>'Calcolo Orizzontale P. Umido'!AW102</f>
        <v>dato mancante</v>
      </c>
      <c r="BC101" s="308" t="str">
        <f t="shared" si="91"/>
        <v>dato mancante</v>
      </c>
      <c r="BD101" s="308" t="str">
        <f t="shared" si="91"/>
        <v>dato mancante</v>
      </c>
      <c r="BE101" s="192" t="str">
        <f>'Calcolo Orizzontale P. Umido'!AI102</f>
        <v>dato mancante</v>
      </c>
      <c r="BF101" s="192" t="str">
        <f>'Calcolo Orizzontale P. Umido'!AX102</f>
        <v>dato mancante</v>
      </c>
      <c r="BG101" s="308" t="str">
        <f t="shared" si="92"/>
        <v>dato mancante</v>
      </c>
      <c r="BH101" s="308" t="str">
        <f t="shared" si="92"/>
        <v>dato mancante</v>
      </c>
      <c r="BI101" s="192" t="str">
        <f>'Calcolo Orizzontale P. Umido'!AJ102</f>
        <v>dato mancante</v>
      </c>
      <c r="BJ101" s="192" t="str">
        <f>'Calcolo Orizzontale P. Umido'!AY102</f>
        <v>dato mancante</v>
      </c>
      <c r="BK101" s="308" t="str">
        <f t="shared" si="93"/>
        <v>dato mancante</v>
      </c>
      <c r="BL101" s="308" t="str">
        <f t="shared" si="93"/>
        <v>dato mancante</v>
      </c>
      <c r="BM101" s="192" t="str">
        <f>'Calcolo Orizzontale P. Umido'!AK102</f>
        <v>dato mancante</v>
      </c>
      <c r="BN101" s="192" t="str">
        <f>'Calcolo Orizzontale P. Umido'!AZ102</f>
        <v>dato mancante</v>
      </c>
      <c r="BO101" s="308" t="str">
        <f t="shared" si="82"/>
        <v>dato mancante</v>
      </c>
      <c r="BP101" s="308" t="str">
        <f t="shared" si="82"/>
        <v>dato mancante</v>
      </c>
      <c r="BQ101" s="195" t="str">
        <f>'Calcolo Orizzontale P. Umido'!AL102</f>
        <v>dato mancante</v>
      </c>
      <c r="BR101" s="195" t="str">
        <f>'Calcolo Orizzontale P. Umido'!BA102</f>
        <v>dato mancante</v>
      </c>
      <c r="BS101" s="308" t="str">
        <f t="shared" si="83"/>
        <v>dato mancante</v>
      </c>
      <c r="BT101" s="308" t="str">
        <f t="shared" si="83"/>
        <v>dato mancante</v>
      </c>
      <c r="BU101" s="193" t="str">
        <f>'Calcolo Orizzontale P. Umido'!AM102</f>
        <v>dato mancante</v>
      </c>
      <c r="BV101" s="194" t="str">
        <f>'Calcolo Orizzontale P. Umido'!BA102</f>
        <v>dato mancante</v>
      </c>
      <c r="BW101" s="308" t="str">
        <f t="shared" si="94"/>
        <v>dato mancante</v>
      </c>
      <c r="BX101" s="308" t="str">
        <f t="shared" si="94"/>
        <v>dato mancante</v>
      </c>
      <c r="BY101" s="196" t="str">
        <f>'Calcolo Orizzontale P. Umido'!AN102</f>
        <v>dato mancante</v>
      </c>
      <c r="BZ101" s="196" t="str">
        <f>'Calcolo Orizzontale P. Umido'!BB102</f>
        <v>dato mancante</v>
      </c>
      <c r="CA101" s="308" t="str">
        <f t="shared" si="95"/>
        <v>dato mancante</v>
      </c>
      <c r="CB101" s="308" t="str">
        <f t="shared" si="95"/>
        <v>dato mancante</v>
      </c>
      <c r="CE101" s="125" t="str">
        <f t="shared" si="54"/>
        <v>dato mancante</v>
      </c>
      <c r="CF101" s="125" t="str">
        <f t="shared" si="84"/>
        <v>dato mancante</v>
      </c>
      <c r="CG101" s="125" t="str">
        <f t="shared" si="84"/>
        <v>dato mancante</v>
      </c>
      <c r="CH101" s="125" t="str">
        <f t="shared" si="55"/>
        <v>dato mancante</v>
      </c>
      <c r="CI101" s="125" t="str">
        <f t="shared" si="56"/>
        <v>dato mancante</v>
      </c>
      <c r="CJ101" s="125" t="str">
        <f t="shared" si="57"/>
        <v>dato mancante</v>
      </c>
      <c r="CK101" s="125" t="str">
        <f t="shared" si="58"/>
        <v>dato mancante</v>
      </c>
      <c r="CL101" s="125" t="str">
        <f t="shared" si="59"/>
        <v>dato mancante</v>
      </c>
      <c r="CM101" s="125" t="str">
        <f t="shared" si="60"/>
        <v>dato mancante</v>
      </c>
      <c r="CN101" s="125" t="str">
        <f t="shared" si="61"/>
        <v>dato mancante</v>
      </c>
      <c r="CO101" s="125" t="str">
        <f t="shared" si="62"/>
        <v>dato mancante</v>
      </c>
      <c r="CP101" s="125" t="str">
        <f t="shared" si="63"/>
        <v>dato mancante</v>
      </c>
      <c r="CQ101" s="125" t="str">
        <f t="shared" si="64"/>
        <v>dato mancante</v>
      </c>
      <c r="CR101" s="125" t="str">
        <f t="shared" si="65"/>
        <v>dato mancante</v>
      </c>
      <c r="CS101" s="125" t="str">
        <f t="shared" si="85"/>
        <v>dato mancante</v>
      </c>
      <c r="CT101" s="125" t="str">
        <f t="shared" si="85"/>
        <v>dato mancante</v>
      </c>
      <c r="CU101" s="125" t="str">
        <f t="shared" si="66"/>
        <v>dato mancante</v>
      </c>
      <c r="CV101" s="125" t="str">
        <f t="shared" si="67"/>
        <v>dato mancante</v>
      </c>
      <c r="CW101" s="125" t="str">
        <f t="shared" si="68"/>
        <v>dato mancante</v>
      </c>
      <c r="CX101" s="125" t="str">
        <f t="shared" si="69"/>
        <v>dato mancante</v>
      </c>
      <c r="CY101" s="125" t="str">
        <f t="shared" si="70"/>
        <v>dato mancante</v>
      </c>
      <c r="CZ101" s="125" t="str">
        <f t="shared" si="71"/>
        <v>dato mancante</v>
      </c>
      <c r="DA101" s="125" t="str">
        <f t="shared" si="72"/>
        <v>dato mancante</v>
      </c>
      <c r="DB101" s="125" t="str">
        <f t="shared" si="73"/>
        <v>dato mancante</v>
      </c>
      <c r="DC101" s="125" t="str">
        <f t="shared" si="74"/>
        <v>dato mancante</v>
      </c>
      <c r="DD101" s="125" t="str">
        <f t="shared" si="75"/>
        <v>dato mancante</v>
      </c>
      <c r="DF101" s="127">
        <f t="shared" si="86"/>
        <v>0</v>
      </c>
      <c r="DG101" s="127">
        <f t="shared" si="76"/>
        <v>0</v>
      </c>
      <c r="DH101" s="125" t="str">
        <f t="shared" si="87"/>
        <v>ok</v>
      </c>
      <c r="DI101" s="127" t="str">
        <f t="shared" si="77"/>
        <v>Buono</v>
      </c>
      <c r="DJ101" s="127" t="str">
        <f t="shared" si="78"/>
        <v>Buono</v>
      </c>
    </row>
    <row r="102" spans="1:114" s="125" customFormat="1" x14ac:dyDescent="0.35">
      <c r="A102" s="18">
        <f>'Calcolo Orizzontale P. Umido'!A103</f>
        <v>0</v>
      </c>
      <c r="B102" s="18">
        <f>'Calcolo Orizzontale P. Umido'!B103</f>
        <v>0</v>
      </c>
      <c r="C102" s="18">
        <f>'Calcolo Orizzontale P. Umido'!C103</f>
        <v>0</v>
      </c>
      <c r="D102" s="18">
        <f>'Calcolo Orizzontale P. Umido'!D103</f>
        <v>0</v>
      </c>
      <c r="E102" s="18">
        <f>'Calcolo Orizzontale P. Umido'!E103</f>
        <v>0</v>
      </c>
      <c r="F102" s="18">
        <f>'Calcolo Orizzontale P. Umido'!F103</f>
        <v>0</v>
      </c>
      <c r="G102" s="18">
        <f>'Calcolo Orizzontale P. Umido'!G103</f>
        <v>0</v>
      </c>
      <c r="H102" s="18"/>
      <c r="I102" s="18">
        <f>'Calcolo Orizzontale P. Umido'!I103</f>
        <v>0</v>
      </c>
      <c r="J102" s="18">
        <f>'Calcolo Orizzontale P. Umido'!J103</f>
        <v>0</v>
      </c>
      <c r="K102" s="18">
        <f>'Calcolo Orizzontale P. Umido'!K103</f>
        <v>0</v>
      </c>
      <c r="L102" s="15">
        <f t="shared" si="79"/>
        <v>0</v>
      </c>
      <c r="M102" s="519">
        <f>'Calcolo Orizzontale P. Umido'!L103</f>
        <v>0</v>
      </c>
      <c r="N102" s="519">
        <f>'Calcolo Orizzontale P. Umido'!M103</f>
        <v>0</v>
      </c>
      <c r="O102" s="520">
        <f>'Calcolo Orizzontale P. Umido'!N103</f>
        <v>0</v>
      </c>
      <c r="P102" s="521">
        <f>'Calcolo Orizzontale P. Umido'!O103</f>
        <v>0</v>
      </c>
      <c r="Q102" s="521">
        <f>'Calcolo Orizzontale P. Umido'!P103</f>
        <v>0</v>
      </c>
      <c r="R102" s="521">
        <f>'Calcolo Orizzontale P. Umido'!Q103</f>
        <v>0</v>
      </c>
      <c r="S102" s="521">
        <f>'Calcolo Orizzontale P. Umido'!R103</f>
        <v>0</v>
      </c>
      <c r="T102" s="521">
        <f>'Calcolo Orizzontale P. Umido'!S103</f>
        <v>0</v>
      </c>
      <c r="U102" s="519">
        <f>'Calcolo Orizzontale P. Umido'!T103</f>
        <v>0</v>
      </c>
      <c r="V102" s="519">
        <f>'Calcolo Orizzontale P. Umido'!U103</f>
        <v>0</v>
      </c>
      <c r="W102" s="519">
        <f>'Calcolo Orizzontale P. Umido'!V103</f>
        <v>0</v>
      </c>
      <c r="X102" s="520">
        <f>'Calcolo Orizzontale P. Umido'!W103</f>
        <v>0</v>
      </c>
      <c r="Y102" s="521">
        <f>'Calcolo Orizzontale P. Umido'!X103</f>
        <v>0</v>
      </c>
      <c r="Z102" s="522">
        <f>'Calcolo Orizzontale P. Umido'!Y103</f>
        <v>0</v>
      </c>
      <c r="AA102" s="126"/>
      <c r="AB102" s="127"/>
      <c r="AC102" s="189" t="str">
        <f>'Calcolo Orizzontale P. Umido'!AC103</f>
        <v>dato mancante</v>
      </c>
      <c r="AD102" s="190" t="str">
        <f>'Calcolo Orizzontale P. Umido'!AR103</f>
        <v>dato mancante</v>
      </c>
      <c r="AE102" s="190" t="str">
        <f t="shared" si="80"/>
        <v>dato mancante</v>
      </c>
      <c r="AF102" s="190" t="str">
        <f t="shared" si="80"/>
        <v>dato mancante</v>
      </c>
      <c r="AG102" s="191" t="str">
        <f>IF(N102&lt;5,'Calcolo Orizzontale P. Umido'!AD103,"dato mancante")</f>
        <v>dato mancante</v>
      </c>
      <c r="AH102" s="191" t="str">
        <f>IF(N102&gt;5,'Calcolo Orizzontale P. Umido'!AD103,"dato mancante")</f>
        <v>dato mancante</v>
      </c>
      <c r="AI102" s="191" t="str">
        <f>IF(N102&lt;5,'Calcolo Orizzontale P. Umido'!AS103,"dato mancante")</f>
        <v>dato mancante</v>
      </c>
      <c r="AJ102" s="191" t="str">
        <f>IF(N102&gt;5,'Calcolo Orizzontale P. Umido'!AS103,"dato mancante")</f>
        <v>dato mancante</v>
      </c>
      <c r="AK102" s="190" t="str">
        <f t="shared" si="81"/>
        <v>dato mancante</v>
      </c>
      <c r="AL102" s="190" t="str">
        <f t="shared" si="81"/>
        <v>dato mancante</v>
      </c>
      <c r="AM102" s="190" t="str">
        <f t="shared" si="81"/>
        <v>dato mancante</v>
      </c>
      <c r="AN102" s="190" t="str">
        <f t="shared" si="53"/>
        <v>dato mancante</v>
      </c>
      <c r="AO102" s="191" t="str">
        <f>'Calcolo Orizzontale P. Umido'!AE103</f>
        <v>dato mancante</v>
      </c>
      <c r="AP102" s="191" t="str">
        <f>'Calcolo Orizzontale P. Umido'!AT103</f>
        <v>dato mancante</v>
      </c>
      <c r="AQ102" s="192" t="str">
        <f t="shared" si="88"/>
        <v>dato mancante</v>
      </c>
      <c r="AR102" s="192" t="str">
        <f t="shared" si="88"/>
        <v>dato mancante</v>
      </c>
      <c r="AS102" s="193" t="str">
        <f>'Calcolo Orizzontale P. Umido'!AF103</f>
        <v>dato mancante</v>
      </c>
      <c r="AT102" s="193" t="str">
        <f>'Calcolo Orizzontale P. Umido'!AU103</f>
        <v>dato mancante</v>
      </c>
      <c r="AU102" s="308" t="str">
        <f t="shared" si="89"/>
        <v>dato mancante</v>
      </c>
      <c r="AV102" s="308" t="str">
        <f t="shared" si="89"/>
        <v>dato mancante</v>
      </c>
      <c r="AW102" s="193" t="str">
        <f>'Calcolo Orizzontale P. Umido'!AG103</f>
        <v>dato mancante</v>
      </c>
      <c r="AX102" s="193" t="str">
        <f>'Calcolo Orizzontale P. Umido'!AV103</f>
        <v>dato mancante</v>
      </c>
      <c r="AY102" s="308" t="str">
        <f t="shared" si="90"/>
        <v>dato mancante</v>
      </c>
      <c r="AZ102" s="308" t="str">
        <f t="shared" si="90"/>
        <v>dato mancante</v>
      </c>
      <c r="BA102" s="193" t="str">
        <f>'Calcolo Orizzontale P. Umido'!AH103</f>
        <v>dato mancante</v>
      </c>
      <c r="BB102" s="193" t="str">
        <f>'Calcolo Orizzontale P. Umido'!AW103</f>
        <v>dato mancante</v>
      </c>
      <c r="BC102" s="308" t="str">
        <f t="shared" si="91"/>
        <v>dato mancante</v>
      </c>
      <c r="BD102" s="308" t="str">
        <f t="shared" si="91"/>
        <v>dato mancante</v>
      </c>
      <c r="BE102" s="192" t="str">
        <f>'Calcolo Orizzontale P. Umido'!AI103</f>
        <v>dato mancante</v>
      </c>
      <c r="BF102" s="192" t="str">
        <f>'Calcolo Orizzontale P. Umido'!AX103</f>
        <v>dato mancante</v>
      </c>
      <c r="BG102" s="308" t="str">
        <f t="shared" si="92"/>
        <v>dato mancante</v>
      </c>
      <c r="BH102" s="308" t="str">
        <f t="shared" si="92"/>
        <v>dato mancante</v>
      </c>
      <c r="BI102" s="192" t="str">
        <f>'Calcolo Orizzontale P. Umido'!AJ103</f>
        <v>dato mancante</v>
      </c>
      <c r="BJ102" s="192" t="str">
        <f>'Calcolo Orizzontale P. Umido'!AY103</f>
        <v>dato mancante</v>
      </c>
      <c r="BK102" s="308" t="str">
        <f t="shared" si="93"/>
        <v>dato mancante</v>
      </c>
      <c r="BL102" s="308" t="str">
        <f t="shared" si="93"/>
        <v>dato mancante</v>
      </c>
      <c r="BM102" s="192" t="str">
        <f>'Calcolo Orizzontale P. Umido'!AK103</f>
        <v>dato mancante</v>
      </c>
      <c r="BN102" s="192" t="str">
        <f>'Calcolo Orizzontale P. Umido'!AZ103</f>
        <v>dato mancante</v>
      </c>
      <c r="BO102" s="308" t="str">
        <f t="shared" si="82"/>
        <v>dato mancante</v>
      </c>
      <c r="BP102" s="308" t="str">
        <f t="shared" si="82"/>
        <v>dato mancante</v>
      </c>
      <c r="BQ102" s="195" t="str">
        <f>'Calcolo Orizzontale P. Umido'!AL103</f>
        <v>dato mancante</v>
      </c>
      <c r="BR102" s="195" t="str">
        <f>'Calcolo Orizzontale P. Umido'!BA103</f>
        <v>dato mancante</v>
      </c>
      <c r="BS102" s="308" t="str">
        <f t="shared" si="83"/>
        <v>dato mancante</v>
      </c>
      <c r="BT102" s="308" t="str">
        <f t="shared" si="83"/>
        <v>dato mancante</v>
      </c>
      <c r="BU102" s="193" t="str">
        <f>'Calcolo Orizzontale P. Umido'!AM103</f>
        <v>dato mancante</v>
      </c>
      <c r="BV102" s="194" t="str">
        <f>'Calcolo Orizzontale P. Umido'!BA103</f>
        <v>dato mancante</v>
      </c>
      <c r="BW102" s="308" t="str">
        <f t="shared" si="94"/>
        <v>dato mancante</v>
      </c>
      <c r="BX102" s="308" t="str">
        <f t="shared" si="94"/>
        <v>dato mancante</v>
      </c>
      <c r="BY102" s="196" t="str">
        <f>'Calcolo Orizzontale P. Umido'!AN103</f>
        <v>dato mancante</v>
      </c>
      <c r="BZ102" s="196" t="str">
        <f>'Calcolo Orizzontale P. Umido'!BB103</f>
        <v>dato mancante</v>
      </c>
      <c r="CA102" s="308" t="str">
        <f t="shared" si="95"/>
        <v>dato mancante</v>
      </c>
      <c r="CB102" s="308" t="str">
        <f t="shared" si="95"/>
        <v>dato mancante</v>
      </c>
      <c r="CE102" s="125" t="str">
        <f t="shared" si="54"/>
        <v>dato mancante</v>
      </c>
      <c r="CF102" s="125" t="str">
        <f t="shared" si="84"/>
        <v>dato mancante</v>
      </c>
      <c r="CG102" s="125" t="str">
        <f t="shared" si="84"/>
        <v>dato mancante</v>
      </c>
      <c r="CH102" s="125" t="str">
        <f t="shared" si="55"/>
        <v>dato mancante</v>
      </c>
      <c r="CI102" s="125" t="str">
        <f t="shared" si="56"/>
        <v>dato mancante</v>
      </c>
      <c r="CJ102" s="125" t="str">
        <f t="shared" si="57"/>
        <v>dato mancante</v>
      </c>
      <c r="CK102" s="125" t="str">
        <f t="shared" si="58"/>
        <v>dato mancante</v>
      </c>
      <c r="CL102" s="125" t="str">
        <f t="shared" si="59"/>
        <v>dato mancante</v>
      </c>
      <c r="CM102" s="125" t="str">
        <f t="shared" si="60"/>
        <v>dato mancante</v>
      </c>
      <c r="CN102" s="125" t="str">
        <f t="shared" si="61"/>
        <v>dato mancante</v>
      </c>
      <c r="CO102" s="125" t="str">
        <f t="shared" si="62"/>
        <v>dato mancante</v>
      </c>
      <c r="CP102" s="125" t="str">
        <f t="shared" si="63"/>
        <v>dato mancante</v>
      </c>
      <c r="CQ102" s="125" t="str">
        <f t="shared" si="64"/>
        <v>dato mancante</v>
      </c>
      <c r="CR102" s="125" t="str">
        <f t="shared" si="65"/>
        <v>dato mancante</v>
      </c>
      <c r="CS102" s="125" t="str">
        <f t="shared" si="85"/>
        <v>dato mancante</v>
      </c>
      <c r="CT102" s="125" t="str">
        <f t="shared" si="85"/>
        <v>dato mancante</v>
      </c>
      <c r="CU102" s="125" t="str">
        <f t="shared" si="66"/>
        <v>dato mancante</v>
      </c>
      <c r="CV102" s="125" t="str">
        <f t="shared" si="67"/>
        <v>dato mancante</v>
      </c>
      <c r="CW102" s="125" t="str">
        <f t="shared" si="68"/>
        <v>dato mancante</v>
      </c>
      <c r="CX102" s="125" t="str">
        <f t="shared" si="69"/>
        <v>dato mancante</v>
      </c>
      <c r="CY102" s="125" t="str">
        <f t="shared" si="70"/>
        <v>dato mancante</v>
      </c>
      <c r="CZ102" s="125" t="str">
        <f t="shared" si="71"/>
        <v>dato mancante</v>
      </c>
      <c r="DA102" s="125" t="str">
        <f t="shared" si="72"/>
        <v>dato mancante</v>
      </c>
      <c r="DB102" s="125" t="str">
        <f t="shared" si="73"/>
        <v>dato mancante</v>
      </c>
      <c r="DC102" s="125" t="str">
        <f t="shared" si="74"/>
        <v>dato mancante</v>
      </c>
      <c r="DD102" s="125" t="str">
        <f t="shared" si="75"/>
        <v>dato mancante</v>
      </c>
      <c r="DF102" s="127">
        <f t="shared" si="86"/>
        <v>0</v>
      </c>
      <c r="DG102" s="127">
        <f t="shared" si="76"/>
        <v>0</v>
      </c>
      <c r="DH102" s="125" t="str">
        <f t="shared" si="87"/>
        <v>ok</v>
      </c>
      <c r="DI102" s="127" t="str">
        <f t="shared" si="77"/>
        <v>Buono</v>
      </c>
      <c r="DJ102" s="127" t="str">
        <f t="shared" si="78"/>
        <v>Buono</v>
      </c>
    </row>
    <row r="103" spans="1:114" s="125" customFormat="1" x14ac:dyDescent="0.35">
      <c r="A103" s="18">
        <f>'Calcolo Orizzontale P. Umido'!A104</f>
        <v>0</v>
      </c>
      <c r="B103" s="18">
        <f>'Calcolo Orizzontale P. Umido'!B104</f>
        <v>0</v>
      </c>
      <c r="C103" s="18">
        <f>'Calcolo Orizzontale P. Umido'!C104</f>
        <v>0</v>
      </c>
      <c r="D103" s="18">
        <f>'Calcolo Orizzontale P. Umido'!D104</f>
        <v>0</v>
      </c>
      <c r="E103" s="18">
        <f>'Calcolo Orizzontale P. Umido'!E104</f>
        <v>0</v>
      </c>
      <c r="F103" s="18">
        <f>'Calcolo Orizzontale P. Umido'!F104</f>
        <v>0</v>
      </c>
      <c r="G103" s="18">
        <f>'Calcolo Orizzontale P. Umido'!G104</f>
        <v>0</v>
      </c>
      <c r="H103" s="18"/>
      <c r="I103" s="18">
        <f>'Calcolo Orizzontale P. Umido'!I104</f>
        <v>0</v>
      </c>
      <c r="J103" s="18">
        <f>'Calcolo Orizzontale P. Umido'!J104</f>
        <v>0</v>
      </c>
      <c r="K103" s="18">
        <f>'Calcolo Orizzontale P. Umido'!K104</f>
        <v>0</v>
      </c>
      <c r="L103" s="15">
        <f t="shared" si="79"/>
        <v>0</v>
      </c>
      <c r="M103" s="519">
        <f>'Calcolo Orizzontale P. Umido'!L104</f>
        <v>0</v>
      </c>
      <c r="N103" s="519">
        <f>'Calcolo Orizzontale P. Umido'!M104</f>
        <v>0</v>
      </c>
      <c r="O103" s="520">
        <f>'Calcolo Orizzontale P. Umido'!N104</f>
        <v>0</v>
      </c>
      <c r="P103" s="521">
        <f>'Calcolo Orizzontale P. Umido'!O104</f>
        <v>0</v>
      </c>
      <c r="Q103" s="521">
        <f>'Calcolo Orizzontale P. Umido'!P104</f>
        <v>0</v>
      </c>
      <c r="R103" s="521">
        <f>'Calcolo Orizzontale P. Umido'!Q104</f>
        <v>0</v>
      </c>
      <c r="S103" s="521">
        <f>'Calcolo Orizzontale P. Umido'!R104</f>
        <v>0</v>
      </c>
      <c r="T103" s="521">
        <f>'Calcolo Orizzontale P. Umido'!S104</f>
        <v>0</v>
      </c>
      <c r="U103" s="519">
        <f>'Calcolo Orizzontale P. Umido'!T104</f>
        <v>0</v>
      </c>
      <c r="V103" s="519">
        <f>'Calcolo Orizzontale P. Umido'!U104</f>
        <v>0</v>
      </c>
      <c r="W103" s="519">
        <f>'Calcolo Orizzontale P. Umido'!V104</f>
        <v>0</v>
      </c>
      <c r="X103" s="520">
        <f>'Calcolo Orizzontale P. Umido'!W104</f>
        <v>0</v>
      </c>
      <c r="Y103" s="521">
        <f>'Calcolo Orizzontale P. Umido'!X104</f>
        <v>0</v>
      </c>
      <c r="Z103" s="522">
        <f>'Calcolo Orizzontale P. Umido'!Y104</f>
        <v>0</v>
      </c>
      <c r="AA103" s="126"/>
      <c r="AB103" s="127"/>
      <c r="AC103" s="189" t="str">
        <f>'Calcolo Orizzontale P. Umido'!AC104</f>
        <v>dato mancante</v>
      </c>
      <c r="AD103" s="190" t="str">
        <f>'Calcolo Orizzontale P. Umido'!AR104</f>
        <v>dato mancante</v>
      </c>
      <c r="AE103" s="190" t="str">
        <f t="shared" si="80"/>
        <v>dato mancante</v>
      </c>
      <c r="AF103" s="190" t="str">
        <f t="shared" si="80"/>
        <v>dato mancante</v>
      </c>
      <c r="AG103" s="191" t="str">
        <f>IF(N103&lt;5,'Calcolo Orizzontale P. Umido'!AD104,"dato mancante")</f>
        <v>dato mancante</v>
      </c>
      <c r="AH103" s="191" t="str">
        <f>IF(N103&gt;5,'Calcolo Orizzontale P. Umido'!AD104,"dato mancante")</f>
        <v>dato mancante</v>
      </c>
      <c r="AI103" s="191" t="str">
        <f>IF(N103&lt;5,'Calcolo Orizzontale P. Umido'!AS104,"dato mancante")</f>
        <v>dato mancante</v>
      </c>
      <c r="AJ103" s="191" t="str">
        <f>IF(N103&gt;5,'Calcolo Orizzontale P. Umido'!AS104,"dato mancante")</f>
        <v>dato mancante</v>
      </c>
      <c r="AK103" s="190" t="str">
        <f t="shared" si="81"/>
        <v>dato mancante</v>
      </c>
      <c r="AL103" s="190" t="str">
        <f t="shared" si="81"/>
        <v>dato mancante</v>
      </c>
      <c r="AM103" s="190" t="str">
        <f t="shared" si="81"/>
        <v>dato mancante</v>
      </c>
      <c r="AN103" s="190" t="str">
        <f t="shared" si="53"/>
        <v>dato mancante</v>
      </c>
      <c r="AO103" s="191" t="str">
        <f>'Calcolo Orizzontale P. Umido'!AE104</f>
        <v>dato mancante</v>
      </c>
      <c r="AP103" s="191" t="str">
        <f>'Calcolo Orizzontale P. Umido'!AT104</f>
        <v>dato mancante</v>
      </c>
      <c r="AQ103" s="192" t="str">
        <f t="shared" si="88"/>
        <v>dato mancante</v>
      </c>
      <c r="AR103" s="192" t="str">
        <f t="shared" si="88"/>
        <v>dato mancante</v>
      </c>
      <c r="AS103" s="193" t="str">
        <f>'Calcolo Orizzontale P. Umido'!AF104</f>
        <v>dato mancante</v>
      </c>
      <c r="AT103" s="193" t="str">
        <f>'Calcolo Orizzontale P. Umido'!AU104</f>
        <v>dato mancante</v>
      </c>
      <c r="AU103" s="308" t="str">
        <f t="shared" si="89"/>
        <v>dato mancante</v>
      </c>
      <c r="AV103" s="308" t="str">
        <f t="shared" si="89"/>
        <v>dato mancante</v>
      </c>
      <c r="AW103" s="193" t="str">
        <f>'Calcolo Orizzontale P. Umido'!AG104</f>
        <v>dato mancante</v>
      </c>
      <c r="AX103" s="193" t="str">
        <f>'Calcolo Orizzontale P. Umido'!AV104</f>
        <v>dato mancante</v>
      </c>
      <c r="AY103" s="308" t="str">
        <f t="shared" si="90"/>
        <v>dato mancante</v>
      </c>
      <c r="AZ103" s="308" t="str">
        <f t="shared" si="90"/>
        <v>dato mancante</v>
      </c>
      <c r="BA103" s="193" t="str">
        <f>'Calcolo Orizzontale P. Umido'!AH104</f>
        <v>dato mancante</v>
      </c>
      <c r="BB103" s="193" t="str">
        <f>'Calcolo Orizzontale P. Umido'!AW104</f>
        <v>dato mancante</v>
      </c>
      <c r="BC103" s="308" t="str">
        <f t="shared" si="91"/>
        <v>dato mancante</v>
      </c>
      <c r="BD103" s="308" t="str">
        <f t="shared" si="91"/>
        <v>dato mancante</v>
      </c>
      <c r="BE103" s="192" t="str">
        <f>'Calcolo Orizzontale P. Umido'!AI104</f>
        <v>dato mancante</v>
      </c>
      <c r="BF103" s="192" t="str">
        <f>'Calcolo Orizzontale P. Umido'!AX104</f>
        <v>dato mancante</v>
      </c>
      <c r="BG103" s="308" t="str">
        <f t="shared" si="92"/>
        <v>dato mancante</v>
      </c>
      <c r="BH103" s="308" t="str">
        <f t="shared" si="92"/>
        <v>dato mancante</v>
      </c>
      <c r="BI103" s="192" t="str">
        <f>'Calcolo Orizzontale P. Umido'!AJ104</f>
        <v>dato mancante</v>
      </c>
      <c r="BJ103" s="192" t="str">
        <f>'Calcolo Orizzontale P. Umido'!AY104</f>
        <v>dato mancante</v>
      </c>
      <c r="BK103" s="308" t="str">
        <f t="shared" si="93"/>
        <v>dato mancante</v>
      </c>
      <c r="BL103" s="308" t="str">
        <f t="shared" si="93"/>
        <v>dato mancante</v>
      </c>
      <c r="BM103" s="192" t="str">
        <f>'Calcolo Orizzontale P. Umido'!AK104</f>
        <v>dato mancante</v>
      </c>
      <c r="BN103" s="192" t="str">
        <f>'Calcolo Orizzontale P. Umido'!AZ104</f>
        <v>dato mancante</v>
      </c>
      <c r="BO103" s="308" t="str">
        <f t="shared" si="82"/>
        <v>dato mancante</v>
      </c>
      <c r="BP103" s="308" t="str">
        <f t="shared" si="82"/>
        <v>dato mancante</v>
      </c>
      <c r="BQ103" s="195" t="str">
        <f>'Calcolo Orizzontale P. Umido'!AL104</f>
        <v>dato mancante</v>
      </c>
      <c r="BR103" s="195" t="str">
        <f>'Calcolo Orizzontale P. Umido'!BA104</f>
        <v>dato mancante</v>
      </c>
      <c r="BS103" s="308" t="str">
        <f t="shared" si="83"/>
        <v>dato mancante</v>
      </c>
      <c r="BT103" s="308" t="str">
        <f t="shared" si="83"/>
        <v>dato mancante</v>
      </c>
      <c r="BU103" s="193" t="str">
        <f>'Calcolo Orizzontale P. Umido'!AM104</f>
        <v>dato mancante</v>
      </c>
      <c r="BV103" s="194" t="str">
        <f>'Calcolo Orizzontale P. Umido'!BA104</f>
        <v>dato mancante</v>
      </c>
      <c r="BW103" s="308" t="str">
        <f t="shared" si="94"/>
        <v>dato mancante</v>
      </c>
      <c r="BX103" s="308" t="str">
        <f t="shared" si="94"/>
        <v>dato mancante</v>
      </c>
      <c r="BY103" s="196" t="str">
        <f>'Calcolo Orizzontale P. Umido'!AN104</f>
        <v>dato mancante</v>
      </c>
      <c r="BZ103" s="196" t="str">
        <f>'Calcolo Orizzontale P. Umido'!BB104</f>
        <v>dato mancante</v>
      </c>
      <c r="CA103" s="308" t="str">
        <f t="shared" si="95"/>
        <v>dato mancante</v>
      </c>
      <c r="CB103" s="308" t="str">
        <f t="shared" si="95"/>
        <v>dato mancante</v>
      </c>
      <c r="CE103" s="125" t="str">
        <f t="shared" si="54"/>
        <v>dato mancante</v>
      </c>
      <c r="CF103" s="125" t="str">
        <f t="shared" si="84"/>
        <v>dato mancante</v>
      </c>
      <c r="CG103" s="125" t="str">
        <f t="shared" si="84"/>
        <v>dato mancante</v>
      </c>
      <c r="CH103" s="125" t="str">
        <f t="shared" si="55"/>
        <v>dato mancante</v>
      </c>
      <c r="CI103" s="125" t="str">
        <f t="shared" si="56"/>
        <v>dato mancante</v>
      </c>
      <c r="CJ103" s="125" t="str">
        <f t="shared" si="57"/>
        <v>dato mancante</v>
      </c>
      <c r="CK103" s="125" t="str">
        <f t="shared" si="58"/>
        <v>dato mancante</v>
      </c>
      <c r="CL103" s="125" t="str">
        <f t="shared" si="59"/>
        <v>dato mancante</v>
      </c>
      <c r="CM103" s="125" t="str">
        <f t="shared" si="60"/>
        <v>dato mancante</v>
      </c>
      <c r="CN103" s="125" t="str">
        <f t="shared" si="61"/>
        <v>dato mancante</v>
      </c>
      <c r="CO103" s="125" t="str">
        <f t="shared" si="62"/>
        <v>dato mancante</v>
      </c>
      <c r="CP103" s="125" t="str">
        <f t="shared" si="63"/>
        <v>dato mancante</v>
      </c>
      <c r="CQ103" s="125" t="str">
        <f t="shared" si="64"/>
        <v>dato mancante</v>
      </c>
      <c r="CR103" s="125" t="str">
        <f t="shared" si="65"/>
        <v>dato mancante</v>
      </c>
      <c r="CS103" s="125" t="str">
        <f t="shared" si="85"/>
        <v>dato mancante</v>
      </c>
      <c r="CT103" s="125" t="str">
        <f t="shared" si="85"/>
        <v>dato mancante</v>
      </c>
      <c r="CU103" s="125" t="str">
        <f t="shared" si="66"/>
        <v>dato mancante</v>
      </c>
      <c r="CV103" s="125" t="str">
        <f t="shared" si="67"/>
        <v>dato mancante</v>
      </c>
      <c r="CW103" s="125" t="str">
        <f t="shared" si="68"/>
        <v>dato mancante</v>
      </c>
      <c r="CX103" s="125" t="str">
        <f t="shared" si="69"/>
        <v>dato mancante</v>
      </c>
      <c r="CY103" s="125" t="str">
        <f t="shared" si="70"/>
        <v>dato mancante</v>
      </c>
      <c r="CZ103" s="125" t="str">
        <f t="shared" si="71"/>
        <v>dato mancante</v>
      </c>
      <c r="DA103" s="125" t="str">
        <f t="shared" si="72"/>
        <v>dato mancante</v>
      </c>
      <c r="DB103" s="125" t="str">
        <f t="shared" si="73"/>
        <v>dato mancante</v>
      </c>
      <c r="DC103" s="125" t="str">
        <f t="shared" si="74"/>
        <v>dato mancante</v>
      </c>
      <c r="DD103" s="125" t="str">
        <f t="shared" si="75"/>
        <v>dato mancante</v>
      </c>
      <c r="DF103" s="127">
        <f t="shared" si="86"/>
        <v>0</v>
      </c>
      <c r="DG103" s="127">
        <f t="shared" si="76"/>
        <v>0</v>
      </c>
      <c r="DH103" s="125" t="str">
        <f t="shared" si="87"/>
        <v>ok</v>
      </c>
      <c r="DI103" s="127" t="str">
        <f t="shared" si="77"/>
        <v>Buono</v>
      </c>
      <c r="DJ103" s="127" t="str">
        <f t="shared" si="78"/>
        <v>Buono</v>
      </c>
    </row>
    <row r="104" spans="1:114" s="125" customFormat="1" x14ac:dyDescent="0.35">
      <c r="A104" s="18">
        <f>'Calcolo Orizzontale P. Umido'!A105</f>
        <v>0</v>
      </c>
      <c r="B104" s="18">
        <f>'Calcolo Orizzontale P. Umido'!B105</f>
        <v>0</v>
      </c>
      <c r="C104" s="18">
        <f>'Calcolo Orizzontale P. Umido'!C105</f>
        <v>0</v>
      </c>
      <c r="D104" s="18">
        <f>'Calcolo Orizzontale P. Umido'!D105</f>
        <v>0</v>
      </c>
      <c r="E104" s="18">
        <f>'Calcolo Orizzontale P. Umido'!E105</f>
        <v>0</v>
      </c>
      <c r="F104" s="18">
        <f>'Calcolo Orizzontale P. Umido'!F105</f>
        <v>0</v>
      </c>
      <c r="G104" s="18">
        <f>'Calcolo Orizzontale P. Umido'!G105</f>
        <v>0</v>
      </c>
      <c r="H104" s="18"/>
      <c r="I104" s="18">
        <f>'Calcolo Orizzontale P. Umido'!I105</f>
        <v>0</v>
      </c>
      <c r="J104" s="18">
        <f>'Calcolo Orizzontale P. Umido'!J105</f>
        <v>0</v>
      </c>
      <c r="K104" s="18">
        <f>'Calcolo Orizzontale P. Umido'!K105</f>
        <v>0</v>
      </c>
      <c r="L104" s="15">
        <f t="shared" si="79"/>
        <v>0</v>
      </c>
      <c r="M104" s="519">
        <f>'Calcolo Orizzontale P. Umido'!L105</f>
        <v>0</v>
      </c>
      <c r="N104" s="519">
        <f>'Calcolo Orizzontale P. Umido'!M105</f>
        <v>0</v>
      </c>
      <c r="O104" s="520">
        <f>'Calcolo Orizzontale P. Umido'!N105</f>
        <v>0</v>
      </c>
      <c r="P104" s="521">
        <f>'Calcolo Orizzontale P. Umido'!O105</f>
        <v>0</v>
      </c>
      <c r="Q104" s="521">
        <f>'Calcolo Orizzontale P. Umido'!P105</f>
        <v>0</v>
      </c>
      <c r="R104" s="521">
        <f>'Calcolo Orizzontale P. Umido'!Q105</f>
        <v>0</v>
      </c>
      <c r="S104" s="521">
        <f>'Calcolo Orizzontale P. Umido'!R105</f>
        <v>0</v>
      </c>
      <c r="T104" s="521">
        <f>'Calcolo Orizzontale P. Umido'!S105</f>
        <v>0</v>
      </c>
      <c r="U104" s="519">
        <f>'Calcolo Orizzontale P. Umido'!T105</f>
        <v>0</v>
      </c>
      <c r="V104" s="519">
        <f>'Calcolo Orizzontale P. Umido'!U105</f>
        <v>0</v>
      </c>
      <c r="W104" s="519">
        <f>'Calcolo Orizzontale P. Umido'!V105</f>
        <v>0</v>
      </c>
      <c r="X104" s="520">
        <f>'Calcolo Orizzontale P. Umido'!W105</f>
        <v>0</v>
      </c>
      <c r="Y104" s="521">
        <f>'Calcolo Orizzontale P. Umido'!X105</f>
        <v>0</v>
      </c>
      <c r="Z104" s="522">
        <f>'Calcolo Orizzontale P. Umido'!Y105</f>
        <v>0</v>
      </c>
      <c r="AA104" s="126"/>
      <c r="AB104" s="127"/>
      <c r="AC104" s="189" t="str">
        <f>'Calcolo Orizzontale P. Umido'!AC105</f>
        <v>dato mancante</v>
      </c>
      <c r="AD104" s="190" t="str">
        <f>'Calcolo Orizzontale P. Umido'!AR105</f>
        <v>dato mancante</v>
      </c>
      <c r="AE104" s="190" t="str">
        <f t="shared" si="80"/>
        <v>dato mancante</v>
      </c>
      <c r="AF104" s="190" t="str">
        <f t="shared" si="80"/>
        <v>dato mancante</v>
      </c>
      <c r="AG104" s="191" t="str">
        <f>IF(N104&lt;5,'Calcolo Orizzontale P. Umido'!AD105,"dato mancante")</f>
        <v>dato mancante</v>
      </c>
      <c r="AH104" s="191" t="str">
        <f>IF(N104&gt;5,'Calcolo Orizzontale P. Umido'!AD105,"dato mancante")</f>
        <v>dato mancante</v>
      </c>
      <c r="AI104" s="191" t="str">
        <f>IF(N104&lt;5,'Calcolo Orizzontale P. Umido'!AS105,"dato mancante")</f>
        <v>dato mancante</v>
      </c>
      <c r="AJ104" s="191" t="str">
        <f>IF(N104&gt;5,'Calcolo Orizzontale P. Umido'!AS105,"dato mancante")</f>
        <v>dato mancante</v>
      </c>
      <c r="AK104" s="190" t="str">
        <f t="shared" si="81"/>
        <v>dato mancante</v>
      </c>
      <c r="AL104" s="190" t="str">
        <f t="shared" si="81"/>
        <v>dato mancante</v>
      </c>
      <c r="AM104" s="190" t="str">
        <f t="shared" si="81"/>
        <v>dato mancante</v>
      </c>
      <c r="AN104" s="190" t="str">
        <f t="shared" si="53"/>
        <v>dato mancante</v>
      </c>
      <c r="AO104" s="191" t="str">
        <f>'Calcolo Orizzontale P. Umido'!AE105</f>
        <v>dato mancante</v>
      </c>
      <c r="AP104" s="191" t="str">
        <f>'Calcolo Orizzontale P. Umido'!AT105</f>
        <v>dato mancante</v>
      </c>
      <c r="AQ104" s="192" t="str">
        <f t="shared" si="88"/>
        <v>dato mancante</v>
      </c>
      <c r="AR104" s="192" t="str">
        <f t="shared" si="88"/>
        <v>dato mancante</v>
      </c>
      <c r="AS104" s="193" t="str">
        <f>'Calcolo Orizzontale P. Umido'!AF105</f>
        <v>dato mancante</v>
      </c>
      <c r="AT104" s="193" t="str">
        <f>'Calcolo Orizzontale P. Umido'!AU105</f>
        <v>dato mancante</v>
      </c>
      <c r="AU104" s="308" t="str">
        <f t="shared" si="89"/>
        <v>dato mancante</v>
      </c>
      <c r="AV104" s="308" t="str">
        <f t="shared" si="89"/>
        <v>dato mancante</v>
      </c>
      <c r="AW104" s="193" t="str">
        <f>'Calcolo Orizzontale P. Umido'!AG105</f>
        <v>dato mancante</v>
      </c>
      <c r="AX104" s="193" t="str">
        <f>'Calcolo Orizzontale P. Umido'!AV105</f>
        <v>dato mancante</v>
      </c>
      <c r="AY104" s="308" t="str">
        <f t="shared" si="90"/>
        <v>dato mancante</v>
      </c>
      <c r="AZ104" s="308" t="str">
        <f t="shared" si="90"/>
        <v>dato mancante</v>
      </c>
      <c r="BA104" s="193" t="str">
        <f>'Calcolo Orizzontale P. Umido'!AH105</f>
        <v>dato mancante</v>
      </c>
      <c r="BB104" s="193" t="str">
        <f>'Calcolo Orizzontale P. Umido'!AW105</f>
        <v>dato mancante</v>
      </c>
      <c r="BC104" s="308" t="str">
        <f t="shared" si="91"/>
        <v>dato mancante</v>
      </c>
      <c r="BD104" s="308" t="str">
        <f t="shared" si="91"/>
        <v>dato mancante</v>
      </c>
      <c r="BE104" s="192" t="str">
        <f>'Calcolo Orizzontale P. Umido'!AI105</f>
        <v>dato mancante</v>
      </c>
      <c r="BF104" s="192" t="str">
        <f>'Calcolo Orizzontale P. Umido'!AX105</f>
        <v>dato mancante</v>
      </c>
      <c r="BG104" s="308" t="str">
        <f t="shared" si="92"/>
        <v>dato mancante</v>
      </c>
      <c r="BH104" s="308" t="str">
        <f t="shared" si="92"/>
        <v>dato mancante</v>
      </c>
      <c r="BI104" s="192" t="str">
        <f>'Calcolo Orizzontale P. Umido'!AJ105</f>
        <v>dato mancante</v>
      </c>
      <c r="BJ104" s="192" t="str">
        <f>'Calcolo Orizzontale P. Umido'!AY105</f>
        <v>dato mancante</v>
      </c>
      <c r="BK104" s="308" t="str">
        <f t="shared" si="93"/>
        <v>dato mancante</v>
      </c>
      <c r="BL104" s="308" t="str">
        <f t="shared" si="93"/>
        <v>dato mancante</v>
      </c>
      <c r="BM104" s="192" t="str">
        <f>'Calcolo Orizzontale P. Umido'!AK105</f>
        <v>dato mancante</v>
      </c>
      <c r="BN104" s="192" t="str">
        <f>'Calcolo Orizzontale P. Umido'!AZ105</f>
        <v>dato mancante</v>
      </c>
      <c r="BO104" s="308" t="str">
        <f t="shared" si="82"/>
        <v>dato mancante</v>
      </c>
      <c r="BP104" s="308" t="str">
        <f t="shared" si="82"/>
        <v>dato mancante</v>
      </c>
      <c r="BQ104" s="195" t="str">
        <f>'Calcolo Orizzontale P. Umido'!AL105</f>
        <v>dato mancante</v>
      </c>
      <c r="BR104" s="195" t="str">
        <f>'Calcolo Orizzontale P. Umido'!BA105</f>
        <v>dato mancante</v>
      </c>
      <c r="BS104" s="308" t="str">
        <f t="shared" si="83"/>
        <v>dato mancante</v>
      </c>
      <c r="BT104" s="308" t="str">
        <f t="shared" si="83"/>
        <v>dato mancante</v>
      </c>
      <c r="BU104" s="193" t="str">
        <f>'Calcolo Orizzontale P. Umido'!AM105</f>
        <v>dato mancante</v>
      </c>
      <c r="BV104" s="194" t="str">
        <f>'Calcolo Orizzontale P. Umido'!BA105</f>
        <v>dato mancante</v>
      </c>
      <c r="BW104" s="308" t="str">
        <f t="shared" si="94"/>
        <v>dato mancante</v>
      </c>
      <c r="BX104" s="308" t="str">
        <f t="shared" si="94"/>
        <v>dato mancante</v>
      </c>
      <c r="BY104" s="196" t="str">
        <f>'Calcolo Orizzontale P. Umido'!AN105</f>
        <v>dato mancante</v>
      </c>
      <c r="BZ104" s="196" t="str">
        <f>'Calcolo Orizzontale P. Umido'!BB105</f>
        <v>dato mancante</v>
      </c>
      <c r="CA104" s="308" t="str">
        <f t="shared" si="95"/>
        <v>dato mancante</v>
      </c>
      <c r="CB104" s="308" t="str">
        <f t="shared" si="95"/>
        <v>dato mancante</v>
      </c>
      <c r="CE104" s="125" t="str">
        <f t="shared" si="54"/>
        <v>dato mancante</v>
      </c>
      <c r="CF104" s="125" t="str">
        <f t="shared" si="84"/>
        <v>dato mancante</v>
      </c>
      <c r="CG104" s="125" t="str">
        <f t="shared" si="84"/>
        <v>dato mancante</v>
      </c>
      <c r="CH104" s="125" t="str">
        <f t="shared" si="55"/>
        <v>dato mancante</v>
      </c>
      <c r="CI104" s="125" t="str">
        <f t="shared" si="56"/>
        <v>dato mancante</v>
      </c>
      <c r="CJ104" s="125" t="str">
        <f t="shared" si="57"/>
        <v>dato mancante</v>
      </c>
      <c r="CK104" s="125" t="str">
        <f t="shared" si="58"/>
        <v>dato mancante</v>
      </c>
      <c r="CL104" s="125" t="str">
        <f t="shared" si="59"/>
        <v>dato mancante</v>
      </c>
      <c r="CM104" s="125" t="str">
        <f t="shared" si="60"/>
        <v>dato mancante</v>
      </c>
      <c r="CN104" s="125" t="str">
        <f t="shared" si="61"/>
        <v>dato mancante</v>
      </c>
      <c r="CO104" s="125" t="str">
        <f t="shared" si="62"/>
        <v>dato mancante</v>
      </c>
      <c r="CP104" s="125" t="str">
        <f t="shared" si="63"/>
        <v>dato mancante</v>
      </c>
      <c r="CQ104" s="125" t="str">
        <f t="shared" si="64"/>
        <v>dato mancante</v>
      </c>
      <c r="CR104" s="125" t="str">
        <f t="shared" si="65"/>
        <v>dato mancante</v>
      </c>
      <c r="CS104" s="125" t="str">
        <f t="shared" si="85"/>
        <v>dato mancante</v>
      </c>
      <c r="CT104" s="125" t="str">
        <f t="shared" si="85"/>
        <v>dato mancante</v>
      </c>
      <c r="CU104" s="125" t="str">
        <f t="shared" si="66"/>
        <v>dato mancante</v>
      </c>
      <c r="CV104" s="125" t="str">
        <f t="shared" si="67"/>
        <v>dato mancante</v>
      </c>
      <c r="CW104" s="125" t="str">
        <f t="shared" si="68"/>
        <v>dato mancante</v>
      </c>
      <c r="CX104" s="125" t="str">
        <f t="shared" si="69"/>
        <v>dato mancante</v>
      </c>
      <c r="CY104" s="125" t="str">
        <f t="shared" si="70"/>
        <v>dato mancante</v>
      </c>
      <c r="CZ104" s="125" t="str">
        <f t="shared" si="71"/>
        <v>dato mancante</v>
      </c>
      <c r="DA104" s="125" t="str">
        <f t="shared" si="72"/>
        <v>dato mancante</v>
      </c>
      <c r="DB104" s="125" t="str">
        <f t="shared" si="73"/>
        <v>dato mancante</v>
      </c>
      <c r="DC104" s="125" t="str">
        <f t="shared" si="74"/>
        <v>dato mancante</v>
      </c>
      <c r="DD104" s="125" t="str">
        <f t="shared" si="75"/>
        <v>dato mancante</v>
      </c>
      <c r="DF104" s="127">
        <f t="shared" si="86"/>
        <v>0</v>
      </c>
      <c r="DG104" s="127">
        <f t="shared" si="76"/>
        <v>0</v>
      </c>
      <c r="DH104" s="125" t="str">
        <f t="shared" si="87"/>
        <v>ok</v>
      </c>
      <c r="DI104" s="127" t="str">
        <f t="shared" si="77"/>
        <v>Buono</v>
      </c>
      <c r="DJ104" s="127" t="str">
        <f t="shared" si="78"/>
        <v>Buono</v>
      </c>
    </row>
    <row r="105" spans="1:114" s="125" customFormat="1" x14ac:dyDescent="0.35">
      <c r="A105" s="18">
        <f>'Calcolo Orizzontale P. Umido'!A106</f>
        <v>0</v>
      </c>
      <c r="B105" s="18">
        <f>'Calcolo Orizzontale P. Umido'!B106</f>
        <v>0</v>
      </c>
      <c r="C105" s="18">
        <f>'Calcolo Orizzontale P. Umido'!C106</f>
        <v>0</v>
      </c>
      <c r="D105" s="18">
        <f>'Calcolo Orizzontale P. Umido'!D106</f>
        <v>0</v>
      </c>
      <c r="E105" s="18">
        <f>'Calcolo Orizzontale P. Umido'!E106</f>
        <v>0</v>
      </c>
      <c r="F105" s="18">
        <f>'Calcolo Orizzontale P. Umido'!F106</f>
        <v>0</v>
      </c>
      <c r="G105" s="18">
        <f>'Calcolo Orizzontale P. Umido'!G106</f>
        <v>0</v>
      </c>
      <c r="H105" s="18"/>
      <c r="I105" s="18">
        <f>'Calcolo Orizzontale P. Umido'!I106</f>
        <v>0</v>
      </c>
      <c r="J105" s="18">
        <f>'Calcolo Orizzontale P. Umido'!J106</f>
        <v>0</v>
      </c>
      <c r="K105" s="18">
        <f>'Calcolo Orizzontale P. Umido'!K106</f>
        <v>0</v>
      </c>
      <c r="L105" s="15">
        <f t="shared" si="79"/>
        <v>0</v>
      </c>
      <c r="M105" s="519">
        <f>'Calcolo Orizzontale P. Umido'!L106</f>
        <v>0</v>
      </c>
      <c r="N105" s="519">
        <f>'Calcolo Orizzontale P. Umido'!M106</f>
        <v>0</v>
      </c>
      <c r="O105" s="520">
        <f>'Calcolo Orizzontale P. Umido'!N106</f>
        <v>0</v>
      </c>
      <c r="P105" s="521">
        <f>'Calcolo Orizzontale P. Umido'!O106</f>
        <v>0</v>
      </c>
      <c r="Q105" s="521">
        <f>'Calcolo Orizzontale P. Umido'!P106</f>
        <v>0</v>
      </c>
      <c r="R105" s="521">
        <f>'Calcolo Orizzontale P. Umido'!Q106</f>
        <v>0</v>
      </c>
      <c r="S105" s="521">
        <f>'Calcolo Orizzontale P. Umido'!R106</f>
        <v>0</v>
      </c>
      <c r="T105" s="521">
        <f>'Calcolo Orizzontale P. Umido'!S106</f>
        <v>0</v>
      </c>
      <c r="U105" s="519">
        <f>'Calcolo Orizzontale P. Umido'!T106</f>
        <v>0</v>
      </c>
      <c r="V105" s="519">
        <f>'Calcolo Orizzontale P. Umido'!U106</f>
        <v>0</v>
      </c>
      <c r="W105" s="519">
        <f>'Calcolo Orizzontale P. Umido'!V106</f>
        <v>0</v>
      </c>
      <c r="X105" s="520">
        <f>'Calcolo Orizzontale P. Umido'!W106</f>
        <v>0</v>
      </c>
      <c r="Y105" s="521">
        <f>'Calcolo Orizzontale P. Umido'!X106</f>
        <v>0</v>
      </c>
      <c r="Z105" s="522">
        <f>'Calcolo Orizzontale P. Umido'!Y106</f>
        <v>0</v>
      </c>
      <c r="AA105" s="126"/>
      <c r="AB105" s="127"/>
      <c r="AC105" s="189" t="str">
        <f>'Calcolo Orizzontale P. Umido'!AC106</f>
        <v>dato mancante</v>
      </c>
      <c r="AD105" s="190" t="str">
        <f>'Calcolo Orizzontale P. Umido'!AR106</f>
        <v>dato mancante</v>
      </c>
      <c r="AE105" s="190" t="str">
        <f t="shared" si="80"/>
        <v>dato mancante</v>
      </c>
      <c r="AF105" s="190" t="str">
        <f t="shared" si="80"/>
        <v>dato mancante</v>
      </c>
      <c r="AG105" s="191" t="str">
        <f>IF(N105&lt;5,'Calcolo Orizzontale P. Umido'!AD106,"dato mancante")</f>
        <v>dato mancante</v>
      </c>
      <c r="AH105" s="191" t="str">
        <f>IF(N105&gt;5,'Calcolo Orizzontale P. Umido'!AD106,"dato mancante")</f>
        <v>dato mancante</v>
      </c>
      <c r="AI105" s="191" t="str">
        <f>IF(N105&lt;5,'Calcolo Orizzontale P. Umido'!AS106,"dato mancante")</f>
        <v>dato mancante</v>
      </c>
      <c r="AJ105" s="191" t="str">
        <f>IF(N105&gt;5,'Calcolo Orizzontale P. Umido'!AS106,"dato mancante")</f>
        <v>dato mancante</v>
      </c>
      <c r="AK105" s="190" t="str">
        <f t="shared" si="81"/>
        <v>dato mancante</v>
      </c>
      <c r="AL105" s="190" t="str">
        <f t="shared" si="81"/>
        <v>dato mancante</v>
      </c>
      <c r="AM105" s="190" t="str">
        <f t="shared" si="81"/>
        <v>dato mancante</v>
      </c>
      <c r="AN105" s="190" t="str">
        <f t="shared" si="53"/>
        <v>dato mancante</v>
      </c>
      <c r="AO105" s="191" t="str">
        <f>'Calcolo Orizzontale P. Umido'!AE106</f>
        <v>dato mancante</v>
      </c>
      <c r="AP105" s="191" t="str">
        <f>'Calcolo Orizzontale P. Umido'!AT106</f>
        <v>dato mancante</v>
      </c>
      <c r="AQ105" s="192" t="str">
        <f t="shared" si="88"/>
        <v>dato mancante</v>
      </c>
      <c r="AR105" s="192" t="str">
        <f t="shared" si="88"/>
        <v>dato mancante</v>
      </c>
      <c r="AS105" s="193" t="str">
        <f>'Calcolo Orizzontale P. Umido'!AF106</f>
        <v>dato mancante</v>
      </c>
      <c r="AT105" s="193" t="str">
        <f>'Calcolo Orizzontale P. Umido'!AU106</f>
        <v>dato mancante</v>
      </c>
      <c r="AU105" s="308" t="str">
        <f t="shared" si="89"/>
        <v>dato mancante</v>
      </c>
      <c r="AV105" s="308" t="str">
        <f t="shared" si="89"/>
        <v>dato mancante</v>
      </c>
      <c r="AW105" s="193" t="str">
        <f>'Calcolo Orizzontale P. Umido'!AG106</f>
        <v>dato mancante</v>
      </c>
      <c r="AX105" s="193" t="str">
        <f>'Calcolo Orizzontale P. Umido'!AV106</f>
        <v>dato mancante</v>
      </c>
      <c r="AY105" s="308" t="str">
        <f t="shared" si="90"/>
        <v>dato mancante</v>
      </c>
      <c r="AZ105" s="308" t="str">
        <f t="shared" si="90"/>
        <v>dato mancante</v>
      </c>
      <c r="BA105" s="193" t="str">
        <f>'Calcolo Orizzontale P. Umido'!AH106</f>
        <v>dato mancante</v>
      </c>
      <c r="BB105" s="193" t="str">
        <f>'Calcolo Orizzontale P. Umido'!AW106</f>
        <v>dato mancante</v>
      </c>
      <c r="BC105" s="308" t="str">
        <f t="shared" si="91"/>
        <v>dato mancante</v>
      </c>
      <c r="BD105" s="308" t="str">
        <f t="shared" si="91"/>
        <v>dato mancante</v>
      </c>
      <c r="BE105" s="192" t="str">
        <f>'Calcolo Orizzontale P. Umido'!AI106</f>
        <v>dato mancante</v>
      </c>
      <c r="BF105" s="192" t="str">
        <f>'Calcolo Orizzontale P. Umido'!AX106</f>
        <v>dato mancante</v>
      </c>
      <c r="BG105" s="308" t="str">
        <f t="shared" si="92"/>
        <v>dato mancante</v>
      </c>
      <c r="BH105" s="308" t="str">
        <f t="shared" si="92"/>
        <v>dato mancante</v>
      </c>
      <c r="BI105" s="192" t="str">
        <f>'Calcolo Orizzontale P. Umido'!AJ106</f>
        <v>dato mancante</v>
      </c>
      <c r="BJ105" s="192" t="str">
        <f>'Calcolo Orizzontale P. Umido'!AY106</f>
        <v>dato mancante</v>
      </c>
      <c r="BK105" s="308" t="str">
        <f t="shared" si="93"/>
        <v>dato mancante</v>
      </c>
      <c r="BL105" s="308" t="str">
        <f t="shared" si="93"/>
        <v>dato mancante</v>
      </c>
      <c r="BM105" s="192" t="str">
        <f>'Calcolo Orizzontale P. Umido'!AK106</f>
        <v>dato mancante</v>
      </c>
      <c r="BN105" s="192" t="str">
        <f>'Calcolo Orizzontale P. Umido'!AZ106</f>
        <v>dato mancante</v>
      </c>
      <c r="BO105" s="308" t="str">
        <f t="shared" si="82"/>
        <v>dato mancante</v>
      </c>
      <c r="BP105" s="308" t="str">
        <f t="shared" si="82"/>
        <v>dato mancante</v>
      </c>
      <c r="BQ105" s="195" t="str">
        <f>'Calcolo Orizzontale P. Umido'!AL106</f>
        <v>dato mancante</v>
      </c>
      <c r="BR105" s="195" t="str">
        <f>'Calcolo Orizzontale P. Umido'!BA106</f>
        <v>dato mancante</v>
      </c>
      <c r="BS105" s="308" t="str">
        <f t="shared" si="83"/>
        <v>dato mancante</v>
      </c>
      <c r="BT105" s="308" t="str">
        <f t="shared" si="83"/>
        <v>dato mancante</v>
      </c>
      <c r="BU105" s="193" t="str">
        <f>'Calcolo Orizzontale P. Umido'!AM106</f>
        <v>dato mancante</v>
      </c>
      <c r="BV105" s="194" t="str">
        <f>'Calcolo Orizzontale P. Umido'!BA106</f>
        <v>dato mancante</v>
      </c>
      <c r="BW105" s="308" t="str">
        <f t="shared" si="94"/>
        <v>dato mancante</v>
      </c>
      <c r="BX105" s="308" t="str">
        <f t="shared" si="94"/>
        <v>dato mancante</v>
      </c>
      <c r="BY105" s="196" t="str">
        <f>'Calcolo Orizzontale P. Umido'!AN106</f>
        <v>dato mancante</v>
      </c>
      <c r="BZ105" s="196" t="str">
        <f>'Calcolo Orizzontale P. Umido'!BB106</f>
        <v>dato mancante</v>
      </c>
      <c r="CA105" s="308" t="str">
        <f t="shared" si="95"/>
        <v>dato mancante</v>
      </c>
      <c r="CB105" s="308" t="str">
        <f t="shared" si="95"/>
        <v>dato mancante</v>
      </c>
      <c r="CE105" s="125" t="str">
        <f t="shared" si="54"/>
        <v>dato mancante</v>
      </c>
      <c r="CF105" s="125" t="str">
        <f t="shared" si="84"/>
        <v>dato mancante</v>
      </c>
      <c r="CG105" s="125" t="str">
        <f t="shared" si="84"/>
        <v>dato mancante</v>
      </c>
      <c r="CH105" s="125" t="str">
        <f t="shared" si="55"/>
        <v>dato mancante</v>
      </c>
      <c r="CI105" s="125" t="str">
        <f t="shared" si="56"/>
        <v>dato mancante</v>
      </c>
      <c r="CJ105" s="125" t="str">
        <f t="shared" si="57"/>
        <v>dato mancante</v>
      </c>
      <c r="CK105" s="125" t="str">
        <f t="shared" si="58"/>
        <v>dato mancante</v>
      </c>
      <c r="CL105" s="125" t="str">
        <f t="shared" si="59"/>
        <v>dato mancante</v>
      </c>
      <c r="CM105" s="125" t="str">
        <f t="shared" si="60"/>
        <v>dato mancante</v>
      </c>
      <c r="CN105" s="125" t="str">
        <f t="shared" si="61"/>
        <v>dato mancante</v>
      </c>
      <c r="CO105" s="125" t="str">
        <f t="shared" si="62"/>
        <v>dato mancante</v>
      </c>
      <c r="CP105" s="125" t="str">
        <f t="shared" si="63"/>
        <v>dato mancante</v>
      </c>
      <c r="CQ105" s="125" t="str">
        <f t="shared" si="64"/>
        <v>dato mancante</v>
      </c>
      <c r="CR105" s="125" t="str">
        <f t="shared" si="65"/>
        <v>dato mancante</v>
      </c>
      <c r="CS105" s="125" t="str">
        <f t="shared" si="85"/>
        <v>dato mancante</v>
      </c>
      <c r="CT105" s="125" t="str">
        <f t="shared" si="85"/>
        <v>dato mancante</v>
      </c>
      <c r="CU105" s="125" t="str">
        <f t="shared" si="66"/>
        <v>dato mancante</v>
      </c>
      <c r="CV105" s="125" t="str">
        <f t="shared" si="67"/>
        <v>dato mancante</v>
      </c>
      <c r="CW105" s="125" t="str">
        <f t="shared" si="68"/>
        <v>dato mancante</v>
      </c>
      <c r="CX105" s="125" t="str">
        <f t="shared" si="69"/>
        <v>dato mancante</v>
      </c>
      <c r="CY105" s="125" t="str">
        <f t="shared" si="70"/>
        <v>dato mancante</v>
      </c>
      <c r="CZ105" s="125" t="str">
        <f t="shared" si="71"/>
        <v>dato mancante</v>
      </c>
      <c r="DA105" s="125" t="str">
        <f t="shared" si="72"/>
        <v>dato mancante</v>
      </c>
      <c r="DB105" s="125" t="str">
        <f t="shared" si="73"/>
        <v>dato mancante</v>
      </c>
      <c r="DC105" s="125" t="str">
        <f t="shared" si="74"/>
        <v>dato mancante</v>
      </c>
      <c r="DD105" s="125" t="str">
        <f t="shared" si="75"/>
        <v>dato mancante</v>
      </c>
      <c r="DF105" s="127">
        <f t="shared" si="86"/>
        <v>0</v>
      </c>
      <c r="DG105" s="127">
        <f t="shared" si="76"/>
        <v>0</v>
      </c>
      <c r="DH105" s="125" t="str">
        <f t="shared" si="87"/>
        <v>ok</v>
      </c>
      <c r="DI105" s="127" t="str">
        <f t="shared" si="77"/>
        <v>Buono</v>
      </c>
      <c r="DJ105" s="127" t="str">
        <f t="shared" si="78"/>
        <v>Buono</v>
      </c>
    </row>
    <row r="106" spans="1:114" s="125" customFormat="1" x14ac:dyDescent="0.35">
      <c r="A106" s="18">
        <f>'Calcolo Orizzontale P. Umido'!A107</f>
        <v>0</v>
      </c>
      <c r="B106" s="18">
        <f>'Calcolo Orizzontale P. Umido'!B107</f>
        <v>0</v>
      </c>
      <c r="C106" s="18">
        <f>'Calcolo Orizzontale P. Umido'!C107</f>
        <v>0</v>
      </c>
      <c r="D106" s="18">
        <f>'Calcolo Orizzontale P. Umido'!D107</f>
        <v>0</v>
      </c>
      <c r="E106" s="18">
        <f>'Calcolo Orizzontale P. Umido'!E107</f>
        <v>0</v>
      </c>
      <c r="F106" s="18">
        <f>'Calcolo Orizzontale P. Umido'!F107</f>
        <v>0</v>
      </c>
      <c r="G106" s="18">
        <f>'Calcolo Orizzontale P. Umido'!G107</f>
        <v>0</v>
      </c>
      <c r="H106" s="18"/>
      <c r="I106" s="18">
        <f>'Calcolo Orizzontale P. Umido'!I107</f>
        <v>0</v>
      </c>
      <c r="J106" s="18">
        <f>'Calcolo Orizzontale P. Umido'!J107</f>
        <v>0</v>
      </c>
      <c r="K106" s="18">
        <f>'Calcolo Orizzontale P. Umido'!K107</f>
        <v>0</v>
      </c>
      <c r="L106" s="15">
        <f t="shared" si="79"/>
        <v>0</v>
      </c>
      <c r="M106" s="519">
        <f>'Calcolo Orizzontale P. Umido'!L107</f>
        <v>0</v>
      </c>
      <c r="N106" s="519">
        <f>'Calcolo Orizzontale P. Umido'!M107</f>
        <v>0</v>
      </c>
      <c r="O106" s="520">
        <f>'Calcolo Orizzontale P. Umido'!N107</f>
        <v>0</v>
      </c>
      <c r="P106" s="521">
        <f>'Calcolo Orizzontale P. Umido'!O107</f>
        <v>0</v>
      </c>
      <c r="Q106" s="521">
        <f>'Calcolo Orizzontale P. Umido'!P107</f>
        <v>0</v>
      </c>
      <c r="R106" s="521">
        <f>'Calcolo Orizzontale P. Umido'!Q107</f>
        <v>0</v>
      </c>
      <c r="S106" s="521">
        <f>'Calcolo Orizzontale P. Umido'!R107</f>
        <v>0</v>
      </c>
      <c r="T106" s="521">
        <f>'Calcolo Orizzontale P. Umido'!S107</f>
        <v>0</v>
      </c>
      <c r="U106" s="519">
        <f>'Calcolo Orizzontale P. Umido'!T107</f>
        <v>0</v>
      </c>
      <c r="V106" s="519">
        <f>'Calcolo Orizzontale P. Umido'!U107</f>
        <v>0</v>
      </c>
      <c r="W106" s="519">
        <f>'Calcolo Orizzontale P. Umido'!V107</f>
        <v>0</v>
      </c>
      <c r="X106" s="520">
        <f>'Calcolo Orizzontale P. Umido'!W107</f>
        <v>0</v>
      </c>
      <c r="Y106" s="521">
        <f>'Calcolo Orizzontale P. Umido'!X107</f>
        <v>0</v>
      </c>
      <c r="Z106" s="522">
        <f>'Calcolo Orizzontale P. Umido'!Y107</f>
        <v>0</v>
      </c>
      <c r="AA106" s="126"/>
      <c r="AB106" s="127"/>
      <c r="AC106" s="189" t="str">
        <f>'Calcolo Orizzontale P. Umido'!AC107</f>
        <v>dato mancante</v>
      </c>
      <c r="AD106" s="190" t="str">
        <f>'Calcolo Orizzontale P. Umido'!AR107</f>
        <v>dato mancante</v>
      </c>
      <c r="AE106" s="190" t="str">
        <f t="shared" si="80"/>
        <v>dato mancante</v>
      </c>
      <c r="AF106" s="190" t="str">
        <f t="shared" si="80"/>
        <v>dato mancante</v>
      </c>
      <c r="AG106" s="191" t="str">
        <f>IF(N106&lt;5,'Calcolo Orizzontale P. Umido'!AD107,"dato mancante")</f>
        <v>dato mancante</v>
      </c>
      <c r="AH106" s="191" t="str">
        <f>IF(N106&gt;5,'Calcolo Orizzontale P. Umido'!AD107,"dato mancante")</f>
        <v>dato mancante</v>
      </c>
      <c r="AI106" s="191" t="str">
        <f>IF(N106&lt;5,'Calcolo Orizzontale P. Umido'!AS107,"dato mancante")</f>
        <v>dato mancante</v>
      </c>
      <c r="AJ106" s="191" t="str">
        <f>IF(N106&gt;5,'Calcolo Orizzontale P. Umido'!AS107,"dato mancante")</f>
        <v>dato mancante</v>
      </c>
      <c r="AK106" s="190" t="str">
        <f t="shared" si="81"/>
        <v>dato mancante</v>
      </c>
      <c r="AL106" s="190" t="str">
        <f t="shared" si="81"/>
        <v>dato mancante</v>
      </c>
      <c r="AM106" s="190" t="str">
        <f t="shared" si="81"/>
        <v>dato mancante</v>
      </c>
      <c r="AN106" s="190" t="str">
        <f t="shared" si="53"/>
        <v>dato mancante</v>
      </c>
      <c r="AO106" s="191" t="str">
        <f>'Calcolo Orizzontale P. Umido'!AE107</f>
        <v>dato mancante</v>
      </c>
      <c r="AP106" s="191" t="str">
        <f>'Calcolo Orizzontale P. Umido'!AT107</f>
        <v>dato mancante</v>
      </c>
      <c r="AQ106" s="192" t="str">
        <f t="shared" si="88"/>
        <v>dato mancante</v>
      </c>
      <c r="AR106" s="192" t="str">
        <f t="shared" si="88"/>
        <v>dato mancante</v>
      </c>
      <c r="AS106" s="193" t="str">
        <f>'Calcolo Orizzontale P. Umido'!AF107</f>
        <v>dato mancante</v>
      </c>
      <c r="AT106" s="193" t="str">
        <f>'Calcolo Orizzontale P. Umido'!AU107</f>
        <v>dato mancante</v>
      </c>
      <c r="AU106" s="308" t="str">
        <f t="shared" si="89"/>
        <v>dato mancante</v>
      </c>
      <c r="AV106" s="308" t="str">
        <f t="shared" si="89"/>
        <v>dato mancante</v>
      </c>
      <c r="AW106" s="193" t="str">
        <f>'Calcolo Orizzontale P. Umido'!AG107</f>
        <v>dato mancante</v>
      </c>
      <c r="AX106" s="193" t="str">
        <f>'Calcolo Orizzontale P. Umido'!AV107</f>
        <v>dato mancante</v>
      </c>
      <c r="AY106" s="308" t="str">
        <f t="shared" si="90"/>
        <v>dato mancante</v>
      </c>
      <c r="AZ106" s="308" t="str">
        <f t="shared" si="90"/>
        <v>dato mancante</v>
      </c>
      <c r="BA106" s="193" t="str">
        <f>'Calcolo Orizzontale P. Umido'!AH107</f>
        <v>dato mancante</v>
      </c>
      <c r="BB106" s="193" t="str">
        <f>'Calcolo Orizzontale P. Umido'!AW107</f>
        <v>dato mancante</v>
      </c>
      <c r="BC106" s="308" t="str">
        <f t="shared" si="91"/>
        <v>dato mancante</v>
      </c>
      <c r="BD106" s="308" t="str">
        <f t="shared" si="91"/>
        <v>dato mancante</v>
      </c>
      <c r="BE106" s="192" t="str">
        <f>'Calcolo Orizzontale P. Umido'!AI107</f>
        <v>dato mancante</v>
      </c>
      <c r="BF106" s="192" t="str">
        <f>'Calcolo Orizzontale P. Umido'!AX107</f>
        <v>dato mancante</v>
      </c>
      <c r="BG106" s="308" t="str">
        <f t="shared" si="92"/>
        <v>dato mancante</v>
      </c>
      <c r="BH106" s="308" t="str">
        <f t="shared" si="92"/>
        <v>dato mancante</v>
      </c>
      <c r="BI106" s="192" t="str">
        <f>'Calcolo Orizzontale P. Umido'!AJ107</f>
        <v>dato mancante</v>
      </c>
      <c r="BJ106" s="192" t="str">
        <f>'Calcolo Orizzontale P. Umido'!AY107</f>
        <v>dato mancante</v>
      </c>
      <c r="BK106" s="308" t="str">
        <f t="shared" si="93"/>
        <v>dato mancante</v>
      </c>
      <c r="BL106" s="308" t="str">
        <f t="shared" si="93"/>
        <v>dato mancante</v>
      </c>
      <c r="BM106" s="192" t="str">
        <f>'Calcolo Orizzontale P. Umido'!AK107</f>
        <v>dato mancante</v>
      </c>
      <c r="BN106" s="192" t="str">
        <f>'Calcolo Orizzontale P. Umido'!AZ107</f>
        <v>dato mancante</v>
      </c>
      <c r="BO106" s="308" t="str">
        <f t="shared" si="82"/>
        <v>dato mancante</v>
      </c>
      <c r="BP106" s="308" t="str">
        <f t="shared" si="82"/>
        <v>dato mancante</v>
      </c>
      <c r="BQ106" s="195" t="str">
        <f>'Calcolo Orizzontale P. Umido'!AL107</f>
        <v>dato mancante</v>
      </c>
      <c r="BR106" s="195" t="str">
        <f>'Calcolo Orizzontale P. Umido'!BA107</f>
        <v>dato mancante</v>
      </c>
      <c r="BS106" s="308" t="str">
        <f t="shared" si="83"/>
        <v>dato mancante</v>
      </c>
      <c r="BT106" s="308" t="str">
        <f t="shared" si="83"/>
        <v>dato mancante</v>
      </c>
      <c r="BU106" s="193" t="str">
        <f>'Calcolo Orizzontale P. Umido'!AM107</f>
        <v>dato mancante</v>
      </c>
      <c r="BV106" s="194" t="str">
        <f>'Calcolo Orizzontale P. Umido'!BA107</f>
        <v>dato mancante</v>
      </c>
      <c r="BW106" s="308" t="str">
        <f t="shared" si="94"/>
        <v>dato mancante</v>
      </c>
      <c r="BX106" s="308" t="str">
        <f t="shared" si="94"/>
        <v>dato mancante</v>
      </c>
      <c r="BY106" s="196" t="str">
        <f>'Calcolo Orizzontale P. Umido'!AN107</f>
        <v>dato mancante</v>
      </c>
      <c r="BZ106" s="196" t="str">
        <f>'Calcolo Orizzontale P. Umido'!BB107</f>
        <v>dato mancante</v>
      </c>
      <c r="CA106" s="308" t="str">
        <f t="shared" si="95"/>
        <v>dato mancante</v>
      </c>
      <c r="CB106" s="308" t="str">
        <f t="shared" si="95"/>
        <v>dato mancante</v>
      </c>
      <c r="CE106" s="125" t="str">
        <f t="shared" si="54"/>
        <v>dato mancante</v>
      </c>
      <c r="CF106" s="125" t="str">
        <f t="shared" si="84"/>
        <v>dato mancante</v>
      </c>
      <c r="CG106" s="125" t="str">
        <f t="shared" si="84"/>
        <v>dato mancante</v>
      </c>
      <c r="CH106" s="125" t="str">
        <f t="shared" si="55"/>
        <v>dato mancante</v>
      </c>
      <c r="CI106" s="125" t="str">
        <f t="shared" si="56"/>
        <v>dato mancante</v>
      </c>
      <c r="CJ106" s="125" t="str">
        <f t="shared" si="57"/>
        <v>dato mancante</v>
      </c>
      <c r="CK106" s="125" t="str">
        <f t="shared" si="58"/>
        <v>dato mancante</v>
      </c>
      <c r="CL106" s="125" t="str">
        <f t="shared" si="59"/>
        <v>dato mancante</v>
      </c>
      <c r="CM106" s="125" t="str">
        <f t="shared" si="60"/>
        <v>dato mancante</v>
      </c>
      <c r="CN106" s="125" t="str">
        <f t="shared" si="61"/>
        <v>dato mancante</v>
      </c>
      <c r="CO106" s="125" t="str">
        <f t="shared" si="62"/>
        <v>dato mancante</v>
      </c>
      <c r="CP106" s="125" t="str">
        <f t="shared" si="63"/>
        <v>dato mancante</v>
      </c>
      <c r="CQ106" s="125" t="str">
        <f t="shared" si="64"/>
        <v>dato mancante</v>
      </c>
      <c r="CR106" s="125" t="str">
        <f t="shared" si="65"/>
        <v>dato mancante</v>
      </c>
      <c r="CS106" s="125" t="str">
        <f t="shared" si="85"/>
        <v>dato mancante</v>
      </c>
      <c r="CT106" s="125" t="str">
        <f t="shared" si="85"/>
        <v>dato mancante</v>
      </c>
      <c r="CU106" s="125" t="str">
        <f t="shared" si="66"/>
        <v>dato mancante</v>
      </c>
      <c r="CV106" s="125" t="str">
        <f t="shared" si="67"/>
        <v>dato mancante</v>
      </c>
      <c r="CW106" s="125" t="str">
        <f t="shared" si="68"/>
        <v>dato mancante</v>
      </c>
      <c r="CX106" s="125" t="str">
        <f t="shared" si="69"/>
        <v>dato mancante</v>
      </c>
      <c r="CY106" s="125" t="str">
        <f t="shared" si="70"/>
        <v>dato mancante</v>
      </c>
      <c r="CZ106" s="125" t="str">
        <f t="shared" si="71"/>
        <v>dato mancante</v>
      </c>
      <c r="DA106" s="125" t="str">
        <f t="shared" si="72"/>
        <v>dato mancante</v>
      </c>
      <c r="DB106" s="125" t="str">
        <f t="shared" si="73"/>
        <v>dato mancante</v>
      </c>
      <c r="DC106" s="125" t="str">
        <f t="shared" si="74"/>
        <v>dato mancante</v>
      </c>
      <c r="DD106" s="125" t="str">
        <f t="shared" si="75"/>
        <v>dato mancante</v>
      </c>
      <c r="DF106" s="127">
        <f t="shared" si="86"/>
        <v>0</v>
      </c>
      <c r="DG106" s="127">
        <f t="shared" si="76"/>
        <v>0</v>
      </c>
      <c r="DH106" s="125" t="str">
        <f t="shared" si="87"/>
        <v>ok</v>
      </c>
      <c r="DI106" s="127" t="str">
        <f t="shared" si="77"/>
        <v>Buono</v>
      </c>
      <c r="DJ106" s="127" t="str">
        <f t="shared" si="78"/>
        <v>Buono</v>
      </c>
    </row>
    <row r="107" spans="1:114" s="125" customFormat="1" x14ac:dyDescent="0.35">
      <c r="A107" s="18">
        <f>'Calcolo Orizzontale P. Umido'!A108</f>
        <v>0</v>
      </c>
      <c r="B107" s="18">
        <f>'Calcolo Orizzontale P. Umido'!B108</f>
        <v>0</v>
      </c>
      <c r="C107" s="18">
        <f>'Calcolo Orizzontale P. Umido'!C108</f>
        <v>0</v>
      </c>
      <c r="D107" s="18">
        <f>'Calcolo Orizzontale P. Umido'!D108</f>
        <v>0</v>
      </c>
      <c r="E107" s="18">
        <f>'Calcolo Orizzontale P. Umido'!E108</f>
        <v>0</v>
      </c>
      <c r="F107" s="18">
        <f>'Calcolo Orizzontale P. Umido'!F108</f>
        <v>0</v>
      </c>
      <c r="G107" s="18">
        <f>'Calcolo Orizzontale P. Umido'!G108</f>
        <v>0</v>
      </c>
      <c r="H107" s="18"/>
      <c r="I107" s="18">
        <f>'Calcolo Orizzontale P. Umido'!I108</f>
        <v>0</v>
      </c>
      <c r="J107" s="18">
        <f>'Calcolo Orizzontale P. Umido'!J108</f>
        <v>0</v>
      </c>
      <c r="K107" s="18">
        <f>'Calcolo Orizzontale P. Umido'!K108</f>
        <v>0</v>
      </c>
      <c r="L107" s="15">
        <f t="shared" si="79"/>
        <v>0</v>
      </c>
      <c r="M107" s="519">
        <f>'Calcolo Orizzontale P. Umido'!L108</f>
        <v>0</v>
      </c>
      <c r="N107" s="519">
        <f>'Calcolo Orizzontale P. Umido'!M108</f>
        <v>0</v>
      </c>
      <c r="O107" s="520">
        <f>'Calcolo Orizzontale P. Umido'!N108</f>
        <v>0</v>
      </c>
      <c r="P107" s="521">
        <f>'Calcolo Orizzontale P. Umido'!O108</f>
        <v>0</v>
      </c>
      <c r="Q107" s="521">
        <f>'Calcolo Orizzontale P. Umido'!P108</f>
        <v>0</v>
      </c>
      <c r="R107" s="521">
        <f>'Calcolo Orizzontale P. Umido'!Q108</f>
        <v>0</v>
      </c>
      <c r="S107" s="521">
        <f>'Calcolo Orizzontale P. Umido'!R108</f>
        <v>0</v>
      </c>
      <c r="T107" s="521">
        <f>'Calcolo Orizzontale P. Umido'!S108</f>
        <v>0</v>
      </c>
      <c r="U107" s="519">
        <f>'Calcolo Orizzontale P. Umido'!T108</f>
        <v>0</v>
      </c>
      <c r="V107" s="519">
        <f>'Calcolo Orizzontale P. Umido'!U108</f>
        <v>0</v>
      </c>
      <c r="W107" s="519">
        <f>'Calcolo Orizzontale P. Umido'!V108</f>
        <v>0</v>
      </c>
      <c r="X107" s="520">
        <f>'Calcolo Orizzontale P. Umido'!W108</f>
        <v>0</v>
      </c>
      <c r="Y107" s="521">
        <f>'Calcolo Orizzontale P. Umido'!X108</f>
        <v>0</v>
      </c>
      <c r="Z107" s="522">
        <f>'Calcolo Orizzontale P. Umido'!Y108</f>
        <v>0</v>
      </c>
      <c r="AA107" s="126"/>
      <c r="AB107" s="127"/>
      <c r="AC107" s="189" t="str">
        <f>'Calcolo Orizzontale P. Umido'!AC108</f>
        <v>dato mancante</v>
      </c>
      <c r="AD107" s="190" t="str">
        <f>'Calcolo Orizzontale P. Umido'!AR108</f>
        <v>dato mancante</v>
      </c>
      <c r="AE107" s="190" t="str">
        <f t="shared" si="80"/>
        <v>dato mancante</v>
      </c>
      <c r="AF107" s="190" t="str">
        <f t="shared" si="80"/>
        <v>dato mancante</v>
      </c>
      <c r="AG107" s="191" t="str">
        <f>IF(N107&lt;5,'Calcolo Orizzontale P. Umido'!AD108,"dato mancante")</f>
        <v>dato mancante</v>
      </c>
      <c r="AH107" s="191" t="str">
        <f>IF(N107&gt;5,'Calcolo Orizzontale P. Umido'!AD108,"dato mancante")</f>
        <v>dato mancante</v>
      </c>
      <c r="AI107" s="191" t="str">
        <f>IF(N107&lt;5,'Calcolo Orizzontale P. Umido'!AS108,"dato mancante")</f>
        <v>dato mancante</v>
      </c>
      <c r="AJ107" s="191" t="str">
        <f>IF(N107&gt;5,'Calcolo Orizzontale P. Umido'!AS108,"dato mancante")</f>
        <v>dato mancante</v>
      </c>
      <c r="AK107" s="190" t="str">
        <f t="shared" si="81"/>
        <v>dato mancante</v>
      </c>
      <c r="AL107" s="190" t="str">
        <f t="shared" si="81"/>
        <v>dato mancante</v>
      </c>
      <c r="AM107" s="190" t="str">
        <f t="shared" si="81"/>
        <v>dato mancante</v>
      </c>
      <c r="AN107" s="190" t="str">
        <f t="shared" si="53"/>
        <v>dato mancante</v>
      </c>
      <c r="AO107" s="191" t="str">
        <f>'Calcolo Orizzontale P. Umido'!AE108</f>
        <v>dato mancante</v>
      </c>
      <c r="AP107" s="191" t="str">
        <f>'Calcolo Orizzontale P. Umido'!AT108</f>
        <v>dato mancante</v>
      </c>
      <c r="AQ107" s="192" t="str">
        <f t="shared" si="88"/>
        <v>dato mancante</v>
      </c>
      <c r="AR107" s="192" t="str">
        <f t="shared" si="88"/>
        <v>dato mancante</v>
      </c>
      <c r="AS107" s="193" t="str">
        <f>'Calcolo Orizzontale P. Umido'!AF108</f>
        <v>dato mancante</v>
      </c>
      <c r="AT107" s="193" t="str">
        <f>'Calcolo Orizzontale P. Umido'!AU108</f>
        <v>dato mancante</v>
      </c>
      <c r="AU107" s="308" t="str">
        <f t="shared" si="89"/>
        <v>dato mancante</v>
      </c>
      <c r="AV107" s="308" t="str">
        <f t="shared" si="89"/>
        <v>dato mancante</v>
      </c>
      <c r="AW107" s="193" t="str">
        <f>'Calcolo Orizzontale P. Umido'!AG108</f>
        <v>dato mancante</v>
      </c>
      <c r="AX107" s="193" t="str">
        <f>'Calcolo Orizzontale P. Umido'!AV108</f>
        <v>dato mancante</v>
      </c>
      <c r="AY107" s="308" t="str">
        <f t="shared" si="90"/>
        <v>dato mancante</v>
      </c>
      <c r="AZ107" s="308" t="str">
        <f t="shared" si="90"/>
        <v>dato mancante</v>
      </c>
      <c r="BA107" s="193" t="str">
        <f>'Calcolo Orizzontale P. Umido'!AH108</f>
        <v>dato mancante</v>
      </c>
      <c r="BB107" s="193" t="str">
        <f>'Calcolo Orizzontale P. Umido'!AW108</f>
        <v>dato mancante</v>
      </c>
      <c r="BC107" s="308" t="str">
        <f t="shared" si="91"/>
        <v>dato mancante</v>
      </c>
      <c r="BD107" s="308" t="str">
        <f t="shared" si="91"/>
        <v>dato mancante</v>
      </c>
      <c r="BE107" s="192" t="str">
        <f>'Calcolo Orizzontale P. Umido'!AI108</f>
        <v>dato mancante</v>
      </c>
      <c r="BF107" s="192" t="str">
        <f>'Calcolo Orizzontale P. Umido'!AX108</f>
        <v>dato mancante</v>
      </c>
      <c r="BG107" s="308" t="str">
        <f t="shared" si="92"/>
        <v>dato mancante</v>
      </c>
      <c r="BH107" s="308" t="str">
        <f t="shared" si="92"/>
        <v>dato mancante</v>
      </c>
      <c r="BI107" s="192" t="str">
        <f>'Calcolo Orizzontale P. Umido'!AJ108</f>
        <v>dato mancante</v>
      </c>
      <c r="BJ107" s="192" t="str">
        <f>'Calcolo Orizzontale P. Umido'!AY108</f>
        <v>dato mancante</v>
      </c>
      <c r="BK107" s="308" t="str">
        <f t="shared" si="93"/>
        <v>dato mancante</v>
      </c>
      <c r="BL107" s="308" t="str">
        <f t="shared" si="93"/>
        <v>dato mancante</v>
      </c>
      <c r="BM107" s="192" t="str">
        <f>'Calcolo Orizzontale P. Umido'!AK108</f>
        <v>dato mancante</v>
      </c>
      <c r="BN107" s="192" t="str">
        <f>'Calcolo Orizzontale P. Umido'!AZ108</f>
        <v>dato mancante</v>
      </c>
      <c r="BO107" s="308" t="str">
        <f t="shared" si="82"/>
        <v>dato mancante</v>
      </c>
      <c r="BP107" s="308" t="str">
        <f t="shared" si="82"/>
        <v>dato mancante</v>
      </c>
      <c r="BQ107" s="195" t="str">
        <f>'Calcolo Orizzontale P. Umido'!AL108</f>
        <v>dato mancante</v>
      </c>
      <c r="BR107" s="195" t="str">
        <f>'Calcolo Orizzontale P. Umido'!BA108</f>
        <v>dato mancante</v>
      </c>
      <c r="BS107" s="308" t="str">
        <f t="shared" si="83"/>
        <v>dato mancante</v>
      </c>
      <c r="BT107" s="308" t="str">
        <f t="shared" si="83"/>
        <v>dato mancante</v>
      </c>
      <c r="BU107" s="193" t="str">
        <f>'Calcolo Orizzontale P. Umido'!AM108</f>
        <v>dato mancante</v>
      </c>
      <c r="BV107" s="194" t="str">
        <f>'Calcolo Orizzontale P. Umido'!BA108</f>
        <v>dato mancante</v>
      </c>
      <c r="BW107" s="308" t="str">
        <f t="shared" si="94"/>
        <v>dato mancante</v>
      </c>
      <c r="BX107" s="308" t="str">
        <f t="shared" si="94"/>
        <v>dato mancante</v>
      </c>
      <c r="BY107" s="196" t="str">
        <f>'Calcolo Orizzontale P. Umido'!AN108</f>
        <v>dato mancante</v>
      </c>
      <c r="BZ107" s="196" t="str">
        <f>'Calcolo Orizzontale P. Umido'!BB108</f>
        <v>dato mancante</v>
      </c>
      <c r="CA107" s="308" t="str">
        <f t="shared" si="95"/>
        <v>dato mancante</v>
      </c>
      <c r="CB107" s="308" t="str">
        <f t="shared" si="95"/>
        <v>dato mancante</v>
      </c>
      <c r="CE107" s="125" t="str">
        <f t="shared" si="54"/>
        <v>dato mancante</v>
      </c>
      <c r="CF107" s="125" t="str">
        <f t="shared" si="84"/>
        <v>dato mancante</v>
      </c>
      <c r="CG107" s="125" t="str">
        <f t="shared" si="84"/>
        <v>dato mancante</v>
      </c>
      <c r="CH107" s="125" t="str">
        <f t="shared" si="55"/>
        <v>dato mancante</v>
      </c>
      <c r="CI107" s="125" t="str">
        <f t="shared" si="56"/>
        <v>dato mancante</v>
      </c>
      <c r="CJ107" s="125" t="str">
        <f t="shared" si="57"/>
        <v>dato mancante</v>
      </c>
      <c r="CK107" s="125" t="str">
        <f t="shared" si="58"/>
        <v>dato mancante</v>
      </c>
      <c r="CL107" s="125" t="str">
        <f t="shared" si="59"/>
        <v>dato mancante</v>
      </c>
      <c r="CM107" s="125" t="str">
        <f t="shared" si="60"/>
        <v>dato mancante</v>
      </c>
      <c r="CN107" s="125" t="str">
        <f t="shared" si="61"/>
        <v>dato mancante</v>
      </c>
      <c r="CO107" s="125" t="str">
        <f t="shared" si="62"/>
        <v>dato mancante</v>
      </c>
      <c r="CP107" s="125" t="str">
        <f t="shared" si="63"/>
        <v>dato mancante</v>
      </c>
      <c r="CQ107" s="125" t="str">
        <f t="shared" si="64"/>
        <v>dato mancante</v>
      </c>
      <c r="CR107" s="125" t="str">
        <f t="shared" si="65"/>
        <v>dato mancante</v>
      </c>
      <c r="CS107" s="125" t="str">
        <f t="shared" si="85"/>
        <v>dato mancante</v>
      </c>
      <c r="CT107" s="125" t="str">
        <f t="shared" si="85"/>
        <v>dato mancante</v>
      </c>
      <c r="CU107" s="125" t="str">
        <f t="shared" si="66"/>
        <v>dato mancante</v>
      </c>
      <c r="CV107" s="125" t="str">
        <f t="shared" si="67"/>
        <v>dato mancante</v>
      </c>
      <c r="CW107" s="125" t="str">
        <f t="shared" si="68"/>
        <v>dato mancante</v>
      </c>
      <c r="CX107" s="125" t="str">
        <f t="shared" si="69"/>
        <v>dato mancante</v>
      </c>
      <c r="CY107" s="125" t="str">
        <f t="shared" si="70"/>
        <v>dato mancante</v>
      </c>
      <c r="CZ107" s="125" t="str">
        <f t="shared" si="71"/>
        <v>dato mancante</v>
      </c>
      <c r="DA107" s="125" t="str">
        <f t="shared" si="72"/>
        <v>dato mancante</v>
      </c>
      <c r="DB107" s="125" t="str">
        <f t="shared" si="73"/>
        <v>dato mancante</v>
      </c>
      <c r="DC107" s="125" t="str">
        <f t="shared" si="74"/>
        <v>dato mancante</v>
      </c>
      <c r="DD107" s="125" t="str">
        <f t="shared" si="75"/>
        <v>dato mancante</v>
      </c>
      <c r="DF107" s="127">
        <f t="shared" si="86"/>
        <v>0</v>
      </c>
      <c r="DG107" s="127">
        <f t="shared" si="76"/>
        <v>0</v>
      </c>
      <c r="DH107" s="125" t="str">
        <f t="shared" si="87"/>
        <v>ok</v>
      </c>
      <c r="DI107" s="127" t="str">
        <f t="shared" si="77"/>
        <v>Buono</v>
      </c>
      <c r="DJ107" s="127" t="str">
        <f t="shared" si="78"/>
        <v>Buono</v>
      </c>
    </row>
    <row r="108" spans="1:114" s="125" customFormat="1" x14ac:dyDescent="0.35">
      <c r="A108" s="18">
        <f>'Calcolo Orizzontale P. Umido'!A109</f>
        <v>0</v>
      </c>
      <c r="B108" s="18">
        <f>'Calcolo Orizzontale P. Umido'!B109</f>
        <v>0</v>
      </c>
      <c r="C108" s="18">
        <f>'Calcolo Orizzontale P. Umido'!C109</f>
        <v>0</v>
      </c>
      <c r="D108" s="18">
        <f>'Calcolo Orizzontale P. Umido'!D109</f>
        <v>0</v>
      </c>
      <c r="E108" s="18">
        <f>'Calcolo Orizzontale P. Umido'!E109</f>
        <v>0</v>
      </c>
      <c r="F108" s="18">
        <f>'Calcolo Orizzontale P. Umido'!F109</f>
        <v>0</v>
      </c>
      <c r="G108" s="18">
        <f>'Calcolo Orizzontale P. Umido'!G109</f>
        <v>0</v>
      </c>
      <c r="H108" s="18"/>
      <c r="I108" s="18">
        <f>'Calcolo Orizzontale P. Umido'!I109</f>
        <v>0</v>
      </c>
      <c r="J108" s="18">
        <f>'Calcolo Orizzontale P. Umido'!J109</f>
        <v>0</v>
      </c>
      <c r="K108" s="18">
        <f>'Calcolo Orizzontale P. Umido'!K109</f>
        <v>0</v>
      </c>
      <c r="L108" s="15">
        <f t="shared" si="79"/>
        <v>0</v>
      </c>
      <c r="M108" s="519">
        <f>'Calcolo Orizzontale P. Umido'!L109</f>
        <v>0</v>
      </c>
      <c r="N108" s="519">
        <f>'Calcolo Orizzontale P. Umido'!M109</f>
        <v>0</v>
      </c>
      <c r="O108" s="520">
        <f>'Calcolo Orizzontale P. Umido'!N109</f>
        <v>0</v>
      </c>
      <c r="P108" s="521">
        <f>'Calcolo Orizzontale P. Umido'!O109</f>
        <v>0</v>
      </c>
      <c r="Q108" s="521">
        <f>'Calcolo Orizzontale P. Umido'!P109</f>
        <v>0</v>
      </c>
      <c r="R108" s="521">
        <f>'Calcolo Orizzontale P. Umido'!Q109</f>
        <v>0</v>
      </c>
      <c r="S108" s="521">
        <f>'Calcolo Orizzontale P. Umido'!R109</f>
        <v>0</v>
      </c>
      <c r="T108" s="521">
        <f>'Calcolo Orizzontale P. Umido'!S109</f>
        <v>0</v>
      </c>
      <c r="U108" s="519">
        <f>'Calcolo Orizzontale P. Umido'!T109</f>
        <v>0</v>
      </c>
      <c r="V108" s="519">
        <f>'Calcolo Orizzontale P. Umido'!U109</f>
        <v>0</v>
      </c>
      <c r="W108" s="519">
        <f>'Calcolo Orizzontale P. Umido'!V109</f>
        <v>0</v>
      </c>
      <c r="X108" s="520">
        <f>'Calcolo Orizzontale P. Umido'!W109</f>
        <v>0</v>
      </c>
      <c r="Y108" s="521">
        <f>'Calcolo Orizzontale P. Umido'!X109</f>
        <v>0</v>
      </c>
      <c r="Z108" s="522">
        <f>'Calcolo Orizzontale P. Umido'!Y109</f>
        <v>0</v>
      </c>
      <c r="AA108" s="126"/>
      <c r="AB108" s="127"/>
      <c r="AC108" s="189" t="str">
        <f>'Calcolo Orizzontale P. Umido'!AC109</f>
        <v>dato mancante</v>
      </c>
      <c r="AD108" s="190" t="str">
        <f>'Calcolo Orizzontale P. Umido'!AR109</f>
        <v>dato mancante</v>
      </c>
      <c r="AE108" s="190" t="str">
        <f t="shared" si="80"/>
        <v>dato mancante</v>
      </c>
      <c r="AF108" s="190" t="str">
        <f t="shared" si="80"/>
        <v>dato mancante</v>
      </c>
      <c r="AG108" s="191" t="str">
        <f>IF(N108&lt;5,'Calcolo Orizzontale P. Umido'!AD109,"dato mancante")</f>
        <v>dato mancante</v>
      </c>
      <c r="AH108" s="191" t="str">
        <f>IF(N108&gt;5,'Calcolo Orizzontale P. Umido'!AD109,"dato mancante")</f>
        <v>dato mancante</v>
      </c>
      <c r="AI108" s="191" t="str">
        <f>IF(N108&lt;5,'Calcolo Orizzontale P. Umido'!AS109,"dato mancante")</f>
        <v>dato mancante</v>
      </c>
      <c r="AJ108" s="191" t="str">
        <f>IF(N108&gt;5,'Calcolo Orizzontale P. Umido'!AS109,"dato mancante")</f>
        <v>dato mancante</v>
      </c>
      <c r="AK108" s="190" t="str">
        <f t="shared" si="81"/>
        <v>dato mancante</v>
      </c>
      <c r="AL108" s="190" t="str">
        <f t="shared" si="81"/>
        <v>dato mancante</v>
      </c>
      <c r="AM108" s="190" t="str">
        <f t="shared" si="81"/>
        <v>dato mancante</v>
      </c>
      <c r="AN108" s="190" t="str">
        <f t="shared" si="53"/>
        <v>dato mancante</v>
      </c>
      <c r="AO108" s="191" t="str">
        <f>'Calcolo Orizzontale P. Umido'!AE109</f>
        <v>dato mancante</v>
      </c>
      <c r="AP108" s="191" t="str">
        <f>'Calcolo Orizzontale P. Umido'!AT109</f>
        <v>dato mancante</v>
      </c>
      <c r="AQ108" s="192" t="str">
        <f t="shared" si="88"/>
        <v>dato mancante</v>
      </c>
      <c r="AR108" s="192" t="str">
        <f t="shared" si="88"/>
        <v>dato mancante</v>
      </c>
      <c r="AS108" s="193" t="str">
        <f>'Calcolo Orizzontale P. Umido'!AF109</f>
        <v>dato mancante</v>
      </c>
      <c r="AT108" s="193" t="str">
        <f>'Calcolo Orizzontale P. Umido'!AU109</f>
        <v>dato mancante</v>
      </c>
      <c r="AU108" s="308" t="str">
        <f t="shared" si="89"/>
        <v>dato mancante</v>
      </c>
      <c r="AV108" s="308" t="str">
        <f t="shared" si="89"/>
        <v>dato mancante</v>
      </c>
      <c r="AW108" s="193" t="str">
        <f>'Calcolo Orizzontale P. Umido'!AG109</f>
        <v>dato mancante</v>
      </c>
      <c r="AX108" s="193" t="str">
        <f>'Calcolo Orizzontale P. Umido'!AV109</f>
        <v>dato mancante</v>
      </c>
      <c r="AY108" s="308" t="str">
        <f t="shared" si="90"/>
        <v>dato mancante</v>
      </c>
      <c r="AZ108" s="308" t="str">
        <f t="shared" si="90"/>
        <v>dato mancante</v>
      </c>
      <c r="BA108" s="193" t="str">
        <f>'Calcolo Orizzontale P. Umido'!AH109</f>
        <v>dato mancante</v>
      </c>
      <c r="BB108" s="193" t="str">
        <f>'Calcolo Orizzontale P. Umido'!AW109</f>
        <v>dato mancante</v>
      </c>
      <c r="BC108" s="308" t="str">
        <f t="shared" si="91"/>
        <v>dato mancante</v>
      </c>
      <c r="BD108" s="308" t="str">
        <f t="shared" si="91"/>
        <v>dato mancante</v>
      </c>
      <c r="BE108" s="192" t="str">
        <f>'Calcolo Orizzontale P. Umido'!AI109</f>
        <v>dato mancante</v>
      </c>
      <c r="BF108" s="192" t="str">
        <f>'Calcolo Orizzontale P. Umido'!AX109</f>
        <v>dato mancante</v>
      </c>
      <c r="BG108" s="308" t="str">
        <f t="shared" si="92"/>
        <v>dato mancante</v>
      </c>
      <c r="BH108" s="308" t="str">
        <f t="shared" si="92"/>
        <v>dato mancante</v>
      </c>
      <c r="BI108" s="192" t="str">
        <f>'Calcolo Orizzontale P. Umido'!AJ109</f>
        <v>dato mancante</v>
      </c>
      <c r="BJ108" s="192" t="str">
        <f>'Calcolo Orizzontale P. Umido'!AY109</f>
        <v>dato mancante</v>
      </c>
      <c r="BK108" s="308" t="str">
        <f t="shared" si="93"/>
        <v>dato mancante</v>
      </c>
      <c r="BL108" s="308" t="str">
        <f t="shared" si="93"/>
        <v>dato mancante</v>
      </c>
      <c r="BM108" s="192" t="str">
        <f>'Calcolo Orizzontale P. Umido'!AK109</f>
        <v>dato mancante</v>
      </c>
      <c r="BN108" s="192" t="str">
        <f>'Calcolo Orizzontale P. Umido'!AZ109</f>
        <v>dato mancante</v>
      </c>
      <c r="BO108" s="308" t="str">
        <f t="shared" si="82"/>
        <v>dato mancante</v>
      </c>
      <c r="BP108" s="308" t="str">
        <f t="shared" si="82"/>
        <v>dato mancante</v>
      </c>
      <c r="BQ108" s="195" t="str">
        <f>'Calcolo Orizzontale P. Umido'!AL109</f>
        <v>dato mancante</v>
      </c>
      <c r="BR108" s="195" t="str">
        <f>'Calcolo Orizzontale P. Umido'!BA109</f>
        <v>dato mancante</v>
      </c>
      <c r="BS108" s="308" t="str">
        <f t="shared" si="83"/>
        <v>dato mancante</v>
      </c>
      <c r="BT108" s="308" t="str">
        <f t="shared" si="83"/>
        <v>dato mancante</v>
      </c>
      <c r="BU108" s="193" t="str">
        <f>'Calcolo Orizzontale P. Umido'!AM109</f>
        <v>dato mancante</v>
      </c>
      <c r="BV108" s="194" t="str">
        <f>'Calcolo Orizzontale P. Umido'!BA109</f>
        <v>dato mancante</v>
      </c>
      <c r="BW108" s="308" t="str">
        <f t="shared" si="94"/>
        <v>dato mancante</v>
      </c>
      <c r="BX108" s="308" t="str">
        <f t="shared" si="94"/>
        <v>dato mancante</v>
      </c>
      <c r="BY108" s="196" t="str">
        <f>'Calcolo Orizzontale P. Umido'!AN109</f>
        <v>dato mancante</v>
      </c>
      <c r="BZ108" s="196" t="str">
        <f>'Calcolo Orizzontale P. Umido'!BB109</f>
        <v>dato mancante</v>
      </c>
      <c r="CA108" s="308" t="str">
        <f t="shared" si="95"/>
        <v>dato mancante</v>
      </c>
      <c r="CB108" s="308" t="str">
        <f t="shared" si="95"/>
        <v>dato mancante</v>
      </c>
      <c r="CE108" s="125" t="str">
        <f t="shared" si="54"/>
        <v>dato mancante</v>
      </c>
      <c r="CF108" s="125" t="str">
        <f t="shared" si="84"/>
        <v>dato mancante</v>
      </c>
      <c r="CG108" s="125" t="str">
        <f t="shared" si="84"/>
        <v>dato mancante</v>
      </c>
      <c r="CH108" s="125" t="str">
        <f t="shared" si="55"/>
        <v>dato mancante</v>
      </c>
      <c r="CI108" s="125" t="str">
        <f t="shared" si="56"/>
        <v>dato mancante</v>
      </c>
      <c r="CJ108" s="125" t="str">
        <f t="shared" si="57"/>
        <v>dato mancante</v>
      </c>
      <c r="CK108" s="125" t="str">
        <f t="shared" si="58"/>
        <v>dato mancante</v>
      </c>
      <c r="CL108" s="125" t="str">
        <f t="shared" si="59"/>
        <v>dato mancante</v>
      </c>
      <c r="CM108" s="125" t="str">
        <f t="shared" si="60"/>
        <v>dato mancante</v>
      </c>
      <c r="CN108" s="125" t="str">
        <f t="shared" si="61"/>
        <v>dato mancante</v>
      </c>
      <c r="CO108" s="125" t="str">
        <f t="shared" si="62"/>
        <v>dato mancante</v>
      </c>
      <c r="CP108" s="125" t="str">
        <f t="shared" si="63"/>
        <v>dato mancante</v>
      </c>
      <c r="CQ108" s="125" t="str">
        <f t="shared" si="64"/>
        <v>dato mancante</v>
      </c>
      <c r="CR108" s="125" t="str">
        <f t="shared" si="65"/>
        <v>dato mancante</v>
      </c>
      <c r="CS108" s="125" t="str">
        <f t="shared" si="85"/>
        <v>dato mancante</v>
      </c>
      <c r="CT108" s="125" t="str">
        <f t="shared" si="85"/>
        <v>dato mancante</v>
      </c>
      <c r="CU108" s="125" t="str">
        <f t="shared" si="66"/>
        <v>dato mancante</v>
      </c>
      <c r="CV108" s="125" t="str">
        <f t="shared" si="67"/>
        <v>dato mancante</v>
      </c>
      <c r="CW108" s="125" t="str">
        <f t="shared" si="68"/>
        <v>dato mancante</v>
      </c>
      <c r="CX108" s="125" t="str">
        <f t="shared" si="69"/>
        <v>dato mancante</v>
      </c>
      <c r="CY108" s="125" t="str">
        <f t="shared" si="70"/>
        <v>dato mancante</v>
      </c>
      <c r="CZ108" s="125" t="str">
        <f t="shared" si="71"/>
        <v>dato mancante</v>
      </c>
      <c r="DA108" s="125" t="str">
        <f t="shared" si="72"/>
        <v>dato mancante</v>
      </c>
      <c r="DB108" s="125" t="str">
        <f t="shared" si="73"/>
        <v>dato mancante</v>
      </c>
      <c r="DC108" s="125" t="str">
        <f t="shared" si="74"/>
        <v>dato mancante</v>
      </c>
      <c r="DD108" s="125" t="str">
        <f t="shared" si="75"/>
        <v>dato mancante</v>
      </c>
      <c r="DF108" s="127">
        <f t="shared" si="86"/>
        <v>0</v>
      </c>
      <c r="DG108" s="127">
        <f t="shared" si="76"/>
        <v>0</v>
      </c>
      <c r="DH108" s="125" t="str">
        <f t="shared" si="87"/>
        <v>ok</v>
      </c>
      <c r="DI108" s="127" t="str">
        <f t="shared" si="77"/>
        <v>Buono</v>
      </c>
      <c r="DJ108" s="127" t="str">
        <f t="shared" si="78"/>
        <v>Buono</v>
      </c>
    </row>
    <row r="109" spans="1:114" s="125" customFormat="1" x14ac:dyDescent="0.35">
      <c r="A109" s="18">
        <f>'Calcolo Orizzontale P. Umido'!A110</f>
        <v>0</v>
      </c>
      <c r="B109" s="18">
        <f>'Calcolo Orizzontale P. Umido'!B110</f>
        <v>0</v>
      </c>
      <c r="C109" s="18">
        <f>'Calcolo Orizzontale P. Umido'!C110</f>
        <v>0</v>
      </c>
      <c r="D109" s="18">
        <f>'Calcolo Orizzontale P. Umido'!D110</f>
        <v>0</v>
      </c>
      <c r="E109" s="18">
        <f>'Calcolo Orizzontale P. Umido'!E110</f>
        <v>0</v>
      </c>
      <c r="F109" s="18">
        <f>'Calcolo Orizzontale P. Umido'!F110</f>
        <v>0</v>
      </c>
      <c r="G109" s="18">
        <f>'Calcolo Orizzontale P. Umido'!G110</f>
        <v>0</v>
      </c>
      <c r="H109" s="18"/>
      <c r="I109" s="18">
        <f>'Calcolo Orizzontale P. Umido'!I110</f>
        <v>0</v>
      </c>
      <c r="J109" s="18">
        <f>'Calcolo Orizzontale P. Umido'!J110</f>
        <v>0</v>
      </c>
      <c r="K109" s="18">
        <f>'Calcolo Orizzontale P. Umido'!K110</f>
        <v>0</v>
      </c>
      <c r="L109" s="15">
        <f t="shared" si="79"/>
        <v>0</v>
      </c>
      <c r="M109" s="519">
        <f>'Calcolo Orizzontale P. Umido'!L110</f>
        <v>0</v>
      </c>
      <c r="N109" s="519">
        <f>'Calcolo Orizzontale P. Umido'!M110</f>
        <v>0</v>
      </c>
      <c r="O109" s="520">
        <f>'Calcolo Orizzontale P. Umido'!N110</f>
        <v>0</v>
      </c>
      <c r="P109" s="521">
        <f>'Calcolo Orizzontale P. Umido'!O110</f>
        <v>0</v>
      </c>
      <c r="Q109" s="521">
        <f>'Calcolo Orizzontale P. Umido'!P110</f>
        <v>0</v>
      </c>
      <c r="R109" s="521">
        <f>'Calcolo Orizzontale P. Umido'!Q110</f>
        <v>0</v>
      </c>
      <c r="S109" s="521">
        <f>'Calcolo Orizzontale P. Umido'!R110</f>
        <v>0</v>
      </c>
      <c r="T109" s="521">
        <f>'Calcolo Orizzontale P. Umido'!S110</f>
        <v>0</v>
      </c>
      <c r="U109" s="519">
        <f>'Calcolo Orizzontale P. Umido'!T110</f>
        <v>0</v>
      </c>
      <c r="V109" s="519">
        <f>'Calcolo Orizzontale P. Umido'!U110</f>
        <v>0</v>
      </c>
      <c r="W109" s="519">
        <f>'Calcolo Orizzontale P. Umido'!V110</f>
        <v>0</v>
      </c>
      <c r="X109" s="520">
        <f>'Calcolo Orizzontale P. Umido'!W110</f>
        <v>0</v>
      </c>
      <c r="Y109" s="521">
        <f>'Calcolo Orizzontale P. Umido'!X110</f>
        <v>0</v>
      </c>
      <c r="Z109" s="522">
        <f>'Calcolo Orizzontale P. Umido'!Y110</f>
        <v>0</v>
      </c>
      <c r="AA109" s="126"/>
      <c r="AB109" s="127"/>
      <c r="AC109" s="189" t="str">
        <f>'Calcolo Orizzontale P. Umido'!AC110</f>
        <v>dato mancante</v>
      </c>
      <c r="AD109" s="190" t="str">
        <f>'Calcolo Orizzontale P. Umido'!AR110</f>
        <v>dato mancante</v>
      </c>
      <c r="AE109" s="190" t="str">
        <f t="shared" si="80"/>
        <v>dato mancante</v>
      </c>
      <c r="AF109" s="190" t="str">
        <f t="shared" si="80"/>
        <v>dato mancante</v>
      </c>
      <c r="AG109" s="191" t="str">
        <f>IF(N109&lt;5,'Calcolo Orizzontale P. Umido'!AD110,"dato mancante")</f>
        <v>dato mancante</v>
      </c>
      <c r="AH109" s="191" t="str">
        <f>IF(N109&gt;5,'Calcolo Orizzontale P. Umido'!AD110,"dato mancante")</f>
        <v>dato mancante</v>
      </c>
      <c r="AI109" s="191" t="str">
        <f>IF(N109&lt;5,'Calcolo Orizzontale P. Umido'!AS110,"dato mancante")</f>
        <v>dato mancante</v>
      </c>
      <c r="AJ109" s="191" t="str">
        <f>IF(N109&gt;5,'Calcolo Orizzontale P. Umido'!AS110,"dato mancante")</f>
        <v>dato mancante</v>
      </c>
      <c r="AK109" s="190" t="str">
        <f t="shared" si="81"/>
        <v>dato mancante</v>
      </c>
      <c r="AL109" s="190" t="str">
        <f t="shared" si="81"/>
        <v>dato mancante</v>
      </c>
      <c r="AM109" s="190" t="str">
        <f t="shared" si="81"/>
        <v>dato mancante</v>
      </c>
      <c r="AN109" s="190" t="str">
        <f t="shared" si="53"/>
        <v>dato mancante</v>
      </c>
      <c r="AO109" s="191" t="str">
        <f>'Calcolo Orizzontale P. Umido'!AE110</f>
        <v>dato mancante</v>
      </c>
      <c r="AP109" s="191" t="str">
        <f>'Calcolo Orizzontale P. Umido'!AT110</f>
        <v>dato mancante</v>
      </c>
      <c r="AQ109" s="192" t="str">
        <f t="shared" si="88"/>
        <v>dato mancante</v>
      </c>
      <c r="AR109" s="192" t="str">
        <f t="shared" si="88"/>
        <v>dato mancante</v>
      </c>
      <c r="AS109" s="193" t="str">
        <f>'Calcolo Orizzontale P. Umido'!AF110</f>
        <v>dato mancante</v>
      </c>
      <c r="AT109" s="193" t="str">
        <f>'Calcolo Orizzontale P. Umido'!AU110</f>
        <v>dato mancante</v>
      </c>
      <c r="AU109" s="308" t="str">
        <f t="shared" si="89"/>
        <v>dato mancante</v>
      </c>
      <c r="AV109" s="308" t="str">
        <f t="shared" si="89"/>
        <v>dato mancante</v>
      </c>
      <c r="AW109" s="193" t="str">
        <f>'Calcolo Orizzontale P. Umido'!AG110</f>
        <v>dato mancante</v>
      </c>
      <c r="AX109" s="193" t="str">
        <f>'Calcolo Orizzontale P. Umido'!AV110</f>
        <v>dato mancante</v>
      </c>
      <c r="AY109" s="308" t="str">
        <f t="shared" si="90"/>
        <v>dato mancante</v>
      </c>
      <c r="AZ109" s="308" t="str">
        <f t="shared" si="90"/>
        <v>dato mancante</v>
      </c>
      <c r="BA109" s="193" t="str">
        <f>'Calcolo Orizzontale P. Umido'!AH110</f>
        <v>dato mancante</v>
      </c>
      <c r="BB109" s="193" t="str">
        <f>'Calcolo Orizzontale P. Umido'!AW110</f>
        <v>dato mancante</v>
      </c>
      <c r="BC109" s="308" t="str">
        <f t="shared" si="91"/>
        <v>dato mancante</v>
      </c>
      <c r="BD109" s="308" t="str">
        <f t="shared" si="91"/>
        <v>dato mancante</v>
      </c>
      <c r="BE109" s="192" t="str">
        <f>'Calcolo Orizzontale P. Umido'!AI110</f>
        <v>dato mancante</v>
      </c>
      <c r="BF109" s="192" t="str">
        <f>'Calcolo Orizzontale P. Umido'!AX110</f>
        <v>dato mancante</v>
      </c>
      <c r="BG109" s="308" t="str">
        <f t="shared" si="92"/>
        <v>dato mancante</v>
      </c>
      <c r="BH109" s="308" t="str">
        <f t="shared" si="92"/>
        <v>dato mancante</v>
      </c>
      <c r="BI109" s="192" t="str">
        <f>'Calcolo Orizzontale P. Umido'!AJ110</f>
        <v>dato mancante</v>
      </c>
      <c r="BJ109" s="192" t="str">
        <f>'Calcolo Orizzontale P. Umido'!AY110</f>
        <v>dato mancante</v>
      </c>
      <c r="BK109" s="308" t="str">
        <f t="shared" si="93"/>
        <v>dato mancante</v>
      </c>
      <c r="BL109" s="308" t="str">
        <f t="shared" si="93"/>
        <v>dato mancante</v>
      </c>
      <c r="BM109" s="192" t="str">
        <f>'Calcolo Orizzontale P. Umido'!AK110</f>
        <v>dato mancante</v>
      </c>
      <c r="BN109" s="192" t="str">
        <f>'Calcolo Orizzontale P. Umido'!AZ110</f>
        <v>dato mancante</v>
      </c>
      <c r="BO109" s="308" t="str">
        <f t="shared" si="82"/>
        <v>dato mancante</v>
      </c>
      <c r="BP109" s="308" t="str">
        <f t="shared" si="82"/>
        <v>dato mancante</v>
      </c>
      <c r="BQ109" s="195" t="str">
        <f>'Calcolo Orizzontale P. Umido'!AL110</f>
        <v>dato mancante</v>
      </c>
      <c r="BR109" s="195" t="str">
        <f>'Calcolo Orizzontale P. Umido'!BA110</f>
        <v>dato mancante</v>
      </c>
      <c r="BS109" s="308" t="str">
        <f t="shared" si="83"/>
        <v>dato mancante</v>
      </c>
      <c r="BT109" s="308" t="str">
        <f t="shared" si="83"/>
        <v>dato mancante</v>
      </c>
      <c r="BU109" s="193" t="str">
        <f>'Calcolo Orizzontale P. Umido'!AM110</f>
        <v>dato mancante</v>
      </c>
      <c r="BV109" s="194" t="str">
        <f>'Calcolo Orizzontale P. Umido'!BA110</f>
        <v>dato mancante</v>
      </c>
      <c r="BW109" s="308" t="str">
        <f t="shared" si="94"/>
        <v>dato mancante</v>
      </c>
      <c r="BX109" s="308" t="str">
        <f t="shared" si="94"/>
        <v>dato mancante</v>
      </c>
      <c r="BY109" s="196" t="str">
        <f>'Calcolo Orizzontale P. Umido'!AN110</f>
        <v>dato mancante</v>
      </c>
      <c r="BZ109" s="196" t="str">
        <f>'Calcolo Orizzontale P. Umido'!BB110</f>
        <v>dato mancante</v>
      </c>
      <c r="CA109" s="308" t="str">
        <f t="shared" si="95"/>
        <v>dato mancante</v>
      </c>
      <c r="CB109" s="308" t="str">
        <f t="shared" si="95"/>
        <v>dato mancante</v>
      </c>
      <c r="CE109" s="125" t="str">
        <f t="shared" si="54"/>
        <v>dato mancante</v>
      </c>
      <c r="CF109" s="125" t="str">
        <f t="shared" si="84"/>
        <v>dato mancante</v>
      </c>
      <c r="CG109" s="125" t="str">
        <f t="shared" si="84"/>
        <v>dato mancante</v>
      </c>
      <c r="CH109" s="125" t="str">
        <f t="shared" si="55"/>
        <v>dato mancante</v>
      </c>
      <c r="CI109" s="125" t="str">
        <f t="shared" si="56"/>
        <v>dato mancante</v>
      </c>
      <c r="CJ109" s="125" t="str">
        <f t="shared" si="57"/>
        <v>dato mancante</v>
      </c>
      <c r="CK109" s="125" t="str">
        <f t="shared" si="58"/>
        <v>dato mancante</v>
      </c>
      <c r="CL109" s="125" t="str">
        <f t="shared" si="59"/>
        <v>dato mancante</v>
      </c>
      <c r="CM109" s="125" t="str">
        <f t="shared" si="60"/>
        <v>dato mancante</v>
      </c>
      <c r="CN109" s="125" t="str">
        <f t="shared" si="61"/>
        <v>dato mancante</v>
      </c>
      <c r="CO109" s="125" t="str">
        <f t="shared" si="62"/>
        <v>dato mancante</v>
      </c>
      <c r="CP109" s="125" t="str">
        <f t="shared" si="63"/>
        <v>dato mancante</v>
      </c>
      <c r="CQ109" s="125" t="str">
        <f t="shared" si="64"/>
        <v>dato mancante</v>
      </c>
      <c r="CR109" s="125" t="str">
        <f t="shared" si="65"/>
        <v>dato mancante</v>
      </c>
      <c r="CS109" s="125" t="str">
        <f t="shared" si="85"/>
        <v>dato mancante</v>
      </c>
      <c r="CT109" s="125" t="str">
        <f t="shared" si="85"/>
        <v>dato mancante</v>
      </c>
      <c r="CU109" s="125" t="str">
        <f t="shared" si="66"/>
        <v>dato mancante</v>
      </c>
      <c r="CV109" s="125" t="str">
        <f t="shared" si="67"/>
        <v>dato mancante</v>
      </c>
      <c r="CW109" s="125" t="str">
        <f t="shared" si="68"/>
        <v>dato mancante</v>
      </c>
      <c r="CX109" s="125" t="str">
        <f t="shared" si="69"/>
        <v>dato mancante</v>
      </c>
      <c r="CY109" s="125" t="str">
        <f t="shared" si="70"/>
        <v>dato mancante</v>
      </c>
      <c r="CZ109" s="125" t="str">
        <f t="shared" si="71"/>
        <v>dato mancante</v>
      </c>
      <c r="DA109" s="125" t="str">
        <f t="shared" si="72"/>
        <v>dato mancante</v>
      </c>
      <c r="DB109" s="125" t="str">
        <f t="shared" si="73"/>
        <v>dato mancante</v>
      </c>
      <c r="DC109" s="125" t="str">
        <f t="shared" si="74"/>
        <v>dato mancante</v>
      </c>
      <c r="DD109" s="125" t="str">
        <f t="shared" si="75"/>
        <v>dato mancante</v>
      </c>
      <c r="DF109" s="127">
        <f t="shared" si="86"/>
        <v>0</v>
      </c>
      <c r="DG109" s="127">
        <f t="shared" si="76"/>
        <v>0</v>
      </c>
      <c r="DH109" s="125" t="str">
        <f t="shared" si="87"/>
        <v>ok</v>
      </c>
      <c r="DI109" s="127" t="str">
        <f t="shared" si="77"/>
        <v>Buono</v>
      </c>
      <c r="DJ109" s="127" t="str">
        <f t="shared" si="78"/>
        <v>Buono</v>
      </c>
    </row>
    <row r="110" spans="1:114" s="125" customFormat="1" x14ac:dyDescent="0.35">
      <c r="A110" s="18">
        <f>'Calcolo Orizzontale P. Umido'!A111</f>
        <v>0</v>
      </c>
      <c r="B110" s="18">
        <f>'Calcolo Orizzontale P. Umido'!B111</f>
        <v>0</v>
      </c>
      <c r="C110" s="18">
        <f>'Calcolo Orizzontale P. Umido'!C111</f>
        <v>0</v>
      </c>
      <c r="D110" s="18">
        <f>'Calcolo Orizzontale P. Umido'!D111</f>
        <v>0</v>
      </c>
      <c r="E110" s="18">
        <f>'Calcolo Orizzontale P. Umido'!E111</f>
        <v>0</v>
      </c>
      <c r="F110" s="18">
        <f>'Calcolo Orizzontale P. Umido'!F111</f>
        <v>0</v>
      </c>
      <c r="G110" s="18">
        <f>'Calcolo Orizzontale P. Umido'!G111</f>
        <v>0</v>
      </c>
      <c r="H110" s="18"/>
      <c r="I110" s="18">
        <f>'Calcolo Orizzontale P. Umido'!I111</f>
        <v>0</v>
      </c>
      <c r="J110" s="18">
        <f>'Calcolo Orizzontale P. Umido'!J111</f>
        <v>0</v>
      </c>
      <c r="K110" s="18">
        <f>'Calcolo Orizzontale P. Umido'!K111</f>
        <v>0</v>
      </c>
      <c r="L110" s="15">
        <f t="shared" si="79"/>
        <v>0</v>
      </c>
      <c r="M110" s="519">
        <f>'Calcolo Orizzontale P. Umido'!L111</f>
        <v>0</v>
      </c>
      <c r="N110" s="519">
        <f>'Calcolo Orizzontale P. Umido'!M111</f>
        <v>0</v>
      </c>
      <c r="O110" s="520">
        <f>'Calcolo Orizzontale P. Umido'!N111</f>
        <v>0</v>
      </c>
      <c r="P110" s="521">
        <f>'Calcolo Orizzontale P. Umido'!O111</f>
        <v>0</v>
      </c>
      <c r="Q110" s="521">
        <f>'Calcolo Orizzontale P. Umido'!P111</f>
        <v>0</v>
      </c>
      <c r="R110" s="521">
        <f>'Calcolo Orizzontale P. Umido'!Q111</f>
        <v>0</v>
      </c>
      <c r="S110" s="521">
        <f>'Calcolo Orizzontale P. Umido'!R111</f>
        <v>0</v>
      </c>
      <c r="T110" s="521">
        <f>'Calcolo Orizzontale P. Umido'!S111</f>
        <v>0</v>
      </c>
      <c r="U110" s="519">
        <f>'Calcolo Orizzontale P. Umido'!T111</f>
        <v>0</v>
      </c>
      <c r="V110" s="519">
        <f>'Calcolo Orizzontale P. Umido'!U111</f>
        <v>0</v>
      </c>
      <c r="W110" s="519">
        <f>'Calcolo Orizzontale P. Umido'!V111</f>
        <v>0</v>
      </c>
      <c r="X110" s="520">
        <f>'Calcolo Orizzontale P. Umido'!W111</f>
        <v>0</v>
      </c>
      <c r="Y110" s="521">
        <f>'Calcolo Orizzontale P. Umido'!X111</f>
        <v>0</v>
      </c>
      <c r="Z110" s="522">
        <f>'Calcolo Orizzontale P. Umido'!Y111</f>
        <v>0</v>
      </c>
      <c r="AA110" s="126"/>
      <c r="AB110" s="127"/>
      <c r="AC110" s="189" t="str">
        <f>'Calcolo Orizzontale P. Umido'!AC111</f>
        <v>dato mancante</v>
      </c>
      <c r="AD110" s="190" t="str">
        <f>'Calcolo Orizzontale P. Umido'!AR111</f>
        <v>dato mancante</v>
      </c>
      <c r="AE110" s="190" t="str">
        <f t="shared" si="80"/>
        <v>dato mancante</v>
      </c>
      <c r="AF110" s="190" t="str">
        <f t="shared" si="80"/>
        <v>dato mancante</v>
      </c>
      <c r="AG110" s="191" t="str">
        <f>IF(N110&lt;5,'Calcolo Orizzontale P. Umido'!AD111,"dato mancante")</f>
        <v>dato mancante</v>
      </c>
      <c r="AH110" s="191" t="str">
        <f>IF(N110&gt;5,'Calcolo Orizzontale P. Umido'!AD111,"dato mancante")</f>
        <v>dato mancante</v>
      </c>
      <c r="AI110" s="191" t="str">
        <f>IF(N110&lt;5,'Calcolo Orizzontale P. Umido'!AS111,"dato mancante")</f>
        <v>dato mancante</v>
      </c>
      <c r="AJ110" s="191" t="str">
        <f>IF(N110&gt;5,'Calcolo Orizzontale P. Umido'!AS111,"dato mancante")</f>
        <v>dato mancante</v>
      </c>
      <c r="AK110" s="190" t="str">
        <f t="shared" si="81"/>
        <v>dato mancante</v>
      </c>
      <c r="AL110" s="190" t="str">
        <f t="shared" si="81"/>
        <v>dato mancante</v>
      </c>
      <c r="AM110" s="190" t="str">
        <f t="shared" si="81"/>
        <v>dato mancante</v>
      </c>
      <c r="AN110" s="190" t="str">
        <f t="shared" si="53"/>
        <v>dato mancante</v>
      </c>
      <c r="AO110" s="191" t="str">
        <f>'Calcolo Orizzontale P. Umido'!AE111</f>
        <v>dato mancante</v>
      </c>
      <c r="AP110" s="191" t="str">
        <f>'Calcolo Orizzontale P. Umido'!AT111</f>
        <v>dato mancante</v>
      </c>
      <c r="AQ110" s="192" t="str">
        <f t="shared" si="88"/>
        <v>dato mancante</v>
      </c>
      <c r="AR110" s="192" t="str">
        <f t="shared" si="88"/>
        <v>dato mancante</v>
      </c>
      <c r="AS110" s="193" t="str">
        <f>'Calcolo Orizzontale P. Umido'!AF111</f>
        <v>dato mancante</v>
      </c>
      <c r="AT110" s="193" t="str">
        <f>'Calcolo Orizzontale P. Umido'!AU111</f>
        <v>dato mancante</v>
      </c>
      <c r="AU110" s="308" t="str">
        <f t="shared" si="89"/>
        <v>dato mancante</v>
      </c>
      <c r="AV110" s="308" t="str">
        <f t="shared" si="89"/>
        <v>dato mancante</v>
      </c>
      <c r="AW110" s="193" t="str">
        <f>'Calcolo Orizzontale P. Umido'!AG111</f>
        <v>dato mancante</v>
      </c>
      <c r="AX110" s="193" t="str">
        <f>'Calcolo Orizzontale P. Umido'!AV111</f>
        <v>dato mancante</v>
      </c>
      <c r="AY110" s="308" t="str">
        <f t="shared" si="90"/>
        <v>dato mancante</v>
      </c>
      <c r="AZ110" s="308" t="str">
        <f t="shared" si="90"/>
        <v>dato mancante</v>
      </c>
      <c r="BA110" s="193" t="str">
        <f>'Calcolo Orizzontale P. Umido'!AH111</f>
        <v>dato mancante</v>
      </c>
      <c r="BB110" s="193" t="str">
        <f>'Calcolo Orizzontale P. Umido'!AW111</f>
        <v>dato mancante</v>
      </c>
      <c r="BC110" s="308" t="str">
        <f t="shared" si="91"/>
        <v>dato mancante</v>
      </c>
      <c r="BD110" s="308" t="str">
        <f t="shared" si="91"/>
        <v>dato mancante</v>
      </c>
      <c r="BE110" s="192" t="str">
        <f>'Calcolo Orizzontale P. Umido'!AI111</f>
        <v>dato mancante</v>
      </c>
      <c r="BF110" s="192" t="str">
        <f>'Calcolo Orizzontale P. Umido'!AX111</f>
        <v>dato mancante</v>
      </c>
      <c r="BG110" s="308" t="str">
        <f t="shared" si="92"/>
        <v>dato mancante</v>
      </c>
      <c r="BH110" s="308" t="str">
        <f t="shared" si="92"/>
        <v>dato mancante</v>
      </c>
      <c r="BI110" s="192" t="str">
        <f>'Calcolo Orizzontale P. Umido'!AJ111</f>
        <v>dato mancante</v>
      </c>
      <c r="BJ110" s="192" t="str">
        <f>'Calcolo Orizzontale P. Umido'!AY111</f>
        <v>dato mancante</v>
      </c>
      <c r="BK110" s="308" t="str">
        <f t="shared" si="93"/>
        <v>dato mancante</v>
      </c>
      <c r="BL110" s="308" t="str">
        <f t="shared" si="93"/>
        <v>dato mancante</v>
      </c>
      <c r="BM110" s="192" t="str">
        <f>'Calcolo Orizzontale P. Umido'!AK111</f>
        <v>dato mancante</v>
      </c>
      <c r="BN110" s="192" t="str">
        <f>'Calcolo Orizzontale P. Umido'!AZ111</f>
        <v>dato mancante</v>
      </c>
      <c r="BO110" s="308" t="str">
        <f t="shared" si="82"/>
        <v>dato mancante</v>
      </c>
      <c r="BP110" s="308" t="str">
        <f t="shared" si="82"/>
        <v>dato mancante</v>
      </c>
      <c r="BQ110" s="195" t="str">
        <f>'Calcolo Orizzontale P. Umido'!AL111</f>
        <v>dato mancante</v>
      </c>
      <c r="BR110" s="195" t="str">
        <f>'Calcolo Orizzontale P. Umido'!BA111</f>
        <v>dato mancante</v>
      </c>
      <c r="BS110" s="308" t="str">
        <f t="shared" si="83"/>
        <v>dato mancante</v>
      </c>
      <c r="BT110" s="308" t="str">
        <f t="shared" si="83"/>
        <v>dato mancante</v>
      </c>
      <c r="BU110" s="193" t="str">
        <f>'Calcolo Orizzontale P. Umido'!AM111</f>
        <v>dato mancante</v>
      </c>
      <c r="BV110" s="194" t="str">
        <f>'Calcolo Orizzontale P. Umido'!BA111</f>
        <v>dato mancante</v>
      </c>
      <c r="BW110" s="308" t="str">
        <f t="shared" si="94"/>
        <v>dato mancante</v>
      </c>
      <c r="BX110" s="308" t="str">
        <f t="shared" si="94"/>
        <v>dato mancante</v>
      </c>
      <c r="BY110" s="196" t="str">
        <f>'Calcolo Orizzontale P. Umido'!AN111</f>
        <v>dato mancante</v>
      </c>
      <c r="BZ110" s="196" t="str">
        <f>'Calcolo Orizzontale P. Umido'!BB111</f>
        <v>dato mancante</v>
      </c>
      <c r="CA110" s="308" t="str">
        <f t="shared" si="95"/>
        <v>dato mancante</v>
      </c>
      <c r="CB110" s="308" t="str">
        <f t="shared" si="95"/>
        <v>dato mancante</v>
      </c>
      <c r="CE110" s="125" t="str">
        <f t="shared" si="54"/>
        <v>dato mancante</v>
      </c>
      <c r="CF110" s="125" t="str">
        <f t="shared" si="84"/>
        <v>dato mancante</v>
      </c>
      <c r="CG110" s="125" t="str">
        <f t="shared" si="84"/>
        <v>dato mancante</v>
      </c>
      <c r="CH110" s="125" t="str">
        <f t="shared" si="55"/>
        <v>dato mancante</v>
      </c>
      <c r="CI110" s="125" t="str">
        <f t="shared" si="56"/>
        <v>dato mancante</v>
      </c>
      <c r="CJ110" s="125" t="str">
        <f t="shared" si="57"/>
        <v>dato mancante</v>
      </c>
      <c r="CK110" s="125" t="str">
        <f t="shared" si="58"/>
        <v>dato mancante</v>
      </c>
      <c r="CL110" s="125" t="str">
        <f t="shared" si="59"/>
        <v>dato mancante</v>
      </c>
      <c r="CM110" s="125" t="str">
        <f t="shared" si="60"/>
        <v>dato mancante</v>
      </c>
      <c r="CN110" s="125" t="str">
        <f t="shared" si="61"/>
        <v>dato mancante</v>
      </c>
      <c r="CO110" s="125" t="str">
        <f t="shared" si="62"/>
        <v>dato mancante</v>
      </c>
      <c r="CP110" s="125" t="str">
        <f t="shared" si="63"/>
        <v>dato mancante</v>
      </c>
      <c r="CQ110" s="125" t="str">
        <f t="shared" si="64"/>
        <v>dato mancante</v>
      </c>
      <c r="CR110" s="125" t="str">
        <f t="shared" si="65"/>
        <v>dato mancante</v>
      </c>
      <c r="CS110" s="125" t="str">
        <f t="shared" si="85"/>
        <v>dato mancante</v>
      </c>
      <c r="CT110" s="125" t="str">
        <f t="shared" si="85"/>
        <v>dato mancante</v>
      </c>
      <c r="CU110" s="125" t="str">
        <f t="shared" si="66"/>
        <v>dato mancante</v>
      </c>
      <c r="CV110" s="125" t="str">
        <f t="shared" si="67"/>
        <v>dato mancante</v>
      </c>
      <c r="CW110" s="125" t="str">
        <f t="shared" si="68"/>
        <v>dato mancante</v>
      </c>
      <c r="CX110" s="125" t="str">
        <f t="shared" si="69"/>
        <v>dato mancante</v>
      </c>
      <c r="CY110" s="125" t="str">
        <f t="shared" si="70"/>
        <v>dato mancante</v>
      </c>
      <c r="CZ110" s="125" t="str">
        <f t="shared" si="71"/>
        <v>dato mancante</v>
      </c>
      <c r="DA110" s="125" t="str">
        <f t="shared" si="72"/>
        <v>dato mancante</v>
      </c>
      <c r="DB110" s="125" t="str">
        <f t="shared" si="73"/>
        <v>dato mancante</v>
      </c>
      <c r="DC110" s="125" t="str">
        <f t="shared" si="74"/>
        <v>dato mancante</v>
      </c>
      <c r="DD110" s="125" t="str">
        <f t="shared" si="75"/>
        <v>dato mancante</v>
      </c>
      <c r="DF110" s="127">
        <f t="shared" si="86"/>
        <v>0</v>
      </c>
      <c r="DG110" s="127">
        <f t="shared" si="76"/>
        <v>0</v>
      </c>
      <c r="DH110" s="125" t="str">
        <f t="shared" si="87"/>
        <v>ok</v>
      </c>
      <c r="DI110" s="127" t="str">
        <f t="shared" si="77"/>
        <v>Buono</v>
      </c>
      <c r="DJ110" s="127" t="str">
        <f t="shared" si="78"/>
        <v>Buono</v>
      </c>
    </row>
    <row r="111" spans="1:114" s="125" customFormat="1" x14ac:dyDescent="0.35">
      <c r="A111" s="18">
        <f>'Calcolo Orizzontale P. Umido'!A112</f>
        <v>0</v>
      </c>
      <c r="B111" s="18">
        <f>'Calcolo Orizzontale P. Umido'!B112</f>
        <v>0</v>
      </c>
      <c r="C111" s="18">
        <f>'Calcolo Orizzontale P. Umido'!C112</f>
        <v>0</v>
      </c>
      <c r="D111" s="18">
        <f>'Calcolo Orizzontale P. Umido'!D112</f>
        <v>0</v>
      </c>
      <c r="E111" s="18">
        <f>'Calcolo Orizzontale P. Umido'!E112</f>
        <v>0</v>
      </c>
      <c r="F111" s="18">
        <f>'Calcolo Orizzontale P. Umido'!F112</f>
        <v>0</v>
      </c>
      <c r="G111" s="18">
        <f>'Calcolo Orizzontale P. Umido'!G112</f>
        <v>0</v>
      </c>
      <c r="H111" s="18"/>
      <c r="I111" s="18">
        <f>'Calcolo Orizzontale P. Umido'!I112</f>
        <v>0</v>
      </c>
      <c r="J111" s="18">
        <f>'Calcolo Orizzontale P. Umido'!J112</f>
        <v>0</v>
      </c>
      <c r="K111" s="18">
        <f>'Calcolo Orizzontale P. Umido'!K112</f>
        <v>0</v>
      </c>
      <c r="L111" s="15">
        <f t="shared" si="79"/>
        <v>0</v>
      </c>
      <c r="M111" s="519">
        <f>'Calcolo Orizzontale P. Umido'!L112</f>
        <v>0</v>
      </c>
      <c r="N111" s="519">
        <f>'Calcolo Orizzontale P. Umido'!M112</f>
        <v>0</v>
      </c>
      <c r="O111" s="520">
        <f>'Calcolo Orizzontale P. Umido'!N112</f>
        <v>0</v>
      </c>
      <c r="P111" s="521">
        <f>'Calcolo Orizzontale P. Umido'!O112</f>
        <v>0</v>
      </c>
      <c r="Q111" s="521">
        <f>'Calcolo Orizzontale P. Umido'!P112</f>
        <v>0</v>
      </c>
      <c r="R111" s="521">
        <f>'Calcolo Orizzontale P. Umido'!Q112</f>
        <v>0</v>
      </c>
      <c r="S111" s="521">
        <f>'Calcolo Orizzontale P. Umido'!R112</f>
        <v>0</v>
      </c>
      <c r="T111" s="521">
        <f>'Calcolo Orizzontale P. Umido'!S112</f>
        <v>0</v>
      </c>
      <c r="U111" s="519">
        <f>'Calcolo Orizzontale P. Umido'!T112</f>
        <v>0</v>
      </c>
      <c r="V111" s="519">
        <f>'Calcolo Orizzontale P. Umido'!U112</f>
        <v>0</v>
      </c>
      <c r="W111" s="519">
        <f>'Calcolo Orizzontale P. Umido'!V112</f>
        <v>0</v>
      </c>
      <c r="X111" s="520">
        <f>'Calcolo Orizzontale P. Umido'!W112</f>
        <v>0</v>
      </c>
      <c r="Y111" s="521">
        <f>'Calcolo Orizzontale P. Umido'!X112</f>
        <v>0</v>
      </c>
      <c r="Z111" s="522">
        <f>'Calcolo Orizzontale P. Umido'!Y112</f>
        <v>0</v>
      </c>
      <c r="AA111" s="126"/>
      <c r="AB111" s="127"/>
      <c r="AC111" s="189" t="str">
        <f>'Calcolo Orizzontale P. Umido'!AC112</f>
        <v>dato mancante</v>
      </c>
      <c r="AD111" s="190" t="str">
        <f>'Calcolo Orizzontale P. Umido'!AR112</f>
        <v>dato mancante</v>
      </c>
      <c r="AE111" s="190" t="str">
        <f t="shared" si="80"/>
        <v>dato mancante</v>
      </c>
      <c r="AF111" s="190" t="str">
        <f t="shared" si="80"/>
        <v>dato mancante</v>
      </c>
      <c r="AG111" s="191" t="str">
        <f>IF(N111&lt;5,'Calcolo Orizzontale P. Umido'!AD112,"dato mancante")</f>
        <v>dato mancante</v>
      </c>
      <c r="AH111" s="191" t="str">
        <f>IF(N111&gt;5,'Calcolo Orizzontale P. Umido'!AD112,"dato mancante")</f>
        <v>dato mancante</v>
      </c>
      <c r="AI111" s="191" t="str">
        <f>IF(N111&lt;5,'Calcolo Orizzontale P. Umido'!AS112,"dato mancante")</f>
        <v>dato mancante</v>
      </c>
      <c r="AJ111" s="191" t="str">
        <f>IF(N111&gt;5,'Calcolo Orizzontale P. Umido'!AS112,"dato mancante")</f>
        <v>dato mancante</v>
      </c>
      <c r="AK111" s="190" t="str">
        <f t="shared" si="81"/>
        <v>dato mancante</v>
      </c>
      <c r="AL111" s="190" t="str">
        <f t="shared" si="81"/>
        <v>dato mancante</v>
      </c>
      <c r="AM111" s="190" t="str">
        <f t="shared" si="81"/>
        <v>dato mancante</v>
      </c>
      <c r="AN111" s="190" t="str">
        <f t="shared" si="53"/>
        <v>dato mancante</v>
      </c>
      <c r="AO111" s="191" t="str">
        <f>'Calcolo Orizzontale P. Umido'!AE112</f>
        <v>dato mancante</v>
      </c>
      <c r="AP111" s="191" t="str">
        <f>'Calcolo Orizzontale P. Umido'!AT112</f>
        <v>dato mancante</v>
      </c>
      <c r="AQ111" s="192" t="str">
        <f t="shared" si="88"/>
        <v>dato mancante</v>
      </c>
      <c r="AR111" s="192" t="str">
        <f t="shared" si="88"/>
        <v>dato mancante</v>
      </c>
      <c r="AS111" s="193" t="str">
        <f>'Calcolo Orizzontale P. Umido'!AF112</f>
        <v>dato mancante</v>
      </c>
      <c r="AT111" s="193" t="str">
        <f>'Calcolo Orizzontale P. Umido'!AU112</f>
        <v>dato mancante</v>
      </c>
      <c r="AU111" s="308" t="str">
        <f t="shared" si="89"/>
        <v>dato mancante</v>
      </c>
      <c r="AV111" s="308" t="str">
        <f t="shared" si="89"/>
        <v>dato mancante</v>
      </c>
      <c r="AW111" s="193" t="str">
        <f>'Calcolo Orizzontale P. Umido'!AG112</f>
        <v>dato mancante</v>
      </c>
      <c r="AX111" s="193" t="str">
        <f>'Calcolo Orizzontale P. Umido'!AV112</f>
        <v>dato mancante</v>
      </c>
      <c r="AY111" s="308" t="str">
        <f t="shared" si="90"/>
        <v>dato mancante</v>
      </c>
      <c r="AZ111" s="308" t="str">
        <f t="shared" si="90"/>
        <v>dato mancante</v>
      </c>
      <c r="BA111" s="193" t="str">
        <f>'Calcolo Orizzontale P. Umido'!AH112</f>
        <v>dato mancante</v>
      </c>
      <c r="BB111" s="193" t="str">
        <f>'Calcolo Orizzontale P. Umido'!AW112</f>
        <v>dato mancante</v>
      </c>
      <c r="BC111" s="308" t="str">
        <f t="shared" si="91"/>
        <v>dato mancante</v>
      </c>
      <c r="BD111" s="308" t="str">
        <f t="shared" si="91"/>
        <v>dato mancante</v>
      </c>
      <c r="BE111" s="192" t="str">
        <f>'Calcolo Orizzontale P. Umido'!AI112</f>
        <v>dato mancante</v>
      </c>
      <c r="BF111" s="192" t="str">
        <f>'Calcolo Orizzontale P. Umido'!AX112</f>
        <v>dato mancante</v>
      </c>
      <c r="BG111" s="308" t="str">
        <f t="shared" si="92"/>
        <v>dato mancante</v>
      </c>
      <c r="BH111" s="308" t="str">
        <f t="shared" si="92"/>
        <v>dato mancante</v>
      </c>
      <c r="BI111" s="192" t="str">
        <f>'Calcolo Orizzontale P. Umido'!AJ112</f>
        <v>dato mancante</v>
      </c>
      <c r="BJ111" s="192" t="str">
        <f>'Calcolo Orizzontale P. Umido'!AY112</f>
        <v>dato mancante</v>
      </c>
      <c r="BK111" s="308" t="str">
        <f t="shared" si="93"/>
        <v>dato mancante</v>
      </c>
      <c r="BL111" s="308" t="str">
        <f t="shared" si="93"/>
        <v>dato mancante</v>
      </c>
      <c r="BM111" s="192" t="str">
        <f>'Calcolo Orizzontale P. Umido'!AK112</f>
        <v>dato mancante</v>
      </c>
      <c r="BN111" s="192" t="str">
        <f>'Calcolo Orizzontale P. Umido'!AZ112</f>
        <v>dato mancante</v>
      </c>
      <c r="BO111" s="308" t="str">
        <f t="shared" si="82"/>
        <v>dato mancante</v>
      </c>
      <c r="BP111" s="308" t="str">
        <f t="shared" si="82"/>
        <v>dato mancante</v>
      </c>
      <c r="BQ111" s="195" t="str">
        <f>'Calcolo Orizzontale P. Umido'!AL112</f>
        <v>dato mancante</v>
      </c>
      <c r="BR111" s="195" t="str">
        <f>'Calcolo Orizzontale P. Umido'!BA112</f>
        <v>dato mancante</v>
      </c>
      <c r="BS111" s="308" t="str">
        <f t="shared" si="83"/>
        <v>dato mancante</v>
      </c>
      <c r="BT111" s="308" t="str">
        <f t="shared" si="83"/>
        <v>dato mancante</v>
      </c>
      <c r="BU111" s="193" t="str">
        <f>'Calcolo Orizzontale P. Umido'!AM112</f>
        <v>dato mancante</v>
      </c>
      <c r="BV111" s="194" t="str">
        <f>'Calcolo Orizzontale P. Umido'!BA112</f>
        <v>dato mancante</v>
      </c>
      <c r="BW111" s="308" t="str">
        <f t="shared" si="94"/>
        <v>dato mancante</v>
      </c>
      <c r="BX111" s="308" t="str">
        <f t="shared" si="94"/>
        <v>dato mancante</v>
      </c>
      <c r="BY111" s="196" t="str">
        <f>'Calcolo Orizzontale P. Umido'!AN112</f>
        <v>dato mancante</v>
      </c>
      <c r="BZ111" s="196" t="str">
        <f>'Calcolo Orizzontale P. Umido'!BB112</f>
        <v>dato mancante</v>
      </c>
      <c r="CA111" s="308" t="str">
        <f t="shared" si="95"/>
        <v>dato mancante</v>
      </c>
      <c r="CB111" s="308" t="str">
        <f t="shared" si="95"/>
        <v>dato mancante</v>
      </c>
      <c r="CE111" s="125" t="str">
        <f t="shared" si="54"/>
        <v>dato mancante</v>
      </c>
      <c r="CF111" s="125" t="str">
        <f t="shared" si="84"/>
        <v>dato mancante</v>
      </c>
      <c r="CG111" s="125" t="str">
        <f t="shared" si="84"/>
        <v>dato mancante</v>
      </c>
      <c r="CH111" s="125" t="str">
        <f t="shared" si="55"/>
        <v>dato mancante</v>
      </c>
      <c r="CI111" s="125" t="str">
        <f t="shared" si="56"/>
        <v>dato mancante</v>
      </c>
      <c r="CJ111" s="125" t="str">
        <f t="shared" si="57"/>
        <v>dato mancante</v>
      </c>
      <c r="CK111" s="125" t="str">
        <f t="shared" si="58"/>
        <v>dato mancante</v>
      </c>
      <c r="CL111" s="125" t="str">
        <f t="shared" si="59"/>
        <v>dato mancante</v>
      </c>
      <c r="CM111" s="125" t="str">
        <f t="shared" si="60"/>
        <v>dato mancante</v>
      </c>
      <c r="CN111" s="125" t="str">
        <f t="shared" si="61"/>
        <v>dato mancante</v>
      </c>
      <c r="CO111" s="125" t="str">
        <f t="shared" si="62"/>
        <v>dato mancante</v>
      </c>
      <c r="CP111" s="125" t="str">
        <f t="shared" si="63"/>
        <v>dato mancante</v>
      </c>
      <c r="CQ111" s="125" t="str">
        <f t="shared" si="64"/>
        <v>dato mancante</v>
      </c>
      <c r="CR111" s="125" t="str">
        <f t="shared" si="65"/>
        <v>dato mancante</v>
      </c>
      <c r="CS111" s="125" t="str">
        <f t="shared" si="85"/>
        <v>dato mancante</v>
      </c>
      <c r="CT111" s="125" t="str">
        <f t="shared" si="85"/>
        <v>dato mancante</v>
      </c>
      <c r="CU111" s="125" t="str">
        <f t="shared" si="66"/>
        <v>dato mancante</v>
      </c>
      <c r="CV111" s="125" t="str">
        <f t="shared" si="67"/>
        <v>dato mancante</v>
      </c>
      <c r="CW111" s="125" t="str">
        <f t="shared" si="68"/>
        <v>dato mancante</v>
      </c>
      <c r="CX111" s="125" t="str">
        <f t="shared" si="69"/>
        <v>dato mancante</v>
      </c>
      <c r="CY111" s="125" t="str">
        <f t="shared" si="70"/>
        <v>dato mancante</v>
      </c>
      <c r="CZ111" s="125" t="str">
        <f t="shared" si="71"/>
        <v>dato mancante</v>
      </c>
      <c r="DA111" s="125" t="str">
        <f t="shared" si="72"/>
        <v>dato mancante</v>
      </c>
      <c r="DB111" s="125" t="str">
        <f t="shared" si="73"/>
        <v>dato mancante</v>
      </c>
      <c r="DC111" s="125" t="str">
        <f t="shared" si="74"/>
        <v>dato mancante</v>
      </c>
      <c r="DD111" s="125" t="str">
        <f t="shared" si="75"/>
        <v>dato mancante</v>
      </c>
      <c r="DF111" s="127">
        <f t="shared" si="86"/>
        <v>0</v>
      </c>
      <c r="DG111" s="127">
        <f t="shared" si="76"/>
        <v>0</v>
      </c>
      <c r="DH111" s="125" t="str">
        <f t="shared" si="87"/>
        <v>ok</v>
      </c>
      <c r="DI111" s="127" t="str">
        <f t="shared" si="77"/>
        <v>Buono</v>
      </c>
      <c r="DJ111" s="127" t="str">
        <f t="shared" si="78"/>
        <v>Buono</v>
      </c>
    </row>
    <row r="112" spans="1:114" s="125" customFormat="1" x14ac:dyDescent="0.35">
      <c r="A112" s="18">
        <f>'Calcolo Orizzontale P. Umido'!A113</f>
        <v>0</v>
      </c>
      <c r="B112" s="18">
        <f>'Calcolo Orizzontale P. Umido'!B113</f>
        <v>0</v>
      </c>
      <c r="C112" s="18">
        <f>'Calcolo Orizzontale P. Umido'!C113</f>
        <v>0</v>
      </c>
      <c r="D112" s="18">
        <f>'Calcolo Orizzontale P. Umido'!D113</f>
        <v>0</v>
      </c>
      <c r="E112" s="18">
        <f>'Calcolo Orizzontale P. Umido'!E113</f>
        <v>0</v>
      </c>
      <c r="F112" s="18">
        <f>'Calcolo Orizzontale P. Umido'!F113</f>
        <v>0</v>
      </c>
      <c r="G112" s="18">
        <f>'Calcolo Orizzontale P. Umido'!G113</f>
        <v>0</v>
      </c>
      <c r="H112" s="18"/>
      <c r="I112" s="18">
        <f>'Calcolo Orizzontale P. Umido'!I113</f>
        <v>0</v>
      </c>
      <c r="J112" s="18">
        <f>'Calcolo Orizzontale P. Umido'!J113</f>
        <v>0</v>
      </c>
      <c r="K112" s="18">
        <f>'Calcolo Orizzontale P. Umido'!K113</f>
        <v>0</v>
      </c>
      <c r="L112" s="15">
        <f t="shared" si="79"/>
        <v>0</v>
      </c>
      <c r="M112" s="519">
        <f>'Calcolo Orizzontale P. Umido'!L113</f>
        <v>0</v>
      </c>
      <c r="N112" s="519">
        <f>'Calcolo Orizzontale P. Umido'!M113</f>
        <v>0</v>
      </c>
      <c r="O112" s="520">
        <f>'Calcolo Orizzontale P. Umido'!N113</f>
        <v>0</v>
      </c>
      <c r="P112" s="521">
        <f>'Calcolo Orizzontale P. Umido'!O113</f>
        <v>0</v>
      </c>
      <c r="Q112" s="521">
        <f>'Calcolo Orizzontale P. Umido'!P113</f>
        <v>0</v>
      </c>
      <c r="R112" s="521">
        <f>'Calcolo Orizzontale P. Umido'!Q113</f>
        <v>0</v>
      </c>
      <c r="S112" s="521">
        <f>'Calcolo Orizzontale P. Umido'!R113</f>
        <v>0</v>
      </c>
      <c r="T112" s="521">
        <f>'Calcolo Orizzontale P. Umido'!S113</f>
        <v>0</v>
      </c>
      <c r="U112" s="519">
        <f>'Calcolo Orizzontale P. Umido'!T113</f>
        <v>0</v>
      </c>
      <c r="V112" s="519">
        <f>'Calcolo Orizzontale P. Umido'!U113</f>
        <v>0</v>
      </c>
      <c r="W112" s="519">
        <f>'Calcolo Orizzontale P. Umido'!V113</f>
        <v>0</v>
      </c>
      <c r="X112" s="520">
        <f>'Calcolo Orizzontale P. Umido'!W113</f>
        <v>0</v>
      </c>
      <c r="Y112" s="521">
        <f>'Calcolo Orizzontale P. Umido'!X113</f>
        <v>0</v>
      </c>
      <c r="Z112" s="522">
        <f>'Calcolo Orizzontale P. Umido'!Y113</f>
        <v>0</v>
      </c>
      <c r="AA112" s="126"/>
      <c r="AB112" s="127"/>
      <c r="AC112" s="189" t="str">
        <f>'Calcolo Orizzontale P. Umido'!AC113</f>
        <v>dato mancante</v>
      </c>
      <c r="AD112" s="190" t="str">
        <f>'Calcolo Orizzontale P. Umido'!AR113</f>
        <v>dato mancante</v>
      </c>
      <c r="AE112" s="190" t="str">
        <f t="shared" si="80"/>
        <v>dato mancante</v>
      </c>
      <c r="AF112" s="190" t="str">
        <f t="shared" si="80"/>
        <v>dato mancante</v>
      </c>
      <c r="AG112" s="191" t="str">
        <f>IF(N112&lt;5,'Calcolo Orizzontale P. Umido'!AD113,"dato mancante")</f>
        <v>dato mancante</v>
      </c>
      <c r="AH112" s="191" t="str">
        <f>IF(N112&gt;5,'Calcolo Orizzontale P. Umido'!AD113,"dato mancante")</f>
        <v>dato mancante</v>
      </c>
      <c r="AI112" s="191" t="str">
        <f>IF(N112&lt;5,'Calcolo Orizzontale P. Umido'!AS113,"dato mancante")</f>
        <v>dato mancante</v>
      </c>
      <c r="AJ112" s="191" t="str">
        <f>IF(N112&gt;5,'Calcolo Orizzontale P. Umido'!AS113,"dato mancante")</f>
        <v>dato mancante</v>
      </c>
      <c r="AK112" s="190" t="str">
        <f t="shared" si="81"/>
        <v>dato mancante</v>
      </c>
      <c r="AL112" s="190" t="str">
        <f t="shared" si="81"/>
        <v>dato mancante</v>
      </c>
      <c r="AM112" s="190" t="str">
        <f t="shared" si="81"/>
        <v>dato mancante</v>
      </c>
      <c r="AN112" s="190" t="str">
        <f t="shared" si="53"/>
        <v>dato mancante</v>
      </c>
      <c r="AO112" s="191" t="str">
        <f>'Calcolo Orizzontale P. Umido'!AE113</f>
        <v>dato mancante</v>
      </c>
      <c r="AP112" s="191" t="str">
        <f>'Calcolo Orizzontale P. Umido'!AT113</f>
        <v>dato mancante</v>
      </c>
      <c r="AQ112" s="192" t="str">
        <f t="shared" si="88"/>
        <v>dato mancante</v>
      </c>
      <c r="AR112" s="192" t="str">
        <f t="shared" si="88"/>
        <v>dato mancante</v>
      </c>
      <c r="AS112" s="193" t="str">
        <f>'Calcolo Orizzontale P. Umido'!AF113</f>
        <v>dato mancante</v>
      </c>
      <c r="AT112" s="193" t="str">
        <f>'Calcolo Orizzontale P. Umido'!AU113</f>
        <v>dato mancante</v>
      </c>
      <c r="AU112" s="308" t="str">
        <f t="shared" si="89"/>
        <v>dato mancante</v>
      </c>
      <c r="AV112" s="308" t="str">
        <f t="shared" si="89"/>
        <v>dato mancante</v>
      </c>
      <c r="AW112" s="193" t="str">
        <f>'Calcolo Orizzontale P. Umido'!AG113</f>
        <v>dato mancante</v>
      </c>
      <c r="AX112" s="193" t="str">
        <f>'Calcolo Orizzontale P. Umido'!AV113</f>
        <v>dato mancante</v>
      </c>
      <c r="AY112" s="308" t="str">
        <f t="shared" si="90"/>
        <v>dato mancante</v>
      </c>
      <c r="AZ112" s="308" t="str">
        <f t="shared" si="90"/>
        <v>dato mancante</v>
      </c>
      <c r="BA112" s="193" t="str">
        <f>'Calcolo Orizzontale P. Umido'!AH113</f>
        <v>dato mancante</v>
      </c>
      <c r="BB112" s="193" t="str">
        <f>'Calcolo Orizzontale P. Umido'!AW113</f>
        <v>dato mancante</v>
      </c>
      <c r="BC112" s="308" t="str">
        <f t="shared" si="91"/>
        <v>dato mancante</v>
      </c>
      <c r="BD112" s="308" t="str">
        <f t="shared" si="91"/>
        <v>dato mancante</v>
      </c>
      <c r="BE112" s="192" t="str">
        <f>'Calcolo Orizzontale P. Umido'!AI113</f>
        <v>dato mancante</v>
      </c>
      <c r="BF112" s="192" t="str">
        <f>'Calcolo Orizzontale P. Umido'!AX113</f>
        <v>dato mancante</v>
      </c>
      <c r="BG112" s="308" t="str">
        <f t="shared" si="92"/>
        <v>dato mancante</v>
      </c>
      <c r="BH112" s="308" t="str">
        <f t="shared" si="92"/>
        <v>dato mancante</v>
      </c>
      <c r="BI112" s="192" t="str">
        <f>'Calcolo Orizzontale P. Umido'!AJ113</f>
        <v>dato mancante</v>
      </c>
      <c r="BJ112" s="192" t="str">
        <f>'Calcolo Orizzontale P. Umido'!AY113</f>
        <v>dato mancante</v>
      </c>
      <c r="BK112" s="308" t="str">
        <f t="shared" si="93"/>
        <v>dato mancante</v>
      </c>
      <c r="BL112" s="308" t="str">
        <f t="shared" si="93"/>
        <v>dato mancante</v>
      </c>
      <c r="BM112" s="192" t="str">
        <f>'Calcolo Orizzontale P. Umido'!AK113</f>
        <v>dato mancante</v>
      </c>
      <c r="BN112" s="192" t="str">
        <f>'Calcolo Orizzontale P. Umido'!AZ113</f>
        <v>dato mancante</v>
      </c>
      <c r="BO112" s="308" t="str">
        <f t="shared" si="82"/>
        <v>dato mancante</v>
      </c>
      <c r="BP112" s="308" t="str">
        <f t="shared" si="82"/>
        <v>dato mancante</v>
      </c>
      <c r="BQ112" s="195" t="str">
        <f>'Calcolo Orizzontale P. Umido'!AL113</f>
        <v>dato mancante</v>
      </c>
      <c r="BR112" s="195" t="str">
        <f>'Calcolo Orizzontale P. Umido'!BA113</f>
        <v>dato mancante</v>
      </c>
      <c r="BS112" s="308" t="str">
        <f t="shared" si="83"/>
        <v>dato mancante</v>
      </c>
      <c r="BT112" s="308" t="str">
        <f t="shared" si="83"/>
        <v>dato mancante</v>
      </c>
      <c r="BU112" s="193" t="str">
        <f>'Calcolo Orizzontale P. Umido'!AM113</f>
        <v>dato mancante</v>
      </c>
      <c r="BV112" s="194" t="str">
        <f>'Calcolo Orizzontale P. Umido'!BA113</f>
        <v>dato mancante</v>
      </c>
      <c r="BW112" s="308" t="str">
        <f t="shared" si="94"/>
        <v>dato mancante</v>
      </c>
      <c r="BX112" s="308" t="str">
        <f t="shared" si="94"/>
        <v>dato mancante</v>
      </c>
      <c r="BY112" s="196" t="str">
        <f>'Calcolo Orizzontale P. Umido'!AN113</f>
        <v>dato mancante</v>
      </c>
      <c r="BZ112" s="196" t="str">
        <f>'Calcolo Orizzontale P. Umido'!BB113</f>
        <v>dato mancante</v>
      </c>
      <c r="CA112" s="308" t="str">
        <f t="shared" si="95"/>
        <v>dato mancante</v>
      </c>
      <c r="CB112" s="308" t="str">
        <f t="shared" si="95"/>
        <v>dato mancante</v>
      </c>
      <c r="CE112" s="125" t="str">
        <f t="shared" si="54"/>
        <v>dato mancante</v>
      </c>
      <c r="CF112" s="125" t="str">
        <f t="shared" si="84"/>
        <v>dato mancante</v>
      </c>
      <c r="CG112" s="125" t="str">
        <f t="shared" si="84"/>
        <v>dato mancante</v>
      </c>
      <c r="CH112" s="125" t="str">
        <f t="shared" si="55"/>
        <v>dato mancante</v>
      </c>
      <c r="CI112" s="125" t="str">
        <f t="shared" si="56"/>
        <v>dato mancante</v>
      </c>
      <c r="CJ112" s="125" t="str">
        <f t="shared" si="57"/>
        <v>dato mancante</v>
      </c>
      <c r="CK112" s="125" t="str">
        <f t="shared" si="58"/>
        <v>dato mancante</v>
      </c>
      <c r="CL112" s="125" t="str">
        <f t="shared" si="59"/>
        <v>dato mancante</v>
      </c>
      <c r="CM112" s="125" t="str">
        <f t="shared" si="60"/>
        <v>dato mancante</v>
      </c>
      <c r="CN112" s="125" t="str">
        <f t="shared" si="61"/>
        <v>dato mancante</v>
      </c>
      <c r="CO112" s="125" t="str">
        <f t="shared" si="62"/>
        <v>dato mancante</v>
      </c>
      <c r="CP112" s="125" t="str">
        <f t="shared" si="63"/>
        <v>dato mancante</v>
      </c>
      <c r="CQ112" s="125" t="str">
        <f t="shared" si="64"/>
        <v>dato mancante</v>
      </c>
      <c r="CR112" s="125" t="str">
        <f t="shared" si="65"/>
        <v>dato mancante</v>
      </c>
      <c r="CS112" s="125" t="str">
        <f t="shared" si="85"/>
        <v>dato mancante</v>
      </c>
      <c r="CT112" s="125" t="str">
        <f t="shared" si="85"/>
        <v>dato mancante</v>
      </c>
      <c r="CU112" s="125" t="str">
        <f t="shared" si="66"/>
        <v>dato mancante</v>
      </c>
      <c r="CV112" s="125" t="str">
        <f t="shared" si="67"/>
        <v>dato mancante</v>
      </c>
      <c r="CW112" s="125" t="str">
        <f t="shared" si="68"/>
        <v>dato mancante</v>
      </c>
      <c r="CX112" s="125" t="str">
        <f t="shared" si="69"/>
        <v>dato mancante</v>
      </c>
      <c r="CY112" s="125" t="str">
        <f t="shared" si="70"/>
        <v>dato mancante</v>
      </c>
      <c r="CZ112" s="125" t="str">
        <f t="shared" si="71"/>
        <v>dato mancante</v>
      </c>
      <c r="DA112" s="125" t="str">
        <f t="shared" si="72"/>
        <v>dato mancante</v>
      </c>
      <c r="DB112" s="125" t="str">
        <f t="shared" si="73"/>
        <v>dato mancante</v>
      </c>
      <c r="DC112" s="125" t="str">
        <f t="shared" si="74"/>
        <v>dato mancante</v>
      </c>
      <c r="DD112" s="125" t="str">
        <f t="shared" si="75"/>
        <v>dato mancante</v>
      </c>
      <c r="DF112" s="127">
        <f t="shared" si="86"/>
        <v>0</v>
      </c>
      <c r="DG112" s="127">
        <f t="shared" si="76"/>
        <v>0</v>
      </c>
      <c r="DH112" s="125" t="str">
        <f t="shared" si="87"/>
        <v>ok</v>
      </c>
      <c r="DI112" s="127" t="str">
        <f t="shared" si="77"/>
        <v>Buono</v>
      </c>
      <c r="DJ112" s="127" t="str">
        <f t="shared" si="78"/>
        <v>Buono</v>
      </c>
    </row>
    <row r="113" spans="1:114" s="125" customFormat="1" x14ac:dyDescent="0.35">
      <c r="A113" s="18">
        <f>'Calcolo Orizzontale P. Umido'!A114</f>
        <v>0</v>
      </c>
      <c r="B113" s="18">
        <f>'Calcolo Orizzontale P. Umido'!B114</f>
        <v>0</v>
      </c>
      <c r="C113" s="18">
        <f>'Calcolo Orizzontale P. Umido'!C114</f>
        <v>0</v>
      </c>
      <c r="D113" s="18">
        <f>'Calcolo Orizzontale P. Umido'!D114</f>
        <v>0</v>
      </c>
      <c r="E113" s="18">
        <f>'Calcolo Orizzontale P. Umido'!E114</f>
        <v>0</v>
      </c>
      <c r="F113" s="18">
        <f>'Calcolo Orizzontale P. Umido'!F114</f>
        <v>0</v>
      </c>
      <c r="G113" s="18">
        <f>'Calcolo Orizzontale P. Umido'!G114</f>
        <v>0</v>
      </c>
      <c r="H113" s="18"/>
      <c r="I113" s="18">
        <f>'Calcolo Orizzontale P. Umido'!I114</f>
        <v>0</v>
      </c>
      <c r="J113" s="18">
        <f>'Calcolo Orizzontale P. Umido'!J114</f>
        <v>0</v>
      </c>
      <c r="K113" s="18">
        <f>'Calcolo Orizzontale P. Umido'!K114</f>
        <v>0</v>
      </c>
      <c r="L113" s="15">
        <f t="shared" si="79"/>
        <v>0</v>
      </c>
      <c r="M113" s="519">
        <f>'Calcolo Orizzontale P. Umido'!L114</f>
        <v>0</v>
      </c>
      <c r="N113" s="519">
        <f>'Calcolo Orizzontale P. Umido'!M114</f>
        <v>0</v>
      </c>
      <c r="O113" s="520">
        <f>'Calcolo Orizzontale P. Umido'!N114</f>
        <v>0</v>
      </c>
      <c r="P113" s="521">
        <f>'Calcolo Orizzontale P. Umido'!O114</f>
        <v>0</v>
      </c>
      <c r="Q113" s="521">
        <f>'Calcolo Orizzontale P. Umido'!P114</f>
        <v>0</v>
      </c>
      <c r="R113" s="521">
        <f>'Calcolo Orizzontale P. Umido'!Q114</f>
        <v>0</v>
      </c>
      <c r="S113" s="521">
        <f>'Calcolo Orizzontale P. Umido'!R114</f>
        <v>0</v>
      </c>
      <c r="T113" s="521">
        <f>'Calcolo Orizzontale P. Umido'!S114</f>
        <v>0</v>
      </c>
      <c r="U113" s="519">
        <f>'Calcolo Orizzontale P. Umido'!T114</f>
        <v>0</v>
      </c>
      <c r="V113" s="519">
        <f>'Calcolo Orizzontale P. Umido'!U114</f>
        <v>0</v>
      </c>
      <c r="W113" s="519">
        <f>'Calcolo Orizzontale P. Umido'!V114</f>
        <v>0</v>
      </c>
      <c r="X113" s="520">
        <f>'Calcolo Orizzontale P. Umido'!W114</f>
        <v>0</v>
      </c>
      <c r="Y113" s="521">
        <f>'Calcolo Orizzontale P. Umido'!X114</f>
        <v>0</v>
      </c>
      <c r="Z113" s="522">
        <f>'Calcolo Orizzontale P. Umido'!Y114</f>
        <v>0</v>
      </c>
      <c r="AA113" s="126"/>
      <c r="AB113" s="127"/>
      <c r="AC113" s="189" t="str">
        <f>'Calcolo Orizzontale P. Umido'!AC114</f>
        <v>dato mancante</v>
      </c>
      <c r="AD113" s="190" t="str">
        <f>'Calcolo Orizzontale P. Umido'!AR114</f>
        <v>dato mancante</v>
      </c>
      <c r="AE113" s="190" t="str">
        <f t="shared" si="80"/>
        <v>dato mancante</v>
      </c>
      <c r="AF113" s="190" t="str">
        <f t="shared" si="80"/>
        <v>dato mancante</v>
      </c>
      <c r="AG113" s="191" t="str">
        <f>IF(N113&lt;5,'Calcolo Orizzontale P. Umido'!AD114,"dato mancante")</f>
        <v>dato mancante</v>
      </c>
      <c r="AH113" s="191" t="str">
        <f>IF(N113&gt;5,'Calcolo Orizzontale P. Umido'!AD114,"dato mancante")</f>
        <v>dato mancante</v>
      </c>
      <c r="AI113" s="191" t="str">
        <f>IF(N113&lt;5,'Calcolo Orizzontale P. Umido'!AS114,"dato mancante")</f>
        <v>dato mancante</v>
      </c>
      <c r="AJ113" s="191" t="str">
        <f>IF(N113&gt;5,'Calcolo Orizzontale P. Umido'!AS114,"dato mancante")</f>
        <v>dato mancante</v>
      </c>
      <c r="AK113" s="190" t="str">
        <f t="shared" si="81"/>
        <v>dato mancante</v>
      </c>
      <c r="AL113" s="190" t="str">
        <f t="shared" si="81"/>
        <v>dato mancante</v>
      </c>
      <c r="AM113" s="190" t="str">
        <f t="shared" si="81"/>
        <v>dato mancante</v>
      </c>
      <c r="AN113" s="190" t="str">
        <f t="shared" si="53"/>
        <v>dato mancante</v>
      </c>
      <c r="AO113" s="191" t="str">
        <f>'Calcolo Orizzontale P. Umido'!AE114</f>
        <v>dato mancante</v>
      </c>
      <c r="AP113" s="191" t="str">
        <f>'Calcolo Orizzontale P. Umido'!AT114</f>
        <v>dato mancante</v>
      </c>
      <c r="AQ113" s="192" t="str">
        <f t="shared" si="88"/>
        <v>dato mancante</v>
      </c>
      <c r="AR113" s="192" t="str">
        <f t="shared" si="88"/>
        <v>dato mancante</v>
      </c>
      <c r="AS113" s="193" t="str">
        <f>'Calcolo Orizzontale P. Umido'!AF114</f>
        <v>dato mancante</v>
      </c>
      <c r="AT113" s="193" t="str">
        <f>'Calcolo Orizzontale P. Umido'!AU114</f>
        <v>dato mancante</v>
      </c>
      <c r="AU113" s="308" t="str">
        <f t="shared" si="89"/>
        <v>dato mancante</v>
      </c>
      <c r="AV113" s="308" t="str">
        <f t="shared" si="89"/>
        <v>dato mancante</v>
      </c>
      <c r="AW113" s="193" t="str">
        <f>'Calcolo Orizzontale P. Umido'!AG114</f>
        <v>dato mancante</v>
      </c>
      <c r="AX113" s="193" t="str">
        <f>'Calcolo Orizzontale P. Umido'!AV114</f>
        <v>dato mancante</v>
      </c>
      <c r="AY113" s="308" t="str">
        <f t="shared" si="90"/>
        <v>dato mancante</v>
      </c>
      <c r="AZ113" s="308" t="str">
        <f t="shared" si="90"/>
        <v>dato mancante</v>
      </c>
      <c r="BA113" s="193" t="str">
        <f>'Calcolo Orizzontale P. Umido'!AH114</f>
        <v>dato mancante</v>
      </c>
      <c r="BB113" s="193" t="str">
        <f>'Calcolo Orizzontale P. Umido'!AW114</f>
        <v>dato mancante</v>
      </c>
      <c r="BC113" s="308" t="str">
        <f t="shared" si="91"/>
        <v>dato mancante</v>
      </c>
      <c r="BD113" s="308" t="str">
        <f t="shared" si="91"/>
        <v>dato mancante</v>
      </c>
      <c r="BE113" s="192" t="str">
        <f>'Calcolo Orizzontale P. Umido'!AI114</f>
        <v>dato mancante</v>
      </c>
      <c r="BF113" s="192" t="str">
        <f>'Calcolo Orizzontale P. Umido'!AX114</f>
        <v>dato mancante</v>
      </c>
      <c r="BG113" s="308" t="str">
        <f t="shared" si="92"/>
        <v>dato mancante</v>
      </c>
      <c r="BH113" s="308" t="str">
        <f t="shared" si="92"/>
        <v>dato mancante</v>
      </c>
      <c r="BI113" s="192" t="str">
        <f>'Calcolo Orizzontale P. Umido'!AJ114</f>
        <v>dato mancante</v>
      </c>
      <c r="BJ113" s="192" t="str">
        <f>'Calcolo Orizzontale P. Umido'!AY114</f>
        <v>dato mancante</v>
      </c>
      <c r="BK113" s="308" t="str">
        <f t="shared" si="93"/>
        <v>dato mancante</v>
      </c>
      <c r="BL113" s="308" t="str">
        <f t="shared" si="93"/>
        <v>dato mancante</v>
      </c>
      <c r="BM113" s="192" t="str">
        <f>'Calcolo Orizzontale P. Umido'!AK114</f>
        <v>dato mancante</v>
      </c>
      <c r="BN113" s="192" t="str">
        <f>'Calcolo Orizzontale P. Umido'!AZ114</f>
        <v>dato mancante</v>
      </c>
      <c r="BO113" s="308" t="str">
        <f t="shared" si="82"/>
        <v>dato mancante</v>
      </c>
      <c r="BP113" s="308" t="str">
        <f t="shared" si="82"/>
        <v>dato mancante</v>
      </c>
      <c r="BQ113" s="195" t="str">
        <f>'Calcolo Orizzontale P. Umido'!AL114</f>
        <v>dato mancante</v>
      </c>
      <c r="BR113" s="195" t="str">
        <f>'Calcolo Orizzontale P. Umido'!BA114</f>
        <v>dato mancante</v>
      </c>
      <c r="BS113" s="308" t="str">
        <f t="shared" si="83"/>
        <v>dato mancante</v>
      </c>
      <c r="BT113" s="308" t="str">
        <f t="shared" si="83"/>
        <v>dato mancante</v>
      </c>
      <c r="BU113" s="193" t="str">
        <f>'Calcolo Orizzontale P. Umido'!AM114</f>
        <v>dato mancante</v>
      </c>
      <c r="BV113" s="194" t="str">
        <f>'Calcolo Orizzontale P. Umido'!BA114</f>
        <v>dato mancante</v>
      </c>
      <c r="BW113" s="308" t="str">
        <f t="shared" si="94"/>
        <v>dato mancante</v>
      </c>
      <c r="BX113" s="308" t="str">
        <f t="shared" si="94"/>
        <v>dato mancante</v>
      </c>
      <c r="BY113" s="196" t="str">
        <f>'Calcolo Orizzontale P. Umido'!AN114</f>
        <v>dato mancante</v>
      </c>
      <c r="BZ113" s="196" t="str">
        <f>'Calcolo Orizzontale P. Umido'!BB114</f>
        <v>dato mancante</v>
      </c>
      <c r="CA113" s="308" t="str">
        <f t="shared" si="95"/>
        <v>dato mancante</v>
      </c>
      <c r="CB113" s="308" t="str">
        <f t="shared" si="95"/>
        <v>dato mancante</v>
      </c>
      <c r="CE113" s="125" t="str">
        <f t="shared" si="54"/>
        <v>dato mancante</v>
      </c>
      <c r="CF113" s="125" t="str">
        <f t="shared" si="84"/>
        <v>dato mancante</v>
      </c>
      <c r="CG113" s="125" t="str">
        <f t="shared" si="84"/>
        <v>dato mancante</v>
      </c>
      <c r="CH113" s="125" t="str">
        <f t="shared" si="55"/>
        <v>dato mancante</v>
      </c>
      <c r="CI113" s="125" t="str">
        <f t="shared" si="56"/>
        <v>dato mancante</v>
      </c>
      <c r="CJ113" s="125" t="str">
        <f t="shared" si="57"/>
        <v>dato mancante</v>
      </c>
      <c r="CK113" s="125" t="str">
        <f t="shared" si="58"/>
        <v>dato mancante</v>
      </c>
      <c r="CL113" s="125" t="str">
        <f t="shared" si="59"/>
        <v>dato mancante</v>
      </c>
      <c r="CM113" s="125" t="str">
        <f t="shared" si="60"/>
        <v>dato mancante</v>
      </c>
      <c r="CN113" s="125" t="str">
        <f t="shared" si="61"/>
        <v>dato mancante</v>
      </c>
      <c r="CO113" s="125" t="str">
        <f t="shared" si="62"/>
        <v>dato mancante</v>
      </c>
      <c r="CP113" s="125" t="str">
        <f t="shared" si="63"/>
        <v>dato mancante</v>
      </c>
      <c r="CQ113" s="125" t="str">
        <f t="shared" si="64"/>
        <v>dato mancante</v>
      </c>
      <c r="CR113" s="125" t="str">
        <f t="shared" si="65"/>
        <v>dato mancante</v>
      </c>
      <c r="CS113" s="125" t="str">
        <f t="shared" si="85"/>
        <v>dato mancante</v>
      </c>
      <c r="CT113" s="125" t="str">
        <f t="shared" si="85"/>
        <v>dato mancante</v>
      </c>
      <c r="CU113" s="125" t="str">
        <f t="shared" si="66"/>
        <v>dato mancante</v>
      </c>
      <c r="CV113" s="125" t="str">
        <f t="shared" si="67"/>
        <v>dato mancante</v>
      </c>
      <c r="CW113" s="125" t="str">
        <f t="shared" si="68"/>
        <v>dato mancante</v>
      </c>
      <c r="CX113" s="125" t="str">
        <f t="shared" si="69"/>
        <v>dato mancante</v>
      </c>
      <c r="CY113" s="125" t="str">
        <f t="shared" si="70"/>
        <v>dato mancante</v>
      </c>
      <c r="CZ113" s="125" t="str">
        <f t="shared" si="71"/>
        <v>dato mancante</v>
      </c>
      <c r="DA113" s="125" t="str">
        <f t="shared" si="72"/>
        <v>dato mancante</v>
      </c>
      <c r="DB113" s="125" t="str">
        <f t="shared" si="73"/>
        <v>dato mancante</v>
      </c>
      <c r="DC113" s="125" t="str">
        <f t="shared" si="74"/>
        <v>dato mancante</v>
      </c>
      <c r="DD113" s="125" t="str">
        <f t="shared" si="75"/>
        <v>dato mancante</v>
      </c>
      <c r="DF113" s="127">
        <f t="shared" si="86"/>
        <v>0</v>
      </c>
      <c r="DG113" s="127">
        <f t="shared" si="76"/>
        <v>0</v>
      </c>
      <c r="DH113" s="125" t="str">
        <f t="shared" si="87"/>
        <v>ok</v>
      </c>
      <c r="DI113" s="127" t="str">
        <f t="shared" si="77"/>
        <v>Buono</v>
      </c>
      <c r="DJ113" s="127" t="str">
        <f t="shared" si="78"/>
        <v>Buono</v>
      </c>
    </row>
    <row r="114" spans="1:114" s="125" customFormat="1" x14ac:dyDescent="0.35">
      <c r="A114" s="18">
        <f>'Calcolo Orizzontale P. Umido'!A115</f>
        <v>0</v>
      </c>
      <c r="B114" s="18">
        <f>'Calcolo Orizzontale P. Umido'!B115</f>
        <v>0</v>
      </c>
      <c r="C114" s="18">
        <f>'Calcolo Orizzontale P. Umido'!C115</f>
        <v>0</v>
      </c>
      <c r="D114" s="18">
        <f>'Calcolo Orizzontale P. Umido'!D115</f>
        <v>0</v>
      </c>
      <c r="E114" s="18">
        <f>'Calcolo Orizzontale P. Umido'!E115</f>
        <v>0</v>
      </c>
      <c r="F114" s="18">
        <f>'Calcolo Orizzontale P. Umido'!F115</f>
        <v>0</v>
      </c>
      <c r="G114" s="18">
        <f>'Calcolo Orizzontale P. Umido'!G115</f>
        <v>0</v>
      </c>
      <c r="H114" s="18"/>
      <c r="I114" s="18">
        <f>'Calcolo Orizzontale P. Umido'!I115</f>
        <v>0</v>
      </c>
      <c r="J114" s="18">
        <f>'Calcolo Orizzontale P. Umido'!J115</f>
        <v>0</v>
      </c>
      <c r="K114" s="18">
        <f>'Calcolo Orizzontale P. Umido'!K115</f>
        <v>0</v>
      </c>
      <c r="L114" s="15">
        <f t="shared" si="79"/>
        <v>0</v>
      </c>
      <c r="M114" s="519">
        <f>'Calcolo Orizzontale P. Umido'!L115</f>
        <v>0</v>
      </c>
      <c r="N114" s="519">
        <f>'Calcolo Orizzontale P. Umido'!M115</f>
        <v>0</v>
      </c>
      <c r="O114" s="520">
        <f>'Calcolo Orizzontale P. Umido'!N115</f>
        <v>0</v>
      </c>
      <c r="P114" s="521">
        <f>'Calcolo Orizzontale P. Umido'!O115</f>
        <v>0</v>
      </c>
      <c r="Q114" s="521">
        <f>'Calcolo Orizzontale P. Umido'!P115</f>
        <v>0</v>
      </c>
      <c r="R114" s="521">
        <f>'Calcolo Orizzontale P. Umido'!Q115</f>
        <v>0</v>
      </c>
      <c r="S114" s="521">
        <f>'Calcolo Orizzontale P. Umido'!R115</f>
        <v>0</v>
      </c>
      <c r="T114" s="521">
        <f>'Calcolo Orizzontale P. Umido'!S115</f>
        <v>0</v>
      </c>
      <c r="U114" s="519">
        <f>'Calcolo Orizzontale P. Umido'!T115</f>
        <v>0</v>
      </c>
      <c r="V114" s="519">
        <f>'Calcolo Orizzontale P. Umido'!U115</f>
        <v>0</v>
      </c>
      <c r="W114" s="519">
        <f>'Calcolo Orizzontale P. Umido'!V115</f>
        <v>0</v>
      </c>
      <c r="X114" s="520">
        <f>'Calcolo Orizzontale P. Umido'!W115</f>
        <v>0</v>
      </c>
      <c r="Y114" s="521">
        <f>'Calcolo Orizzontale P. Umido'!X115</f>
        <v>0</v>
      </c>
      <c r="Z114" s="522">
        <f>'Calcolo Orizzontale P. Umido'!Y115</f>
        <v>0</v>
      </c>
      <c r="AA114" s="126"/>
      <c r="AB114" s="127"/>
      <c r="AC114" s="189" t="str">
        <f>'Calcolo Orizzontale P. Umido'!AC115</f>
        <v>dato mancante</v>
      </c>
      <c r="AD114" s="190" t="str">
        <f>'Calcolo Orizzontale P. Umido'!AR115</f>
        <v>dato mancante</v>
      </c>
      <c r="AE114" s="190" t="str">
        <f t="shared" si="80"/>
        <v>dato mancante</v>
      </c>
      <c r="AF114" s="190" t="str">
        <f t="shared" si="80"/>
        <v>dato mancante</v>
      </c>
      <c r="AG114" s="191" t="str">
        <f>IF(N114&lt;5,'Calcolo Orizzontale P. Umido'!AD115,"dato mancante")</f>
        <v>dato mancante</v>
      </c>
      <c r="AH114" s="191" t="str">
        <f>IF(N114&gt;5,'Calcolo Orizzontale P. Umido'!AD115,"dato mancante")</f>
        <v>dato mancante</v>
      </c>
      <c r="AI114" s="191" t="str">
        <f>IF(N114&lt;5,'Calcolo Orizzontale P. Umido'!AS115,"dato mancante")</f>
        <v>dato mancante</v>
      </c>
      <c r="AJ114" s="191" t="str">
        <f>IF(N114&gt;5,'Calcolo Orizzontale P. Umido'!AS115,"dato mancante")</f>
        <v>dato mancante</v>
      </c>
      <c r="AK114" s="190" t="str">
        <f t="shared" si="81"/>
        <v>dato mancante</v>
      </c>
      <c r="AL114" s="190" t="str">
        <f t="shared" si="81"/>
        <v>dato mancante</v>
      </c>
      <c r="AM114" s="190" t="str">
        <f t="shared" si="81"/>
        <v>dato mancante</v>
      </c>
      <c r="AN114" s="190" t="str">
        <f t="shared" si="53"/>
        <v>dato mancante</v>
      </c>
      <c r="AO114" s="191" t="str">
        <f>'Calcolo Orizzontale P. Umido'!AE115</f>
        <v>dato mancante</v>
      </c>
      <c r="AP114" s="191" t="str">
        <f>'Calcolo Orizzontale P. Umido'!AT115</f>
        <v>dato mancante</v>
      </c>
      <c r="AQ114" s="192" t="str">
        <f t="shared" si="88"/>
        <v>dato mancante</v>
      </c>
      <c r="AR114" s="192" t="str">
        <f t="shared" si="88"/>
        <v>dato mancante</v>
      </c>
      <c r="AS114" s="193" t="str">
        <f>'Calcolo Orizzontale P. Umido'!AF115</f>
        <v>dato mancante</v>
      </c>
      <c r="AT114" s="193" t="str">
        <f>'Calcolo Orizzontale P. Umido'!AU115</f>
        <v>dato mancante</v>
      </c>
      <c r="AU114" s="308" t="str">
        <f t="shared" si="89"/>
        <v>dato mancante</v>
      </c>
      <c r="AV114" s="308" t="str">
        <f t="shared" si="89"/>
        <v>dato mancante</v>
      </c>
      <c r="AW114" s="193" t="str">
        <f>'Calcolo Orizzontale P. Umido'!AG115</f>
        <v>dato mancante</v>
      </c>
      <c r="AX114" s="193" t="str">
        <f>'Calcolo Orizzontale P. Umido'!AV115</f>
        <v>dato mancante</v>
      </c>
      <c r="AY114" s="308" t="str">
        <f t="shared" si="90"/>
        <v>dato mancante</v>
      </c>
      <c r="AZ114" s="308" t="str">
        <f t="shared" si="90"/>
        <v>dato mancante</v>
      </c>
      <c r="BA114" s="193" t="str">
        <f>'Calcolo Orizzontale P. Umido'!AH115</f>
        <v>dato mancante</v>
      </c>
      <c r="BB114" s="193" t="str">
        <f>'Calcolo Orizzontale P. Umido'!AW115</f>
        <v>dato mancante</v>
      </c>
      <c r="BC114" s="308" t="str">
        <f t="shared" si="91"/>
        <v>dato mancante</v>
      </c>
      <c r="BD114" s="308" t="str">
        <f t="shared" si="91"/>
        <v>dato mancante</v>
      </c>
      <c r="BE114" s="192" t="str">
        <f>'Calcolo Orizzontale P. Umido'!AI115</f>
        <v>dato mancante</v>
      </c>
      <c r="BF114" s="192" t="str">
        <f>'Calcolo Orizzontale P. Umido'!AX115</f>
        <v>dato mancante</v>
      </c>
      <c r="BG114" s="308" t="str">
        <f t="shared" si="92"/>
        <v>dato mancante</v>
      </c>
      <c r="BH114" s="308" t="str">
        <f t="shared" si="92"/>
        <v>dato mancante</v>
      </c>
      <c r="BI114" s="192" t="str">
        <f>'Calcolo Orizzontale P. Umido'!AJ115</f>
        <v>dato mancante</v>
      </c>
      <c r="BJ114" s="192" t="str">
        <f>'Calcolo Orizzontale P. Umido'!AY115</f>
        <v>dato mancante</v>
      </c>
      <c r="BK114" s="308" t="str">
        <f t="shared" si="93"/>
        <v>dato mancante</v>
      </c>
      <c r="BL114" s="308" t="str">
        <f t="shared" si="93"/>
        <v>dato mancante</v>
      </c>
      <c r="BM114" s="192" t="str">
        <f>'Calcolo Orizzontale P. Umido'!AK115</f>
        <v>dato mancante</v>
      </c>
      <c r="BN114" s="192" t="str">
        <f>'Calcolo Orizzontale P. Umido'!AZ115</f>
        <v>dato mancante</v>
      </c>
      <c r="BO114" s="308" t="str">
        <f t="shared" si="82"/>
        <v>dato mancante</v>
      </c>
      <c r="BP114" s="308" t="str">
        <f t="shared" si="82"/>
        <v>dato mancante</v>
      </c>
      <c r="BQ114" s="195" t="str">
        <f>'Calcolo Orizzontale P. Umido'!AL115</f>
        <v>dato mancante</v>
      </c>
      <c r="BR114" s="195" t="str">
        <f>'Calcolo Orizzontale P. Umido'!BA115</f>
        <v>dato mancante</v>
      </c>
      <c r="BS114" s="308" t="str">
        <f t="shared" si="83"/>
        <v>dato mancante</v>
      </c>
      <c r="BT114" s="308" t="str">
        <f t="shared" si="83"/>
        <v>dato mancante</v>
      </c>
      <c r="BU114" s="193" t="str">
        <f>'Calcolo Orizzontale P. Umido'!AM115</f>
        <v>dato mancante</v>
      </c>
      <c r="BV114" s="194" t="str">
        <f>'Calcolo Orizzontale P. Umido'!BA115</f>
        <v>dato mancante</v>
      </c>
      <c r="BW114" s="308" t="str">
        <f t="shared" si="94"/>
        <v>dato mancante</v>
      </c>
      <c r="BX114" s="308" t="str">
        <f t="shared" si="94"/>
        <v>dato mancante</v>
      </c>
      <c r="BY114" s="196" t="str">
        <f>'Calcolo Orizzontale P. Umido'!AN115</f>
        <v>dato mancante</v>
      </c>
      <c r="BZ114" s="196" t="str">
        <f>'Calcolo Orizzontale P. Umido'!BB115</f>
        <v>dato mancante</v>
      </c>
      <c r="CA114" s="308" t="str">
        <f t="shared" si="95"/>
        <v>dato mancante</v>
      </c>
      <c r="CB114" s="308" t="str">
        <f t="shared" si="95"/>
        <v>dato mancante</v>
      </c>
      <c r="CE114" s="125" t="str">
        <f t="shared" si="54"/>
        <v>dato mancante</v>
      </c>
      <c r="CF114" s="125" t="str">
        <f t="shared" si="84"/>
        <v>dato mancante</v>
      </c>
      <c r="CG114" s="125" t="str">
        <f t="shared" si="84"/>
        <v>dato mancante</v>
      </c>
      <c r="CH114" s="125" t="str">
        <f t="shared" si="55"/>
        <v>dato mancante</v>
      </c>
      <c r="CI114" s="125" t="str">
        <f t="shared" si="56"/>
        <v>dato mancante</v>
      </c>
      <c r="CJ114" s="125" t="str">
        <f t="shared" si="57"/>
        <v>dato mancante</v>
      </c>
      <c r="CK114" s="125" t="str">
        <f t="shared" si="58"/>
        <v>dato mancante</v>
      </c>
      <c r="CL114" s="125" t="str">
        <f t="shared" si="59"/>
        <v>dato mancante</v>
      </c>
      <c r="CM114" s="125" t="str">
        <f t="shared" si="60"/>
        <v>dato mancante</v>
      </c>
      <c r="CN114" s="125" t="str">
        <f t="shared" si="61"/>
        <v>dato mancante</v>
      </c>
      <c r="CO114" s="125" t="str">
        <f t="shared" si="62"/>
        <v>dato mancante</v>
      </c>
      <c r="CP114" s="125" t="str">
        <f t="shared" si="63"/>
        <v>dato mancante</v>
      </c>
      <c r="CQ114" s="125" t="str">
        <f t="shared" si="64"/>
        <v>dato mancante</v>
      </c>
      <c r="CR114" s="125" t="str">
        <f t="shared" si="65"/>
        <v>dato mancante</v>
      </c>
      <c r="CS114" s="125" t="str">
        <f t="shared" si="85"/>
        <v>dato mancante</v>
      </c>
      <c r="CT114" s="125" t="str">
        <f t="shared" si="85"/>
        <v>dato mancante</v>
      </c>
      <c r="CU114" s="125" t="str">
        <f t="shared" si="66"/>
        <v>dato mancante</v>
      </c>
      <c r="CV114" s="125" t="str">
        <f t="shared" si="67"/>
        <v>dato mancante</v>
      </c>
      <c r="CW114" s="125" t="str">
        <f t="shared" si="68"/>
        <v>dato mancante</v>
      </c>
      <c r="CX114" s="125" t="str">
        <f t="shared" si="69"/>
        <v>dato mancante</v>
      </c>
      <c r="CY114" s="125" t="str">
        <f t="shared" si="70"/>
        <v>dato mancante</v>
      </c>
      <c r="CZ114" s="125" t="str">
        <f t="shared" si="71"/>
        <v>dato mancante</v>
      </c>
      <c r="DA114" s="125" t="str">
        <f t="shared" si="72"/>
        <v>dato mancante</v>
      </c>
      <c r="DB114" s="125" t="str">
        <f t="shared" si="73"/>
        <v>dato mancante</v>
      </c>
      <c r="DC114" s="125" t="str">
        <f t="shared" si="74"/>
        <v>dato mancante</v>
      </c>
      <c r="DD114" s="125" t="str">
        <f t="shared" si="75"/>
        <v>dato mancante</v>
      </c>
      <c r="DF114" s="127">
        <f t="shared" si="86"/>
        <v>0</v>
      </c>
      <c r="DG114" s="127">
        <f t="shared" si="76"/>
        <v>0</v>
      </c>
      <c r="DH114" s="125" t="str">
        <f t="shared" si="87"/>
        <v>ok</v>
      </c>
      <c r="DI114" s="127" t="str">
        <f t="shared" si="77"/>
        <v>Buono</v>
      </c>
      <c r="DJ114" s="127" t="str">
        <f t="shared" si="78"/>
        <v>Buono</v>
      </c>
    </row>
    <row r="115" spans="1:114" s="125" customFormat="1" x14ac:dyDescent="0.35">
      <c r="A115" s="18">
        <f>'Calcolo Orizzontale P. Umido'!A116</f>
        <v>0</v>
      </c>
      <c r="B115" s="18">
        <f>'Calcolo Orizzontale P. Umido'!B116</f>
        <v>0</v>
      </c>
      <c r="C115" s="18">
        <f>'Calcolo Orizzontale P. Umido'!C116</f>
        <v>0</v>
      </c>
      <c r="D115" s="18">
        <f>'Calcolo Orizzontale P. Umido'!D116</f>
        <v>0</v>
      </c>
      <c r="E115" s="18">
        <f>'Calcolo Orizzontale P. Umido'!E116</f>
        <v>0</v>
      </c>
      <c r="F115" s="18">
        <f>'Calcolo Orizzontale P. Umido'!F116</f>
        <v>0</v>
      </c>
      <c r="G115" s="18">
        <f>'Calcolo Orizzontale P. Umido'!G116</f>
        <v>0</v>
      </c>
      <c r="H115" s="18"/>
      <c r="I115" s="18">
        <f>'Calcolo Orizzontale P. Umido'!I116</f>
        <v>0</v>
      </c>
      <c r="J115" s="18">
        <f>'Calcolo Orizzontale P. Umido'!J116</f>
        <v>0</v>
      </c>
      <c r="K115" s="18">
        <f>'Calcolo Orizzontale P. Umido'!K116</f>
        <v>0</v>
      </c>
      <c r="L115" s="15">
        <f t="shared" si="79"/>
        <v>0</v>
      </c>
      <c r="M115" s="519">
        <f>'Calcolo Orizzontale P. Umido'!L116</f>
        <v>0</v>
      </c>
      <c r="N115" s="519">
        <f>'Calcolo Orizzontale P. Umido'!M116</f>
        <v>0</v>
      </c>
      <c r="O115" s="520">
        <f>'Calcolo Orizzontale P. Umido'!N116</f>
        <v>0</v>
      </c>
      <c r="P115" s="521">
        <f>'Calcolo Orizzontale P. Umido'!O116</f>
        <v>0</v>
      </c>
      <c r="Q115" s="521">
        <f>'Calcolo Orizzontale P. Umido'!P116</f>
        <v>0</v>
      </c>
      <c r="R115" s="521">
        <f>'Calcolo Orizzontale P. Umido'!Q116</f>
        <v>0</v>
      </c>
      <c r="S115" s="521">
        <f>'Calcolo Orizzontale P. Umido'!R116</f>
        <v>0</v>
      </c>
      <c r="T115" s="521">
        <f>'Calcolo Orizzontale P. Umido'!S116</f>
        <v>0</v>
      </c>
      <c r="U115" s="519">
        <f>'Calcolo Orizzontale P. Umido'!T116</f>
        <v>0</v>
      </c>
      <c r="V115" s="519">
        <f>'Calcolo Orizzontale P. Umido'!U116</f>
        <v>0</v>
      </c>
      <c r="W115" s="519">
        <f>'Calcolo Orizzontale P. Umido'!V116</f>
        <v>0</v>
      </c>
      <c r="X115" s="520">
        <f>'Calcolo Orizzontale P. Umido'!W116</f>
        <v>0</v>
      </c>
      <c r="Y115" s="521">
        <f>'Calcolo Orizzontale P. Umido'!X116</f>
        <v>0</v>
      </c>
      <c r="Z115" s="522">
        <f>'Calcolo Orizzontale P. Umido'!Y116</f>
        <v>0</v>
      </c>
      <c r="AA115" s="126"/>
      <c r="AB115" s="127"/>
      <c r="AC115" s="189" t="str">
        <f>'Calcolo Orizzontale P. Umido'!AC116</f>
        <v>dato mancante</v>
      </c>
      <c r="AD115" s="190" t="str">
        <f>'Calcolo Orizzontale P. Umido'!AR116</f>
        <v>dato mancante</v>
      </c>
      <c r="AE115" s="190" t="str">
        <f t="shared" si="80"/>
        <v>dato mancante</v>
      </c>
      <c r="AF115" s="190" t="str">
        <f t="shared" si="80"/>
        <v>dato mancante</v>
      </c>
      <c r="AG115" s="191" t="str">
        <f>IF(N115&lt;5,'Calcolo Orizzontale P. Umido'!AD116,"dato mancante")</f>
        <v>dato mancante</v>
      </c>
      <c r="AH115" s="191" t="str">
        <f>IF(N115&gt;5,'Calcolo Orizzontale P. Umido'!AD116,"dato mancante")</f>
        <v>dato mancante</v>
      </c>
      <c r="AI115" s="191" t="str">
        <f>IF(N115&lt;5,'Calcolo Orizzontale P. Umido'!AS116,"dato mancante")</f>
        <v>dato mancante</v>
      </c>
      <c r="AJ115" s="191" t="str">
        <f>IF(N115&gt;5,'Calcolo Orizzontale P. Umido'!AS116,"dato mancante")</f>
        <v>dato mancante</v>
      </c>
      <c r="AK115" s="190" t="str">
        <f t="shared" si="81"/>
        <v>dato mancante</v>
      </c>
      <c r="AL115" s="190" t="str">
        <f t="shared" si="81"/>
        <v>dato mancante</v>
      </c>
      <c r="AM115" s="190" t="str">
        <f t="shared" si="81"/>
        <v>dato mancante</v>
      </c>
      <c r="AN115" s="190" t="str">
        <f t="shared" si="53"/>
        <v>dato mancante</v>
      </c>
      <c r="AO115" s="191" t="str">
        <f>'Calcolo Orizzontale P. Umido'!AE116</f>
        <v>dato mancante</v>
      </c>
      <c r="AP115" s="191" t="str">
        <f>'Calcolo Orizzontale P. Umido'!AT116</f>
        <v>dato mancante</v>
      </c>
      <c r="AQ115" s="192" t="str">
        <f t="shared" si="88"/>
        <v>dato mancante</v>
      </c>
      <c r="AR115" s="192" t="str">
        <f t="shared" si="88"/>
        <v>dato mancante</v>
      </c>
      <c r="AS115" s="193" t="str">
        <f>'Calcolo Orizzontale P. Umido'!AF116</f>
        <v>dato mancante</v>
      </c>
      <c r="AT115" s="193" t="str">
        <f>'Calcolo Orizzontale P. Umido'!AU116</f>
        <v>dato mancante</v>
      </c>
      <c r="AU115" s="308" t="str">
        <f t="shared" si="89"/>
        <v>dato mancante</v>
      </c>
      <c r="AV115" s="308" t="str">
        <f t="shared" si="89"/>
        <v>dato mancante</v>
      </c>
      <c r="AW115" s="193" t="str">
        <f>'Calcolo Orizzontale P. Umido'!AG116</f>
        <v>dato mancante</v>
      </c>
      <c r="AX115" s="193" t="str">
        <f>'Calcolo Orizzontale P. Umido'!AV116</f>
        <v>dato mancante</v>
      </c>
      <c r="AY115" s="308" t="str">
        <f t="shared" si="90"/>
        <v>dato mancante</v>
      </c>
      <c r="AZ115" s="308" t="str">
        <f t="shared" si="90"/>
        <v>dato mancante</v>
      </c>
      <c r="BA115" s="193" t="str">
        <f>'Calcolo Orizzontale P. Umido'!AH116</f>
        <v>dato mancante</v>
      </c>
      <c r="BB115" s="193" t="str">
        <f>'Calcolo Orizzontale P. Umido'!AW116</f>
        <v>dato mancante</v>
      </c>
      <c r="BC115" s="308" t="str">
        <f t="shared" si="91"/>
        <v>dato mancante</v>
      </c>
      <c r="BD115" s="308" t="str">
        <f t="shared" si="91"/>
        <v>dato mancante</v>
      </c>
      <c r="BE115" s="192" t="str">
        <f>'Calcolo Orizzontale P. Umido'!AI116</f>
        <v>dato mancante</v>
      </c>
      <c r="BF115" s="192" t="str">
        <f>'Calcolo Orizzontale P. Umido'!AX116</f>
        <v>dato mancante</v>
      </c>
      <c r="BG115" s="308" t="str">
        <f t="shared" si="92"/>
        <v>dato mancante</v>
      </c>
      <c r="BH115" s="308" t="str">
        <f t="shared" si="92"/>
        <v>dato mancante</v>
      </c>
      <c r="BI115" s="192" t="str">
        <f>'Calcolo Orizzontale P. Umido'!AJ116</f>
        <v>dato mancante</v>
      </c>
      <c r="BJ115" s="192" t="str">
        <f>'Calcolo Orizzontale P. Umido'!AY116</f>
        <v>dato mancante</v>
      </c>
      <c r="BK115" s="308" t="str">
        <f t="shared" si="93"/>
        <v>dato mancante</v>
      </c>
      <c r="BL115" s="308" t="str">
        <f t="shared" si="93"/>
        <v>dato mancante</v>
      </c>
      <c r="BM115" s="192" t="str">
        <f>'Calcolo Orizzontale P. Umido'!AK116</f>
        <v>dato mancante</v>
      </c>
      <c r="BN115" s="192" t="str">
        <f>'Calcolo Orizzontale P. Umido'!AZ116</f>
        <v>dato mancante</v>
      </c>
      <c r="BO115" s="308" t="str">
        <f t="shared" si="82"/>
        <v>dato mancante</v>
      </c>
      <c r="BP115" s="308" t="str">
        <f t="shared" si="82"/>
        <v>dato mancante</v>
      </c>
      <c r="BQ115" s="195" t="str">
        <f>'Calcolo Orizzontale P. Umido'!AL116</f>
        <v>dato mancante</v>
      </c>
      <c r="BR115" s="195" t="str">
        <f>'Calcolo Orizzontale P. Umido'!BA116</f>
        <v>dato mancante</v>
      </c>
      <c r="BS115" s="308" t="str">
        <f t="shared" si="83"/>
        <v>dato mancante</v>
      </c>
      <c r="BT115" s="308" t="str">
        <f t="shared" si="83"/>
        <v>dato mancante</v>
      </c>
      <c r="BU115" s="193" t="str">
        <f>'Calcolo Orizzontale P. Umido'!AM116</f>
        <v>dato mancante</v>
      </c>
      <c r="BV115" s="194" t="str">
        <f>'Calcolo Orizzontale P. Umido'!BA116</f>
        <v>dato mancante</v>
      </c>
      <c r="BW115" s="308" t="str">
        <f t="shared" si="94"/>
        <v>dato mancante</v>
      </c>
      <c r="BX115" s="308" t="str">
        <f t="shared" si="94"/>
        <v>dato mancante</v>
      </c>
      <c r="BY115" s="196" t="str">
        <f>'Calcolo Orizzontale P. Umido'!AN116</f>
        <v>dato mancante</v>
      </c>
      <c r="BZ115" s="196" t="str">
        <f>'Calcolo Orizzontale P. Umido'!BB116</f>
        <v>dato mancante</v>
      </c>
      <c r="CA115" s="308" t="str">
        <f t="shared" si="95"/>
        <v>dato mancante</v>
      </c>
      <c r="CB115" s="308" t="str">
        <f t="shared" si="95"/>
        <v>dato mancante</v>
      </c>
      <c r="CE115" s="125" t="str">
        <f t="shared" si="54"/>
        <v>dato mancante</v>
      </c>
      <c r="CF115" s="125" t="str">
        <f t="shared" si="84"/>
        <v>dato mancante</v>
      </c>
      <c r="CG115" s="125" t="str">
        <f t="shared" si="84"/>
        <v>dato mancante</v>
      </c>
      <c r="CH115" s="125" t="str">
        <f t="shared" si="55"/>
        <v>dato mancante</v>
      </c>
      <c r="CI115" s="125" t="str">
        <f t="shared" si="56"/>
        <v>dato mancante</v>
      </c>
      <c r="CJ115" s="125" t="str">
        <f t="shared" si="57"/>
        <v>dato mancante</v>
      </c>
      <c r="CK115" s="125" t="str">
        <f t="shared" si="58"/>
        <v>dato mancante</v>
      </c>
      <c r="CL115" s="125" t="str">
        <f t="shared" si="59"/>
        <v>dato mancante</v>
      </c>
      <c r="CM115" s="125" t="str">
        <f t="shared" si="60"/>
        <v>dato mancante</v>
      </c>
      <c r="CN115" s="125" t="str">
        <f t="shared" si="61"/>
        <v>dato mancante</v>
      </c>
      <c r="CO115" s="125" t="str">
        <f t="shared" si="62"/>
        <v>dato mancante</v>
      </c>
      <c r="CP115" s="125" t="str">
        <f t="shared" si="63"/>
        <v>dato mancante</v>
      </c>
      <c r="CQ115" s="125" t="str">
        <f t="shared" si="64"/>
        <v>dato mancante</v>
      </c>
      <c r="CR115" s="125" t="str">
        <f t="shared" si="65"/>
        <v>dato mancante</v>
      </c>
      <c r="CS115" s="125" t="str">
        <f t="shared" si="85"/>
        <v>dato mancante</v>
      </c>
      <c r="CT115" s="125" t="str">
        <f t="shared" si="85"/>
        <v>dato mancante</v>
      </c>
      <c r="CU115" s="125" t="str">
        <f t="shared" si="66"/>
        <v>dato mancante</v>
      </c>
      <c r="CV115" s="125" t="str">
        <f t="shared" si="67"/>
        <v>dato mancante</v>
      </c>
      <c r="CW115" s="125" t="str">
        <f t="shared" si="68"/>
        <v>dato mancante</v>
      </c>
      <c r="CX115" s="125" t="str">
        <f t="shared" si="69"/>
        <v>dato mancante</v>
      </c>
      <c r="CY115" s="125" t="str">
        <f t="shared" si="70"/>
        <v>dato mancante</v>
      </c>
      <c r="CZ115" s="125" t="str">
        <f t="shared" si="71"/>
        <v>dato mancante</v>
      </c>
      <c r="DA115" s="125" t="str">
        <f t="shared" si="72"/>
        <v>dato mancante</v>
      </c>
      <c r="DB115" s="125" t="str">
        <f t="shared" si="73"/>
        <v>dato mancante</v>
      </c>
      <c r="DC115" s="125" t="str">
        <f t="shared" si="74"/>
        <v>dato mancante</v>
      </c>
      <c r="DD115" s="125" t="str">
        <f t="shared" si="75"/>
        <v>dato mancante</v>
      </c>
      <c r="DF115" s="127">
        <f t="shared" si="86"/>
        <v>0</v>
      </c>
      <c r="DG115" s="127">
        <f t="shared" si="76"/>
        <v>0</v>
      </c>
      <c r="DH115" s="125" t="str">
        <f t="shared" si="87"/>
        <v>ok</v>
      </c>
      <c r="DI115" s="127" t="str">
        <f t="shared" si="77"/>
        <v>Buono</v>
      </c>
      <c r="DJ115" s="127" t="str">
        <f t="shared" si="78"/>
        <v>Buono</v>
      </c>
    </row>
    <row r="116" spans="1:114" s="125" customFormat="1" x14ac:dyDescent="0.35">
      <c r="A116" s="18">
        <f>'Calcolo Orizzontale P. Umido'!A117</f>
        <v>0</v>
      </c>
      <c r="B116" s="18">
        <f>'Calcolo Orizzontale P. Umido'!B117</f>
        <v>0</v>
      </c>
      <c r="C116" s="18">
        <f>'Calcolo Orizzontale P. Umido'!C117</f>
        <v>0</v>
      </c>
      <c r="D116" s="18">
        <f>'Calcolo Orizzontale P. Umido'!D117</f>
        <v>0</v>
      </c>
      <c r="E116" s="18">
        <f>'Calcolo Orizzontale P. Umido'!E117</f>
        <v>0</v>
      </c>
      <c r="F116" s="18">
        <f>'Calcolo Orizzontale P. Umido'!F117</f>
        <v>0</v>
      </c>
      <c r="G116" s="18">
        <f>'Calcolo Orizzontale P. Umido'!G117</f>
        <v>0</v>
      </c>
      <c r="H116" s="18"/>
      <c r="I116" s="18">
        <f>'Calcolo Orizzontale P. Umido'!I117</f>
        <v>0</v>
      </c>
      <c r="J116" s="18">
        <f>'Calcolo Orizzontale P. Umido'!J117</f>
        <v>0</v>
      </c>
      <c r="K116" s="18">
        <f>'Calcolo Orizzontale P. Umido'!K117</f>
        <v>0</v>
      </c>
      <c r="L116" s="15">
        <f t="shared" si="79"/>
        <v>0</v>
      </c>
      <c r="M116" s="519">
        <f>'Calcolo Orizzontale P. Umido'!L117</f>
        <v>0</v>
      </c>
      <c r="N116" s="519">
        <f>'Calcolo Orizzontale P. Umido'!M117</f>
        <v>0</v>
      </c>
      <c r="O116" s="520">
        <f>'Calcolo Orizzontale P. Umido'!N117</f>
        <v>0</v>
      </c>
      <c r="P116" s="521">
        <f>'Calcolo Orizzontale P. Umido'!O117</f>
        <v>0</v>
      </c>
      <c r="Q116" s="521">
        <f>'Calcolo Orizzontale P. Umido'!P117</f>
        <v>0</v>
      </c>
      <c r="R116" s="521">
        <f>'Calcolo Orizzontale P. Umido'!Q117</f>
        <v>0</v>
      </c>
      <c r="S116" s="521">
        <f>'Calcolo Orizzontale P. Umido'!R117</f>
        <v>0</v>
      </c>
      <c r="T116" s="521">
        <f>'Calcolo Orizzontale P. Umido'!S117</f>
        <v>0</v>
      </c>
      <c r="U116" s="519">
        <f>'Calcolo Orizzontale P. Umido'!T117</f>
        <v>0</v>
      </c>
      <c r="V116" s="519">
        <f>'Calcolo Orizzontale P. Umido'!U117</f>
        <v>0</v>
      </c>
      <c r="W116" s="519">
        <f>'Calcolo Orizzontale P. Umido'!V117</f>
        <v>0</v>
      </c>
      <c r="X116" s="520">
        <f>'Calcolo Orizzontale P. Umido'!W117</f>
        <v>0</v>
      </c>
      <c r="Y116" s="521">
        <f>'Calcolo Orizzontale P. Umido'!X117</f>
        <v>0</v>
      </c>
      <c r="Z116" s="522">
        <f>'Calcolo Orizzontale P. Umido'!Y117</f>
        <v>0</v>
      </c>
      <c r="AA116" s="126"/>
      <c r="AB116" s="127"/>
      <c r="AC116" s="189" t="str">
        <f>'Calcolo Orizzontale P. Umido'!AC117</f>
        <v>dato mancante</v>
      </c>
      <c r="AD116" s="190" t="str">
        <f>'Calcolo Orizzontale P. Umido'!AR117</f>
        <v>dato mancante</v>
      </c>
      <c r="AE116" s="190" t="str">
        <f t="shared" si="80"/>
        <v>dato mancante</v>
      </c>
      <c r="AF116" s="190" t="str">
        <f t="shared" si="80"/>
        <v>dato mancante</v>
      </c>
      <c r="AG116" s="191" t="str">
        <f>IF(N116&lt;5,'Calcolo Orizzontale P. Umido'!AD117,"dato mancante")</f>
        <v>dato mancante</v>
      </c>
      <c r="AH116" s="191" t="str">
        <f>IF(N116&gt;5,'Calcolo Orizzontale P. Umido'!AD117,"dato mancante")</f>
        <v>dato mancante</v>
      </c>
      <c r="AI116" s="191" t="str">
        <f>IF(N116&lt;5,'Calcolo Orizzontale P. Umido'!AS117,"dato mancante")</f>
        <v>dato mancante</v>
      </c>
      <c r="AJ116" s="191" t="str">
        <f>IF(N116&gt;5,'Calcolo Orizzontale P. Umido'!AS117,"dato mancante")</f>
        <v>dato mancante</v>
      </c>
      <c r="AK116" s="190" t="str">
        <f t="shared" si="81"/>
        <v>dato mancante</v>
      </c>
      <c r="AL116" s="190" t="str">
        <f t="shared" si="81"/>
        <v>dato mancante</v>
      </c>
      <c r="AM116" s="190" t="str">
        <f t="shared" si="81"/>
        <v>dato mancante</v>
      </c>
      <c r="AN116" s="190" t="str">
        <f t="shared" si="53"/>
        <v>dato mancante</v>
      </c>
      <c r="AO116" s="191" t="str">
        <f>'Calcolo Orizzontale P. Umido'!AE117</f>
        <v>dato mancante</v>
      </c>
      <c r="AP116" s="191" t="str">
        <f>'Calcolo Orizzontale P. Umido'!AT117</f>
        <v>dato mancante</v>
      </c>
      <c r="AQ116" s="192" t="str">
        <f t="shared" si="88"/>
        <v>dato mancante</v>
      </c>
      <c r="AR116" s="192" t="str">
        <f t="shared" si="88"/>
        <v>dato mancante</v>
      </c>
      <c r="AS116" s="193" t="str">
        <f>'Calcolo Orizzontale P. Umido'!AF117</f>
        <v>dato mancante</v>
      </c>
      <c r="AT116" s="193" t="str">
        <f>'Calcolo Orizzontale P. Umido'!AU117</f>
        <v>dato mancante</v>
      </c>
      <c r="AU116" s="308" t="str">
        <f t="shared" si="89"/>
        <v>dato mancante</v>
      </c>
      <c r="AV116" s="308" t="str">
        <f t="shared" si="89"/>
        <v>dato mancante</v>
      </c>
      <c r="AW116" s="193" t="str">
        <f>'Calcolo Orizzontale P. Umido'!AG117</f>
        <v>dato mancante</v>
      </c>
      <c r="AX116" s="193" t="str">
        <f>'Calcolo Orizzontale P. Umido'!AV117</f>
        <v>dato mancante</v>
      </c>
      <c r="AY116" s="308" t="str">
        <f t="shared" si="90"/>
        <v>dato mancante</v>
      </c>
      <c r="AZ116" s="308" t="str">
        <f t="shared" si="90"/>
        <v>dato mancante</v>
      </c>
      <c r="BA116" s="193" t="str">
        <f>'Calcolo Orizzontale P. Umido'!AH117</f>
        <v>dato mancante</v>
      </c>
      <c r="BB116" s="193" t="str">
        <f>'Calcolo Orizzontale P. Umido'!AW117</f>
        <v>dato mancante</v>
      </c>
      <c r="BC116" s="308" t="str">
        <f t="shared" si="91"/>
        <v>dato mancante</v>
      </c>
      <c r="BD116" s="308" t="str">
        <f t="shared" si="91"/>
        <v>dato mancante</v>
      </c>
      <c r="BE116" s="192" t="str">
        <f>'Calcolo Orizzontale P. Umido'!AI117</f>
        <v>dato mancante</v>
      </c>
      <c r="BF116" s="192" t="str">
        <f>'Calcolo Orizzontale P. Umido'!AX117</f>
        <v>dato mancante</v>
      </c>
      <c r="BG116" s="308" t="str">
        <f t="shared" si="92"/>
        <v>dato mancante</v>
      </c>
      <c r="BH116" s="308" t="str">
        <f t="shared" si="92"/>
        <v>dato mancante</v>
      </c>
      <c r="BI116" s="192" t="str">
        <f>'Calcolo Orizzontale P. Umido'!AJ117</f>
        <v>dato mancante</v>
      </c>
      <c r="BJ116" s="192" t="str">
        <f>'Calcolo Orizzontale P. Umido'!AY117</f>
        <v>dato mancante</v>
      </c>
      <c r="BK116" s="308" t="str">
        <f t="shared" si="93"/>
        <v>dato mancante</v>
      </c>
      <c r="BL116" s="308" t="str">
        <f t="shared" si="93"/>
        <v>dato mancante</v>
      </c>
      <c r="BM116" s="192" t="str">
        <f>'Calcolo Orizzontale P. Umido'!AK117</f>
        <v>dato mancante</v>
      </c>
      <c r="BN116" s="192" t="str">
        <f>'Calcolo Orizzontale P. Umido'!AZ117</f>
        <v>dato mancante</v>
      </c>
      <c r="BO116" s="308" t="str">
        <f t="shared" si="82"/>
        <v>dato mancante</v>
      </c>
      <c r="BP116" s="308" t="str">
        <f t="shared" si="82"/>
        <v>dato mancante</v>
      </c>
      <c r="BQ116" s="195" t="str">
        <f>'Calcolo Orizzontale P. Umido'!AL117</f>
        <v>dato mancante</v>
      </c>
      <c r="BR116" s="195" t="str">
        <f>'Calcolo Orizzontale P. Umido'!BA117</f>
        <v>dato mancante</v>
      </c>
      <c r="BS116" s="308" t="str">
        <f t="shared" si="83"/>
        <v>dato mancante</v>
      </c>
      <c r="BT116" s="308" t="str">
        <f t="shared" si="83"/>
        <v>dato mancante</v>
      </c>
      <c r="BU116" s="193" t="str">
        <f>'Calcolo Orizzontale P. Umido'!AM117</f>
        <v>dato mancante</v>
      </c>
      <c r="BV116" s="194" t="str">
        <f>'Calcolo Orizzontale P. Umido'!BA117</f>
        <v>dato mancante</v>
      </c>
      <c r="BW116" s="308" t="str">
        <f t="shared" si="94"/>
        <v>dato mancante</v>
      </c>
      <c r="BX116" s="308" t="str">
        <f t="shared" si="94"/>
        <v>dato mancante</v>
      </c>
      <c r="BY116" s="196" t="str">
        <f>'Calcolo Orizzontale P. Umido'!AN117</f>
        <v>dato mancante</v>
      </c>
      <c r="BZ116" s="196" t="str">
        <f>'Calcolo Orizzontale P. Umido'!BB117</f>
        <v>dato mancante</v>
      </c>
      <c r="CA116" s="308" t="str">
        <f t="shared" si="95"/>
        <v>dato mancante</v>
      </c>
      <c r="CB116" s="308" t="str">
        <f t="shared" si="95"/>
        <v>dato mancante</v>
      </c>
      <c r="CE116" s="125" t="str">
        <f t="shared" si="54"/>
        <v>dato mancante</v>
      </c>
      <c r="CF116" s="125" t="str">
        <f t="shared" si="84"/>
        <v>dato mancante</v>
      </c>
      <c r="CG116" s="125" t="str">
        <f t="shared" si="84"/>
        <v>dato mancante</v>
      </c>
      <c r="CH116" s="125" t="str">
        <f t="shared" si="55"/>
        <v>dato mancante</v>
      </c>
      <c r="CI116" s="125" t="str">
        <f t="shared" si="56"/>
        <v>dato mancante</v>
      </c>
      <c r="CJ116" s="125" t="str">
        <f t="shared" si="57"/>
        <v>dato mancante</v>
      </c>
      <c r="CK116" s="125" t="str">
        <f t="shared" si="58"/>
        <v>dato mancante</v>
      </c>
      <c r="CL116" s="125" t="str">
        <f t="shared" si="59"/>
        <v>dato mancante</v>
      </c>
      <c r="CM116" s="125" t="str">
        <f t="shared" si="60"/>
        <v>dato mancante</v>
      </c>
      <c r="CN116" s="125" t="str">
        <f t="shared" si="61"/>
        <v>dato mancante</v>
      </c>
      <c r="CO116" s="125" t="str">
        <f t="shared" si="62"/>
        <v>dato mancante</v>
      </c>
      <c r="CP116" s="125" t="str">
        <f t="shared" si="63"/>
        <v>dato mancante</v>
      </c>
      <c r="CQ116" s="125" t="str">
        <f t="shared" si="64"/>
        <v>dato mancante</v>
      </c>
      <c r="CR116" s="125" t="str">
        <f t="shared" si="65"/>
        <v>dato mancante</v>
      </c>
      <c r="CS116" s="125" t="str">
        <f t="shared" si="85"/>
        <v>dato mancante</v>
      </c>
      <c r="CT116" s="125" t="str">
        <f t="shared" si="85"/>
        <v>dato mancante</v>
      </c>
      <c r="CU116" s="125" t="str">
        <f t="shared" si="66"/>
        <v>dato mancante</v>
      </c>
      <c r="CV116" s="125" t="str">
        <f t="shared" si="67"/>
        <v>dato mancante</v>
      </c>
      <c r="CW116" s="125" t="str">
        <f t="shared" si="68"/>
        <v>dato mancante</v>
      </c>
      <c r="CX116" s="125" t="str">
        <f t="shared" si="69"/>
        <v>dato mancante</v>
      </c>
      <c r="CY116" s="125" t="str">
        <f t="shared" si="70"/>
        <v>dato mancante</v>
      </c>
      <c r="CZ116" s="125" t="str">
        <f t="shared" si="71"/>
        <v>dato mancante</v>
      </c>
      <c r="DA116" s="125" t="str">
        <f t="shared" si="72"/>
        <v>dato mancante</v>
      </c>
      <c r="DB116" s="125" t="str">
        <f t="shared" si="73"/>
        <v>dato mancante</v>
      </c>
      <c r="DC116" s="125" t="str">
        <f t="shared" si="74"/>
        <v>dato mancante</v>
      </c>
      <c r="DD116" s="125" t="str">
        <f t="shared" si="75"/>
        <v>dato mancante</v>
      </c>
      <c r="DF116" s="127">
        <f t="shared" si="86"/>
        <v>0</v>
      </c>
      <c r="DG116" s="127">
        <f t="shared" si="76"/>
        <v>0</v>
      </c>
      <c r="DH116" s="125" t="str">
        <f t="shared" si="87"/>
        <v>ok</v>
      </c>
      <c r="DI116" s="127" t="str">
        <f t="shared" si="77"/>
        <v>Buono</v>
      </c>
      <c r="DJ116" s="127" t="str">
        <f t="shared" si="78"/>
        <v>Buono</v>
      </c>
    </row>
    <row r="117" spans="1:114" s="125" customFormat="1" x14ac:dyDescent="0.35">
      <c r="A117" s="18">
        <f>'Calcolo Orizzontale P. Umido'!A118</f>
        <v>0</v>
      </c>
      <c r="B117" s="18">
        <f>'Calcolo Orizzontale P. Umido'!B118</f>
        <v>0</v>
      </c>
      <c r="C117" s="18">
        <f>'Calcolo Orizzontale P. Umido'!C118</f>
        <v>0</v>
      </c>
      <c r="D117" s="18">
        <f>'Calcolo Orizzontale P. Umido'!D118</f>
        <v>0</v>
      </c>
      <c r="E117" s="18">
        <f>'Calcolo Orizzontale P. Umido'!E118</f>
        <v>0</v>
      </c>
      <c r="F117" s="18">
        <f>'Calcolo Orizzontale P. Umido'!F118</f>
        <v>0</v>
      </c>
      <c r="G117" s="18">
        <f>'Calcolo Orizzontale P. Umido'!G118</f>
        <v>0</v>
      </c>
      <c r="H117" s="18"/>
      <c r="I117" s="18">
        <f>'Calcolo Orizzontale P. Umido'!I118</f>
        <v>0</v>
      </c>
      <c r="J117" s="18">
        <f>'Calcolo Orizzontale P. Umido'!J118</f>
        <v>0</v>
      </c>
      <c r="K117" s="18">
        <f>'Calcolo Orizzontale P. Umido'!K118</f>
        <v>0</v>
      </c>
      <c r="L117" s="15">
        <f t="shared" si="79"/>
        <v>0</v>
      </c>
      <c r="M117" s="519">
        <f>'Calcolo Orizzontale P. Umido'!L118</f>
        <v>0</v>
      </c>
      <c r="N117" s="519">
        <f>'Calcolo Orizzontale P. Umido'!M118</f>
        <v>0</v>
      </c>
      <c r="O117" s="520">
        <f>'Calcolo Orizzontale P. Umido'!N118</f>
        <v>0</v>
      </c>
      <c r="P117" s="521">
        <f>'Calcolo Orizzontale P. Umido'!O118</f>
        <v>0</v>
      </c>
      <c r="Q117" s="521">
        <f>'Calcolo Orizzontale P. Umido'!P118</f>
        <v>0</v>
      </c>
      <c r="R117" s="521">
        <f>'Calcolo Orizzontale P. Umido'!Q118</f>
        <v>0</v>
      </c>
      <c r="S117" s="521">
        <f>'Calcolo Orizzontale P. Umido'!R118</f>
        <v>0</v>
      </c>
      <c r="T117" s="521">
        <f>'Calcolo Orizzontale P. Umido'!S118</f>
        <v>0</v>
      </c>
      <c r="U117" s="519">
        <f>'Calcolo Orizzontale P. Umido'!T118</f>
        <v>0</v>
      </c>
      <c r="V117" s="519">
        <f>'Calcolo Orizzontale P. Umido'!U118</f>
        <v>0</v>
      </c>
      <c r="W117" s="519">
        <f>'Calcolo Orizzontale P. Umido'!V118</f>
        <v>0</v>
      </c>
      <c r="X117" s="520">
        <f>'Calcolo Orizzontale P. Umido'!W118</f>
        <v>0</v>
      </c>
      <c r="Y117" s="521">
        <f>'Calcolo Orizzontale P. Umido'!X118</f>
        <v>0</v>
      </c>
      <c r="Z117" s="522">
        <f>'Calcolo Orizzontale P. Umido'!Y118</f>
        <v>0</v>
      </c>
      <c r="AA117" s="126"/>
      <c r="AB117" s="127"/>
      <c r="AC117" s="189" t="str">
        <f>'Calcolo Orizzontale P. Umido'!AC118</f>
        <v>dato mancante</v>
      </c>
      <c r="AD117" s="190" t="str">
        <f>'Calcolo Orizzontale P. Umido'!AR118</f>
        <v>dato mancante</v>
      </c>
      <c r="AE117" s="190" t="str">
        <f t="shared" si="80"/>
        <v>dato mancante</v>
      </c>
      <c r="AF117" s="190" t="str">
        <f t="shared" si="80"/>
        <v>dato mancante</v>
      </c>
      <c r="AG117" s="191" t="str">
        <f>IF(N117&lt;5,'Calcolo Orizzontale P. Umido'!AD118,"dato mancante")</f>
        <v>dato mancante</v>
      </c>
      <c r="AH117" s="191" t="str">
        <f>IF(N117&gt;5,'Calcolo Orizzontale P. Umido'!AD118,"dato mancante")</f>
        <v>dato mancante</v>
      </c>
      <c r="AI117" s="191" t="str">
        <f>IF(N117&lt;5,'Calcolo Orizzontale P. Umido'!AS118,"dato mancante")</f>
        <v>dato mancante</v>
      </c>
      <c r="AJ117" s="191" t="str">
        <f>IF(N117&gt;5,'Calcolo Orizzontale P. Umido'!AS118,"dato mancante")</f>
        <v>dato mancante</v>
      </c>
      <c r="AK117" s="190" t="str">
        <f t="shared" si="81"/>
        <v>dato mancante</v>
      </c>
      <c r="AL117" s="190" t="str">
        <f t="shared" si="81"/>
        <v>dato mancante</v>
      </c>
      <c r="AM117" s="190" t="str">
        <f t="shared" si="81"/>
        <v>dato mancante</v>
      </c>
      <c r="AN117" s="190" t="str">
        <f t="shared" si="53"/>
        <v>dato mancante</v>
      </c>
      <c r="AO117" s="191" t="str">
        <f>'Calcolo Orizzontale P. Umido'!AE118</f>
        <v>dato mancante</v>
      </c>
      <c r="AP117" s="191" t="str">
        <f>'Calcolo Orizzontale P. Umido'!AT118</f>
        <v>dato mancante</v>
      </c>
      <c r="AQ117" s="192" t="str">
        <f t="shared" si="88"/>
        <v>dato mancante</v>
      </c>
      <c r="AR117" s="192" t="str">
        <f t="shared" si="88"/>
        <v>dato mancante</v>
      </c>
      <c r="AS117" s="193" t="str">
        <f>'Calcolo Orizzontale P. Umido'!AF118</f>
        <v>dato mancante</v>
      </c>
      <c r="AT117" s="193" t="str">
        <f>'Calcolo Orizzontale P. Umido'!AU118</f>
        <v>dato mancante</v>
      </c>
      <c r="AU117" s="308" t="str">
        <f t="shared" si="89"/>
        <v>dato mancante</v>
      </c>
      <c r="AV117" s="308" t="str">
        <f t="shared" si="89"/>
        <v>dato mancante</v>
      </c>
      <c r="AW117" s="193" t="str">
        <f>'Calcolo Orizzontale P. Umido'!AG118</f>
        <v>dato mancante</v>
      </c>
      <c r="AX117" s="193" t="str">
        <f>'Calcolo Orizzontale P. Umido'!AV118</f>
        <v>dato mancante</v>
      </c>
      <c r="AY117" s="308" t="str">
        <f t="shared" si="90"/>
        <v>dato mancante</v>
      </c>
      <c r="AZ117" s="308" t="str">
        <f t="shared" si="90"/>
        <v>dato mancante</v>
      </c>
      <c r="BA117" s="193" t="str">
        <f>'Calcolo Orizzontale P. Umido'!AH118</f>
        <v>dato mancante</v>
      </c>
      <c r="BB117" s="193" t="str">
        <f>'Calcolo Orizzontale P. Umido'!AW118</f>
        <v>dato mancante</v>
      </c>
      <c r="BC117" s="308" t="str">
        <f t="shared" si="91"/>
        <v>dato mancante</v>
      </c>
      <c r="BD117" s="308" t="str">
        <f t="shared" si="91"/>
        <v>dato mancante</v>
      </c>
      <c r="BE117" s="192" t="str">
        <f>'Calcolo Orizzontale P. Umido'!AI118</f>
        <v>dato mancante</v>
      </c>
      <c r="BF117" s="192" t="str">
        <f>'Calcolo Orizzontale P. Umido'!AX118</f>
        <v>dato mancante</v>
      </c>
      <c r="BG117" s="308" t="str">
        <f t="shared" si="92"/>
        <v>dato mancante</v>
      </c>
      <c r="BH117" s="308" t="str">
        <f t="shared" si="92"/>
        <v>dato mancante</v>
      </c>
      <c r="BI117" s="192" t="str">
        <f>'Calcolo Orizzontale P. Umido'!AJ118</f>
        <v>dato mancante</v>
      </c>
      <c r="BJ117" s="192" t="str">
        <f>'Calcolo Orizzontale P. Umido'!AY118</f>
        <v>dato mancante</v>
      </c>
      <c r="BK117" s="308" t="str">
        <f t="shared" si="93"/>
        <v>dato mancante</v>
      </c>
      <c r="BL117" s="308" t="str">
        <f t="shared" si="93"/>
        <v>dato mancante</v>
      </c>
      <c r="BM117" s="192" t="str">
        <f>'Calcolo Orizzontale P. Umido'!AK118</f>
        <v>dato mancante</v>
      </c>
      <c r="BN117" s="192" t="str">
        <f>'Calcolo Orizzontale P. Umido'!AZ118</f>
        <v>dato mancante</v>
      </c>
      <c r="BO117" s="308" t="str">
        <f t="shared" si="82"/>
        <v>dato mancante</v>
      </c>
      <c r="BP117" s="308" t="str">
        <f t="shared" si="82"/>
        <v>dato mancante</v>
      </c>
      <c r="BQ117" s="195" t="str">
        <f>'Calcolo Orizzontale P. Umido'!AL118</f>
        <v>dato mancante</v>
      </c>
      <c r="BR117" s="195" t="str">
        <f>'Calcolo Orizzontale P. Umido'!BA118</f>
        <v>dato mancante</v>
      </c>
      <c r="BS117" s="308" t="str">
        <f t="shared" si="83"/>
        <v>dato mancante</v>
      </c>
      <c r="BT117" s="308" t="str">
        <f t="shared" si="83"/>
        <v>dato mancante</v>
      </c>
      <c r="BU117" s="193" t="str">
        <f>'Calcolo Orizzontale P. Umido'!AM118</f>
        <v>dato mancante</v>
      </c>
      <c r="BV117" s="194" t="str">
        <f>'Calcolo Orizzontale P. Umido'!BA118</f>
        <v>dato mancante</v>
      </c>
      <c r="BW117" s="308" t="str">
        <f t="shared" si="94"/>
        <v>dato mancante</v>
      </c>
      <c r="BX117" s="308" t="str">
        <f t="shared" si="94"/>
        <v>dato mancante</v>
      </c>
      <c r="BY117" s="196" t="str">
        <f>'Calcolo Orizzontale P. Umido'!AN118</f>
        <v>dato mancante</v>
      </c>
      <c r="BZ117" s="196" t="str">
        <f>'Calcolo Orizzontale P. Umido'!BB118</f>
        <v>dato mancante</v>
      </c>
      <c r="CA117" s="308" t="str">
        <f t="shared" si="95"/>
        <v>dato mancante</v>
      </c>
      <c r="CB117" s="308" t="str">
        <f t="shared" si="95"/>
        <v>dato mancante</v>
      </c>
      <c r="CE117" s="125" t="str">
        <f t="shared" si="54"/>
        <v>dato mancante</v>
      </c>
      <c r="CF117" s="125" t="str">
        <f t="shared" si="84"/>
        <v>dato mancante</v>
      </c>
      <c r="CG117" s="125" t="str">
        <f t="shared" si="84"/>
        <v>dato mancante</v>
      </c>
      <c r="CH117" s="125" t="str">
        <f t="shared" si="55"/>
        <v>dato mancante</v>
      </c>
      <c r="CI117" s="125" t="str">
        <f t="shared" si="56"/>
        <v>dato mancante</v>
      </c>
      <c r="CJ117" s="125" t="str">
        <f t="shared" si="57"/>
        <v>dato mancante</v>
      </c>
      <c r="CK117" s="125" t="str">
        <f t="shared" si="58"/>
        <v>dato mancante</v>
      </c>
      <c r="CL117" s="125" t="str">
        <f t="shared" si="59"/>
        <v>dato mancante</v>
      </c>
      <c r="CM117" s="125" t="str">
        <f t="shared" si="60"/>
        <v>dato mancante</v>
      </c>
      <c r="CN117" s="125" t="str">
        <f t="shared" si="61"/>
        <v>dato mancante</v>
      </c>
      <c r="CO117" s="125" t="str">
        <f t="shared" si="62"/>
        <v>dato mancante</v>
      </c>
      <c r="CP117" s="125" t="str">
        <f t="shared" si="63"/>
        <v>dato mancante</v>
      </c>
      <c r="CQ117" s="125" t="str">
        <f t="shared" si="64"/>
        <v>dato mancante</v>
      </c>
      <c r="CR117" s="125" t="str">
        <f t="shared" si="65"/>
        <v>dato mancante</v>
      </c>
      <c r="CS117" s="125" t="str">
        <f t="shared" si="85"/>
        <v>dato mancante</v>
      </c>
      <c r="CT117" s="125" t="str">
        <f t="shared" si="85"/>
        <v>dato mancante</v>
      </c>
      <c r="CU117" s="125" t="str">
        <f t="shared" si="66"/>
        <v>dato mancante</v>
      </c>
      <c r="CV117" s="125" t="str">
        <f t="shared" si="67"/>
        <v>dato mancante</v>
      </c>
      <c r="CW117" s="125" t="str">
        <f t="shared" si="68"/>
        <v>dato mancante</v>
      </c>
      <c r="CX117" s="125" t="str">
        <f t="shared" si="69"/>
        <v>dato mancante</v>
      </c>
      <c r="CY117" s="125" t="str">
        <f t="shared" si="70"/>
        <v>dato mancante</v>
      </c>
      <c r="CZ117" s="125" t="str">
        <f t="shared" si="71"/>
        <v>dato mancante</v>
      </c>
      <c r="DA117" s="125" t="str">
        <f t="shared" si="72"/>
        <v>dato mancante</v>
      </c>
      <c r="DB117" s="125" t="str">
        <f t="shared" si="73"/>
        <v>dato mancante</v>
      </c>
      <c r="DC117" s="125" t="str">
        <f t="shared" si="74"/>
        <v>dato mancante</v>
      </c>
      <c r="DD117" s="125" t="str">
        <f t="shared" si="75"/>
        <v>dato mancante</v>
      </c>
      <c r="DF117" s="127">
        <f t="shared" si="86"/>
        <v>0</v>
      </c>
      <c r="DG117" s="127">
        <f t="shared" si="76"/>
        <v>0</v>
      </c>
      <c r="DH117" s="125" t="str">
        <f t="shared" si="87"/>
        <v>ok</v>
      </c>
      <c r="DI117" s="127" t="str">
        <f t="shared" si="77"/>
        <v>Buono</v>
      </c>
      <c r="DJ117" s="127" t="str">
        <f t="shared" si="78"/>
        <v>Buono</v>
      </c>
    </row>
    <row r="118" spans="1:114" s="125" customFormat="1" x14ac:dyDescent="0.35">
      <c r="A118" s="18">
        <f>'Calcolo Orizzontale P. Umido'!A119</f>
        <v>0</v>
      </c>
      <c r="B118" s="18">
        <f>'Calcolo Orizzontale P. Umido'!B119</f>
        <v>0</v>
      </c>
      <c r="C118" s="18">
        <f>'Calcolo Orizzontale P. Umido'!C119</f>
        <v>0</v>
      </c>
      <c r="D118" s="18">
        <f>'Calcolo Orizzontale P. Umido'!D119</f>
        <v>0</v>
      </c>
      <c r="E118" s="18">
        <f>'Calcolo Orizzontale P. Umido'!E119</f>
        <v>0</v>
      </c>
      <c r="F118" s="18">
        <f>'Calcolo Orizzontale P. Umido'!F119</f>
        <v>0</v>
      </c>
      <c r="G118" s="18">
        <f>'Calcolo Orizzontale P. Umido'!G119</f>
        <v>0</v>
      </c>
      <c r="H118" s="18"/>
      <c r="I118" s="18">
        <f>'Calcolo Orizzontale P. Umido'!I119</f>
        <v>0</v>
      </c>
      <c r="J118" s="18">
        <f>'Calcolo Orizzontale P. Umido'!J119</f>
        <v>0</v>
      </c>
      <c r="K118" s="18">
        <f>'Calcolo Orizzontale P. Umido'!K119</f>
        <v>0</v>
      </c>
      <c r="L118" s="15">
        <f t="shared" si="79"/>
        <v>0</v>
      </c>
      <c r="M118" s="519">
        <f>'Calcolo Orizzontale P. Umido'!L119</f>
        <v>0</v>
      </c>
      <c r="N118" s="519">
        <f>'Calcolo Orizzontale P. Umido'!M119</f>
        <v>0</v>
      </c>
      <c r="O118" s="520">
        <f>'Calcolo Orizzontale P. Umido'!N119</f>
        <v>0</v>
      </c>
      <c r="P118" s="521">
        <f>'Calcolo Orizzontale P. Umido'!O119</f>
        <v>0</v>
      </c>
      <c r="Q118" s="521">
        <f>'Calcolo Orizzontale P. Umido'!P119</f>
        <v>0</v>
      </c>
      <c r="R118" s="521">
        <f>'Calcolo Orizzontale P. Umido'!Q119</f>
        <v>0</v>
      </c>
      <c r="S118" s="521">
        <f>'Calcolo Orizzontale P. Umido'!R119</f>
        <v>0</v>
      </c>
      <c r="T118" s="521">
        <f>'Calcolo Orizzontale P. Umido'!S119</f>
        <v>0</v>
      </c>
      <c r="U118" s="519">
        <f>'Calcolo Orizzontale P. Umido'!T119</f>
        <v>0</v>
      </c>
      <c r="V118" s="519">
        <f>'Calcolo Orizzontale P. Umido'!U119</f>
        <v>0</v>
      </c>
      <c r="W118" s="519">
        <f>'Calcolo Orizzontale P. Umido'!V119</f>
        <v>0</v>
      </c>
      <c r="X118" s="520">
        <f>'Calcolo Orizzontale P. Umido'!W119</f>
        <v>0</v>
      </c>
      <c r="Y118" s="521">
        <f>'Calcolo Orizzontale P. Umido'!X119</f>
        <v>0</v>
      </c>
      <c r="Z118" s="522">
        <f>'Calcolo Orizzontale P. Umido'!Y119</f>
        <v>0</v>
      </c>
      <c r="AA118" s="126"/>
      <c r="AB118" s="127"/>
      <c r="AC118" s="189" t="str">
        <f>'Calcolo Orizzontale P. Umido'!AC119</f>
        <v>dato mancante</v>
      </c>
      <c r="AD118" s="190" t="str">
        <f>'Calcolo Orizzontale P. Umido'!AR119</f>
        <v>dato mancante</v>
      </c>
      <c r="AE118" s="190" t="str">
        <f t="shared" si="80"/>
        <v>dato mancante</v>
      </c>
      <c r="AF118" s="190" t="str">
        <f t="shared" si="80"/>
        <v>dato mancante</v>
      </c>
      <c r="AG118" s="191" t="str">
        <f>IF(N118&lt;5,'Calcolo Orizzontale P. Umido'!AD119,"dato mancante")</f>
        <v>dato mancante</v>
      </c>
      <c r="AH118" s="191" t="str">
        <f>IF(N118&gt;5,'Calcolo Orizzontale P. Umido'!AD119,"dato mancante")</f>
        <v>dato mancante</v>
      </c>
      <c r="AI118" s="191" t="str">
        <f>IF(N118&lt;5,'Calcolo Orizzontale P. Umido'!AS119,"dato mancante")</f>
        <v>dato mancante</v>
      </c>
      <c r="AJ118" s="191" t="str">
        <f>IF(N118&gt;5,'Calcolo Orizzontale P. Umido'!AS119,"dato mancante")</f>
        <v>dato mancante</v>
      </c>
      <c r="AK118" s="190" t="str">
        <f t="shared" si="81"/>
        <v>dato mancante</v>
      </c>
      <c r="AL118" s="190" t="str">
        <f t="shared" si="81"/>
        <v>dato mancante</v>
      </c>
      <c r="AM118" s="190" t="str">
        <f t="shared" si="81"/>
        <v>dato mancante</v>
      </c>
      <c r="AN118" s="190" t="str">
        <f t="shared" si="53"/>
        <v>dato mancante</v>
      </c>
      <c r="AO118" s="191" t="str">
        <f>'Calcolo Orizzontale P. Umido'!AE119</f>
        <v>dato mancante</v>
      </c>
      <c r="AP118" s="191" t="str">
        <f>'Calcolo Orizzontale P. Umido'!AT119</f>
        <v>dato mancante</v>
      </c>
      <c r="AQ118" s="192" t="str">
        <f t="shared" si="88"/>
        <v>dato mancante</v>
      </c>
      <c r="AR118" s="192" t="str">
        <f t="shared" si="88"/>
        <v>dato mancante</v>
      </c>
      <c r="AS118" s="193" t="str">
        <f>'Calcolo Orizzontale P. Umido'!AF119</f>
        <v>dato mancante</v>
      </c>
      <c r="AT118" s="193" t="str">
        <f>'Calcolo Orizzontale P. Umido'!AU119</f>
        <v>dato mancante</v>
      </c>
      <c r="AU118" s="308" t="str">
        <f t="shared" si="89"/>
        <v>dato mancante</v>
      </c>
      <c r="AV118" s="308" t="str">
        <f t="shared" si="89"/>
        <v>dato mancante</v>
      </c>
      <c r="AW118" s="193" t="str">
        <f>'Calcolo Orizzontale P. Umido'!AG119</f>
        <v>dato mancante</v>
      </c>
      <c r="AX118" s="193" t="str">
        <f>'Calcolo Orizzontale P. Umido'!AV119</f>
        <v>dato mancante</v>
      </c>
      <c r="AY118" s="308" t="str">
        <f t="shared" si="90"/>
        <v>dato mancante</v>
      </c>
      <c r="AZ118" s="308" t="str">
        <f t="shared" si="90"/>
        <v>dato mancante</v>
      </c>
      <c r="BA118" s="193" t="str">
        <f>'Calcolo Orizzontale P. Umido'!AH119</f>
        <v>dato mancante</v>
      </c>
      <c r="BB118" s="193" t="str">
        <f>'Calcolo Orizzontale P. Umido'!AW119</f>
        <v>dato mancante</v>
      </c>
      <c r="BC118" s="308" t="str">
        <f t="shared" si="91"/>
        <v>dato mancante</v>
      </c>
      <c r="BD118" s="308" t="str">
        <f t="shared" si="91"/>
        <v>dato mancante</v>
      </c>
      <c r="BE118" s="192" t="str">
        <f>'Calcolo Orizzontale P. Umido'!AI119</f>
        <v>dato mancante</v>
      </c>
      <c r="BF118" s="192" t="str">
        <f>'Calcolo Orizzontale P. Umido'!AX119</f>
        <v>dato mancante</v>
      </c>
      <c r="BG118" s="308" t="str">
        <f t="shared" si="92"/>
        <v>dato mancante</v>
      </c>
      <c r="BH118" s="308" t="str">
        <f t="shared" si="92"/>
        <v>dato mancante</v>
      </c>
      <c r="BI118" s="192" t="str">
        <f>'Calcolo Orizzontale P. Umido'!AJ119</f>
        <v>dato mancante</v>
      </c>
      <c r="BJ118" s="192" t="str">
        <f>'Calcolo Orizzontale P. Umido'!AY119</f>
        <v>dato mancante</v>
      </c>
      <c r="BK118" s="308" t="str">
        <f t="shared" si="93"/>
        <v>dato mancante</v>
      </c>
      <c r="BL118" s="308" t="str">
        <f t="shared" si="93"/>
        <v>dato mancante</v>
      </c>
      <c r="BM118" s="192" t="str">
        <f>'Calcolo Orizzontale P. Umido'!AK119</f>
        <v>dato mancante</v>
      </c>
      <c r="BN118" s="192" t="str">
        <f>'Calcolo Orizzontale P. Umido'!AZ119</f>
        <v>dato mancante</v>
      </c>
      <c r="BO118" s="308" t="str">
        <f t="shared" si="82"/>
        <v>dato mancante</v>
      </c>
      <c r="BP118" s="308" t="str">
        <f t="shared" si="82"/>
        <v>dato mancante</v>
      </c>
      <c r="BQ118" s="195" t="str">
        <f>'Calcolo Orizzontale P. Umido'!AL119</f>
        <v>dato mancante</v>
      </c>
      <c r="BR118" s="195" t="str">
        <f>'Calcolo Orizzontale P. Umido'!BA119</f>
        <v>dato mancante</v>
      </c>
      <c r="BS118" s="308" t="str">
        <f t="shared" si="83"/>
        <v>dato mancante</v>
      </c>
      <c r="BT118" s="308" t="str">
        <f t="shared" si="83"/>
        <v>dato mancante</v>
      </c>
      <c r="BU118" s="193" t="str">
        <f>'Calcolo Orizzontale P. Umido'!AM119</f>
        <v>dato mancante</v>
      </c>
      <c r="BV118" s="194" t="str">
        <f>'Calcolo Orizzontale P. Umido'!BA119</f>
        <v>dato mancante</v>
      </c>
      <c r="BW118" s="308" t="str">
        <f t="shared" si="94"/>
        <v>dato mancante</v>
      </c>
      <c r="BX118" s="308" t="str">
        <f t="shared" si="94"/>
        <v>dato mancante</v>
      </c>
      <c r="BY118" s="196" t="str">
        <f>'Calcolo Orizzontale P. Umido'!AN119</f>
        <v>dato mancante</v>
      </c>
      <c r="BZ118" s="196" t="str">
        <f>'Calcolo Orizzontale P. Umido'!BB119</f>
        <v>dato mancante</v>
      </c>
      <c r="CA118" s="308" t="str">
        <f t="shared" si="95"/>
        <v>dato mancante</v>
      </c>
      <c r="CB118" s="308" t="str">
        <f t="shared" si="95"/>
        <v>dato mancante</v>
      </c>
      <c r="CE118" s="125" t="str">
        <f t="shared" si="54"/>
        <v>dato mancante</v>
      </c>
      <c r="CF118" s="125" t="str">
        <f t="shared" si="84"/>
        <v>dato mancante</v>
      </c>
      <c r="CG118" s="125" t="str">
        <f t="shared" si="84"/>
        <v>dato mancante</v>
      </c>
      <c r="CH118" s="125" t="str">
        <f t="shared" si="55"/>
        <v>dato mancante</v>
      </c>
      <c r="CI118" s="125" t="str">
        <f t="shared" si="56"/>
        <v>dato mancante</v>
      </c>
      <c r="CJ118" s="125" t="str">
        <f t="shared" si="57"/>
        <v>dato mancante</v>
      </c>
      <c r="CK118" s="125" t="str">
        <f t="shared" si="58"/>
        <v>dato mancante</v>
      </c>
      <c r="CL118" s="125" t="str">
        <f t="shared" si="59"/>
        <v>dato mancante</v>
      </c>
      <c r="CM118" s="125" t="str">
        <f t="shared" si="60"/>
        <v>dato mancante</v>
      </c>
      <c r="CN118" s="125" t="str">
        <f t="shared" si="61"/>
        <v>dato mancante</v>
      </c>
      <c r="CO118" s="125" t="str">
        <f t="shared" si="62"/>
        <v>dato mancante</v>
      </c>
      <c r="CP118" s="125" t="str">
        <f t="shared" si="63"/>
        <v>dato mancante</v>
      </c>
      <c r="CQ118" s="125" t="str">
        <f t="shared" si="64"/>
        <v>dato mancante</v>
      </c>
      <c r="CR118" s="125" t="str">
        <f t="shared" si="65"/>
        <v>dato mancante</v>
      </c>
      <c r="CS118" s="125" t="str">
        <f t="shared" si="85"/>
        <v>dato mancante</v>
      </c>
      <c r="CT118" s="125" t="str">
        <f t="shared" si="85"/>
        <v>dato mancante</v>
      </c>
      <c r="CU118" s="125" t="str">
        <f t="shared" si="66"/>
        <v>dato mancante</v>
      </c>
      <c r="CV118" s="125" t="str">
        <f t="shared" si="67"/>
        <v>dato mancante</v>
      </c>
      <c r="CW118" s="125" t="str">
        <f t="shared" si="68"/>
        <v>dato mancante</v>
      </c>
      <c r="CX118" s="125" t="str">
        <f t="shared" si="69"/>
        <v>dato mancante</v>
      </c>
      <c r="CY118" s="125" t="str">
        <f t="shared" si="70"/>
        <v>dato mancante</v>
      </c>
      <c r="CZ118" s="125" t="str">
        <f t="shared" si="71"/>
        <v>dato mancante</v>
      </c>
      <c r="DA118" s="125" t="str">
        <f t="shared" si="72"/>
        <v>dato mancante</v>
      </c>
      <c r="DB118" s="125" t="str">
        <f t="shared" si="73"/>
        <v>dato mancante</v>
      </c>
      <c r="DC118" s="125" t="str">
        <f t="shared" si="74"/>
        <v>dato mancante</v>
      </c>
      <c r="DD118" s="125" t="str">
        <f t="shared" si="75"/>
        <v>dato mancante</v>
      </c>
      <c r="DF118" s="127">
        <f t="shared" si="86"/>
        <v>0</v>
      </c>
      <c r="DG118" s="127">
        <f t="shared" si="76"/>
        <v>0</v>
      </c>
      <c r="DH118" s="125" t="str">
        <f t="shared" si="87"/>
        <v>ok</v>
      </c>
      <c r="DI118" s="127" t="str">
        <f t="shared" si="77"/>
        <v>Buono</v>
      </c>
      <c r="DJ118" s="127" t="str">
        <f t="shared" si="78"/>
        <v>Buono</v>
      </c>
    </row>
    <row r="119" spans="1:114" s="125" customFormat="1" x14ac:dyDescent="0.35">
      <c r="A119" s="18">
        <f>'Calcolo Orizzontale P. Umido'!A120</f>
        <v>0</v>
      </c>
      <c r="B119" s="18">
        <f>'Calcolo Orizzontale P. Umido'!B120</f>
        <v>0</v>
      </c>
      <c r="C119" s="18">
        <f>'Calcolo Orizzontale P. Umido'!C120</f>
        <v>0</v>
      </c>
      <c r="D119" s="18">
        <f>'Calcolo Orizzontale P. Umido'!D120</f>
        <v>0</v>
      </c>
      <c r="E119" s="18">
        <f>'Calcolo Orizzontale P. Umido'!E120</f>
        <v>0</v>
      </c>
      <c r="F119" s="18">
        <f>'Calcolo Orizzontale P. Umido'!F120</f>
        <v>0</v>
      </c>
      <c r="G119" s="18">
        <f>'Calcolo Orizzontale P. Umido'!G120</f>
        <v>0</v>
      </c>
      <c r="H119" s="18"/>
      <c r="I119" s="18">
        <f>'Calcolo Orizzontale P. Umido'!I120</f>
        <v>0</v>
      </c>
      <c r="J119" s="18">
        <f>'Calcolo Orizzontale P. Umido'!J120</f>
        <v>0</v>
      </c>
      <c r="K119" s="18">
        <f>'Calcolo Orizzontale P. Umido'!K120</f>
        <v>0</v>
      </c>
      <c r="L119" s="15">
        <f t="shared" si="79"/>
        <v>0</v>
      </c>
      <c r="M119" s="519">
        <f>'Calcolo Orizzontale P. Umido'!L120</f>
        <v>0</v>
      </c>
      <c r="N119" s="519">
        <f>'Calcolo Orizzontale P. Umido'!M120</f>
        <v>0</v>
      </c>
      <c r="O119" s="520">
        <f>'Calcolo Orizzontale P. Umido'!N120</f>
        <v>0</v>
      </c>
      <c r="P119" s="521">
        <f>'Calcolo Orizzontale P. Umido'!O120</f>
        <v>0</v>
      </c>
      <c r="Q119" s="521">
        <f>'Calcolo Orizzontale P. Umido'!P120</f>
        <v>0</v>
      </c>
      <c r="R119" s="521">
        <f>'Calcolo Orizzontale P. Umido'!Q120</f>
        <v>0</v>
      </c>
      <c r="S119" s="521">
        <f>'Calcolo Orizzontale P. Umido'!R120</f>
        <v>0</v>
      </c>
      <c r="T119" s="521">
        <f>'Calcolo Orizzontale P. Umido'!S120</f>
        <v>0</v>
      </c>
      <c r="U119" s="519">
        <f>'Calcolo Orizzontale P. Umido'!T120</f>
        <v>0</v>
      </c>
      <c r="V119" s="519">
        <f>'Calcolo Orizzontale P. Umido'!U120</f>
        <v>0</v>
      </c>
      <c r="W119" s="519">
        <f>'Calcolo Orizzontale P. Umido'!V120</f>
        <v>0</v>
      </c>
      <c r="X119" s="520">
        <f>'Calcolo Orizzontale P. Umido'!W120</f>
        <v>0</v>
      </c>
      <c r="Y119" s="521">
        <f>'Calcolo Orizzontale P. Umido'!X120</f>
        <v>0</v>
      </c>
      <c r="Z119" s="522">
        <f>'Calcolo Orizzontale P. Umido'!Y120</f>
        <v>0</v>
      </c>
      <c r="AA119" s="126"/>
      <c r="AB119" s="127"/>
      <c r="AC119" s="189" t="str">
        <f>'Calcolo Orizzontale P. Umido'!AC120</f>
        <v>dato mancante</v>
      </c>
      <c r="AD119" s="190" t="str">
        <f>'Calcolo Orizzontale P. Umido'!AR120</f>
        <v>dato mancante</v>
      </c>
      <c r="AE119" s="190" t="str">
        <f t="shared" si="80"/>
        <v>dato mancante</v>
      </c>
      <c r="AF119" s="190" t="str">
        <f t="shared" si="80"/>
        <v>dato mancante</v>
      </c>
      <c r="AG119" s="191" t="str">
        <f>IF(N119&lt;5,'Calcolo Orizzontale P. Umido'!AD120,"dato mancante")</f>
        <v>dato mancante</v>
      </c>
      <c r="AH119" s="191" t="str">
        <f>IF(N119&gt;5,'Calcolo Orizzontale P. Umido'!AD120,"dato mancante")</f>
        <v>dato mancante</v>
      </c>
      <c r="AI119" s="191" t="str">
        <f>IF(N119&lt;5,'Calcolo Orizzontale P. Umido'!AS120,"dato mancante")</f>
        <v>dato mancante</v>
      </c>
      <c r="AJ119" s="191" t="str">
        <f>IF(N119&gt;5,'Calcolo Orizzontale P. Umido'!AS120,"dato mancante")</f>
        <v>dato mancante</v>
      </c>
      <c r="AK119" s="190" t="str">
        <f t="shared" si="81"/>
        <v>dato mancante</v>
      </c>
      <c r="AL119" s="190" t="str">
        <f t="shared" si="81"/>
        <v>dato mancante</v>
      </c>
      <c r="AM119" s="190" t="str">
        <f t="shared" si="81"/>
        <v>dato mancante</v>
      </c>
      <c r="AN119" s="190" t="str">
        <f t="shared" si="53"/>
        <v>dato mancante</v>
      </c>
      <c r="AO119" s="191" t="str">
        <f>'Calcolo Orizzontale P. Umido'!AE120</f>
        <v>dato mancante</v>
      </c>
      <c r="AP119" s="191" t="str">
        <f>'Calcolo Orizzontale P. Umido'!AT120</f>
        <v>dato mancante</v>
      </c>
      <c r="AQ119" s="192" t="str">
        <f t="shared" si="88"/>
        <v>dato mancante</v>
      </c>
      <c r="AR119" s="192" t="str">
        <f t="shared" si="88"/>
        <v>dato mancante</v>
      </c>
      <c r="AS119" s="193" t="str">
        <f>'Calcolo Orizzontale P. Umido'!AF120</f>
        <v>dato mancante</v>
      </c>
      <c r="AT119" s="193" t="str">
        <f>'Calcolo Orizzontale P. Umido'!AU120</f>
        <v>dato mancante</v>
      </c>
      <c r="AU119" s="308" t="str">
        <f t="shared" si="89"/>
        <v>dato mancante</v>
      </c>
      <c r="AV119" s="308" t="str">
        <f t="shared" si="89"/>
        <v>dato mancante</v>
      </c>
      <c r="AW119" s="193" t="str">
        <f>'Calcolo Orizzontale P. Umido'!AG120</f>
        <v>dato mancante</v>
      </c>
      <c r="AX119" s="193" t="str">
        <f>'Calcolo Orizzontale P. Umido'!AV120</f>
        <v>dato mancante</v>
      </c>
      <c r="AY119" s="308" t="str">
        <f t="shared" si="90"/>
        <v>dato mancante</v>
      </c>
      <c r="AZ119" s="308" t="str">
        <f t="shared" si="90"/>
        <v>dato mancante</v>
      </c>
      <c r="BA119" s="193" t="str">
        <f>'Calcolo Orizzontale P. Umido'!AH120</f>
        <v>dato mancante</v>
      </c>
      <c r="BB119" s="193" t="str">
        <f>'Calcolo Orizzontale P. Umido'!AW120</f>
        <v>dato mancante</v>
      </c>
      <c r="BC119" s="308" t="str">
        <f t="shared" si="91"/>
        <v>dato mancante</v>
      </c>
      <c r="BD119" s="308" t="str">
        <f t="shared" si="91"/>
        <v>dato mancante</v>
      </c>
      <c r="BE119" s="192" t="str">
        <f>'Calcolo Orizzontale P. Umido'!AI120</f>
        <v>dato mancante</v>
      </c>
      <c r="BF119" s="192" t="str">
        <f>'Calcolo Orizzontale P. Umido'!AX120</f>
        <v>dato mancante</v>
      </c>
      <c r="BG119" s="308" t="str">
        <f t="shared" si="92"/>
        <v>dato mancante</v>
      </c>
      <c r="BH119" s="308" t="str">
        <f t="shared" si="92"/>
        <v>dato mancante</v>
      </c>
      <c r="BI119" s="192" t="str">
        <f>'Calcolo Orizzontale P. Umido'!AJ120</f>
        <v>dato mancante</v>
      </c>
      <c r="BJ119" s="192" t="str">
        <f>'Calcolo Orizzontale P. Umido'!AY120</f>
        <v>dato mancante</v>
      </c>
      <c r="BK119" s="308" t="str">
        <f t="shared" si="93"/>
        <v>dato mancante</v>
      </c>
      <c r="BL119" s="308" t="str">
        <f t="shared" si="93"/>
        <v>dato mancante</v>
      </c>
      <c r="BM119" s="192" t="str">
        <f>'Calcolo Orizzontale P. Umido'!AK120</f>
        <v>dato mancante</v>
      </c>
      <c r="BN119" s="192" t="str">
        <f>'Calcolo Orizzontale P. Umido'!AZ120</f>
        <v>dato mancante</v>
      </c>
      <c r="BO119" s="308" t="str">
        <f t="shared" si="82"/>
        <v>dato mancante</v>
      </c>
      <c r="BP119" s="308" t="str">
        <f t="shared" si="82"/>
        <v>dato mancante</v>
      </c>
      <c r="BQ119" s="195" t="str">
        <f>'Calcolo Orizzontale P. Umido'!AL120</f>
        <v>dato mancante</v>
      </c>
      <c r="BR119" s="195" t="str">
        <f>'Calcolo Orizzontale P. Umido'!BA120</f>
        <v>dato mancante</v>
      </c>
      <c r="BS119" s="308" t="str">
        <f t="shared" si="83"/>
        <v>dato mancante</v>
      </c>
      <c r="BT119" s="308" t="str">
        <f t="shared" si="83"/>
        <v>dato mancante</v>
      </c>
      <c r="BU119" s="193" t="str">
        <f>'Calcolo Orizzontale P. Umido'!AM120</f>
        <v>dato mancante</v>
      </c>
      <c r="BV119" s="194" t="str">
        <f>'Calcolo Orizzontale P. Umido'!BA120</f>
        <v>dato mancante</v>
      </c>
      <c r="BW119" s="308" t="str">
        <f t="shared" si="94"/>
        <v>dato mancante</v>
      </c>
      <c r="BX119" s="308" t="str">
        <f t="shared" si="94"/>
        <v>dato mancante</v>
      </c>
      <c r="BY119" s="196" t="str">
        <f>'Calcolo Orizzontale P. Umido'!AN120</f>
        <v>dato mancante</v>
      </c>
      <c r="BZ119" s="196" t="str">
        <f>'Calcolo Orizzontale P. Umido'!BB120</f>
        <v>dato mancante</v>
      </c>
      <c r="CA119" s="308" t="str">
        <f t="shared" si="95"/>
        <v>dato mancante</v>
      </c>
      <c r="CB119" s="308" t="str">
        <f t="shared" si="95"/>
        <v>dato mancante</v>
      </c>
      <c r="CE119" s="125" t="str">
        <f t="shared" si="54"/>
        <v>dato mancante</v>
      </c>
      <c r="CF119" s="125" t="str">
        <f t="shared" si="84"/>
        <v>dato mancante</v>
      </c>
      <c r="CG119" s="125" t="str">
        <f t="shared" si="84"/>
        <v>dato mancante</v>
      </c>
      <c r="CH119" s="125" t="str">
        <f t="shared" si="55"/>
        <v>dato mancante</v>
      </c>
      <c r="CI119" s="125" t="str">
        <f t="shared" si="56"/>
        <v>dato mancante</v>
      </c>
      <c r="CJ119" s="125" t="str">
        <f t="shared" si="57"/>
        <v>dato mancante</v>
      </c>
      <c r="CK119" s="125" t="str">
        <f t="shared" si="58"/>
        <v>dato mancante</v>
      </c>
      <c r="CL119" s="125" t="str">
        <f t="shared" si="59"/>
        <v>dato mancante</v>
      </c>
      <c r="CM119" s="125" t="str">
        <f t="shared" si="60"/>
        <v>dato mancante</v>
      </c>
      <c r="CN119" s="125" t="str">
        <f t="shared" si="61"/>
        <v>dato mancante</v>
      </c>
      <c r="CO119" s="125" t="str">
        <f t="shared" si="62"/>
        <v>dato mancante</v>
      </c>
      <c r="CP119" s="125" t="str">
        <f t="shared" si="63"/>
        <v>dato mancante</v>
      </c>
      <c r="CQ119" s="125" t="str">
        <f t="shared" si="64"/>
        <v>dato mancante</v>
      </c>
      <c r="CR119" s="125" t="str">
        <f t="shared" si="65"/>
        <v>dato mancante</v>
      </c>
      <c r="CS119" s="125" t="str">
        <f t="shared" si="85"/>
        <v>dato mancante</v>
      </c>
      <c r="CT119" s="125" t="str">
        <f t="shared" si="85"/>
        <v>dato mancante</v>
      </c>
      <c r="CU119" s="125" t="str">
        <f t="shared" si="66"/>
        <v>dato mancante</v>
      </c>
      <c r="CV119" s="125" t="str">
        <f t="shared" si="67"/>
        <v>dato mancante</v>
      </c>
      <c r="CW119" s="125" t="str">
        <f t="shared" si="68"/>
        <v>dato mancante</v>
      </c>
      <c r="CX119" s="125" t="str">
        <f t="shared" si="69"/>
        <v>dato mancante</v>
      </c>
      <c r="CY119" s="125" t="str">
        <f t="shared" si="70"/>
        <v>dato mancante</v>
      </c>
      <c r="CZ119" s="125" t="str">
        <f t="shared" si="71"/>
        <v>dato mancante</v>
      </c>
      <c r="DA119" s="125" t="str">
        <f t="shared" si="72"/>
        <v>dato mancante</v>
      </c>
      <c r="DB119" s="125" t="str">
        <f t="shared" si="73"/>
        <v>dato mancante</v>
      </c>
      <c r="DC119" s="125" t="str">
        <f t="shared" si="74"/>
        <v>dato mancante</v>
      </c>
      <c r="DD119" s="125" t="str">
        <f t="shared" si="75"/>
        <v>dato mancante</v>
      </c>
      <c r="DF119" s="127">
        <f t="shared" si="86"/>
        <v>0</v>
      </c>
      <c r="DG119" s="127">
        <f t="shared" si="76"/>
        <v>0</v>
      </c>
      <c r="DH119" s="125" t="str">
        <f t="shared" si="87"/>
        <v>ok</v>
      </c>
      <c r="DI119" s="127" t="str">
        <f t="shared" si="77"/>
        <v>Buono</v>
      </c>
      <c r="DJ119" s="127" t="str">
        <f t="shared" si="78"/>
        <v>Buono</v>
      </c>
    </row>
    <row r="120" spans="1:114" s="125" customFormat="1" x14ac:dyDescent="0.35">
      <c r="A120" s="18">
        <f>'Calcolo Orizzontale P. Umido'!A121</f>
        <v>0</v>
      </c>
      <c r="B120" s="18">
        <f>'Calcolo Orizzontale P. Umido'!B121</f>
        <v>0</v>
      </c>
      <c r="C120" s="18">
        <f>'Calcolo Orizzontale P. Umido'!C121</f>
        <v>0</v>
      </c>
      <c r="D120" s="18">
        <f>'Calcolo Orizzontale P. Umido'!D121</f>
        <v>0</v>
      </c>
      <c r="E120" s="18">
        <f>'Calcolo Orizzontale P. Umido'!E121</f>
        <v>0</v>
      </c>
      <c r="F120" s="18">
        <f>'Calcolo Orizzontale P. Umido'!F121</f>
        <v>0</v>
      </c>
      <c r="G120" s="18">
        <f>'Calcolo Orizzontale P. Umido'!G121</f>
        <v>0</v>
      </c>
      <c r="H120" s="18"/>
      <c r="I120" s="18">
        <f>'Calcolo Orizzontale P. Umido'!I121</f>
        <v>0</v>
      </c>
      <c r="J120" s="18">
        <f>'Calcolo Orizzontale P. Umido'!J121</f>
        <v>0</v>
      </c>
      <c r="K120" s="18">
        <f>'Calcolo Orizzontale P. Umido'!K121</f>
        <v>0</v>
      </c>
      <c r="L120" s="15">
        <f t="shared" si="79"/>
        <v>0</v>
      </c>
      <c r="M120" s="519">
        <f>'Calcolo Orizzontale P. Umido'!L121</f>
        <v>0</v>
      </c>
      <c r="N120" s="519">
        <f>'Calcolo Orizzontale P. Umido'!M121</f>
        <v>0</v>
      </c>
      <c r="O120" s="520">
        <f>'Calcolo Orizzontale P. Umido'!N121</f>
        <v>0</v>
      </c>
      <c r="P120" s="521">
        <f>'Calcolo Orizzontale P. Umido'!O121</f>
        <v>0</v>
      </c>
      <c r="Q120" s="521">
        <f>'Calcolo Orizzontale P. Umido'!P121</f>
        <v>0</v>
      </c>
      <c r="R120" s="521">
        <f>'Calcolo Orizzontale P. Umido'!Q121</f>
        <v>0</v>
      </c>
      <c r="S120" s="521">
        <f>'Calcolo Orizzontale P. Umido'!R121</f>
        <v>0</v>
      </c>
      <c r="T120" s="521">
        <f>'Calcolo Orizzontale P. Umido'!S121</f>
        <v>0</v>
      </c>
      <c r="U120" s="519">
        <f>'Calcolo Orizzontale P. Umido'!T121</f>
        <v>0</v>
      </c>
      <c r="V120" s="519">
        <f>'Calcolo Orizzontale P. Umido'!U121</f>
        <v>0</v>
      </c>
      <c r="W120" s="519">
        <f>'Calcolo Orizzontale P. Umido'!V121</f>
        <v>0</v>
      </c>
      <c r="X120" s="520">
        <f>'Calcolo Orizzontale P. Umido'!W121</f>
        <v>0</v>
      </c>
      <c r="Y120" s="521">
        <f>'Calcolo Orizzontale P. Umido'!X121</f>
        <v>0</v>
      </c>
      <c r="Z120" s="522">
        <f>'Calcolo Orizzontale P. Umido'!Y121</f>
        <v>0</v>
      </c>
      <c r="AA120" s="126"/>
      <c r="AB120" s="127"/>
      <c r="AC120" s="189" t="str">
        <f>'Calcolo Orizzontale P. Umido'!AC121</f>
        <v>dato mancante</v>
      </c>
      <c r="AD120" s="190" t="str">
        <f>'Calcolo Orizzontale P. Umido'!AR121</f>
        <v>dato mancante</v>
      </c>
      <c r="AE120" s="190" t="str">
        <f t="shared" si="80"/>
        <v>dato mancante</v>
      </c>
      <c r="AF120" s="190" t="str">
        <f t="shared" si="80"/>
        <v>dato mancante</v>
      </c>
      <c r="AG120" s="191" t="str">
        <f>IF(N120&lt;5,'Calcolo Orizzontale P. Umido'!AD121,"dato mancante")</f>
        <v>dato mancante</v>
      </c>
      <c r="AH120" s="191" t="str">
        <f>IF(N120&gt;5,'Calcolo Orizzontale P. Umido'!AD121,"dato mancante")</f>
        <v>dato mancante</v>
      </c>
      <c r="AI120" s="191" t="str">
        <f>IF(N120&lt;5,'Calcolo Orizzontale P. Umido'!AS121,"dato mancante")</f>
        <v>dato mancante</v>
      </c>
      <c r="AJ120" s="191" t="str">
        <f>IF(N120&gt;5,'Calcolo Orizzontale P. Umido'!AS121,"dato mancante")</f>
        <v>dato mancante</v>
      </c>
      <c r="AK120" s="190" t="str">
        <f t="shared" si="81"/>
        <v>dato mancante</v>
      </c>
      <c r="AL120" s="190" t="str">
        <f t="shared" si="81"/>
        <v>dato mancante</v>
      </c>
      <c r="AM120" s="190" t="str">
        <f t="shared" si="81"/>
        <v>dato mancante</v>
      </c>
      <c r="AN120" s="190" t="str">
        <f t="shared" si="53"/>
        <v>dato mancante</v>
      </c>
      <c r="AO120" s="191" t="str">
        <f>'Calcolo Orizzontale P. Umido'!AE121</f>
        <v>dato mancante</v>
      </c>
      <c r="AP120" s="191" t="str">
        <f>'Calcolo Orizzontale P. Umido'!AT121</f>
        <v>dato mancante</v>
      </c>
      <c r="AQ120" s="192" t="str">
        <f t="shared" si="88"/>
        <v>dato mancante</v>
      </c>
      <c r="AR120" s="192" t="str">
        <f t="shared" si="88"/>
        <v>dato mancante</v>
      </c>
      <c r="AS120" s="193" t="str">
        <f>'Calcolo Orizzontale P. Umido'!AF121</f>
        <v>dato mancante</v>
      </c>
      <c r="AT120" s="193" t="str">
        <f>'Calcolo Orizzontale P. Umido'!AU121</f>
        <v>dato mancante</v>
      </c>
      <c r="AU120" s="308" t="str">
        <f t="shared" si="89"/>
        <v>dato mancante</v>
      </c>
      <c r="AV120" s="308" t="str">
        <f t="shared" si="89"/>
        <v>dato mancante</v>
      </c>
      <c r="AW120" s="193" t="str">
        <f>'Calcolo Orizzontale P. Umido'!AG121</f>
        <v>dato mancante</v>
      </c>
      <c r="AX120" s="193" t="str">
        <f>'Calcolo Orizzontale P. Umido'!AV121</f>
        <v>dato mancante</v>
      </c>
      <c r="AY120" s="308" t="str">
        <f t="shared" si="90"/>
        <v>dato mancante</v>
      </c>
      <c r="AZ120" s="308" t="str">
        <f t="shared" si="90"/>
        <v>dato mancante</v>
      </c>
      <c r="BA120" s="193" t="str">
        <f>'Calcolo Orizzontale P. Umido'!AH121</f>
        <v>dato mancante</v>
      </c>
      <c r="BB120" s="193" t="str">
        <f>'Calcolo Orizzontale P. Umido'!AW121</f>
        <v>dato mancante</v>
      </c>
      <c r="BC120" s="308" t="str">
        <f t="shared" si="91"/>
        <v>dato mancante</v>
      </c>
      <c r="BD120" s="308" t="str">
        <f t="shared" si="91"/>
        <v>dato mancante</v>
      </c>
      <c r="BE120" s="192" t="str">
        <f>'Calcolo Orizzontale P. Umido'!AI121</f>
        <v>dato mancante</v>
      </c>
      <c r="BF120" s="192" t="str">
        <f>'Calcolo Orizzontale P. Umido'!AX121</f>
        <v>dato mancante</v>
      </c>
      <c r="BG120" s="308" t="str">
        <f t="shared" si="92"/>
        <v>dato mancante</v>
      </c>
      <c r="BH120" s="308" t="str">
        <f t="shared" si="92"/>
        <v>dato mancante</v>
      </c>
      <c r="BI120" s="192" t="str">
        <f>'Calcolo Orizzontale P. Umido'!AJ121</f>
        <v>dato mancante</v>
      </c>
      <c r="BJ120" s="192" t="str">
        <f>'Calcolo Orizzontale P. Umido'!AY121</f>
        <v>dato mancante</v>
      </c>
      <c r="BK120" s="308" t="str">
        <f t="shared" si="93"/>
        <v>dato mancante</v>
      </c>
      <c r="BL120" s="308" t="str">
        <f t="shared" si="93"/>
        <v>dato mancante</v>
      </c>
      <c r="BM120" s="192" t="str">
        <f>'Calcolo Orizzontale P. Umido'!AK121</f>
        <v>dato mancante</v>
      </c>
      <c r="BN120" s="192" t="str">
        <f>'Calcolo Orizzontale P. Umido'!AZ121</f>
        <v>dato mancante</v>
      </c>
      <c r="BO120" s="308" t="str">
        <f t="shared" si="82"/>
        <v>dato mancante</v>
      </c>
      <c r="BP120" s="308" t="str">
        <f t="shared" si="82"/>
        <v>dato mancante</v>
      </c>
      <c r="BQ120" s="195" t="str">
        <f>'Calcolo Orizzontale P. Umido'!AL121</f>
        <v>dato mancante</v>
      </c>
      <c r="BR120" s="195" t="str">
        <f>'Calcolo Orizzontale P. Umido'!BA121</f>
        <v>dato mancante</v>
      </c>
      <c r="BS120" s="308" t="str">
        <f t="shared" si="83"/>
        <v>dato mancante</v>
      </c>
      <c r="BT120" s="308" t="str">
        <f t="shared" si="83"/>
        <v>dato mancante</v>
      </c>
      <c r="BU120" s="193" t="str">
        <f>'Calcolo Orizzontale P. Umido'!AM121</f>
        <v>dato mancante</v>
      </c>
      <c r="BV120" s="194" t="str">
        <f>'Calcolo Orizzontale P. Umido'!BA121</f>
        <v>dato mancante</v>
      </c>
      <c r="BW120" s="308" t="str">
        <f t="shared" si="94"/>
        <v>dato mancante</v>
      </c>
      <c r="BX120" s="308" t="str">
        <f t="shared" si="94"/>
        <v>dato mancante</v>
      </c>
      <c r="BY120" s="196" t="str">
        <f>'Calcolo Orizzontale P. Umido'!AN121</f>
        <v>dato mancante</v>
      </c>
      <c r="BZ120" s="196" t="str">
        <f>'Calcolo Orizzontale P. Umido'!BB121</f>
        <v>dato mancante</v>
      </c>
      <c r="CA120" s="308" t="str">
        <f t="shared" si="95"/>
        <v>dato mancante</v>
      </c>
      <c r="CB120" s="308" t="str">
        <f t="shared" si="95"/>
        <v>dato mancante</v>
      </c>
      <c r="CE120" s="125" t="str">
        <f t="shared" si="54"/>
        <v>dato mancante</v>
      </c>
      <c r="CF120" s="125" t="str">
        <f t="shared" si="84"/>
        <v>dato mancante</v>
      </c>
      <c r="CG120" s="125" t="str">
        <f t="shared" si="84"/>
        <v>dato mancante</v>
      </c>
      <c r="CH120" s="125" t="str">
        <f t="shared" si="55"/>
        <v>dato mancante</v>
      </c>
      <c r="CI120" s="125" t="str">
        <f t="shared" si="56"/>
        <v>dato mancante</v>
      </c>
      <c r="CJ120" s="125" t="str">
        <f t="shared" si="57"/>
        <v>dato mancante</v>
      </c>
      <c r="CK120" s="125" t="str">
        <f t="shared" si="58"/>
        <v>dato mancante</v>
      </c>
      <c r="CL120" s="125" t="str">
        <f t="shared" si="59"/>
        <v>dato mancante</v>
      </c>
      <c r="CM120" s="125" t="str">
        <f t="shared" si="60"/>
        <v>dato mancante</v>
      </c>
      <c r="CN120" s="125" t="str">
        <f t="shared" si="61"/>
        <v>dato mancante</v>
      </c>
      <c r="CO120" s="125" t="str">
        <f t="shared" si="62"/>
        <v>dato mancante</v>
      </c>
      <c r="CP120" s="125" t="str">
        <f t="shared" si="63"/>
        <v>dato mancante</v>
      </c>
      <c r="CQ120" s="125" t="str">
        <f t="shared" si="64"/>
        <v>dato mancante</v>
      </c>
      <c r="CR120" s="125" t="str">
        <f t="shared" si="65"/>
        <v>dato mancante</v>
      </c>
      <c r="CS120" s="125" t="str">
        <f t="shared" si="85"/>
        <v>dato mancante</v>
      </c>
      <c r="CT120" s="125" t="str">
        <f t="shared" si="85"/>
        <v>dato mancante</v>
      </c>
      <c r="CU120" s="125" t="str">
        <f t="shared" si="66"/>
        <v>dato mancante</v>
      </c>
      <c r="CV120" s="125" t="str">
        <f t="shared" si="67"/>
        <v>dato mancante</v>
      </c>
      <c r="CW120" s="125" t="str">
        <f t="shared" si="68"/>
        <v>dato mancante</v>
      </c>
      <c r="CX120" s="125" t="str">
        <f t="shared" si="69"/>
        <v>dato mancante</v>
      </c>
      <c r="CY120" s="125" t="str">
        <f t="shared" si="70"/>
        <v>dato mancante</v>
      </c>
      <c r="CZ120" s="125" t="str">
        <f t="shared" si="71"/>
        <v>dato mancante</v>
      </c>
      <c r="DA120" s="125" t="str">
        <f t="shared" si="72"/>
        <v>dato mancante</v>
      </c>
      <c r="DB120" s="125" t="str">
        <f t="shared" si="73"/>
        <v>dato mancante</v>
      </c>
      <c r="DC120" s="125" t="str">
        <f t="shared" si="74"/>
        <v>dato mancante</v>
      </c>
      <c r="DD120" s="125" t="str">
        <f t="shared" si="75"/>
        <v>dato mancante</v>
      </c>
      <c r="DF120" s="127">
        <f t="shared" si="86"/>
        <v>0</v>
      </c>
      <c r="DG120" s="127">
        <f t="shared" si="76"/>
        <v>0</v>
      </c>
      <c r="DH120" s="125" t="str">
        <f t="shared" si="87"/>
        <v>ok</v>
      </c>
      <c r="DI120" s="127" t="str">
        <f t="shared" si="77"/>
        <v>Buono</v>
      </c>
      <c r="DJ120" s="127" t="str">
        <f t="shared" si="78"/>
        <v>Buono</v>
      </c>
    </row>
    <row r="121" spans="1:114" s="125" customFormat="1" x14ac:dyDescent="0.35">
      <c r="A121" s="18">
        <f>'Calcolo Orizzontale P. Umido'!A122</f>
        <v>0</v>
      </c>
      <c r="B121" s="18">
        <f>'Calcolo Orizzontale P. Umido'!B122</f>
        <v>0</v>
      </c>
      <c r="C121" s="18">
        <f>'Calcolo Orizzontale P. Umido'!C122</f>
        <v>0</v>
      </c>
      <c r="D121" s="18">
        <f>'Calcolo Orizzontale P. Umido'!D122</f>
        <v>0</v>
      </c>
      <c r="E121" s="18">
        <f>'Calcolo Orizzontale P. Umido'!E122</f>
        <v>0</v>
      </c>
      <c r="F121" s="18">
        <f>'Calcolo Orizzontale P. Umido'!F122</f>
        <v>0</v>
      </c>
      <c r="G121" s="18">
        <f>'Calcolo Orizzontale P. Umido'!G122</f>
        <v>0</v>
      </c>
      <c r="H121" s="18"/>
      <c r="I121" s="18">
        <f>'Calcolo Orizzontale P. Umido'!I122</f>
        <v>0</v>
      </c>
      <c r="J121" s="18">
        <f>'Calcolo Orizzontale P. Umido'!J122</f>
        <v>0</v>
      </c>
      <c r="K121" s="18">
        <f>'Calcolo Orizzontale P. Umido'!K122</f>
        <v>0</v>
      </c>
      <c r="L121" s="15">
        <f t="shared" si="79"/>
        <v>0</v>
      </c>
      <c r="M121" s="519">
        <f>'Calcolo Orizzontale P. Umido'!L122</f>
        <v>0</v>
      </c>
      <c r="N121" s="519">
        <f>'Calcolo Orizzontale P. Umido'!M122</f>
        <v>0</v>
      </c>
      <c r="O121" s="520">
        <f>'Calcolo Orizzontale P. Umido'!N122</f>
        <v>0</v>
      </c>
      <c r="P121" s="521">
        <f>'Calcolo Orizzontale P. Umido'!O122</f>
        <v>0</v>
      </c>
      <c r="Q121" s="521">
        <f>'Calcolo Orizzontale P. Umido'!P122</f>
        <v>0</v>
      </c>
      <c r="R121" s="521">
        <f>'Calcolo Orizzontale P. Umido'!Q122</f>
        <v>0</v>
      </c>
      <c r="S121" s="521">
        <f>'Calcolo Orizzontale P. Umido'!R122</f>
        <v>0</v>
      </c>
      <c r="T121" s="521">
        <f>'Calcolo Orizzontale P. Umido'!S122</f>
        <v>0</v>
      </c>
      <c r="U121" s="519">
        <f>'Calcolo Orizzontale P. Umido'!T122</f>
        <v>0</v>
      </c>
      <c r="V121" s="519">
        <f>'Calcolo Orizzontale P. Umido'!U122</f>
        <v>0</v>
      </c>
      <c r="W121" s="519">
        <f>'Calcolo Orizzontale P. Umido'!V122</f>
        <v>0</v>
      </c>
      <c r="X121" s="520">
        <f>'Calcolo Orizzontale P. Umido'!W122</f>
        <v>0</v>
      </c>
      <c r="Y121" s="521">
        <f>'Calcolo Orizzontale P. Umido'!X122</f>
        <v>0</v>
      </c>
      <c r="Z121" s="522">
        <f>'Calcolo Orizzontale P. Umido'!Y122</f>
        <v>0</v>
      </c>
      <c r="AA121" s="126"/>
      <c r="AB121" s="127"/>
      <c r="AC121" s="189" t="str">
        <f>'Calcolo Orizzontale P. Umido'!AC122</f>
        <v>dato mancante</v>
      </c>
      <c r="AD121" s="190" t="str">
        <f>'Calcolo Orizzontale P. Umido'!AR122</f>
        <v>dato mancante</v>
      </c>
      <c r="AE121" s="190" t="str">
        <f t="shared" si="80"/>
        <v>dato mancante</v>
      </c>
      <c r="AF121" s="190" t="str">
        <f t="shared" si="80"/>
        <v>dato mancante</v>
      </c>
      <c r="AG121" s="191" t="str">
        <f>IF(N121&lt;5,'Calcolo Orizzontale P. Umido'!AD122,"dato mancante")</f>
        <v>dato mancante</v>
      </c>
      <c r="AH121" s="191" t="str">
        <f>IF(N121&gt;5,'Calcolo Orizzontale P. Umido'!AD122,"dato mancante")</f>
        <v>dato mancante</v>
      </c>
      <c r="AI121" s="191" t="str">
        <f>IF(N121&lt;5,'Calcolo Orizzontale P. Umido'!AS122,"dato mancante")</f>
        <v>dato mancante</v>
      </c>
      <c r="AJ121" s="191" t="str">
        <f>IF(N121&gt;5,'Calcolo Orizzontale P. Umido'!AS122,"dato mancante")</f>
        <v>dato mancante</v>
      </c>
      <c r="AK121" s="190" t="str">
        <f t="shared" si="81"/>
        <v>dato mancante</v>
      </c>
      <c r="AL121" s="190" t="str">
        <f t="shared" si="81"/>
        <v>dato mancante</v>
      </c>
      <c r="AM121" s="190" t="str">
        <f t="shared" si="81"/>
        <v>dato mancante</v>
      </c>
      <c r="AN121" s="190" t="str">
        <f t="shared" si="53"/>
        <v>dato mancante</v>
      </c>
      <c r="AO121" s="191" t="str">
        <f>'Calcolo Orizzontale P. Umido'!AE122</f>
        <v>dato mancante</v>
      </c>
      <c r="AP121" s="191" t="str">
        <f>'Calcolo Orizzontale P. Umido'!AT122</f>
        <v>dato mancante</v>
      </c>
      <c r="AQ121" s="192" t="str">
        <f t="shared" si="88"/>
        <v>dato mancante</v>
      </c>
      <c r="AR121" s="192" t="str">
        <f t="shared" si="88"/>
        <v>dato mancante</v>
      </c>
      <c r="AS121" s="193" t="str">
        <f>'Calcolo Orizzontale P. Umido'!AF122</f>
        <v>dato mancante</v>
      </c>
      <c r="AT121" s="193" t="str">
        <f>'Calcolo Orizzontale P. Umido'!AU122</f>
        <v>dato mancante</v>
      </c>
      <c r="AU121" s="308" t="str">
        <f t="shared" si="89"/>
        <v>dato mancante</v>
      </c>
      <c r="AV121" s="308" t="str">
        <f t="shared" si="89"/>
        <v>dato mancante</v>
      </c>
      <c r="AW121" s="193" t="str">
        <f>'Calcolo Orizzontale P. Umido'!AG122</f>
        <v>dato mancante</v>
      </c>
      <c r="AX121" s="193" t="str">
        <f>'Calcolo Orizzontale P. Umido'!AV122</f>
        <v>dato mancante</v>
      </c>
      <c r="AY121" s="308" t="str">
        <f t="shared" si="90"/>
        <v>dato mancante</v>
      </c>
      <c r="AZ121" s="308" t="str">
        <f t="shared" si="90"/>
        <v>dato mancante</v>
      </c>
      <c r="BA121" s="193" t="str">
        <f>'Calcolo Orizzontale P. Umido'!AH122</f>
        <v>dato mancante</v>
      </c>
      <c r="BB121" s="193" t="str">
        <f>'Calcolo Orizzontale P. Umido'!AW122</f>
        <v>dato mancante</v>
      </c>
      <c r="BC121" s="308" t="str">
        <f t="shared" si="91"/>
        <v>dato mancante</v>
      </c>
      <c r="BD121" s="308" t="str">
        <f t="shared" si="91"/>
        <v>dato mancante</v>
      </c>
      <c r="BE121" s="192" t="str">
        <f>'Calcolo Orizzontale P. Umido'!AI122</f>
        <v>dato mancante</v>
      </c>
      <c r="BF121" s="192" t="str">
        <f>'Calcolo Orizzontale P. Umido'!AX122</f>
        <v>dato mancante</v>
      </c>
      <c r="BG121" s="308" t="str">
        <f t="shared" si="92"/>
        <v>dato mancante</v>
      </c>
      <c r="BH121" s="308" t="str">
        <f t="shared" si="92"/>
        <v>dato mancante</v>
      </c>
      <c r="BI121" s="192" t="str">
        <f>'Calcolo Orizzontale P. Umido'!AJ122</f>
        <v>dato mancante</v>
      </c>
      <c r="BJ121" s="192" t="str">
        <f>'Calcolo Orizzontale P. Umido'!AY122</f>
        <v>dato mancante</v>
      </c>
      <c r="BK121" s="308" t="str">
        <f t="shared" si="93"/>
        <v>dato mancante</v>
      </c>
      <c r="BL121" s="308" t="str">
        <f t="shared" si="93"/>
        <v>dato mancante</v>
      </c>
      <c r="BM121" s="192" t="str">
        <f>'Calcolo Orizzontale P. Umido'!AK122</f>
        <v>dato mancante</v>
      </c>
      <c r="BN121" s="192" t="str">
        <f>'Calcolo Orizzontale P. Umido'!AZ122</f>
        <v>dato mancante</v>
      </c>
      <c r="BO121" s="308" t="str">
        <f t="shared" si="82"/>
        <v>dato mancante</v>
      </c>
      <c r="BP121" s="308" t="str">
        <f t="shared" si="82"/>
        <v>dato mancante</v>
      </c>
      <c r="BQ121" s="195" t="str">
        <f>'Calcolo Orizzontale P. Umido'!AL122</f>
        <v>dato mancante</v>
      </c>
      <c r="BR121" s="195" t="str">
        <f>'Calcolo Orizzontale P. Umido'!BA122</f>
        <v>dato mancante</v>
      </c>
      <c r="BS121" s="308" t="str">
        <f t="shared" si="83"/>
        <v>dato mancante</v>
      </c>
      <c r="BT121" s="308" t="str">
        <f t="shared" si="83"/>
        <v>dato mancante</v>
      </c>
      <c r="BU121" s="193" t="str">
        <f>'Calcolo Orizzontale P. Umido'!AM122</f>
        <v>dato mancante</v>
      </c>
      <c r="BV121" s="194" t="str">
        <f>'Calcolo Orizzontale P. Umido'!BA122</f>
        <v>dato mancante</v>
      </c>
      <c r="BW121" s="308" t="str">
        <f t="shared" si="94"/>
        <v>dato mancante</v>
      </c>
      <c r="BX121" s="308" t="str">
        <f t="shared" si="94"/>
        <v>dato mancante</v>
      </c>
      <c r="BY121" s="196" t="str">
        <f>'Calcolo Orizzontale P. Umido'!AN122</f>
        <v>dato mancante</v>
      </c>
      <c r="BZ121" s="196" t="str">
        <f>'Calcolo Orizzontale P. Umido'!BB122</f>
        <v>dato mancante</v>
      </c>
      <c r="CA121" s="308" t="str">
        <f t="shared" si="95"/>
        <v>dato mancante</v>
      </c>
      <c r="CB121" s="308" t="str">
        <f t="shared" si="95"/>
        <v>dato mancante</v>
      </c>
      <c r="CE121" s="125" t="str">
        <f t="shared" si="54"/>
        <v>dato mancante</v>
      </c>
      <c r="CF121" s="125" t="str">
        <f t="shared" si="84"/>
        <v>dato mancante</v>
      </c>
      <c r="CG121" s="125" t="str">
        <f t="shared" si="84"/>
        <v>dato mancante</v>
      </c>
      <c r="CH121" s="125" t="str">
        <f t="shared" si="55"/>
        <v>dato mancante</v>
      </c>
      <c r="CI121" s="125" t="str">
        <f t="shared" si="56"/>
        <v>dato mancante</v>
      </c>
      <c r="CJ121" s="125" t="str">
        <f t="shared" si="57"/>
        <v>dato mancante</v>
      </c>
      <c r="CK121" s="125" t="str">
        <f t="shared" si="58"/>
        <v>dato mancante</v>
      </c>
      <c r="CL121" s="125" t="str">
        <f t="shared" si="59"/>
        <v>dato mancante</v>
      </c>
      <c r="CM121" s="125" t="str">
        <f t="shared" si="60"/>
        <v>dato mancante</v>
      </c>
      <c r="CN121" s="125" t="str">
        <f t="shared" si="61"/>
        <v>dato mancante</v>
      </c>
      <c r="CO121" s="125" t="str">
        <f t="shared" si="62"/>
        <v>dato mancante</v>
      </c>
      <c r="CP121" s="125" t="str">
        <f t="shared" si="63"/>
        <v>dato mancante</v>
      </c>
      <c r="CQ121" s="125" t="str">
        <f t="shared" si="64"/>
        <v>dato mancante</v>
      </c>
      <c r="CR121" s="125" t="str">
        <f t="shared" si="65"/>
        <v>dato mancante</v>
      </c>
      <c r="CS121" s="125" t="str">
        <f t="shared" si="85"/>
        <v>dato mancante</v>
      </c>
      <c r="CT121" s="125" t="str">
        <f t="shared" si="85"/>
        <v>dato mancante</v>
      </c>
      <c r="CU121" s="125" t="str">
        <f t="shared" si="66"/>
        <v>dato mancante</v>
      </c>
      <c r="CV121" s="125" t="str">
        <f t="shared" si="67"/>
        <v>dato mancante</v>
      </c>
      <c r="CW121" s="125" t="str">
        <f t="shared" si="68"/>
        <v>dato mancante</v>
      </c>
      <c r="CX121" s="125" t="str">
        <f t="shared" si="69"/>
        <v>dato mancante</v>
      </c>
      <c r="CY121" s="125" t="str">
        <f t="shared" si="70"/>
        <v>dato mancante</v>
      </c>
      <c r="CZ121" s="125" t="str">
        <f t="shared" si="71"/>
        <v>dato mancante</v>
      </c>
      <c r="DA121" s="125" t="str">
        <f t="shared" si="72"/>
        <v>dato mancante</v>
      </c>
      <c r="DB121" s="125" t="str">
        <f t="shared" si="73"/>
        <v>dato mancante</v>
      </c>
      <c r="DC121" s="125" t="str">
        <f t="shared" si="74"/>
        <v>dato mancante</v>
      </c>
      <c r="DD121" s="125" t="str">
        <f t="shared" si="75"/>
        <v>dato mancante</v>
      </c>
      <c r="DF121" s="127">
        <f t="shared" si="86"/>
        <v>0</v>
      </c>
      <c r="DG121" s="127">
        <f t="shared" si="76"/>
        <v>0</v>
      </c>
      <c r="DH121" s="125" t="str">
        <f t="shared" si="87"/>
        <v>ok</v>
      </c>
      <c r="DI121" s="127" t="str">
        <f t="shared" si="77"/>
        <v>Buono</v>
      </c>
      <c r="DJ121" s="127" t="str">
        <f t="shared" si="78"/>
        <v>Buono</v>
      </c>
    </row>
    <row r="122" spans="1:114" s="125" customFormat="1" x14ac:dyDescent="0.35">
      <c r="A122" s="18">
        <f>'Calcolo Orizzontale P. Umido'!A123</f>
        <v>0</v>
      </c>
      <c r="B122" s="18">
        <f>'Calcolo Orizzontale P. Umido'!B123</f>
        <v>0</v>
      </c>
      <c r="C122" s="18">
        <f>'Calcolo Orizzontale P. Umido'!C123</f>
        <v>0</v>
      </c>
      <c r="D122" s="18">
        <f>'Calcolo Orizzontale P. Umido'!D123</f>
        <v>0</v>
      </c>
      <c r="E122" s="18">
        <f>'Calcolo Orizzontale P. Umido'!E123</f>
        <v>0</v>
      </c>
      <c r="F122" s="18">
        <f>'Calcolo Orizzontale P. Umido'!F123</f>
        <v>0</v>
      </c>
      <c r="G122" s="18">
        <f>'Calcolo Orizzontale P. Umido'!G123</f>
        <v>0</v>
      </c>
      <c r="H122" s="18"/>
      <c r="I122" s="18">
        <f>'Calcolo Orizzontale P. Umido'!I123</f>
        <v>0</v>
      </c>
      <c r="J122" s="18">
        <f>'Calcolo Orizzontale P. Umido'!J123</f>
        <v>0</v>
      </c>
      <c r="K122" s="18">
        <f>'Calcolo Orizzontale P. Umido'!K123</f>
        <v>0</v>
      </c>
      <c r="L122" s="15">
        <f t="shared" si="79"/>
        <v>0</v>
      </c>
      <c r="M122" s="519">
        <f>'Calcolo Orizzontale P. Umido'!L123</f>
        <v>0</v>
      </c>
      <c r="N122" s="519">
        <f>'Calcolo Orizzontale P. Umido'!M123</f>
        <v>0</v>
      </c>
      <c r="O122" s="520">
        <f>'Calcolo Orizzontale P. Umido'!N123</f>
        <v>0</v>
      </c>
      <c r="P122" s="521">
        <f>'Calcolo Orizzontale P. Umido'!O123</f>
        <v>0</v>
      </c>
      <c r="Q122" s="521">
        <f>'Calcolo Orizzontale P. Umido'!P123</f>
        <v>0</v>
      </c>
      <c r="R122" s="521">
        <f>'Calcolo Orizzontale P. Umido'!Q123</f>
        <v>0</v>
      </c>
      <c r="S122" s="521">
        <f>'Calcolo Orizzontale P. Umido'!R123</f>
        <v>0</v>
      </c>
      <c r="T122" s="521">
        <f>'Calcolo Orizzontale P. Umido'!S123</f>
        <v>0</v>
      </c>
      <c r="U122" s="519">
        <f>'Calcolo Orizzontale P. Umido'!T123</f>
        <v>0</v>
      </c>
      <c r="V122" s="519">
        <f>'Calcolo Orizzontale P. Umido'!U123</f>
        <v>0</v>
      </c>
      <c r="W122" s="519">
        <f>'Calcolo Orizzontale P. Umido'!V123</f>
        <v>0</v>
      </c>
      <c r="X122" s="520">
        <f>'Calcolo Orizzontale P. Umido'!W123</f>
        <v>0</v>
      </c>
      <c r="Y122" s="521">
        <f>'Calcolo Orizzontale P. Umido'!X123</f>
        <v>0</v>
      </c>
      <c r="Z122" s="522">
        <f>'Calcolo Orizzontale P. Umido'!Y123</f>
        <v>0</v>
      </c>
      <c r="AA122" s="126"/>
      <c r="AB122" s="127"/>
      <c r="AC122" s="189" t="str">
        <f>'Calcolo Orizzontale P. Umido'!AC123</f>
        <v>dato mancante</v>
      </c>
      <c r="AD122" s="190" t="str">
        <f>'Calcolo Orizzontale P. Umido'!AR123</f>
        <v>dato mancante</v>
      </c>
      <c r="AE122" s="190" t="str">
        <f t="shared" si="80"/>
        <v>dato mancante</v>
      </c>
      <c r="AF122" s="190" t="str">
        <f t="shared" si="80"/>
        <v>dato mancante</v>
      </c>
      <c r="AG122" s="191" t="str">
        <f>IF(N122&lt;5,'Calcolo Orizzontale P. Umido'!AD123,"dato mancante")</f>
        <v>dato mancante</v>
      </c>
      <c r="AH122" s="191" t="str">
        <f>IF(N122&gt;5,'Calcolo Orizzontale P. Umido'!AD123,"dato mancante")</f>
        <v>dato mancante</v>
      </c>
      <c r="AI122" s="191" t="str">
        <f>IF(N122&lt;5,'Calcolo Orizzontale P. Umido'!AS123,"dato mancante")</f>
        <v>dato mancante</v>
      </c>
      <c r="AJ122" s="191" t="str">
        <f>IF(N122&gt;5,'Calcolo Orizzontale P. Umido'!AS123,"dato mancante")</f>
        <v>dato mancante</v>
      </c>
      <c r="AK122" s="190" t="str">
        <f t="shared" si="81"/>
        <v>dato mancante</v>
      </c>
      <c r="AL122" s="190" t="str">
        <f t="shared" si="81"/>
        <v>dato mancante</v>
      </c>
      <c r="AM122" s="190" t="str">
        <f t="shared" si="81"/>
        <v>dato mancante</v>
      </c>
      <c r="AN122" s="190" t="str">
        <f t="shared" si="53"/>
        <v>dato mancante</v>
      </c>
      <c r="AO122" s="191" t="str">
        <f>'Calcolo Orizzontale P. Umido'!AE123</f>
        <v>dato mancante</v>
      </c>
      <c r="AP122" s="191" t="str">
        <f>'Calcolo Orizzontale P. Umido'!AT123</f>
        <v>dato mancante</v>
      </c>
      <c r="AQ122" s="192" t="str">
        <f t="shared" si="88"/>
        <v>dato mancante</v>
      </c>
      <c r="AR122" s="192" t="str">
        <f t="shared" si="88"/>
        <v>dato mancante</v>
      </c>
      <c r="AS122" s="193" t="str">
        <f>'Calcolo Orizzontale P. Umido'!AF123</f>
        <v>dato mancante</v>
      </c>
      <c r="AT122" s="193" t="str">
        <f>'Calcolo Orizzontale P. Umido'!AU123</f>
        <v>dato mancante</v>
      </c>
      <c r="AU122" s="308" t="str">
        <f t="shared" si="89"/>
        <v>dato mancante</v>
      </c>
      <c r="AV122" s="308" t="str">
        <f t="shared" si="89"/>
        <v>dato mancante</v>
      </c>
      <c r="AW122" s="193" t="str">
        <f>'Calcolo Orizzontale P. Umido'!AG123</f>
        <v>dato mancante</v>
      </c>
      <c r="AX122" s="193" t="str">
        <f>'Calcolo Orizzontale P. Umido'!AV123</f>
        <v>dato mancante</v>
      </c>
      <c r="AY122" s="308" t="str">
        <f t="shared" si="90"/>
        <v>dato mancante</v>
      </c>
      <c r="AZ122" s="308" t="str">
        <f t="shared" si="90"/>
        <v>dato mancante</v>
      </c>
      <c r="BA122" s="193" t="str">
        <f>'Calcolo Orizzontale P. Umido'!AH123</f>
        <v>dato mancante</v>
      </c>
      <c r="BB122" s="193" t="str">
        <f>'Calcolo Orizzontale P. Umido'!AW123</f>
        <v>dato mancante</v>
      </c>
      <c r="BC122" s="308" t="str">
        <f t="shared" si="91"/>
        <v>dato mancante</v>
      </c>
      <c r="BD122" s="308" t="str">
        <f t="shared" si="91"/>
        <v>dato mancante</v>
      </c>
      <c r="BE122" s="192" t="str">
        <f>'Calcolo Orizzontale P. Umido'!AI123</f>
        <v>dato mancante</v>
      </c>
      <c r="BF122" s="192" t="str">
        <f>'Calcolo Orizzontale P. Umido'!AX123</f>
        <v>dato mancante</v>
      </c>
      <c r="BG122" s="308" t="str">
        <f t="shared" si="92"/>
        <v>dato mancante</v>
      </c>
      <c r="BH122" s="308" t="str">
        <f t="shared" si="92"/>
        <v>dato mancante</v>
      </c>
      <c r="BI122" s="192" t="str">
        <f>'Calcolo Orizzontale P. Umido'!AJ123</f>
        <v>dato mancante</v>
      </c>
      <c r="BJ122" s="192" t="str">
        <f>'Calcolo Orizzontale P. Umido'!AY123</f>
        <v>dato mancante</v>
      </c>
      <c r="BK122" s="308" t="str">
        <f t="shared" si="93"/>
        <v>dato mancante</v>
      </c>
      <c r="BL122" s="308" t="str">
        <f t="shared" si="93"/>
        <v>dato mancante</v>
      </c>
      <c r="BM122" s="192" t="str">
        <f>'Calcolo Orizzontale P. Umido'!AK123</f>
        <v>dato mancante</v>
      </c>
      <c r="BN122" s="192" t="str">
        <f>'Calcolo Orizzontale P. Umido'!AZ123</f>
        <v>dato mancante</v>
      </c>
      <c r="BO122" s="308" t="str">
        <f t="shared" si="82"/>
        <v>dato mancante</v>
      </c>
      <c r="BP122" s="308" t="str">
        <f t="shared" si="82"/>
        <v>dato mancante</v>
      </c>
      <c r="BQ122" s="195" t="str">
        <f>'Calcolo Orizzontale P. Umido'!AL123</f>
        <v>dato mancante</v>
      </c>
      <c r="BR122" s="195" t="str">
        <f>'Calcolo Orizzontale P. Umido'!BA123</f>
        <v>dato mancante</v>
      </c>
      <c r="BS122" s="308" t="str">
        <f t="shared" si="83"/>
        <v>dato mancante</v>
      </c>
      <c r="BT122" s="308" t="str">
        <f t="shared" si="83"/>
        <v>dato mancante</v>
      </c>
      <c r="BU122" s="193" t="str">
        <f>'Calcolo Orizzontale P. Umido'!AM123</f>
        <v>dato mancante</v>
      </c>
      <c r="BV122" s="194" t="str">
        <f>'Calcolo Orizzontale P. Umido'!BA123</f>
        <v>dato mancante</v>
      </c>
      <c r="BW122" s="308" t="str">
        <f t="shared" si="94"/>
        <v>dato mancante</v>
      </c>
      <c r="BX122" s="308" t="str">
        <f t="shared" si="94"/>
        <v>dato mancante</v>
      </c>
      <c r="BY122" s="196" t="str">
        <f>'Calcolo Orizzontale P. Umido'!AN123</f>
        <v>dato mancante</v>
      </c>
      <c r="BZ122" s="196" t="str">
        <f>'Calcolo Orizzontale P. Umido'!BB123</f>
        <v>dato mancante</v>
      </c>
      <c r="CA122" s="308" t="str">
        <f t="shared" si="95"/>
        <v>dato mancante</v>
      </c>
      <c r="CB122" s="308" t="str">
        <f t="shared" si="95"/>
        <v>dato mancante</v>
      </c>
      <c r="CE122" s="125" t="str">
        <f t="shared" si="54"/>
        <v>dato mancante</v>
      </c>
      <c r="CF122" s="125" t="str">
        <f t="shared" si="84"/>
        <v>dato mancante</v>
      </c>
      <c r="CG122" s="125" t="str">
        <f t="shared" si="84"/>
        <v>dato mancante</v>
      </c>
      <c r="CH122" s="125" t="str">
        <f t="shared" si="55"/>
        <v>dato mancante</v>
      </c>
      <c r="CI122" s="125" t="str">
        <f t="shared" si="56"/>
        <v>dato mancante</v>
      </c>
      <c r="CJ122" s="125" t="str">
        <f t="shared" si="57"/>
        <v>dato mancante</v>
      </c>
      <c r="CK122" s="125" t="str">
        <f t="shared" si="58"/>
        <v>dato mancante</v>
      </c>
      <c r="CL122" s="125" t="str">
        <f t="shared" si="59"/>
        <v>dato mancante</v>
      </c>
      <c r="CM122" s="125" t="str">
        <f t="shared" si="60"/>
        <v>dato mancante</v>
      </c>
      <c r="CN122" s="125" t="str">
        <f t="shared" si="61"/>
        <v>dato mancante</v>
      </c>
      <c r="CO122" s="125" t="str">
        <f t="shared" si="62"/>
        <v>dato mancante</v>
      </c>
      <c r="CP122" s="125" t="str">
        <f t="shared" si="63"/>
        <v>dato mancante</v>
      </c>
      <c r="CQ122" s="125" t="str">
        <f t="shared" si="64"/>
        <v>dato mancante</v>
      </c>
      <c r="CR122" s="125" t="str">
        <f t="shared" si="65"/>
        <v>dato mancante</v>
      </c>
      <c r="CS122" s="125" t="str">
        <f t="shared" si="85"/>
        <v>dato mancante</v>
      </c>
      <c r="CT122" s="125" t="str">
        <f t="shared" si="85"/>
        <v>dato mancante</v>
      </c>
      <c r="CU122" s="125" t="str">
        <f t="shared" si="66"/>
        <v>dato mancante</v>
      </c>
      <c r="CV122" s="125" t="str">
        <f t="shared" si="67"/>
        <v>dato mancante</v>
      </c>
      <c r="CW122" s="125" t="str">
        <f t="shared" si="68"/>
        <v>dato mancante</v>
      </c>
      <c r="CX122" s="125" t="str">
        <f t="shared" si="69"/>
        <v>dato mancante</v>
      </c>
      <c r="CY122" s="125" t="str">
        <f t="shared" si="70"/>
        <v>dato mancante</v>
      </c>
      <c r="CZ122" s="125" t="str">
        <f t="shared" si="71"/>
        <v>dato mancante</v>
      </c>
      <c r="DA122" s="125" t="str">
        <f t="shared" si="72"/>
        <v>dato mancante</v>
      </c>
      <c r="DB122" s="125" t="str">
        <f t="shared" si="73"/>
        <v>dato mancante</v>
      </c>
      <c r="DC122" s="125" t="str">
        <f t="shared" si="74"/>
        <v>dato mancante</v>
      </c>
      <c r="DD122" s="125" t="str">
        <f t="shared" si="75"/>
        <v>dato mancante</v>
      </c>
      <c r="DF122" s="127">
        <f t="shared" si="86"/>
        <v>0</v>
      </c>
      <c r="DG122" s="127">
        <f t="shared" si="76"/>
        <v>0</v>
      </c>
      <c r="DH122" s="125" t="str">
        <f t="shared" si="87"/>
        <v>ok</v>
      </c>
      <c r="DI122" s="127" t="str">
        <f t="shared" si="77"/>
        <v>Buono</v>
      </c>
      <c r="DJ122" s="127" t="str">
        <f t="shared" si="78"/>
        <v>Buono</v>
      </c>
    </row>
    <row r="123" spans="1:114" s="125" customFormat="1" x14ac:dyDescent="0.35">
      <c r="A123" s="18">
        <f>'Calcolo Orizzontale P. Umido'!A124</f>
        <v>0</v>
      </c>
      <c r="B123" s="18">
        <f>'Calcolo Orizzontale P. Umido'!B124</f>
        <v>0</v>
      </c>
      <c r="C123" s="18">
        <f>'Calcolo Orizzontale P. Umido'!C124</f>
        <v>0</v>
      </c>
      <c r="D123" s="18">
        <f>'Calcolo Orizzontale P. Umido'!D124</f>
        <v>0</v>
      </c>
      <c r="E123" s="18">
        <f>'Calcolo Orizzontale P. Umido'!E124</f>
        <v>0</v>
      </c>
      <c r="F123" s="18">
        <f>'Calcolo Orizzontale P. Umido'!F124</f>
        <v>0</v>
      </c>
      <c r="G123" s="18">
        <f>'Calcolo Orizzontale P. Umido'!G124</f>
        <v>0</v>
      </c>
      <c r="H123" s="18"/>
      <c r="I123" s="18">
        <f>'Calcolo Orizzontale P. Umido'!I124</f>
        <v>0</v>
      </c>
      <c r="J123" s="18">
        <f>'Calcolo Orizzontale P. Umido'!J124</f>
        <v>0</v>
      </c>
      <c r="K123" s="18">
        <f>'Calcolo Orizzontale P. Umido'!K124</f>
        <v>0</v>
      </c>
      <c r="L123" s="15">
        <f t="shared" si="79"/>
        <v>0</v>
      </c>
      <c r="M123" s="519">
        <f>'Calcolo Orizzontale P. Umido'!L124</f>
        <v>0</v>
      </c>
      <c r="N123" s="519">
        <f>'Calcolo Orizzontale P. Umido'!M124</f>
        <v>0</v>
      </c>
      <c r="O123" s="520">
        <f>'Calcolo Orizzontale P. Umido'!N124</f>
        <v>0</v>
      </c>
      <c r="P123" s="521">
        <f>'Calcolo Orizzontale P. Umido'!O124</f>
        <v>0</v>
      </c>
      <c r="Q123" s="521">
        <f>'Calcolo Orizzontale P. Umido'!P124</f>
        <v>0</v>
      </c>
      <c r="R123" s="521">
        <f>'Calcolo Orizzontale P. Umido'!Q124</f>
        <v>0</v>
      </c>
      <c r="S123" s="521">
        <f>'Calcolo Orizzontale P. Umido'!R124</f>
        <v>0</v>
      </c>
      <c r="T123" s="521">
        <f>'Calcolo Orizzontale P. Umido'!S124</f>
        <v>0</v>
      </c>
      <c r="U123" s="519">
        <f>'Calcolo Orizzontale P. Umido'!T124</f>
        <v>0</v>
      </c>
      <c r="V123" s="519">
        <f>'Calcolo Orizzontale P. Umido'!U124</f>
        <v>0</v>
      </c>
      <c r="W123" s="519">
        <f>'Calcolo Orizzontale P. Umido'!V124</f>
        <v>0</v>
      </c>
      <c r="X123" s="520">
        <f>'Calcolo Orizzontale P. Umido'!W124</f>
        <v>0</v>
      </c>
      <c r="Y123" s="521">
        <f>'Calcolo Orizzontale P. Umido'!X124</f>
        <v>0</v>
      </c>
      <c r="Z123" s="522">
        <f>'Calcolo Orizzontale P. Umido'!Y124</f>
        <v>0</v>
      </c>
      <c r="AA123" s="126"/>
      <c r="AB123" s="127"/>
      <c r="AC123" s="189" t="str">
        <f>'Calcolo Orizzontale P. Umido'!AC124</f>
        <v>dato mancante</v>
      </c>
      <c r="AD123" s="190" t="str">
        <f>'Calcolo Orizzontale P. Umido'!AR124</f>
        <v>dato mancante</v>
      </c>
      <c r="AE123" s="190" t="str">
        <f t="shared" si="80"/>
        <v>dato mancante</v>
      </c>
      <c r="AF123" s="190" t="str">
        <f t="shared" si="80"/>
        <v>dato mancante</v>
      </c>
      <c r="AG123" s="191" t="str">
        <f>IF(N123&lt;5,'Calcolo Orizzontale P. Umido'!AD124,"dato mancante")</f>
        <v>dato mancante</v>
      </c>
      <c r="AH123" s="191" t="str">
        <f>IF(N123&gt;5,'Calcolo Orizzontale P. Umido'!AD124,"dato mancante")</f>
        <v>dato mancante</v>
      </c>
      <c r="AI123" s="191" t="str">
        <f>IF(N123&lt;5,'Calcolo Orizzontale P. Umido'!AS124,"dato mancante")</f>
        <v>dato mancante</v>
      </c>
      <c r="AJ123" s="191" t="str">
        <f>IF(N123&gt;5,'Calcolo Orizzontale P. Umido'!AS124,"dato mancante")</f>
        <v>dato mancante</v>
      </c>
      <c r="AK123" s="190" t="str">
        <f t="shared" si="81"/>
        <v>dato mancante</v>
      </c>
      <c r="AL123" s="190" t="str">
        <f t="shared" si="81"/>
        <v>dato mancante</v>
      </c>
      <c r="AM123" s="190" t="str">
        <f t="shared" si="81"/>
        <v>dato mancante</v>
      </c>
      <c r="AN123" s="190" t="str">
        <f t="shared" si="53"/>
        <v>dato mancante</v>
      </c>
      <c r="AO123" s="191" t="str">
        <f>'Calcolo Orizzontale P. Umido'!AE124</f>
        <v>dato mancante</v>
      </c>
      <c r="AP123" s="191" t="str">
        <f>'Calcolo Orizzontale P. Umido'!AT124</f>
        <v>dato mancante</v>
      </c>
      <c r="AQ123" s="192" t="str">
        <f t="shared" si="88"/>
        <v>dato mancante</v>
      </c>
      <c r="AR123" s="192" t="str">
        <f t="shared" si="88"/>
        <v>dato mancante</v>
      </c>
      <c r="AS123" s="193" t="str">
        <f>'Calcolo Orizzontale P. Umido'!AF124</f>
        <v>dato mancante</v>
      </c>
      <c r="AT123" s="193" t="str">
        <f>'Calcolo Orizzontale P. Umido'!AU124</f>
        <v>dato mancante</v>
      </c>
      <c r="AU123" s="308" t="str">
        <f t="shared" si="89"/>
        <v>dato mancante</v>
      </c>
      <c r="AV123" s="308" t="str">
        <f t="shared" si="89"/>
        <v>dato mancante</v>
      </c>
      <c r="AW123" s="193" t="str">
        <f>'Calcolo Orizzontale P. Umido'!AG124</f>
        <v>dato mancante</v>
      </c>
      <c r="AX123" s="193" t="str">
        <f>'Calcolo Orizzontale P. Umido'!AV124</f>
        <v>dato mancante</v>
      </c>
      <c r="AY123" s="308" t="str">
        <f t="shared" si="90"/>
        <v>dato mancante</v>
      </c>
      <c r="AZ123" s="308" t="str">
        <f t="shared" si="90"/>
        <v>dato mancante</v>
      </c>
      <c r="BA123" s="193" t="str">
        <f>'Calcolo Orizzontale P. Umido'!AH124</f>
        <v>dato mancante</v>
      </c>
      <c r="BB123" s="193" t="str">
        <f>'Calcolo Orizzontale P. Umido'!AW124</f>
        <v>dato mancante</v>
      </c>
      <c r="BC123" s="308" t="str">
        <f t="shared" si="91"/>
        <v>dato mancante</v>
      </c>
      <c r="BD123" s="308" t="str">
        <f t="shared" si="91"/>
        <v>dato mancante</v>
      </c>
      <c r="BE123" s="192" t="str">
        <f>'Calcolo Orizzontale P. Umido'!AI124</f>
        <v>dato mancante</v>
      </c>
      <c r="BF123" s="192" t="str">
        <f>'Calcolo Orizzontale P. Umido'!AX124</f>
        <v>dato mancante</v>
      </c>
      <c r="BG123" s="308" t="str">
        <f t="shared" si="92"/>
        <v>dato mancante</v>
      </c>
      <c r="BH123" s="308" t="str">
        <f t="shared" si="92"/>
        <v>dato mancante</v>
      </c>
      <c r="BI123" s="192" t="str">
        <f>'Calcolo Orizzontale P. Umido'!AJ124</f>
        <v>dato mancante</v>
      </c>
      <c r="BJ123" s="192" t="str">
        <f>'Calcolo Orizzontale P. Umido'!AY124</f>
        <v>dato mancante</v>
      </c>
      <c r="BK123" s="308" t="str">
        <f t="shared" si="93"/>
        <v>dato mancante</v>
      </c>
      <c r="BL123" s="308" t="str">
        <f t="shared" si="93"/>
        <v>dato mancante</v>
      </c>
      <c r="BM123" s="192" t="str">
        <f>'Calcolo Orizzontale P. Umido'!AK124</f>
        <v>dato mancante</v>
      </c>
      <c r="BN123" s="192" t="str">
        <f>'Calcolo Orizzontale P. Umido'!AZ124</f>
        <v>dato mancante</v>
      </c>
      <c r="BO123" s="308" t="str">
        <f t="shared" si="82"/>
        <v>dato mancante</v>
      </c>
      <c r="BP123" s="308" t="str">
        <f t="shared" si="82"/>
        <v>dato mancante</v>
      </c>
      <c r="BQ123" s="195" t="str">
        <f>'Calcolo Orizzontale P. Umido'!AL124</f>
        <v>dato mancante</v>
      </c>
      <c r="BR123" s="195" t="str">
        <f>'Calcolo Orizzontale P. Umido'!BA124</f>
        <v>dato mancante</v>
      </c>
      <c r="BS123" s="308" t="str">
        <f t="shared" si="83"/>
        <v>dato mancante</v>
      </c>
      <c r="BT123" s="308" t="str">
        <f t="shared" si="83"/>
        <v>dato mancante</v>
      </c>
      <c r="BU123" s="193" t="str">
        <f>'Calcolo Orizzontale P. Umido'!AM124</f>
        <v>dato mancante</v>
      </c>
      <c r="BV123" s="194" t="str">
        <f>'Calcolo Orizzontale P. Umido'!BA124</f>
        <v>dato mancante</v>
      </c>
      <c r="BW123" s="308" t="str">
        <f t="shared" si="94"/>
        <v>dato mancante</v>
      </c>
      <c r="BX123" s="308" t="str">
        <f t="shared" si="94"/>
        <v>dato mancante</v>
      </c>
      <c r="BY123" s="196" t="str">
        <f>'Calcolo Orizzontale P. Umido'!AN124</f>
        <v>dato mancante</v>
      </c>
      <c r="BZ123" s="196" t="str">
        <f>'Calcolo Orizzontale P. Umido'!BB124</f>
        <v>dato mancante</v>
      </c>
      <c r="CA123" s="308" t="str">
        <f t="shared" si="95"/>
        <v>dato mancante</v>
      </c>
      <c r="CB123" s="308" t="str">
        <f t="shared" si="95"/>
        <v>dato mancante</v>
      </c>
      <c r="CE123" s="125" t="str">
        <f t="shared" si="54"/>
        <v>dato mancante</v>
      </c>
      <c r="CF123" s="125" t="str">
        <f t="shared" si="84"/>
        <v>dato mancante</v>
      </c>
      <c r="CG123" s="125" t="str">
        <f t="shared" si="84"/>
        <v>dato mancante</v>
      </c>
      <c r="CH123" s="125" t="str">
        <f t="shared" si="55"/>
        <v>dato mancante</v>
      </c>
      <c r="CI123" s="125" t="str">
        <f t="shared" si="56"/>
        <v>dato mancante</v>
      </c>
      <c r="CJ123" s="125" t="str">
        <f t="shared" si="57"/>
        <v>dato mancante</v>
      </c>
      <c r="CK123" s="125" t="str">
        <f t="shared" si="58"/>
        <v>dato mancante</v>
      </c>
      <c r="CL123" s="125" t="str">
        <f t="shared" si="59"/>
        <v>dato mancante</v>
      </c>
      <c r="CM123" s="125" t="str">
        <f t="shared" si="60"/>
        <v>dato mancante</v>
      </c>
      <c r="CN123" s="125" t="str">
        <f t="shared" si="61"/>
        <v>dato mancante</v>
      </c>
      <c r="CO123" s="125" t="str">
        <f t="shared" si="62"/>
        <v>dato mancante</v>
      </c>
      <c r="CP123" s="125" t="str">
        <f t="shared" si="63"/>
        <v>dato mancante</v>
      </c>
      <c r="CQ123" s="125" t="str">
        <f t="shared" si="64"/>
        <v>dato mancante</v>
      </c>
      <c r="CR123" s="125" t="str">
        <f t="shared" si="65"/>
        <v>dato mancante</v>
      </c>
      <c r="CS123" s="125" t="str">
        <f t="shared" si="85"/>
        <v>dato mancante</v>
      </c>
      <c r="CT123" s="125" t="str">
        <f t="shared" si="85"/>
        <v>dato mancante</v>
      </c>
      <c r="CU123" s="125" t="str">
        <f t="shared" si="66"/>
        <v>dato mancante</v>
      </c>
      <c r="CV123" s="125" t="str">
        <f t="shared" si="67"/>
        <v>dato mancante</v>
      </c>
      <c r="CW123" s="125" t="str">
        <f t="shared" si="68"/>
        <v>dato mancante</v>
      </c>
      <c r="CX123" s="125" t="str">
        <f t="shared" si="69"/>
        <v>dato mancante</v>
      </c>
      <c r="CY123" s="125" t="str">
        <f t="shared" si="70"/>
        <v>dato mancante</v>
      </c>
      <c r="CZ123" s="125" t="str">
        <f t="shared" si="71"/>
        <v>dato mancante</v>
      </c>
      <c r="DA123" s="125" t="str">
        <f t="shared" si="72"/>
        <v>dato mancante</v>
      </c>
      <c r="DB123" s="125" t="str">
        <f t="shared" si="73"/>
        <v>dato mancante</v>
      </c>
      <c r="DC123" s="125" t="str">
        <f t="shared" si="74"/>
        <v>dato mancante</v>
      </c>
      <c r="DD123" s="125" t="str">
        <f t="shared" si="75"/>
        <v>dato mancante</v>
      </c>
      <c r="DF123" s="127">
        <f t="shared" si="86"/>
        <v>0</v>
      </c>
      <c r="DG123" s="127">
        <f t="shared" si="76"/>
        <v>0</v>
      </c>
      <c r="DH123" s="125" t="str">
        <f t="shared" si="87"/>
        <v>ok</v>
      </c>
      <c r="DI123" s="127" t="str">
        <f t="shared" si="77"/>
        <v>Buono</v>
      </c>
      <c r="DJ123" s="127" t="str">
        <f t="shared" si="78"/>
        <v>Buono</v>
      </c>
    </row>
    <row r="124" spans="1:114" s="125" customFormat="1" x14ac:dyDescent="0.35">
      <c r="A124" s="18">
        <f>'Calcolo Orizzontale P. Umido'!A125</f>
        <v>0</v>
      </c>
      <c r="B124" s="18">
        <f>'Calcolo Orizzontale P. Umido'!B125</f>
        <v>0</v>
      </c>
      <c r="C124" s="18">
        <f>'Calcolo Orizzontale P. Umido'!C125</f>
        <v>0</v>
      </c>
      <c r="D124" s="18">
        <f>'Calcolo Orizzontale P. Umido'!D125</f>
        <v>0</v>
      </c>
      <c r="E124" s="18">
        <f>'Calcolo Orizzontale P. Umido'!E125</f>
        <v>0</v>
      </c>
      <c r="F124" s="18">
        <f>'Calcolo Orizzontale P. Umido'!F125</f>
        <v>0</v>
      </c>
      <c r="G124" s="18">
        <f>'Calcolo Orizzontale P. Umido'!G125</f>
        <v>0</v>
      </c>
      <c r="H124" s="18"/>
      <c r="I124" s="18">
        <f>'Calcolo Orizzontale P. Umido'!I125</f>
        <v>0</v>
      </c>
      <c r="J124" s="18">
        <f>'Calcolo Orizzontale P. Umido'!J125</f>
        <v>0</v>
      </c>
      <c r="K124" s="18">
        <f>'Calcolo Orizzontale P. Umido'!K125</f>
        <v>0</v>
      </c>
      <c r="L124" s="15">
        <f t="shared" si="79"/>
        <v>0</v>
      </c>
      <c r="M124" s="519">
        <f>'Calcolo Orizzontale P. Umido'!L125</f>
        <v>0</v>
      </c>
      <c r="N124" s="519">
        <f>'Calcolo Orizzontale P. Umido'!M125</f>
        <v>0</v>
      </c>
      <c r="O124" s="520">
        <f>'Calcolo Orizzontale P. Umido'!N125</f>
        <v>0</v>
      </c>
      <c r="P124" s="521">
        <f>'Calcolo Orizzontale P. Umido'!O125</f>
        <v>0</v>
      </c>
      <c r="Q124" s="521">
        <f>'Calcolo Orizzontale P. Umido'!P125</f>
        <v>0</v>
      </c>
      <c r="R124" s="521">
        <f>'Calcolo Orizzontale P. Umido'!Q125</f>
        <v>0</v>
      </c>
      <c r="S124" s="521">
        <f>'Calcolo Orizzontale P. Umido'!R125</f>
        <v>0</v>
      </c>
      <c r="T124" s="521">
        <f>'Calcolo Orizzontale P. Umido'!S125</f>
        <v>0</v>
      </c>
      <c r="U124" s="519">
        <f>'Calcolo Orizzontale P. Umido'!T125</f>
        <v>0</v>
      </c>
      <c r="V124" s="519">
        <f>'Calcolo Orizzontale P. Umido'!U125</f>
        <v>0</v>
      </c>
      <c r="W124" s="519">
        <f>'Calcolo Orizzontale P. Umido'!V125</f>
        <v>0</v>
      </c>
      <c r="X124" s="520">
        <f>'Calcolo Orizzontale P. Umido'!W125</f>
        <v>0</v>
      </c>
      <c r="Y124" s="521">
        <f>'Calcolo Orizzontale P. Umido'!X125</f>
        <v>0</v>
      </c>
      <c r="Z124" s="522">
        <f>'Calcolo Orizzontale P. Umido'!Y125</f>
        <v>0</v>
      </c>
      <c r="AA124" s="126"/>
      <c r="AB124" s="127"/>
      <c r="AC124" s="189" t="str">
        <f>'Calcolo Orizzontale P. Umido'!AC125</f>
        <v>dato mancante</v>
      </c>
      <c r="AD124" s="190" t="str">
        <f>'Calcolo Orizzontale P. Umido'!AR125</f>
        <v>dato mancante</v>
      </c>
      <c r="AE124" s="190" t="str">
        <f t="shared" si="80"/>
        <v>dato mancante</v>
      </c>
      <c r="AF124" s="190" t="str">
        <f t="shared" si="80"/>
        <v>dato mancante</v>
      </c>
      <c r="AG124" s="191" t="str">
        <f>IF(N124&lt;5,'Calcolo Orizzontale P. Umido'!AD125,"dato mancante")</f>
        <v>dato mancante</v>
      </c>
      <c r="AH124" s="191" t="str">
        <f>IF(N124&gt;5,'Calcolo Orizzontale P. Umido'!AD125,"dato mancante")</f>
        <v>dato mancante</v>
      </c>
      <c r="AI124" s="191" t="str">
        <f>IF(N124&lt;5,'Calcolo Orizzontale P. Umido'!AS125,"dato mancante")</f>
        <v>dato mancante</v>
      </c>
      <c r="AJ124" s="191" t="str">
        <f>IF(N124&gt;5,'Calcolo Orizzontale P. Umido'!AS125,"dato mancante")</f>
        <v>dato mancante</v>
      </c>
      <c r="AK124" s="190" t="str">
        <f t="shared" si="81"/>
        <v>dato mancante</v>
      </c>
      <c r="AL124" s="190" t="str">
        <f t="shared" si="81"/>
        <v>dato mancante</v>
      </c>
      <c r="AM124" s="190" t="str">
        <f t="shared" si="81"/>
        <v>dato mancante</v>
      </c>
      <c r="AN124" s="190" t="str">
        <f t="shared" si="53"/>
        <v>dato mancante</v>
      </c>
      <c r="AO124" s="191" t="str">
        <f>'Calcolo Orizzontale P. Umido'!AE125</f>
        <v>dato mancante</v>
      </c>
      <c r="AP124" s="191" t="str">
        <f>'Calcolo Orizzontale P. Umido'!AT125</f>
        <v>dato mancante</v>
      </c>
      <c r="AQ124" s="192" t="str">
        <f t="shared" si="88"/>
        <v>dato mancante</v>
      </c>
      <c r="AR124" s="192" t="str">
        <f t="shared" si="88"/>
        <v>dato mancante</v>
      </c>
      <c r="AS124" s="193" t="str">
        <f>'Calcolo Orizzontale P. Umido'!AF125</f>
        <v>dato mancante</v>
      </c>
      <c r="AT124" s="193" t="str">
        <f>'Calcolo Orizzontale P. Umido'!AU125</f>
        <v>dato mancante</v>
      </c>
      <c r="AU124" s="308" t="str">
        <f t="shared" si="89"/>
        <v>dato mancante</v>
      </c>
      <c r="AV124" s="308" t="str">
        <f t="shared" si="89"/>
        <v>dato mancante</v>
      </c>
      <c r="AW124" s="193" t="str">
        <f>'Calcolo Orizzontale P. Umido'!AG125</f>
        <v>dato mancante</v>
      </c>
      <c r="AX124" s="193" t="str">
        <f>'Calcolo Orizzontale P. Umido'!AV125</f>
        <v>dato mancante</v>
      </c>
      <c r="AY124" s="308" t="str">
        <f t="shared" si="90"/>
        <v>dato mancante</v>
      </c>
      <c r="AZ124" s="308" t="str">
        <f t="shared" si="90"/>
        <v>dato mancante</v>
      </c>
      <c r="BA124" s="193" t="str">
        <f>'Calcolo Orizzontale P. Umido'!AH125</f>
        <v>dato mancante</v>
      </c>
      <c r="BB124" s="193" t="str">
        <f>'Calcolo Orizzontale P. Umido'!AW125</f>
        <v>dato mancante</v>
      </c>
      <c r="BC124" s="308" t="str">
        <f t="shared" si="91"/>
        <v>dato mancante</v>
      </c>
      <c r="BD124" s="308" t="str">
        <f t="shared" si="91"/>
        <v>dato mancante</v>
      </c>
      <c r="BE124" s="192" t="str">
        <f>'Calcolo Orizzontale P. Umido'!AI125</f>
        <v>dato mancante</v>
      </c>
      <c r="BF124" s="192" t="str">
        <f>'Calcolo Orizzontale P. Umido'!AX125</f>
        <v>dato mancante</v>
      </c>
      <c r="BG124" s="308" t="str">
        <f t="shared" si="92"/>
        <v>dato mancante</v>
      </c>
      <c r="BH124" s="308" t="str">
        <f t="shared" si="92"/>
        <v>dato mancante</v>
      </c>
      <c r="BI124" s="192" t="str">
        <f>'Calcolo Orizzontale P. Umido'!AJ125</f>
        <v>dato mancante</v>
      </c>
      <c r="BJ124" s="192" t="str">
        <f>'Calcolo Orizzontale P. Umido'!AY125</f>
        <v>dato mancante</v>
      </c>
      <c r="BK124" s="308" t="str">
        <f t="shared" si="93"/>
        <v>dato mancante</v>
      </c>
      <c r="BL124" s="308" t="str">
        <f t="shared" si="93"/>
        <v>dato mancante</v>
      </c>
      <c r="BM124" s="192" t="str">
        <f>'Calcolo Orizzontale P. Umido'!AK125</f>
        <v>dato mancante</v>
      </c>
      <c r="BN124" s="192" t="str">
        <f>'Calcolo Orizzontale P. Umido'!AZ125</f>
        <v>dato mancante</v>
      </c>
      <c r="BO124" s="308" t="str">
        <f t="shared" si="82"/>
        <v>dato mancante</v>
      </c>
      <c r="BP124" s="308" t="str">
        <f t="shared" si="82"/>
        <v>dato mancante</v>
      </c>
      <c r="BQ124" s="195" t="str">
        <f>'Calcolo Orizzontale P. Umido'!AL125</f>
        <v>dato mancante</v>
      </c>
      <c r="BR124" s="195" t="str">
        <f>'Calcolo Orizzontale P. Umido'!BA125</f>
        <v>dato mancante</v>
      </c>
      <c r="BS124" s="308" t="str">
        <f t="shared" si="83"/>
        <v>dato mancante</v>
      </c>
      <c r="BT124" s="308" t="str">
        <f t="shared" si="83"/>
        <v>dato mancante</v>
      </c>
      <c r="BU124" s="193" t="str">
        <f>'Calcolo Orizzontale P. Umido'!AM125</f>
        <v>dato mancante</v>
      </c>
      <c r="BV124" s="194" t="str">
        <f>'Calcolo Orizzontale P. Umido'!BA125</f>
        <v>dato mancante</v>
      </c>
      <c r="BW124" s="308" t="str">
        <f t="shared" si="94"/>
        <v>dato mancante</v>
      </c>
      <c r="BX124" s="308" t="str">
        <f t="shared" si="94"/>
        <v>dato mancante</v>
      </c>
      <c r="BY124" s="196" t="str">
        <f>'Calcolo Orizzontale P. Umido'!AN125</f>
        <v>dato mancante</v>
      </c>
      <c r="BZ124" s="196" t="str">
        <f>'Calcolo Orizzontale P. Umido'!BB125</f>
        <v>dato mancante</v>
      </c>
      <c r="CA124" s="308" t="str">
        <f t="shared" si="95"/>
        <v>dato mancante</v>
      </c>
      <c r="CB124" s="308" t="str">
        <f t="shared" si="95"/>
        <v>dato mancante</v>
      </c>
      <c r="CE124" s="125" t="str">
        <f t="shared" si="54"/>
        <v>dato mancante</v>
      </c>
      <c r="CF124" s="125" t="str">
        <f t="shared" si="84"/>
        <v>dato mancante</v>
      </c>
      <c r="CG124" s="125" t="str">
        <f t="shared" si="84"/>
        <v>dato mancante</v>
      </c>
      <c r="CH124" s="125" t="str">
        <f t="shared" si="55"/>
        <v>dato mancante</v>
      </c>
      <c r="CI124" s="125" t="str">
        <f t="shared" si="56"/>
        <v>dato mancante</v>
      </c>
      <c r="CJ124" s="125" t="str">
        <f t="shared" si="57"/>
        <v>dato mancante</v>
      </c>
      <c r="CK124" s="125" t="str">
        <f t="shared" si="58"/>
        <v>dato mancante</v>
      </c>
      <c r="CL124" s="125" t="str">
        <f t="shared" si="59"/>
        <v>dato mancante</v>
      </c>
      <c r="CM124" s="125" t="str">
        <f t="shared" si="60"/>
        <v>dato mancante</v>
      </c>
      <c r="CN124" s="125" t="str">
        <f t="shared" si="61"/>
        <v>dato mancante</v>
      </c>
      <c r="CO124" s="125" t="str">
        <f t="shared" si="62"/>
        <v>dato mancante</v>
      </c>
      <c r="CP124" s="125" t="str">
        <f t="shared" si="63"/>
        <v>dato mancante</v>
      </c>
      <c r="CQ124" s="125" t="str">
        <f t="shared" si="64"/>
        <v>dato mancante</v>
      </c>
      <c r="CR124" s="125" t="str">
        <f t="shared" si="65"/>
        <v>dato mancante</v>
      </c>
      <c r="CS124" s="125" t="str">
        <f t="shared" si="85"/>
        <v>dato mancante</v>
      </c>
      <c r="CT124" s="125" t="str">
        <f t="shared" si="85"/>
        <v>dato mancante</v>
      </c>
      <c r="CU124" s="125" t="str">
        <f t="shared" si="66"/>
        <v>dato mancante</v>
      </c>
      <c r="CV124" s="125" t="str">
        <f t="shared" si="67"/>
        <v>dato mancante</v>
      </c>
      <c r="CW124" s="125" t="str">
        <f t="shared" si="68"/>
        <v>dato mancante</v>
      </c>
      <c r="CX124" s="125" t="str">
        <f t="shared" si="69"/>
        <v>dato mancante</v>
      </c>
      <c r="CY124" s="125" t="str">
        <f t="shared" si="70"/>
        <v>dato mancante</v>
      </c>
      <c r="CZ124" s="125" t="str">
        <f t="shared" si="71"/>
        <v>dato mancante</v>
      </c>
      <c r="DA124" s="125" t="str">
        <f t="shared" si="72"/>
        <v>dato mancante</v>
      </c>
      <c r="DB124" s="125" t="str">
        <f t="shared" si="73"/>
        <v>dato mancante</v>
      </c>
      <c r="DC124" s="125" t="str">
        <f t="shared" si="74"/>
        <v>dato mancante</v>
      </c>
      <c r="DD124" s="125" t="str">
        <f t="shared" si="75"/>
        <v>dato mancante</v>
      </c>
      <c r="DF124" s="127">
        <f t="shared" si="86"/>
        <v>0</v>
      </c>
      <c r="DG124" s="127">
        <f t="shared" si="76"/>
        <v>0</v>
      </c>
      <c r="DH124" s="125" t="str">
        <f t="shared" si="87"/>
        <v>ok</v>
      </c>
      <c r="DI124" s="127" t="str">
        <f t="shared" si="77"/>
        <v>Buono</v>
      </c>
      <c r="DJ124" s="127" t="str">
        <f t="shared" si="78"/>
        <v>Buono</v>
      </c>
    </row>
    <row r="125" spans="1:114" s="125" customFormat="1" x14ac:dyDescent="0.35">
      <c r="A125" s="18">
        <f>'Calcolo Orizzontale P. Umido'!A126</f>
        <v>0</v>
      </c>
      <c r="B125" s="18">
        <f>'Calcolo Orizzontale P. Umido'!B126</f>
        <v>0</v>
      </c>
      <c r="C125" s="18">
        <f>'Calcolo Orizzontale P. Umido'!C126</f>
        <v>0</v>
      </c>
      <c r="D125" s="18">
        <f>'Calcolo Orizzontale P. Umido'!D126</f>
        <v>0</v>
      </c>
      <c r="E125" s="18">
        <f>'Calcolo Orizzontale P. Umido'!E126</f>
        <v>0</v>
      </c>
      <c r="F125" s="18">
        <f>'Calcolo Orizzontale P. Umido'!F126</f>
        <v>0</v>
      </c>
      <c r="G125" s="18">
        <f>'Calcolo Orizzontale P. Umido'!G126</f>
        <v>0</v>
      </c>
      <c r="H125" s="18"/>
      <c r="I125" s="18">
        <f>'Calcolo Orizzontale P. Umido'!I126</f>
        <v>0</v>
      </c>
      <c r="J125" s="18">
        <f>'Calcolo Orizzontale P. Umido'!J126</f>
        <v>0</v>
      </c>
      <c r="K125" s="18">
        <f>'Calcolo Orizzontale P. Umido'!K126</f>
        <v>0</v>
      </c>
      <c r="L125" s="15">
        <f t="shared" si="79"/>
        <v>0</v>
      </c>
      <c r="M125" s="519">
        <f>'Calcolo Orizzontale P. Umido'!L126</f>
        <v>0</v>
      </c>
      <c r="N125" s="519">
        <f>'Calcolo Orizzontale P. Umido'!M126</f>
        <v>0</v>
      </c>
      <c r="O125" s="520">
        <f>'Calcolo Orizzontale P. Umido'!N126</f>
        <v>0</v>
      </c>
      <c r="P125" s="521">
        <f>'Calcolo Orizzontale P. Umido'!O126</f>
        <v>0</v>
      </c>
      <c r="Q125" s="521">
        <f>'Calcolo Orizzontale P. Umido'!P126</f>
        <v>0</v>
      </c>
      <c r="R125" s="521">
        <f>'Calcolo Orizzontale P. Umido'!Q126</f>
        <v>0</v>
      </c>
      <c r="S125" s="521">
        <f>'Calcolo Orizzontale P. Umido'!R126</f>
        <v>0</v>
      </c>
      <c r="T125" s="521">
        <f>'Calcolo Orizzontale P. Umido'!S126</f>
        <v>0</v>
      </c>
      <c r="U125" s="519">
        <f>'Calcolo Orizzontale P. Umido'!T126</f>
        <v>0</v>
      </c>
      <c r="V125" s="519">
        <f>'Calcolo Orizzontale P. Umido'!U126</f>
        <v>0</v>
      </c>
      <c r="W125" s="519">
        <f>'Calcolo Orizzontale P. Umido'!V126</f>
        <v>0</v>
      </c>
      <c r="X125" s="520">
        <f>'Calcolo Orizzontale P. Umido'!W126</f>
        <v>0</v>
      </c>
      <c r="Y125" s="521">
        <f>'Calcolo Orizzontale P. Umido'!X126</f>
        <v>0</v>
      </c>
      <c r="Z125" s="522">
        <f>'Calcolo Orizzontale P. Umido'!Y126</f>
        <v>0</v>
      </c>
      <c r="AA125" s="126"/>
      <c r="AB125" s="127"/>
      <c r="AC125" s="189" t="str">
        <f>'Calcolo Orizzontale P. Umido'!AC126</f>
        <v>dato mancante</v>
      </c>
      <c r="AD125" s="190" t="str">
        <f>'Calcolo Orizzontale P. Umido'!AR126</f>
        <v>dato mancante</v>
      </c>
      <c r="AE125" s="190" t="str">
        <f t="shared" si="80"/>
        <v>dato mancante</v>
      </c>
      <c r="AF125" s="190" t="str">
        <f t="shared" si="80"/>
        <v>dato mancante</v>
      </c>
      <c r="AG125" s="191" t="str">
        <f>IF(N125&lt;5,'Calcolo Orizzontale P. Umido'!AD126,"dato mancante")</f>
        <v>dato mancante</v>
      </c>
      <c r="AH125" s="191" t="str">
        <f>IF(N125&gt;5,'Calcolo Orizzontale P. Umido'!AD126,"dato mancante")</f>
        <v>dato mancante</v>
      </c>
      <c r="AI125" s="191" t="str">
        <f>IF(N125&lt;5,'Calcolo Orizzontale P. Umido'!AS126,"dato mancante")</f>
        <v>dato mancante</v>
      </c>
      <c r="AJ125" s="191" t="str">
        <f>IF(N125&gt;5,'Calcolo Orizzontale P. Umido'!AS126,"dato mancante")</f>
        <v>dato mancante</v>
      </c>
      <c r="AK125" s="190" t="str">
        <f t="shared" si="81"/>
        <v>dato mancante</v>
      </c>
      <c r="AL125" s="190" t="str">
        <f t="shared" si="81"/>
        <v>dato mancante</v>
      </c>
      <c r="AM125" s="190" t="str">
        <f t="shared" si="81"/>
        <v>dato mancante</v>
      </c>
      <c r="AN125" s="190" t="str">
        <f t="shared" si="53"/>
        <v>dato mancante</v>
      </c>
      <c r="AO125" s="191" t="str">
        <f>'Calcolo Orizzontale P. Umido'!AE126</f>
        <v>dato mancante</v>
      </c>
      <c r="AP125" s="191" t="str">
        <f>'Calcolo Orizzontale P. Umido'!AT126</f>
        <v>dato mancante</v>
      </c>
      <c r="AQ125" s="192" t="str">
        <f t="shared" si="88"/>
        <v>dato mancante</v>
      </c>
      <c r="AR125" s="192" t="str">
        <f t="shared" si="88"/>
        <v>dato mancante</v>
      </c>
      <c r="AS125" s="193" t="str">
        <f>'Calcolo Orizzontale P. Umido'!AF126</f>
        <v>dato mancante</v>
      </c>
      <c r="AT125" s="193" t="str">
        <f>'Calcolo Orizzontale P. Umido'!AU126</f>
        <v>dato mancante</v>
      </c>
      <c r="AU125" s="308" t="str">
        <f t="shared" si="89"/>
        <v>dato mancante</v>
      </c>
      <c r="AV125" s="308" t="str">
        <f t="shared" si="89"/>
        <v>dato mancante</v>
      </c>
      <c r="AW125" s="193" t="str">
        <f>'Calcolo Orizzontale P. Umido'!AG126</f>
        <v>dato mancante</v>
      </c>
      <c r="AX125" s="193" t="str">
        <f>'Calcolo Orizzontale P. Umido'!AV126</f>
        <v>dato mancante</v>
      </c>
      <c r="AY125" s="308" t="str">
        <f t="shared" si="90"/>
        <v>dato mancante</v>
      </c>
      <c r="AZ125" s="308" t="str">
        <f t="shared" si="90"/>
        <v>dato mancante</v>
      </c>
      <c r="BA125" s="193" t="str">
        <f>'Calcolo Orizzontale P. Umido'!AH126</f>
        <v>dato mancante</v>
      </c>
      <c r="BB125" s="193" t="str">
        <f>'Calcolo Orizzontale P. Umido'!AW126</f>
        <v>dato mancante</v>
      </c>
      <c r="BC125" s="308" t="str">
        <f t="shared" si="91"/>
        <v>dato mancante</v>
      </c>
      <c r="BD125" s="308" t="str">
        <f t="shared" si="91"/>
        <v>dato mancante</v>
      </c>
      <c r="BE125" s="192" t="str">
        <f>'Calcolo Orizzontale P. Umido'!AI126</f>
        <v>dato mancante</v>
      </c>
      <c r="BF125" s="192" t="str">
        <f>'Calcolo Orizzontale P. Umido'!AX126</f>
        <v>dato mancante</v>
      </c>
      <c r="BG125" s="308" t="str">
        <f t="shared" si="92"/>
        <v>dato mancante</v>
      </c>
      <c r="BH125" s="308" t="str">
        <f t="shared" si="92"/>
        <v>dato mancante</v>
      </c>
      <c r="BI125" s="192" t="str">
        <f>'Calcolo Orizzontale P. Umido'!AJ126</f>
        <v>dato mancante</v>
      </c>
      <c r="BJ125" s="192" t="str">
        <f>'Calcolo Orizzontale P. Umido'!AY126</f>
        <v>dato mancante</v>
      </c>
      <c r="BK125" s="308" t="str">
        <f t="shared" si="93"/>
        <v>dato mancante</v>
      </c>
      <c r="BL125" s="308" t="str">
        <f t="shared" si="93"/>
        <v>dato mancante</v>
      </c>
      <c r="BM125" s="192" t="str">
        <f>'Calcolo Orizzontale P. Umido'!AK126</f>
        <v>dato mancante</v>
      </c>
      <c r="BN125" s="192" t="str">
        <f>'Calcolo Orizzontale P. Umido'!AZ126</f>
        <v>dato mancante</v>
      </c>
      <c r="BO125" s="308" t="str">
        <f t="shared" si="82"/>
        <v>dato mancante</v>
      </c>
      <c r="BP125" s="308" t="str">
        <f t="shared" si="82"/>
        <v>dato mancante</v>
      </c>
      <c r="BQ125" s="195" t="str">
        <f>'Calcolo Orizzontale P. Umido'!AL126</f>
        <v>dato mancante</v>
      </c>
      <c r="BR125" s="195" t="str">
        <f>'Calcolo Orizzontale P. Umido'!BA126</f>
        <v>dato mancante</v>
      </c>
      <c r="BS125" s="308" t="str">
        <f t="shared" si="83"/>
        <v>dato mancante</v>
      </c>
      <c r="BT125" s="308" t="str">
        <f t="shared" si="83"/>
        <v>dato mancante</v>
      </c>
      <c r="BU125" s="193" t="str">
        <f>'Calcolo Orizzontale P. Umido'!AM126</f>
        <v>dato mancante</v>
      </c>
      <c r="BV125" s="194" t="str">
        <f>'Calcolo Orizzontale P. Umido'!BA126</f>
        <v>dato mancante</v>
      </c>
      <c r="BW125" s="308" t="str">
        <f t="shared" si="94"/>
        <v>dato mancante</v>
      </c>
      <c r="BX125" s="308" t="str">
        <f t="shared" si="94"/>
        <v>dato mancante</v>
      </c>
      <c r="BY125" s="196" t="str">
        <f>'Calcolo Orizzontale P. Umido'!AN126</f>
        <v>dato mancante</v>
      </c>
      <c r="BZ125" s="196" t="str">
        <f>'Calcolo Orizzontale P. Umido'!BB126</f>
        <v>dato mancante</v>
      </c>
      <c r="CA125" s="308" t="str">
        <f t="shared" si="95"/>
        <v>dato mancante</v>
      </c>
      <c r="CB125" s="308" t="str">
        <f t="shared" si="95"/>
        <v>dato mancante</v>
      </c>
      <c r="CE125" s="125" t="str">
        <f t="shared" si="54"/>
        <v>dato mancante</v>
      </c>
      <c r="CF125" s="125" t="str">
        <f t="shared" si="84"/>
        <v>dato mancante</v>
      </c>
      <c r="CG125" s="125" t="str">
        <f t="shared" si="84"/>
        <v>dato mancante</v>
      </c>
      <c r="CH125" s="125" t="str">
        <f t="shared" si="55"/>
        <v>dato mancante</v>
      </c>
      <c r="CI125" s="125" t="str">
        <f t="shared" si="56"/>
        <v>dato mancante</v>
      </c>
      <c r="CJ125" s="125" t="str">
        <f t="shared" si="57"/>
        <v>dato mancante</v>
      </c>
      <c r="CK125" s="125" t="str">
        <f t="shared" si="58"/>
        <v>dato mancante</v>
      </c>
      <c r="CL125" s="125" t="str">
        <f t="shared" si="59"/>
        <v>dato mancante</v>
      </c>
      <c r="CM125" s="125" t="str">
        <f t="shared" si="60"/>
        <v>dato mancante</v>
      </c>
      <c r="CN125" s="125" t="str">
        <f t="shared" si="61"/>
        <v>dato mancante</v>
      </c>
      <c r="CO125" s="125" t="str">
        <f t="shared" si="62"/>
        <v>dato mancante</v>
      </c>
      <c r="CP125" s="125" t="str">
        <f t="shared" si="63"/>
        <v>dato mancante</v>
      </c>
      <c r="CQ125" s="125" t="str">
        <f t="shared" si="64"/>
        <v>dato mancante</v>
      </c>
      <c r="CR125" s="125" t="str">
        <f t="shared" si="65"/>
        <v>dato mancante</v>
      </c>
      <c r="CS125" s="125" t="str">
        <f t="shared" si="85"/>
        <v>dato mancante</v>
      </c>
      <c r="CT125" s="125" t="str">
        <f t="shared" si="85"/>
        <v>dato mancante</v>
      </c>
      <c r="CU125" s="125" t="str">
        <f t="shared" si="66"/>
        <v>dato mancante</v>
      </c>
      <c r="CV125" s="125" t="str">
        <f t="shared" si="67"/>
        <v>dato mancante</v>
      </c>
      <c r="CW125" s="125" t="str">
        <f t="shared" si="68"/>
        <v>dato mancante</v>
      </c>
      <c r="CX125" s="125" t="str">
        <f t="shared" si="69"/>
        <v>dato mancante</v>
      </c>
      <c r="CY125" s="125" t="str">
        <f t="shared" si="70"/>
        <v>dato mancante</v>
      </c>
      <c r="CZ125" s="125" t="str">
        <f t="shared" si="71"/>
        <v>dato mancante</v>
      </c>
      <c r="DA125" s="125" t="str">
        <f t="shared" si="72"/>
        <v>dato mancante</v>
      </c>
      <c r="DB125" s="125" t="str">
        <f t="shared" si="73"/>
        <v>dato mancante</v>
      </c>
      <c r="DC125" s="125" t="str">
        <f t="shared" si="74"/>
        <v>dato mancante</v>
      </c>
      <c r="DD125" s="125" t="str">
        <f t="shared" si="75"/>
        <v>dato mancante</v>
      </c>
      <c r="DF125" s="127">
        <f t="shared" si="86"/>
        <v>0</v>
      </c>
      <c r="DG125" s="127">
        <f t="shared" si="76"/>
        <v>0</v>
      </c>
      <c r="DH125" s="125" t="str">
        <f t="shared" si="87"/>
        <v>ok</v>
      </c>
      <c r="DI125" s="127" t="str">
        <f t="shared" si="77"/>
        <v>Buono</v>
      </c>
      <c r="DJ125" s="127" t="str">
        <f t="shared" si="78"/>
        <v>Buono</v>
      </c>
    </row>
    <row r="126" spans="1:114" s="125" customFormat="1" x14ac:dyDescent="0.35">
      <c r="A126" s="18">
        <f>'Calcolo Orizzontale P. Umido'!A127</f>
        <v>0</v>
      </c>
      <c r="B126" s="18">
        <f>'Calcolo Orizzontale P. Umido'!B127</f>
        <v>0</v>
      </c>
      <c r="C126" s="18">
        <f>'Calcolo Orizzontale P. Umido'!C127</f>
        <v>0</v>
      </c>
      <c r="D126" s="18">
        <f>'Calcolo Orizzontale P. Umido'!D127</f>
        <v>0</v>
      </c>
      <c r="E126" s="18">
        <f>'Calcolo Orizzontale P. Umido'!E127</f>
        <v>0</v>
      </c>
      <c r="F126" s="18">
        <f>'Calcolo Orizzontale P. Umido'!F127</f>
        <v>0</v>
      </c>
      <c r="G126" s="18">
        <f>'Calcolo Orizzontale P. Umido'!G127</f>
        <v>0</v>
      </c>
      <c r="H126" s="18"/>
      <c r="I126" s="18">
        <f>'Calcolo Orizzontale P. Umido'!I127</f>
        <v>0</v>
      </c>
      <c r="J126" s="18">
        <f>'Calcolo Orizzontale P. Umido'!J127</f>
        <v>0</v>
      </c>
      <c r="K126" s="18">
        <f>'Calcolo Orizzontale P. Umido'!K127</f>
        <v>0</v>
      </c>
      <c r="L126" s="15">
        <f t="shared" si="79"/>
        <v>0</v>
      </c>
      <c r="M126" s="519">
        <f>'Calcolo Orizzontale P. Umido'!L127</f>
        <v>0</v>
      </c>
      <c r="N126" s="519">
        <f>'Calcolo Orizzontale P. Umido'!M127</f>
        <v>0</v>
      </c>
      <c r="O126" s="520">
        <f>'Calcolo Orizzontale P. Umido'!N127</f>
        <v>0</v>
      </c>
      <c r="P126" s="521">
        <f>'Calcolo Orizzontale P. Umido'!O127</f>
        <v>0</v>
      </c>
      <c r="Q126" s="521">
        <f>'Calcolo Orizzontale P. Umido'!P127</f>
        <v>0</v>
      </c>
      <c r="R126" s="521">
        <f>'Calcolo Orizzontale P. Umido'!Q127</f>
        <v>0</v>
      </c>
      <c r="S126" s="521">
        <f>'Calcolo Orizzontale P. Umido'!R127</f>
        <v>0</v>
      </c>
      <c r="T126" s="521">
        <f>'Calcolo Orizzontale P. Umido'!S127</f>
        <v>0</v>
      </c>
      <c r="U126" s="519">
        <f>'Calcolo Orizzontale P. Umido'!T127</f>
        <v>0</v>
      </c>
      <c r="V126" s="519">
        <f>'Calcolo Orizzontale P. Umido'!U127</f>
        <v>0</v>
      </c>
      <c r="W126" s="519">
        <f>'Calcolo Orizzontale P. Umido'!V127</f>
        <v>0</v>
      </c>
      <c r="X126" s="520">
        <f>'Calcolo Orizzontale P. Umido'!W127</f>
        <v>0</v>
      </c>
      <c r="Y126" s="521">
        <f>'Calcolo Orizzontale P. Umido'!X127</f>
        <v>0</v>
      </c>
      <c r="Z126" s="522">
        <f>'Calcolo Orizzontale P. Umido'!Y127</f>
        <v>0</v>
      </c>
      <c r="AA126" s="126"/>
      <c r="AB126" s="127"/>
      <c r="AC126" s="189" t="str">
        <f>'Calcolo Orizzontale P. Umido'!AC127</f>
        <v>dato mancante</v>
      </c>
      <c r="AD126" s="190" t="str">
        <f>'Calcolo Orizzontale P. Umido'!AR127</f>
        <v>dato mancante</v>
      </c>
      <c r="AE126" s="190" t="str">
        <f t="shared" si="80"/>
        <v>dato mancante</v>
      </c>
      <c r="AF126" s="190" t="str">
        <f t="shared" si="80"/>
        <v>dato mancante</v>
      </c>
      <c r="AG126" s="191" t="str">
        <f>IF(N126&lt;5,'Calcolo Orizzontale P. Umido'!AD127,"dato mancante")</f>
        <v>dato mancante</v>
      </c>
      <c r="AH126" s="191" t="str">
        <f>IF(N126&gt;5,'Calcolo Orizzontale P. Umido'!AD127,"dato mancante")</f>
        <v>dato mancante</v>
      </c>
      <c r="AI126" s="191" t="str">
        <f>IF(N126&lt;5,'Calcolo Orizzontale P. Umido'!AS127,"dato mancante")</f>
        <v>dato mancante</v>
      </c>
      <c r="AJ126" s="191" t="str">
        <f>IF(N126&gt;5,'Calcolo Orizzontale P. Umido'!AS127,"dato mancante")</f>
        <v>dato mancante</v>
      </c>
      <c r="AK126" s="190" t="str">
        <f t="shared" si="81"/>
        <v>dato mancante</v>
      </c>
      <c r="AL126" s="190" t="str">
        <f t="shared" si="81"/>
        <v>dato mancante</v>
      </c>
      <c r="AM126" s="190" t="str">
        <f t="shared" si="81"/>
        <v>dato mancante</v>
      </c>
      <c r="AN126" s="190" t="str">
        <f t="shared" si="53"/>
        <v>dato mancante</v>
      </c>
      <c r="AO126" s="191" t="str">
        <f>'Calcolo Orizzontale P. Umido'!AE127</f>
        <v>dato mancante</v>
      </c>
      <c r="AP126" s="191" t="str">
        <f>'Calcolo Orizzontale P. Umido'!AT127</f>
        <v>dato mancante</v>
      </c>
      <c r="AQ126" s="192" t="str">
        <f t="shared" si="88"/>
        <v>dato mancante</v>
      </c>
      <c r="AR126" s="192" t="str">
        <f t="shared" si="88"/>
        <v>dato mancante</v>
      </c>
      <c r="AS126" s="193" t="str">
        <f>'Calcolo Orizzontale P. Umido'!AF127</f>
        <v>dato mancante</v>
      </c>
      <c r="AT126" s="193" t="str">
        <f>'Calcolo Orizzontale P. Umido'!AU127</f>
        <v>dato mancante</v>
      </c>
      <c r="AU126" s="308" t="str">
        <f t="shared" si="89"/>
        <v>dato mancante</v>
      </c>
      <c r="AV126" s="308" t="str">
        <f t="shared" si="89"/>
        <v>dato mancante</v>
      </c>
      <c r="AW126" s="193" t="str">
        <f>'Calcolo Orizzontale P. Umido'!AG127</f>
        <v>dato mancante</v>
      </c>
      <c r="AX126" s="193" t="str">
        <f>'Calcolo Orizzontale P. Umido'!AV127</f>
        <v>dato mancante</v>
      </c>
      <c r="AY126" s="308" t="str">
        <f t="shared" si="90"/>
        <v>dato mancante</v>
      </c>
      <c r="AZ126" s="308" t="str">
        <f t="shared" si="90"/>
        <v>dato mancante</v>
      </c>
      <c r="BA126" s="193" t="str">
        <f>'Calcolo Orizzontale P. Umido'!AH127</f>
        <v>dato mancante</v>
      </c>
      <c r="BB126" s="193" t="str">
        <f>'Calcolo Orizzontale P. Umido'!AW127</f>
        <v>dato mancante</v>
      </c>
      <c r="BC126" s="308" t="str">
        <f t="shared" si="91"/>
        <v>dato mancante</v>
      </c>
      <c r="BD126" s="308" t="str">
        <f t="shared" si="91"/>
        <v>dato mancante</v>
      </c>
      <c r="BE126" s="192" t="str">
        <f>'Calcolo Orizzontale P. Umido'!AI127</f>
        <v>dato mancante</v>
      </c>
      <c r="BF126" s="192" t="str">
        <f>'Calcolo Orizzontale P. Umido'!AX127</f>
        <v>dato mancante</v>
      </c>
      <c r="BG126" s="308" t="str">
        <f t="shared" si="92"/>
        <v>dato mancante</v>
      </c>
      <c r="BH126" s="308" t="str">
        <f t="shared" si="92"/>
        <v>dato mancante</v>
      </c>
      <c r="BI126" s="192" t="str">
        <f>'Calcolo Orizzontale P. Umido'!AJ127</f>
        <v>dato mancante</v>
      </c>
      <c r="BJ126" s="192" t="str">
        <f>'Calcolo Orizzontale P. Umido'!AY127</f>
        <v>dato mancante</v>
      </c>
      <c r="BK126" s="308" t="str">
        <f t="shared" si="93"/>
        <v>dato mancante</v>
      </c>
      <c r="BL126" s="308" t="str">
        <f t="shared" si="93"/>
        <v>dato mancante</v>
      </c>
      <c r="BM126" s="192" t="str">
        <f>'Calcolo Orizzontale P. Umido'!AK127</f>
        <v>dato mancante</v>
      </c>
      <c r="BN126" s="192" t="str">
        <f>'Calcolo Orizzontale P. Umido'!AZ127</f>
        <v>dato mancante</v>
      </c>
      <c r="BO126" s="308" t="str">
        <f t="shared" si="82"/>
        <v>dato mancante</v>
      </c>
      <c r="BP126" s="308" t="str">
        <f t="shared" si="82"/>
        <v>dato mancante</v>
      </c>
      <c r="BQ126" s="195" t="str">
        <f>'Calcolo Orizzontale P. Umido'!AL127</f>
        <v>dato mancante</v>
      </c>
      <c r="BR126" s="195" t="str">
        <f>'Calcolo Orizzontale P. Umido'!BA127</f>
        <v>dato mancante</v>
      </c>
      <c r="BS126" s="308" t="str">
        <f t="shared" si="83"/>
        <v>dato mancante</v>
      </c>
      <c r="BT126" s="308" t="str">
        <f t="shared" si="83"/>
        <v>dato mancante</v>
      </c>
      <c r="BU126" s="193" t="str">
        <f>'Calcolo Orizzontale P. Umido'!AM127</f>
        <v>dato mancante</v>
      </c>
      <c r="BV126" s="194" t="str">
        <f>'Calcolo Orizzontale P. Umido'!BA127</f>
        <v>dato mancante</v>
      </c>
      <c r="BW126" s="308" t="str">
        <f t="shared" si="94"/>
        <v>dato mancante</v>
      </c>
      <c r="BX126" s="308" t="str">
        <f t="shared" si="94"/>
        <v>dato mancante</v>
      </c>
      <c r="BY126" s="196" t="str">
        <f>'Calcolo Orizzontale P. Umido'!AN127</f>
        <v>dato mancante</v>
      </c>
      <c r="BZ126" s="196" t="str">
        <f>'Calcolo Orizzontale P. Umido'!BB127</f>
        <v>dato mancante</v>
      </c>
      <c r="CA126" s="308" t="str">
        <f t="shared" si="95"/>
        <v>dato mancante</v>
      </c>
      <c r="CB126" s="308" t="str">
        <f t="shared" si="95"/>
        <v>dato mancante</v>
      </c>
      <c r="CE126" s="125" t="str">
        <f t="shared" si="54"/>
        <v>dato mancante</v>
      </c>
      <c r="CF126" s="125" t="str">
        <f t="shared" si="84"/>
        <v>dato mancante</v>
      </c>
      <c r="CG126" s="125" t="str">
        <f t="shared" si="84"/>
        <v>dato mancante</v>
      </c>
      <c r="CH126" s="125" t="str">
        <f t="shared" si="55"/>
        <v>dato mancante</v>
      </c>
      <c r="CI126" s="125" t="str">
        <f t="shared" si="56"/>
        <v>dato mancante</v>
      </c>
      <c r="CJ126" s="125" t="str">
        <f t="shared" si="57"/>
        <v>dato mancante</v>
      </c>
      <c r="CK126" s="125" t="str">
        <f t="shared" si="58"/>
        <v>dato mancante</v>
      </c>
      <c r="CL126" s="125" t="str">
        <f t="shared" si="59"/>
        <v>dato mancante</v>
      </c>
      <c r="CM126" s="125" t="str">
        <f t="shared" si="60"/>
        <v>dato mancante</v>
      </c>
      <c r="CN126" s="125" t="str">
        <f t="shared" si="61"/>
        <v>dato mancante</v>
      </c>
      <c r="CO126" s="125" t="str">
        <f t="shared" si="62"/>
        <v>dato mancante</v>
      </c>
      <c r="CP126" s="125" t="str">
        <f t="shared" si="63"/>
        <v>dato mancante</v>
      </c>
      <c r="CQ126" s="125" t="str">
        <f t="shared" si="64"/>
        <v>dato mancante</v>
      </c>
      <c r="CR126" s="125" t="str">
        <f t="shared" si="65"/>
        <v>dato mancante</v>
      </c>
      <c r="CS126" s="125" t="str">
        <f t="shared" si="85"/>
        <v>dato mancante</v>
      </c>
      <c r="CT126" s="125" t="str">
        <f t="shared" si="85"/>
        <v>dato mancante</v>
      </c>
      <c r="CU126" s="125" t="str">
        <f t="shared" si="66"/>
        <v>dato mancante</v>
      </c>
      <c r="CV126" s="125" t="str">
        <f t="shared" si="67"/>
        <v>dato mancante</v>
      </c>
      <c r="CW126" s="125" t="str">
        <f t="shared" si="68"/>
        <v>dato mancante</v>
      </c>
      <c r="CX126" s="125" t="str">
        <f t="shared" si="69"/>
        <v>dato mancante</v>
      </c>
      <c r="CY126" s="125" t="str">
        <f t="shared" si="70"/>
        <v>dato mancante</v>
      </c>
      <c r="CZ126" s="125" t="str">
        <f t="shared" si="71"/>
        <v>dato mancante</v>
      </c>
      <c r="DA126" s="125" t="str">
        <f t="shared" si="72"/>
        <v>dato mancante</v>
      </c>
      <c r="DB126" s="125" t="str">
        <f t="shared" si="73"/>
        <v>dato mancante</v>
      </c>
      <c r="DC126" s="125" t="str">
        <f t="shared" si="74"/>
        <v>dato mancante</v>
      </c>
      <c r="DD126" s="125" t="str">
        <f t="shared" si="75"/>
        <v>dato mancante</v>
      </c>
      <c r="DF126" s="127">
        <f t="shared" si="86"/>
        <v>0</v>
      </c>
      <c r="DG126" s="127">
        <f t="shared" si="76"/>
        <v>0</v>
      </c>
      <c r="DH126" s="125" t="str">
        <f t="shared" si="87"/>
        <v>ok</v>
      </c>
      <c r="DI126" s="127" t="str">
        <f t="shared" si="77"/>
        <v>Buono</v>
      </c>
      <c r="DJ126" s="127" t="str">
        <f t="shared" si="78"/>
        <v>Buono</v>
      </c>
    </row>
    <row r="127" spans="1:114" s="125" customFormat="1" x14ac:dyDescent="0.35">
      <c r="A127" s="18">
        <f>'Calcolo Orizzontale P. Umido'!A128</f>
        <v>0</v>
      </c>
      <c r="B127" s="18">
        <f>'Calcolo Orizzontale P. Umido'!B128</f>
        <v>0</v>
      </c>
      <c r="C127" s="18">
        <f>'Calcolo Orizzontale P. Umido'!C128</f>
        <v>0</v>
      </c>
      <c r="D127" s="18">
        <f>'Calcolo Orizzontale P. Umido'!D128</f>
        <v>0</v>
      </c>
      <c r="E127" s="18">
        <f>'Calcolo Orizzontale P. Umido'!E128</f>
        <v>0</v>
      </c>
      <c r="F127" s="18">
        <f>'Calcolo Orizzontale P. Umido'!F128</f>
        <v>0</v>
      </c>
      <c r="G127" s="18">
        <f>'Calcolo Orizzontale P. Umido'!G128</f>
        <v>0</v>
      </c>
      <c r="H127" s="18"/>
      <c r="I127" s="18">
        <f>'Calcolo Orizzontale P. Umido'!I128</f>
        <v>0</v>
      </c>
      <c r="J127" s="18">
        <f>'Calcolo Orizzontale P. Umido'!J128</f>
        <v>0</v>
      </c>
      <c r="K127" s="18">
        <f>'Calcolo Orizzontale P. Umido'!K128</f>
        <v>0</v>
      </c>
      <c r="L127" s="15">
        <f t="shared" si="79"/>
        <v>0</v>
      </c>
      <c r="M127" s="519">
        <f>'Calcolo Orizzontale P. Umido'!L128</f>
        <v>0</v>
      </c>
      <c r="N127" s="519">
        <f>'Calcolo Orizzontale P. Umido'!M128</f>
        <v>0</v>
      </c>
      <c r="O127" s="520">
        <f>'Calcolo Orizzontale P. Umido'!N128</f>
        <v>0</v>
      </c>
      <c r="P127" s="521">
        <f>'Calcolo Orizzontale P. Umido'!O128</f>
        <v>0</v>
      </c>
      <c r="Q127" s="521">
        <f>'Calcolo Orizzontale P. Umido'!P128</f>
        <v>0</v>
      </c>
      <c r="R127" s="521">
        <f>'Calcolo Orizzontale P. Umido'!Q128</f>
        <v>0</v>
      </c>
      <c r="S127" s="521">
        <f>'Calcolo Orizzontale P. Umido'!R128</f>
        <v>0</v>
      </c>
      <c r="T127" s="521">
        <f>'Calcolo Orizzontale P. Umido'!S128</f>
        <v>0</v>
      </c>
      <c r="U127" s="519">
        <f>'Calcolo Orizzontale P. Umido'!T128</f>
        <v>0</v>
      </c>
      <c r="V127" s="519">
        <f>'Calcolo Orizzontale P. Umido'!U128</f>
        <v>0</v>
      </c>
      <c r="W127" s="519">
        <f>'Calcolo Orizzontale P. Umido'!V128</f>
        <v>0</v>
      </c>
      <c r="X127" s="520">
        <f>'Calcolo Orizzontale P. Umido'!W128</f>
        <v>0</v>
      </c>
      <c r="Y127" s="521">
        <f>'Calcolo Orizzontale P. Umido'!X128</f>
        <v>0</v>
      </c>
      <c r="Z127" s="522">
        <f>'Calcolo Orizzontale P. Umido'!Y128</f>
        <v>0</v>
      </c>
      <c r="AA127" s="126"/>
      <c r="AB127" s="127"/>
      <c r="AC127" s="189" t="str">
        <f>'Calcolo Orizzontale P. Umido'!AC128</f>
        <v>dato mancante</v>
      </c>
      <c r="AD127" s="190" t="str">
        <f>'Calcolo Orizzontale P. Umido'!AR128</f>
        <v>dato mancante</v>
      </c>
      <c r="AE127" s="190" t="str">
        <f t="shared" si="80"/>
        <v>dato mancante</v>
      </c>
      <c r="AF127" s="190" t="str">
        <f t="shared" si="80"/>
        <v>dato mancante</v>
      </c>
      <c r="AG127" s="191" t="str">
        <f>IF(N127&lt;5,'Calcolo Orizzontale P. Umido'!AD128,"dato mancante")</f>
        <v>dato mancante</v>
      </c>
      <c r="AH127" s="191" t="str">
        <f>IF(N127&gt;5,'Calcolo Orizzontale P. Umido'!AD128,"dato mancante")</f>
        <v>dato mancante</v>
      </c>
      <c r="AI127" s="191" t="str">
        <f>IF(N127&lt;5,'Calcolo Orizzontale P. Umido'!AS128,"dato mancante")</f>
        <v>dato mancante</v>
      </c>
      <c r="AJ127" s="191" t="str">
        <f>IF(N127&gt;5,'Calcolo Orizzontale P. Umido'!AS128,"dato mancante")</f>
        <v>dato mancante</v>
      </c>
      <c r="AK127" s="190" t="str">
        <f t="shared" si="81"/>
        <v>dato mancante</v>
      </c>
      <c r="AL127" s="190" t="str">
        <f t="shared" si="81"/>
        <v>dato mancante</v>
      </c>
      <c r="AM127" s="190" t="str">
        <f t="shared" si="81"/>
        <v>dato mancante</v>
      </c>
      <c r="AN127" s="190" t="str">
        <f t="shared" si="53"/>
        <v>dato mancante</v>
      </c>
      <c r="AO127" s="191" t="str">
        <f>'Calcolo Orizzontale P. Umido'!AE128</f>
        <v>dato mancante</v>
      </c>
      <c r="AP127" s="191" t="str">
        <f>'Calcolo Orizzontale P. Umido'!AT128</f>
        <v>dato mancante</v>
      </c>
      <c r="AQ127" s="192" t="str">
        <f t="shared" si="88"/>
        <v>dato mancante</v>
      </c>
      <c r="AR127" s="192" t="str">
        <f t="shared" si="88"/>
        <v>dato mancante</v>
      </c>
      <c r="AS127" s="193" t="str">
        <f>'Calcolo Orizzontale P. Umido'!AF128</f>
        <v>dato mancante</v>
      </c>
      <c r="AT127" s="193" t="str">
        <f>'Calcolo Orizzontale P. Umido'!AU128</f>
        <v>dato mancante</v>
      </c>
      <c r="AU127" s="308" t="str">
        <f t="shared" si="89"/>
        <v>dato mancante</v>
      </c>
      <c r="AV127" s="308" t="str">
        <f t="shared" si="89"/>
        <v>dato mancante</v>
      </c>
      <c r="AW127" s="193" t="str">
        <f>'Calcolo Orizzontale P. Umido'!AG128</f>
        <v>dato mancante</v>
      </c>
      <c r="AX127" s="193" t="str">
        <f>'Calcolo Orizzontale P. Umido'!AV128</f>
        <v>dato mancante</v>
      </c>
      <c r="AY127" s="308" t="str">
        <f t="shared" si="90"/>
        <v>dato mancante</v>
      </c>
      <c r="AZ127" s="308" t="str">
        <f t="shared" si="90"/>
        <v>dato mancante</v>
      </c>
      <c r="BA127" s="193" t="str">
        <f>'Calcolo Orizzontale P. Umido'!AH128</f>
        <v>dato mancante</v>
      </c>
      <c r="BB127" s="193" t="str">
        <f>'Calcolo Orizzontale P. Umido'!AW128</f>
        <v>dato mancante</v>
      </c>
      <c r="BC127" s="308" t="str">
        <f t="shared" si="91"/>
        <v>dato mancante</v>
      </c>
      <c r="BD127" s="308" t="str">
        <f t="shared" si="91"/>
        <v>dato mancante</v>
      </c>
      <c r="BE127" s="192" t="str">
        <f>'Calcolo Orizzontale P. Umido'!AI128</f>
        <v>dato mancante</v>
      </c>
      <c r="BF127" s="192" t="str">
        <f>'Calcolo Orizzontale P. Umido'!AX128</f>
        <v>dato mancante</v>
      </c>
      <c r="BG127" s="308" t="str">
        <f t="shared" si="92"/>
        <v>dato mancante</v>
      </c>
      <c r="BH127" s="308" t="str">
        <f t="shared" si="92"/>
        <v>dato mancante</v>
      </c>
      <c r="BI127" s="192" t="str">
        <f>'Calcolo Orizzontale P. Umido'!AJ128</f>
        <v>dato mancante</v>
      </c>
      <c r="BJ127" s="192" t="str">
        <f>'Calcolo Orizzontale P. Umido'!AY128</f>
        <v>dato mancante</v>
      </c>
      <c r="BK127" s="308" t="str">
        <f t="shared" si="93"/>
        <v>dato mancante</v>
      </c>
      <c r="BL127" s="308" t="str">
        <f t="shared" si="93"/>
        <v>dato mancante</v>
      </c>
      <c r="BM127" s="192" t="str">
        <f>'Calcolo Orizzontale P. Umido'!AK128</f>
        <v>dato mancante</v>
      </c>
      <c r="BN127" s="192" t="str">
        <f>'Calcolo Orizzontale P. Umido'!AZ128</f>
        <v>dato mancante</v>
      </c>
      <c r="BO127" s="308" t="str">
        <f t="shared" si="82"/>
        <v>dato mancante</v>
      </c>
      <c r="BP127" s="308" t="str">
        <f t="shared" si="82"/>
        <v>dato mancante</v>
      </c>
      <c r="BQ127" s="195" t="str">
        <f>'Calcolo Orizzontale P. Umido'!AL128</f>
        <v>dato mancante</v>
      </c>
      <c r="BR127" s="195" t="str">
        <f>'Calcolo Orizzontale P. Umido'!BA128</f>
        <v>dato mancante</v>
      </c>
      <c r="BS127" s="308" t="str">
        <f t="shared" si="83"/>
        <v>dato mancante</v>
      </c>
      <c r="BT127" s="308" t="str">
        <f t="shared" si="83"/>
        <v>dato mancante</v>
      </c>
      <c r="BU127" s="193" t="str">
        <f>'Calcolo Orizzontale P. Umido'!AM128</f>
        <v>dato mancante</v>
      </c>
      <c r="BV127" s="194" t="str">
        <f>'Calcolo Orizzontale P. Umido'!BA128</f>
        <v>dato mancante</v>
      </c>
      <c r="BW127" s="308" t="str">
        <f t="shared" si="94"/>
        <v>dato mancante</v>
      </c>
      <c r="BX127" s="308" t="str">
        <f t="shared" si="94"/>
        <v>dato mancante</v>
      </c>
      <c r="BY127" s="196" t="str">
        <f>'Calcolo Orizzontale P. Umido'!AN128</f>
        <v>dato mancante</v>
      </c>
      <c r="BZ127" s="196" t="str">
        <f>'Calcolo Orizzontale P. Umido'!BB128</f>
        <v>dato mancante</v>
      </c>
      <c r="CA127" s="308" t="str">
        <f t="shared" si="95"/>
        <v>dato mancante</v>
      </c>
      <c r="CB127" s="308" t="str">
        <f t="shared" si="95"/>
        <v>dato mancante</v>
      </c>
      <c r="CE127" s="125" t="str">
        <f t="shared" si="54"/>
        <v>dato mancante</v>
      </c>
      <c r="CF127" s="125" t="str">
        <f t="shared" si="84"/>
        <v>dato mancante</v>
      </c>
      <c r="CG127" s="125" t="str">
        <f t="shared" si="84"/>
        <v>dato mancante</v>
      </c>
      <c r="CH127" s="125" t="str">
        <f t="shared" si="55"/>
        <v>dato mancante</v>
      </c>
      <c r="CI127" s="125" t="str">
        <f t="shared" si="56"/>
        <v>dato mancante</v>
      </c>
      <c r="CJ127" s="125" t="str">
        <f t="shared" si="57"/>
        <v>dato mancante</v>
      </c>
      <c r="CK127" s="125" t="str">
        <f t="shared" si="58"/>
        <v>dato mancante</v>
      </c>
      <c r="CL127" s="125" t="str">
        <f t="shared" si="59"/>
        <v>dato mancante</v>
      </c>
      <c r="CM127" s="125" t="str">
        <f t="shared" si="60"/>
        <v>dato mancante</v>
      </c>
      <c r="CN127" s="125" t="str">
        <f t="shared" si="61"/>
        <v>dato mancante</v>
      </c>
      <c r="CO127" s="125" t="str">
        <f t="shared" si="62"/>
        <v>dato mancante</v>
      </c>
      <c r="CP127" s="125" t="str">
        <f t="shared" si="63"/>
        <v>dato mancante</v>
      </c>
      <c r="CQ127" s="125" t="str">
        <f t="shared" si="64"/>
        <v>dato mancante</v>
      </c>
      <c r="CR127" s="125" t="str">
        <f t="shared" si="65"/>
        <v>dato mancante</v>
      </c>
      <c r="CS127" s="125" t="str">
        <f t="shared" si="85"/>
        <v>dato mancante</v>
      </c>
      <c r="CT127" s="125" t="str">
        <f t="shared" si="85"/>
        <v>dato mancante</v>
      </c>
      <c r="CU127" s="125" t="str">
        <f t="shared" si="66"/>
        <v>dato mancante</v>
      </c>
      <c r="CV127" s="125" t="str">
        <f t="shared" si="67"/>
        <v>dato mancante</v>
      </c>
      <c r="CW127" s="125" t="str">
        <f t="shared" si="68"/>
        <v>dato mancante</v>
      </c>
      <c r="CX127" s="125" t="str">
        <f t="shared" si="69"/>
        <v>dato mancante</v>
      </c>
      <c r="CY127" s="125" t="str">
        <f t="shared" si="70"/>
        <v>dato mancante</v>
      </c>
      <c r="CZ127" s="125" t="str">
        <f t="shared" si="71"/>
        <v>dato mancante</v>
      </c>
      <c r="DA127" s="125" t="str">
        <f t="shared" si="72"/>
        <v>dato mancante</v>
      </c>
      <c r="DB127" s="125" t="str">
        <f t="shared" si="73"/>
        <v>dato mancante</v>
      </c>
      <c r="DC127" s="125" t="str">
        <f t="shared" si="74"/>
        <v>dato mancante</v>
      </c>
      <c r="DD127" s="125" t="str">
        <f t="shared" si="75"/>
        <v>dato mancante</v>
      </c>
      <c r="DF127" s="127">
        <f t="shared" si="86"/>
        <v>0</v>
      </c>
      <c r="DG127" s="127">
        <f t="shared" si="76"/>
        <v>0</v>
      </c>
      <c r="DH127" s="125" t="str">
        <f t="shared" si="87"/>
        <v>ok</v>
      </c>
      <c r="DI127" s="127" t="str">
        <f t="shared" si="77"/>
        <v>Buono</v>
      </c>
      <c r="DJ127" s="127" t="str">
        <f t="shared" si="78"/>
        <v>Buono</v>
      </c>
    </row>
    <row r="128" spans="1:114" s="125" customFormat="1" x14ac:dyDescent="0.35">
      <c r="A128" s="18">
        <f>'Calcolo Orizzontale P. Umido'!A129</f>
        <v>0</v>
      </c>
      <c r="B128" s="18">
        <f>'Calcolo Orizzontale P. Umido'!B129</f>
        <v>0</v>
      </c>
      <c r="C128" s="18">
        <f>'Calcolo Orizzontale P. Umido'!C129</f>
        <v>0</v>
      </c>
      <c r="D128" s="18">
        <f>'Calcolo Orizzontale P. Umido'!D129</f>
        <v>0</v>
      </c>
      <c r="E128" s="18">
        <f>'Calcolo Orizzontale P. Umido'!E129</f>
        <v>0</v>
      </c>
      <c r="F128" s="18">
        <f>'Calcolo Orizzontale P. Umido'!F129</f>
        <v>0</v>
      </c>
      <c r="G128" s="18">
        <f>'Calcolo Orizzontale P. Umido'!G129</f>
        <v>0</v>
      </c>
      <c r="H128" s="18"/>
      <c r="I128" s="18">
        <f>'Calcolo Orizzontale P. Umido'!I129</f>
        <v>0</v>
      </c>
      <c r="J128" s="18">
        <f>'Calcolo Orizzontale P. Umido'!J129</f>
        <v>0</v>
      </c>
      <c r="K128" s="18">
        <f>'Calcolo Orizzontale P. Umido'!K129</f>
        <v>0</v>
      </c>
      <c r="L128" s="15">
        <f t="shared" si="79"/>
        <v>0</v>
      </c>
      <c r="M128" s="519">
        <f>'Calcolo Orizzontale P. Umido'!L129</f>
        <v>0</v>
      </c>
      <c r="N128" s="519">
        <f>'Calcolo Orizzontale P. Umido'!M129</f>
        <v>0</v>
      </c>
      <c r="O128" s="520">
        <f>'Calcolo Orizzontale P. Umido'!N129</f>
        <v>0</v>
      </c>
      <c r="P128" s="521">
        <f>'Calcolo Orizzontale P. Umido'!O129</f>
        <v>0</v>
      </c>
      <c r="Q128" s="521">
        <f>'Calcolo Orizzontale P. Umido'!P129</f>
        <v>0</v>
      </c>
      <c r="R128" s="521">
        <f>'Calcolo Orizzontale P. Umido'!Q129</f>
        <v>0</v>
      </c>
      <c r="S128" s="521">
        <f>'Calcolo Orizzontale P. Umido'!R129</f>
        <v>0</v>
      </c>
      <c r="T128" s="521">
        <f>'Calcolo Orizzontale P. Umido'!S129</f>
        <v>0</v>
      </c>
      <c r="U128" s="519">
        <f>'Calcolo Orizzontale P. Umido'!T129</f>
        <v>0</v>
      </c>
      <c r="V128" s="519">
        <f>'Calcolo Orizzontale P. Umido'!U129</f>
        <v>0</v>
      </c>
      <c r="W128" s="519">
        <f>'Calcolo Orizzontale P. Umido'!V129</f>
        <v>0</v>
      </c>
      <c r="X128" s="520">
        <f>'Calcolo Orizzontale P. Umido'!W129</f>
        <v>0</v>
      </c>
      <c r="Y128" s="521">
        <f>'Calcolo Orizzontale P. Umido'!X129</f>
        <v>0</v>
      </c>
      <c r="Z128" s="522">
        <f>'Calcolo Orizzontale P. Umido'!Y129</f>
        <v>0</v>
      </c>
      <c r="AA128" s="126"/>
      <c r="AB128" s="127"/>
      <c r="AC128" s="189" t="str">
        <f>'Calcolo Orizzontale P. Umido'!AC129</f>
        <v>dato mancante</v>
      </c>
      <c r="AD128" s="190" t="str">
        <f>'Calcolo Orizzontale P. Umido'!AR129</f>
        <v>dato mancante</v>
      </c>
      <c r="AE128" s="190" t="str">
        <f t="shared" si="80"/>
        <v>dato mancante</v>
      </c>
      <c r="AF128" s="190" t="str">
        <f t="shared" si="80"/>
        <v>dato mancante</v>
      </c>
      <c r="AG128" s="191" t="str">
        <f>IF(N128&lt;5,'Calcolo Orizzontale P. Umido'!AD129,"dato mancante")</f>
        <v>dato mancante</v>
      </c>
      <c r="AH128" s="191" t="str">
        <f>IF(N128&gt;5,'Calcolo Orizzontale P. Umido'!AD129,"dato mancante")</f>
        <v>dato mancante</v>
      </c>
      <c r="AI128" s="191" t="str">
        <f>IF(N128&lt;5,'Calcolo Orizzontale P. Umido'!AS129,"dato mancante")</f>
        <v>dato mancante</v>
      </c>
      <c r="AJ128" s="191" t="str">
        <f>IF(N128&gt;5,'Calcolo Orizzontale P. Umido'!AS129,"dato mancante")</f>
        <v>dato mancante</v>
      </c>
      <c r="AK128" s="190" t="str">
        <f t="shared" si="81"/>
        <v>dato mancante</v>
      </c>
      <c r="AL128" s="190" t="str">
        <f t="shared" si="81"/>
        <v>dato mancante</v>
      </c>
      <c r="AM128" s="190" t="str">
        <f t="shared" si="81"/>
        <v>dato mancante</v>
      </c>
      <c r="AN128" s="190" t="str">
        <f t="shared" si="53"/>
        <v>dato mancante</v>
      </c>
      <c r="AO128" s="191" t="str">
        <f>'Calcolo Orizzontale P. Umido'!AE129</f>
        <v>dato mancante</v>
      </c>
      <c r="AP128" s="191" t="str">
        <f>'Calcolo Orizzontale P. Umido'!AT129</f>
        <v>dato mancante</v>
      </c>
      <c r="AQ128" s="192" t="str">
        <f t="shared" si="88"/>
        <v>dato mancante</v>
      </c>
      <c r="AR128" s="192" t="str">
        <f t="shared" si="88"/>
        <v>dato mancante</v>
      </c>
      <c r="AS128" s="193" t="str">
        <f>'Calcolo Orizzontale P. Umido'!AF129</f>
        <v>dato mancante</v>
      </c>
      <c r="AT128" s="193" t="str">
        <f>'Calcolo Orizzontale P. Umido'!AU129</f>
        <v>dato mancante</v>
      </c>
      <c r="AU128" s="308" t="str">
        <f t="shared" si="89"/>
        <v>dato mancante</v>
      </c>
      <c r="AV128" s="308" t="str">
        <f t="shared" si="89"/>
        <v>dato mancante</v>
      </c>
      <c r="AW128" s="193" t="str">
        <f>'Calcolo Orizzontale P. Umido'!AG129</f>
        <v>dato mancante</v>
      </c>
      <c r="AX128" s="193" t="str">
        <f>'Calcolo Orizzontale P. Umido'!AV129</f>
        <v>dato mancante</v>
      </c>
      <c r="AY128" s="308" t="str">
        <f t="shared" si="90"/>
        <v>dato mancante</v>
      </c>
      <c r="AZ128" s="308" t="str">
        <f t="shared" si="90"/>
        <v>dato mancante</v>
      </c>
      <c r="BA128" s="193" t="str">
        <f>'Calcolo Orizzontale P. Umido'!AH129</f>
        <v>dato mancante</v>
      </c>
      <c r="BB128" s="193" t="str">
        <f>'Calcolo Orizzontale P. Umido'!AW129</f>
        <v>dato mancante</v>
      </c>
      <c r="BC128" s="308" t="str">
        <f t="shared" si="91"/>
        <v>dato mancante</v>
      </c>
      <c r="BD128" s="308" t="str">
        <f t="shared" si="91"/>
        <v>dato mancante</v>
      </c>
      <c r="BE128" s="192" t="str">
        <f>'Calcolo Orizzontale P. Umido'!AI129</f>
        <v>dato mancante</v>
      </c>
      <c r="BF128" s="192" t="str">
        <f>'Calcolo Orizzontale P. Umido'!AX129</f>
        <v>dato mancante</v>
      </c>
      <c r="BG128" s="308" t="str">
        <f t="shared" si="92"/>
        <v>dato mancante</v>
      </c>
      <c r="BH128" s="308" t="str">
        <f t="shared" si="92"/>
        <v>dato mancante</v>
      </c>
      <c r="BI128" s="192" t="str">
        <f>'Calcolo Orizzontale P. Umido'!AJ129</f>
        <v>dato mancante</v>
      </c>
      <c r="BJ128" s="192" t="str">
        <f>'Calcolo Orizzontale P. Umido'!AY129</f>
        <v>dato mancante</v>
      </c>
      <c r="BK128" s="308" t="str">
        <f t="shared" si="93"/>
        <v>dato mancante</v>
      </c>
      <c r="BL128" s="308" t="str">
        <f t="shared" si="93"/>
        <v>dato mancante</v>
      </c>
      <c r="BM128" s="192" t="str">
        <f>'Calcolo Orizzontale P. Umido'!AK129</f>
        <v>dato mancante</v>
      </c>
      <c r="BN128" s="192" t="str">
        <f>'Calcolo Orizzontale P. Umido'!AZ129</f>
        <v>dato mancante</v>
      </c>
      <c r="BO128" s="308" t="str">
        <f t="shared" si="82"/>
        <v>dato mancante</v>
      </c>
      <c r="BP128" s="308" t="str">
        <f t="shared" si="82"/>
        <v>dato mancante</v>
      </c>
      <c r="BQ128" s="195" t="str">
        <f>'Calcolo Orizzontale P. Umido'!AL129</f>
        <v>dato mancante</v>
      </c>
      <c r="BR128" s="195" t="str">
        <f>'Calcolo Orizzontale P. Umido'!BA129</f>
        <v>dato mancante</v>
      </c>
      <c r="BS128" s="308" t="str">
        <f t="shared" si="83"/>
        <v>dato mancante</v>
      </c>
      <c r="BT128" s="308" t="str">
        <f t="shared" si="83"/>
        <v>dato mancante</v>
      </c>
      <c r="BU128" s="193" t="str">
        <f>'Calcolo Orizzontale P. Umido'!AM129</f>
        <v>dato mancante</v>
      </c>
      <c r="BV128" s="194" t="str">
        <f>'Calcolo Orizzontale P. Umido'!BA129</f>
        <v>dato mancante</v>
      </c>
      <c r="BW128" s="308" t="str">
        <f t="shared" si="94"/>
        <v>dato mancante</v>
      </c>
      <c r="BX128" s="308" t="str">
        <f t="shared" si="94"/>
        <v>dato mancante</v>
      </c>
      <c r="BY128" s="196" t="str">
        <f>'Calcolo Orizzontale P. Umido'!AN129</f>
        <v>dato mancante</v>
      </c>
      <c r="BZ128" s="196" t="str">
        <f>'Calcolo Orizzontale P. Umido'!BB129</f>
        <v>dato mancante</v>
      </c>
      <c r="CA128" s="308" t="str">
        <f t="shared" si="95"/>
        <v>dato mancante</v>
      </c>
      <c r="CB128" s="308" t="str">
        <f t="shared" si="95"/>
        <v>dato mancante</v>
      </c>
      <c r="CE128" s="125" t="str">
        <f t="shared" si="54"/>
        <v>dato mancante</v>
      </c>
      <c r="CF128" s="125" t="str">
        <f t="shared" si="84"/>
        <v>dato mancante</v>
      </c>
      <c r="CG128" s="125" t="str">
        <f t="shared" si="84"/>
        <v>dato mancante</v>
      </c>
      <c r="CH128" s="125" t="str">
        <f t="shared" si="55"/>
        <v>dato mancante</v>
      </c>
      <c r="CI128" s="125" t="str">
        <f t="shared" si="56"/>
        <v>dato mancante</v>
      </c>
      <c r="CJ128" s="125" t="str">
        <f t="shared" si="57"/>
        <v>dato mancante</v>
      </c>
      <c r="CK128" s="125" t="str">
        <f t="shared" si="58"/>
        <v>dato mancante</v>
      </c>
      <c r="CL128" s="125" t="str">
        <f t="shared" si="59"/>
        <v>dato mancante</v>
      </c>
      <c r="CM128" s="125" t="str">
        <f t="shared" si="60"/>
        <v>dato mancante</v>
      </c>
      <c r="CN128" s="125" t="str">
        <f t="shared" si="61"/>
        <v>dato mancante</v>
      </c>
      <c r="CO128" s="125" t="str">
        <f t="shared" si="62"/>
        <v>dato mancante</v>
      </c>
      <c r="CP128" s="125" t="str">
        <f t="shared" si="63"/>
        <v>dato mancante</v>
      </c>
      <c r="CQ128" s="125" t="str">
        <f t="shared" si="64"/>
        <v>dato mancante</v>
      </c>
      <c r="CR128" s="125" t="str">
        <f t="shared" si="65"/>
        <v>dato mancante</v>
      </c>
      <c r="CS128" s="125" t="str">
        <f t="shared" si="85"/>
        <v>dato mancante</v>
      </c>
      <c r="CT128" s="125" t="str">
        <f t="shared" si="85"/>
        <v>dato mancante</v>
      </c>
      <c r="CU128" s="125" t="str">
        <f t="shared" si="66"/>
        <v>dato mancante</v>
      </c>
      <c r="CV128" s="125" t="str">
        <f t="shared" si="67"/>
        <v>dato mancante</v>
      </c>
      <c r="CW128" s="125" t="str">
        <f t="shared" si="68"/>
        <v>dato mancante</v>
      </c>
      <c r="CX128" s="125" t="str">
        <f t="shared" si="69"/>
        <v>dato mancante</v>
      </c>
      <c r="CY128" s="125" t="str">
        <f t="shared" si="70"/>
        <v>dato mancante</v>
      </c>
      <c r="CZ128" s="125" t="str">
        <f t="shared" si="71"/>
        <v>dato mancante</v>
      </c>
      <c r="DA128" s="125" t="str">
        <f t="shared" si="72"/>
        <v>dato mancante</v>
      </c>
      <c r="DB128" s="125" t="str">
        <f t="shared" si="73"/>
        <v>dato mancante</v>
      </c>
      <c r="DC128" s="125" t="str">
        <f t="shared" si="74"/>
        <v>dato mancante</v>
      </c>
      <c r="DD128" s="125" t="str">
        <f t="shared" si="75"/>
        <v>dato mancante</v>
      </c>
      <c r="DF128" s="127">
        <f t="shared" si="86"/>
        <v>0</v>
      </c>
      <c r="DG128" s="127">
        <f t="shared" si="76"/>
        <v>0</v>
      </c>
      <c r="DH128" s="125" t="str">
        <f t="shared" si="87"/>
        <v>ok</v>
      </c>
      <c r="DI128" s="127" t="str">
        <f t="shared" si="77"/>
        <v>Buono</v>
      </c>
      <c r="DJ128" s="127" t="str">
        <f t="shared" si="78"/>
        <v>Buono</v>
      </c>
    </row>
    <row r="129" spans="1:114" s="125" customFormat="1" x14ac:dyDescent="0.35">
      <c r="A129" s="18">
        <f>'Calcolo Orizzontale P. Umido'!A130</f>
        <v>0</v>
      </c>
      <c r="B129" s="18">
        <f>'Calcolo Orizzontale P. Umido'!B130</f>
        <v>0</v>
      </c>
      <c r="C129" s="18">
        <f>'Calcolo Orizzontale P. Umido'!C130</f>
        <v>0</v>
      </c>
      <c r="D129" s="18">
        <f>'Calcolo Orizzontale P. Umido'!D130</f>
        <v>0</v>
      </c>
      <c r="E129" s="18">
        <f>'Calcolo Orizzontale P. Umido'!E130</f>
        <v>0</v>
      </c>
      <c r="F129" s="18">
        <f>'Calcolo Orizzontale P. Umido'!F130</f>
        <v>0</v>
      </c>
      <c r="G129" s="18">
        <f>'Calcolo Orizzontale P. Umido'!G130</f>
        <v>0</v>
      </c>
      <c r="H129" s="18"/>
      <c r="I129" s="18">
        <f>'Calcolo Orizzontale P. Umido'!I130</f>
        <v>0</v>
      </c>
      <c r="J129" s="18">
        <f>'Calcolo Orizzontale P. Umido'!J130</f>
        <v>0</v>
      </c>
      <c r="K129" s="18">
        <f>'Calcolo Orizzontale P. Umido'!K130</f>
        <v>0</v>
      </c>
      <c r="L129" s="15">
        <f t="shared" si="79"/>
        <v>0</v>
      </c>
      <c r="M129" s="519">
        <f>'Calcolo Orizzontale P. Umido'!L130</f>
        <v>0</v>
      </c>
      <c r="N129" s="519">
        <f>'Calcolo Orizzontale P. Umido'!M130</f>
        <v>0</v>
      </c>
      <c r="O129" s="520">
        <f>'Calcolo Orizzontale P. Umido'!N130</f>
        <v>0</v>
      </c>
      <c r="P129" s="521">
        <f>'Calcolo Orizzontale P. Umido'!O130</f>
        <v>0</v>
      </c>
      <c r="Q129" s="521">
        <f>'Calcolo Orizzontale P. Umido'!P130</f>
        <v>0</v>
      </c>
      <c r="R129" s="521">
        <f>'Calcolo Orizzontale P. Umido'!Q130</f>
        <v>0</v>
      </c>
      <c r="S129" s="521">
        <f>'Calcolo Orizzontale P. Umido'!R130</f>
        <v>0</v>
      </c>
      <c r="T129" s="521">
        <f>'Calcolo Orizzontale P. Umido'!S130</f>
        <v>0</v>
      </c>
      <c r="U129" s="519">
        <f>'Calcolo Orizzontale P. Umido'!T130</f>
        <v>0</v>
      </c>
      <c r="V129" s="519">
        <f>'Calcolo Orizzontale P. Umido'!U130</f>
        <v>0</v>
      </c>
      <c r="W129" s="519">
        <f>'Calcolo Orizzontale P. Umido'!V130</f>
        <v>0</v>
      </c>
      <c r="X129" s="520">
        <f>'Calcolo Orizzontale P. Umido'!W130</f>
        <v>0</v>
      </c>
      <c r="Y129" s="521">
        <f>'Calcolo Orizzontale P. Umido'!X130</f>
        <v>0</v>
      </c>
      <c r="Z129" s="522">
        <f>'Calcolo Orizzontale P. Umido'!Y130</f>
        <v>0</v>
      </c>
      <c r="AA129" s="126"/>
      <c r="AB129" s="127"/>
      <c r="AC129" s="189" t="str">
        <f>'Calcolo Orizzontale P. Umido'!AC130</f>
        <v>dato mancante</v>
      </c>
      <c r="AD129" s="190" t="str">
        <f>'Calcolo Orizzontale P. Umido'!AR130</f>
        <v>dato mancante</v>
      </c>
      <c r="AE129" s="190" t="str">
        <f t="shared" si="80"/>
        <v>dato mancante</v>
      </c>
      <c r="AF129" s="190" t="str">
        <f t="shared" si="80"/>
        <v>dato mancante</v>
      </c>
      <c r="AG129" s="191" t="str">
        <f>IF(N129&lt;5,'Calcolo Orizzontale P. Umido'!AD130,"dato mancante")</f>
        <v>dato mancante</v>
      </c>
      <c r="AH129" s="191" t="str">
        <f>IF(N129&gt;5,'Calcolo Orizzontale P. Umido'!AD130,"dato mancante")</f>
        <v>dato mancante</v>
      </c>
      <c r="AI129" s="191" t="str">
        <f>IF(N129&lt;5,'Calcolo Orizzontale P. Umido'!AS130,"dato mancante")</f>
        <v>dato mancante</v>
      </c>
      <c r="AJ129" s="191" t="str">
        <f>IF(N129&gt;5,'Calcolo Orizzontale P. Umido'!AS130,"dato mancante")</f>
        <v>dato mancante</v>
      </c>
      <c r="AK129" s="190" t="str">
        <f t="shared" si="81"/>
        <v>dato mancante</v>
      </c>
      <c r="AL129" s="190" t="str">
        <f t="shared" si="81"/>
        <v>dato mancante</v>
      </c>
      <c r="AM129" s="190" t="str">
        <f t="shared" si="81"/>
        <v>dato mancante</v>
      </c>
      <c r="AN129" s="190" t="str">
        <f t="shared" si="53"/>
        <v>dato mancante</v>
      </c>
      <c r="AO129" s="191" t="str">
        <f>'Calcolo Orizzontale P. Umido'!AE130</f>
        <v>dato mancante</v>
      </c>
      <c r="AP129" s="191" t="str">
        <f>'Calcolo Orizzontale P. Umido'!AT130</f>
        <v>dato mancante</v>
      </c>
      <c r="AQ129" s="192" t="str">
        <f t="shared" si="88"/>
        <v>dato mancante</v>
      </c>
      <c r="AR129" s="192" t="str">
        <f t="shared" si="88"/>
        <v>dato mancante</v>
      </c>
      <c r="AS129" s="193" t="str">
        <f>'Calcolo Orizzontale P. Umido'!AF130</f>
        <v>dato mancante</v>
      </c>
      <c r="AT129" s="193" t="str">
        <f>'Calcolo Orizzontale P. Umido'!AU130</f>
        <v>dato mancante</v>
      </c>
      <c r="AU129" s="308" t="str">
        <f t="shared" si="89"/>
        <v>dato mancante</v>
      </c>
      <c r="AV129" s="308" t="str">
        <f t="shared" si="89"/>
        <v>dato mancante</v>
      </c>
      <c r="AW129" s="193" t="str">
        <f>'Calcolo Orizzontale P. Umido'!AG130</f>
        <v>dato mancante</v>
      </c>
      <c r="AX129" s="193" t="str">
        <f>'Calcolo Orizzontale P. Umido'!AV130</f>
        <v>dato mancante</v>
      </c>
      <c r="AY129" s="308" t="str">
        <f t="shared" si="90"/>
        <v>dato mancante</v>
      </c>
      <c r="AZ129" s="308" t="str">
        <f t="shared" si="90"/>
        <v>dato mancante</v>
      </c>
      <c r="BA129" s="193" t="str">
        <f>'Calcolo Orizzontale P. Umido'!AH130</f>
        <v>dato mancante</v>
      </c>
      <c r="BB129" s="193" t="str">
        <f>'Calcolo Orizzontale P. Umido'!AW130</f>
        <v>dato mancante</v>
      </c>
      <c r="BC129" s="308" t="str">
        <f t="shared" si="91"/>
        <v>dato mancante</v>
      </c>
      <c r="BD129" s="308" t="str">
        <f t="shared" si="91"/>
        <v>dato mancante</v>
      </c>
      <c r="BE129" s="192" t="str">
        <f>'Calcolo Orizzontale P. Umido'!AI130</f>
        <v>dato mancante</v>
      </c>
      <c r="BF129" s="192" t="str">
        <f>'Calcolo Orizzontale P. Umido'!AX130</f>
        <v>dato mancante</v>
      </c>
      <c r="BG129" s="308" t="str">
        <f t="shared" si="92"/>
        <v>dato mancante</v>
      </c>
      <c r="BH129" s="308" t="str">
        <f t="shared" si="92"/>
        <v>dato mancante</v>
      </c>
      <c r="BI129" s="192" t="str">
        <f>'Calcolo Orizzontale P. Umido'!AJ130</f>
        <v>dato mancante</v>
      </c>
      <c r="BJ129" s="192" t="str">
        <f>'Calcolo Orizzontale P. Umido'!AY130</f>
        <v>dato mancante</v>
      </c>
      <c r="BK129" s="308" t="str">
        <f t="shared" si="93"/>
        <v>dato mancante</v>
      </c>
      <c r="BL129" s="308" t="str">
        <f t="shared" si="93"/>
        <v>dato mancante</v>
      </c>
      <c r="BM129" s="192" t="str">
        <f>'Calcolo Orizzontale P. Umido'!AK130</f>
        <v>dato mancante</v>
      </c>
      <c r="BN129" s="192" t="str">
        <f>'Calcolo Orizzontale P. Umido'!AZ130</f>
        <v>dato mancante</v>
      </c>
      <c r="BO129" s="308" t="str">
        <f t="shared" si="82"/>
        <v>dato mancante</v>
      </c>
      <c r="BP129" s="308" t="str">
        <f t="shared" si="82"/>
        <v>dato mancante</v>
      </c>
      <c r="BQ129" s="195" t="str">
        <f>'Calcolo Orizzontale P. Umido'!AL130</f>
        <v>dato mancante</v>
      </c>
      <c r="BR129" s="195" t="str">
        <f>'Calcolo Orizzontale P. Umido'!BA130</f>
        <v>dato mancante</v>
      </c>
      <c r="BS129" s="308" t="str">
        <f t="shared" si="83"/>
        <v>dato mancante</v>
      </c>
      <c r="BT129" s="308" t="str">
        <f t="shared" si="83"/>
        <v>dato mancante</v>
      </c>
      <c r="BU129" s="193" t="str">
        <f>'Calcolo Orizzontale P. Umido'!AM130</f>
        <v>dato mancante</v>
      </c>
      <c r="BV129" s="194" t="str">
        <f>'Calcolo Orizzontale P. Umido'!BA130</f>
        <v>dato mancante</v>
      </c>
      <c r="BW129" s="308" t="str">
        <f t="shared" si="94"/>
        <v>dato mancante</v>
      </c>
      <c r="BX129" s="308" t="str">
        <f t="shared" si="94"/>
        <v>dato mancante</v>
      </c>
      <c r="BY129" s="196" t="str">
        <f>'Calcolo Orizzontale P. Umido'!AN130</f>
        <v>dato mancante</v>
      </c>
      <c r="BZ129" s="196" t="str">
        <f>'Calcolo Orizzontale P. Umido'!BB130</f>
        <v>dato mancante</v>
      </c>
      <c r="CA129" s="308" t="str">
        <f t="shared" si="95"/>
        <v>dato mancante</v>
      </c>
      <c r="CB129" s="308" t="str">
        <f t="shared" si="95"/>
        <v>dato mancante</v>
      </c>
      <c r="CE129" s="125" t="str">
        <f t="shared" si="54"/>
        <v>dato mancante</v>
      </c>
      <c r="CF129" s="125" t="str">
        <f t="shared" si="84"/>
        <v>dato mancante</v>
      </c>
      <c r="CG129" s="125" t="str">
        <f t="shared" si="84"/>
        <v>dato mancante</v>
      </c>
      <c r="CH129" s="125" t="str">
        <f t="shared" si="55"/>
        <v>dato mancante</v>
      </c>
      <c r="CI129" s="125" t="str">
        <f t="shared" si="56"/>
        <v>dato mancante</v>
      </c>
      <c r="CJ129" s="125" t="str">
        <f t="shared" si="57"/>
        <v>dato mancante</v>
      </c>
      <c r="CK129" s="125" t="str">
        <f t="shared" si="58"/>
        <v>dato mancante</v>
      </c>
      <c r="CL129" s="125" t="str">
        <f t="shared" si="59"/>
        <v>dato mancante</v>
      </c>
      <c r="CM129" s="125" t="str">
        <f t="shared" si="60"/>
        <v>dato mancante</v>
      </c>
      <c r="CN129" s="125" t="str">
        <f t="shared" si="61"/>
        <v>dato mancante</v>
      </c>
      <c r="CO129" s="125" t="str">
        <f t="shared" si="62"/>
        <v>dato mancante</v>
      </c>
      <c r="CP129" s="125" t="str">
        <f t="shared" si="63"/>
        <v>dato mancante</v>
      </c>
      <c r="CQ129" s="125" t="str">
        <f t="shared" si="64"/>
        <v>dato mancante</v>
      </c>
      <c r="CR129" s="125" t="str">
        <f t="shared" si="65"/>
        <v>dato mancante</v>
      </c>
      <c r="CS129" s="125" t="str">
        <f t="shared" si="85"/>
        <v>dato mancante</v>
      </c>
      <c r="CT129" s="125" t="str">
        <f t="shared" si="85"/>
        <v>dato mancante</v>
      </c>
      <c r="CU129" s="125" t="str">
        <f t="shared" si="66"/>
        <v>dato mancante</v>
      </c>
      <c r="CV129" s="125" t="str">
        <f t="shared" si="67"/>
        <v>dato mancante</v>
      </c>
      <c r="CW129" s="125" t="str">
        <f t="shared" si="68"/>
        <v>dato mancante</v>
      </c>
      <c r="CX129" s="125" t="str">
        <f t="shared" si="69"/>
        <v>dato mancante</v>
      </c>
      <c r="CY129" s="125" t="str">
        <f t="shared" si="70"/>
        <v>dato mancante</v>
      </c>
      <c r="CZ129" s="125" t="str">
        <f t="shared" si="71"/>
        <v>dato mancante</v>
      </c>
      <c r="DA129" s="125" t="str">
        <f t="shared" si="72"/>
        <v>dato mancante</v>
      </c>
      <c r="DB129" s="125" t="str">
        <f t="shared" si="73"/>
        <v>dato mancante</v>
      </c>
      <c r="DC129" s="125" t="str">
        <f t="shared" si="74"/>
        <v>dato mancante</v>
      </c>
      <c r="DD129" s="125" t="str">
        <f t="shared" si="75"/>
        <v>dato mancante</v>
      </c>
      <c r="DF129" s="127">
        <f t="shared" si="86"/>
        <v>0</v>
      </c>
      <c r="DG129" s="127">
        <f t="shared" si="76"/>
        <v>0</v>
      </c>
      <c r="DH129" s="125" t="str">
        <f t="shared" si="87"/>
        <v>ok</v>
      </c>
      <c r="DI129" s="127" t="str">
        <f t="shared" si="77"/>
        <v>Buono</v>
      </c>
      <c r="DJ129" s="127" t="str">
        <f t="shared" si="78"/>
        <v>Buono</v>
      </c>
    </row>
    <row r="130" spans="1:114" s="125" customFormat="1" x14ac:dyDescent="0.35">
      <c r="A130" s="18">
        <f>'Calcolo Orizzontale P. Umido'!A131</f>
        <v>0</v>
      </c>
      <c r="B130" s="18">
        <f>'Calcolo Orizzontale P. Umido'!B131</f>
        <v>0</v>
      </c>
      <c r="C130" s="18">
        <f>'Calcolo Orizzontale P. Umido'!C131</f>
        <v>0</v>
      </c>
      <c r="D130" s="18">
        <f>'Calcolo Orizzontale P. Umido'!D131</f>
        <v>0</v>
      </c>
      <c r="E130" s="18">
        <f>'Calcolo Orizzontale P. Umido'!E131</f>
        <v>0</v>
      </c>
      <c r="F130" s="18">
        <f>'Calcolo Orizzontale P. Umido'!F131</f>
        <v>0</v>
      </c>
      <c r="G130" s="18">
        <f>'Calcolo Orizzontale P. Umido'!G131</f>
        <v>0</v>
      </c>
      <c r="H130" s="18"/>
      <c r="I130" s="18">
        <f>'Calcolo Orizzontale P. Umido'!I131</f>
        <v>0</v>
      </c>
      <c r="J130" s="18">
        <f>'Calcolo Orizzontale P. Umido'!J131</f>
        <v>0</v>
      </c>
      <c r="K130" s="18">
        <f>'Calcolo Orizzontale P. Umido'!K131</f>
        <v>0</v>
      </c>
      <c r="L130" s="15">
        <f t="shared" si="79"/>
        <v>0</v>
      </c>
      <c r="M130" s="519">
        <f>'Calcolo Orizzontale P. Umido'!L131</f>
        <v>0</v>
      </c>
      <c r="N130" s="519">
        <f>'Calcolo Orizzontale P. Umido'!M131</f>
        <v>0</v>
      </c>
      <c r="O130" s="520">
        <f>'Calcolo Orizzontale P. Umido'!N131</f>
        <v>0</v>
      </c>
      <c r="P130" s="521">
        <f>'Calcolo Orizzontale P. Umido'!O131</f>
        <v>0</v>
      </c>
      <c r="Q130" s="521">
        <f>'Calcolo Orizzontale P. Umido'!P131</f>
        <v>0</v>
      </c>
      <c r="R130" s="521">
        <f>'Calcolo Orizzontale P. Umido'!Q131</f>
        <v>0</v>
      </c>
      <c r="S130" s="521">
        <f>'Calcolo Orizzontale P. Umido'!R131</f>
        <v>0</v>
      </c>
      <c r="T130" s="521">
        <f>'Calcolo Orizzontale P. Umido'!S131</f>
        <v>0</v>
      </c>
      <c r="U130" s="519">
        <f>'Calcolo Orizzontale P. Umido'!T131</f>
        <v>0</v>
      </c>
      <c r="V130" s="519">
        <f>'Calcolo Orizzontale P. Umido'!U131</f>
        <v>0</v>
      </c>
      <c r="W130" s="519">
        <f>'Calcolo Orizzontale P. Umido'!V131</f>
        <v>0</v>
      </c>
      <c r="X130" s="520">
        <f>'Calcolo Orizzontale P. Umido'!W131</f>
        <v>0</v>
      </c>
      <c r="Y130" s="521">
        <f>'Calcolo Orizzontale P. Umido'!X131</f>
        <v>0</v>
      </c>
      <c r="Z130" s="522">
        <f>'Calcolo Orizzontale P. Umido'!Y131</f>
        <v>0</v>
      </c>
      <c r="AA130" s="126"/>
      <c r="AB130" s="127"/>
      <c r="AC130" s="189" t="str">
        <f>'Calcolo Orizzontale P. Umido'!AC131</f>
        <v>dato mancante</v>
      </c>
      <c r="AD130" s="190" t="str">
        <f>'Calcolo Orizzontale P. Umido'!AR131</f>
        <v>dato mancante</v>
      </c>
      <c r="AE130" s="190" t="str">
        <f t="shared" si="80"/>
        <v>dato mancante</v>
      </c>
      <c r="AF130" s="190" t="str">
        <f t="shared" si="80"/>
        <v>dato mancante</v>
      </c>
      <c r="AG130" s="191" t="str">
        <f>IF(N130&lt;5,'Calcolo Orizzontale P. Umido'!AD131,"dato mancante")</f>
        <v>dato mancante</v>
      </c>
      <c r="AH130" s="191" t="str">
        <f>IF(N130&gt;5,'Calcolo Orizzontale P. Umido'!AD131,"dato mancante")</f>
        <v>dato mancante</v>
      </c>
      <c r="AI130" s="191" t="str">
        <f>IF(N130&lt;5,'Calcolo Orizzontale P. Umido'!AS131,"dato mancante")</f>
        <v>dato mancante</v>
      </c>
      <c r="AJ130" s="191" t="str">
        <f>IF(N130&gt;5,'Calcolo Orizzontale P. Umido'!AS131,"dato mancante")</f>
        <v>dato mancante</v>
      </c>
      <c r="AK130" s="190" t="str">
        <f t="shared" si="81"/>
        <v>dato mancante</v>
      </c>
      <c r="AL130" s="190" t="str">
        <f t="shared" si="81"/>
        <v>dato mancante</v>
      </c>
      <c r="AM130" s="190" t="str">
        <f t="shared" si="81"/>
        <v>dato mancante</v>
      </c>
      <c r="AN130" s="190" t="str">
        <f t="shared" si="53"/>
        <v>dato mancante</v>
      </c>
      <c r="AO130" s="191" t="str">
        <f>'Calcolo Orizzontale P. Umido'!AE131</f>
        <v>dato mancante</v>
      </c>
      <c r="AP130" s="191" t="str">
        <f>'Calcolo Orizzontale P. Umido'!AT131</f>
        <v>dato mancante</v>
      </c>
      <c r="AQ130" s="192" t="str">
        <f t="shared" si="88"/>
        <v>dato mancante</v>
      </c>
      <c r="AR130" s="192" t="str">
        <f t="shared" si="88"/>
        <v>dato mancante</v>
      </c>
      <c r="AS130" s="193" t="str">
        <f>'Calcolo Orizzontale P. Umido'!AF131</f>
        <v>dato mancante</v>
      </c>
      <c r="AT130" s="193" t="str">
        <f>'Calcolo Orizzontale P. Umido'!AU131</f>
        <v>dato mancante</v>
      </c>
      <c r="AU130" s="308" t="str">
        <f t="shared" si="89"/>
        <v>dato mancante</v>
      </c>
      <c r="AV130" s="308" t="str">
        <f t="shared" si="89"/>
        <v>dato mancante</v>
      </c>
      <c r="AW130" s="193" t="str">
        <f>'Calcolo Orizzontale P. Umido'!AG131</f>
        <v>dato mancante</v>
      </c>
      <c r="AX130" s="193" t="str">
        <f>'Calcolo Orizzontale P. Umido'!AV131</f>
        <v>dato mancante</v>
      </c>
      <c r="AY130" s="308" t="str">
        <f t="shared" si="90"/>
        <v>dato mancante</v>
      </c>
      <c r="AZ130" s="308" t="str">
        <f t="shared" si="90"/>
        <v>dato mancante</v>
      </c>
      <c r="BA130" s="193" t="str">
        <f>'Calcolo Orizzontale P. Umido'!AH131</f>
        <v>dato mancante</v>
      </c>
      <c r="BB130" s="193" t="str">
        <f>'Calcolo Orizzontale P. Umido'!AW131</f>
        <v>dato mancante</v>
      </c>
      <c r="BC130" s="308" t="str">
        <f t="shared" si="91"/>
        <v>dato mancante</v>
      </c>
      <c r="BD130" s="308" t="str">
        <f t="shared" si="91"/>
        <v>dato mancante</v>
      </c>
      <c r="BE130" s="192" t="str">
        <f>'Calcolo Orizzontale P. Umido'!AI131</f>
        <v>dato mancante</v>
      </c>
      <c r="BF130" s="192" t="str">
        <f>'Calcolo Orizzontale P. Umido'!AX131</f>
        <v>dato mancante</v>
      </c>
      <c r="BG130" s="308" t="str">
        <f t="shared" si="92"/>
        <v>dato mancante</v>
      </c>
      <c r="BH130" s="308" t="str">
        <f t="shared" si="92"/>
        <v>dato mancante</v>
      </c>
      <c r="BI130" s="192" t="str">
        <f>'Calcolo Orizzontale P. Umido'!AJ131</f>
        <v>dato mancante</v>
      </c>
      <c r="BJ130" s="192" t="str">
        <f>'Calcolo Orizzontale P. Umido'!AY131</f>
        <v>dato mancante</v>
      </c>
      <c r="BK130" s="308" t="str">
        <f t="shared" si="93"/>
        <v>dato mancante</v>
      </c>
      <c r="BL130" s="308" t="str">
        <f t="shared" si="93"/>
        <v>dato mancante</v>
      </c>
      <c r="BM130" s="192" t="str">
        <f>'Calcolo Orizzontale P. Umido'!AK131</f>
        <v>dato mancante</v>
      </c>
      <c r="BN130" s="192" t="str">
        <f>'Calcolo Orizzontale P. Umido'!AZ131</f>
        <v>dato mancante</v>
      </c>
      <c r="BO130" s="308" t="str">
        <f t="shared" si="82"/>
        <v>dato mancante</v>
      </c>
      <c r="BP130" s="308" t="str">
        <f t="shared" si="82"/>
        <v>dato mancante</v>
      </c>
      <c r="BQ130" s="195" t="str">
        <f>'Calcolo Orizzontale P. Umido'!AL131</f>
        <v>dato mancante</v>
      </c>
      <c r="BR130" s="195" t="str">
        <f>'Calcolo Orizzontale P. Umido'!BA131</f>
        <v>dato mancante</v>
      </c>
      <c r="BS130" s="308" t="str">
        <f t="shared" si="83"/>
        <v>dato mancante</v>
      </c>
      <c r="BT130" s="308" t="str">
        <f t="shared" si="83"/>
        <v>dato mancante</v>
      </c>
      <c r="BU130" s="193" t="str">
        <f>'Calcolo Orizzontale P. Umido'!AM131</f>
        <v>dato mancante</v>
      </c>
      <c r="BV130" s="194" t="str">
        <f>'Calcolo Orizzontale P. Umido'!BA131</f>
        <v>dato mancante</v>
      </c>
      <c r="BW130" s="308" t="str">
        <f t="shared" si="94"/>
        <v>dato mancante</v>
      </c>
      <c r="BX130" s="308" t="str">
        <f t="shared" si="94"/>
        <v>dato mancante</v>
      </c>
      <c r="BY130" s="196" t="str">
        <f>'Calcolo Orizzontale P. Umido'!AN131</f>
        <v>dato mancante</v>
      </c>
      <c r="BZ130" s="196" t="str">
        <f>'Calcolo Orizzontale P. Umido'!BB131</f>
        <v>dato mancante</v>
      </c>
      <c r="CA130" s="308" t="str">
        <f t="shared" si="95"/>
        <v>dato mancante</v>
      </c>
      <c r="CB130" s="308" t="str">
        <f t="shared" si="95"/>
        <v>dato mancante</v>
      </c>
      <c r="CE130" s="125" t="str">
        <f t="shared" si="54"/>
        <v>dato mancante</v>
      </c>
      <c r="CF130" s="125" t="str">
        <f t="shared" si="84"/>
        <v>dato mancante</v>
      </c>
      <c r="CG130" s="125" t="str">
        <f t="shared" si="84"/>
        <v>dato mancante</v>
      </c>
      <c r="CH130" s="125" t="str">
        <f t="shared" si="55"/>
        <v>dato mancante</v>
      </c>
      <c r="CI130" s="125" t="str">
        <f t="shared" si="56"/>
        <v>dato mancante</v>
      </c>
      <c r="CJ130" s="125" t="str">
        <f t="shared" si="57"/>
        <v>dato mancante</v>
      </c>
      <c r="CK130" s="125" t="str">
        <f t="shared" si="58"/>
        <v>dato mancante</v>
      </c>
      <c r="CL130" s="125" t="str">
        <f t="shared" si="59"/>
        <v>dato mancante</v>
      </c>
      <c r="CM130" s="125" t="str">
        <f t="shared" si="60"/>
        <v>dato mancante</v>
      </c>
      <c r="CN130" s="125" t="str">
        <f t="shared" si="61"/>
        <v>dato mancante</v>
      </c>
      <c r="CO130" s="125" t="str">
        <f t="shared" si="62"/>
        <v>dato mancante</v>
      </c>
      <c r="CP130" s="125" t="str">
        <f t="shared" si="63"/>
        <v>dato mancante</v>
      </c>
      <c r="CQ130" s="125" t="str">
        <f t="shared" si="64"/>
        <v>dato mancante</v>
      </c>
      <c r="CR130" s="125" t="str">
        <f t="shared" si="65"/>
        <v>dato mancante</v>
      </c>
      <c r="CS130" s="125" t="str">
        <f t="shared" si="85"/>
        <v>dato mancante</v>
      </c>
      <c r="CT130" s="125" t="str">
        <f t="shared" si="85"/>
        <v>dato mancante</v>
      </c>
      <c r="CU130" s="125" t="str">
        <f t="shared" si="66"/>
        <v>dato mancante</v>
      </c>
      <c r="CV130" s="125" t="str">
        <f t="shared" si="67"/>
        <v>dato mancante</v>
      </c>
      <c r="CW130" s="125" t="str">
        <f t="shared" si="68"/>
        <v>dato mancante</v>
      </c>
      <c r="CX130" s="125" t="str">
        <f t="shared" si="69"/>
        <v>dato mancante</v>
      </c>
      <c r="CY130" s="125" t="str">
        <f t="shared" si="70"/>
        <v>dato mancante</v>
      </c>
      <c r="CZ130" s="125" t="str">
        <f t="shared" si="71"/>
        <v>dato mancante</v>
      </c>
      <c r="DA130" s="125" t="str">
        <f t="shared" si="72"/>
        <v>dato mancante</v>
      </c>
      <c r="DB130" s="125" t="str">
        <f t="shared" si="73"/>
        <v>dato mancante</v>
      </c>
      <c r="DC130" s="125" t="str">
        <f t="shared" si="74"/>
        <v>dato mancante</v>
      </c>
      <c r="DD130" s="125" t="str">
        <f t="shared" si="75"/>
        <v>dato mancante</v>
      </c>
      <c r="DF130" s="127">
        <f t="shared" si="86"/>
        <v>0</v>
      </c>
      <c r="DG130" s="127">
        <f t="shared" si="76"/>
        <v>0</v>
      </c>
      <c r="DH130" s="125" t="str">
        <f t="shared" si="87"/>
        <v>ok</v>
      </c>
      <c r="DI130" s="127" t="str">
        <f t="shared" si="77"/>
        <v>Buono</v>
      </c>
      <c r="DJ130" s="127" t="str">
        <f t="shared" si="78"/>
        <v>Buono</v>
      </c>
    </row>
    <row r="131" spans="1:114" s="125" customFormat="1" x14ac:dyDescent="0.35">
      <c r="A131" s="18">
        <f>'Calcolo Orizzontale P. Umido'!A132</f>
        <v>0</v>
      </c>
      <c r="B131" s="18">
        <f>'Calcolo Orizzontale P. Umido'!B132</f>
        <v>0</v>
      </c>
      <c r="C131" s="18">
        <f>'Calcolo Orizzontale P. Umido'!C132</f>
        <v>0</v>
      </c>
      <c r="D131" s="18">
        <f>'Calcolo Orizzontale P. Umido'!D132</f>
        <v>0</v>
      </c>
      <c r="E131" s="18">
        <f>'Calcolo Orizzontale P. Umido'!E132</f>
        <v>0</v>
      </c>
      <c r="F131" s="18">
        <f>'Calcolo Orizzontale P. Umido'!F132</f>
        <v>0</v>
      </c>
      <c r="G131" s="18">
        <f>'Calcolo Orizzontale P. Umido'!G132</f>
        <v>0</v>
      </c>
      <c r="H131" s="18"/>
      <c r="I131" s="18">
        <f>'Calcolo Orizzontale P. Umido'!I132</f>
        <v>0</v>
      </c>
      <c r="J131" s="18">
        <f>'Calcolo Orizzontale P. Umido'!J132</f>
        <v>0</v>
      </c>
      <c r="K131" s="18">
        <f>'Calcolo Orizzontale P. Umido'!K132</f>
        <v>0</v>
      </c>
      <c r="L131" s="15">
        <f t="shared" si="79"/>
        <v>0</v>
      </c>
      <c r="M131" s="519">
        <f>'Calcolo Orizzontale P. Umido'!L132</f>
        <v>0</v>
      </c>
      <c r="N131" s="519">
        <f>'Calcolo Orizzontale P. Umido'!M132</f>
        <v>0</v>
      </c>
      <c r="O131" s="520">
        <f>'Calcolo Orizzontale P. Umido'!N132</f>
        <v>0</v>
      </c>
      <c r="P131" s="521">
        <f>'Calcolo Orizzontale P. Umido'!O132</f>
        <v>0</v>
      </c>
      <c r="Q131" s="521">
        <f>'Calcolo Orizzontale P. Umido'!P132</f>
        <v>0</v>
      </c>
      <c r="R131" s="521">
        <f>'Calcolo Orizzontale P. Umido'!Q132</f>
        <v>0</v>
      </c>
      <c r="S131" s="521">
        <f>'Calcolo Orizzontale P. Umido'!R132</f>
        <v>0</v>
      </c>
      <c r="T131" s="521">
        <f>'Calcolo Orizzontale P. Umido'!S132</f>
        <v>0</v>
      </c>
      <c r="U131" s="519">
        <f>'Calcolo Orizzontale P. Umido'!T132</f>
        <v>0</v>
      </c>
      <c r="V131" s="519">
        <f>'Calcolo Orizzontale P. Umido'!U132</f>
        <v>0</v>
      </c>
      <c r="W131" s="519">
        <f>'Calcolo Orizzontale P. Umido'!V132</f>
        <v>0</v>
      </c>
      <c r="X131" s="520">
        <f>'Calcolo Orizzontale P. Umido'!W132</f>
        <v>0</v>
      </c>
      <c r="Y131" s="521">
        <f>'Calcolo Orizzontale P. Umido'!X132</f>
        <v>0</v>
      </c>
      <c r="Z131" s="522">
        <f>'Calcolo Orizzontale P. Umido'!Y132</f>
        <v>0</v>
      </c>
      <c r="AA131" s="126"/>
      <c r="AB131" s="127"/>
      <c r="AC131" s="189" t="str">
        <f>'Calcolo Orizzontale P. Umido'!AC132</f>
        <v>dato mancante</v>
      </c>
      <c r="AD131" s="190" t="str">
        <f>'Calcolo Orizzontale P. Umido'!AR132</f>
        <v>dato mancante</v>
      </c>
      <c r="AE131" s="190" t="str">
        <f t="shared" si="80"/>
        <v>dato mancante</v>
      </c>
      <c r="AF131" s="190" t="str">
        <f t="shared" si="80"/>
        <v>dato mancante</v>
      </c>
      <c r="AG131" s="191" t="str">
        <f>IF(N131&lt;5,'Calcolo Orizzontale P. Umido'!AD132,"dato mancante")</f>
        <v>dato mancante</v>
      </c>
      <c r="AH131" s="191" t="str">
        <f>IF(N131&gt;5,'Calcolo Orizzontale P. Umido'!AD132,"dato mancante")</f>
        <v>dato mancante</v>
      </c>
      <c r="AI131" s="191" t="str">
        <f>IF(N131&lt;5,'Calcolo Orizzontale P. Umido'!AS132,"dato mancante")</f>
        <v>dato mancante</v>
      </c>
      <c r="AJ131" s="191" t="str">
        <f>IF(N131&gt;5,'Calcolo Orizzontale P. Umido'!AS132,"dato mancante")</f>
        <v>dato mancante</v>
      </c>
      <c r="AK131" s="190" t="str">
        <f t="shared" si="81"/>
        <v>dato mancante</v>
      </c>
      <c r="AL131" s="190" t="str">
        <f t="shared" si="81"/>
        <v>dato mancante</v>
      </c>
      <c r="AM131" s="190" t="str">
        <f t="shared" si="81"/>
        <v>dato mancante</v>
      </c>
      <c r="AN131" s="190" t="str">
        <f t="shared" si="53"/>
        <v>dato mancante</v>
      </c>
      <c r="AO131" s="191" t="str">
        <f>'Calcolo Orizzontale P. Umido'!AE132</f>
        <v>dato mancante</v>
      </c>
      <c r="AP131" s="191" t="str">
        <f>'Calcolo Orizzontale P. Umido'!AT132</f>
        <v>dato mancante</v>
      </c>
      <c r="AQ131" s="192" t="str">
        <f t="shared" si="88"/>
        <v>dato mancante</v>
      </c>
      <c r="AR131" s="192" t="str">
        <f t="shared" si="88"/>
        <v>dato mancante</v>
      </c>
      <c r="AS131" s="193" t="str">
        <f>'Calcolo Orizzontale P. Umido'!AF132</f>
        <v>dato mancante</v>
      </c>
      <c r="AT131" s="193" t="str">
        <f>'Calcolo Orizzontale P. Umido'!AU132</f>
        <v>dato mancante</v>
      </c>
      <c r="AU131" s="308" t="str">
        <f t="shared" si="89"/>
        <v>dato mancante</v>
      </c>
      <c r="AV131" s="308" t="str">
        <f t="shared" si="89"/>
        <v>dato mancante</v>
      </c>
      <c r="AW131" s="193" t="str">
        <f>'Calcolo Orizzontale P. Umido'!AG132</f>
        <v>dato mancante</v>
      </c>
      <c r="AX131" s="193" t="str">
        <f>'Calcolo Orizzontale P. Umido'!AV132</f>
        <v>dato mancante</v>
      </c>
      <c r="AY131" s="308" t="str">
        <f t="shared" si="90"/>
        <v>dato mancante</v>
      </c>
      <c r="AZ131" s="308" t="str">
        <f t="shared" si="90"/>
        <v>dato mancante</v>
      </c>
      <c r="BA131" s="193" t="str">
        <f>'Calcolo Orizzontale P. Umido'!AH132</f>
        <v>dato mancante</v>
      </c>
      <c r="BB131" s="193" t="str">
        <f>'Calcolo Orizzontale P. Umido'!AW132</f>
        <v>dato mancante</v>
      </c>
      <c r="BC131" s="308" t="str">
        <f t="shared" si="91"/>
        <v>dato mancante</v>
      </c>
      <c r="BD131" s="308" t="str">
        <f t="shared" si="91"/>
        <v>dato mancante</v>
      </c>
      <c r="BE131" s="192" t="str">
        <f>'Calcolo Orizzontale P. Umido'!AI132</f>
        <v>dato mancante</v>
      </c>
      <c r="BF131" s="192" t="str">
        <f>'Calcolo Orizzontale P. Umido'!AX132</f>
        <v>dato mancante</v>
      </c>
      <c r="BG131" s="308" t="str">
        <f t="shared" si="92"/>
        <v>dato mancante</v>
      </c>
      <c r="BH131" s="308" t="str">
        <f t="shared" si="92"/>
        <v>dato mancante</v>
      </c>
      <c r="BI131" s="192" t="str">
        <f>'Calcolo Orizzontale P. Umido'!AJ132</f>
        <v>dato mancante</v>
      </c>
      <c r="BJ131" s="192" t="str">
        <f>'Calcolo Orizzontale P. Umido'!AY132</f>
        <v>dato mancante</v>
      </c>
      <c r="BK131" s="308" t="str">
        <f t="shared" si="93"/>
        <v>dato mancante</v>
      </c>
      <c r="BL131" s="308" t="str">
        <f t="shared" si="93"/>
        <v>dato mancante</v>
      </c>
      <c r="BM131" s="192" t="str">
        <f>'Calcolo Orizzontale P. Umido'!AK132</f>
        <v>dato mancante</v>
      </c>
      <c r="BN131" s="192" t="str">
        <f>'Calcolo Orizzontale P. Umido'!AZ132</f>
        <v>dato mancante</v>
      </c>
      <c r="BO131" s="308" t="str">
        <f t="shared" si="82"/>
        <v>dato mancante</v>
      </c>
      <c r="BP131" s="308" t="str">
        <f t="shared" si="82"/>
        <v>dato mancante</v>
      </c>
      <c r="BQ131" s="195" t="str">
        <f>'Calcolo Orizzontale P. Umido'!AL132</f>
        <v>dato mancante</v>
      </c>
      <c r="BR131" s="195" t="str">
        <f>'Calcolo Orizzontale P. Umido'!BA132</f>
        <v>dato mancante</v>
      </c>
      <c r="BS131" s="308" t="str">
        <f t="shared" si="83"/>
        <v>dato mancante</v>
      </c>
      <c r="BT131" s="308" t="str">
        <f t="shared" si="83"/>
        <v>dato mancante</v>
      </c>
      <c r="BU131" s="193" t="str">
        <f>'Calcolo Orizzontale P. Umido'!AM132</f>
        <v>dato mancante</v>
      </c>
      <c r="BV131" s="194" t="str">
        <f>'Calcolo Orizzontale P. Umido'!BA132</f>
        <v>dato mancante</v>
      </c>
      <c r="BW131" s="308" t="str">
        <f t="shared" si="94"/>
        <v>dato mancante</v>
      </c>
      <c r="BX131" s="308" t="str">
        <f t="shared" si="94"/>
        <v>dato mancante</v>
      </c>
      <c r="BY131" s="196" t="str">
        <f>'Calcolo Orizzontale P. Umido'!AN132</f>
        <v>dato mancante</v>
      </c>
      <c r="BZ131" s="196" t="str">
        <f>'Calcolo Orizzontale P. Umido'!BB132</f>
        <v>dato mancante</v>
      </c>
      <c r="CA131" s="308" t="str">
        <f t="shared" si="95"/>
        <v>dato mancante</v>
      </c>
      <c r="CB131" s="308" t="str">
        <f t="shared" si="95"/>
        <v>dato mancante</v>
      </c>
      <c r="CE131" s="125" t="str">
        <f t="shared" si="54"/>
        <v>dato mancante</v>
      </c>
      <c r="CF131" s="125" t="str">
        <f t="shared" si="84"/>
        <v>dato mancante</v>
      </c>
      <c r="CG131" s="125" t="str">
        <f t="shared" si="84"/>
        <v>dato mancante</v>
      </c>
      <c r="CH131" s="125" t="str">
        <f t="shared" si="55"/>
        <v>dato mancante</v>
      </c>
      <c r="CI131" s="125" t="str">
        <f t="shared" si="56"/>
        <v>dato mancante</v>
      </c>
      <c r="CJ131" s="125" t="str">
        <f t="shared" si="57"/>
        <v>dato mancante</v>
      </c>
      <c r="CK131" s="125" t="str">
        <f t="shared" si="58"/>
        <v>dato mancante</v>
      </c>
      <c r="CL131" s="125" t="str">
        <f t="shared" si="59"/>
        <v>dato mancante</v>
      </c>
      <c r="CM131" s="125" t="str">
        <f t="shared" si="60"/>
        <v>dato mancante</v>
      </c>
      <c r="CN131" s="125" t="str">
        <f t="shared" si="61"/>
        <v>dato mancante</v>
      </c>
      <c r="CO131" s="125" t="str">
        <f t="shared" si="62"/>
        <v>dato mancante</v>
      </c>
      <c r="CP131" s="125" t="str">
        <f t="shared" si="63"/>
        <v>dato mancante</v>
      </c>
      <c r="CQ131" s="125" t="str">
        <f t="shared" si="64"/>
        <v>dato mancante</v>
      </c>
      <c r="CR131" s="125" t="str">
        <f t="shared" si="65"/>
        <v>dato mancante</v>
      </c>
      <c r="CS131" s="125" t="str">
        <f t="shared" si="85"/>
        <v>dato mancante</v>
      </c>
      <c r="CT131" s="125" t="str">
        <f t="shared" si="85"/>
        <v>dato mancante</v>
      </c>
      <c r="CU131" s="125" t="str">
        <f t="shared" si="66"/>
        <v>dato mancante</v>
      </c>
      <c r="CV131" s="125" t="str">
        <f t="shared" si="67"/>
        <v>dato mancante</v>
      </c>
      <c r="CW131" s="125" t="str">
        <f t="shared" si="68"/>
        <v>dato mancante</v>
      </c>
      <c r="CX131" s="125" t="str">
        <f t="shared" si="69"/>
        <v>dato mancante</v>
      </c>
      <c r="CY131" s="125" t="str">
        <f t="shared" si="70"/>
        <v>dato mancante</v>
      </c>
      <c r="CZ131" s="125" t="str">
        <f t="shared" si="71"/>
        <v>dato mancante</v>
      </c>
      <c r="DA131" s="125" t="str">
        <f t="shared" si="72"/>
        <v>dato mancante</v>
      </c>
      <c r="DB131" s="125" t="str">
        <f t="shared" si="73"/>
        <v>dato mancante</v>
      </c>
      <c r="DC131" s="125" t="str">
        <f t="shared" si="74"/>
        <v>dato mancante</v>
      </c>
      <c r="DD131" s="125" t="str">
        <f t="shared" si="75"/>
        <v>dato mancante</v>
      </c>
      <c r="DF131" s="127">
        <f t="shared" si="86"/>
        <v>0</v>
      </c>
      <c r="DG131" s="127">
        <f t="shared" si="76"/>
        <v>0</v>
      </c>
      <c r="DH131" s="125" t="str">
        <f t="shared" si="87"/>
        <v>ok</v>
      </c>
      <c r="DI131" s="127" t="str">
        <f t="shared" si="77"/>
        <v>Buono</v>
      </c>
      <c r="DJ131" s="127" t="str">
        <f t="shared" si="78"/>
        <v>Buono</v>
      </c>
    </row>
    <row r="132" spans="1:114" s="125" customFormat="1" x14ac:dyDescent="0.35">
      <c r="A132" s="18">
        <f>'Calcolo Orizzontale P. Umido'!A133</f>
        <v>0</v>
      </c>
      <c r="B132" s="18">
        <f>'Calcolo Orizzontale P. Umido'!B133</f>
        <v>0</v>
      </c>
      <c r="C132" s="18">
        <f>'Calcolo Orizzontale P. Umido'!C133</f>
        <v>0</v>
      </c>
      <c r="D132" s="18">
        <f>'Calcolo Orizzontale P. Umido'!D133</f>
        <v>0</v>
      </c>
      <c r="E132" s="18">
        <f>'Calcolo Orizzontale P. Umido'!E133</f>
        <v>0</v>
      </c>
      <c r="F132" s="18">
        <f>'Calcolo Orizzontale P. Umido'!F133</f>
        <v>0</v>
      </c>
      <c r="G132" s="18">
        <f>'Calcolo Orizzontale P. Umido'!G133</f>
        <v>0</v>
      </c>
      <c r="H132" s="18"/>
      <c r="I132" s="18">
        <f>'Calcolo Orizzontale P. Umido'!I133</f>
        <v>0</v>
      </c>
      <c r="J132" s="18">
        <f>'Calcolo Orizzontale P. Umido'!J133</f>
        <v>0</v>
      </c>
      <c r="K132" s="18">
        <f>'Calcolo Orizzontale P. Umido'!K133</f>
        <v>0</v>
      </c>
      <c r="L132" s="15">
        <f t="shared" si="79"/>
        <v>0</v>
      </c>
      <c r="M132" s="519">
        <f>'Calcolo Orizzontale P. Umido'!L133</f>
        <v>0</v>
      </c>
      <c r="N132" s="519">
        <f>'Calcolo Orizzontale P. Umido'!M133</f>
        <v>0</v>
      </c>
      <c r="O132" s="520">
        <f>'Calcolo Orizzontale P. Umido'!N133</f>
        <v>0</v>
      </c>
      <c r="P132" s="521">
        <f>'Calcolo Orizzontale P. Umido'!O133</f>
        <v>0</v>
      </c>
      <c r="Q132" s="521">
        <f>'Calcolo Orizzontale P. Umido'!P133</f>
        <v>0</v>
      </c>
      <c r="R132" s="521">
        <f>'Calcolo Orizzontale P. Umido'!Q133</f>
        <v>0</v>
      </c>
      <c r="S132" s="521">
        <f>'Calcolo Orizzontale P. Umido'!R133</f>
        <v>0</v>
      </c>
      <c r="T132" s="521">
        <f>'Calcolo Orizzontale P. Umido'!S133</f>
        <v>0</v>
      </c>
      <c r="U132" s="519">
        <f>'Calcolo Orizzontale P. Umido'!T133</f>
        <v>0</v>
      </c>
      <c r="V132" s="519">
        <f>'Calcolo Orizzontale P. Umido'!U133</f>
        <v>0</v>
      </c>
      <c r="W132" s="519">
        <f>'Calcolo Orizzontale P. Umido'!V133</f>
        <v>0</v>
      </c>
      <c r="X132" s="520">
        <f>'Calcolo Orizzontale P. Umido'!W133</f>
        <v>0</v>
      </c>
      <c r="Y132" s="521">
        <f>'Calcolo Orizzontale P. Umido'!X133</f>
        <v>0</v>
      </c>
      <c r="Z132" s="522">
        <f>'Calcolo Orizzontale P. Umido'!Y133</f>
        <v>0</v>
      </c>
      <c r="AA132" s="126"/>
      <c r="AB132" s="127"/>
      <c r="AC132" s="189" t="str">
        <f>'Calcolo Orizzontale P. Umido'!AC133</f>
        <v>dato mancante</v>
      </c>
      <c r="AD132" s="190" t="str">
        <f>'Calcolo Orizzontale P. Umido'!AR133</f>
        <v>dato mancante</v>
      </c>
      <c r="AE132" s="190" t="str">
        <f t="shared" si="80"/>
        <v>dato mancante</v>
      </c>
      <c r="AF132" s="190" t="str">
        <f t="shared" si="80"/>
        <v>dato mancante</v>
      </c>
      <c r="AG132" s="191" t="str">
        <f>IF(N132&lt;5,'Calcolo Orizzontale P. Umido'!AD133,"dato mancante")</f>
        <v>dato mancante</v>
      </c>
      <c r="AH132" s="191" t="str">
        <f>IF(N132&gt;5,'Calcolo Orizzontale P. Umido'!AD133,"dato mancante")</f>
        <v>dato mancante</v>
      </c>
      <c r="AI132" s="191" t="str">
        <f>IF(N132&lt;5,'Calcolo Orizzontale P. Umido'!AS133,"dato mancante")</f>
        <v>dato mancante</v>
      </c>
      <c r="AJ132" s="191" t="str">
        <f>IF(N132&gt;5,'Calcolo Orizzontale P. Umido'!AS133,"dato mancante")</f>
        <v>dato mancante</v>
      </c>
      <c r="AK132" s="190" t="str">
        <f t="shared" si="81"/>
        <v>dato mancante</v>
      </c>
      <c r="AL132" s="190" t="str">
        <f t="shared" si="81"/>
        <v>dato mancante</v>
      </c>
      <c r="AM132" s="190" t="str">
        <f t="shared" si="81"/>
        <v>dato mancante</v>
      </c>
      <c r="AN132" s="190" t="str">
        <f t="shared" si="53"/>
        <v>dato mancante</v>
      </c>
      <c r="AO132" s="191" t="str">
        <f>'Calcolo Orizzontale P. Umido'!AE133</f>
        <v>dato mancante</v>
      </c>
      <c r="AP132" s="191" t="str">
        <f>'Calcolo Orizzontale P. Umido'!AT133</f>
        <v>dato mancante</v>
      </c>
      <c r="AQ132" s="192" t="str">
        <f t="shared" si="88"/>
        <v>dato mancante</v>
      </c>
      <c r="AR132" s="192" t="str">
        <f t="shared" si="88"/>
        <v>dato mancante</v>
      </c>
      <c r="AS132" s="193" t="str">
        <f>'Calcolo Orizzontale P. Umido'!AF133</f>
        <v>dato mancante</v>
      </c>
      <c r="AT132" s="193" t="str">
        <f>'Calcolo Orizzontale P. Umido'!AU133</f>
        <v>dato mancante</v>
      </c>
      <c r="AU132" s="308" t="str">
        <f t="shared" si="89"/>
        <v>dato mancante</v>
      </c>
      <c r="AV132" s="308" t="str">
        <f t="shared" si="89"/>
        <v>dato mancante</v>
      </c>
      <c r="AW132" s="193" t="str">
        <f>'Calcolo Orizzontale P. Umido'!AG133</f>
        <v>dato mancante</v>
      </c>
      <c r="AX132" s="193" t="str">
        <f>'Calcolo Orizzontale P. Umido'!AV133</f>
        <v>dato mancante</v>
      </c>
      <c r="AY132" s="308" t="str">
        <f t="shared" si="90"/>
        <v>dato mancante</v>
      </c>
      <c r="AZ132" s="308" t="str">
        <f t="shared" si="90"/>
        <v>dato mancante</v>
      </c>
      <c r="BA132" s="193" t="str">
        <f>'Calcolo Orizzontale P. Umido'!AH133</f>
        <v>dato mancante</v>
      </c>
      <c r="BB132" s="193" t="str">
        <f>'Calcolo Orizzontale P. Umido'!AW133</f>
        <v>dato mancante</v>
      </c>
      <c r="BC132" s="308" t="str">
        <f t="shared" si="91"/>
        <v>dato mancante</v>
      </c>
      <c r="BD132" s="308" t="str">
        <f t="shared" si="91"/>
        <v>dato mancante</v>
      </c>
      <c r="BE132" s="192" t="str">
        <f>'Calcolo Orizzontale P. Umido'!AI133</f>
        <v>dato mancante</v>
      </c>
      <c r="BF132" s="192" t="str">
        <f>'Calcolo Orizzontale P. Umido'!AX133</f>
        <v>dato mancante</v>
      </c>
      <c r="BG132" s="308" t="str">
        <f t="shared" si="92"/>
        <v>dato mancante</v>
      </c>
      <c r="BH132" s="308" t="str">
        <f t="shared" si="92"/>
        <v>dato mancante</v>
      </c>
      <c r="BI132" s="192" t="str">
        <f>'Calcolo Orizzontale P. Umido'!AJ133</f>
        <v>dato mancante</v>
      </c>
      <c r="BJ132" s="192" t="str">
        <f>'Calcolo Orizzontale P. Umido'!AY133</f>
        <v>dato mancante</v>
      </c>
      <c r="BK132" s="308" t="str">
        <f t="shared" si="93"/>
        <v>dato mancante</v>
      </c>
      <c r="BL132" s="308" t="str">
        <f t="shared" si="93"/>
        <v>dato mancante</v>
      </c>
      <c r="BM132" s="192" t="str">
        <f>'Calcolo Orizzontale P. Umido'!AK133</f>
        <v>dato mancante</v>
      </c>
      <c r="BN132" s="192" t="str">
        <f>'Calcolo Orizzontale P. Umido'!AZ133</f>
        <v>dato mancante</v>
      </c>
      <c r="BO132" s="308" t="str">
        <f t="shared" si="82"/>
        <v>dato mancante</v>
      </c>
      <c r="BP132" s="308" t="str">
        <f t="shared" si="82"/>
        <v>dato mancante</v>
      </c>
      <c r="BQ132" s="195" t="str">
        <f>'Calcolo Orizzontale P. Umido'!AL133</f>
        <v>dato mancante</v>
      </c>
      <c r="BR132" s="195" t="str">
        <f>'Calcolo Orizzontale P. Umido'!BA133</f>
        <v>dato mancante</v>
      </c>
      <c r="BS132" s="308" t="str">
        <f t="shared" si="83"/>
        <v>dato mancante</v>
      </c>
      <c r="BT132" s="308" t="str">
        <f t="shared" si="83"/>
        <v>dato mancante</v>
      </c>
      <c r="BU132" s="193" t="str">
        <f>'Calcolo Orizzontale P. Umido'!AM133</f>
        <v>dato mancante</v>
      </c>
      <c r="BV132" s="194" t="str">
        <f>'Calcolo Orizzontale P. Umido'!BA133</f>
        <v>dato mancante</v>
      </c>
      <c r="BW132" s="308" t="str">
        <f t="shared" si="94"/>
        <v>dato mancante</v>
      </c>
      <c r="BX132" s="308" t="str">
        <f t="shared" si="94"/>
        <v>dato mancante</v>
      </c>
      <c r="BY132" s="196" t="str">
        <f>'Calcolo Orizzontale P. Umido'!AN133</f>
        <v>dato mancante</v>
      </c>
      <c r="BZ132" s="196" t="str">
        <f>'Calcolo Orizzontale P. Umido'!BB133</f>
        <v>dato mancante</v>
      </c>
      <c r="CA132" s="308" t="str">
        <f t="shared" si="95"/>
        <v>dato mancante</v>
      </c>
      <c r="CB132" s="308" t="str">
        <f t="shared" si="95"/>
        <v>dato mancante</v>
      </c>
      <c r="CE132" s="125" t="str">
        <f t="shared" si="54"/>
        <v>dato mancante</v>
      </c>
      <c r="CF132" s="125" t="str">
        <f t="shared" si="84"/>
        <v>dato mancante</v>
      </c>
      <c r="CG132" s="125" t="str">
        <f t="shared" si="84"/>
        <v>dato mancante</v>
      </c>
      <c r="CH132" s="125" t="str">
        <f t="shared" si="55"/>
        <v>dato mancante</v>
      </c>
      <c r="CI132" s="125" t="str">
        <f t="shared" si="56"/>
        <v>dato mancante</v>
      </c>
      <c r="CJ132" s="125" t="str">
        <f t="shared" si="57"/>
        <v>dato mancante</v>
      </c>
      <c r="CK132" s="125" t="str">
        <f t="shared" si="58"/>
        <v>dato mancante</v>
      </c>
      <c r="CL132" s="125" t="str">
        <f t="shared" si="59"/>
        <v>dato mancante</v>
      </c>
      <c r="CM132" s="125" t="str">
        <f t="shared" si="60"/>
        <v>dato mancante</v>
      </c>
      <c r="CN132" s="125" t="str">
        <f t="shared" si="61"/>
        <v>dato mancante</v>
      </c>
      <c r="CO132" s="125" t="str">
        <f t="shared" si="62"/>
        <v>dato mancante</v>
      </c>
      <c r="CP132" s="125" t="str">
        <f t="shared" si="63"/>
        <v>dato mancante</v>
      </c>
      <c r="CQ132" s="125" t="str">
        <f t="shared" si="64"/>
        <v>dato mancante</v>
      </c>
      <c r="CR132" s="125" t="str">
        <f t="shared" si="65"/>
        <v>dato mancante</v>
      </c>
      <c r="CS132" s="125" t="str">
        <f t="shared" si="85"/>
        <v>dato mancante</v>
      </c>
      <c r="CT132" s="125" t="str">
        <f t="shared" si="85"/>
        <v>dato mancante</v>
      </c>
      <c r="CU132" s="125" t="str">
        <f t="shared" si="66"/>
        <v>dato mancante</v>
      </c>
      <c r="CV132" s="125" t="str">
        <f t="shared" si="67"/>
        <v>dato mancante</v>
      </c>
      <c r="CW132" s="125" t="str">
        <f t="shared" si="68"/>
        <v>dato mancante</v>
      </c>
      <c r="CX132" s="125" t="str">
        <f t="shared" si="69"/>
        <v>dato mancante</v>
      </c>
      <c r="CY132" s="125" t="str">
        <f t="shared" si="70"/>
        <v>dato mancante</v>
      </c>
      <c r="CZ132" s="125" t="str">
        <f t="shared" si="71"/>
        <v>dato mancante</v>
      </c>
      <c r="DA132" s="125" t="str">
        <f t="shared" si="72"/>
        <v>dato mancante</v>
      </c>
      <c r="DB132" s="125" t="str">
        <f t="shared" si="73"/>
        <v>dato mancante</v>
      </c>
      <c r="DC132" s="125" t="str">
        <f t="shared" si="74"/>
        <v>dato mancante</v>
      </c>
      <c r="DD132" s="125" t="str">
        <f t="shared" si="75"/>
        <v>dato mancante</v>
      </c>
      <c r="DF132" s="127">
        <f t="shared" si="86"/>
        <v>0</v>
      </c>
      <c r="DG132" s="127">
        <f t="shared" si="76"/>
        <v>0</v>
      </c>
      <c r="DH132" s="125" t="str">
        <f t="shared" si="87"/>
        <v>ok</v>
      </c>
      <c r="DI132" s="127" t="str">
        <f t="shared" si="77"/>
        <v>Buono</v>
      </c>
      <c r="DJ132" s="127" t="str">
        <f t="shared" si="78"/>
        <v>Buono</v>
      </c>
    </row>
    <row r="133" spans="1:114" s="125" customFormat="1" x14ac:dyDescent="0.35">
      <c r="A133" s="18">
        <f>'Calcolo Orizzontale P. Umido'!A134</f>
        <v>0</v>
      </c>
      <c r="B133" s="18">
        <f>'Calcolo Orizzontale P. Umido'!B134</f>
        <v>0</v>
      </c>
      <c r="C133" s="18">
        <f>'Calcolo Orizzontale P. Umido'!C134</f>
        <v>0</v>
      </c>
      <c r="D133" s="18">
        <f>'Calcolo Orizzontale P. Umido'!D134</f>
        <v>0</v>
      </c>
      <c r="E133" s="18">
        <f>'Calcolo Orizzontale P. Umido'!E134</f>
        <v>0</v>
      </c>
      <c r="F133" s="18">
        <f>'Calcolo Orizzontale P. Umido'!F134</f>
        <v>0</v>
      </c>
      <c r="G133" s="18">
        <f>'Calcolo Orizzontale P. Umido'!G134</f>
        <v>0</v>
      </c>
      <c r="H133" s="18"/>
      <c r="I133" s="18">
        <f>'Calcolo Orizzontale P. Umido'!I134</f>
        <v>0</v>
      </c>
      <c r="J133" s="18">
        <f>'Calcolo Orizzontale P. Umido'!J134</f>
        <v>0</v>
      </c>
      <c r="K133" s="18">
        <f>'Calcolo Orizzontale P. Umido'!K134</f>
        <v>0</v>
      </c>
      <c r="L133" s="15">
        <f t="shared" si="79"/>
        <v>0</v>
      </c>
      <c r="M133" s="519">
        <f>'Calcolo Orizzontale P. Umido'!L134</f>
        <v>0</v>
      </c>
      <c r="N133" s="519">
        <f>'Calcolo Orizzontale P. Umido'!M134</f>
        <v>0</v>
      </c>
      <c r="O133" s="520">
        <f>'Calcolo Orizzontale P. Umido'!N134</f>
        <v>0</v>
      </c>
      <c r="P133" s="521">
        <f>'Calcolo Orizzontale P. Umido'!O134</f>
        <v>0</v>
      </c>
      <c r="Q133" s="521">
        <f>'Calcolo Orizzontale P. Umido'!P134</f>
        <v>0</v>
      </c>
      <c r="R133" s="521">
        <f>'Calcolo Orizzontale P. Umido'!Q134</f>
        <v>0</v>
      </c>
      <c r="S133" s="521">
        <f>'Calcolo Orizzontale P. Umido'!R134</f>
        <v>0</v>
      </c>
      <c r="T133" s="521">
        <f>'Calcolo Orizzontale P. Umido'!S134</f>
        <v>0</v>
      </c>
      <c r="U133" s="519">
        <f>'Calcolo Orizzontale P. Umido'!T134</f>
        <v>0</v>
      </c>
      <c r="V133" s="519">
        <f>'Calcolo Orizzontale P. Umido'!U134</f>
        <v>0</v>
      </c>
      <c r="W133" s="519">
        <f>'Calcolo Orizzontale P. Umido'!V134</f>
        <v>0</v>
      </c>
      <c r="X133" s="520">
        <f>'Calcolo Orizzontale P. Umido'!W134</f>
        <v>0</v>
      </c>
      <c r="Y133" s="521">
        <f>'Calcolo Orizzontale P. Umido'!X134</f>
        <v>0</v>
      </c>
      <c r="Z133" s="522">
        <f>'Calcolo Orizzontale P. Umido'!Y134</f>
        <v>0</v>
      </c>
      <c r="AA133" s="126"/>
      <c r="AB133" s="127"/>
      <c r="AC133" s="189" t="str">
        <f>'Calcolo Orizzontale P. Umido'!AC134</f>
        <v>dato mancante</v>
      </c>
      <c r="AD133" s="190" t="str">
        <f>'Calcolo Orizzontale P. Umido'!AR134</f>
        <v>dato mancante</v>
      </c>
      <c r="AE133" s="190" t="str">
        <f t="shared" si="80"/>
        <v>dato mancante</v>
      </c>
      <c r="AF133" s="190" t="str">
        <f t="shared" si="80"/>
        <v>dato mancante</v>
      </c>
      <c r="AG133" s="191" t="str">
        <f>IF(N133&lt;5,'Calcolo Orizzontale P. Umido'!AD134,"dato mancante")</f>
        <v>dato mancante</v>
      </c>
      <c r="AH133" s="191" t="str">
        <f>IF(N133&gt;5,'Calcolo Orizzontale P. Umido'!AD134,"dato mancante")</f>
        <v>dato mancante</v>
      </c>
      <c r="AI133" s="191" t="str">
        <f>IF(N133&lt;5,'Calcolo Orizzontale P. Umido'!AS134,"dato mancante")</f>
        <v>dato mancante</v>
      </c>
      <c r="AJ133" s="191" t="str">
        <f>IF(N133&gt;5,'Calcolo Orizzontale P. Umido'!AS134,"dato mancante")</f>
        <v>dato mancante</v>
      </c>
      <c r="AK133" s="190" t="str">
        <f t="shared" si="81"/>
        <v>dato mancante</v>
      </c>
      <c r="AL133" s="190" t="str">
        <f t="shared" si="81"/>
        <v>dato mancante</v>
      </c>
      <c r="AM133" s="190" t="str">
        <f t="shared" si="81"/>
        <v>dato mancante</v>
      </c>
      <c r="AN133" s="190" t="str">
        <f t="shared" si="53"/>
        <v>dato mancante</v>
      </c>
      <c r="AO133" s="191" t="str">
        <f>'Calcolo Orizzontale P. Umido'!AE134</f>
        <v>dato mancante</v>
      </c>
      <c r="AP133" s="191" t="str">
        <f>'Calcolo Orizzontale P. Umido'!AT134</f>
        <v>dato mancante</v>
      </c>
      <c r="AQ133" s="192" t="str">
        <f t="shared" si="88"/>
        <v>dato mancante</v>
      </c>
      <c r="AR133" s="192" t="str">
        <f t="shared" si="88"/>
        <v>dato mancante</v>
      </c>
      <c r="AS133" s="193" t="str">
        <f>'Calcolo Orizzontale P. Umido'!AF134</f>
        <v>dato mancante</v>
      </c>
      <c r="AT133" s="193" t="str">
        <f>'Calcolo Orizzontale P. Umido'!AU134</f>
        <v>dato mancante</v>
      </c>
      <c r="AU133" s="308" t="str">
        <f t="shared" si="89"/>
        <v>dato mancante</v>
      </c>
      <c r="AV133" s="308" t="str">
        <f t="shared" si="89"/>
        <v>dato mancante</v>
      </c>
      <c r="AW133" s="193" t="str">
        <f>'Calcolo Orizzontale P. Umido'!AG134</f>
        <v>dato mancante</v>
      </c>
      <c r="AX133" s="193" t="str">
        <f>'Calcolo Orizzontale P. Umido'!AV134</f>
        <v>dato mancante</v>
      </c>
      <c r="AY133" s="308" t="str">
        <f t="shared" si="90"/>
        <v>dato mancante</v>
      </c>
      <c r="AZ133" s="308" t="str">
        <f t="shared" si="90"/>
        <v>dato mancante</v>
      </c>
      <c r="BA133" s="193" t="str">
        <f>'Calcolo Orizzontale P. Umido'!AH134</f>
        <v>dato mancante</v>
      </c>
      <c r="BB133" s="193" t="str">
        <f>'Calcolo Orizzontale P. Umido'!AW134</f>
        <v>dato mancante</v>
      </c>
      <c r="BC133" s="308" t="str">
        <f t="shared" si="91"/>
        <v>dato mancante</v>
      </c>
      <c r="BD133" s="308" t="str">
        <f t="shared" si="91"/>
        <v>dato mancante</v>
      </c>
      <c r="BE133" s="192" t="str">
        <f>'Calcolo Orizzontale P. Umido'!AI134</f>
        <v>dato mancante</v>
      </c>
      <c r="BF133" s="192" t="str">
        <f>'Calcolo Orizzontale P. Umido'!AX134</f>
        <v>dato mancante</v>
      </c>
      <c r="BG133" s="308" t="str">
        <f t="shared" si="92"/>
        <v>dato mancante</v>
      </c>
      <c r="BH133" s="308" t="str">
        <f t="shared" si="92"/>
        <v>dato mancante</v>
      </c>
      <c r="BI133" s="192" t="str">
        <f>'Calcolo Orizzontale P. Umido'!AJ134</f>
        <v>dato mancante</v>
      </c>
      <c r="BJ133" s="192" t="str">
        <f>'Calcolo Orizzontale P. Umido'!AY134</f>
        <v>dato mancante</v>
      </c>
      <c r="BK133" s="308" t="str">
        <f t="shared" si="93"/>
        <v>dato mancante</v>
      </c>
      <c r="BL133" s="308" t="str">
        <f t="shared" si="93"/>
        <v>dato mancante</v>
      </c>
      <c r="BM133" s="192" t="str">
        <f>'Calcolo Orizzontale P. Umido'!AK134</f>
        <v>dato mancante</v>
      </c>
      <c r="BN133" s="192" t="str">
        <f>'Calcolo Orizzontale P. Umido'!AZ134</f>
        <v>dato mancante</v>
      </c>
      <c r="BO133" s="308" t="str">
        <f t="shared" si="82"/>
        <v>dato mancante</v>
      </c>
      <c r="BP133" s="308" t="str">
        <f t="shared" si="82"/>
        <v>dato mancante</v>
      </c>
      <c r="BQ133" s="195" t="str">
        <f>'Calcolo Orizzontale P. Umido'!AL134</f>
        <v>dato mancante</v>
      </c>
      <c r="BR133" s="195" t="str">
        <f>'Calcolo Orizzontale P. Umido'!BA134</f>
        <v>dato mancante</v>
      </c>
      <c r="BS133" s="308" t="str">
        <f t="shared" si="83"/>
        <v>dato mancante</v>
      </c>
      <c r="BT133" s="308" t="str">
        <f t="shared" si="83"/>
        <v>dato mancante</v>
      </c>
      <c r="BU133" s="193" t="str">
        <f>'Calcolo Orizzontale P. Umido'!AM134</f>
        <v>dato mancante</v>
      </c>
      <c r="BV133" s="194" t="str">
        <f>'Calcolo Orizzontale P. Umido'!BA134</f>
        <v>dato mancante</v>
      </c>
      <c r="BW133" s="308" t="str">
        <f t="shared" si="94"/>
        <v>dato mancante</v>
      </c>
      <c r="BX133" s="308" t="str">
        <f t="shared" si="94"/>
        <v>dato mancante</v>
      </c>
      <c r="BY133" s="196" t="str">
        <f>'Calcolo Orizzontale P. Umido'!AN134</f>
        <v>dato mancante</v>
      </c>
      <c r="BZ133" s="196" t="str">
        <f>'Calcolo Orizzontale P. Umido'!BB134</f>
        <v>dato mancante</v>
      </c>
      <c r="CA133" s="308" t="str">
        <f t="shared" si="95"/>
        <v>dato mancante</v>
      </c>
      <c r="CB133" s="308" t="str">
        <f t="shared" si="95"/>
        <v>dato mancante</v>
      </c>
      <c r="CE133" s="125" t="str">
        <f t="shared" si="54"/>
        <v>dato mancante</v>
      </c>
      <c r="CF133" s="125" t="str">
        <f t="shared" si="84"/>
        <v>dato mancante</v>
      </c>
      <c r="CG133" s="125" t="str">
        <f t="shared" si="84"/>
        <v>dato mancante</v>
      </c>
      <c r="CH133" s="125" t="str">
        <f t="shared" si="55"/>
        <v>dato mancante</v>
      </c>
      <c r="CI133" s="125" t="str">
        <f t="shared" si="56"/>
        <v>dato mancante</v>
      </c>
      <c r="CJ133" s="125" t="str">
        <f t="shared" si="57"/>
        <v>dato mancante</v>
      </c>
      <c r="CK133" s="125" t="str">
        <f t="shared" si="58"/>
        <v>dato mancante</v>
      </c>
      <c r="CL133" s="125" t="str">
        <f t="shared" si="59"/>
        <v>dato mancante</v>
      </c>
      <c r="CM133" s="125" t="str">
        <f t="shared" si="60"/>
        <v>dato mancante</v>
      </c>
      <c r="CN133" s="125" t="str">
        <f t="shared" si="61"/>
        <v>dato mancante</v>
      </c>
      <c r="CO133" s="125" t="str">
        <f t="shared" si="62"/>
        <v>dato mancante</v>
      </c>
      <c r="CP133" s="125" t="str">
        <f t="shared" si="63"/>
        <v>dato mancante</v>
      </c>
      <c r="CQ133" s="125" t="str">
        <f t="shared" si="64"/>
        <v>dato mancante</v>
      </c>
      <c r="CR133" s="125" t="str">
        <f t="shared" si="65"/>
        <v>dato mancante</v>
      </c>
      <c r="CS133" s="125" t="str">
        <f t="shared" si="85"/>
        <v>dato mancante</v>
      </c>
      <c r="CT133" s="125" t="str">
        <f t="shared" si="85"/>
        <v>dato mancante</v>
      </c>
      <c r="CU133" s="125" t="str">
        <f t="shared" si="66"/>
        <v>dato mancante</v>
      </c>
      <c r="CV133" s="125" t="str">
        <f t="shared" si="67"/>
        <v>dato mancante</v>
      </c>
      <c r="CW133" s="125" t="str">
        <f t="shared" si="68"/>
        <v>dato mancante</v>
      </c>
      <c r="CX133" s="125" t="str">
        <f t="shared" si="69"/>
        <v>dato mancante</v>
      </c>
      <c r="CY133" s="125" t="str">
        <f t="shared" si="70"/>
        <v>dato mancante</v>
      </c>
      <c r="CZ133" s="125" t="str">
        <f t="shared" si="71"/>
        <v>dato mancante</v>
      </c>
      <c r="DA133" s="125" t="str">
        <f t="shared" si="72"/>
        <v>dato mancante</v>
      </c>
      <c r="DB133" s="125" t="str">
        <f t="shared" si="73"/>
        <v>dato mancante</v>
      </c>
      <c r="DC133" s="125" t="str">
        <f t="shared" si="74"/>
        <v>dato mancante</v>
      </c>
      <c r="DD133" s="125" t="str">
        <f t="shared" si="75"/>
        <v>dato mancante</v>
      </c>
      <c r="DF133" s="127">
        <f t="shared" si="86"/>
        <v>0</v>
      </c>
      <c r="DG133" s="127">
        <f t="shared" si="76"/>
        <v>0</v>
      </c>
      <c r="DH133" s="125" t="str">
        <f t="shared" si="87"/>
        <v>ok</v>
      </c>
      <c r="DI133" s="127" t="str">
        <f t="shared" si="77"/>
        <v>Buono</v>
      </c>
      <c r="DJ133" s="127" t="str">
        <f t="shared" si="78"/>
        <v>Buono</v>
      </c>
    </row>
    <row r="134" spans="1:114" s="125" customFormat="1" x14ac:dyDescent="0.35">
      <c r="A134" s="18">
        <f>'Calcolo Orizzontale P. Umido'!A135</f>
        <v>0</v>
      </c>
      <c r="B134" s="18">
        <f>'Calcolo Orizzontale P. Umido'!B135</f>
        <v>0</v>
      </c>
      <c r="C134" s="18">
        <f>'Calcolo Orizzontale P. Umido'!C135</f>
        <v>0</v>
      </c>
      <c r="D134" s="18">
        <f>'Calcolo Orizzontale P. Umido'!D135</f>
        <v>0</v>
      </c>
      <c r="E134" s="18">
        <f>'Calcolo Orizzontale P. Umido'!E135</f>
        <v>0</v>
      </c>
      <c r="F134" s="18">
        <f>'Calcolo Orizzontale P. Umido'!F135</f>
        <v>0</v>
      </c>
      <c r="G134" s="18">
        <f>'Calcolo Orizzontale P. Umido'!G135</f>
        <v>0</v>
      </c>
      <c r="H134" s="18"/>
      <c r="I134" s="18">
        <f>'Calcolo Orizzontale P. Umido'!I135</f>
        <v>0</v>
      </c>
      <c r="J134" s="18">
        <f>'Calcolo Orizzontale P. Umido'!J135</f>
        <v>0</v>
      </c>
      <c r="K134" s="18">
        <f>'Calcolo Orizzontale P. Umido'!K135</f>
        <v>0</v>
      </c>
      <c r="L134" s="15">
        <f t="shared" si="79"/>
        <v>0</v>
      </c>
      <c r="M134" s="519">
        <f>'Calcolo Orizzontale P. Umido'!L135</f>
        <v>0</v>
      </c>
      <c r="N134" s="519">
        <f>'Calcolo Orizzontale P. Umido'!M135</f>
        <v>0</v>
      </c>
      <c r="O134" s="520">
        <f>'Calcolo Orizzontale P. Umido'!N135</f>
        <v>0</v>
      </c>
      <c r="P134" s="521">
        <f>'Calcolo Orizzontale P. Umido'!O135</f>
        <v>0</v>
      </c>
      <c r="Q134" s="521">
        <f>'Calcolo Orizzontale P. Umido'!P135</f>
        <v>0</v>
      </c>
      <c r="R134" s="521">
        <f>'Calcolo Orizzontale P. Umido'!Q135</f>
        <v>0</v>
      </c>
      <c r="S134" s="521">
        <f>'Calcolo Orizzontale P. Umido'!R135</f>
        <v>0</v>
      </c>
      <c r="T134" s="521">
        <f>'Calcolo Orizzontale P. Umido'!S135</f>
        <v>0</v>
      </c>
      <c r="U134" s="519">
        <f>'Calcolo Orizzontale P. Umido'!T135</f>
        <v>0</v>
      </c>
      <c r="V134" s="519">
        <f>'Calcolo Orizzontale P. Umido'!U135</f>
        <v>0</v>
      </c>
      <c r="W134" s="519">
        <f>'Calcolo Orizzontale P. Umido'!V135</f>
        <v>0</v>
      </c>
      <c r="X134" s="520">
        <f>'Calcolo Orizzontale P. Umido'!W135</f>
        <v>0</v>
      </c>
      <c r="Y134" s="521">
        <f>'Calcolo Orizzontale P. Umido'!X135</f>
        <v>0</v>
      </c>
      <c r="Z134" s="522">
        <f>'Calcolo Orizzontale P. Umido'!Y135</f>
        <v>0</v>
      </c>
      <c r="AA134" s="126"/>
      <c r="AB134" s="127"/>
      <c r="AC134" s="189" t="str">
        <f>'Calcolo Orizzontale P. Umido'!AC135</f>
        <v>dato mancante</v>
      </c>
      <c r="AD134" s="190" t="str">
        <f>'Calcolo Orizzontale P. Umido'!AR135</f>
        <v>dato mancante</v>
      </c>
      <c r="AE134" s="190" t="str">
        <f t="shared" si="80"/>
        <v>dato mancante</v>
      </c>
      <c r="AF134" s="190" t="str">
        <f t="shared" si="80"/>
        <v>dato mancante</v>
      </c>
      <c r="AG134" s="191" t="str">
        <f>IF(N134&lt;5,'Calcolo Orizzontale P. Umido'!AD135,"dato mancante")</f>
        <v>dato mancante</v>
      </c>
      <c r="AH134" s="191" t="str">
        <f>IF(N134&gt;5,'Calcolo Orizzontale P. Umido'!AD135,"dato mancante")</f>
        <v>dato mancante</v>
      </c>
      <c r="AI134" s="191" t="str">
        <f>IF(N134&lt;5,'Calcolo Orizzontale P. Umido'!AS135,"dato mancante")</f>
        <v>dato mancante</v>
      </c>
      <c r="AJ134" s="191" t="str">
        <f>IF(N134&gt;5,'Calcolo Orizzontale P. Umido'!AS135,"dato mancante")</f>
        <v>dato mancante</v>
      </c>
      <c r="AK134" s="190" t="str">
        <f t="shared" si="81"/>
        <v>dato mancante</v>
      </c>
      <c r="AL134" s="190" t="str">
        <f t="shared" si="81"/>
        <v>dato mancante</v>
      </c>
      <c r="AM134" s="190" t="str">
        <f t="shared" si="81"/>
        <v>dato mancante</v>
      </c>
      <c r="AN134" s="190" t="str">
        <f t="shared" si="53"/>
        <v>dato mancante</v>
      </c>
      <c r="AO134" s="191" t="str">
        <f>'Calcolo Orizzontale P. Umido'!AE135</f>
        <v>dato mancante</v>
      </c>
      <c r="AP134" s="191" t="str">
        <f>'Calcolo Orizzontale P. Umido'!AT135</f>
        <v>dato mancante</v>
      </c>
      <c r="AQ134" s="192" t="str">
        <f t="shared" si="88"/>
        <v>dato mancante</v>
      </c>
      <c r="AR134" s="192" t="str">
        <f t="shared" si="88"/>
        <v>dato mancante</v>
      </c>
      <c r="AS134" s="193" t="str">
        <f>'Calcolo Orizzontale P. Umido'!AF135</f>
        <v>dato mancante</v>
      </c>
      <c r="AT134" s="193" t="str">
        <f>'Calcolo Orizzontale P. Umido'!AU135</f>
        <v>dato mancante</v>
      </c>
      <c r="AU134" s="308" t="str">
        <f t="shared" si="89"/>
        <v>dato mancante</v>
      </c>
      <c r="AV134" s="308" t="str">
        <f t="shared" si="89"/>
        <v>dato mancante</v>
      </c>
      <c r="AW134" s="193" t="str">
        <f>'Calcolo Orizzontale P. Umido'!AG135</f>
        <v>dato mancante</v>
      </c>
      <c r="AX134" s="193" t="str">
        <f>'Calcolo Orizzontale P. Umido'!AV135</f>
        <v>dato mancante</v>
      </c>
      <c r="AY134" s="308" t="str">
        <f t="shared" si="90"/>
        <v>dato mancante</v>
      </c>
      <c r="AZ134" s="308" t="str">
        <f t="shared" si="90"/>
        <v>dato mancante</v>
      </c>
      <c r="BA134" s="193" t="str">
        <f>'Calcolo Orizzontale P. Umido'!AH135</f>
        <v>dato mancante</v>
      </c>
      <c r="BB134" s="193" t="str">
        <f>'Calcolo Orizzontale P. Umido'!AW135</f>
        <v>dato mancante</v>
      </c>
      <c r="BC134" s="308" t="str">
        <f t="shared" si="91"/>
        <v>dato mancante</v>
      </c>
      <c r="BD134" s="308" t="str">
        <f t="shared" si="91"/>
        <v>dato mancante</v>
      </c>
      <c r="BE134" s="192" t="str">
        <f>'Calcolo Orizzontale P. Umido'!AI135</f>
        <v>dato mancante</v>
      </c>
      <c r="BF134" s="192" t="str">
        <f>'Calcolo Orizzontale P. Umido'!AX135</f>
        <v>dato mancante</v>
      </c>
      <c r="BG134" s="308" t="str">
        <f t="shared" si="92"/>
        <v>dato mancante</v>
      </c>
      <c r="BH134" s="308" t="str">
        <f t="shared" si="92"/>
        <v>dato mancante</v>
      </c>
      <c r="BI134" s="192" t="str">
        <f>'Calcolo Orizzontale P. Umido'!AJ135</f>
        <v>dato mancante</v>
      </c>
      <c r="BJ134" s="192" t="str">
        <f>'Calcolo Orizzontale P. Umido'!AY135</f>
        <v>dato mancante</v>
      </c>
      <c r="BK134" s="308" t="str">
        <f t="shared" si="93"/>
        <v>dato mancante</v>
      </c>
      <c r="BL134" s="308" t="str">
        <f t="shared" si="93"/>
        <v>dato mancante</v>
      </c>
      <c r="BM134" s="192" t="str">
        <f>'Calcolo Orizzontale P. Umido'!AK135</f>
        <v>dato mancante</v>
      </c>
      <c r="BN134" s="192" t="str">
        <f>'Calcolo Orizzontale P. Umido'!AZ135</f>
        <v>dato mancante</v>
      </c>
      <c r="BO134" s="308" t="str">
        <f t="shared" si="82"/>
        <v>dato mancante</v>
      </c>
      <c r="BP134" s="308" t="str">
        <f t="shared" si="82"/>
        <v>dato mancante</v>
      </c>
      <c r="BQ134" s="195" t="str">
        <f>'Calcolo Orizzontale P. Umido'!AL135</f>
        <v>dato mancante</v>
      </c>
      <c r="BR134" s="195" t="str">
        <f>'Calcolo Orizzontale P. Umido'!BA135</f>
        <v>dato mancante</v>
      </c>
      <c r="BS134" s="308" t="str">
        <f t="shared" si="83"/>
        <v>dato mancante</v>
      </c>
      <c r="BT134" s="308" t="str">
        <f t="shared" si="83"/>
        <v>dato mancante</v>
      </c>
      <c r="BU134" s="193" t="str">
        <f>'Calcolo Orizzontale P. Umido'!AM135</f>
        <v>dato mancante</v>
      </c>
      <c r="BV134" s="194" t="str">
        <f>'Calcolo Orizzontale P. Umido'!BA135</f>
        <v>dato mancante</v>
      </c>
      <c r="BW134" s="308" t="str">
        <f t="shared" si="94"/>
        <v>dato mancante</v>
      </c>
      <c r="BX134" s="308" t="str">
        <f t="shared" si="94"/>
        <v>dato mancante</v>
      </c>
      <c r="BY134" s="196" t="str">
        <f>'Calcolo Orizzontale P. Umido'!AN135</f>
        <v>dato mancante</v>
      </c>
      <c r="BZ134" s="196" t="str">
        <f>'Calcolo Orizzontale P. Umido'!BB135</f>
        <v>dato mancante</v>
      </c>
      <c r="CA134" s="308" t="str">
        <f t="shared" si="95"/>
        <v>dato mancante</v>
      </c>
      <c r="CB134" s="308" t="str">
        <f t="shared" si="95"/>
        <v>dato mancante</v>
      </c>
      <c r="CE134" s="125" t="str">
        <f t="shared" si="54"/>
        <v>dato mancante</v>
      </c>
      <c r="CF134" s="125" t="str">
        <f t="shared" si="84"/>
        <v>dato mancante</v>
      </c>
      <c r="CG134" s="125" t="str">
        <f t="shared" si="84"/>
        <v>dato mancante</v>
      </c>
      <c r="CH134" s="125" t="str">
        <f t="shared" si="55"/>
        <v>dato mancante</v>
      </c>
      <c r="CI134" s="125" t="str">
        <f t="shared" si="56"/>
        <v>dato mancante</v>
      </c>
      <c r="CJ134" s="125" t="str">
        <f t="shared" si="57"/>
        <v>dato mancante</v>
      </c>
      <c r="CK134" s="125" t="str">
        <f t="shared" si="58"/>
        <v>dato mancante</v>
      </c>
      <c r="CL134" s="125" t="str">
        <f t="shared" si="59"/>
        <v>dato mancante</v>
      </c>
      <c r="CM134" s="125" t="str">
        <f t="shared" si="60"/>
        <v>dato mancante</v>
      </c>
      <c r="CN134" s="125" t="str">
        <f t="shared" si="61"/>
        <v>dato mancante</v>
      </c>
      <c r="CO134" s="125" t="str">
        <f t="shared" si="62"/>
        <v>dato mancante</v>
      </c>
      <c r="CP134" s="125" t="str">
        <f t="shared" si="63"/>
        <v>dato mancante</v>
      </c>
      <c r="CQ134" s="125" t="str">
        <f t="shared" si="64"/>
        <v>dato mancante</v>
      </c>
      <c r="CR134" s="125" t="str">
        <f t="shared" si="65"/>
        <v>dato mancante</v>
      </c>
      <c r="CS134" s="125" t="str">
        <f t="shared" si="85"/>
        <v>dato mancante</v>
      </c>
      <c r="CT134" s="125" t="str">
        <f t="shared" si="85"/>
        <v>dato mancante</v>
      </c>
      <c r="CU134" s="125" t="str">
        <f t="shared" si="66"/>
        <v>dato mancante</v>
      </c>
      <c r="CV134" s="125" t="str">
        <f t="shared" si="67"/>
        <v>dato mancante</v>
      </c>
      <c r="CW134" s="125" t="str">
        <f t="shared" si="68"/>
        <v>dato mancante</v>
      </c>
      <c r="CX134" s="125" t="str">
        <f t="shared" si="69"/>
        <v>dato mancante</v>
      </c>
      <c r="CY134" s="125" t="str">
        <f t="shared" si="70"/>
        <v>dato mancante</v>
      </c>
      <c r="CZ134" s="125" t="str">
        <f t="shared" si="71"/>
        <v>dato mancante</v>
      </c>
      <c r="DA134" s="125" t="str">
        <f t="shared" si="72"/>
        <v>dato mancante</v>
      </c>
      <c r="DB134" s="125" t="str">
        <f t="shared" si="73"/>
        <v>dato mancante</v>
      </c>
      <c r="DC134" s="125" t="str">
        <f t="shared" si="74"/>
        <v>dato mancante</v>
      </c>
      <c r="DD134" s="125" t="str">
        <f t="shared" si="75"/>
        <v>dato mancante</v>
      </c>
      <c r="DF134" s="127">
        <f t="shared" si="86"/>
        <v>0</v>
      </c>
      <c r="DG134" s="127">
        <f t="shared" si="76"/>
        <v>0</v>
      </c>
      <c r="DH134" s="125" t="str">
        <f t="shared" si="87"/>
        <v>ok</v>
      </c>
      <c r="DI134" s="127" t="str">
        <f t="shared" si="77"/>
        <v>Buono</v>
      </c>
      <c r="DJ134" s="127" t="str">
        <f t="shared" si="78"/>
        <v>Buono</v>
      </c>
    </row>
    <row r="135" spans="1:114" s="125" customFormat="1" x14ac:dyDescent="0.35">
      <c r="A135" s="18">
        <f>'Calcolo Orizzontale P. Umido'!A136</f>
        <v>0</v>
      </c>
      <c r="B135" s="18">
        <f>'Calcolo Orizzontale P. Umido'!B136</f>
        <v>0</v>
      </c>
      <c r="C135" s="18">
        <f>'Calcolo Orizzontale P. Umido'!C136</f>
        <v>0</v>
      </c>
      <c r="D135" s="18">
        <f>'Calcolo Orizzontale P. Umido'!D136</f>
        <v>0</v>
      </c>
      <c r="E135" s="18">
        <f>'Calcolo Orizzontale P. Umido'!E136</f>
        <v>0</v>
      </c>
      <c r="F135" s="18">
        <f>'Calcolo Orizzontale P. Umido'!F136</f>
        <v>0</v>
      </c>
      <c r="G135" s="18">
        <f>'Calcolo Orizzontale P. Umido'!G136</f>
        <v>0</v>
      </c>
      <c r="H135" s="18"/>
      <c r="I135" s="18">
        <f>'Calcolo Orizzontale P. Umido'!I136</f>
        <v>0</v>
      </c>
      <c r="J135" s="18">
        <f>'Calcolo Orizzontale P. Umido'!J136</f>
        <v>0</v>
      </c>
      <c r="K135" s="18">
        <f>'Calcolo Orizzontale P. Umido'!K136</f>
        <v>0</v>
      </c>
      <c r="L135" s="15">
        <f t="shared" si="79"/>
        <v>0</v>
      </c>
      <c r="M135" s="519">
        <f>'Calcolo Orizzontale P. Umido'!L136</f>
        <v>0</v>
      </c>
      <c r="N135" s="519">
        <f>'Calcolo Orizzontale P. Umido'!M136</f>
        <v>0</v>
      </c>
      <c r="O135" s="520">
        <f>'Calcolo Orizzontale P. Umido'!N136</f>
        <v>0</v>
      </c>
      <c r="P135" s="521">
        <f>'Calcolo Orizzontale P. Umido'!O136</f>
        <v>0</v>
      </c>
      <c r="Q135" s="521">
        <f>'Calcolo Orizzontale P. Umido'!P136</f>
        <v>0</v>
      </c>
      <c r="R135" s="521">
        <f>'Calcolo Orizzontale P. Umido'!Q136</f>
        <v>0</v>
      </c>
      <c r="S135" s="521">
        <f>'Calcolo Orizzontale P. Umido'!R136</f>
        <v>0</v>
      </c>
      <c r="T135" s="521">
        <f>'Calcolo Orizzontale P. Umido'!S136</f>
        <v>0</v>
      </c>
      <c r="U135" s="519">
        <f>'Calcolo Orizzontale P. Umido'!T136</f>
        <v>0</v>
      </c>
      <c r="V135" s="519">
        <f>'Calcolo Orizzontale P. Umido'!U136</f>
        <v>0</v>
      </c>
      <c r="W135" s="519">
        <f>'Calcolo Orizzontale P. Umido'!V136</f>
        <v>0</v>
      </c>
      <c r="X135" s="520">
        <f>'Calcolo Orizzontale P. Umido'!W136</f>
        <v>0</v>
      </c>
      <c r="Y135" s="521">
        <f>'Calcolo Orizzontale P. Umido'!X136</f>
        <v>0</v>
      </c>
      <c r="Z135" s="522">
        <f>'Calcolo Orizzontale P. Umido'!Y136</f>
        <v>0</v>
      </c>
      <c r="AA135" s="126"/>
      <c r="AB135" s="127"/>
      <c r="AC135" s="189" t="str">
        <f>'Calcolo Orizzontale P. Umido'!AC136</f>
        <v>dato mancante</v>
      </c>
      <c r="AD135" s="190" t="str">
        <f>'Calcolo Orizzontale P. Umido'!AR136</f>
        <v>dato mancante</v>
      </c>
      <c r="AE135" s="190" t="str">
        <f t="shared" si="80"/>
        <v>dato mancante</v>
      </c>
      <c r="AF135" s="190" t="str">
        <f t="shared" si="80"/>
        <v>dato mancante</v>
      </c>
      <c r="AG135" s="191" t="str">
        <f>IF(N135&lt;5,'Calcolo Orizzontale P. Umido'!AD136,"dato mancante")</f>
        <v>dato mancante</v>
      </c>
      <c r="AH135" s="191" t="str">
        <f>IF(N135&gt;5,'Calcolo Orizzontale P. Umido'!AD136,"dato mancante")</f>
        <v>dato mancante</v>
      </c>
      <c r="AI135" s="191" t="str">
        <f>IF(N135&lt;5,'Calcolo Orizzontale P. Umido'!AS136,"dato mancante")</f>
        <v>dato mancante</v>
      </c>
      <c r="AJ135" s="191" t="str">
        <f>IF(N135&gt;5,'Calcolo Orizzontale P. Umido'!AS136,"dato mancante")</f>
        <v>dato mancante</v>
      </c>
      <c r="AK135" s="190" t="str">
        <f t="shared" si="81"/>
        <v>dato mancante</v>
      </c>
      <c r="AL135" s="190" t="str">
        <f t="shared" si="81"/>
        <v>dato mancante</v>
      </c>
      <c r="AM135" s="190" t="str">
        <f t="shared" si="81"/>
        <v>dato mancante</v>
      </c>
      <c r="AN135" s="190" t="str">
        <f t="shared" si="53"/>
        <v>dato mancante</v>
      </c>
      <c r="AO135" s="191" t="str">
        <f>'Calcolo Orizzontale P. Umido'!AE136</f>
        <v>dato mancante</v>
      </c>
      <c r="AP135" s="191" t="str">
        <f>'Calcolo Orizzontale P. Umido'!AT136</f>
        <v>dato mancante</v>
      </c>
      <c r="AQ135" s="192" t="str">
        <f t="shared" si="88"/>
        <v>dato mancante</v>
      </c>
      <c r="AR135" s="192" t="str">
        <f t="shared" si="88"/>
        <v>dato mancante</v>
      </c>
      <c r="AS135" s="193" t="str">
        <f>'Calcolo Orizzontale P. Umido'!AF136</f>
        <v>dato mancante</v>
      </c>
      <c r="AT135" s="193" t="str">
        <f>'Calcolo Orizzontale P. Umido'!AU136</f>
        <v>dato mancante</v>
      </c>
      <c r="AU135" s="308" t="str">
        <f t="shared" si="89"/>
        <v>dato mancante</v>
      </c>
      <c r="AV135" s="308" t="str">
        <f t="shared" si="89"/>
        <v>dato mancante</v>
      </c>
      <c r="AW135" s="193" t="str">
        <f>'Calcolo Orizzontale P. Umido'!AG136</f>
        <v>dato mancante</v>
      </c>
      <c r="AX135" s="193" t="str">
        <f>'Calcolo Orizzontale P. Umido'!AV136</f>
        <v>dato mancante</v>
      </c>
      <c r="AY135" s="308" t="str">
        <f t="shared" si="90"/>
        <v>dato mancante</v>
      </c>
      <c r="AZ135" s="308" t="str">
        <f t="shared" si="90"/>
        <v>dato mancante</v>
      </c>
      <c r="BA135" s="193" t="str">
        <f>'Calcolo Orizzontale P. Umido'!AH136</f>
        <v>dato mancante</v>
      </c>
      <c r="BB135" s="193" t="str">
        <f>'Calcolo Orizzontale P. Umido'!AW136</f>
        <v>dato mancante</v>
      </c>
      <c r="BC135" s="308" t="str">
        <f t="shared" si="91"/>
        <v>dato mancante</v>
      </c>
      <c r="BD135" s="308" t="str">
        <f t="shared" si="91"/>
        <v>dato mancante</v>
      </c>
      <c r="BE135" s="192" t="str">
        <f>'Calcolo Orizzontale P. Umido'!AI136</f>
        <v>dato mancante</v>
      </c>
      <c r="BF135" s="192" t="str">
        <f>'Calcolo Orizzontale P. Umido'!AX136</f>
        <v>dato mancante</v>
      </c>
      <c r="BG135" s="308" t="str">
        <f t="shared" si="92"/>
        <v>dato mancante</v>
      </c>
      <c r="BH135" s="308" t="str">
        <f t="shared" si="92"/>
        <v>dato mancante</v>
      </c>
      <c r="BI135" s="192" t="str">
        <f>'Calcolo Orizzontale P. Umido'!AJ136</f>
        <v>dato mancante</v>
      </c>
      <c r="BJ135" s="192" t="str">
        <f>'Calcolo Orizzontale P. Umido'!AY136</f>
        <v>dato mancante</v>
      </c>
      <c r="BK135" s="308" t="str">
        <f t="shared" si="93"/>
        <v>dato mancante</v>
      </c>
      <c r="BL135" s="308" t="str">
        <f t="shared" si="93"/>
        <v>dato mancante</v>
      </c>
      <c r="BM135" s="192" t="str">
        <f>'Calcolo Orizzontale P. Umido'!AK136</f>
        <v>dato mancante</v>
      </c>
      <c r="BN135" s="192" t="str">
        <f>'Calcolo Orizzontale P. Umido'!AZ136</f>
        <v>dato mancante</v>
      </c>
      <c r="BO135" s="308" t="str">
        <f t="shared" si="82"/>
        <v>dato mancante</v>
      </c>
      <c r="BP135" s="308" t="str">
        <f t="shared" si="82"/>
        <v>dato mancante</v>
      </c>
      <c r="BQ135" s="195" t="str">
        <f>'Calcolo Orizzontale P. Umido'!AL136</f>
        <v>dato mancante</v>
      </c>
      <c r="BR135" s="195" t="str">
        <f>'Calcolo Orizzontale P. Umido'!BA136</f>
        <v>dato mancante</v>
      </c>
      <c r="BS135" s="308" t="str">
        <f t="shared" si="83"/>
        <v>dato mancante</v>
      </c>
      <c r="BT135" s="308" t="str">
        <f t="shared" si="83"/>
        <v>dato mancante</v>
      </c>
      <c r="BU135" s="193" t="str">
        <f>'Calcolo Orizzontale P. Umido'!AM136</f>
        <v>dato mancante</v>
      </c>
      <c r="BV135" s="194" t="str">
        <f>'Calcolo Orizzontale P. Umido'!BA136</f>
        <v>dato mancante</v>
      </c>
      <c r="BW135" s="308" t="str">
        <f t="shared" si="94"/>
        <v>dato mancante</v>
      </c>
      <c r="BX135" s="308" t="str">
        <f t="shared" si="94"/>
        <v>dato mancante</v>
      </c>
      <c r="BY135" s="196" t="str">
        <f>'Calcolo Orizzontale P. Umido'!AN136</f>
        <v>dato mancante</v>
      </c>
      <c r="BZ135" s="196" t="str">
        <f>'Calcolo Orizzontale P. Umido'!BB136</f>
        <v>dato mancante</v>
      </c>
      <c r="CA135" s="308" t="str">
        <f t="shared" si="95"/>
        <v>dato mancante</v>
      </c>
      <c r="CB135" s="308" t="str">
        <f t="shared" si="95"/>
        <v>dato mancante</v>
      </c>
      <c r="CE135" s="125" t="str">
        <f t="shared" si="54"/>
        <v>dato mancante</v>
      </c>
      <c r="CF135" s="125" t="str">
        <f t="shared" si="84"/>
        <v>dato mancante</v>
      </c>
      <c r="CG135" s="125" t="str">
        <f t="shared" si="84"/>
        <v>dato mancante</v>
      </c>
      <c r="CH135" s="125" t="str">
        <f t="shared" si="55"/>
        <v>dato mancante</v>
      </c>
      <c r="CI135" s="125" t="str">
        <f t="shared" si="56"/>
        <v>dato mancante</v>
      </c>
      <c r="CJ135" s="125" t="str">
        <f t="shared" si="57"/>
        <v>dato mancante</v>
      </c>
      <c r="CK135" s="125" t="str">
        <f t="shared" si="58"/>
        <v>dato mancante</v>
      </c>
      <c r="CL135" s="125" t="str">
        <f t="shared" si="59"/>
        <v>dato mancante</v>
      </c>
      <c r="CM135" s="125" t="str">
        <f t="shared" si="60"/>
        <v>dato mancante</v>
      </c>
      <c r="CN135" s="125" t="str">
        <f t="shared" si="61"/>
        <v>dato mancante</v>
      </c>
      <c r="CO135" s="125" t="str">
        <f t="shared" si="62"/>
        <v>dato mancante</v>
      </c>
      <c r="CP135" s="125" t="str">
        <f t="shared" si="63"/>
        <v>dato mancante</v>
      </c>
      <c r="CQ135" s="125" t="str">
        <f t="shared" si="64"/>
        <v>dato mancante</v>
      </c>
      <c r="CR135" s="125" t="str">
        <f t="shared" si="65"/>
        <v>dato mancante</v>
      </c>
      <c r="CS135" s="125" t="str">
        <f t="shared" si="85"/>
        <v>dato mancante</v>
      </c>
      <c r="CT135" s="125" t="str">
        <f t="shared" si="85"/>
        <v>dato mancante</v>
      </c>
      <c r="CU135" s="125" t="str">
        <f t="shared" si="66"/>
        <v>dato mancante</v>
      </c>
      <c r="CV135" s="125" t="str">
        <f t="shared" si="67"/>
        <v>dato mancante</v>
      </c>
      <c r="CW135" s="125" t="str">
        <f t="shared" si="68"/>
        <v>dato mancante</v>
      </c>
      <c r="CX135" s="125" t="str">
        <f t="shared" si="69"/>
        <v>dato mancante</v>
      </c>
      <c r="CY135" s="125" t="str">
        <f t="shared" si="70"/>
        <v>dato mancante</v>
      </c>
      <c r="CZ135" s="125" t="str">
        <f t="shared" si="71"/>
        <v>dato mancante</v>
      </c>
      <c r="DA135" s="125" t="str">
        <f t="shared" si="72"/>
        <v>dato mancante</v>
      </c>
      <c r="DB135" s="125" t="str">
        <f t="shared" si="73"/>
        <v>dato mancante</v>
      </c>
      <c r="DC135" s="125" t="str">
        <f t="shared" si="74"/>
        <v>dato mancante</v>
      </c>
      <c r="DD135" s="125" t="str">
        <f t="shared" si="75"/>
        <v>dato mancante</v>
      </c>
      <c r="DF135" s="127">
        <f t="shared" si="86"/>
        <v>0</v>
      </c>
      <c r="DG135" s="127">
        <f t="shared" si="76"/>
        <v>0</v>
      </c>
      <c r="DH135" s="125" t="str">
        <f t="shared" si="87"/>
        <v>ok</v>
      </c>
      <c r="DI135" s="127" t="str">
        <f t="shared" si="77"/>
        <v>Buono</v>
      </c>
      <c r="DJ135" s="127" t="str">
        <f t="shared" si="78"/>
        <v>Buono</v>
      </c>
    </row>
    <row r="136" spans="1:114" s="125" customFormat="1" x14ac:dyDescent="0.35">
      <c r="A136" s="18">
        <f>'Calcolo Orizzontale P. Umido'!A137</f>
        <v>0</v>
      </c>
      <c r="B136" s="18">
        <f>'Calcolo Orizzontale P. Umido'!B137</f>
        <v>0</v>
      </c>
      <c r="C136" s="18">
        <f>'Calcolo Orizzontale P. Umido'!C137</f>
        <v>0</v>
      </c>
      <c r="D136" s="18">
        <f>'Calcolo Orizzontale P. Umido'!D137</f>
        <v>0</v>
      </c>
      <c r="E136" s="18">
        <f>'Calcolo Orizzontale P. Umido'!E137</f>
        <v>0</v>
      </c>
      <c r="F136" s="18">
        <f>'Calcolo Orizzontale P. Umido'!F137</f>
        <v>0</v>
      </c>
      <c r="G136" s="18">
        <f>'Calcolo Orizzontale P. Umido'!G137</f>
        <v>0</v>
      </c>
      <c r="H136" s="18"/>
      <c r="I136" s="18">
        <f>'Calcolo Orizzontale P. Umido'!I137</f>
        <v>0</v>
      </c>
      <c r="J136" s="18">
        <f>'Calcolo Orizzontale P. Umido'!J137</f>
        <v>0</v>
      </c>
      <c r="K136" s="18">
        <f>'Calcolo Orizzontale P. Umido'!K137</f>
        <v>0</v>
      </c>
      <c r="L136" s="15">
        <f t="shared" si="79"/>
        <v>0</v>
      </c>
      <c r="M136" s="519">
        <f>'Calcolo Orizzontale P. Umido'!L137</f>
        <v>0</v>
      </c>
      <c r="N136" s="519">
        <f>'Calcolo Orizzontale P. Umido'!M137</f>
        <v>0</v>
      </c>
      <c r="O136" s="520">
        <f>'Calcolo Orizzontale P. Umido'!N137</f>
        <v>0</v>
      </c>
      <c r="P136" s="521">
        <f>'Calcolo Orizzontale P. Umido'!O137</f>
        <v>0</v>
      </c>
      <c r="Q136" s="521">
        <f>'Calcolo Orizzontale P. Umido'!P137</f>
        <v>0</v>
      </c>
      <c r="R136" s="521">
        <f>'Calcolo Orizzontale P. Umido'!Q137</f>
        <v>0</v>
      </c>
      <c r="S136" s="521">
        <f>'Calcolo Orizzontale P. Umido'!R137</f>
        <v>0</v>
      </c>
      <c r="T136" s="521">
        <f>'Calcolo Orizzontale P. Umido'!S137</f>
        <v>0</v>
      </c>
      <c r="U136" s="519">
        <f>'Calcolo Orizzontale P. Umido'!T137</f>
        <v>0</v>
      </c>
      <c r="V136" s="519">
        <f>'Calcolo Orizzontale P. Umido'!U137</f>
        <v>0</v>
      </c>
      <c r="W136" s="519">
        <f>'Calcolo Orizzontale P. Umido'!V137</f>
        <v>0</v>
      </c>
      <c r="X136" s="520">
        <f>'Calcolo Orizzontale P. Umido'!W137</f>
        <v>0</v>
      </c>
      <c r="Y136" s="521">
        <f>'Calcolo Orizzontale P. Umido'!X137</f>
        <v>0</v>
      </c>
      <c r="Z136" s="522">
        <f>'Calcolo Orizzontale P. Umido'!Y137</f>
        <v>0</v>
      </c>
      <c r="AA136" s="126"/>
      <c r="AB136" s="127"/>
      <c r="AC136" s="189" t="str">
        <f>'Calcolo Orizzontale P. Umido'!AC137</f>
        <v>dato mancante</v>
      </c>
      <c r="AD136" s="190" t="str">
        <f>'Calcolo Orizzontale P. Umido'!AR137</f>
        <v>dato mancante</v>
      </c>
      <c r="AE136" s="190" t="str">
        <f t="shared" si="80"/>
        <v>dato mancante</v>
      </c>
      <c r="AF136" s="190" t="str">
        <f t="shared" si="80"/>
        <v>dato mancante</v>
      </c>
      <c r="AG136" s="191" t="str">
        <f>IF(N136&lt;5,'Calcolo Orizzontale P. Umido'!AD137,"dato mancante")</f>
        <v>dato mancante</v>
      </c>
      <c r="AH136" s="191" t="str">
        <f>IF(N136&gt;5,'Calcolo Orizzontale P. Umido'!AD137,"dato mancante")</f>
        <v>dato mancante</v>
      </c>
      <c r="AI136" s="191" t="str">
        <f>IF(N136&lt;5,'Calcolo Orizzontale P. Umido'!AS137,"dato mancante")</f>
        <v>dato mancante</v>
      </c>
      <c r="AJ136" s="191" t="str">
        <f>IF(N136&gt;5,'Calcolo Orizzontale P. Umido'!AS137,"dato mancante")</f>
        <v>dato mancante</v>
      </c>
      <c r="AK136" s="190" t="str">
        <f t="shared" si="81"/>
        <v>dato mancante</v>
      </c>
      <c r="AL136" s="190" t="str">
        <f t="shared" si="81"/>
        <v>dato mancante</v>
      </c>
      <c r="AM136" s="190" t="str">
        <f t="shared" si="81"/>
        <v>dato mancante</v>
      </c>
      <c r="AN136" s="190" t="str">
        <f t="shared" si="53"/>
        <v>dato mancante</v>
      </c>
      <c r="AO136" s="191" t="str">
        <f>'Calcolo Orizzontale P. Umido'!AE137</f>
        <v>dato mancante</v>
      </c>
      <c r="AP136" s="191" t="str">
        <f>'Calcolo Orizzontale P. Umido'!AT137</f>
        <v>dato mancante</v>
      </c>
      <c r="AQ136" s="192" t="str">
        <f t="shared" si="88"/>
        <v>dato mancante</v>
      </c>
      <c r="AR136" s="192" t="str">
        <f t="shared" si="88"/>
        <v>dato mancante</v>
      </c>
      <c r="AS136" s="193" t="str">
        <f>'Calcolo Orizzontale P. Umido'!AF137</f>
        <v>dato mancante</v>
      </c>
      <c r="AT136" s="193" t="str">
        <f>'Calcolo Orizzontale P. Umido'!AU137</f>
        <v>dato mancante</v>
      </c>
      <c r="AU136" s="308" t="str">
        <f t="shared" si="89"/>
        <v>dato mancante</v>
      </c>
      <c r="AV136" s="308" t="str">
        <f t="shared" si="89"/>
        <v>dato mancante</v>
      </c>
      <c r="AW136" s="193" t="str">
        <f>'Calcolo Orizzontale P. Umido'!AG137</f>
        <v>dato mancante</v>
      </c>
      <c r="AX136" s="193" t="str">
        <f>'Calcolo Orizzontale P. Umido'!AV137</f>
        <v>dato mancante</v>
      </c>
      <c r="AY136" s="308" t="str">
        <f t="shared" si="90"/>
        <v>dato mancante</v>
      </c>
      <c r="AZ136" s="308" t="str">
        <f t="shared" si="90"/>
        <v>dato mancante</v>
      </c>
      <c r="BA136" s="193" t="str">
        <f>'Calcolo Orizzontale P. Umido'!AH137</f>
        <v>dato mancante</v>
      </c>
      <c r="BB136" s="193" t="str">
        <f>'Calcolo Orizzontale P. Umido'!AW137</f>
        <v>dato mancante</v>
      </c>
      <c r="BC136" s="308" t="str">
        <f t="shared" si="91"/>
        <v>dato mancante</v>
      </c>
      <c r="BD136" s="308" t="str">
        <f t="shared" si="91"/>
        <v>dato mancante</v>
      </c>
      <c r="BE136" s="192" t="str">
        <f>'Calcolo Orizzontale P. Umido'!AI137</f>
        <v>dato mancante</v>
      </c>
      <c r="BF136" s="192" t="str">
        <f>'Calcolo Orizzontale P. Umido'!AX137</f>
        <v>dato mancante</v>
      </c>
      <c r="BG136" s="308" t="str">
        <f t="shared" si="92"/>
        <v>dato mancante</v>
      </c>
      <c r="BH136" s="308" t="str">
        <f t="shared" si="92"/>
        <v>dato mancante</v>
      </c>
      <c r="BI136" s="192" t="str">
        <f>'Calcolo Orizzontale P. Umido'!AJ137</f>
        <v>dato mancante</v>
      </c>
      <c r="BJ136" s="192" t="str">
        <f>'Calcolo Orizzontale P. Umido'!AY137</f>
        <v>dato mancante</v>
      </c>
      <c r="BK136" s="308" t="str">
        <f t="shared" si="93"/>
        <v>dato mancante</v>
      </c>
      <c r="BL136" s="308" t="str">
        <f t="shared" si="93"/>
        <v>dato mancante</v>
      </c>
      <c r="BM136" s="192" t="str">
        <f>'Calcolo Orizzontale P. Umido'!AK137</f>
        <v>dato mancante</v>
      </c>
      <c r="BN136" s="192" t="str">
        <f>'Calcolo Orizzontale P. Umido'!AZ137</f>
        <v>dato mancante</v>
      </c>
      <c r="BO136" s="308" t="str">
        <f t="shared" si="82"/>
        <v>dato mancante</v>
      </c>
      <c r="BP136" s="308" t="str">
        <f t="shared" si="82"/>
        <v>dato mancante</v>
      </c>
      <c r="BQ136" s="195" t="str">
        <f>'Calcolo Orizzontale P. Umido'!AL137</f>
        <v>dato mancante</v>
      </c>
      <c r="BR136" s="195" t="str">
        <f>'Calcolo Orizzontale P. Umido'!BA137</f>
        <v>dato mancante</v>
      </c>
      <c r="BS136" s="308" t="str">
        <f t="shared" si="83"/>
        <v>dato mancante</v>
      </c>
      <c r="BT136" s="308" t="str">
        <f t="shared" si="83"/>
        <v>dato mancante</v>
      </c>
      <c r="BU136" s="193" t="str">
        <f>'Calcolo Orizzontale P. Umido'!AM137</f>
        <v>dato mancante</v>
      </c>
      <c r="BV136" s="194" t="str">
        <f>'Calcolo Orizzontale P. Umido'!BA137</f>
        <v>dato mancante</v>
      </c>
      <c r="BW136" s="308" t="str">
        <f t="shared" si="94"/>
        <v>dato mancante</v>
      </c>
      <c r="BX136" s="308" t="str">
        <f t="shared" si="94"/>
        <v>dato mancante</v>
      </c>
      <c r="BY136" s="196" t="str">
        <f>'Calcolo Orizzontale P. Umido'!AN137</f>
        <v>dato mancante</v>
      </c>
      <c r="BZ136" s="196" t="str">
        <f>'Calcolo Orizzontale P. Umido'!BB137</f>
        <v>dato mancante</v>
      </c>
      <c r="CA136" s="308" t="str">
        <f t="shared" si="95"/>
        <v>dato mancante</v>
      </c>
      <c r="CB136" s="308" t="str">
        <f t="shared" si="95"/>
        <v>dato mancante</v>
      </c>
      <c r="CE136" s="125" t="str">
        <f t="shared" si="54"/>
        <v>dato mancante</v>
      </c>
      <c r="CF136" s="125" t="str">
        <f t="shared" si="84"/>
        <v>dato mancante</v>
      </c>
      <c r="CG136" s="125" t="str">
        <f t="shared" si="84"/>
        <v>dato mancante</v>
      </c>
      <c r="CH136" s="125" t="str">
        <f t="shared" si="55"/>
        <v>dato mancante</v>
      </c>
      <c r="CI136" s="125" t="str">
        <f t="shared" si="56"/>
        <v>dato mancante</v>
      </c>
      <c r="CJ136" s="125" t="str">
        <f t="shared" si="57"/>
        <v>dato mancante</v>
      </c>
      <c r="CK136" s="125" t="str">
        <f t="shared" si="58"/>
        <v>dato mancante</v>
      </c>
      <c r="CL136" s="125" t="str">
        <f t="shared" si="59"/>
        <v>dato mancante</v>
      </c>
      <c r="CM136" s="125" t="str">
        <f t="shared" si="60"/>
        <v>dato mancante</v>
      </c>
      <c r="CN136" s="125" t="str">
        <f t="shared" si="61"/>
        <v>dato mancante</v>
      </c>
      <c r="CO136" s="125" t="str">
        <f t="shared" si="62"/>
        <v>dato mancante</v>
      </c>
      <c r="CP136" s="125" t="str">
        <f t="shared" si="63"/>
        <v>dato mancante</v>
      </c>
      <c r="CQ136" s="125" t="str">
        <f t="shared" si="64"/>
        <v>dato mancante</v>
      </c>
      <c r="CR136" s="125" t="str">
        <f t="shared" si="65"/>
        <v>dato mancante</v>
      </c>
      <c r="CS136" s="125" t="str">
        <f t="shared" si="85"/>
        <v>dato mancante</v>
      </c>
      <c r="CT136" s="125" t="str">
        <f t="shared" si="85"/>
        <v>dato mancante</v>
      </c>
      <c r="CU136" s="125" t="str">
        <f t="shared" si="66"/>
        <v>dato mancante</v>
      </c>
      <c r="CV136" s="125" t="str">
        <f t="shared" si="67"/>
        <v>dato mancante</v>
      </c>
      <c r="CW136" s="125" t="str">
        <f t="shared" si="68"/>
        <v>dato mancante</v>
      </c>
      <c r="CX136" s="125" t="str">
        <f t="shared" si="69"/>
        <v>dato mancante</v>
      </c>
      <c r="CY136" s="125" t="str">
        <f t="shared" si="70"/>
        <v>dato mancante</v>
      </c>
      <c r="CZ136" s="125" t="str">
        <f t="shared" si="71"/>
        <v>dato mancante</v>
      </c>
      <c r="DA136" s="125" t="str">
        <f t="shared" si="72"/>
        <v>dato mancante</v>
      </c>
      <c r="DB136" s="125" t="str">
        <f t="shared" si="73"/>
        <v>dato mancante</v>
      </c>
      <c r="DC136" s="125" t="str">
        <f t="shared" si="74"/>
        <v>dato mancante</v>
      </c>
      <c r="DD136" s="125" t="str">
        <f t="shared" si="75"/>
        <v>dato mancante</v>
      </c>
      <c r="DF136" s="127">
        <f t="shared" si="86"/>
        <v>0</v>
      </c>
      <c r="DG136" s="127">
        <f t="shared" si="76"/>
        <v>0</v>
      </c>
      <c r="DH136" s="125" t="str">
        <f t="shared" si="87"/>
        <v>ok</v>
      </c>
      <c r="DI136" s="127" t="str">
        <f t="shared" si="77"/>
        <v>Buono</v>
      </c>
      <c r="DJ136" s="127" t="str">
        <f t="shared" si="78"/>
        <v>Buono</v>
      </c>
    </row>
    <row r="137" spans="1:114" s="125" customFormat="1" x14ac:dyDescent="0.35">
      <c r="A137" s="18">
        <f>'Calcolo Orizzontale P. Umido'!A138</f>
        <v>0</v>
      </c>
      <c r="B137" s="18">
        <f>'Calcolo Orizzontale P. Umido'!B138</f>
        <v>0</v>
      </c>
      <c r="C137" s="18">
        <f>'Calcolo Orizzontale P. Umido'!C138</f>
        <v>0</v>
      </c>
      <c r="D137" s="18">
        <f>'Calcolo Orizzontale P. Umido'!D138</f>
        <v>0</v>
      </c>
      <c r="E137" s="18">
        <f>'Calcolo Orizzontale P. Umido'!E138</f>
        <v>0</v>
      </c>
      <c r="F137" s="18">
        <f>'Calcolo Orizzontale P. Umido'!F138</f>
        <v>0</v>
      </c>
      <c r="G137" s="18">
        <f>'Calcolo Orizzontale P. Umido'!G138</f>
        <v>0</v>
      </c>
      <c r="H137" s="18"/>
      <c r="I137" s="18">
        <f>'Calcolo Orizzontale P. Umido'!I138</f>
        <v>0</v>
      </c>
      <c r="J137" s="18">
        <f>'Calcolo Orizzontale P. Umido'!J138</f>
        <v>0</v>
      </c>
      <c r="K137" s="18">
        <f>'Calcolo Orizzontale P. Umido'!K138</f>
        <v>0</v>
      </c>
      <c r="L137" s="15">
        <f t="shared" si="79"/>
        <v>0</v>
      </c>
      <c r="M137" s="519">
        <f>'Calcolo Orizzontale P. Umido'!L138</f>
        <v>0</v>
      </c>
      <c r="N137" s="519">
        <f>'Calcolo Orizzontale P. Umido'!M138</f>
        <v>0</v>
      </c>
      <c r="O137" s="520">
        <f>'Calcolo Orizzontale P. Umido'!N138</f>
        <v>0</v>
      </c>
      <c r="P137" s="521">
        <f>'Calcolo Orizzontale P. Umido'!O138</f>
        <v>0</v>
      </c>
      <c r="Q137" s="521">
        <f>'Calcolo Orizzontale P. Umido'!P138</f>
        <v>0</v>
      </c>
      <c r="R137" s="521">
        <f>'Calcolo Orizzontale P. Umido'!Q138</f>
        <v>0</v>
      </c>
      <c r="S137" s="521">
        <f>'Calcolo Orizzontale P. Umido'!R138</f>
        <v>0</v>
      </c>
      <c r="T137" s="521">
        <f>'Calcolo Orizzontale P. Umido'!S138</f>
        <v>0</v>
      </c>
      <c r="U137" s="519">
        <f>'Calcolo Orizzontale P. Umido'!T138</f>
        <v>0</v>
      </c>
      <c r="V137" s="519">
        <f>'Calcolo Orizzontale P. Umido'!U138</f>
        <v>0</v>
      </c>
      <c r="W137" s="519">
        <f>'Calcolo Orizzontale P. Umido'!V138</f>
        <v>0</v>
      </c>
      <c r="X137" s="520">
        <f>'Calcolo Orizzontale P. Umido'!W138</f>
        <v>0</v>
      </c>
      <c r="Y137" s="521">
        <f>'Calcolo Orizzontale P. Umido'!X138</f>
        <v>0</v>
      </c>
      <c r="Z137" s="522">
        <f>'Calcolo Orizzontale P. Umido'!Y138</f>
        <v>0</v>
      </c>
      <c r="AA137" s="126"/>
      <c r="AB137" s="127"/>
      <c r="AC137" s="189" t="str">
        <f>'Calcolo Orizzontale P. Umido'!AC138</f>
        <v>dato mancante</v>
      </c>
      <c r="AD137" s="190" t="str">
        <f>'Calcolo Orizzontale P. Umido'!AR138</f>
        <v>dato mancante</v>
      </c>
      <c r="AE137" s="190" t="str">
        <f t="shared" si="80"/>
        <v>dato mancante</v>
      </c>
      <c r="AF137" s="190" t="str">
        <f t="shared" si="80"/>
        <v>dato mancante</v>
      </c>
      <c r="AG137" s="191" t="str">
        <f>IF(N137&lt;5,'Calcolo Orizzontale P. Umido'!AD138,"dato mancante")</f>
        <v>dato mancante</v>
      </c>
      <c r="AH137" s="191" t="str">
        <f>IF(N137&gt;5,'Calcolo Orizzontale P. Umido'!AD138,"dato mancante")</f>
        <v>dato mancante</v>
      </c>
      <c r="AI137" s="191" t="str">
        <f>IF(N137&lt;5,'Calcolo Orizzontale P. Umido'!AS138,"dato mancante")</f>
        <v>dato mancante</v>
      </c>
      <c r="AJ137" s="191" t="str">
        <f>IF(N137&gt;5,'Calcolo Orizzontale P. Umido'!AS138,"dato mancante")</f>
        <v>dato mancante</v>
      </c>
      <c r="AK137" s="190" t="str">
        <f t="shared" si="81"/>
        <v>dato mancante</v>
      </c>
      <c r="AL137" s="190" t="str">
        <f t="shared" si="81"/>
        <v>dato mancante</v>
      </c>
      <c r="AM137" s="190" t="str">
        <f t="shared" si="81"/>
        <v>dato mancante</v>
      </c>
      <c r="AN137" s="190" t="str">
        <f t="shared" si="53"/>
        <v>dato mancante</v>
      </c>
      <c r="AO137" s="191" t="str">
        <f>'Calcolo Orizzontale P. Umido'!AE138</f>
        <v>dato mancante</v>
      </c>
      <c r="AP137" s="191" t="str">
        <f>'Calcolo Orizzontale P. Umido'!AT138</f>
        <v>dato mancante</v>
      </c>
      <c r="AQ137" s="192" t="str">
        <f t="shared" si="88"/>
        <v>dato mancante</v>
      </c>
      <c r="AR137" s="192" t="str">
        <f t="shared" si="88"/>
        <v>dato mancante</v>
      </c>
      <c r="AS137" s="193" t="str">
        <f>'Calcolo Orizzontale P. Umido'!AF138</f>
        <v>dato mancante</v>
      </c>
      <c r="AT137" s="193" t="str">
        <f>'Calcolo Orizzontale P. Umido'!AU138</f>
        <v>dato mancante</v>
      </c>
      <c r="AU137" s="308" t="str">
        <f t="shared" si="89"/>
        <v>dato mancante</v>
      </c>
      <c r="AV137" s="308" t="str">
        <f t="shared" si="89"/>
        <v>dato mancante</v>
      </c>
      <c r="AW137" s="193" t="str">
        <f>'Calcolo Orizzontale P. Umido'!AG138</f>
        <v>dato mancante</v>
      </c>
      <c r="AX137" s="193" t="str">
        <f>'Calcolo Orizzontale P. Umido'!AV138</f>
        <v>dato mancante</v>
      </c>
      <c r="AY137" s="308" t="str">
        <f t="shared" si="90"/>
        <v>dato mancante</v>
      </c>
      <c r="AZ137" s="308" t="str">
        <f t="shared" si="90"/>
        <v>dato mancante</v>
      </c>
      <c r="BA137" s="193" t="str">
        <f>'Calcolo Orizzontale P. Umido'!AH138</f>
        <v>dato mancante</v>
      </c>
      <c r="BB137" s="193" t="str">
        <f>'Calcolo Orizzontale P. Umido'!AW138</f>
        <v>dato mancante</v>
      </c>
      <c r="BC137" s="308" t="str">
        <f t="shared" si="91"/>
        <v>dato mancante</v>
      </c>
      <c r="BD137" s="308" t="str">
        <f t="shared" si="91"/>
        <v>dato mancante</v>
      </c>
      <c r="BE137" s="192" t="str">
        <f>'Calcolo Orizzontale P. Umido'!AI138</f>
        <v>dato mancante</v>
      </c>
      <c r="BF137" s="192" t="str">
        <f>'Calcolo Orizzontale P. Umido'!AX138</f>
        <v>dato mancante</v>
      </c>
      <c r="BG137" s="308" t="str">
        <f t="shared" si="92"/>
        <v>dato mancante</v>
      </c>
      <c r="BH137" s="308" t="str">
        <f t="shared" si="92"/>
        <v>dato mancante</v>
      </c>
      <c r="BI137" s="192" t="str">
        <f>'Calcolo Orizzontale P. Umido'!AJ138</f>
        <v>dato mancante</v>
      </c>
      <c r="BJ137" s="192" t="str">
        <f>'Calcolo Orizzontale P. Umido'!AY138</f>
        <v>dato mancante</v>
      </c>
      <c r="BK137" s="308" t="str">
        <f t="shared" si="93"/>
        <v>dato mancante</v>
      </c>
      <c r="BL137" s="308" t="str">
        <f t="shared" si="93"/>
        <v>dato mancante</v>
      </c>
      <c r="BM137" s="192" t="str">
        <f>'Calcolo Orizzontale P. Umido'!AK138</f>
        <v>dato mancante</v>
      </c>
      <c r="BN137" s="192" t="str">
        <f>'Calcolo Orizzontale P. Umido'!AZ138</f>
        <v>dato mancante</v>
      </c>
      <c r="BO137" s="308" t="str">
        <f t="shared" si="82"/>
        <v>dato mancante</v>
      </c>
      <c r="BP137" s="308" t="str">
        <f t="shared" si="82"/>
        <v>dato mancante</v>
      </c>
      <c r="BQ137" s="195" t="str">
        <f>'Calcolo Orizzontale P. Umido'!AL138</f>
        <v>dato mancante</v>
      </c>
      <c r="BR137" s="195" t="str">
        <f>'Calcolo Orizzontale P. Umido'!BA138</f>
        <v>dato mancante</v>
      </c>
      <c r="BS137" s="308" t="str">
        <f t="shared" si="83"/>
        <v>dato mancante</v>
      </c>
      <c r="BT137" s="308" t="str">
        <f t="shared" si="83"/>
        <v>dato mancante</v>
      </c>
      <c r="BU137" s="193" t="str">
        <f>'Calcolo Orizzontale P. Umido'!AM138</f>
        <v>dato mancante</v>
      </c>
      <c r="BV137" s="194" t="str">
        <f>'Calcolo Orizzontale P. Umido'!BA138</f>
        <v>dato mancante</v>
      </c>
      <c r="BW137" s="308" t="str">
        <f t="shared" si="94"/>
        <v>dato mancante</v>
      </c>
      <c r="BX137" s="308" t="str">
        <f t="shared" si="94"/>
        <v>dato mancante</v>
      </c>
      <c r="BY137" s="196" t="str">
        <f>'Calcolo Orizzontale P. Umido'!AN138</f>
        <v>dato mancante</v>
      </c>
      <c r="BZ137" s="196" t="str">
        <f>'Calcolo Orizzontale P. Umido'!BB138</f>
        <v>dato mancante</v>
      </c>
      <c r="CA137" s="308" t="str">
        <f t="shared" si="95"/>
        <v>dato mancante</v>
      </c>
      <c r="CB137" s="308" t="str">
        <f t="shared" si="95"/>
        <v>dato mancante</v>
      </c>
      <c r="CE137" s="125" t="str">
        <f t="shared" si="54"/>
        <v>dato mancante</v>
      </c>
      <c r="CF137" s="125" t="str">
        <f t="shared" si="84"/>
        <v>dato mancante</v>
      </c>
      <c r="CG137" s="125" t="str">
        <f t="shared" si="84"/>
        <v>dato mancante</v>
      </c>
      <c r="CH137" s="125" t="str">
        <f t="shared" si="55"/>
        <v>dato mancante</v>
      </c>
      <c r="CI137" s="125" t="str">
        <f t="shared" si="56"/>
        <v>dato mancante</v>
      </c>
      <c r="CJ137" s="125" t="str">
        <f t="shared" si="57"/>
        <v>dato mancante</v>
      </c>
      <c r="CK137" s="125" t="str">
        <f t="shared" si="58"/>
        <v>dato mancante</v>
      </c>
      <c r="CL137" s="125" t="str">
        <f t="shared" si="59"/>
        <v>dato mancante</v>
      </c>
      <c r="CM137" s="125" t="str">
        <f t="shared" si="60"/>
        <v>dato mancante</v>
      </c>
      <c r="CN137" s="125" t="str">
        <f t="shared" si="61"/>
        <v>dato mancante</v>
      </c>
      <c r="CO137" s="125" t="str">
        <f t="shared" si="62"/>
        <v>dato mancante</v>
      </c>
      <c r="CP137" s="125" t="str">
        <f t="shared" si="63"/>
        <v>dato mancante</v>
      </c>
      <c r="CQ137" s="125" t="str">
        <f t="shared" si="64"/>
        <v>dato mancante</v>
      </c>
      <c r="CR137" s="125" t="str">
        <f t="shared" si="65"/>
        <v>dato mancante</v>
      </c>
      <c r="CS137" s="125" t="str">
        <f t="shared" si="85"/>
        <v>dato mancante</v>
      </c>
      <c r="CT137" s="125" t="str">
        <f t="shared" si="85"/>
        <v>dato mancante</v>
      </c>
      <c r="CU137" s="125" t="str">
        <f t="shared" si="66"/>
        <v>dato mancante</v>
      </c>
      <c r="CV137" s="125" t="str">
        <f t="shared" si="67"/>
        <v>dato mancante</v>
      </c>
      <c r="CW137" s="125" t="str">
        <f t="shared" si="68"/>
        <v>dato mancante</v>
      </c>
      <c r="CX137" s="125" t="str">
        <f t="shared" si="69"/>
        <v>dato mancante</v>
      </c>
      <c r="CY137" s="125" t="str">
        <f t="shared" si="70"/>
        <v>dato mancante</v>
      </c>
      <c r="CZ137" s="125" t="str">
        <f t="shared" si="71"/>
        <v>dato mancante</v>
      </c>
      <c r="DA137" s="125" t="str">
        <f t="shared" si="72"/>
        <v>dato mancante</v>
      </c>
      <c r="DB137" s="125" t="str">
        <f t="shared" si="73"/>
        <v>dato mancante</v>
      </c>
      <c r="DC137" s="125" t="str">
        <f t="shared" si="74"/>
        <v>dato mancante</v>
      </c>
      <c r="DD137" s="125" t="str">
        <f t="shared" si="75"/>
        <v>dato mancante</v>
      </c>
      <c r="DF137" s="127">
        <f t="shared" si="86"/>
        <v>0</v>
      </c>
      <c r="DG137" s="127">
        <f t="shared" si="76"/>
        <v>0</v>
      </c>
      <c r="DH137" s="125" t="str">
        <f t="shared" si="87"/>
        <v>ok</v>
      </c>
      <c r="DI137" s="127" t="str">
        <f t="shared" si="77"/>
        <v>Buono</v>
      </c>
      <c r="DJ137" s="127" t="str">
        <f t="shared" si="78"/>
        <v>Buono</v>
      </c>
    </row>
    <row r="138" spans="1:114" s="125" customFormat="1" x14ac:dyDescent="0.35">
      <c r="A138" s="18">
        <f>'Calcolo Orizzontale P. Umido'!A139</f>
        <v>0</v>
      </c>
      <c r="B138" s="18">
        <f>'Calcolo Orizzontale P. Umido'!B139</f>
        <v>0</v>
      </c>
      <c r="C138" s="18">
        <f>'Calcolo Orizzontale P. Umido'!C139</f>
        <v>0</v>
      </c>
      <c r="D138" s="18">
        <f>'Calcolo Orizzontale P. Umido'!D139</f>
        <v>0</v>
      </c>
      <c r="E138" s="18">
        <f>'Calcolo Orizzontale P. Umido'!E139</f>
        <v>0</v>
      </c>
      <c r="F138" s="18">
        <f>'Calcolo Orizzontale P. Umido'!F139</f>
        <v>0</v>
      </c>
      <c r="G138" s="18">
        <f>'Calcolo Orizzontale P. Umido'!G139</f>
        <v>0</v>
      </c>
      <c r="H138" s="18"/>
      <c r="I138" s="18">
        <f>'Calcolo Orizzontale P. Umido'!I139</f>
        <v>0</v>
      </c>
      <c r="J138" s="18">
        <f>'Calcolo Orizzontale P. Umido'!J139</f>
        <v>0</v>
      </c>
      <c r="K138" s="18">
        <f>'Calcolo Orizzontale P. Umido'!K139</f>
        <v>0</v>
      </c>
      <c r="L138" s="15">
        <f t="shared" si="79"/>
        <v>0</v>
      </c>
      <c r="M138" s="519">
        <f>'Calcolo Orizzontale P. Umido'!L139</f>
        <v>0</v>
      </c>
      <c r="N138" s="519">
        <f>'Calcolo Orizzontale P. Umido'!M139</f>
        <v>0</v>
      </c>
      <c r="O138" s="520">
        <f>'Calcolo Orizzontale P. Umido'!N139</f>
        <v>0</v>
      </c>
      <c r="P138" s="521">
        <f>'Calcolo Orizzontale P. Umido'!O139</f>
        <v>0</v>
      </c>
      <c r="Q138" s="521">
        <f>'Calcolo Orizzontale P. Umido'!P139</f>
        <v>0</v>
      </c>
      <c r="R138" s="521">
        <f>'Calcolo Orizzontale P. Umido'!Q139</f>
        <v>0</v>
      </c>
      <c r="S138" s="521">
        <f>'Calcolo Orizzontale P. Umido'!R139</f>
        <v>0</v>
      </c>
      <c r="T138" s="521">
        <f>'Calcolo Orizzontale P. Umido'!S139</f>
        <v>0</v>
      </c>
      <c r="U138" s="519">
        <f>'Calcolo Orizzontale P. Umido'!T139</f>
        <v>0</v>
      </c>
      <c r="V138" s="519">
        <f>'Calcolo Orizzontale P. Umido'!U139</f>
        <v>0</v>
      </c>
      <c r="W138" s="519">
        <f>'Calcolo Orizzontale P. Umido'!V139</f>
        <v>0</v>
      </c>
      <c r="X138" s="520">
        <f>'Calcolo Orizzontale P. Umido'!W139</f>
        <v>0</v>
      </c>
      <c r="Y138" s="521">
        <f>'Calcolo Orizzontale P. Umido'!X139</f>
        <v>0</v>
      </c>
      <c r="Z138" s="522">
        <f>'Calcolo Orizzontale P. Umido'!Y139</f>
        <v>0</v>
      </c>
      <c r="AA138" s="126"/>
      <c r="AB138" s="127"/>
      <c r="AC138" s="189" t="str">
        <f>'Calcolo Orizzontale P. Umido'!AC139</f>
        <v>dato mancante</v>
      </c>
      <c r="AD138" s="190" t="str">
        <f>'Calcolo Orizzontale P. Umido'!AR139</f>
        <v>dato mancante</v>
      </c>
      <c r="AE138" s="190" t="str">
        <f t="shared" si="80"/>
        <v>dato mancante</v>
      </c>
      <c r="AF138" s="190" t="str">
        <f t="shared" si="80"/>
        <v>dato mancante</v>
      </c>
      <c r="AG138" s="191" t="str">
        <f>IF(N138&lt;5,'Calcolo Orizzontale P. Umido'!AD139,"dato mancante")</f>
        <v>dato mancante</v>
      </c>
      <c r="AH138" s="191" t="str">
        <f>IF(N138&gt;5,'Calcolo Orizzontale P. Umido'!AD139,"dato mancante")</f>
        <v>dato mancante</v>
      </c>
      <c r="AI138" s="191" t="str">
        <f>IF(N138&lt;5,'Calcolo Orizzontale P. Umido'!AS139,"dato mancante")</f>
        <v>dato mancante</v>
      </c>
      <c r="AJ138" s="191" t="str">
        <f>IF(N138&gt;5,'Calcolo Orizzontale P. Umido'!AS139,"dato mancante")</f>
        <v>dato mancante</v>
      </c>
      <c r="AK138" s="190" t="str">
        <f t="shared" si="81"/>
        <v>dato mancante</v>
      </c>
      <c r="AL138" s="190" t="str">
        <f t="shared" si="81"/>
        <v>dato mancante</v>
      </c>
      <c r="AM138" s="190" t="str">
        <f t="shared" si="81"/>
        <v>dato mancante</v>
      </c>
      <c r="AN138" s="190" t="str">
        <f t="shared" si="53"/>
        <v>dato mancante</v>
      </c>
      <c r="AO138" s="191" t="str">
        <f>'Calcolo Orizzontale P. Umido'!AE139</f>
        <v>dato mancante</v>
      </c>
      <c r="AP138" s="191" t="str">
        <f>'Calcolo Orizzontale P. Umido'!AT139</f>
        <v>dato mancante</v>
      </c>
      <c r="AQ138" s="192" t="str">
        <f t="shared" si="88"/>
        <v>dato mancante</v>
      </c>
      <c r="AR138" s="192" t="str">
        <f t="shared" si="88"/>
        <v>dato mancante</v>
      </c>
      <c r="AS138" s="193" t="str">
        <f>'Calcolo Orizzontale P. Umido'!AF139</f>
        <v>dato mancante</v>
      </c>
      <c r="AT138" s="193" t="str">
        <f>'Calcolo Orizzontale P. Umido'!AU139</f>
        <v>dato mancante</v>
      </c>
      <c r="AU138" s="308" t="str">
        <f t="shared" si="89"/>
        <v>dato mancante</v>
      </c>
      <c r="AV138" s="308" t="str">
        <f t="shared" si="89"/>
        <v>dato mancante</v>
      </c>
      <c r="AW138" s="193" t="str">
        <f>'Calcolo Orizzontale P. Umido'!AG139</f>
        <v>dato mancante</v>
      </c>
      <c r="AX138" s="193" t="str">
        <f>'Calcolo Orizzontale P. Umido'!AV139</f>
        <v>dato mancante</v>
      </c>
      <c r="AY138" s="308" t="str">
        <f t="shared" si="90"/>
        <v>dato mancante</v>
      </c>
      <c r="AZ138" s="308" t="str">
        <f t="shared" si="90"/>
        <v>dato mancante</v>
      </c>
      <c r="BA138" s="193" t="str">
        <f>'Calcolo Orizzontale P. Umido'!AH139</f>
        <v>dato mancante</v>
      </c>
      <c r="BB138" s="193" t="str">
        <f>'Calcolo Orizzontale P. Umido'!AW139</f>
        <v>dato mancante</v>
      </c>
      <c r="BC138" s="308" t="str">
        <f t="shared" si="91"/>
        <v>dato mancante</v>
      </c>
      <c r="BD138" s="308" t="str">
        <f t="shared" si="91"/>
        <v>dato mancante</v>
      </c>
      <c r="BE138" s="192" t="str">
        <f>'Calcolo Orizzontale P. Umido'!AI139</f>
        <v>dato mancante</v>
      </c>
      <c r="BF138" s="192" t="str">
        <f>'Calcolo Orizzontale P. Umido'!AX139</f>
        <v>dato mancante</v>
      </c>
      <c r="BG138" s="308" t="str">
        <f t="shared" si="92"/>
        <v>dato mancante</v>
      </c>
      <c r="BH138" s="308" t="str">
        <f t="shared" si="92"/>
        <v>dato mancante</v>
      </c>
      <c r="BI138" s="192" t="str">
        <f>'Calcolo Orizzontale P. Umido'!AJ139</f>
        <v>dato mancante</v>
      </c>
      <c r="BJ138" s="192" t="str">
        <f>'Calcolo Orizzontale P. Umido'!AY139</f>
        <v>dato mancante</v>
      </c>
      <c r="BK138" s="308" t="str">
        <f t="shared" si="93"/>
        <v>dato mancante</v>
      </c>
      <c r="BL138" s="308" t="str">
        <f t="shared" si="93"/>
        <v>dato mancante</v>
      </c>
      <c r="BM138" s="192" t="str">
        <f>'Calcolo Orizzontale P. Umido'!AK139</f>
        <v>dato mancante</v>
      </c>
      <c r="BN138" s="192" t="str">
        <f>'Calcolo Orizzontale P. Umido'!AZ139</f>
        <v>dato mancante</v>
      </c>
      <c r="BO138" s="308" t="str">
        <f t="shared" si="82"/>
        <v>dato mancante</v>
      </c>
      <c r="BP138" s="308" t="str">
        <f t="shared" si="82"/>
        <v>dato mancante</v>
      </c>
      <c r="BQ138" s="195" t="str">
        <f>'Calcolo Orizzontale P. Umido'!AL139</f>
        <v>dato mancante</v>
      </c>
      <c r="BR138" s="195" t="str">
        <f>'Calcolo Orizzontale P. Umido'!BA139</f>
        <v>dato mancante</v>
      </c>
      <c r="BS138" s="308" t="str">
        <f t="shared" si="83"/>
        <v>dato mancante</v>
      </c>
      <c r="BT138" s="308" t="str">
        <f t="shared" si="83"/>
        <v>dato mancante</v>
      </c>
      <c r="BU138" s="193" t="str">
        <f>'Calcolo Orizzontale P. Umido'!AM139</f>
        <v>dato mancante</v>
      </c>
      <c r="BV138" s="194" t="str">
        <f>'Calcolo Orizzontale P. Umido'!BA139</f>
        <v>dato mancante</v>
      </c>
      <c r="BW138" s="308" t="str">
        <f t="shared" si="94"/>
        <v>dato mancante</v>
      </c>
      <c r="BX138" s="308" t="str">
        <f t="shared" si="94"/>
        <v>dato mancante</v>
      </c>
      <c r="BY138" s="196" t="str">
        <f>'Calcolo Orizzontale P. Umido'!AN139</f>
        <v>dato mancante</v>
      </c>
      <c r="BZ138" s="196" t="str">
        <f>'Calcolo Orizzontale P. Umido'!BB139</f>
        <v>dato mancante</v>
      </c>
      <c r="CA138" s="308" t="str">
        <f t="shared" si="95"/>
        <v>dato mancante</v>
      </c>
      <c r="CB138" s="308" t="str">
        <f t="shared" si="95"/>
        <v>dato mancante</v>
      </c>
      <c r="CE138" s="125" t="str">
        <f t="shared" si="54"/>
        <v>dato mancante</v>
      </c>
      <c r="CF138" s="125" t="str">
        <f t="shared" si="84"/>
        <v>dato mancante</v>
      </c>
      <c r="CG138" s="125" t="str">
        <f t="shared" si="84"/>
        <v>dato mancante</v>
      </c>
      <c r="CH138" s="125" t="str">
        <f t="shared" si="55"/>
        <v>dato mancante</v>
      </c>
      <c r="CI138" s="125" t="str">
        <f t="shared" si="56"/>
        <v>dato mancante</v>
      </c>
      <c r="CJ138" s="125" t="str">
        <f t="shared" si="57"/>
        <v>dato mancante</v>
      </c>
      <c r="CK138" s="125" t="str">
        <f t="shared" si="58"/>
        <v>dato mancante</v>
      </c>
      <c r="CL138" s="125" t="str">
        <f t="shared" si="59"/>
        <v>dato mancante</v>
      </c>
      <c r="CM138" s="125" t="str">
        <f t="shared" si="60"/>
        <v>dato mancante</v>
      </c>
      <c r="CN138" s="125" t="str">
        <f t="shared" si="61"/>
        <v>dato mancante</v>
      </c>
      <c r="CO138" s="125" t="str">
        <f t="shared" si="62"/>
        <v>dato mancante</v>
      </c>
      <c r="CP138" s="125" t="str">
        <f t="shared" si="63"/>
        <v>dato mancante</v>
      </c>
      <c r="CQ138" s="125" t="str">
        <f t="shared" si="64"/>
        <v>dato mancante</v>
      </c>
      <c r="CR138" s="125" t="str">
        <f t="shared" si="65"/>
        <v>dato mancante</v>
      </c>
      <c r="CS138" s="125" t="str">
        <f t="shared" si="85"/>
        <v>dato mancante</v>
      </c>
      <c r="CT138" s="125" t="str">
        <f t="shared" si="85"/>
        <v>dato mancante</v>
      </c>
      <c r="CU138" s="125" t="str">
        <f t="shared" si="66"/>
        <v>dato mancante</v>
      </c>
      <c r="CV138" s="125" t="str">
        <f t="shared" si="67"/>
        <v>dato mancante</v>
      </c>
      <c r="CW138" s="125" t="str">
        <f t="shared" si="68"/>
        <v>dato mancante</v>
      </c>
      <c r="CX138" s="125" t="str">
        <f t="shared" si="69"/>
        <v>dato mancante</v>
      </c>
      <c r="CY138" s="125" t="str">
        <f t="shared" si="70"/>
        <v>dato mancante</v>
      </c>
      <c r="CZ138" s="125" t="str">
        <f t="shared" si="71"/>
        <v>dato mancante</v>
      </c>
      <c r="DA138" s="125" t="str">
        <f t="shared" si="72"/>
        <v>dato mancante</v>
      </c>
      <c r="DB138" s="125" t="str">
        <f t="shared" si="73"/>
        <v>dato mancante</v>
      </c>
      <c r="DC138" s="125" t="str">
        <f t="shared" si="74"/>
        <v>dato mancante</v>
      </c>
      <c r="DD138" s="125" t="str">
        <f t="shared" si="75"/>
        <v>dato mancante</v>
      </c>
      <c r="DF138" s="127">
        <f t="shared" si="86"/>
        <v>0</v>
      </c>
      <c r="DG138" s="127">
        <f t="shared" si="76"/>
        <v>0</v>
      </c>
      <c r="DH138" s="125" t="str">
        <f t="shared" si="87"/>
        <v>ok</v>
      </c>
      <c r="DI138" s="127" t="str">
        <f t="shared" si="77"/>
        <v>Buono</v>
      </c>
      <c r="DJ138" s="127" t="str">
        <f t="shared" si="78"/>
        <v>Buono</v>
      </c>
    </row>
    <row r="139" spans="1:114" s="125" customFormat="1" x14ac:dyDescent="0.35">
      <c r="A139" s="18">
        <f>'Calcolo Orizzontale P. Umido'!A140</f>
        <v>0</v>
      </c>
      <c r="B139" s="18">
        <f>'Calcolo Orizzontale P. Umido'!B140</f>
        <v>0</v>
      </c>
      <c r="C139" s="18">
        <f>'Calcolo Orizzontale P. Umido'!C140</f>
        <v>0</v>
      </c>
      <c r="D139" s="18">
        <f>'Calcolo Orizzontale P. Umido'!D140</f>
        <v>0</v>
      </c>
      <c r="E139" s="18">
        <f>'Calcolo Orizzontale P. Umido'!E140</f>
        <v>0</v>
      </c>
      <c r="F139" s="18">
        <f>'Calcolo Orizzontale P. Umido'!F140</f>
        <v>0</v>
      </c>
      <c r="G139" s="18">
        <f>'Calcolo Orizzontale P. Umido'!G140</f>
        <v>0</v>
      </c>
      <c r="H139" s="18"/>
      <c r="I139" s="18">
        <f>'Calcolo Orizzontale P. Umido'!I140</f>
        <v>0</v>
      </c>
      <c r="J139" s="18">
        <f>'Calcolo Orizzontale P. Umido'!J140</f>
        <v>0</v>
      </c>
      <c r="K139" s="18">
        <f>'Calcolo Orizzontale P. Umido'!K140</f>
        <v>0</v>
      </c>
      <c r="L139" s="15">
        <f t="shared" si="79"/>
        <v>0</v>
      </c>
      <c r="M139" s="519">
        <f>'Calcolo Orizzontale P. Umido'!L140</f>
        <v>0</v>
      </c>
      <c r="N139" s="519">
        <f>'Calcolo Orizzontale P. Umido'!M140</f>
        <v>0</v>
      </c>
      <c r="O139" s="520">
        <f>'Calcolo Orizzontale P. Umido'!N140</f>
        <v>0</v>
      </c>
      <c r="P139" s="521">
        <f>'Calcolo Orizzontale P. Umido'!O140</f>
        <v>0</v>
      </c>
      <c r="Q139" s="521">
        <f>'Calcolo Orizzontale P. Umido'!P140</f>
        <v>0</v>
      </c>
      <c r="R139" s="521">
        <f>'Calcolo Orizzontale P. Umido'!Q140</f>
        <v>0</v>
      </c>
      <c r="S139" s="521">
        <f>'Calcolo Orizzontale P. Umido'!R140</f>
        <v>0</v>
      </c>
      <c r="T139" s="521">
        <f>'Calcolo Orizzontale P. Umido'!S140</f>
        <v>0</v>
      </c>
      <c r="U139" s="519">
        <f>'Calcolo Orizzontale P. Umido'!T140</f>
        <v>0</v>
      </c>
      <c r="V139" s="519">
        <f>'Calcolo Orizzontale P. Umido'!U140</f>
        <v>0</v>
      </c>
      <c r="W139" s="519">
        <f>'Calcolo Orizzontale P. Umido'!V140</f>
        <v>0</v>
      </c>
      <c r="X139" s="520">
        <f>'Calcolo Orizzontale P. Umido'!W140</f>
        <v>0</v>
      </c>
      <c r="Y139" s="521">
        <f>'Calcolo Orizzontale P. Umido'!X140</f>
        <v>0</v>
      </c>
      <c r="Z139" s="522">
        <f>'Calcolo Orizzontale P. Umido'!Y140</f>
        <v>0</v>
      </c>
      <c r="AA139" s="126"/>
      <c r="AB139" s="127"/>
      <c r="AC139" s="189" t="str">
        <f>'Calcolo Orizzontale P. Umido'!AC140</f>
        <v>dato mancante</v>
      </c>
      <c r="AD139" s="190" t="str">
        <f>'Calcolo Orizzontale P. Umido'!AR140</f>
        <v>dato mancante</v>
      </c>
      <c r="AE139" s="190" t="str">
        <f t="shared" si="80"/>
        <v>dato mancante</v>
      </c>
      <c r="AF139" s="190" t="str">
        <f t="shared" si="80"/>
        <v>dato mancante</v>
      </c>
      <c r="AG139" s="191" t="str">
        <f>IF(N139&lt;5,'Calcolo Orizzontale P. Umido'!AD140,"dato mancante")</f>
        <v>dato mancante</v>
      </c>
      <c r="AH139" s="191" t="str">
        <f>IF(N139&gt;5,'Calcolo Orizzontale P. Umido'!AD140,"dato mancante")</f>
        <v>dato mancante</v>
      </c>
      <c r="AI139" s="191" t="str">
        <f>IF(N139&lt;5,'Calcolo Orizzontale P. Umido'!AS140,"dato mancante")</f>
        <v>dato mancante</v>
      </c>
      <c r="AJ139" s="191" t="str">
        <f>IF(N139&gt;5,'Calcolo Orizzontale P. Umido'!AS140,"dato mancante")</f>
        <v>dato mancante</v>
      </c>
      <c r="AK139" s="190" t="str">
        <f t="shared" si="81"/>
        <v>dato mancante</v>
      </c>
      <c r="AL139" s="190" t="str">
        <f t="shared" si="81"/>
        <v>dato mancante</v>
      </c>
      <c r="AM139" s="190" t="str">
        <f t="shared" si="81"/>
        <v>dato mancante</v>
      </c>
      <c r="AN139" s="190" t="str">
        <f t="shared" si="53"/>
        <v>dato mancante</v>
      </c>
      <c r="AO139" s="191" t="str">
        <f>'Calcolo Orizzontale P. Umido'!AE140</f>
        <v>dato mancante</v>
      </c>
      <c r="AP139" s="191" t="str">
        <f>'Calcolo Orizzontale P. Umido'!AT140</f>
        <v>dato mancante</v>
      </c>
      <c r="AQ139" s="192" t="str">
        <f t="shared" si="88"/>
        <v>dato mancante</v>
      </c>
      <c r="AR139" s="192" t="str">
        <f t="shared" si="88"/>
        <v>dato mancante</v>
      </c>
      <c r="AS139" s="193" t="str">
        <f>'Calcolo Orizzontale P. Umido'!AF140</f>
        <v>dato mancante</v>
      </c>
      <c r="AT139" s="193" t="str">
        <f>'Calcolo Orizzontale P. Umido'!AU140</f>
        <v>dato mancante</v>
      </c>
      <c r="AU139" s="308" t="str">
        <f t="shared" si="89"/>
        <v>dato mancante</v>
      </c>
      <c r="AV139" s="308" t="str">
        <f t="shared" si="89"/>
        <v>dato mancante</v>
      </c>
      <c r="AW139" s="193" t="str">
        <f>'Calcolo Orizzontale P. Umido'!AG140</f>
        <v>dato mancante</v>
      </c>
      <c r="AX139" s="193" t="str">
        <f>'Calcolo Orizzontale P. Umido'!AV140</f>
        <v>dato mancante</v>
      </c>
      <c r="AY139" s="308" t="str">
        <f t="shared" si="90"/>
        <v>dato mancante</v>
      </c>
      <c r="AZ139" s="308" t="str">
        <f t="shared" si="90"/>
        <v>dato mancante</v>
      </c>
      <c r="BA139" s="193" t="str">
        <f>'Calcolo Orizzontale P. Umido'!AH140</f>
        <v>dato mancante</v>
      </c>
      <c r="BB139" s="193" t="str">
        <f>'Calcolo Orizzontale P. Umido'!AW140</f>
        <v>dato mancante</v>
      </c>
      <c r="BC139" s="308" t="str">
        <f t="shared" si="91"/>
        <v>dato mancante</v>
      </c>
      <c r="BD139" s="308" t="str">
        <f t="shared" si="91"/>
        <v>dato mancante</v>
      </c>
      <c r="BE139" s="192" t="str">
        <f>'Calcolo Orizzontale P. Umido'!AI140</f>
        <v>dato mancante</v>
      </c>
      <c r="BF139" s="192" t="str">
        <f>'Calcolo Orizzontale P. Umido'!AX140</f>
        <v>dato mancante</v>
      </c>
      <c r="BG139" s="308" t="str">
        <f t="shared" si="92"/>
        <v>dato mancante</v>
      </c>
      <c r="BH139" s="308" t="str">
        <f t="shared" si="92"/>
        <v>dato mancante</v>
      </c>
      <c r="BI139" s="192" t="str">
        <f>'Calcolo Orizzontale P. Umido'!AJ140</f>
        <v>dato mancante</v>
      </c>
      <c r="BJ139" s="192" t="str">
        <f>'Calcolo Orizzontale P. Umido'!AY140</f>
        <v>dato mancante</v>
      </c>
      <c r="BK139" s="308" t="str">
        <f t="shared" si="93"/>
        <v>dato mancante</v>
      </c>
      <c r="BL139" s="308" t="str">
        <f t="shared" si="93"/>
        <v>dato mancante</v>
      </c>
      <c r="BM139" s="192" t="str">
        <f>'Calcolo Orizzontale P. Umido'!AK140</f>
        <v>dato mancante</v>
      </c>
      <c r="BN139" s="192" t="str">
        <f>'Calcolo Orizzontale P. Umido'!AZ140</f>
        <v>dato mancante</v>
      </c>
      <c r="BO139" s="308" t="str">
        <f t="shared" si="82"/>
        <v>dato mancante</v>
      </c>
      <c r="BP139" s="308" t="str">
        <f t="shared" si="82"/>
        <v>dato mancante</v>
      </c>
      <c r="BQ139" s="195" t="str">
        <f>'Calcolo Orizzontale P. Umido'!AL140</f>
        <v>dato mancante</v>
      </c>
      <c r="BR139" s="195" t="str">
        <f>'Calcolo Orizzontale P. Umido'!BA140</f>
        <v>dato mancante</v>
      </c>
      <c r="BS139" s="308" t="str">
        <f t="shared" si="83"/>
        <v>dato mancante</v>
      </c>
      <c r="BT139" s="308" t="str">
        <f t="shared" si="83"/>
        <v>dato mancante</v>
      </c>
      <c r="BU139" s="193" t="str">
        <f>'Calcolo Orizzontale P. Umido'!AM140</f>
        <v>dato mancante</v>
      </c>
      <c r="BV139" s="194" t="str">
        <f>'Calcolo Orizzontale P. Umido'!BA140</f>
        <v>dato mancante</v>
      </c>
      <c r="BW139" s="308" t="str">
        <f t="shared" si="94"/>
        <v>dato mancante</v>
      </c>
      <c r="BX139" s="308" t="str">
        <f t="shared" si="94"/>
        <v>dato mancante</v>
      </c>
      <c r="BY139" s="196" t="str">
        <f>'Calcolo Orizzontale P. Umido'!AN140</f>
        <v>dato mancante</v>
      </c>
      <c r="BZ139" s="196" t="str">
        <f>'Calcolo Orizzontale P. Umido'!BB140</f>
        <v>dato mancante</v>
      </c>
      <c r="CA139" s="308" t="str">
        <f t="shared" si="95"/>
        <v>dato mancante</v>
      </c>
      <c r="CB139" s="308" t="str">
        <f t="shared" si="95"/>
        <v>dato mancante</v>
      </c>
      <c r="CE139" s="125" t="str">
        <f t="shared" si="54"/>
        <v>dato mancante</v>
      </c>
      <c r="CF139" s="125" t="str">
        <f t="shared" si="84"/>
        <v>dato mancante</v>
      </c>
      <c r="CG139" s="125" t="str">
        <f t="shared" si="84"/>
        <v>dato mancante</v>
      </c>
      <c r="CH139" s="125" t="str">
        <f t="shared" si="55"/>
        <v>dato mancante</v>
      </c>
      <c r="CI139" s="125" t="str">
        <f t="shared" si="56"/>
        <v>dato mancante</v>
      </c>
      <c r="CJ139" s="125" t="str">
        <f t="shared" si="57"/>
        <v>dato mancante</v>
      </c>
      <c r="CK139" s="125" t="str">
        <f t="shared" si="58"/>
        <v>dato mancante</v>
      </c>
      <c r="CL139" s="125" t="str">
        <f t="shared" si="59"/>
        <v>dato mancante</v>
      </c>
      <c r="CM139" s="125" t="str">
        <f t="shared" si="60"/>
        <v>dato mancante</v>
      </c>
      <c r="CN139" s="125" t="str">
        <f t="shared" si="61"/>
        <v>dato mancante</v>
      </c>
      <c r="CO139" s="125" t="str">
        <f t="shared" si="62"/>
        <v>dato mancante</v>
      </c>
      <c r="CP139" s="125" t="str">
        <f t="shared" si="63"/>
        <v>dato mancante</v>
      </c>
      <c r="CQ139" s="125" t="str">
        <f t="shared" si="64"/>
        <v>dato mancante</v>
      </c>
      <c r="CR139" s="125" t="str">
        <f t="shared" si="65"/>
        <v>dato mancante</v>
      </c>
      <c r="CS139" s="125" t="str">
        <f t="shared" si="85"/>
        <v>dato mancante</v>
      </c>
      <c r="CT139" s="125" t="str">
        <f t="shared" si="85"/>
        <v>dato mancante</v>
      </c>
      <c r="CU139" s="125" t="str">
        <f t="shared" si="66"/>
        <v>dato mancante</v>
      </c>
      <c r="CV139" s="125" t="str">
        <f t="shared" si="67"/>
        <v>dato mancante</v>
      </c>
      <c r="CW139" s="125" t="str">
        <f t="shared" si="68"/>
        <v>dato mancante</v>
      </c>
      <c r="CX139" s="125" t="str">
        <f t="shared" si="69"/>
        <v>dato mancante</v>
      </c>
      <c r="CY139" s="125" t="str">
        <f t="shared" si="70"/>
        <v>dato mancante</v>
      </c>
      <c r="CZ139" s="125" t="str">
        <f t="shared" si="71"/>
        <v>dato mancante</v>
      </c>
      <c r="DA139" s="125" t="str">
        <f t="shared" si="72"/>
        <v>dato mancante</v>
      </c>
      <c r="DB139" s="125" t="str">
        <f t="shared" si="73"/>
        <v>dato mancante</v>
      </c>
      <c r="DC139" s="125" t="str">
        <f t="shared" si="74"/>
        <v>dato mancante</v>
      </c>
      <c r="DD139" s="125" t="str">
        <f t="shared" si="75"/>
        <v>dato mancante</v>
      </c>
      <c r="DF139" s="127">
        <f t="shared" si="86"/>
        <v>0</v>
      </c>
      <c r="DG139" s="127">
        <f t="shared" si="76"/>
        <v>0</v>
      </c>
      <c r="DH139" s="125" t="str">
        <f t="shared" si="87"/>
        <v>ok</v>
      </c>
      <c r="DI139" s="127" t="str">
        <f t="shared" si="77"/>
        <v>Buono</v>
      </c>
      <c r="DJ139" s="127" t="str">
        <f t="shared" si="78"/>
        <v>Buono</v>
      </c>
    </row>
    <row r="140" spans="1:114" s="125" customFormat="1" x14ac:dyDescent="0.35">
      <c r="A140" s="18">
        <f>'Calcolo Orizzontale P. Umido'!A141</f>
        <v>0</v>
      </c>
      <c r="B140" s="18">
        <f>'Calcolo Orizzontale P. Umido'!B141</f>
        <v>0</v>
      </c>
      <c r="C140" s="18">
        <f>'Calcolo Orizzontale P. Umido'!C141</f>
        <v>0</v>
      </c>
      <c r="D140" s="18">
        <f>'Calcolo Orizzontale P. Umido'!D141</f>
        <v>0</v>
      </c>
      <c r="E140" s="18">
        <f>'Calcolo Orizzontale P. Umido'!E141</f>
        <v>0</v>
      </c>
      <c r="F140" s="18">
        <f>'Calcolo Orizzontale P. Umido'!F141</f>
        <v>0</v>
      </c>
      <c r="G140" s="18">
        <f>'Calcolo Orizzontale P. Umido'!G141</f>
        <v>0</v>
      </c>
      <c r="H140" s="18"/>
      <c r="I140" s="18">
        <f>'Calcolo Orizzontale P. Umido'!I141</f>
        <v>0</v>
      </c>
      <c r="J140" s="18">
        <f>'Calcolo Orizzontale P. Umido'!J141</f>
        <v>0</v>
      </c>
      <c r="K140" s="18">
        <f>'Calcolo Orizzontale P. Umido'!K141</f>
        <v>0</v>
      </c>
      <c r="L140" s="15">
        <f t="shared" si="79"/>
        <v>0</v>
      </c>
      <c r="M140" s="519">
        <f>'Calcolo Orizzontale P. Umido'!L141</f>
        <v>0</v>
      </c>
      <c r="N140" s="519">
        <f>'Calcolo Orizzontale P. Umido'!M141</f>
        <v>0</v>
      </c>
      <c r="O140" s="520">
        <f>'Calcolo Orizzontale P. Umido'!N141</f>
        <v>0</v>
      </c>
      <c r="P140" s="521">
        <f>'Calcolo Orizzontale P. Umido'!O141</f>
        <v>0</v>
      </c>
      <c r="Q140" s="521">
        <f>'Calcolo Orizzontale P. Umido'!P141</f>
        <v>0</v>
      </c>
      <c r="R140" s="521">
        <f>'Calcolo Orizzontale P. Umido'!Q141</f>
        <v>0</v>
      </c>
      <c r="S140" s="521">
        <f>'Calcolo Orizzontale P. Umido'!R141</f>
        <v>0</v>
      </c>
      <c r="T140" s="521">
        <f>'Calcolo Orizzontale P. Umido'!S141</f>
        <v>0</v>
      </c>
      <c r="U140" s="519">
        <f>'Calcolo Orizzontale P. Umido'!T141</f>
        <v>0</v>
      </c>
      <c r="V140" s="519">
        <f>'Calcolo Orizzontale P. Umido'!U141</f>
        <v>0</v>
      </c>
      <c r="W140" s="519">
        <f>'Calcolo Orizzontale P. Umido'!V141</f>
        <v>0</v>
      </c>
      <c r="X140" s="520">
        <f>'Calcolo Orizzontale P. Umido'!W141</f>
        <v>0</v>
      </c>
      <c r="Y140" s="521">
        <f>'Calcolo Orizzontale P. Umido'!X141</f>
        <v>0</v>
      </c>
      <c r="Z140" s="522">
        <f>'Calcolo Orizzontale P. Umido'!Y141</f>
        <v>0</v>
      </c>
      <c r="AA140" s="126"/>
      <c r="AB140" s="127"/>
      <c r="AC140" s="189" t="str">
        <f>'Calcolo Orizzontale P. Umido'!AC141</f>
        <v>dato mancante</v>
      </c>
      <c r="AD140" s="190" t="str">
        <f>'Calcolo Orizzontale P. Umido'!AR141</f>
        <v>dato mancante</v>
      </c>
      <c r="AE140" s="190" t="str">
        <f t="shared" si="80"/>
        <v>dato mancante</v>
      </c>
      <c r="AF140" s="190" t="str">
        <f t="shared" si="80"/>
        <v>dato mancante</v>
      </c>
      <c r="AG140" s="191" t="str">
        <f>IF(N140&lt;5,'Calcolo Orizzontale P. Umido'!AD141,"dato mancante")</f>
        <v>dato mancante</v>
      </c>
      <c r="AH140" s="191" t="str">
        <f>IF(N140&gt;5,'Calcolo Orizzontale P. Umido'!AD141,"dato mancante")</f>
        <v>dato mancante</v>
      </c>
      <c r="AI140" s="191" t="str">
        <f>IF(N140&lt;5,'Calcolo Orizzontale P. Umido'!AS141,"dato mancante")</f>
        <v>dato mancante</v>
      </c>
      <c r="AJ140" s="191" t="str">
        <f>IF(N140&gt;5,'Calcolo Orizzontale P. Umido'!AS141,"dato mancante")</f>
        <v>dato mancante</v>
      </c>
      <c r="AK140" s="190" t="str">
        <f t="shared" si="81"/>
        <v>dato mancante</v>
      </c>
      <c r="AL140" s="190" t="str">
        <f t="shared" si="81"/>
        <v>dato mancante</v>
      </c>
      <c r="AM140" s="190" t="str">
        <f t="shared" si="81"/>
        <v>dato mancante</v>
      </c>
      <c r="AN140" s="190" t="str">
        <f t="shared" si="53"/>
        <v>dato mancante</v>
      </c>
      <c r="AO140" s="191" t="str">
        <f>'Calcolo Orizzontale P. Umido'!AE141</f>
        <v>dato mancante</v>
      </c>
      <c r="AP140" s="191" t="str">
        <f>'Calcolo Orizzontale P. Umido'!AT141</f>
        <v>dato mancante</v>
      </c>
      <c r="AQ140" s="192" t="str">
        <f t="shared" si="88"/>
        <v>dato mancante</v>
      </c>
      <c r="AR140" s="192" t="str">
        <f t="shared" si="88"/>
        <v>dato mancante</v>
      </c>
      <c r="AS140" s="193" t="str">
        <f>'Calcolo Orizzontale P. Umido'!AF141</f>
        <v>dato mancante</v>
      </c>
      <c r="AT140" s="193" t="str">
        <f>'Calcolo Orizzontale P. Umido'!AU141</f>
        <v>dato mancante</v>
      </c>
      <c r="AU140" s="308" t="str">
        <f t="shared" si="89"/>
        <v>dato mancante</v>
      </c>
      <c r="AV140" s="308" t="str">
        <f t="shared" si="89"/>
        <v>dato mancante</v>
      </c>
      <c r="AW140" s="193" t="str">
        <f>'Calcolo Orizzontale P. Umido'!AG141</f>
        <v>dato mancante</v>
      </c>
      <c r="AX140" s="193" t="str">
        <f>'Calcolo Orizzontale P. Umido'!AV141</f>
        <v>dato mancante</v>
      </c>
      <c r="AY140" s="308" t="str">
        <f t="shared" si="90"/>
        <v>dato mancante</v>
      </c>
      <c r="AZ140" s="308" t="str">
        <f t="shared" si="90"/>
        <v>dato mancante</v>
      </c>
      <c r="BA140" s="193" t="str">
        <f>'Calcolo Orizzontale P. Umido'!AH141</f>
        <v>dato mancante</v>
      </c>
      <c r="BB140" s="193" t="str">
        <f>'Calcolo Orizzontale P. Umido'!AW141</f>
        <v>dato mancante</v>
      </c>
      <c r="BC140" s="308" t="str">
        <f t="shared" si="91"/>
        <v>dato mancante</v>
      </c>
      <c r="BD140" s="308" t="str">
        <f t="shared" si="91"/>
        <v>dato mancante</v>
      </c>
      <c r="BE140" s="192" t="str">
        <f>'Calcolo Orizzontale P. Umido'!AI141</f>
        <v>dato mancante</v>
      </c>
      <c r="BF140" s="192" t="str">
        <f>'Calcolo Orizzontale P. Umido'!AX141</f>
        <v>dato mancante</v>
      </c>
      <c r="BG140" s="308" t="str">
        <f t="shared" si="92"/>
        <v>dato mancante</v>
      </c>
      <c r="BH140" s="308" t="str">
        <f t="shared" si="92"/>
        <v>dato mancante</v>
      </c>
      <c r="BI140" s="192" t="str">
        <f>'Calcolo Orizzontale P. Umido'!AJ141</f>
        <v>dato mancante</v>
      </c>
      <c r="BJ140" s="192" t="str">
        <f>'Calcolo Orizzontale P. Umido'!AY141</f>
        <v>dato mancante</v>
      </c>
      <c r="BK140" s="308" t="str">
        <f t="shared" si="93"/>
        <v>dato mancante</v>
      </c>
      <c r="BL140" s="308" t="str">
        <f t="shared" si="93"/>
        <v>dato mancante</v>
      </c>
      <c r="BM140" s="192" t="str">
        <f>'Calcolo Orizzontale P. Umido'!AK141</f>
        <v>dato mancante</v>
      </c>
      <c r="BN140" s="192" t="str">
        <f>'Calcolo Orizzontale P. Umido'!AZ141</f>
        <v>dato mancante</v>
      </c>
      <c r="BO140" s="308" t="str">
        <f t="shared" si="82"/>
        <v>dato mancante</v>
      </c>
      <c r="BP140" s="308" t="str">
        <f t="shared" si="82"/>
        <v>dato mancante</v>
      </c>
      <c r="BQ140" s="195" t="str">
        <f>'Calcolo Orizzontale P. Umido'!AL141</f>
        <v>dato mancante</v>
      </c>
      <c r="BR140" s="195" t="str">
        <f>'Calcolo Orizzontale P. Umido'!BA141</f>
        <v>dato mancante</v>
      </c>
      <c r="BS140" s="308" t="str">
        <f t="shared" si="83"/>
        <v>dato mancante</v>
      </c>
      <c r="BT140" s="308" t="str">
        <f t="shared" si="83"/>
        <v>dato mancante</v>
      </c>
      <c r="BU140" s="193" t="str">
        <f>'Calcolo Orizzontale P. Umido'!AM141</f>
        <v>dato mancante</v>
      </c>
      <c r="BV140" s="194" t="str">
        <f>'Calcolo Orizzontale P. Umido'!BA141</f>
        <v>dato mancante</v>
      </c>
      <c r="BW140" s="308" t="str">
        <f t="shared" si="94"/>
        <v>dato mancante</v>
      </c>
      <c r="BX140" s="308" t="str">
        <f t="shared" si="94"/>
        <v>dato mancante</v>
      </c>
      <c r="BY140" s="196" t="str">
        <f>'Calcolo Orizzontale P. Umido'!AN141</f>
        <v>dato mancante</v>
      </c>
      <c r="BZ140" s="196" t="str">
        <f>'Calcolo Orizzontale P. Umido'!BB141</f>
        <v>dato mancante</v>
      </c>
      <c r="CA140" s="308" t="str">
        <f t="shared" si="95"/>
        <v>dato mancante</v>
      </c>
      <c r="CB140" s="308" t="str">
        <f t="shared" si="95"/>
        <v>dato mancante</v>
      </c>
      <c r="CE140" s="125" t="str">
        <f t="shared" si="54"/>
        <v>dato mancante</v>
      </c>
      <c r="CF140" s="125" t="str">
        <f t="shared" si="84"/>
        <v>dato mancante</v>
      </c>
      <c r="CG140" s="125" t="str">
        <f t="shared" si="84"/>
        <v>dato mancante</v>
      </c>
      <c r="CH140" s="125" t="str">
        <f t="shared" si="55"/>
        <v>dato mancante</v>
      </c>
      <c r="CI140" s="125" t="str">
        <f t="shared" si="56"/>
        <v>dato mancante</v>
      </c>
      <c r="CJ140" s="125" t="str">
        <f t="shared" si="57"/>
        <v>dato mancante</v>
      </c>
      <c r="CK140" s="125" t="str">
        <f t="shared" si="58"/>
        <v>dato mancante</v>
      </c>
      <c r="CL140" s="125" t="str">
        <f t="shared" si="59"/>
        <v>dato mancante</v>
      </c>
      <c r="CM140" s="125" t="str">
        <f t="shared" si="60"/>
        <v>dato mancante</v>
      </c>
      <c r="CN140" s="125" t="str">
        <f t="shared" si="61"/>
        <v>dato mancante</v>
      </c>
      <c r="CO140" s="125" t="str">
        <f t="shared" si="62"/>
        <v>dato mancante</v>
      </c>
      <c r="CP140" s="125" t="str">
        <f t="shared" si="63"/>
        <v>dato mancante</v>
      </c>
      <c r="CQ140" s="125" t="str">
        <f t="shared" si="64"/>
        <v>dato mancante</v>
      </c>
      <c r="CR140" s="125" t="str">
        <f t="shared" si="65"/>
        <v>dato mancante</v>
      </c>
      <c r="CS140" s="125" t="str">
        <f t="shared" si="85"/>
        <v>dato mancante</v>
      </c>
      <c r="CT140" s="125" t="str">
        <f t="shared" si="85"/>
        <v>dato mancante</v>
      </c>
      <c r="CU140" s="125" t="str">
        <f t="shared" si="66"/>
        <v>dato mancante</v>
      </c>
      <c r="CV140" s="125" t="str">
        <f t="shared" si="67"/>
        <v>dato mancante</v>
      </c>
      <c r="CW140" s="125" t="str">
        <f t="shared" si="68"/>
        <v>dato mancante</v>
      </c>
      <c r="CX140" s="125" t="str">
        <f t="shared" si="69"/>
        <v>dato mancante</v>
      </c>
      <c r="CY140" s="125" t="str">
        <f t="shared" si="70"/>
        <v>dato mancante</v>
      </c>
      <c r="CZ140" s="125" t="str">
        <f t="shared" si="71"/>
        <v>dato mancante</v>
      </c>
      <c r="DA140" s="125" t="str">
        <f t="shared" si="72"/>
        <v>dato mancante</v>
      </c>
      <c r="DB140" s="125" t="str">
        <f t="shared" si="73"/>
        <v>dato mancante</v>
      </c>
      <c r="DC140" s="125" t="str">
        <f t="shared" si="74"/>
        <v>dato mancante</v>
      </c>
      <c r="DD140" s="125" t="str">
        <f t="shared" si="75"/>
        <v>dato mancante</v>
      </c>
      <c r="DF140" s="127">
        <f t="shared" si="86"/>
        <v>0</v>
      </c>
      <c r="DG140" s="127">
        <f t="shared" si="76"/>
        <v>0</v>
      </c>
      <c r="DH140" s="125" t="str">
        <f t="shared" si="87"/>
        <v>ok</v>
      </c>
      <c r="DI140" s="127" t="str">
        <f t="shared" si="77"/>
        <v>Buono</v>
      </c>
      <c r="DJ140" s="127" t="str">
        <f t="shared" si="78"/>
        <v>Buono</v>
      </c>
    </row>
    <row r="141" spans="1:114" s="125" customFormat="1" x14ac:dyDescent="0.35">
      <c r="A141" s="18">
        <f>'Calcolo Orizzontale P. Umido'!A142</f>
        <v>0</v>
      </c>
      <c r="B141" s="18">
        <f>'Calcolo Orizzontale P. Umido'!B142</f>
        <v>0</v>
      </c>
      <c r="C141" s="18">
        <f>'Calcolo Orizzontale P. Umido'!C142</f>
        <v>0</v>
      </c>
      <c r="D141" s="18">
        <f>'Calcolo Orizzontale P. Umido'!D142</f>
        <v>0</v>
      </c>
      <c r="E141" s="18">
        <f>'Calcolo Orizzontale P. Umido'!E142</f>
        <v>0</v>
      </c>
      <c r="F141" s="18">
        <f>'Calcolo Orizzontale P. Umido'!F142</f>
        <v>0</v>
      </c>
      <c r="G141" s="18">
        <f>'Calcolo Orizzontale P. Umido'!G142</f>
        <v>0</v>
      </c>
      <c r="H141" s="18"/>
      <c r="I141" s="18">
        <f>'Calcolo Orizzontale P. Umido'!I142</f>
        <v>0</v>
      </c>
      <c r="J141" s="18">
        <f>'Calcolo Orizzontale P. Umido'!J142</f>
        <v>0</v>
      </c>
      <c r="K141" s="18">
        <f>'Calcolo Orizzontale P. Umido'!K142</f>
        <v>0</v>
      </c>
      <c r="L141" s="15">
        <f t="shared" si="79"/>
        <v>0</v>
      </c>
      <c r="M141" s="519">
        <f>'Calcolo Orizzontale P. Umido'!L142</f>
        <v>0</v>
      </c>
      <c r="N141" s="519">
        <f>'Calcolo Orizzontale P. Umido'!M142</f>
        <v>0</v>
      </c>
      <c r="O141" s="520">
        <f>'Calcolo Orizzontale P. Umido'!N142</f>
        <v>0</v>
      </c>
      <c r="P141" s="521">
        <f>'Calcolo Orizzontale P. Umido'!O142</f>
        <v>0</v>
      </c>
      <c r="Q141" s="521">
        <f>'Calcolo Orizzontale P. Umido'!P142</f>
        <v>0</v>
      </c>
      <c r="R141" s="521">
        <f>'Calcolo Orizzontale P. Umido'!Q142</f>
        <v>0</v>
      </c>
      <c r="S141" s="521">
        <f>'Calcolo Orizzontale P. Umido'!R142</f>
        <v>0</v>
      </c>
      <c r="T141" s="521">
        <f>'Calcolo Orizzontale P. Umido'!S142</f>
        <v>0</v>
      </c>
      <c r="U141" s="519">
        <f>'Calcolo Orizzontale P. Umido'!T142</f>
        <v>0</v>
      </c>
      <c r="V141" s="519">
        <f>'Calcolo Orizzontale P. Umido'!U142</f>
        <v>0</v>
      </c>
      <c r="W141" s="519">
        <f>'Calcolo Orizzontale P. Umido'!V142</f>
        <v>0</v>
      </c>
      <c r="X141" s="520">
        <f>'Calcolo Orizzontale P. Umido'!W142</f>
        <v>0</v>
      </c>
      <c r="Y141" s="521">
        <f>'Calcolo Orizzontale P. Umido'!X142</f>
        <v>0</v>
      </c>
      <c r="Z141" s="522">
        <f>'Calcolo Orizzontale P. Umido'!Y142</f>
        <v>0</v>
      </c>
      <c r="AA141" s="126"/>
      <c r="AB141" s="127"/>
      <c r="AC141" s="189" t="str">
        <f>'Calcolo Orizzontale P. Umido'!AC142</f>
        <v>dato mancante</v>
      </c>
      <c r="AD141" s="190" t="str">
        <f>'Calcolo Orizzontale P. Umido'!AR142</f>
        <v>dato mancante</v>
      </c>
      <c r="AE141" s="190" t="str">
        <f t="shared" si="80"/>
        <v>dato mancante</v>
      </c>
      <c r="AF141" s="190" t="str">
        <f t="shared" si="80"/>
        <v>dato mancante</v>
      </c>
      <c r="AG141" s="191" t="str">
        <f>IF(N141&lt;5,'Calcolo Orizzontale P. Umido'!AD142,"dato mancante")</f>
        <v>dato mancante</v>
      </c>
      <c r="AH141" s="191" t="str">
        <f>IF(N141&gt;5,'Calcolo Orizzontale P. Umido'!AD142,"dato mancante")</f>
        <v>dato mancante</v>
      </c>
      <c r="AI141" s="191" t="str">
        <f>IF(N141&lt;5,'Calcolo Orizzontale P. Umido'!AS142,"dato mancante")</f>
        <v>dato mancante</v>
      </c>
      <c r="AJ141" s="191" t="str">
        <f>IF(N141&gt;5,'Calcolo Orizzontale P. Umido'!AS142,"dato mancante")</f>
        <v>dato mancante</v>
      </c>
      <c r="AK141" s="190" t="str">
        <f t="shared" si="81"/>
        <v>dato mancante</v>
      </c>
      <c r="AL141" s="190" t="str">
        <f t="shared" si="81"/>
        <v>dato mancante</v>
      </c>
      <c r="AM141" s="190" t="str">
        <f t="shared" si="81"/>
        <v>dato mancante</v>
      </c>
      <c r="AN141" s="190" t="str">
        <f t="shared" si="81"/>
        <v>dato mancante</v>
      </c>
      <c r="AO141" s="191" t="str">
        <f>'Calcolo Orizzontale P. Umido'!AE142</f>
        <v>dato mancante</v>
      </c>
      <c r="AP141" s="191" t="str">
        <f>'Calcolo Orizzontale P. Umido'!AT142</f>
        <v>dato mancante</v>
      </c>
      <c r="AQ141" s="192" t="str">
        <f t="shared" si="88"/>
        <v>dato mancante</v>
      </c>
      <c r="AR141" s="192" t="str">
        <f t="shared" si="88"/>
        <v>dato mancante</v>
      </c>
      <c r="AS141" s="193" t="str">
        <f>'Calcolo Orizzontale P. Umido'!AF142</f>
        <v>dato mancante</v>
      </c>
      <c r="AT141" s="193" t="str">
        <f>'Calcolo Orizzontale P. Umido'!AU142</f>
        <v>dato mancante</v>
      </c>
      <c r="AU141" s="308" t="str">
        <f t="shared" si="89"/>
        <v>dato mancante</v>
      </c>
      <c r="AV141" s="308" t="str">
        <f t="shared" si="89"/>
        <v>dato mancante</v>
      </c>
      <c r="AW141" s="193" t="str">
        <f>'Calcolo Orizzontale P. Umido'!AG142</f>
        <v>dato mancante</v>
      </c>
      <c r="AX141" s="193" t="str">
        <f>'Calcolo Orizzontale P. Umido'!AV142</f>
        <v>dato mancante</v>
      </c>
      <c r="AY141" s="308" t="str">
        <f t="shared" si="90"/>
        <v>dato mancante</v>
      </c>
      <c r="AZ141" s="308" t="str">
        <f t="shared" si="90"/>
        <v>dato mancante</v>
      </c>
      <c r="BA141" s="193" t="str">
        <f>'Calcolo Orizzontale P. Umido'!AH142</f>
        <v>dato mancante</v>
      </c>
      <c r="BB141" s="193" t="str">
        <f>'Calcolo Orizzontale P. Umido'!AW142</f>
        <v>dato mancante</v>
      </c>
      <c r="BC141" s="308" t="str">
        <f t="shared" si="91"/>
        <v>dato mancante</v>
      </c>
      <c r="BD141" s="308" t="str">
        <f t="shared" si="91"/>
        <v>dato mancante</v>
      </c>
      <c r="BE141" s="192" t="str">
        <f>'Calcolo Orizzontale P. Umido'!AI142</f>
        <v>dato mancante</v>
      </c>
      <c r="BF141" s="192" t="str">
        <f>'Calcolo Orizzontale P. Umido'!AX142</f>
        <v>dato mancante</v>
      </c>
      <c r="BG141" s="308" t="str">
        <f t="shared" si="92"/>
        <v>dato mancante</v>
      </c>
      <c r="BH141" s="308" t="str">
        <f t="shared" si="92"/>
        <v>dato mancante</v>
      </c>
      <c r="BI141" s="192" t="str">
        <f>'Calcolo Orizzontale P. Umido'!AJ142</f>
        <v>dato mancante</v>
      </c>
      <c r="BJ141" s="192" t="str">
        <f>'Calcolo Orizzontale P. Umido'!AY142</f>
        <v>dato mancante</v>
      </c>
      <c r="BK141" s="308" t="str">
        <f t="shared" si="93"/>
        <v>dato mancante</v>
      </c>
      <c r="BL141" s="308" t="str">
        <f t="shared" si="93"/>
        <v>dato mancante</v>
      </c>
      <c r="BM141" s="192" t="str">
        <f>'Calcolo Orizzontale P. Umido'!AK142</f>
        <v>dato mancante</v>
      </c>
      <c r="BN141" s="192" t="str">
        <f>'Calcolo Orizzontale P. Umido'!AZ142</f>
        <v>dato mancante</v>
      </c>
      <c r="BO141" s="308" t="str">
        <f t="shared" si="82"/>
        <v>dato mancante</v>
      </c>
      <c r="BP141" s="308" t="str">
        <f t="shared" si="82"/>
        <v>dato mancante</v>
      </c>
      <c r="BQ141" s="195" t="str">
        <f>'Calcolo Orizzontale P. Umido'!AL142</f>
        <v>dato mancante</v>
      </c>
      <c r="BR141" s="195" t="str">
        <f>'Calcolo Orizzontale P. Umido'!BA142</f>
        <v>dato mancante</v>
      </c>
      <c r="BS141" s="308" t="str">
        <f t="shared" si="83"/>
        <v>dato mancante</v>
      </c>
      <c r="BT141" s="308" t="str">
        <f t="shared" si="83"/>
        <v>dato mancante</v>
      </c>
      <c r="BU141" s="193" t="str">
        <f>'Calcolo Orizzontale P. Umido'!AM142</f>
        <v>dato mancante</v>
      </c>
      <c r="BV141" s="194" t="str">
        <f>'Calcolo Orizzontale P. Umido'!BA142</f>
        <v>dato mancante</v>
      </c>
      <c r="BW141" s="308" t="str">
        <f t="shared" si="94"/>
        <v>dato mancante</v>
      </c>
      <c r="BX141" s="308" t="str">
        <f t="shared" si="94"/>
        <v>dato mancante</v>
      </c>
      <c r="BY141" s="196" t="str">
        <f>'Calcolo Orizzontale P. Umido'!AN142</f>
        <v>dato mancante</v>
      </c>
      <c r="BZ141" s="196" t="str">
        <f>'Calcolo Orizzontale P. Umido'!BB142</f>
        <v>dato mancante</v>
      </c>
      <c r="CA141" s="308" t="str">
        <f t="shared" si="95"/>
        <v>dato mancante</v>
      </c>
      <c r="CB141" s="308" t="str">
        <f t="shared" si="95"/>
        <v>dato mancante</v>
      </c>
      <c r="CE141" s="125" t="str">
        <f t="shared" ref="CE141:CE204" si="96">IF(AE141="dato mancante","dato mancante",IF(AE141="Conforme","Conforme",IF(AE141="Non Conforme", "Non conforme")))</f>
        <v>dato mancante</v>
      </c>
      <c r="CF141" s="125" t="str">
        <f t="shared" si="84"/>
        <v>dato mancante</v>
      </c>
      <c r="CG141" s="125" t="str">
        <f t="shared" si="84"/>
        <v>dato mancante</v>
      </c>
      <c r="CH141" s="125" t="str">
        <f t="shared" ref="CH141:CH204" si="97">IF(AQ141="dato mancante","dato mancante",IF(AQ141="Conforme","Conforme",IF(AQ141="Non Conforme", "Non conforme")))</f>
        <v>dato mancante</v>
      </c>
      <c r="CI141" s="125" t="str">
        <f t="shared" ref="CI141:CI204" si="98">IF(AU141="dato mancante","dato mancante",IF(AU141="Conforme","Conforme",IF(AU141="Non Conforme", "Non conforme")))</f>
        <v>dato mancante</v>
      </c>
      <c r="CJ141" s="125" t="str">
        <f t="shared" ref="CJ141:CJ204" si="99">IF(AY141="dato mancante","dato mancante",IF(AY141="Conforme","Conforme",IF(AY141="Non Conforme", "Non conforme")))</f>
        <v>dato mancante</v>
      </c>
      <c r="CK141" s="125" t="str">
        <f t="shared" ref="CK141:CK204" si="100">IF(BC141="dato mancante","dato mancante",IF(BC141="Conforme","Conforme",IF(BC141="Non Conforme", "Non conforme")))</f>
        <v>dato mancante</v>
      </c>
      <c r="CL141" s="125" t="str">
        <f t="shared" ref="CL141:CL204" si="101">IF(BG141="dato mancante","dato mancante",IF(BG141="Conforme","Conforme",IF(BG141="Non Conforme", "Non conforme")))</f>
        <v>dato mancante</v>
      </c>
      <c r="CM141" s="125" t="str">
        <f t="shared" ref="CM141:CM204" si="102">IF(BK141="dato mancante","dato mancante",IF(BK141="Conforme","Conforme",IF(BK141="Non Conforme", "Non conforme")))</f>
        <v>dato mancante</v>
      </c>
      <c r="CN141" s="125" t="str">
        <f t="shared" ref="CN141:CN204" si="103">IF(BO141="dato mancante","dato mancante",IF(BO141="Conforme","Conforme",IF(BO141="Non Conforme", "Non conforme")))</f>
        <v>dato mancante</v>
      </c>
      <c r="CO141" s="125" t="str">
        <f t="shared" ref="CO141:CO204" si="104">IF(BS141="dato mancante","dato mancante",IF(BS141="Conforme","Conforme",IF(BS141="Non Conforme", "Non conforme")))</f>
        <v>dato mancante</v>
      </c>
      <c r="CP141" s="125" t="str">
        <f t="shared" ref="CP141:CP204" si="105">IF(BW141="dato mancante","dato mancante",IF(BW141="Conforme","Conforme",IF(BW141="Non Conforme", "Non conforme")))</f>
        <v>dato mancante</v>
      </c>
      <c r="CQ141" s="125" t="str">
        <f t="shared" ref="CQ141:CQ204" si="106">IF(CA141="dato mancante","dato mancante",IF(CA141="Conforme","Conforme",IF(CA141="Non Conforme", "Non conforme")))</f>
        <v>dato mancante</v>
      </c>
      <c r="CR141" s="125" t="str">
        <f t="shared" ref="CR141:CR204" si="107">IF(AF141="dato mancante","dato mancante",IF(AF141="Conforme","Conforme",IF(AF141="Non Conforme", "Non conforme")))</f>
        <v>dato mancante</v>
      </c>
      <c r="CS141" s="125" t="str">
        <f t="shared" si="85"/>
        <v>dato mancante</v>
      </c>
      <c r="CT141" s="125" t="str">
        <f t="shared" si="85"/>
        <v>dato mancante</v>
      </c>
      <c r="CU141" s="125" t="str">
        <f t="shared" ref="CU141:CU204" si="108">IF(AR141="dato mancante","dato mancante",IF(AR141="Conforme","Conforme",IF(AR141="Non Conforme", "Non conforme")))</f>
        <v>dato mancante</v>
      </c>
      <c r="CV141" s="125" t="str">
        <f t="shared" ref="CV141:CV204" si="109">IF(AV141="dato mancante","dato mancante",IF(AV141="Conforme","Conforme",IF(AV141="Non Conforme", "Non conforme")))</f>
        <v>dato mancante</v>
      </c>
      <c r="CW141" s="125" t="str">
        <f t="shared" ref="CW141:CW204" si="110">IF(AZ141="dato mancante","dato mancante",IF(AZ141="Conforme","Conforme",IF(AZ141="Non Conforme", "Non conforme")))</f>
        <v>dato mancante</v>
      </c>
      <c r="CX141" s="125" t="str">
        <f t="shared" ref="CX141:CX204" si="111">IF(BD141="dato mancante","dato mancante",IF(BD141="Conforme","Conforme",IF(BD141="Non Conforme", "Non conforme")))</f>
        <v>dato mancante</v>
      </c>
      <c r="CY141" s="125" t="str">
        <f t="shared" ref="CY141:CY204" si="112">IF(BH141="dato mancante","dato mancante",IF(BH141="Conforme","Conforme",IF(BH141="Non Conforme", "Non conforme")))</f>
        <v>dato mancante</v>
      </c>
      <c r="CZ141" s="125" t="str">
        <f t="shared" ref="CZ141:CZ204" si="113">IF(BL141="dato mancante","dato mancante",IF(BL141="Conforme","Conforme",IF(BL141="Non Conforme", "Non conforme")))</f>
        <v>dato mancante</v>
      </c>
      <c r="DA141" s="125" t="str">
        <f t="shared" ref="DA141:DA204" si="114">IF(BP141="dato mancante","dato mancante",IF(BP141="Conforme","Conforme",IF(BP141="Non Conforme", "Non conforme")))</f>
        <v>dato mancante</v>
      </c>
      <c r="DB141" s="125" t="str">
        <f t="shared" ref="DB141:DB204" si="115">IF(BT141="dato mancante","dato mancante",IF(BT141="Conforme","Conforme",IF(BT141="Non Conforme", "Non conforme")))</f>
        <v>dato mancante</v>
      </c>
      <c r="DC141" s="125" t="str">
        <f t="shared" ref="DC141:DC204" si="116">IF(BX141="dato mancante","dato mancante",IF(BX141="Conforme","Conforme",IF(BX141="Non Conforme", "Non conforme")))</f>
        <v>dato mancante</v>
      </c>
      <c r="DD141" s="125" t="str">
        <f t="shared" ref="DD141:DD204" si="117">IF(CB141="dato mancante","dato mancante",IF(CB141="Conforme","Conforme",IF(CB141="Non Conforme", "Non conforme")))</f>
        <v>dato mancante</v>
      </c>
      <c r="DF141" s="127">
        <f t="shared" si="86"/>
        <v>0</v>
      </c>
      <c r="DG141" s="127">
        <f t="shared" ref="DG141:DG204" si="118">COUNTIF(($CR141:$DD141),"non conforme")</f>
        <v>0</v>
      </c>
      <c r="DH141" s="125" t="str">
        <f t="shared" si="87"/>
        <v>ok</v>
      </c>
      <c r="DI141" s="127" t="str">
        <f t="shared" ref="DI141:DI204" si="119">IF(COUNTIF(($CE141:$CQ141),"non conforme"), "NON Buono", "Buono")</f>
        <v>Buono</v>
      </c>
      <c r="DJ141" s="127" t="str">
        <f t="shared" ref="DJ141:DJ204" si="120">IF(COUNTIF(($CR141:$DD141),"non conforme"), "NON Buono", "Buono")</f>
        <v>Buono</v>
      </c>
    </row>
    <row r="142" spans="1:114" s="125" customFormat="1" x14ac:dyDescent="0.35">
      <c r="A142" s="18">
        <f>'Calcolo Orizzontale P. Umido'!A143</f>
        <v>0</v>
      </c>
      <c r="B142" s="18">
        <f>'Calcolo Orizzontale P. Umido'!B143</f>
        <v>0</v>
      </c>
      <c r="C142" s="18">
        <f>'Calcolo Orizzontale P. Umido'!C143</f>
        <v>0</v>
      </c>
      <c r="D142" s="18">
        <f>'Calcolo Orizzontale P. Umido'!D143</f>
        <v>0</v>
      </c>
      <c r="E142" s="18">
        <f>'Calcolo Orizzontale P. Umido'!E143</f>
        <v>0</v>
      </c>
      <c r="F142" s="18">
        <f>'Calcolo Orizzontale P. Umido'!F143</f>
        <v>0</v>
      </c>
      <c r="G142" s="18">
        <f>'Calcolo Orizzontale P. Umido'!G143</f>
        <v>0</v>
      </c>
      <c r="H142" s="18"/>
      <c r="I142" s="18">
        <f>'Calcolo Orizzontale P. Umido'!I143</f>
        <v>0</v>
      </c>
      <c r="J142" s="18">
        <f>'Calcolo Orizzontale P. Umido'!J143</f>
        <v>0</v>
      </c>
      <c r="K142" s="18">
        <f>'Calcolo Orizzontale P. Umido'!K143</f>
        <v>0</v>
      </c>
      <c r="L142" s="15">
        <f t="shared" ref="L142:L205" si="121">ROUND(K142,0)</f>
        <v>0</v>
      </c>
      <c r="M142" s="519">
        <f>'Calcolo Orizzontale P. Umido'!L143</f>
        <v>0</v>
      </c>
      <c r="N142" s="519">
        <f>'Calcolo Orizzontale P. Umido'!M143</f>
        <v>0</v>
      </c>
      <c r="O142" s="520">
        <f>'Calcolo Orizzontale P. Umido'!N143</f>
        <v>0</v>
      </c>
      <c r="P142" s="521">
        <f>'Calcolo Orizzontale P. Umido'!O143</f>
        <v>0</v>
      </c>
      <c r="Q142" s="521">
        <f>'Calcolo Orizzontale P. Umido'!P143</f>
        <v>0</v>
      </c>
      <c r="R142" s="521">
        <f>'Calcolo Orizzontale P. Umido'!Q143</f>
        <v>0</v>
      </c>
      <c r="S142" s="521">
        <f>'Calcolo Orizzontale P. Umido'!R143</f>
        <v>0</v>
      </c>
      <c r="T142" s="521">
        <f>'Calcolo Orizzontale P. Umido'!S143</f>
        <v>0</v>
      </c>
      <c r="U142" s="519">
        <f>'Calcolo Orizzontale P. Umido'!T143</f>
        <v>0</v>
      </c>
      <c r="V142" s="519">
        <f>'Calcolo Orizzontale P. Umido'!U143</f>
        <v>0</v>
      </c>
      <c r="W142" s="519">
        <f>'Calcolo Orizzontale P. Umido'!V143</f>
        <v>0</v>
      </c>
      <c r="X142" s="520">
        <f>'Calcolo Orizzontale P. Umido'!W143</f>
        <v>0</v>
      </c>
      <c r="Y142" s="521">
        <f>'Calcolo Orizzontale P. Umido'!X143</f>
        <v>0</v>
      </c>
      <c r="Z142" s="522">
        <f>'Calcolo Orizzontale P. Umido'!Y143</f>
        <v>0</v>
      </c>
      <c r="AA142" s="126"/>
      <c r="AB142" s="127"/>
      <c r="AC142" s="189" t="str">
        <f>'Calcolo Orizzontale P. Umido'!AC143</f>
        <v>dato mancante</v>
      </c>
      <c r="AD142" s="190" t="str">
        <f>'Calcolo Orizzontale P. Umido'!AR143</f>
        <v>dato mancante</v>
      </c>
      <c r="AE142" s="190" t="str">
        <f t="shared" ref="AE142:AF205" si="122">IF(AC142="dato mancante","dato mancante",IF(AC142="LOQ","Conforme",IF(AND($L142=2,AC142&gt;AC$6),"Non Conforme",IF(AND($L142=2,AC142&lt;=AC$6),"Conforme",IF(AND($L142=3,AC142&gt;AC$7),"Non Conforme",IF(AND($L142=3,AC142&lt;=AC$7),"Conforme",IF(AND($L142=4,AC142&gt;AC$8),"Non Conforme",IF(AND($L142=4,AC142&lt;=AC$8),"Conforme",IF(AND($L142=5,AC142&gt;AC$9),"Non Conforme",IF(AND($L142=5,AC142&lt;=AC$9),"Conforme","errore"))))))))))</f>
        <v>dato mancante</v>
      </c>
      <c r="AF142" s="190" t="str">
        <f t="shared" si="122"/>
        <v>dato mancante</v>
      </c>
      <c r="AG142" s="191" t="str">
        <f>IF(N142&lt;5,'Calcolo Orizzontale P. Umido'!AD143,"dato mancante")</f>
        <v>dato mancante</v>
      </c>
      <c r="AH142" s="191" t="str">
        <f>IF(N142&gt;5,'Calcolo Orizzontale P. Umido'!AD143,"dato mancante")</f>
        <v>dato mancante</v>
      </c>
      <c r="AI142" s="191" t="str">
        <f>IF(N142&lt;5,'Calcolo Orizzontale P. Umido'!AS143,"dato mancante")</f>
        <v>dato mancante</v>
      </c>
      <c r="AJ142" s="191" t="str">
        <f>IF(N142&gt;5,'Calcolo Orizzontale P. Umido'!AS143,"dato mancante")</f>
        <v>dato mancante</v>
      </c>
      <c r="AK142" s="190" t="str">
        <f t="shared" ref="AK142:AN205" si="123">IF(AG142="dato mancante","dato mancante",IF(AG142="LOQ","Conforme",IF(AND($L142=2,AG142&gt;AG$6),"Non Conforme",IF(AND($L142=2,AG142&lt;=AG$6),"Conforme",IF(AND($L142=3,AG142&gt;AG$7),"Non Conforme",IF(AND($L142=3,AG142&lt;=AG$7),"Conforme",IF(AND($L142=4,AG142&gt;AG$8),"Non Conforme",IF(AND($L142=4,AG142&lt;=AG$8),"Conforme",IF(AND($L142=5,AG142&gt;AG$9),"Non Conforme",IF(AND($L142=5,AG142&lt;=AG$9),"Conforme","errore"))))))))))</f>
        <v>dato mancante</v>
      </c>
      <c r="AL142" s="190" t="str">
        <f t="shared" si="123"/>
        <v>dato mancante</v>
      </c>
      <c r="AM142" s="190" t="str">
        <f t="shared" si="123"/>
        <v>dato mancante</v>
      </c>
      <c r="AN142" s="190" t="str">
        <f t="shared" si="123"/>
        <v>dato mancante</v>
      </c>
      <c r="AO142" s="191" t="str">
        <f>'Calcolo Orizzontale P. Umido'!AE143</f>
        <v>dato mancante</v>
      </c>
      <c r="AP142" s="191" t="str">
        <f>'Calcolo Orizzontale P. Umido'!AT143</f>
        <v>dato mancante</v>
      </c>
      <c r="AQ142" s="192" t="str">
        <f t="shared" si="88"/>
        <v>dato mancante</v>
      </c>
      <c r="AR142" s="192" t="str">
        <f t="shared" si="88"/>
        <v>dato mancante</v>
      </c>
      <c r="AS142" s="193" t="str">
        <f>'Calcolo Orizzontale P. Umido'!AF143</f>
        <v>dato mancante</v>
      </c>
      <c r="AT142" s="193" t="str">
        <f>'Calcolo Orizzontale P. Umido'!AU143</f>
        <v>dato mancante</v>
      </c>
      <c r="AU142" s="308" t="str">
        <f t="shared" si="89"/>
        <v>dato mancante</v>
      </c>
      <c r="AV142" s="308" t="str">
        <f t="shared" si="89"/>
        <v>dato mancante</v>
      </c>
      <c r="AW142" s="193" t="str">
        <f>'Calcolo Orizzontale P. Umido'!AG143</f>
        <v>dato mancante</v>
      </c>
      <c r="AX142" s="193" t="str">
        <f>'Calcolo Orizzontale P. Umido'!AV143</f>
        <v>dato mancante</v>
      </c>
      <c r="AY142" s="308" t="str">
        <f t="shared" si="90"/>
        <v>dato mancante</v>
      </c>
      <c r="AZ142" s="308" t="str">
        <f t="shared" si="90"/>
        <v>dato mancante</v>
      </c>
      <c r="BA142" s="193" t="str">
        <f>'Calcolo Orizzontale P. Umido'!AH143</f>
        <v>dato mancante</v>
      </c>
      <c r="BB142" s="193" t="str">
        <f>'Calcolo Orizzontale P. Umido'!AW143</f>
        <v>dato mancante</v>
      </c>
      <c r="BC142" s="308" t="str">
        <f t="shared" si="91"/>
        <v>dato mancante</v>
      </c>
      <c r="BD142" s="308" t="str">
        <f t="shared" si="91"/>
        <v>dato mancante</v>
      </c>
      <c r="BE142" s="192" t="str">
        <f>'Calcolo Orizzontale P. Umido'!AI143</f>
        <v>dato mancante</v>
      </c>
      <c r="BF142" s="192" t="str">
        <f>'Calcolo Orizzontale P. Umido'!AX143</f>
        <v>dato mancante</v>
      </c>
      <c r="BG142" s="308" t="str">
        <f t="shared" si="92"/>
        <v>dato mancante</v>
      </c>
      <c r="BH142" s="308" t="str">
        <f t="shared" si="92"/>
        <v>dato mancante</v>
      </c>
      <c r="BI142" s="192" t="str">
        <f>'Calcolo Orizzontale P. Umido'!AJ143</f>
        <v>dato mancante</v>
      </c>
      <c r="BJ142" s="192" t="str">
        <f>'Calcolo Orizzontale P. Umido'!AY143</f>
        <v>dato mancante</v>
      </c>
      <c r="BK142" s="308" t="str">
        <f t="shared" si="93"/>
        <v>dato mancante</v>
      </c>
      <c r="BL142" s="308" t="str">
        <f t="shared" si="93"/>
        <v>dato mancante</v>
      </c>
      <c r="BM142" s="192" t="str">
        <f>'Calcolo Orizzontale P. Umido'!AK143</f>
        <v>dato mancante</v>
      </c>
      <c r="BN142" s="192" t="str">
        <f>'Calcolo Orizzontale P. Umido'!AZ143</f>
        <v>dato mancante</v>
      </c>
      <c r="BO142" s="308" t="str">
        <f t="shared" ref="BO142:BP205" si="124">IF(BM142="dato mancante","dato mancante",IF(BM142="LOQ","Conforme",IF(AND($L142=2,BM142&gt;BM$6),"Non Conforme",IF(AND($L142=2,BM142&lt;=BM$6),"Conforme",IF(AND($L142=3,BM142&gt;BM$7),"Non Conforme",IF(AND($L142=3,BM142&lt;=BM$7),"Conforme",IF(AND($L142=4,BM142&gt;BM$8),"Non Conforme",IF(AND($L142=4,BM142&lt;=BM$8),"Conforme",IF(AND($L142=5,BM142&gt;BM$9),"Non Conforme",IF(AND($L142=5,BM142&lt;=BM$9),"Conforme","errore"))))))))))</f>
        <v>dato mancante</v>
      </c>
      <c r="BP142" s="308" t="str">
        <f t="shared" si="124"/>
        <v>dato mancante</v>
      </c>
      <c r="BQ142" s="195" t="str">
        <f>'Calcolo Orizzontale P. Umido'!AL143</f>
        <v>dato mancante</v>
      </c>
      <c r="BR142" s="195" t="str">
        <f>'Calcolo Orizzontale P. Umido'!BA143</f>
        <v>dato mancante</v>
      </c>
      <c r="BS142" s="308" t="str">
        <f t="shared" ref="BS142:BT205" si="125">IF(BQ142="dato mancante","dato mancante",IF(BQ142="LOQ","Conforme",IF(AND($L142=2,BQ142&gt;BQ$6),"Non Conforme",IF(AND($L142=2,BQ142&lt;=BQ$6),"Conforme",IF(AND($L142=3,BQ142&gt;BQ$7),"Non Conforme",IF(AND($L142=3,BQ142&lt;=BQ$7),"Conforme",IF(AND($L142=4,BQ142&gt;BQ$8),"Non Conforme",IF(AND($L142=4,BQ142&lt;=BQ$8),"Conforme",IF(AND($L142=5,BQ142&gt;BQ$9),"Non Conforme",IF(AND($L142=5,BQ142&lt;=BQ$9),"Conforme","errore"))))))))))</f>
        <v>dato mancante</v>
      </c>
      <c r="BT142" s="308" t="str">
        <f t="shared" si="125"/>
        <v>dato mancante</v>
      </c>
      <c r="BU142" s="193" t="str">
        <f>'Calcolo Orizzontale P. Umido'!AM143</f>
        <v>dato mancante</v>
      </c>
      <c r="BV142" s="194" t="str">
        <f>'Calcolo Orizzontale P. Umido'!BA143</f>
        <v>dato mancante</v>
      </c>
      <c r="BW142" s="308" t="str">
        <f t="shared" si="94"/>
        <v>dato mancante</v>
      </c>
      <c r="BX142" s="308" t="str">
        <f t="shared" si="94"/>
        <v>dato mancante</v>
      </c>
      <c r="BY142" s="196" t="str">
        <f>'Calcolo Orizzontale P. Umido'!AN143</f>
        <v>dato mancante</v>
      </c>
      <c r="BZ142" s="196" t="str">
        <f>'Calcolo Orizzontale P. Umido'!BB143</f>
        <v>dato mancante</v>
      </c>
      <c r="CA142" s="308" t="str">
        <f t="shared" si="95"/>
        <v>dato mancante</v>
      </c>
      <c r="CB142" s="308" t="str">
        <f t="shared" si="95"/>
        <v>dato mancante</v>
      </c>
      <c r="CE142" s="125" t="str">
        <f t="shared" si="96"/>
        <v>dato mancante</v>
      </c>
      <c r="CF142" s="125" t="str">
        <f t="shared" ref="CF142:CG205" si="126">IF(AK142="dato mancante","dato mancante",IF(AK142="Conforme","Conforme",IF(AK142="Non Conforme", "Non conforme")))</f>
        <v>dato mancante</v>
      </c>
      <c r="CG142" s="125" t="str">
        <f t="shared" si="126"/>
        <v>dato mancante</v>
      </c>
      <c r="CH142" s="125" t="str">
        <f t="shared" si="97"/>
        <v>dato mancante</v>
      </c>
      <c r="CI142" s="125" t="str">
        <f t="shared" si="98"/>
        <v>dato mancante</v>
      </c>
      <c r="CJ142" s="125" t="str">
        <f t="shared" si="99"/>
        <v>dato mancante</v>
      </c>
      <c r="CK142" s="125" t="str">
        <f t="shared" si="100"/>
        <v>dato mancante</v>
      </c>
      <c r="CL142" s="125" t="str">
        <f t="shared" si="101"/>
        <v>dato mancante</v>
      </c>
      <c r="CM142" s="125" t="str">
        <f t="shared" si="102"/>
        <v>dato mancante</v>
      </c>
      <c r="CN142" s="125" t="str">
        <f t="shared" si="103"/>
        <v>dato mancante</v>
      </c>
      <c r="CO142" s="125" t="str">
        <f t="shared" si="104"/>
        <v>dato mancante</v>
      </c>
      <c r="CP142" s="125" t="str">
        <f t="shared" si="105"/>
        <v>dato mancante</v>
      </c>
      <c r="CQ142" s="125" t="str">
        <f t="shared" si="106"/>
        <v>dato mancante</v>
      </c>
      <c r="CR142" s="125" t="str">
        <f t="shared" si="107"/>
        <v>dato mancante</v>
      </c>
      <c r="CS142" s="125" t="str">
        <f t="shared" ref="CS142:CT205" si="127">IF(AM142="dato mancante","dato mancante",IF(AM142="Conforme","Conforme",IF(AM142="Non Conforme", "Non conforme")))</f>
        <v>dato mancante</v>
      </c>
      <c r="CT142" s="125" t="str">
        <f t="shared" si="127"/>
        <v>dato mancante</v>
      </c>
      <c r="CU142" s="125" t="str">
        <f t="shared" si="108"/>
        <v>dato mancante</v>
      </c>
      <c r="CV142" s="125" t="str">
        <f t="shared" si="109"/>
        <v>dato mancante</v>
      </c>
      <c r="CW142" s="125" t="str">
        <f t="shared" si="110"/>
        <v>dato mancante</v>
      </c>
      <c r="CX142" s="125" t="str">
        <f t="shared" si="111"/>
        <v>dato mancante</v>
      </c>
      <c r="CY142" s="125" t="str">
        <f t="shared" si="112"/>
        <v>dato mancante</v>
      </c>
      <c r="CZ142" s="125" t="str">
        <f t="shared" si="113"/>
        <v>dato mancante</v>
      </c>
      <c r="DA142" s="125" t="str">
        <f t="shared" si="114"/>
        <v>dato mancante</v>
      </c>
      <c r="DB142" s="125" t="str">
        <f t="shared" si="115"/>
        <v>dato mancante</v>
      </c>
      <c r="DC142" s="125" t="str">
        <f t="shared" si="116"/>
        <v>dato mancante</v>
      </c>
      <c r="DD142" s="125" t="str">
        <f t="shared" si="117"/>
        <v>dato mancante</v>
      </c>
      <c r="DF142" s="127">
        <f t="shared" ref="DF142:DF205" si="128">COUNTIF(($CE142:$CQ142),"non conforme")</f>
        <v>0</v>
      </c>
      <c r="DG142" s="127">
        <f t="shared" si="118"/>
        <v>0</v>
      </c>
      <c r="DH142" s="125" t="str">
        <f t="shared" ref="DH142:DH205" si="129">IF(DF142=DG142,"ok", "incongruenza")</f>
        <v>ok</v>
      </c>
      <c r="DI142" s="127" t="str">
        <f t="shared" si="119"/>
        <v>Buono</v>
      </c>
      <c r="DJ142" s="127" t="str">
        <f t="shared" si="120"/>
        <v>Buono</v>
      </c>
    </row>
    <row r="143" spans="1:114" s="125" customFormat="1" x14ac:dyDescent="0.35">
      <c r="A143" s="18">
        <f>'Calcolo Orizzontale P. Umido'!A144</f>
        <v>0</v>
      </c>
      <c r="B143" s="18">
        <f>'Calcolo Orizzontale P. Umido'!B144</f>
        <v>0</v>
      </c>
      <c r="C143" s="18">
        <f>'Calcolo Orizzontale P. Umido'!C144</f>
        <v>0</v>
      </c>
      <c r="D143" s="18">
        <f>'Calcolo Orizzontale P. Umido'!D144</f>
        <v>0</v>
      </c>
      <c r="E143" s="18">
        <f>'Calcolo Orizzontale P. Umido'!E144</f>
        <v>0</v>
      </c>
      <c r="F143" s="18">
        <f>'Calcolo Orizzontale P. Umido'!F144</f>
        <v>0</v>
      </c>
      <c r="G143" s="18">
        <f>'Calcolo Orizzontale P. Umido'!G144</f>
        <v>0</v>
      </c>
      <c r="H143" s="18"/>
      <c r="I143" s="18">
        <f>'Calcolo Orizzontale P. Umido'!I144</f>
        <v>0</v>
      </c>
      <c r="J143" s="18">
        <f>'Calcolo Orizzontale P. Umido'!J144</f>
        <v>0</v>
      </c>
      <c r="K143" s="18">
        <f>'Calcolo Orizzontale P. Umido'!K144</f>
        <v>0</v>
      </c>
      <c r="L143" s="15">
        <f t="shared" si="121"/>
        <v>0</v>
      </c>
      <c r="M143" s="519">
        <f>'Calcolo Orizzontale P. Umido'!L144</f>
        <v>0</v>
      </c>
      <c r="N143" s="519">
        <f>'Calcolo Orizzontale P. Umido'!M144</f>
        <v>0</v>
      </c>
      <c r="O143" s="520">
        <f>'Calcolo Orizzontale P. Umido'!N144</f>
        <v>0</v>
      </c>
      <c r="P143" s="521">
        <f>'Calcolo Orizzontale P. Umido'!O144</f>
        <v>0</v>
      </c>
      <c r="Q143" s="521">
        <f>'Calcolo Orizzontale P. Umido'!P144</f>
        <v>0</v>
      </c>
      <c r="R143" s="521">
        <f>'Calcolo Orizzontale P. Umido'!Q144</f>
        <v>0</v>
      </c>
      <c r="S143" s="521">
        <f>'Calcolo Orizzontale P. Umido'!R144</f>
        <v>0</v>
      </c>
      <c r="T143" s="521">
        <f>'Calcolo Orizzontale P. Umido'!S144</f>
        <v>0</v>
      </c>
      <c r="U143" s="519">
        <f>'Calcolo Orizzontale P. Umido'!T144</f>
        <v>0</v>
      </c>
      <c r="V143" s="519">
        <f>'Calcolo Orizzontale P. Umido'!U144</f>
        <v>0</v>
      </c>
      <c r="W143" s="519">
        <f>'Calcolo Orizzontale P. Umido'!V144</f>
        <v>0</v>
      </c>
      <c r="X143" s="520">
        <f>'Calcolo Orizzontale P. Umido'!W144</f>
        <v>0</v>
      </c>
      <c r="Y143" s="521">
        <f>'Calcolo Orizzontale P. Umido'!X144</f>
        <v>0</v>
      </c>
      <c r="Z143" s="522">
        <f>'Calcolo Orizzontale P. Umido'!Y144</f>
        <v>0</v>
      </c>
      <c r="AA143" s="126"/>
      <c r="AB143" s="127"/>
      <c r="AC143" s="189" t="str">
        <f>'Calcolo Orizzontale P. Umido'!AC144</f>
        <v>dato mancante</v>
      </c>
      <c r="AD143" s="190" t="str">
        <f>'Calcolo Orizzontale P. Umido'!AR144</f>
        <v>dato mancante</v>
      </c>
      <c r="AE143" s="190" t="str">
        <f t="shared" si="122"/>
        <v>dato mancante</v>
      </c>
      <c r="AF143" s="190" t="str">
        <f t="shared" si="122"/>
        <v>dato mancante</v>
      </c>
      <c r="AG143" s="191" t="str">
        <f>IF(N143&lt;5,'Calcolo Orizzontale P. Umido'!AD144,"dato mancante")</f>
        <v>dato mancante</v>
      </c>
      <c r="AH143" s="191" t="str">
        <f>IF(N143&gt;5,'Calcolo Orizzontale P. Umido'!AD144,"dato mancante")</f>
        <v>dato mancante</v>
      </c>
      <c r="AI143" s="191" t="str">
        <f>IF(N143&lt;5,'Calcolo Orizzontale P. Umido'!AS144,"dato mancante")</f>
        <v>dato mancante</v>
      </c>
      <c r="AJ143" s="191" t="str">
        <f>IF(N143&gt;5,'Calcolo Orizzontale P. Umido'!AS144,"dato mancante")</f>
        <v>dato mancante</v>
      </c>
      <c r="AK143" s="190" t="str">
        <f t="shared" si="123"/>
        <v>dato mancante</v>
      </c>
      <c r="AL143" s="190" t="str">
        <f t="shared" si="123"/>
        <v>dato mancante</v>
      </c>
      <c r="AM143" s="190" t="str">
        <f t="shared" si="123"/>
        <v>dato mancante</v>
      </c>
      <c r="AN143" s="190" t="str">
        <f t="shared" si="123"/>
        <v>dato mancante</v>
      </c>
      <c r="AO143" s="191" t="str">
        <f>'Calcolo Orizzontale P. Umido'!AE144</f>
        <v>dato mancante</v>
      </c>
      <c r="AP143" s="191" t="str">
        <f>'Calcolo Orizzontale P. Umido'!AT144</f>
        <v>dato mancante</v>
      </c>
      <c r="AQ143" s="192" t="str">
        <f t="shared" si="88"/>
        <v>dato mancante</v>
      </c>
      <c r="AR143" s="192" t="str">
        <f t="shared" si="88"/>
        <v>dato mancante</v>
      </c>
      <c r="AS143" s="193" t="str">
        <f>'Calcolo Orizzontale P. Umido'!AF144</f>
        <v>dato mancante</v>
      </c>
      <c r="AT143" s="193" t="str">
        <f>'Calcolo Orizzontale P. Umido'!AU144</f>
        <v>dato mancante</v>
      </c>
      <c r="AU143" s="308" t="str">
        <f t="shared" si="89"/>
        <v>dato mancante</v>
      </c>
      <c r="AV143" s="308" t="str">
        <f t="shared" si="89"/>
        <v>dato mancante</v>
      </c>
      <c r="AW143" s="193" t="str">
        <f>'Calcolo Orizzontale P. Umido'!AG144</f>
        <v>dato mancante</v>
      </c>
      <c r="AX143" s="193" t="str">
        <f>'Calcolo Orizzontale P. Umido'!AV144</f>
        <v>dato mancante</v>
      </c>
      <c r="AY143" s="308" t="str">
        <f t="shared" si="90"/>
        <v>dato mancante</v>
      </c>
      <c r="AZ143" s="308" t="str">
        <f t="shared" si="90"/>
        <v>dato mancante</v>
      </c>
      <c r="BA143" s="193" t="str">
        <f>'Calcolo Orizzontale P. Umido'!AH144</f>
        <v>dato mancante</v>
      </c>
      <c r="BB143" s="193" t="str">
        <f>'Calcolo Orizzontale P. Umido'!AW144</f>
        <v>dato mancante</v>
      </c>
      <c r="BC143" s="308" t="str">
        <f t="shared" si="91"/>
        <v>dato mancante</v>
      </c>
      <c r="BD143" s="308" t="str">
        <f t="shared" si="91"/>
        <v>dato mancante</v>
      </c>
      <c r="BE143" s="192" t="str">
        <f>'Calcolo Orizzontale P. Umido'!AI144</f>
        <v>dato mancante</v>
      </c>
      <c r="BF143" s="192" t="str">
        <f>'Calcolo Orizzontale P. Umido'!AX144</f>
        <v>dato mancante</v>
      </c>
      <c r="BG143" s="308" t="str">
        <f t="shared" si="92"/>
        <v>dato mancante</v>
      </c>
      <c r="BH143" s="308" t="str">
        <f t="shared" si="92"/>
        <v>dato mancante</v>
      </c>
      <c r="BI143" s="192" t="str">
        <f>'Calcolo Orizzontale P. Umido'!AJ144</f>
        <v>dato mancante</v>
      </c>
      <c r="BJ143" s="192" t="str">
        <f>'Calcolo Orizzontale P. Umido'!AY144</f>
        <v>dato mancante</v>
      </c>
      <c r="BK143" s="308" t="str">
        <f t="shared" si="93"/>
        <v>dato mancante</v>
      </c>
      <c r="BL143" s="308" t="str">
        <f t="shared" si="93"/>
        <v>dato mancante</v>
      </c>
      <c r="BM143" s="192" t="str">
        <f>'Calcolo Orizzontale P. Umido'!AK144</f>
        <v>dato mancante</v>
      </c>
      <c r="BN143" s="192" t="str">
        <f>'Calcolo Orizzontale P. Umido'!AZ144</f>
        <v>dato mancante</v>
      </c>
      <c r="BO143" s="308" t="str">
        <f t="shared" si="124"/>
        <v>dato mancante</v>
      </c>
      <c r="BP143" s="308" t="str">
        <f t="shared" si="124"/>
        <v>dato mancante</v>
      </c>
      <c r="BQ143" s="195" t="str">
        <f>'Calcolo Orizzontale P. Umido'!AL144</f>
        <v>dato mancante</v>
      </c>
      <c r="BR143" s="195" t="str">
        <f>'Calcolo Orizzontale P. Umido'!BA144</f>
        <v>dato mancante</v>
      </c>
      <c r="BS143" s="308" t="str">
        <f t="shared" si="125"/>
        <v>dato mancante</v>
      </c>
      <c r="BT143" s="308" t="str">
        <f t="shared" si="125"/>
        <v>dato mancante</v>
      </c>
      <c r="BU143" s="193" t="str">
        <f>'Calcolo Orizzontale P. Umido'!AM144</f>
        <v>dato mancante</v>
      </c>
      <c r="BV143" s="194" t="str">
        <f>'Calcolo Orizzontale P. Umido'!BA144</f>
        <v>dato mancante</v>
      </c>
      <c r="BW143" s="308" t="str">
        <f t="shared" si="94"/>
        <v>dato mancante</v>
      </c>
      <c r="BX143" s="308" t="str">
        <f t="shared" si="94"/>
        <v>dato mancante</v>
      </c>
      <c r="BY143" s="196" t="str">
        <f>'Calcolo Orizzontale P. Umido'!AN144</f>
        <v>dato mancante</v>
      </c>
      <c r="BZ143" s="196" t="str">
        <f>'Calcolo Orizzontale P. Umido'!BB144</f>
        <v>dato mancante</v>
      </c>
      <c r="CA143" s="308" t="str">
        <f t="shared" si="95"/>
        <v>dato mancante</v>
      </c>
      <c r="CB143" s="308" t="str">
        <f t="shared" si="95"/>
        <v>dato mancante</v>
      </c>
      <c r="CE143" s="125" t="str">
        <f t="shared" si="96"/>
        <v>dato mancante</v>
      </c>
      <c r="CF143" s="125" t="str">
        <f t="shared" si="126"/>
        <v>dato mancante</v>
      </c>
      <c r="CG143" s="125" t="str">
        <f t="shared" si="126"/>
        <v>dato mancante</v>
      </c>
      <c r="CH143" s="125" t="str">
        <f t="shared" si="97"/>
        <v>dato mancante</v>
      </c>
      <c r="CI143" s="125" t="str">
        <f t="shared" si="98"/>
        <v>dato mancante</v>
      </c>
      <c r="CJ143" s="125" t="str">
        <f t="shared" si="99"/>
        <v>dato mancante</v>
      </c>
      <c r="CK143" s="125" t="str">
        <f t="shared" si="100"/>
        <v>dato mancante</v>
      </c>
      <c r="CL143" s="125" t="str">
        <f t="shared" si="101"/>
        <v>dato mancante</v>
      </c>
      <c r="CM143" s="125" t="str">
        <f t="shared" si="102"/>
        <v>dato mancante</v>
      </c>
      <c r="CN143" s="125" t="str">
        <f t="shared" si="103"/>
        <v>dato mancante</v>
      </c>
      <c r="CO143" s="125" t="str">
        <f t="shared" si="104"/>
        <v>dato mancante</v>
      </c>
      <c r="CP143" s="125" t="str">
        <f t="shared" si="105"/>
        <v>dato mancante</v>
      </c>
      <c r="CQ143" s="125" t="str">
        <f t="shared" si="106"/>
        <v>dato mancante</v>
      </c>
      <c r="CR143" s="125" t="str">
        <f t="shared" si="107"/>
        <v>dato mancante</v>
      </c>
      <c r="CS143" s="125" t="str">
        <f t="shared" si="127"/>
        <v>dato mancante</v>
      </c>
      <c r="CT143" s="125" t="str">
        <f t="shared" si="127"/>
        <v>dato mancante</v>
      </c>
      <c r="CU143" s="125" t="str">
        <f t="shared" si="108"/>
        <v>dato mancante</v>
      </c>
      <c r="CV143" s="125" t="str">
        <f t="shared" si="109"/>
        <v>dato mancante</v>
      </c>
      <c r="CW143" s="125" t="str">
        <f t="shared" si="110"/>
        <v>dato mancante</v>
      </c>
      <c r="CX143" s="125" t="str">
        <f t="shared" si="111"/>
        <v>dato mancante</v>
      </c>
      <c r="CY143" s="125" t="str">
        <f t="shared" si="112"/>
        <v>dato mancante</v>
      </c>
      <c r="CZ143" s="125" t="str">
        <f t="shared" si="113"/>
        <v>dato mancante</v>
      </c>
      <c r="DA143" s="125" t="str">
        <f t="shared" si="114"/>
        <v>dato mancante</v>
      </c>
      <c r="DB143" s="125" t="str">
        <f t="shared" si="115"/>
        <v>dato mancante</v>
      </c>
      <c r="DC143" s="125" t="str">
        <f t="shared" si="116"/>
        <v>dato mancante</v>
      </c>
      <c r="DD143" s="125" t="str">
        <f t="shared" si="117"/>
        <v>dato mancante</v>
      </c>
      <c r="DF143" s="127">
        <f t="shared" si="128"/>
        <v>0</v>
      </c>
      <c r="DG143" s="127">
        <f t="shared" si="118"/>
        <v>0</v>
      </c>
      <c r="DH143" s="125" t="str">
        <f t="shared" si="129"/>
        <v>ok</v>
      </c>
      <c r="DI143" s="127" t="str">
        <f t="shared" si="119"/>
        <v>Buono</v>
      </c>
      <c r="DJ143" s="127" t="str">
        <f t="shared" si="120"/>
        <v>Buono</v>
      </c>
    </row>
    <row r="144" spans="1:114" s="125" customFormat="1" x14ac:dyDescent="0.35">
      <c r="A144" s="18">
        <f>'Calcolo Orizzontale P. Umido'!A145</f>
        <v>0</v>
      </c>
      <c r="B144" s="18">
        <f>'Calcolo Orizzontale P. Umido'!B145</f>
        <v>0</v>
      </c>
      <c r="C144" s="18">
        <f>'Calcolo Orizzontale P. Umido'!C145</f>
        <v>0</v>
      </c>
      <c r="D144" s="18">
        <f>'Calcolo Orizzontale P. Umido'!D145</f>
        <v>0</v>
      </c>
      <c r="E144" s="18">
        <f>'Calcolo Orizzontale P. Umido'!E145</f>
        <v>0</v>
      </c>
      <c r="F144" s="18">
        <f>'Calcolo Orizzontale P. Umido'!F145</f>
        <v>0</v>
      </c>
      <c r="G144" s="18">
        <f>'Calcolo Orizzontale P. Umido'!G145</f>
        <v>0</v>
      </c>
      <c r="H144" s="18"/>
      <c r="I144" s="18">
        <f>'Calcolo Orizzontale P. Umido'!I145</f>
        <v>0</v>
      </c>
      <c r="J144" s="18">
        <f>'Calcolo Orizzontale P. Umido'!J145</f>
        <v>0</v>
      </c>
      <c r="K144" s="18">
        <f>'Calcolo Orizzontale P. Umido'!K145</f>
        <v>0</v>
      </c>
      <c r="L144" s="15">
        <f t="shared" si="121"/>
        <v>0</v>
      </c>
      <c r="M144" s="519">
        <f>'Calcolo Orizzontale P. Umido'!L145</f>
        <v>0</v>
      </c>
      <c r="N144" s="519">
        <f>'Calcolo Orizzontale P. Umido'!M145</f>
        <v>0</v>
      </c>
      <c r="O144" s="520">
        <f>'Calcolo Orizzontale P. Umido'!N145</f>
        <v>0</v>
      </c>
      <c r="P144" s="521">
        <f>'Calcolo Orizzontale P. Umido'!O145</f>
        <v>0</v>
      </c>
      <c r="Q144" s="521">
        <f>'Calcolo Orizzontale P. Umido'!P145</f>
        <v>0</v>
      </c>
      <c r="R144" s="521">
        <f>'Calcolo Orizzontale P. Umido'!Q145</f>
        <v>0</v>
      </c>
      <c r="S144" s="521">
        <f>'Calcolo Orizzontale P. Umido'!R145</f>
        <v>0</v>
      </c>
      <c r="T144" s="521">
        <f>'Calcolo Orizzontale P. Umido'!S145</f>
        <v>0</v>
      </c>
      <c r="U144" s="519">
        <f>'Calcolo Orizzontale P. Umido'!T145</f>
        <v>0</v>
      </c>
      <c r="V144" s="519">
        <f>'Calcolo Orizzontale P. Umido'!U145</f>
        <v>0</v>
      </c>
      <c r="W144" s="519">
        <f>'Calcolo Orizzontale P. Umido'!V145</f>
        <v>0</v>
      </c>
      <c r="X144" s="520">
        <f>'Calcolo Orizzontale P. Umido'!W145</f>
        <v>0</v>
      </c>
      <c r="Y144" s="521">
        <f>'Calcolo Orizzontale P. Umido'!X145</f>
        <v>0</v>
      </c>
      <c r="Z144" s="522">
        <f>'Calcolo Orizzontale P. Umido'!Y145</f>
        <v>0</v>
      </c>
      <c r="AA144" s="126"/>
      <c r="AB144" s="127"/>
      <c r="AC144" s="189" t="str">
        <f>'Calcolo Orizzontale P. Umido'!AC145</f>
        <v>dato mancante</v>
      </c>
      <c r="AD144" s="190" t="str">
        <f>'Calcolo Orizzontale P. Umido'!AR145</f>
        <v>dato mancante</v>
      </c>
      <c r="AE144" s="190" t="str">
        <f t="shared" si="122"/>
        <v>dato mancante</v>
      </c>
      <c r="AF144" s="190" t="str">
        <f t="shared" si="122"/>
        <v>dato mancante</v>
      </c>
      <c r="AG144" s="191" t="str">
        <f>IF(N144&lt;5,'Calcolo Orizzontale P. Umido'!AD145,"dato mancante")</f>
        <v>dato mancante</v>
      </c>
      <c r="AH144" s="191" t="str">
        <f>IF(N144&gt;5,'Calcolo Orizzontale P. Umido'!AD145,"dato mancante")</f>
        <v>dato mancante</v>
      </c>
      <c r="AI144" s="191" t="str">
        <f>IF(N144&lt;5,'Calcolo Orizzontale P. Umido'!AS145,"dato mancante")</f>
        <v>dato mancante</v>
      </c>
      <c r="AJ144" s="191" t="str">
        <f>IF(N144&gt;5,'Calcolo Orizzontale P. Umido'!AS145,"dato mancante")</f>
        <v>dato mancante</v>
      </c>
      <c r="AK144" s="190" t="str">
        <f t="shared" si="123"/>
        <v>dato mancante</v>
      </c>
      <c r="AL144" s="190" t="str">
        <f t="shared" si="123"/>
        <v>dato mancante</v>
      </c>
      <c r="AM144" s="190" t="str">
        <f t="shared" si="123"/>
        <v>dato mancante</v>
      </c>
      <c r="AN144" s="190" t="str">
        <f t="shared" si="123"/>
        <v>dato mancante</v>
      </c>
      <c r="AO144" s="191" t="str">
        <f>'Calcolo Orizzontale P. Umido'!AE145</f>
        <v>dato mancante</v>
      </c>
      <c r="AP144" s="191" t="str">
        <f>'Calcolo Orizzontale P. Umido'!AT145</f>
        <v>dato mancante</v>
      </c>
      <c r="AQ144" s="192" t="str">
        <f t="shared" si="88"/>
        <v>dato mancante</v>
      </c>
      <c r="AR144" s="192" t="str">
        <f t="shared" si="88"/>
        <v>dato mancante</v>
      </c>
      <c r="AS144" s="193" t="str">
        <f>'Calcolo Orizzontale P. Umido'!AF145</f>
        <v>dato mancante</v>
      </c>
      <c r="AT144" s="193" t="str">
        <f>'Calcolo Orizzontale P. Umido'!AU145</f>
        <v>dato mancante</v>
      </c>
      <c r="AU144" s="308" t="str">
        <f t="shared" si="89"/>
        <v>dato mancante</v>
      </c>
      <c r="AV144" s="308" t="str">
        <f t="shared" si="89"/>
        <v>dato mancante</v>
      </c>
      <c r="AW144" s="193" t="str">
        <f>'Calcolo Orizzontale P. Umido'!AG145</f>
        <v>dato mancante</v>
      </c>
      <c r="AX144" s="193" t="str">
        <f>'Calcolo Orizzontale P. Umido'!AV145</f>
        <v>dato mancante</v>
      </c>
      <c r="AY144" s="308" t="str">
        <f t="shared" si="90"/>
        <v>dato mancante</v>
      </c>
      <c r="AZ144" s="308" t="str">
        <f t="shared" si="90"/>
        <v>dato mancante</v>
      </c>
      <c r="BA144" s="193" t="str">
        <f>'Calcolo Orizzontale P. Umido'!AH145</f>
        <v>dato mancante</v>
      </c>
      <c r="BB144" s="193" t="str">
        <f>'Calcolo Orizzontale P. Umido'!AW145</f>
        <v>dato mancante</v>
      </c>
      <c r="BC144" s="308" t="str">
        <f t="shared" si="91"/>
        <v>dato mancante</v>
      </c>
      <c r="BD144" s="308" t="str">
        <f t="shared" si="91"/>
        <v>dato mancante</v>
      </c>
      <c r="BE144" s="192" t="str">
        <f>'Calcolo Orizzontale P. Umido'!AI145</f>
        <v>dato mancante</v>
      </c>
      <c r="BF144" s="192" t="str">
        <f>'Calcolo Orizzontale P. Umido'!AX145</f>
        <v>dato mancante</v>
      </c>
      <c r="BG144" s="308" t="str">
        <f t="shared" si="92"/>
        <v>dato mancante</v>
      </c>
      <c r="BH144" s="308" t="str">
        <f t="shared" si="92"/>
        <v>dato mancante</v>
      </c>
      <c r="BI144" s="192" t="str">
        <f>'Calcolo Orizzontale P. Umido'!AJ145</f>
        <v>dato mancante</v>
      </c>
      <c r="BJ144" s="192" t="str">
        <f>'Calcolo Orizzontale P. Umido'!AY145</f>
        <v>dato mancante</v>
      </c>
      <c r="BK144" s="308" t="str">
        <f t="shared" si="93"/>
        <v>dato mancante</v>
      </c>
      <c r="BL144" s="308" t="str">
        <f t="shared" si="93"/>
        <v>dato mancante</v>
      </c>
      <c r="BM144" s="192" t="str">
        <f>'Calcolo Orizzontale P. Umido'!AK145</f>
        <v>dato mancante</v>
      </c>
      <c r="BN144" s="192" t="str">
        <f>'Calcolo Orizzontale P. Umido'!AZ145</f>
        <v>dato mancante</v>
      </c>
      <c r="BO144" s="308" t="str">
        <f t="shared" si="124"/>
        <v>dato mancante</v>
      </c>
      <c r="BP144" s="308" t="str">
        <f t="shared" si="124"/>
        <v>dato mancante</v>
      </c>
      <c r="BQ144" s="195" t="str">
        <f>'Calcolo Orizzontale P. Umido'!AL145</f>
        <v>dato mancante</v>
      </c>
      <c r="BR144" s="195" t="str">
        <f>'Calcolo Orizzontale P. Umido'!BA145</f>
        <v>dato mancante</v>
      </c>
      <c r="BS144" s="308" t="str">
        <f t="shared" si="125"/>
        <v>dato mancante</v>
      </c>
      <c r="BT144" s="308" t="str">
        <f t="shared" si="125"/>
        <v>dato mancante</v>
      </c>
      <c r="BU144" s="193" t="str">
        <f>'Calcolo Orizzontale P. Umido'!AM145</f>
        <v>dato mancante</v>
      </c>
      <c r="BV144" s="194" t="str">
        <f>'Calcolo Orizzontale P. Umido'!BA145</f>
        <v>dato mancante</v>
      </c>
      <c r="BW144" s="308" t="str">
        <f t="shared" si="94"/>
        <v>dato mancante</v>
      </c>
      <c r="BX144" s="308" t="str">
        <f t="shared" si="94"/>
        <v>dato mancante</v>
      </c>
      <c r="BY144" s="196" t="str">
        <f>'Calcolo Orizzontale P. Umido'!AN145</f>
        <v>dato mancante</v>
      </c>
      <c r="BZ144" s="196" t="str">
        <f>'Calcolo Orizzontale P. Umido'!BB145</f>
        <v>dato mancante</v>
      </c>
      <c r="CA144" s="308" t="str">
        <f t="shared" si="95"/>
        <v>dato mancante</v>
      </c>
      <c r="CB144" s="308" t="str">
        <f t="shared" si="95"/>
        <v>dato mancante</v>
      </c>
      <c r="CE144" s="125" t="str">
        <f t="shared" si="96"/>
        <v>dato mancante</v>
      </c>
      <c r="CF144" s="125" t="str">
        <f t="shared" si="126"/>
        <v>dato mancante</v>
      </c>
      <c r="CG144" s="125" t="str">
        <f t="shared" si="126"/>
        <v>dato mancante</v>
      </c>
      <c r="CH144" s="125" t="str">
        <f t="shared" si="97"/>
        <v>dato mancante</v>
      </c>
      <c r="CI144" s="125" t="str">
        <f t="shared" si="98"/>
        <v>dato mancante</v>
      </c>
      <c r="CJ144" s="125" t="str">
        <f t="shared" si="99"/>
        <v>dato mancante</v>
      </c>
      <c r="CK144" s="125" t="str">
        <f t="shared" si="100"/>
        <v>dato mancante</v>
      </c>
      <c r="CL144" s="125" t="str">
        <f t="shared" si="101"/>
        <v>dato mancante</v>
      </c>
      <c r="CM144" s="125" t="str">
        <f t="shared" si="102"/>
        <v>dato mancante</v>
      </c>
      <c r="CN144" s="125" t="str">
        <f t="shared" si="103"/>
        <v>dato mancante</v>
      </c>
      <c r="CO144" s="125" t="str">
        <f t="shared" si="104"/>
        <v>dato mancante</v>
      </c>
      <c r="CP144" s="125" t="str">
        <f t="shared" si="105"/>
        <v>dato mancante</v>
      </c>
      <c r="CQ144" s="125" t="str">
        <f t="shared" si="106"/>
        <v>dato mancante</v>
      </c>
      <c r="CR144" s="125" t="str">
        <f t="shared" si="107"/>
        <v>dato mancante</v>
      </c>
      <c r="CS144" s="125" t="str">
        <f t="shared" si="127"/>
        <v>dato mancante</v>
      </c>
      <c r="CT144" s="125" t="str">
        <f t="shared" si="127"/>
        <v>dato mancante</v>
      </c>
      <c r="CU144" s="125" t="str">
        <f t="shared" si="108"/>
        <v>dato mancante</v>
      </c>
      <c r="CV144" s="125" t="str">
        <f t="shared" si="109"/>
        <v>dato mancante</v>
      </c>
      <c r="CW144" s="125" t="str">
        <f t="shared" si="110"/>
        <v>dato mancante</v>
      </c>
      <c r="CX144" s="125" t="str">
        <f t="shared" si="111"/>
        <v>dato mancante</v>
      </c>
      <c r="CY144" s="125" t="str">
        <f t="shared" si="112"/>
        <v>dato mancante</v>
      </c>
      <c r="CZ144" s="125" t="str">
        <f t="shared" si="113"/>
        <v>dato mancante</v>
      </c>
      <c r="DA144" s="125" t="str">
        <f t="shared" si="114"/>
        <v>dato mancante</v>
      </c>
      <c r="DB144" s="125" t="str">
        <f t="shared" si="115"/>
        <v>dato mancante</v>
      </c>
      <c r="DC144" s="125" t="str">
        <f t="shared" si="116"/>
        <v>dato mancante</v>
      </c>
      <c r="DD144" s="125" t="str">
        <f t="shared" si="117"/>
        <v>dato mancante</v>
      </c>
      <c r="DF144" s="127">
        <f t="shared" si="128"/>
        <v>0</v>
      </c>
      <c r="DG144" s="127">
        <f t="shared" si="118"/>
        <v>0</v>
      </c>
      <c r="DH144" s="125" t="str">
        <f t="shared" si="129"/>
        <v>ok</v>
      </c>
      <c r="DI144" s="127" t="str">
        <f t="shared" si="119"/>
        <v>Buono</v>
      </c>
      <c r="DJ144" s="127" t="str">
        <f t="shared" si="120"/>
        <v>Buono</v>
      </c>
    </row>
    <row r="145" spans="1:114" s="125" customFormat="1" x14ac:dyDescent="0.35">
      <c r="A145" s="18">
        <f>'Calcolo Orizzontale P. Umido'!A146</f>
        <v>0</v>
      </c>
      <c r="B145" s="18">
        <f>'Calcolo Orizzontale P. Umido'!B146</f>
        <v>0</v>
      </c>
      <c r="C145" s="18">
        <f>'Calcolo Orizzontale P. Umido'!C146</f>
        <v>0</v>
      </c>
      <c r="D145" s="18">
        <f>'Calcolo Orizzontale P. Umido'!D146</f>
        <v>0</v>
      </c>
      <c r="E145" s="18">
        <f>'Calcolo Orizzontale P. Umido'!E146</f>
        <v>0</v>
      </c>
      <c r="F145" s="18">
        <f>'Calcolo Orizzontale P. Umido'!F146</f>
        <v>0</v>
      </c>
      <c r="G145" s="18">
        <f>'Calcolo Orizzontale P. Umido'!G146</f>
        <v>0</v>
      </c>
      <c r="H145" s="18"/>
      <c r="I145" s="18">
        <f>'Calcolo Orizzontale P. Umido'!I146</f>
        <v>0</v>
      </c>
      <c r="J145" s="18">
        <f>'Calcolo Orizzontale P. Umido'!J146</f>
        <v>0</v>
      </c>
      <c r="K145" s="18">
        <f>'Calcolo Orizzontale P. Umido'!K146</f>
        <v>0</v>
      </c>
      <c r="L145" s="15">
        <f t="shared" si="121"/>
        <v>0</v>
      </c>
      <c r="M145" s="519">
        <f>'Calcolo Orizzontale P. Umido'!L146</f>
        <v>0</v>
      </c>
      <c r="N145" s="519">
        <f>'Calcolo Orizzontale P. Umido'!M146</f>
        <v>0</v>
      </c>
      <c r="O145" s="520">
        <f>'Calcolo Orizzontale P. Umido'!N146</f>
        <v>0</v>
      </c>
      <c r="P145" s="521">
        <f>'Calcolo Orizzontale P. Umido'!O146</f>
        <v>0</v>
      </c>
      <c r="Q145" s="521">
        <f>'Calcolo Orizzontale P. Umido'!P146</f>
        <v>0</v>
      </c>
      <c r="R145" s="521">
        <f>'Calcolo Orizzontale P. Umido'!Q146</f>
        <v>0</v>
      </c>
      <c r="S145" s="521">
        <f>'Calcolo Orizzontale P. Umido'!R146</f>
        <v>0</v>
      </c>
      <c r="T145" s="521">
        <f>'Calcolo Orizzontale P. Umido'!S146</f>
        <v>0</v>
      </c>
      <c r="U145" s="519">
        <f>'Calcolo Orizzontale P. Umido'!T146</f>
        <v>0</v>
      </c>
      <c r="V145" s="519">
        <f>'Calcolo Orizzontale P. Umido'!U146</f>
        <v>0</v>
      </c>
      <c r="W145" s="519">
        <f>'Calcolo Orizzontale P. Umido'!V146</f>
        <v>0</v>
      </c>
      <c r="X145" s="520">
        <f>'Calcolo Orizzontale P. Umido'!W146</f>
        <v>0</v>
      </c>
      <c r="Y145" s="521">
        <f>'Calcolo Orizzontale P. Umido'!X146</f>
        <v>0</v>
      </c>
      <c r="Z145" s="522">
        <f>'Calcolo Orizzontale P. Umido'!Y146</f>
        <v>0</v>
      </c>
      <c r="AA145" s="126"/>
      <c r="AB145" s="127"/>
      <c r="AC145" s="189" t="str">
        <f>'Calcolo Orizzontale P. Umido'!AC146</f>
        <v>dato mancante</v>
      </c>
      <c r="AD145" s="190" t="str">
        <f>'Calcolo Orizzontale P. Umido'!AR146</f>
        <v>dato mancante</v>
      </c>
      <c r="AE145" s="190" t="str">
        <f t="shared" si="122"/>
        <v>dato mancante</v>
      </c>
      <c r="AF145" s="190" t="str">
        <f t="shared" si="122"/>
        <v>dato mancante</v>
      </c>
      <c r="AG145" s="191" t="str">
        <f>IF(N145&lt;5,'Calcolo Orizzontale P. Umido'!AD146,"dato mancante")</f>
        <v>dato mancante</v>
      </c>
      <c r="AH145" s="191" t="str">
        <f>IF(N145&gt;5,'Calcolo Orizzontale P. Umido'!AD146,"dato mancante")</f>
        <v>dato mancante</v>
      </c>
      <c r="AI145" s="191" t="str">
        <f>IF(N145&lt;5,'Calcolo Orizzontale P. Umido'!AS146,"dato mancante")</f>
        <v>dato mancante</v>
      </c>
      <c r="AJ145" s="191" t="str">
        <f>IF(N145&gt;5,'Calcolo Orizzontale P. Umido'!AS146,"dato mancante")</f>
        <v>dato mancante</v>
      </c>
      <c r="AK145" s="190" t="str">
        <f t="shared" si="123"/>
        <v>dato mancante</v>
      </c>
      <c r="AL145" s="190" t="str">
        <f t="shared" si="123"/>
        <v>dato mancante</v>
      </c>
      <c r="AM145" s="190" t="str">
        <f t="shared" si="123"/>
        <v>dato mancante</v>
      </c>
      <c r="AN145" s="190" t="str">
        <f t="shared" si="123"/>
        <v>dato mancante</v>
      </c>
      <c r="AO145" s="191" t="str">
        <f>'Calcolo Orizzontale P. Umido'!AE146</f>
        <v>dato mancante</v>
      </c>
      <c r="AP145" s="191" t="str">
        <f>'Calcolo Orizzontale P. Umido'!AT146</f>
        <v>dato mancante</v>
      </c>
      <c r="AQ145" s="192" t="str">
        <f t="shared" si="88"/>
        <v>dato mancante</v>
      </c>
      <c r="AR145" s="192" t="str">
        <f t="shared" si="88"/>
        <v>dato mancante</v>
      </c>
      <c r="AS145" s="193" t="str">
        <f>'Calcolo Orizzontale P. Umido'!AF146</f>
        <v>dato mancante</v>
      </c>
      <c r="AT145" s="193" t="str">
        <f>'Calcolo Orizzontale P. Umido'!AU146</f>
        <v>dato mancante</v>
      </c>
      <c r="AU145" s="308" t="str">
        <f t="shared" si="89"/>
        <v>dato mancante</v>
      </c>
      <c r="AV145" s="308" t="str">
        <f t="shared" si="89"/>
        <v>dato mancante</v>
      </c>
      <c r="AW145" s="193" t="str">
        <f>'Calcolo Orizzontale P. Umido'!AG146</f>
        <v>dato mancante</v>
      </c>
      <c r="AX145" s="193" t="str">
        <f>'Calcolo Orizzontale P. Umido'!AV146</f>
        <v>dato mancante</v>
      </c>
      <c r="AY145" s="308" t="str">
        <f t="shared" si="90"/>
        <v>dato mancante</v>
      </c>
      <c r="AZ145" s="308" t="str">
        <f t="shared" si="90"/>
        <v>dato mancante</v>
      </c>
      <c r="BA145" s="193" t="str">
        <f>'Calcolo Orizzontale P. Umido'!AH146</f>
        <v>dato mancante</v>
      </c>
      <c r="BB145" s="193" t="str">
        <f>'Calcolo Orizzontale P. Umido'!AW146</f>
        <v>dato mancante</v>
      </c>
      <c r="BC145" s="308" t="str">
        <f t="shared" si="91"/>
        <v>dato mancante</v>
      </c>
      <c r="BD145" s="308" t="str">
        <f t="shared" si="91"/>
        <v>dato mancante</v>
      </c>
      <c r="BE145" s="192" t="str">
        <f>'Calcolo Orizzontale P. Umido'!AI146</f>
        <v>dato mancante</v>
      </c>
      <c r="BF145" s="192" t="str">
        <f>'Calcolo Orizzontale P. Umido'!AX146</f>
        <v>dato mancante</v>
      </c>
      <c r="BG145" s="308" t="str">
        <f t="shared" si="92"/>
        <v>dato mancante</v>
      </c>
      <c r="BH145" s="308" t="str">
        <f t="shared" si="92"/>
        <v>dato mancante</v>
      </c>
      <c r="BI145" s="192" t="str">
        <f>'Calcolo Orizzontale P. Umido'!AJ146</f>
        <v>dato mancante</v>
      </c>
      <c r="BJ145" s="192" t="str">
        <f>'Calcolo Orizzontale P. Umido'!AY146</f>
        <v>dato mancante</v>
      </c>
      <c r="BK145" s="308" t="str">
        <f t="shared" si="93"/>
        <v>dato mancante</v>
      </c>
      <c r="BL145" s="308" t="str">
        <f t="shared" si="93"/>
        <v>dato mancante</v>
      </c>
      <c r="BM145" s="192" t="str">
        <f>'Calcolo Orizzontale P. Umido'!AK146</f>
        <v>dato mancante</v>
      </c>
      <c r="BN145" s="192" t="str">
        <f>'Calcolo Orizzontale P. Umido'!AZ146</f>
        <v>dato mancante</v>
      </c>
      <c r="BO145" s="308" t="str">
        <f t="shared" si="124"/>
        <v>dato mancante</v>
      </c>
      <c r="BP145" s="308" t="str">
        <f t="shared" si="124"/>
        <v>dato mancante</v>
      </c>
      <c r="BQ145" s="195" t="str">
        <f>'Calcolo Orizzontale P. Umido'!AL146</f>
        <v>dato mancante</v>
      </c>
      <c r="BR145" s="195" t="str">
        <f>'Calcolo Orizzontale P. Umido'!BA146</f>
        <v>dato mancante</v>
      </c>
      <c r="BS145" s="308" t="str">
        <f t="shared" si="125"/>
        <v>dato mancante</v>
      </c>
      <c r="BT145" s="308" t="str">
        <f t="shared" si="125"/>
        <v>dato mancante</v>
      </c>
      <c r="BU145" s="193" t="str">
        <f>'Calcolo Orizzontale P. Umido'!AM146</f>
        <v>dato mancante</v>
      </c>
      <c r="BV145" s="194" t="str">
        <f>'Calcolo Orizzontale P. Umido'!BA146</f>
        <v>dato mancante</v>
      </c>
      <c r="BW145" s="308" t="str">
        <f t="shared" si="94"/>
        <v>dato mancante</v>
      </c>
      <c r="BX145" s="308" t="str">
        <f t="shared" si="94"/>
        <v>dato mancante</v>
      </c>
      <c r="BY145" s="196" t="str">
        <f>'Calcolo Orizzontale P. Umido'!AN146</f>
        <v>dato mancante</v>
      </c>
      <c r="BZ145" s="196" t="str">
        <f>'Calcolo Orizzontale P. Umido'!BB146</f>
        <v>dato mancante</v>
      </c>
      <c r="CA145" s="308" t="str">
        <f t="shared" si="95"/>
        <v>dato mancante</v>
      </c>
      <c r="CB145" s="308" t="str">
        <f t="shared" si="95"/>
        <v>dato mancante</v>
      </c>
      <c r="CE145" s="125" t="str">
        <f t="shared" si="96"/>
        <v>dato mancante</v>
      </c>
      <c r="CF145" s="125" t="str">
        <f t="shared" si="126"/>
        <v>dato mancante</v>
      </c>
      <c r="CG145" s="125" t="str">
        <f t="shared" si="126"/>
        <v>dato mancante</v>
      </c>
      <c r="CH145" s="125" t="str">
        <f t="shared" si="97"/>
        <v>dato mancante</v>
      </c>
      <c r="CI145" s="125" t="str">
        <f t="shared" si="98"/>
        <v>dato mancante</v>
      </c>
      <c r="CJ145" s="125" t="str">
        <f t="shared" si="99"/>
        <v>dato mancante</v>
      </c>
      <c r="CK145" s="125" t="str">
        <f t="shared" si="100"/>
        <v>dato mancante</v>
      </c>
      <c r="CL145" s="125" t="str">
        <f t="shared" si="101"/>
        <v>dato mancante</v>
      </c>
      <c r="CM145" s="125" t="str">
        <f t="shared" si="102"/>
        <v>dato mancante</v>
      </c>
      <c r="CN145" s="125" t="str">
        <f t="shared" si="103"/>
        <v>dato mancante</v>
      </c>
      <c r="CO145" s="125" t="str">
        <f t="shared" si="104"/>
        <v>dato mancante</v>
      </c>
      <c r="CP145" s="125" t="str">
        <f t="shared" si="105"/>
        <v>dato mancante</v>
      </c>
      <c r="CQ145" s="125" t="str">
        <f t="shared" si="106"/>
        <v>dato mancante</v>
      </c>
      <c r="CR145" s="125" t="str">
        <f t="shared" si="107"/>
        <v>dato mancante</v>
      </c>
      <c r="CS145" s="125" t="str">
        <f t="shared" si="127"/>
        <v>dato mancante</v>
      </c>
      <c r="CT145" s="125" t="str">
        <f t="shared" si="127"/>
        <v>dato mancante</v>
      </c>
      <c r="CU145" s="125" t="str">
        <f t="shared" si="108"/>
        <v>dato mancante</v>
      </c>
      <c r="CV145" s="125" t="str">
        <f t="shared" si="109"/>
        <v>dato mancante</v>
      </c>
      <c r="CW145" s="125" t="str">
        <f t="shared" si="110"/>
        <v>dato mancante</v>
      </c>
      <c r="CX145" s="125" t="str">
        <f t="shared" si="111"/>
        <v>dato mancante</v>
      </c>
      <c r="CY145" s="125" t="str">
        <f t="shared" si="112"/>
        <v>dato mancante</v>
      </c>
      <c r="CZ145" s="125" t="str">
        <f t="shared" si="113"/>
        <v>dato mancante</v>
      </c>
      <c r="DA145" s="125" t="str">
        <f t="shared" si="114"/>
        <v>dato mancante</v>
      </c>
      <c r="DB145" s="125" t="str">
        <f t="shared" si="115"/>
        <v>dato mancante</v>
      </c>
      <c r="DC145" s="125" t="str">
        <f t="shared" si="116"/>
        <v>dato mancante</v>
      </c>
      <c r="DD145" s="125" t="str">
        <f t="shared" si="117"/>
        <v>dato mancante</v>
      </c>
      <c r="DF145" s="127">
        <f t="shared" si="128"/>
        <v>0</v>
      </c>
      <c r="DG145" s="127">
        <f t="shared" si="118"/>
        <v>0</v>
      </c>
      <c r="DH145" s="125" t="str">
        <f t="shared" si="129"/>
        <v>ok</v>
      </c>
      <c r="DI145" s="127" t="str">
        <f t="shared" si="119"/>
        <v>Buono</v>
      </c>
      <c r="DJ145" s="127" t="str">
        <f t="shared" si="120"/>
        <v>Buono</v>
      </c>
    </row>
    <row r="146" spans="1:114" s="125" customFormat="1" x14ac:dyDescent="0.35">
      <c r="A146" s="18">
        <f>'Calcolo Orizzontale P. Umido'!A147</f>
        <v>0</v>
      </c>
      <c r="B146" s="18">
        <f>'Calcolo Orizzontale P. Umido'!B147</f>
        <v>0</v>
      </c>
      <c r="C146" s="18">
        <f>'Calcolo Orizzontale P. Umido'!C147</f>
        <v>0</v>
      </c>
      <c r="D146" s="18">
        <f>'Calcolo Orizzontale P. Umido'!D147</f>
        <v>0</v>
      </c>
      <c r="E146" s="18">
        <f>'Calcolo Orizzontale P. Umido'!E147</f>
        <v>0</v>
      </c>
      <c r="F146" s="18">
        <f>'Calcolo Orizzontale P. Umido'!F147</f>
        <v>0</v>
      </c>
      <c r="G146" s="18">
        <f>'Calcolo Orizzontale P. Umido'!G147</f>
        <v>0</v>
      </c>
      <c r="H146" s="18"/>
      <c r="I146" s="18">
        <f>'Calcolo Orizzontale P. Umido'!I147</f>
        <v>0</v>
      </c>
      <c r="J146" s="18">
        <f>'Calcolo Orizzontale P. Umido'!J147</f>
        <v>0</v>
      </c>
      <c r="K146" s="18">
        <f>'Calcolo Orizzontale P. Umido'!K147</f>
        <v>0</v>
      </c>
      <c r="L146" s="15">
        <f t="shared" si="121"/>
        <v>0</v>
      </c>
      <c r="M146" s="519">
        <f>'Calcolo Orizzontale P. Umido'!L147</f>
        <v>0</v>
      </c>
      <c r="N146" s="519">
        <f>'Calcolo Orizzontale P. Umido'!M147</f>
        <v>0</v>
      </c>
      <c r="O146" s="520">
        <f>'Calcolo Orizzontale P. Umido'!N147</f>
        <v>0</v>
      </c>
      <c r="P146" s="521">
        <f>'Calcolo Orizzontale P. Umido'!O147</f>
        <v>0</v>
      </c>
      <c r="Q146" s="521">
        <f>'Calcolo Orizzontale P. Umido'!P147</f>
        <v>0</v>
      </c>
      <c r="R146" s="521">
        <f>'Calcolo Orizzontale P. Umido'!Q147</f>
        <v>0</v>
      </c>
      <c r="S146" s="521">
        <f>'Calcolo Orizzontale P. Umido'!R147</f>
        <v>0</v>
      </c>
      <c r="T146" s="521">
        <f>'Calcolo Orizzontale P. Umido'!S147</f>
        <v>0</v>
      </c>
      <c r="U146" s="519">
        <f>'Calcolo Orizzontale P. Umido'!T147</f>
        <v>0</v>
      </c>
      <c r="V146" s="519">
        <f>'Calcolo Orizzontale P. Umido'!U147</f>
        <v>0</v>
      </c>
      <c r="W146" s="519">
        <f>'Calcolo Orizzontale P. Umido'!V147</f>
        <v>0</v>
      </c>
      <c r="X146" s="520">
        <f>'Calcolo Orizzontale P. Umido'!W147</f>
        <v>0</v>
      </c>
      <c r="Y146" s="521">
        <f>'Calcolo Orizzontale P. Umido'!X147</f>
        <v>0</v>
      </c>
      <c r="Z146" s="522">
        <f>'Calcolo Orizzontale P. Umido'!Y147</f>
        <v>0</v>
      </c>
      <c r="AA146" s="126"/>
      <c r="AB146" s="127"/>
      <c r="AC146" s="189" t="str">
        <f>'Calcolo Orizzontale P. Umido'!AC147</f>
        <v>dato mancante</v>
      </c>
      <c r="AD146" s="190" t="str">
        <f>'Calcolo Orizzontale P. Umido'!AR147</f>
        <v>dato mancante</v>
      </c>
      <c r="AE146" s="190" t="str">
        <f t="shared" si="122"/>
        <v>dato mancante</v>
      </c>
      <c r="AF146" s="190" t="str">
        <f t="shared" si="122"/>
        <v>dato mancante</v>
      </c>
      <c r="AG146" s="191" t="str">
        <f>IF(N146&lt;5,'Calcolo Orizzontale P. Umido'!AD147,"dato mancante")</f>
        <v>dato mancante</v>
      </c>
      <c r="AH146" s="191" t="str">
        <f>IF(N146&gt;5,'Calcolo Orizzontale P. Umido'!AD147,"dato mancante")</f>
        <v>dato mancante</v>
      </c>
      <c r="AI146" s="191" t="str">
        <f>IF(N146&lt;5,'Calcolo Orizzontale P. Umido'!AS147,"dato mancante")</f>
        <v>dato mancante</v>
      </c>
      <c r="AJ146" s="191" t="str">
        <f>IF(N146&gt;5,'Calcolo Orizzontale P. Umido'!AS147,"dato mancante")</f>
        <v>dato mancante</v>
      </c>
      <c r="AK146" s="190" t="str">
        <f t="shared" si="123"/>
        <v>dato mancante</v>
      </c>
      <c r="AL146" s="190" t="str">
        <f t="shared" si="123"/>
        <v>dato mancante</v>
      </c>
      <c r="AM146" s="190" t="str">
        <f t="shared" si="123"/>
        <v>dato mancante</v>
      </c>
      <c r="AN146" s="190" t="str">
        <f t="shared" si="123"/>
        <v>dato mancante</v>
      </c>
      <c r="AO146" s="191" t="str">
        <f>'Calcolo Orizzontale P. Umido'!AE147</f>
        <v>dato mancante</v>
      </c>
      <c r="AP146" s="191" t="str">
        <f>'Calcolo Orizzontale P. Umido'!AT147</f>
        <v>dato mancante</v>
      </c>
      <c r="AQ146" s="192" t="str">
        <f t="shared" si="88"/>
        <v>dato mancante</v>
      </c>
      <c r="AR146" s="192" t="str">
        <f t="shared" si="88"/>
        <v>dato mancante</v>
      </c>
      <c r="AS146" s="193" t="str">
        <f>'Calcolo Orizzontale P. Umido'!AF147</f>
        <v>dato mancante</v>
      </c>
      <c r="AT146" s="193" t="str">
        <f>'Calcolo Orizzontale P. Umido'!AU147</f>
        <v>dato mancante</v>
      </c>
      <c r="AU146" s="308" t="str">
        <f t="shared" si="89"/>
        <v>dato mancante</v>
      </c>
      <c r="AV146" s="308" t="str">
        <f t="shared" si="89"/>
        <v>dato mancante</v>
      </c>
      <c r="AW146" s="193" t="str">
        <f>'Calcolo Orizzontale P. Umido'!AG147</f>
        <v>dato mancante</v>
      </c>
      <c r="AX146" s="193" t="str">
        <f>'Calcolo Orizzontale P. Umido'!AV147</f>
        <v>dato mancante</v>
      </c>
      <c r="AY146" s="308" t="str">
        <f t="shared" si="90"/>
        <v>dato mancante</v>
      </c>
      <c r="AZ146" s="308" t="str">
        <f t="shared" si="90"/>
        <v>dato mancante</v>
      </c>
      <c r="BA146" s="193" t="str">
        <f>'Calcolo Orizzontale P. Umido'!AH147</f>
        <v>dato mancante</v>
      </c>
      <c r="BB146" s="193" t="str">
        <f>'Calcolo Orizzontale P. Umido'!AW147</f>
        <v>dato mancante</v>
      </c>
      <c r="BC146" s="308" t="str">
        <f t="shared" si="91"/>
        <v>dato mancante</v>
      </c>
      <c r="BD146" s="308" t="str">
        <f t="shared" si="91"/>
        <v>dato mancante</v>
      </c>
      <c r="BE146" s="192" t="str">
        <f>'Calcolo Orizzontale P. Umido'!AI147</f>
        <v>dato mancante</v>
      </c>
      <c r="BF146" s="192" t="str">
        <f>'Calcolo Orizzontale P. Umido'!AX147</f>
        <v>dato mancante</v>
      </c>
      <c r="BG146" s="308" t="str">
        <f t="shared" si="92"/>
        <v>dato mancante</v>
      </c>
      <c r="BH146" s="308" t="str">
        <f t="shared" si="92"/>
        <v>dato mancante</v>
      </c>
      <c r="BI146" s="192" t="str">
        <f>'Calcolo Orizzontale P. Umido'!AJ147</f>
        <v>dato mancante</v>
      </c>
      <c r="BJ146" s="192" t="str">
        <f>'Calcolo Orizzontale P. Umido'!AY147</f>
        <v>dato mancante</v>
      </c>
      <c r="BK146" s="308" t="str">
        <f t="shared" si="93"/>
        <v>dato mancante</v>
      </c>
      <c r="BL146" s="308" t="str">
        <f t="shared" si="93"/>
        <v>dato mancante</v>
      </c>
      <c r="BM146" s="192" t="str">
        <f>'Calcolo Orizzontale P. Umido'!AK147</f>
        <v>dato mancante</v>
      </c>
      <c r="BN146" s="192" t="str">
        <f>'Calcolo Orizzontale P. Umido'!AZ147</f>
        <v>dato mancante</v>
      </c>
      <c r="BO146" s="308" t="str">
        <f t="shared" si="124"/>
        <v>dato mancante</v>
      </c>
      <c r="BP146" s="308" t="str">
        <f t="shared" si="124"/>
        <v>dato mancante</v>
      </c>
      <c r="BQ146" s="195" t="str">
        <f>'Calcolo Orizzontale P. Umido'!AL147</f>
        <v>dato mancante</v>
      </c>
      <c r="BR146" s="195" t="str">
        <f>'Calcolo Orizzontale P. Umido'!BA147</f>
        <v>dato mancante</v>
      </c>
      <c r="BS146" s="308" t="str">
        <f t="shared" si="125"/>
        <v>dato mancante</v>
      </c>
      <c r="BT146" s="308" t="str">
        <f t="shared" si="125"/>
        <v>dato mancante</v>
      </c>
      <c r="BU146" s="193" t="str">
        <f>'Calcolo Orizzontale P. Umido'!AM147</f>
        <v>dato mancante</v>
      </c>
      <c r="BV146" s="194" t="str">
        <f>'Calcolo Orizzontale P. Umido'!BA147</f>
        <v>dato mancante</v>
      </c>
      <c r="BW146" s="308" t="str">
        <f t="shared" si="94"/>
        <v>dato mancante</v>
      </c>
      <c r="BX146" s="308" t="str">
        <f t="shared" si="94"/>
        <v>dato mancante</v>
      </c>
      <c r="BY146" s="196" t="str">
        <f>'Calcolo Orizzontale P. Umido'!AN147</f>
        <v>dato mancante</v>
      </c>
      <c r="BZ146" s="196" t="str">
        <f>'Calcolo Orizzontale P. Umido'!BB147</f>
        <v>dato mancante</v>
      </c>
      <c r="CA146" s="308" t="str">
        <f t="shared" si="95"/>
        <v>dato mancante</v>
      </c>
      <c r="CB146" s="308" t="str">
        <f t="shared" si="95"/>
        <v>dato mancante</v>
      </c>
      <c r="CE146" s="125" t="str">
        <f t="shared" si="96"/>
        <v>dato mancante</v>
      </c>
      <c r="CF146" s="125" t="str">
        <f t="shared" si="126"/>
        <v>dato mancante</v>
      </c>
      <c r="CG146" s="125" t="str">
        <f t="shared" si="126"/>
        <v>dato mancante</v>
      </c>
      <c r="CH146" s="125" t="str">
        <f t="shared" si="97"/>
        <v>dato mancante</v>
      </c>
      <c r="CI146" s="125" t="str">
        <f t="shared" si="98"/>
        <v>dato mancante</v>
      </c>
      <c r="CJ146" s="125" t="str">
        <f t="shared" si="99"/>
        <v>dato mancante</v>
      </c>
      <c r="CK146" s="125" t="str">
        <f t="shared" si="100"/>
        <v>dato mancante</v>
      </c>
      <c r="CL146" s="125" t="str">
        <f t="shared" si="101"/>
        <v>dato mancante</v>
      </c>
      <c r="CM146" s="125" t="str">
        <f t="shared" si="102"/>
        <v>dato mancante</v>
      </c>
      <c r="CN146" s="125" t="str">
        <f t="shared" si="103"/>
        <v>dato mancante</v>
      </c>
      <c r="CO146" s="125" t="str">
        <f t="shared" si="104"/>
        <v>dato mancante</v>
      </c>
      <c r="CP146" s="125" t="str">
        <f t="shared" si="105"/>
        <v>dato mancante</v>
      </c>
      <c r="CQ146" s="125" t="str">
        <f t="shared" si="106"/>
        <v>dato mancante</v>
      </c>
      <c r="CR146" s="125" t="str">
        <f t="shared" si="107"/>
        <v>dato mancante</v>
      </c>
      <c r="CS146" s="125" t="str">
        <f t="shared" si="127"/>
        <v>dato mancante</v>
      </c>
      <c r="CT146" s="125" t="str">
        <f t="shared" si="127"/>
        <v>dato mancante</v>
      </c>
      <c r="CU146" s="125" t="str">
        <f t="shared" si="108"/>
        <v>dato mancante</v>
      </c>
      <c r="CV146" s="125" t="str">
        <f t="shared" si="109"/>
        <v>dato mancante</v>
      </c>
      <c r="CW146" s="125" t="str">
        <f t="shared" si="110"/>
        <v>dato mancante</v>
      </c>
      <c r="CX146" s="125" t="str">
        <f t="shared" si="111"/>
        <v>dato mancante</v>
      </c>
      <c r="CY146" s="125" t="str">
        <f t="shared" si="112"/>
        <v>dato mancante</v>
      </c>
      <c r="CZ146" s="125" t="str">
        <f t="shared" si="113"/>
        <v>dato mancante</v>
      </c>
      <c r="DA146" s="125" t="str">
        <f t="shared" si="114"/>
        <v>dato mancante</v>
      </c>
      <c r="DB146" s="125" t="str">
        <f t="shared" si="115"/>
        <v>dato mancante</v>
      </c>
      <c r="DC146" s="125" t="str">
        <f t="shared" si="116"/>
        <v>dato mancante</v>
      </c>
      <c r="DD146" s="125" t="str">
        <f t="shared" si="117"/>
        <v>dato mancante</v>
      </c>
      <c r="DF146" s="127">
        <f t="shared" si="128"/>
        <v>0</v>
      </c>
      <c r="DG146" s="127">
        <f t="shared" si="118"/>
        <v>0</v>
      </c>
      <c r="DH146" s="125" t="str">
        <f t="shared" si="129"/>
        <v>ok</v>
      </c>
      <c r="DI146" s="127" t="str">
        <f t="shared" si="119"/>
        <v>Buono</v>
      </c>
      <c r="DJ146" s="127" t="str">
        <f t="shared" si="120"/>
        <v>Buono</v>
      </c>
    </row>
    <row r="147" spans="1:114" s="125" customFormat="1" x14ac:dyDescent="0.35">
      <c r="A147" s="18">
        <f>'Calcolo Orizzontale P. Umido'!A148</f>
        <v>0</v>
      </c>
      <c r="B147" s="18">
        <f>'Calcolo Orizzontale P. Umido'!B148</f>
        <v>0</v>
      </c>
      <c r="C147" s="18">
        <f>'Calcolo Orizzontale P. Umido'!C148</f>
        <v>0</v>
      </c>
      <c r="D147" s="18">
        <f>'Calcolo Orizzontale P. Umido'!D148</f>
        <v>0</v>
      </c>
      <c r="E147" s="18">
        <f>'Calcolo Orizzontale P. Umido'!E148</f>
        <v>0</v>
      </c>
      <c r="F147" s="18">
        <f>'Calcolo Orizzontale P. Umido'!F148</f>
        <v>0</v>
      </c>
      <c r="G147" s="18">
        <f>'Calcolo Orizzontale P. Umido'!G148</f>
        <v>0</v>
      </c>
      <c r="H147" s="18"/>
      <c r="I147" s="18">
        <f>'Calcolo Orizzontale P. Umido'!I148</f>
        <v>0</v>
      </c>
      <c r="J147" s="18">
        <f>'Calcolo Orizzontale P. Umido'!J148</f>
        <v>0</v>
      </c>
      <c r="K147" s="18">
        <f>'Calcolo Orizzontale P. Umido'!K148</f>
        <v>0</v>
      </c>
      <c r="L147" s="15">
        <f t="shared" si="121"/>
        <v>0</v>
      </c>
      <c r="M147" s="519">
        <f>'Calcolo Orizzontale P. Umido'!L148</f>
        <v>0</v>
      </c>
      <c r="N147" s="519">
        <f>'Calcolo Orizzontale P. Umido'!M148</f>
        <v>0</v>
      </c>
      <c r="O147" s="520">
        <f>'Calcolo Orizzontale P. Umido'!N148</f>
        <v>0</v>
      </c>
      <c r="P147" s="521">
        <f>'Calcolo Orizzontale P. Umido'!O148</f>
        <v>0</v>
      </c>
      <c r="Q147" s="521">
        <f>'Calcolo Orizzontale P. Umido'!P148</f>
        <v>0</v>
      </c>
      <c r="R147" s="521">
        <f>'Calcolo Orizzontale P. Umido'!Q148</f>
        <v>0</v>
      </c>
      <c r="S147" s="521">
        <f>'Calcolo Orizzontale P. Umido'!R148</f>
        <v>0</v>
      </c>
      <c r="T147" s="521">
        <f>'Calcolo Orizzontale P. Umido'!S148</f>
        <v>0</v>
      </c>
      <c r="U147" s="519">
        <f>'Calcolo Orizzontale P. Umido'!T148</f>
        <v>0</v>
      </c>
      <c r="V147" s="519">
        <f>'Calcolo Orizzontale P. Umido'!U148</f>
        <v>0</v>
      </c>
      <c r="W147" s="519">
        <f>'Calcolo Orizzontale P. Umido'!V148</f>
        <v>0</v>
      </c>
      <c r="X147" s="520">
        <f>'Calcolo Orizzontale P. Umido'!W148</f>
        <v>0</v>
      </c>
      <c r="Y147" s="521">
        <f>'Calcolo Orizzontale P. Umido'!X148</f>
        <v>0</v>
      </c>
      <c r="Z147" s="522">
        <f>'Calcolo Orizzontale P. Umido'!Y148</f>
        <v>0</v>
      </c>
      <c r="AA147" s="126"/>
      <c r="AB147" s="127"/>
      <c r="AC147" s="189" t="str">
        <f>'Calcolo Orizzontale P. Umido'!AC148</f>
        <v>dato mancante</v>
      </c>
      <c r="AD147" s="190" t="str">
        <f>'Calcolo Orizzontale P. Umido'!AR148</f>
        <v>dato mancante</v>
      </c>
      <c r="AE147" s="190" t="str">
        <f t="shared" si="122"/>
        <v>dato mancante</v>
      </c>
      <c r="AF147" s="190" t="str">
        <f t="shared" si="122"/>
        <v>dato mancante</v>
      </c>
      <c r="AG147" s="191" t="str">
        <f>IF(N147&lt;5,'Calcolo Orizzontale P. Umido'!AD148,"dato mancante")</f>
        <v>dato mancante</v>
      </c>
      <c r="AH147" s="191" t="str">
        <f>IF(N147&gt;5,'Calcolo Orizzontale P. Umido'!AD148,"dato mancante")</f>
        <v>dato mancante</v>
      </c>
      <c r="AI147" s="191" t="str">
        <f>IF(N147&lt;5,'Calcolo Orizzontale P. Umido'!AS148,"dato mancante")</f>
        <v>dato mancante</v>
      </c>
      <c r="AJ147" s="191" t="str">
        <f>IF(N147&gt;5,'Calcolo Orizzontale P. Umido'!AS148,"dato mancante")</f>
        <v>dato mancante</v>
      </c>
      <c r="AK147" s="190" t="str">
        <f t="shared" si="123"/>
        <v>dato mancante</v>
      </c>
      <c r="AL147" s="190" t="str">
        <f t="shared" si="123"/>
        <v>dato mancante</v>
      </c>
      <c r="AM147" s="190" t="str">
        <f t="shared" si="123"/>
        <v>dato mancante</v>
      </c>
      <c r="AN147" s="190" t="str">
        <f t="shared" si="123"/>
        <v>dato mancante</v>
      </c>
      <c r="AO147" s="191" t="str">
        <f>'Calcolo Orizzontale P. Umido'!AE148</f>
        <v>dato mancante</v>
      </c>
      <c r="AP147" s="191" t="str">
        <f>'Calcolo Orizzontale P. Umido'!AT148</f>
        <v>dato mancante</v>
      </c>
      <c r="AQ147" s="192" t="str">
        <f t="shared" si="88"/>
        <v>dato mancante</v>
      </c>
      <c r="AR147" s="192" t="str">
        <f t="shared" si="88"/>
        <v>dato mancante</v>
      </c>
      <c r="AS147" s="193" t="str">
        <f>'Calcolo Orizzontale P. Umido'!AF148</f>
        <v>dato mancante</v>
      </c>
      <c r="AT147" s="193" t="str">
        <f>'Calcolo Orizzontale P. Umido'!AU148</f>
        <v>dato mancante</v>
      </c>
      <c r="AU147" s="308" t="str">
        <f t="shared" si="89"/>
        <v>dato mancante</v>
      </c>
      <c r="AV147" s="308" t="str">
        <f t="shared" si="89"/>
        <v>dato mancante</v>
      </c>
      <c r="AW147" s="193" t="str">
        <f>'Calcolo Orizzontale P. Umido'!AG148</f>
        <v>dato mancante</v>
      </c>
      <c r="AX147" s="193" t="str">
        <f>'Calcolo Orizzontale P. Umido'!AV148</f>
        <v>dato mancante</v>
      </c>
      <c r="AY147" s="308" t="str">
        <f t="shared" si="90"/>
        <v>dato mancante</v>
      </c>
      <c r="AZ147" s="308" t="str">
        <f t="shared" si="90"/>
        <v>dato mancante</v>
      </c>
      <c r="BA147" s="193" t="str">
        <f>'Calcolo Orizzontale P. Umido'!AH148</f>
        <v>dato mancante</v>
      </c>
      <c r="BB147" s="193" t="str">
        <f>'Calcolo Orizzontale P. Umido'!AW148</f>
        <v>dato mancante</v>
      </c>
      <c r="BC147" s="308" t="str">
        <f t="shared" si="91"/>
        <v>dato mancante</v>
      </c>
      <c r="BD147" s="308" t="str">
        <f t="shared" si="91"/>
        <v>dato mancante</v>
      </c>
      <c r="BE147" s="192" t="str">
        <f>'Calcolo Orizzontale P. Umido'!AI148</f>
        <v>dato mancante</v>
      </c>
      <c r="BF147" s="192" t="str">
        <f>'Calcolo Orizzontale P. Umido'!AX148</f>
        <v>dato mancante</v>
      </c>
      <c r="BG147" s="308" t="str">
        <f t="shared" si="92"/>
        <v>dato mancante</v>
      </c>
      <c r="BH147" s="308" t="str">
        <f t="shared" si="92"/>
        <v>dato mancante</v>
      </c>
      <c r="BI147" s="192" t="str">
        <f>'Calcolo Orizzontale P. Umido'!AJ148</f>
        <v>dato mancante</v>
      </c>
      <c r="BJ147" s="192" t="str">
        <f>'Calcolo Orizzontale P. Umido'!AY148</f>
        <v>dato mancante</v>
      </c>
      <c r="BK147" s="308" t="str">
        <f t="shared" si="93"/>
        <v>dato mancante</v>
      </c>
      <c r="BL147" s="308" t="str">
        <f t="shared" si="93"/>
        <v>dato mancante</v>
      </c>
      <c r="BM147" s="192" t="str">
        <f>'Calcolo Orizzontale P. Umido'!AK148</f>
        <v>dato mancante</v>
      </c>
      <c r="BN147" s="192" t="str">
        <f>'Calcolo Orizzontale P. Umido'!AZ148</f>
        <v>dato mancante</v>
      </c>
      <c r="BO147" s="308" t="str">
        <f t="shared" si="124"/>
        <v>dato mancante</v>
      </c>
      <c r="BP147" s="308" t="str">
        <f t="shared" si="124"/>
        <v>dato mancante</v>
      </c>
      <c r="BQ147" s="195" t="str">
        <f>'Calcolo Orizzontale P. Umido'!AL148</f>
        <v>dato mancante</v>
      </c>
      <c r="BR147" s="195" t="str">
        <f>'Calcolo Orizzontale P. Umido'!BA148</f>
        <v>dato mancante</v>
      </c>
      <c r="BS147" s="308" t="str">
        <f t="shared" si="125"/>
        <v>dato mancante</v>
      </c>
      <c r="BT147" s="308" t="str">
        <f t="shared" si="125"/>
        <v>dato mancante</v>
      </c>
      <c r="BU147" s="193" t="str">
        <f>'Calcolo Orizzontale P. Umido'!AM148</f>
        <v>dato mancante</v>
      </c>
      <c r="BV147" s="194" t="str">
        <f>'Calcolo Orizzontale P. Umido'!BA148</f>
        <v>dato mancante</v>
      </c>
      <c r="BW147" s="308" t="str">
        <f t="shared" si="94"/>
        <v>dato mancante</v>
      </c>
      <c r="BX147" s="308" t="str">
        <f t="shared" si="94"/>
        <v>dato mancante</v>
      </c>
      <c r="BY147" s="196" t="str">
        <f>'Calcolo Orizzontale P. Umido'!AN148</f>
        <v>dato mancante</v>
      </c>
      <c r="BZ147" s="196" t="str">
        <f>'Calcolo Orizzontale P. Umido'!BB148</f>
        <v>dato mancante</v>
      </c>
      <c r="CA147" s="308" t="str">
        <f t="shared" si="95"/>
        <v>dato mancante</v>
      </c>
      <c r="CB147" s="308" t="str">
        <f t="shared" si="95"/>
        <v>dato mancante</v>
      </c>
      <c r="CE147" s="125" t="str">
        <f t="shared" si="96"/>
        <v>dato mancante</v>
      </c>
      <c r="CF147" s="125" t="str">
        <f t="shared" si="126"/>
        <v>dato mancante</v>
      </c>
      <c r="CG147" s="125" t="str">
        <f t="shared" si="126"/>
        <v>dato mancante</v>
      </c>
      <c r="CH147" s="125" t="str">
        <f t="shared" si="97"/>
        <v>dato mancante</v>
      </c>
      <c r="CI147" s="125" t="str">
        <f t="shared" si="98"/>
        <v>dato mancante</v>
      </c>
      <c r="CJ147" s="125" t="str">
        <f t="shared" si="99"/>
        <v>dato mancante</v>
      </c>
      <c r="CK147" s="125" t="str">
        <f t="shared" si="100"/>
        <v>dato mancante</v>
      </c>
      <c r="CL147" s="125" t="str">
        <f t="shared" si="101"/>
        <v>dato mancante</v>
      </c>
      <c r="CM147" s="125" t="str">
        <f t="shared" si="102"/>
        <v>dato mancante</v>
      </c>
      <c r="CN147" s="125" t="str">
        <f t="shared" si="103"/>
        <v>dato mancante</v>
      </c>
      <c r="CO147" s="125" t="str">
        <f t="shared" si="104"/>
        <v>dato mancante</v>
      </c>
      <c r="CP147" s="125" t="str">
        <f t="shared" si="105"/>
        <v>dato mancante</v>
      </c>
      <c r="CQ147" s="125" t="str">
        <f t="shared" si="106"/>
        <v>dato mancante</v>
      </c>
      <c r="CR147" s="125" t="str">
        <f t="shared" si="107"/>
        <v>dato mancante</v>
      </c>
      <c r="CS147" s="125" t="str">
        <f t="shared" si="127"/>
        <v>dato mancante</v>
      </c>
      <c r="CT147" s="125" t="str">
        <f t="shared" si="127"/>
        <v>dato mancante</v>
      </c>
      <c r="CU147" s="125" t="str">
        <f t="shared" si="108"/>
        <v>dato mancante</v>
      </c>
      <c r="CV147" s="125" t="str">
        <f t="shared" si="109"/>
        <v>dato mancante</v>
      </c>
      <c r="CW147" s="125" t="str">
        <f t="shared" si="110"/>
        <v>dato mancante</v>
      </c>
      <c r="CX147" s="125" t="str">
        <f t="shared" si="111"/>
        <v>dato mancante</v>
      </c>
      <c r="CY147" s="125" t="str">
        <f t="shared" si="112"/>
        <v>dato mancante</v>
      </c>
      <c r="CZ147" s="125" t="str">
        <f t="shared" si="113"/>
        <v>dato mancante</v>
      </c>
      <c r="DA147" s="125" t="str">
        <f t="shared" si="114"/>
        <v>dato mancante</v>
      </c>
      <c r="DB147" s="125" t="str">
        <f t="shared" si="115"/>
        <v>dato mancante</v>
      </c>
      <c r="DC147" s="125" t="str">
        <f t="shared" si="116"/>
        <v>dato mancante</v>
      </c>
      <c r="DD147" s="125" t="str">
        <f t="shared" si="117"/>
        <v>dato mancante</v>
      </c>
      <c r="DF147" s="127">
        <f t="shared" si="128"/>
        <v>0</v>
      </c>
      <c r="DG147" s="127">
        <f t="shared" si="118"/>
        <v>0</v>
      </c>
      <c r="DH147" s="125" t="str">
        <f t="shared" si="129"/>
        <v>ok</v>
      </c>
      <c r="DI147" s="127" t="str">
        <f t="shared" si="119"/>
        <v>Buono</v>
      </c>
      <c r="DJ147" s="127" t="str">
        <f t="shared" si="120"/>
        <v>Buono</v>
      </c>
    </row>
    <row r="148" spans="1:114" s="125" customFormat="1" x14ac:dyDescent="0.35">
      <c r="A148" s="18">
        <f>'Calcolo Orizzontale P. Umido'!A149</f>
        <v>0</v>
      </c>
      <c r="B148" s="18">
        <f>'Calcolo Orizzontale P. Umido'!B149</f>
        <v>0</v>
      </c>
      <c r="C148" s="18">
        <f>'Calcolo Orizzontale P. Umido'!C149</f>
        <v>0</v>
      </c>
      <c r="D148" s="18">
        <f>'Calcolo Orizzontale P. Umido'!D149</f>
        <v>0</v>
      </c>
      <c r="E148" s="18">
        <f>'Calcolo Orizzontale P. Umido'!E149</f>
        <v>0</v>
      </c>
      <c r="F148" s="18">
        <f>'Calcolo Orizzontale P. Umido'!F149</f>
        <v>0</v>
      </c>
      <c r="G148" s="18">
        <f>'Calcolo Orizzontale P. Umido'!G149</f>
        <v>0</v>
      </c>
      <c r="H148" s="18"/>
      <c r="I148" s="18">
        <f>'Calcolo Orizzontale P. Umido'!I149</f>
        <v>0</v>
      </c>
      <c r="J148" s="18">
        <f>'Calcolo Orizzontale P. Umido'!J149</f>
        <v>0</v>
      </c>
      <c r="K148" s="18">
        <f>'Calcolo Orizzontale P. Umido'!K149</f>
        <v>0</v>
      </c>
      <c r="L148" s="15">
        <f t="shared" si="121"/>
        <v>0</v>
      </c>
      <c r="M148" s="519">
        <f>'Calcolo Orizzontale P. Umido'!L149</f>
        <v>0</v>
      </c>
      <c r="N148" s="519">
        <f>'Calcolo Orizzontale P. Umido'!M149</f>
        <v>0</v>
      </c>
      <c r="O148" s="520">
        <f>'Calcolo Orizzontale P. Umido'!N149</f>
        <v>0</v>
      </c>
      <c r="P148" s="521">
        <f>'Calcolo Orizzontale P. Umido'!O149</f>
        <v>0</v>
      </c>
      <c r="Q148" s="521">
        <f>'Calcolo Orizzontale P. Umido'!P149</f>
        <v>0</v>
      </c>
      <c r="R148" s="521">
        <f>'Calcolo Orizzontale P. Umido'!Q149</f>
        <v>0</v>
      </c>
      <c r="S148" s="521">
        <f>'Calcolo Orizzontale P. Umido'!R149</f>
        <v>0</v>
      </c>
      <c r="T148" s="521">
        <f>'Calcolo Orizzontale P. Umido'!S149</f>
        <v>0</v>
      </c>
      <c r="U148" s="519">
        <f>'Calcolo Orizzontale P. Umido'!T149</f>
        <v>0</v>
      </c>
      <c r="V148" s="519">
        <f>'Calcolo Orizzontale P. Umido'!U149</f>
        <v>0</v>
      </c>
      <c r="W148" s="519">
        <f>'Calcolo Orizzontale P. Umido'!V149</f>
        <v>0</v>
      </c>
      <c r="X148" s="520">
        <f>'Calcolo Orizzontale P. Umido'!W149</f>
        <v>0</v>
      </c>
      <c r="Y148" s="521">
        <f>'Calcolo Orizzontale P. Umido'!X149</f>
        <v>0</v>
      </c>
      <c r="Z148" s="522">
        <f>'Calcolo Orizzontale P. Umido'!Y149</f>
        <v>0</v>
      </c>
      <c r="AA148" s="126"/>
      <c r="AB148" s="127"/>
      <c r="AC148" s="189" t="str">
        <f>'Calcolo Orizzontale P. Umido'!AC149</f>
        <v>dato mancante</v>
      </c>
      <c r="AD148" s="190" t="str">
        <f>'Calcolo Orizzontale P. Umido'!AR149</f>
        <v>dato mancante</v>
      </c>
      <c r="AE148" s="190" t="str">
        <f t="shared" si="122"/>
        <v>dato mancante</v>
      </c>
      <c r="AF148" s="190" t="str">
        <f t="shared" si="122"/>
        <v>dato mancante</v>
      </c>
      <c r="AG148" s="191" t="str">
        <f>IF(N148&lt;5,'Calcolo Orizzontale P. Umido'!AD149,"dato mancante")</f>
        <v>dato mancante</v>
      </c>
      <c r="AH148" s="191" t="str">
        <f>IF(N148&gt;5,'Calcolo Orizzontale P. Umido'!AD149,"dato mancante")</f>
        <v>dato mancante</v>
      </c>
      <c r="AI148" s="191" t="str">
        <f>IF(N148&lt;5,'Calcolo Orizzontale P. Umido'!AS149,"dato mancante")</f>
        <v>dato mancante</v>
      </c>
      <c r="AJ148" s="191" t="str">
        <f>IF(N148&gt;5,'Calcolo Orizzontale P. Umido'!AS149,"dato mancante")</f>
        <v>dato mancante</v>
      </c>
      <c r="AK148" s="190" t="str">
        <f t="shared" si="123"/>
        <v>dato mancante</v>
      </c>
      <c r="AL148" s="190" t="str">
        <f t="shared" si="123"/>
        <v>dato mancante</v>
      </c>
      <c r="AM148" s="190" t="str">
        <f t="shared" si="123"/>
        <v>dato mancante</v>
      </c>
      <c r="AN148" s="190" t="str">
        <f t="shared" si="123"/>
        <v>dato mancante</v>
      </c>
      <c r="AO148" s="191" t="str">
        <f>'Calcolo Orizzontale P. Umido'!AE149</f>
        <v>dato mancante</v>
      </c>
      <c r="AP148" s="191" t="str">
        <f>'Calcolo Orizzontale P. Umido'!AT149</f>
        <v>dato mancante</v>
      </c>
      <c r="AQ148" s="192" t="str">
        <f t="shared" si="88"/>
        <v>dato mancante</v>
      </c>
      <c r="AR148" s="192" t="str">
        <f t="shared" si="88"/>
        <v>dato mancante</v>
      </c>
      <c r="AS148" s="193" t="str">
        <f>'Calcolo Orizzontale P. Umido'!AF149</f>
        <v>dato mancante</v>
      </c>
      <c r="AT148" s="193" t="str">
        <f>'Calcolo Orizzontale P. Umido'!AU149</f>
        <v>dato mancante</v>
      </c>
      <c r="AU148" s="308" t="str">
        <f t="shared" si="89"/>
        <v>dato mancante</v>
      </c>
      <c r="AV148" s="308" t="str">
        <f t="shared" si="89"/>
        <v>dato mancante</v>
      </c>
      <c r="AW148" s="193" t="str">
        <f>'Calcolo Orizzontale P. Umido'!AG149</f>
        <v>dato mancante</v>
      </c>
      <c r="AX148" s="193" t="str">
        <f>'Calcolo Orizzontale P. Umido'!AV149</f>
        <v>dato mancante</v>
      </c>
      <c r="AY148" s="308" t="str">
        <f t="shared" si="90"/>
        <v>dato mancante</v>
      </c>
      <c r="AZ148" s="308" t="str">
        <f t="shared" si="90"/>
        <v>dato mancante</v>
      </c>
      <c r="BA148" s="193" t="str">
        <f>'Calcolo Orizzontale P. Umido'!AH149</f>
        <v>dato mancante</v>
      </c>
      <c r="BB148" s="193" t="str">
        <f>'Calcolo Orizzontale P. Umido'!AW149</f>
        <v>dato mancante</v>
      </c>
      <c r="BC148" s="308" t="str">
        <f t="shared" si="91"/>
        <v>dato mancante</v>
      </c>
      <c r="BD148" s="308" t="str">
        <f t="shared" si="91"/>
        <v>dato mancante</v>
      </c>
      <c r="BE148" s="192" t="str">
        <f>'Calcolo Orizzontale P. Umido'!AI149</f>
        <v>dato mancante</v>
      </c>
      <c r="BF148" s="192" t="str">
        <f>'Calcolo Orizzontale P. Umido'!AX149</f>
        <v>dato mancante</v>
      </c>
      <c r="BG148" s="308" t="str">
        <f t="shared" si="92"/>
        <v>dato mancante</v>
      </c>
      <c r="BH148" s="308" t="str">
        <f t="shared" si="92"/>
        <v>dato mancante</v>
      </c>
      <c r="BI148" s="192" t="str">
        <f>'Calcolo Orizzontale P. Umido'!AJ149</f>
        <v>dato mancante</v>
      </c>
      <c r="BJ148" s="192" t="str">
        <f>'Calcolo Orizzontale P. Umido'!AY149</f>
        <v>dato mancante</v>
      </c>
      <c r="BK148" s="308" t="str">
        <f t="shared" si="93"/>
        <v>dato mancante</v>
      </c>
      <c r="BL148" s="308" t="str">
        <f t="shared" si="93"/>
        <v>dato mancante</v>
      </c>
      <c r="BM148" s="192" t="str">
        <f>'Calcolo Orizzontale P. Umido'!AK149</f>
        <v>dato mancante</v>
      </c>
      <c r="BN148" s="192" t="str">
        <f>'Calcolo Orizzontale P. Umido'!AZ149</f>
        <v>dato mancante</v>
      </c>
      <c r="BO148" s="308" t="str">
        <f t="shared" si="124"/>
        <v>dato mancante</v>
      </c>
      <c r="BP148" s="308" t="str">
        <f t="shared" si="124"/>
        <v>dato mancante</v>
      </c>
      <c r="BQ148" s="195" t="str">
        <f>'Calcolo Orizzontale P. Umido'!AL149</f>
        <v>dato mancante</v>
      </c>
      <c r="BR148" s="195" t="str">
        <f>'Calcolo Orizzontale P. Umido'!BA149</f>
        <v>dato mancante</v>
      </c>
      <c r="BS148" s="308" t="str">
        <f t="shared" si="125"/>
        <v>dato mancante</v>
      </c>
      <c r="BT148" s="308" t="str">
        <f t="shared" si="125"/>
        <v>dato mancante</v>
      </c>
      <c r="BU148" s="193" t="str">
        <f>'Calcolo Orizzontale P. Umido'!AM149</f>
        <v>dato mancante</v>
      </c>
      <c r="BV148" s="194" t="str">
        <f>'Calcolo Orizzontale P. Umido'!BA149</f>
        <v>dato mancante</v>
      </c>
      <c r="BW148" s="308" t="str">
        <f t="shared" si="94"/>
        <v>dato mancante</v>
      </c>
      <c r="BX148" s="308" t="str">
        <f t="shared" si="94"/>
        <v>dato mancante</v>
      </c>
      <c r="BY148" s="196" t="str">
        <f>'Calcolo Orizzontale P. Umido'!AN149</f>
        <v>dato mancante</v>
      </c>
      <c r="BZ148" s="196" t="str">
        <f>'Calcolo Orizzontale P. Umido'!BB149</f>
        <v>dato mancante</v>
      </c>
      <c r="CA148" s="308" t="str">
        <f t="shared" si="95"/>
        <v>dato mancante</v>
      </c>
      <c r="CB148" s="308" t="str">
        <f t="shared" si="95"/>
        <v>dato mancante</v>
      </c>
      <c r="CE148" s="125" t="str">
        <f t="shared" si="96"/>
        <v>dato mancante</v>
      </c>
      <c r="CF148" s="125" t="str">
        <f t="shared" si="126"/>
        <v>dato mancante</v>
      </c>
      <c r="CG148" s="125" t="str">
        <f t="shared" si="126"/>
        <v>dato mancante</v>
      </c>
      <c r="CH148" s="125" t="str">
        <f t="shared" si="97"/>
        <v>dato mancante</v>
      </c>
      <c r="CI148" s="125" t="str">
        <f t="shared" si="98"/>
        <v>dato mancante</v>
      </c>
      <c r="CJ148" s="125" t="str">
        <f t="shared" si="99"/>
        <v>dato mancante</v>
      </c>
      <c r="CK148" s="125" t="str">
        <f t="shared" si="100"/>
        <v>dato mancante</v>
      </c>
      <c r="CL148" s="125" t="str">
        <f t="shared" si="101"/>
        <v>dato mancante</v>
      </c>
      <c r="CM148" s="125" t="str">
        <f t="shared" si="102"/>
        <v>dato mancante</v>
      </c>
      <c r="CN148" s="125" t="str">
        <f t="shared" si="103"/>
        <v>dato mancante</v>
      </c>
      <c r="CO148" s="125" t="str">
        <f t="shared" si="104"/>
        <v>dato mancante</v>
      </c>
      <c r="CP148" s="125" t="str">
        <f t="shared" si="105"/>
        <v>dato mancante</v>
      </c>
      <c r="CQ148" s="125" t="str">
        <f t="shared" si="106"/>
        <v>dato mancante</v>
      </c>
      <c r="CR148" s="125" t="str">
        <f t="shared" si="107"/>
        <v>dato mancante</v>
      </c>
      <c r="CS148" s="125" t="str">
        <f t="shared" si="127"/>
        <v>dato mancante</v>
      </c>
      <c r="CT148" s="125" t="str">
        <f t="shared" si="127"/>
        <v>dato mancante</v>
      </c>
      <c r="CU148" s="125" t="str">
        <f t="shared" si="108"/>
        <v>dato mancante</v>
      </c>
      <c r="CV148" s="125" t="str">
        <f t="shared" si="109"/>
        <v>dato mancante</v>
      </c>
      <c r="CW148" s="125" t="str">
        <f t="shared" si="110"/>
        <v>dato mancante</v>
      </c>
      <c r="CX148" s="125" t="str">
        <f t="shared" si="111"/>
        <v>dato mancante</v>
      </c>
      <c r="CY148" s="125" t="str">
        <f t="shared" si="112"/>
        <v>dato mancante</v>
      </c>
      <c r="CZ148" s="125" t="str">
        <f t="shared" si="113"/>
        <v>dato mancante</v>
      </c>
      <c r="DA148" s="125" t="str">
        <f t="shared" si="114"/>
        <v>dato mancante</v>
      </c>
      <c r="DB148" s="125" t="str">
        <f t="shared" si="115"/>
        <v>dato mancante</v>
      </c>
      <c r="DC148" s="125" t="str">
        <f t="shared" si="116"/>
        <v>dato mancante</v>
      </c>
      <c r="DD148" s="125" t="str">
        <f t="shared" si="117"/>
        <v>dato mancante</v>
      </c>
      <c r="DF148" s="127">
        <f t="shared" si="128"/>
        <v>0</v>
      </c>
      <c r="DG148" s="127">
        <f t="shared" si="118"/>
        <v>0</v>
      </c>
      <c r="DH148" s="125" t="str">
        <f t="shared" si="129"/>
        <v>ok</v>
      </c>
      <c r="DI148" s="127" t="str">
        <f t="shared" si="119"/>
        <v>Buono</v>
      </c>
      <c r="DJ148" s="127" t="str">
        <f t="shared" si="120"/>
        <v>Buono</v>
      </c>
    </row>
    <row r="149" spans="1:114" s="125" customFormat="1" x14ac:dyDescent="0.35">
      <c r="A149" s="18">
        <f>'Calcolo Orizzontale P. Umido'!A150</f>
        <v>0</v>
      </c>
      <c r="B149" s="18">
        <f>'Calcolo Orizzontale P. Umido'!B150</f>
        <v>0</v>
      </c>
      <c r="C149" s="18">
        <f>'Calcolo Orizzontale P. Umido'!C150</f>
        <v>0</v>
      </c>
      <c r="D149" s="18">
        <f>'Calcolo Orizzontale P. Umido'!D150</f>
        <v>0</v>
      </c>
      <c r="E149" s="18">
        <f>'Calcolo Orizzontale P. Umido'!E150</f>
        <v>0</v>
      </c>
      <c r="F149" s="18">
        <f>'Calcolo Orizzontale P. Umido'!F150</f>
        <v>0</v>
      </c>
      <c r="G149" s="18">
        <f>'Calcolo Orizzontale P. Umido'!G150</f>
        <v>0</v>
      </c>
      <c r="H149" s="18"/>
      <c r="I149" s="18">
        <f>'Calcolo Orizzontale P. Umido'!I150</f>
        <v>0</v>
      </c>
      <c r="J149" s="18">
        <f>'Calcolo Orizzontale P. Umido'!J150</f>
        <v>0</v>
      </c>
      <c r="K149" s="18">
        <f>'Calcolo Orizzontale P. Umido'!K150</f>
        <v>0</v>
      </c>
      <c r="L149" s="15">
        <f t="shared" si="121"/>
        <v>0</v>
      </c>
      <c r="M149" s="519">
        <f>'Calcolo Orizzontale P. Umido'!L150</f>
        <v>0</v>
      </c>
      <c r="N149" s="519">
        <f>'Calcolo Orizzontale P. Umido'!M150</f>
        <v>0</v>
      </c>
      <c r="O149" s="520">
        <f>'Calcolo Orizzontale P. Umido'!N150</f>
        <v>0</v>
      </c>
      <c r="P149" s="521">
        <f>'Calcolo Orizzontale P. Umido'!O150</f>
        <v>0</v>
      </c>
      <c r="Q149" s="521">
        <f>'Calcolo Orizzontale P. Umido'!P150</f>
        <v>0</v>
      </c>
      <c r="R149" s="521">
        <f>'Calcolo Orizzontale P. Umido'!Q150</f>
        <v>0</v>
      </c>
      <c r="S149" s="521">
        <f>'Calcolo Orizzontale P. Umido'!R150</f>
        <v>0</v>
      </c>
      <c r="T149" s="521">
        <f>'Calcolo Orizzontale P. Umido'!S150</f>
        <v>0</v>
      </c>
      <c r="U149" s="519">
        <f>'Calcolo Orizzontale P. Umido'!T150</f>
        <v>0</v>
      </c>
      <c r="V149" s="519">
        <f>'Calcolo Orizzontale P. Umido'!U150</f>
        <v>0</v>
      </c>
      <c r="W149" s="519">
        <f>'Calcolo Orizzontale P. Umido'!V150</f>
        <v>0</v>
      </c>
      <c r="X149" s="520">
        <f>'Calcolo Orizzontale P. Umido'!W150</f>
        <v>0</v>
      </c>
      <c r="Y149" s="521">
        <f>'Calcolo Orizzontale P. Umido'!X150</f>
        <v>0</v>
      </c>
      <c r="Z149" s="522">
        <f>'Calcolo Orizzontale P. Umido'!Y150</f>
        <v>0</v>
      </c>
      <c r="AA149" s="126"/>
      <c r="AB149" s="127"/>
      <c r="AC149" s="189" t="str">
        <f>'Calcolo Orizzontale P. Umido'!AC150</f>
        <v>dato mancante</v>
      </c>
      <c r="AD149" s="190" t="str">
        <f>'Calcolo Orizzontale P. Umido'!AR150</f>
        <v>dato mancante</v>
      </c>
      <c r="AE149" s="190" t="str">
        <f t="shared" si="122"/>
        <v>dato mancante</v>
      </c>
      <c r="AF149" s="190" t="str">
        <f t="shared" si="122"/>
        <v>dato mancante</v>
      </c>
      <c r="AG149" s="191" t="str">
        <f>IF(N149&lt;5,'Calcolo Orizzontale P. Umido'!AD150,"dato mancante")</f>
        <v>dato mancante</v>
      </c>
      <c r="AH149" s="191" t="str">
        <f>IF(N149&gt;5,'Calcolo Orizzontale P. Umido'!AD150,"dato mancante")</f>
        <v>dato mancante</v>
      </c>
      <c r="AI149" s="191" t="str">
        <f>IF(N149&lt;5,'Calcolo Orizzontale P. Umido'!AS150,"dato mancante")</f>
        <v>dato mancante</v>
      </c>
      <c r="AJ149" s="191" t="str">
        <f>IF(N149&gt;5,'Calcolo Orizzontale P. Umido'!AS150,"dato mancante")</f>
        <v>dato mancante</v>
      </c>
      <c r="AK149" s="190" t="str">
        <f t="shared" si="123"/>
        <v>dato mancante</v>
      </c>
      <c r="AL149" s="190" t="str">
        <f t="shared" si="123"/>
        <v>dato mancante</v>
      </c>
      <c r="AM149" s="190" t="str">
        <f t="shared" si="123"/>
        <v>dato mancante</v>
      </c>
      <c r="AN149" s="190" t="str">
        <f t="shared" si="123"/>
        <v>dato mancante</v>
      </c>
      <c r="AO149" s="191" t="str">
        <f>'Calcolo Orizzontale P. Umido'!AE150</f>
        <v>dato mancante</v>
      </c>
      <c r="AP149" s="191" t="str">
        <f>'Calcolo Orizzontale P. Umido'!AT150</f>
        <v>dato mancante</v>
      </c>
      <c r="AQ149" s="192" t="str">
        <f t="shared" si="88"/>
        <v>dato mancante</v>
      </c>
      <c r="AR149" s="192" t="str">
        <f t="shared" si="88"/>
        <v>dato mancante</v>
      </c>
      <c r="AS149" s="193" t="str">
        <f>'Calcolo Orizzontale P. Umido'!AF150</f>
        <v>dato mancante</v>
      </c>
      <c r="AT149" s="193" t="str">
        <f>'Calcolo Orizzontale P. Umido'!AU150</f>
        <v>dato mancante</v>
      </c>
      <c r="AU149" s="308" t="str">
        <f t="shared" si="89"/>
        <v>dato mancante</v>
      </c>
      <c r="AV149" s="308" t="str">
        <f t="shared" si="89"/>
        <v>dato mancante</v>
      </c>
      <c r="AW149" s="193" t="str">
        <f>'Calcolo Orizzontale P. Umido'!AG150</f>
        <v>dato mancante</v>
      </c>
      <c r="AX149" s="193" t="str">
        <f>'Calcolo Orizzontale P. Umido'!AV150</f>
        <v>dato mancante</v>
      </c>
      <c r="AY149" s="308" t="str">
        <f t="shared" si="90"/>
        <v>dato mancante</v>
      </c>
      <c r="AZ149" s="308" t="str">
        <f t="shared" si="90"/>
        <v>dato mancante</v>
      </c>
      <c r="BA149" s="193" t="str">
        <f>'Calcolo Orizzontale P. Umido'!AH150</f>
        <v>dato mancante</v>
      </c>
      <c r="BB149" s="193" t="str">
        <f>'Calcolo Orizzontale P. Umido'!AW150</f>
        <v>dato mancante</v>
      </c>
      <c r="BC149" s="308" t="str">
        <f t="shared" si="91"/>
        <v>dato mancante</v>
      </c>
      <c r="BD149" s="308" t="str">
        <f t="shared" si="91"/>
        <v>dato mancante</v>
      </c>
      <c r="BE149" s="192" t="str">
        <f>'Calcolo Orizzontale P. Umido'!AI150</f>
        <v>dato mancante</v>
      </c>
      <c r="BF149" s="192" t="str">
        <f>'Calcolo Orizzontale P. Umido'!AX150</f>
        <v>dato mancante</v>
      </c>
      <c r="BG149" s="308" t="str">
        <f t="shared" si="92"/>
        <v>dato mancante</v>
      </c>
      <c r="BH149" s="308" t="str">
        <f t="shared" si="92"/>
        <v>dato mancante</v>
      </c>
      <c r="BI149" s="192" t="str">
        <f>'Calcolo Orizzontale P. Umido'!AJ150</f>
        <v>dato mancante</v>
      </c>
      <c r="BJ149" s="192" t="str">
        <f>'Calcolo Orizzontale P. Umido'!AY150</f>
        <v>dato mancante</v>
      </c>
      <c r="BK149" s="308" t="str">
        <f t="shared" si="93"/>
        <v>dato mancante</v>
      </c>
      <c r="BL149" s="308" t="str">
        <f t="shared" si="93"/>
        <v>dato mancante</v>
      </c>
      <c r="BM149" s="192" t="str">
        <f>'Calcolo Orizzontale P. Umido'!AK150</f>
        <v>dato mancante</v>
      </c>
      <c r="BN149" s="192" t="str">
        <f>'Calcolo Orizzontale P. Umido'!AZ150</f>
        <v>dato mancante</v>
      </c>
      <c r="BO149" s="308" t="str">
        <f t="shared" si="124"/>
        <v>dato mancante</v>
      </c>
      <c r="BP149" s="308" t="str">
        <f t="shared" si="124"/>
        <v>dato mancante</v>
      </c>
      <c r="BQ149" s="195" t="str">
        <f>'Calcolo Orizzontale P. Umido'!AL150</f>
        <v>dato mancante</v>
      </c>
      <c r="BR149" s="195" t="str">
        <f>'Calcolo Orizzontale P. Umido'!BA150</f>
        <v>dato mancante</v>
      </c>
      <c r="BS149" s="308" t="str">
        <f t="shared" si="125"/>
        <v>dato mancante</v>
      </c>
      <c r="BT149" s="308" t="str">
        <f t="shared" si="125"/>
        <v>dato mancante</v>
      </c>
      <c r="BU149" s="193" t="str">
        <f>'Calcolo Orizzontale P. Umido'!AM150</f>
        <v>dato mancante</v>
      </c>
      <c r="BV149" s="194" t="str">
        <f>'Calcolo Orizzontale P. Umido'!BA150</f>
        <v>dato mancante</v>
      </c>
      <c r="BW149" s="308" t="str">
        <f t="shared" si="94"/>
        <v>dato mancante</v>
      </c>
      <c r="BX149" s="308" t="str">
        <f t="shared" si="94"/>
        <v>dato mancante</v>
      </c>
      <c r="BY149" s="196" t="str">
        <f>'Calcolo Orizzontale P. Umido'!AN150</f>
        <v>dato mancante</v>
      </c>
      <c r="BZ149" s="196" t="str">
        <f>'Calcolo Orizzontale P. Umido'!BB150</f>
        <v>dato mancante</v>
      </c>
      <c r="CA149" s="308" t="str">
        <f t="shared" si="95"/>
        <v>dato mancante</v>
      </c>
      <c r="CB149" s="308" t="str">
        <f t="shared" si="95"/>
        <v>dato mancante</v>
      </c>
      <c r="CE149" s="125" t="str">
        <f t="shared" si="96"/>
        <v>dato mancante</v>
      </c>
      <c r="CF149" s="125" t="str">
        <f t="shared" si="126"/>
        <v>dato mancante</v>
      </c>
      <c r="CG149" s="125" t="str">
        <f t="shared" si="126"/>
        <v>dato mancante</v>
      </c>
      <c r="CH149" s="125" t="str">
        <f t="shared" si="97"/>
        <v>dato mancante</v>
      </c>
      <c r="CI149" s="125" t="str">
        <f t="shared" si="98"/>
        <v>dato mancante</v>
      </c>
      <c r="CJ149" s="125" t="str">
        <f t="shared" si="99"/>
        <v>dato mancante</v>
      </c>
      <c r="CK149" s="125" t="str">
        <f t="shared" si="100"/>
        <v>dato mancante</v>
      </c>
      <c r="CL149" s="125" t="str">
        <f t="shared" si="101"/>
        <v>dato mancante</v>
      </c>
      <c r="CM149" s="125" t="str">
        <f t="shared" si="102"/>
        <v>dato mancante</v>
      </c>
      <c r="CN149" s="125" t="str">
        <f t="shared" si="103"/>
        <v>dato mancante</v>
      </c>
      <c r="CO149" s="125" t="str">
        <f t="shared" si="104"/>
        <v>dato mancante</v>
      </c>
      <c r="CP149" s="125" t="str">
        <f t="shared" si="105"/>
        <v>dato mancante</v>
      </c>
      <c r="CQ149" s="125" t="str">
        <f t="shared" si="106"/>
        <v>dato mancante</v>
      </c>
      <c r="CR149" s="125" t="str">
        <f t="shared" si="107"/>
        <v>dato mancante</v>
      </c>
      <c r="CS149" s="125" t="str">
        <f t="shared" si="127"/>
        <v>dato mancante</v>
      </c>
      <c r="CT149" s="125" t="str">
        <f t="shared" si="127"/>
        <v>dato mancante</v>
      </c>
      <c r="CU149" s="125" t="str">
        <f t="shared" si="108"/>
        <v>dato mancante</v>
      </c>
      <c r="CV149" s="125" t="str">
        <f t="shared" si="109"/>
        <v>dato mancante</v>
      </c>
      <c r="CW149" s="125" t="str">
        <f t="shared" si="110"/>
        <v>dato mancante</v>
      </c>
      <c r="CX149" s="125" t="str">
        <f t="shared" si="111"/>
        <v>dato mancante</v>
      </c>
      <c r="CY149" s="125" t="str">
        <f t="shared" si="112"/>
        <v>dato mancante</v>
      </c>
      <c r="CZ149" s="125" t="str">
        <f t="shared" si="113"/>
        <v>dato mancante</v>
      </c>
      <c r="DA149" s="125" t="str">
        <f t="shared" si="114"/>
        <v>dato mancante</v>
      </c>
      <c r="DB149" s="125" t="str">
        <f t="shared" si="115"/>
        <v>dato mancante</v>
      </c>
      <c r="DC149" s="125" t="str">
        <f t="shared" si="116"/>
        <v>dato mancante</v>
      </c>
      <c r="DD149" s="125" t="str">
        <f t="shared" si="117"/>
        <v>dato mancante</v>
      </c>
      <c r="DF149" s="127">
        <f t="shared" si="128"/>
        <v>0</v>
      </c>
      <c r="DG149" s="127">
        <f t="shared" si="118"/>
        <v>0</v>
      </c>
      <c r="DH149" s="125" t="str">
        <f t="shared" si="129"/>
        <v>ok</v>
      </c>
      <c r="DI149" s="127" t="str">
        <f t="shared" si="119"/>
        <v>Buono</v>
      </c>
      <c r="DJ149" s="127" t="str">
        <f t="shared" si="120"/>
        <v>Buono</v>
      </c>
    </row>
    <row r="150" spans="1:114" s="125" customFormat="1" x14ac:dyDescent="0.35">
      <c r="A150" s="18">
        <f>'Calcolo Orizzontale P. Umido'!A151</f>
        <v>0</v>
      </c>
      <c r="B150" s="18">
        <f>'Calcolo Orizzontale P. Umido'!B151</f>
        <v>0</v>
      </c>
      <c r="C150" s="18">
        <f>'Calcolo Orizzontale P. Umido'!C151</f>
        <v>0</v>
      </c>
      <c r="D150" s="18">
        <f>'Calcolo Orizzontale P. Umido'!D151</f>
        <v>0</v>
      </c>
      <c r="E150" s="18">
        <f>'Calcolo Orizzontale P. Umido'!E151</f>
        <v>0</v>
      </c>
      <c r="F150" s="18">
        <f>'Calcolo Orizzontale P. Umido'!F151</f>
        <v>0</v>
      </c>
      <c r="G150" s="18">
        <f>'Calcolo Orizzontale P. Umido'!G151</f>
        <v>0</v>
      </c>
      <c r="H150" s="18"/>
      <c r="I150" s="18">
        <f>'Calcolo Orizzontale P. Umido'!I151</f>
        <v>0</v>
      </c>
      <c r="J150" s="18">
        <f>'Calcolo Orizzontale P. Umido'!J151</f>
        <v>0</v>
      </c>
      <c r="K150" s="18">
        <f>'Calcolo Orizzontale P. Umido'!K151</f>
        <v>0</v>
      </c>
      <c r="L150" s="15">
        <f t="shared" si="121"/>
        <v>0</v>
      </c>
      <c r="M150" s="519">
        <f>'Calcolo Orizzontale P. Umido'!L151</f>
        <v>0</v>
      </c>
      <c r="N150" s="519">
        <f>'Calcolo Orizzontale P. Umido'!M151</f>
        <v>0</v>
      </c>
      <c r="O150" s="520">
        <f>'Calcolo Orizzontale P. Umido'!N151</f>
        <v>0</v>
      </c>
      <c r="P150" s="521">
        <f>'Calcolo Orizzontale P. Umido'!O151</f>
        <v>0</v>
      </c>
      <c r="Q150" s="521">
        <f>'Calcolo Orizzontale P. Umido'!P151</f>
        <v>0</v>
      </c>
      <c r="R150" s="521">
        <f>'Calcolo Orizzontale P. Umido'!Q151</f>
        <v>0</v>
      </c>
      <c r="S150" s="521">
        <f>'Calcolo Orizzontale P. Umido'!R151</f>
        <v>0</v>
      </c>
      <c r="T150" s="521">
        <f>'Calcolo Orizzontale P. Umido'!S151</f>
        <v>0</v>
      </c>
      <c r="U150" s="519">
        <f>'Calcolo Orizzontale P. Umido'!T151</f>
        <v>0</v>
      </c>
      <c r="V150" s="519">
        <f>'Calcolo Orizzontale P. Umido'!U151</f>
        <v>0</v>
      </c>
      <c r="W150" s="519">
        <f>'Calcolo Orizzontale P. Umido'!V151</f>
        <v>0</v>
      </c>
      <c r="X150" s="520">
        <f>'Calcolo Orizzontale P. Umido'!W151</f>
        <v>0</v>
      </c>
      <c r="Y150" s="521">
        <f>'Calcolo Orizzontale P. Umido'!X151</f>
        <v>0</v>
      </c>
      <c r="Z150" s="522">
        <f>'Calcolo Orizzontale P. Umido'!Y151</f>
        <v>0</v>
      </c>
      <c r="AA150" s="126"/>
      <c r="AB150" s="127"/>
      <c r="AC150" s="189" t="str">
        <f>'Calcolo Orizzontale P. Umido'!AC151</f>
        <v>dato mancante</v>
      </c>
      <c r="AD150" s="190" t="str">
        <f>'Calcolo Orizzontale P. Umido'!AR151</f>
        <v>dato mancante</v>
      </c>
      <c r="AE150" s="190" t="str">
        <f t="shared" si="122"/>
        <v>dato mancante</v>
      </c>
      <c r="AF150" s="190" t="str">
        <f t="shared" si="122"/>
        <v>dato mancante</v>
      </c>
      <c r="AG150" s="191" t="str">
        <f>IF(N150&lt;5,'Calcolo Orizzontale P. Umido'!AD151,"dato mancante")</f>
        <v>dato mancante</v>
      </c>
      <c r="AH150" s="191" t="str">
        <f>IF(N150&gt;5,'Calcolo Orizzontale P. Umido'!AD151,"dato mancante")</f>
        <v>dato mancante</v>
      </c>
      <c r="AI150" s="191" t="str">
        <f>IF(N150&lt;5,'Calcolo Orizzontale P. Umido'!AS151,"dato mancante")</f>
        <v>dato mancante</v>
      </c>
      <c r="AJ150" s="191" t="str">
        <f>IF(N150&gt;5,'Calcolo Orizzontale P. Umido'!AS151,"dato mancante")</f>
        <v>dato mancante</v>
      </c>
      <c r="AK150" s="190" t="str">
        <f t="shared" si="123"/>
        <v>dato mancante</v>
      </c>
      <c r="AL150" s="190" t="str">
        <f t="shared" si="123"/>
        <v>dato mancante</v>
      </c>
      <c r="AM150" s="190" t="str">
        <f t="shared" si="123"/>
        <v>dato mancante</v>
      </c>
      <c r="AN150" s="190" t="str">
        <f t="shared" si="123"/>
        <v>dato mancante</v>
      </c>
      <c r="AO150" s="191" t="str">
        <f>'Calcolo Orizzontale P. Umido'!AE151</f>
        <v>dato mancante</v>
      </c>
      <c r="AP150" s="191" t="str">
        <f>'Calcolo Orizzontale P. Umido'!AT151</f>
        <v>dato mancante</v>
      </c>
      <c r="AQ150" s="192" t="str">
        <f t="shared" si="88"/>
        <v>dato mancante</v>
      </c>
      <c r="AR150" s="192" t="str">
        <f t="shared" si="88"/>
        <v>dato mancante</v>
      </c>
      <c r="AS150" s="193" t="str">
        <f>'Calcolo Orizzontale P. Umido'!AF151</f>
        <v>dato mancante</v>
      </c>
      <c r="AT150" s="193" t="str">
        <f>'Calcolo Orizzontale P. Umido'!AU151</f>
        <v>dato mancante</v>
      </c>
      <c r="AU150" s="308" t="str">
        <f t="shared" si="89"/>
        <v>dato mancante</v>
      </c>
      <c r="AV150" s="308" t="str">
        <f t="shared" si="89"/>
        <v>dato mancante</v>
      </c>
      <c r="AW150" s="193" t="str">
        <f>'Calcolo Orizzontale P. Umido'!AG151</f>
        <v>dato mancante</v>
      </c>
      <c r="AX150" s="193" t="str">
        <f>'Calcolo Orizzontale P. Umido'!AV151</f>
        <v>dato mancante</v>
      </c>
      <c r="AY150" s="308" t="str">
        <f t="shared" si="90"/>
        <v>dato mancante</v>
      </c>
      <c r="AZ150" s="308" t="str">
        <f t="shared" si="90"/>
        <v>dato mancante</v>
      </c>
      <c r="BA150" s="193" t="str">
        <f>'Calcolo Orizzontale P. Umido'!AH151</f>
        <v>dato mancante</v>
      </c>
      <c r="BB150" s="193" t="str">
        <f>'Calcolo Orizzontale P. Umido'!AW151</f>
        <v>dato mancante</v>
      </c>
      <c r="BC150" s="308" t="str">
        <f t="shared" si="91"/>
        <v>dato mancante</v>
      </c>
      <c r="BD150" s="308" t="str">
        <f t="shared" si="91"/>
        <v>dato mancante</v>
      </c>
      <c r="BE150" s="192" t="str">
        <f>'Calcolo Orizzontale P. Umido'!AI151</f>
        <v>dato mancante</v>
      </c>
      <c r="BF150" s="192" t="str">
        <f>'Calcolo Orizzontale P. Umido'!AX151</f>
        <v>dato mancante</v>
      </c>
      <c r="BG150" s="308" t="str">
        <f t="shared" si="92"/>
        <v>dato mancante</v>
      </c>
      <c r="BH150" s="308" t="str">
        <f t="shared" si="92"/>
        <v>dato mancante</v>
      </c>
      <c r="BI150" s="192" t="str">
        <f>'Calcolo Orizzontale P. Umido'!AJ151</f>
        <v>dato mancante</v>
      </c>
      <c r="BJ150" s="192" t="str">
        <f>'Calcolo Orizzontale P. Umido'!AY151</f>
        <v>dato mancante</v>
      </c>
      <c r="BK150" s="308" t="str">
        <f t="shared" si="93"/>
        <v>dato mancante</v>
      </c>
      <c r="BL150" s="308" t="str">
        <f t="shared" si="93"/>
        <v>dato mancante</v>
      </c>
      <c r="BM150" s="192" t="str">
        <f>'Calcolo Orizzontale P. Umido'!AK151</f>
        <v>dato mancante</v>
      </c>
      <c r="BN150" s="192" t="str">
        <f>'Calcolo Orizzontale P. Umido'!AZ151</f>
        <v>dato mancante</v>
      </c>
      <c r="BO150" s="308" t="str">
        <f t="shared" si="124"/>
        <v>dato mancante</v>
      </c>
      <c r="BP150" s="308" t="str">
        <f t="shared" si="124"/>
        <v>dato mancante</v>
      </c>
      <c r="BQ150" s="195" t="str">
        <f>'Calcolo Orizzontale P. Umido'!AL151</f>
        <v>dato mancante</v>
      </c>
      <c r="BR150" s="195" t="str">
        <f>'Calcolo Orizzontale P. Umido'!BA151</f>
        <v>dato mancante</v>
      </c>
      <c r="BS150" s="308" t="str">
        <f t="shared" si="125"/>
        <v>dato mancante</v>
      </c>
      <c r="BT150" s="308" t="str">
        <f t="shared" si="125"/>
        <v>dato mancante</v>
      </c>
      <c r="BU150" s="193" t="str">
        <f>'Calcolo Orizzontale P. Umido'!AM151</f>
        <v>dato mancante</v>
      </c>
      <c r="BV150" s="194" t="str">
        <f>'Calcolo Orizzontale P. Umido'!BA151</f>
        <v>dato mancante</v>
      </c>
      <c r="BW150" s="308" t="str">
        <f t="shared" si="94"/>
        <v>dato mancante</v>
      </c>
      <c r="BX150" s="308" t="str">
        <f t="shared" si="94"/>
        <v>dato mancante</v>
      </c>
      <c r="BY150" s="196" t="str">
        <f>'Calcolo Orizzontale P. Umido'!AN151</f>
        <v>dato mancante</v>
      </c>
      <c r="BZ150" s="196" t="str">
        <f>'Calcolo Orizzontale P. Umido'!BB151</f>
        <v>dato mancante</v>
      </c>
      <c r="CA150" s="308" t="str">
        <f t="shared" si="95"/>
        <v>dato mancante</v>
      </c>
      <c r="CB150" s="308" t="str">
        <f t="shared" si="95"/>
        <v>dato mancante</v>
      </c>
      <c r="CE150" s="125" t="str">
        <f t="shared" si="96"/>
        <v>dato mancante</v>
      </c>
      <c r="CF150" s="125" t="str">
        <f t="shared" si="126"/>
        <v>dato mancante</v>
      </c>
      <c r="CG150" s="125" t="str">
        <f t="shared" si="126"/>
        <v>dato mancante</v>
      </c>
      <c r="CH150" s="125" t="str">
        <f t="shared" si="97"/>
        <v>dato mancante</v>
      </c>
      <c r="CI150" s="125" t="str">
        <f t="shared" si="98"/>
        <v>dato mancante</v>
      </c>
      <c r="CJ150" s="125" t="str">
        <f t="shared" si="99"/>
        <v>dato mancante</v>
      </c>
      <c r="CK150" s="125" t="str">
        <f t="shared" si="100"/>
        <v>dato mancante</v>
      </c>
      <c r="CL150" s="125" t="str">
        <f t="shared" si="101"/>
        <v>dato mancante</v>
      </c>
      <c r="CM150" s="125" t="str">
        <f t="shared" si="102"/>
        <v>dato mancante</v>
      </c>
      <c r="CN150" s="125" t="str">
        <f t="shared" si="103"/>
        <v>dato mancante</v>
      </c>
      <c r="CO150" s="125" t="str">
        <f t="shared" si="104"/>
        <v>dato mancante</v>
      </c>
      <c r="CP150" s="125" t="str">
        <f t="shared" si="105"/>
        <v>dato mancante</v>
      </c>
      <c r="CQ150" s="125" t="str">
        <f t="shared" si="106"/>
        <v>dato mancante</v>
      </c>
      <c r="CR150" s="125" t="str">
        <f t="shared" si="107"/>
        <v>dato mancante</v>
      </c>
      <c r="CS150" s="125" t="str">
        <f t="shared" si="127"/>
        <v>dato mancante</v>
      </c>
      <c r="CT150" s="125" t="str">
        <f t="shared" si="127"/>
        <v>dato mancante</v>
      </c>
      <c r="CU150" s="125" t="str">
        <f t="shared" si="108"/>
        <v>dato mancante</v>
      </c>
      <c r="CV150" s="125" t="str">
        <f t="shared" si="109"/>
        <v>dato mancante</v>
      </c>
      <c r="CW150" s="125" t="str">
        <f t="shared" si="110"/>
        <v>dato mancante</v>
      </c>
      <c r="CX150" s="125" t="str">
        <f t="shared" si="111"/>
        <v>dato mancante</v>
      </c>
      <c r="CY150" s="125" t="str">
        <f t="shared" si="112"/>
        <v>dato mancante</v>
      </c>
      <c r="CZ150" s="125" t="str">
        <f t="shared" si="113"/>
        <v>dato mancante</v>
      </c>
      <c r="DA150" s="125" t="str">
        <f t="shared" si="114"/>
        <v>dato mancante</v>
      </c>
      <c r="DB150" s="125" t="str">
        <f t="shared" si="115"/>
        <v>dato mancante</v>
      </c>
      <c r="DC150" s="125" t="str">
        <f t="shared" si="116"/>
        <v>dato mancante</v>
      </c>
      <c r="DD150" s="125" t="str">
        <f t="shared" si="117"/>
        <v>dato mancante</v>
      </c>
      <c r="DF150" s="127">
        <f t="shared" si="128"/>
        <v>0</v>
      </c>
      <c r="DG150" s="127">
        <f t="shared" si="118"/>
        <v>0</v>
      </c>
      <c r="DH150" s="125" t="str">
        <f t="shared" si="129"/>
        <v>ok</v>
      </c>
      <c r="DI150" s="127" t="str">
        <f t="shared" si="119"/>
        <v>Buono</v>
      </c>
      <c r="DJ150" s="127" t="str">
        <f t="shared" si="120"/>
        <v>Buono</v>
      </c>
    </row>
    <row r="151" spans="1:114" s="125" customFormat="1" x14ac:dyDescent="0.35">
      <c r="A151" s="18">
        <f>'Calcolo Orizzontale P. Umido'!A152</f>
        <v>0</v>
      </c>
      <c r="B151" s="18">
        <f>'Calcolo Orizzontale P. Umido'!B152</f>
        <v>0</v>
      </c>
      <c r="C151" s="18">
        <f>'Calcolo Orizzontale P. Umido'!C152</f>
        <v>0</v>
      </c>
      <c r="D151" s="18">
        <f>'Calcolo Orizzontale P. Umido'!D152</f>
        <v>0</v>
      </c>
      <c r="E151" s="18">
        <f>'Calcolo Orizzontale P. Umido'!E152</f>
        <v>0</v>
      </c>
      <c r="F151" s="18">
        <f>'Calcolo Orizzontale P. Umido'!F152</f>
        <v>0</v>
      </c>
      <c r="G151" s="18">
        <f>'Calcolo Orizzontale P. Umido'!G152</f>
        <v>0</v>
      </c>
      <c r="H151" s="18"/>
      <c r="I151" s="18">
        <f>'Calcolo Orizzontale P. Umido'!I152</f>
        <v>0</v>
      </c>
      <c r="J151" s="18">
        <f>'Calcolo Orizzontale P. Umido'!J152</f>
        <v>0</v>
      </c>
      <c r="K151" s="18">
        <f>'Calcolo Orizzontale P. Umido'!K152</f>
        <v>0</v>
      </c>
      <c r="L151" s="15">
        <f t="shared" si="121"/>
        <v>0</v>
      </c>
      <c r="M151" s="519">
        <f>'Calcolo Orizzontale P. Umido'!L152</f>
        <v>0</v>
      </c>
      <c r="N151" s="519">
        <f>'Calcolo Orizzontale P. Umido'!M152</f>
        <v>0</v>
      </c>
      <c r="O151" s="520">
        <f>'Calcolo Orizzontale P. Umido'!N152</f>
        <v>0</v>
      </c>
      <c r="P151" s="521">
        <f>'Calcolo Orizzontale P. Umido'!O152</f>
        <v>0</v>
      </c>
      <c r="Q151" s="521">
        <f>'Calcolo Orizzontale P. Umido'!P152</f>
        <v>0</v>
      </c>
      <c r="R151" s="521">
        <f>'Calcolo Orizzontale P. Umido'!Q152</f>
        <v>0</v>
      </c>
      <c r="S151" s="521">
        <f>'Calcolo Orizzontale P. Umido'!R152</f>
        <v>0</v>
      </c>
      <c r="T151" s="521">
        <f>'Calcolo Orizzontale P. Umido'!S152</f>
        <v>0</v>
      </c>
      <c r="U151" s="519">
        <f>'Calcolo Orizzontale P. Umido'!T152</f>
        <v>0</v>
      </c>
      <c r="V151" s="519">
        <f>'Calcolo Orizzontale P. Umido'!U152</f>
        <v>0</v>
      </c>
      <c r="W151" s="519">
        <f>'Calcolo Orizzontale P. Umido'!V152</f>
        <v>0</v>
      </c>
      <c r="X151" s="520">
        <f>'Calcolo Orizzontale P. Umido'!W152</f>
        <v>0</v>
      </c>
      <c r="Y151" s="521">
        <f>'Calcolo Orizzontale P. Umido'!X152</f>
        <v>0</v>
      </c>
      <c r="Z151" s="522">
        <f>'Calcolo Orizzontale P. Umido'!Y152</f>
        <v>0</v>
      </c>
      <c r="AA151" s="126"/>
      <c r="AB151" s="127"/>
      <c r="AC151" s="189" t="str">
        <f>'Calcolo Orizzontale P. Umido'!AC152</f>
        <v>dato mancante</v>
      </c>
      <c r="AD151" s="190" t="str">
        <f>'Calcolo Orizzontale P. Umido'!AR152</f>
        <v>dato mancante</v>
      </c>
      <c r="AE151" s="190" t="str">
        <f t="shared" si="122"/>
        <v>dato mancante</v>
      </c>
      <c r="AF151" s="190" t="str">
        <f t="shared" si="122"/>
        <v>dato mancante</v>
      </c>
      <c r="AG151" s="191" t="str">
        <f>IF(N151&lt;5,'Calcolo Orizzontale P. Umido'!AD152,"dato mancante")</f>
        <v>dato mancante</v>
      </c>
      <c r="AH151" s="191" t="str">
        <f>IF(N151&gt;5,'Calcolo Orizzontale P. Umido'!AD152,"dato mancante")</f>
        <v>dato mancante</v>
      </c>
      <c r="AI151" s="191" t="str">
        <f>IF(N151&lt;5,'Calcolo Orizzontale P. Umido'!AS152,"dato mancante")</f>
        <v>dato mancante</v>
      </c>
      <c r="AJ151" s="191" t="str">
        <f>IF(N151&gt;5,'Calcolo Orizzontale P. Umido'!AS152,"dato mancante")</f>
        <v>dato mancante</v>
      </c>
      <c r="AK151" s="190" t="str">
        <f t="shared" si="123"/>
        <v>dato mancante</v>
      </c>
      <c r="AL151" s="190" t="str">
        <f t="shared" si="123"/>
        <v>dato mancante</v>
      </c>
      <c r="AM151" s="190" t="str">
        <f t="shared" si="123"/>
        <v>dato mancante</v>
      </c>
      <c r="AN151" s="190" t="str">
        <f t="shared" si="123"/>
        <v>dato mancante</v>
      </c>
      <c r="AO151" s="191" t="str">
        <f>'Calcolo Orizzontale P. Umido'!AE152</f>
        <v>dato mancante</v>
      </c>
      <c r="AP151" s="191" t="str">
        <f>'Calcolo Orizzontale P. Umido'!AT152</f>
        <v>dato mancante</v>
      </c>
      <c r="AQ151" s="192" t="str">
        <f t="shared" si="88"/>
        <v>dato mancante</v>
      </c>
      <c r="AR151" s="192" t="str">
        <f t="shared" si="88"/>
        <v>dato mancante</v>
      </c>
      <c r="AS151" s="193" t="str">
        <f>'Calcolo Orizzontale P. Umido'!AF152</f>
        <v>dato mancante</v>
      </c>
      <c r="AT151" s="193" t="str">
        <f>'Calcolo Orizzontale P. Umido'!AU152</f>
        <v>dato mancante</v>
      </c>
      <c r="AU151" s="308" t="str">
        <f t="shared" si="89"/>
        <v>dato mancante</v>
      </c>
      <c r="AV151" s="308" t="str">
        <f t="shared" si="89"/>
        <v>dato mancante</v>
      </c>
      <c r="AW151" s="193" t="str">
        <f>'Calcolo Orizzontale P. Umido'!AG152</f>
        <v>dato mancante</v>
      </c>
      <c r="AX151" s="193" t="str">
        <f>'Calcolo Orizzontale P. Umido'!AV152</f>
        <v>dato mancante</v>
      </c>
      <c r="AY151" s="308" t="str">
        <f t="shared" si="90"/>
        <v>dato mancante</v>
      </c>
      <c r="AZ151" s="308" t="str">
        <f t="shared" si="90"/>
        <v>dato mancante</v>
      </c>
      <c r="BA151" s="193" t="str">
        <f>'Calcolo Orizzontale P. Umido'!AH152</f>
        <v>dato mancante</v>
      </c>
      <c r="BB151" s="193" t="str">
        <f>'Calcolo Orizzontale P. Umido'!AW152</f>
        <v>dato mancante</v>
      </c>
      <c r="BC151" s="308" t="str">
        <f t="shared" si="91"/>
        <v>dato mancante</v>
      </c>
      <c r="BD151" s="308" t="str">
        <f t="shared" si="91"/>
        <v>dato mancante</v>
      </c>
      <c r="BE151" s="192" t="str">
        <f>'Calcolo Orizzontale P. Umido'!AI152</f>
        <v>dato mancante</v>
      </c>
      <c r="BF151" s="192" t="str">
        <f>'Calcolo Orizzontale P. Umido'!AX152</f>
        <v>dato mancante</v>
      </c>
      <c r="BG151" s="308" t="str">
        <f t="shared" si="92"/>
        <v>dato mancante</v>
      </c>
      <c r="BH151" s="308" t="str">
        <f t="shared" si="92"/>
        <v>dato mancante</v>
      </c>
      <c r="BI151" s="192" t="str">
        <f>'Calcolo Orizzontale P. Umido'!AJ152</f>
        <v>dato mancante</v>
      </c>
      <c r="BJ151" s="192" t="str">
        <f>'Calcolo Orizzontale P. Umido'!AY152</f>
        <v>dato mancante</v>
      </c>
      <c r="BK151" s="308" t="str">
        <f t="shared" si="93"/>
        <v>dato mancante</v>
      </c>
      <c r="BL151" s="308" t="str">
        <f t="shared" si="93"/>
        <v>dato mancante</v>
      </c>
      <c r="BM151" s="192" t="str">
        <f>'Calcolo Orizzontale P. Umido'!AK152</f>
        <v>dato mancante</v>
      </c>
      <c r="BN151" s="192" t="str">
        <f>'Calcolo Orizzontale P. Umido'!AZ152</f>
        <v>dato mancante</v>
      </c>
      <c r="BO151" s="308" t="str">
        <f t="shared" si="124"/>
        <v>dato mancante</v>
      </c>
      <c r="BP151" s="308" t="str">
        <f t="shared" si="124"/>
        <v>dato mancante</v>
      </c>
      <c r="BQ151" s="195" t="str">
        <f>'Calcolo Orizzontale P. Umido'!AL152</f>
        <v>dato mancante</v>
      </c>
      <c r="BR151" s="195" t="str">
        <f>'Calcolo Orizzontale P. Umido'!BA152</f>
        <v>dato mancante</v>
      </c>
      <c r="BS151" s="308" t="str">
        <f t="shared" si="125"/>
        <v>dato mancante</v>
      </c>
      <c r="BT151" s="308" t="str">
        <f t="shared" si="125"/>
        <v>dato mancante</v>
      </c>
      <c r="BU151" s="193" t="str">
        <f>'Calcolo Orizzontale P. Umido'!AM152</f>
        <v>dato mancante</v>
      </c>
      <c r="BV151" s="194" t="str">
        <f>'Calcolo Orizzontale P. Umido'!BA152</f>
        <v>dato mancante</v>
      </c>
      <c r="BW151" s="308" t="str">
        <f t="shared" si="94"/>
        <v>dato mancante</v>
      </c>
      <c r="BX151" s="308" t="str">
        <f t="shared" si="94"/>
        <v>dato mancante</v>
      </c>
      <c r="BY151" s="196" t="str">
        <f>'Calcolo Orizzontale P. Umido'!AN152</f>
        <v>dato mancante</v>
      </c>
      <c r="BZ151" s="196" t="str">
        <f>'Calcolo Orizzontale P. Umido'!BB152</f>
        <v>dato mancante</v>
      </c>
      <c r="CA151" s="308" t="str">
        <f t="shared" si="95"/>
        <v>dato mancante</v>
      </c>
      <c r="CB151" s="308" t="str">
        <f t="shared" si="95"/>
        <v>dato mancante</v>
      </c>
      <c r="CE151" s="125" t="str">
        <f t="shared" si="96"/>
        <v>dato mancante</v>
      </c>
      <c r="CF151" s="125" t="str">
        <f t="shared" si="126"/>
        <v>dato mancante</v>
      </c>
      <c r="CG151" s="125" t="str">
        <f t="shared" si="126"/>
        <v>dato mancante</v>
      </c>
      <c r="CH151" s="125" t="str">
        <f t="shared" si="97"/>
        <v>dato mancante</v>
      </c>
      <c r="CI151" s="125" t="str">
        <f t="shared" si="98"/>
        <v>dato mancante</v>
      </c>
      <c r="CJ151" s="125" t="str">
        <f t="shared" si="99"/>
        <v>dato mancante</v>
      </c>
      <c r="CK151" s="125" t="str">
        <f t="shared" si="100"/>
        <v>dato mancante</v>
      </c>
      <c r="CL151" s="125" t="str">
        <f t="shared" si="101"/>
        <v>dato mancante</v>
      </c>
      <c r="CM151" s="125" t="str">
        <f t="shared" si="102"/>
        <v>dato mancante</v>
      </c>
      <c r="CN151" s="125" t="str">
        <f t="shared" si="103"/>
        <v>dato mancante</v>
      </c>
      <c r="CO151" s="125" t="str">
        <f t="shared" si="104"/>
        <v>dato mancante</v>
      </c>
      <c r="CP151" s="125" t="str">
        <f t="shared" si="105"/>
        <v>dato mancante</v>
      </c>
      <c r="CQ151" s="125" t="str">
        <f t="shared" si="106"/>
        <v>dato mancante</v>
      </c>
      <c r="CR151" s="125" t="str">
        <f t="shared" si="107"/>
        <v>dato mancante</v>
      </c>
      <c r="CS151" s="125" t="str">
        <f t="shared" si="127"/>
        <v>dato mancante</v>
      </c>
      <c r="CT151" s="125" t="str">
        <f t="shared" si="127"/>
        <v>dato mancante</v>
      </c>
      <c r="CU151" s="125" t="str">
        <f t="shared" si="108"/>
        <v>dato mancante</v>
      </c>
      <c r="CV151" s="125" t="str">
        <f t="shared" si="109"/>
        <v>dato mancante</v>
      </c>
      <c r="CW151" s="125" t="str">
        <f t="shared" si="110"/>
        <v>dato mancante</v>
      </c>
      <c r="CX151" s="125" t="str">
        <f t="shared" si="111"/>
        <v>dato mancante</v>
      </c>
      <c r="CY151" s="125" t="str">
        <f t="shared" si="112"/>
        <v>dato mancante</v>
      </c>
      <c r="CZ151" s="125" t="str">
        <f t="shared" si="113"/>
        <v>dato mancante</v>
      </c>
      <c r="DA151" s="125" t="str">
        <f t="shared" si="114"/>
        <v>dato mancante</v>
      </c>
      <c r="DB151" s="125" t="str">
        <f t="shared" si="115"/>
        <v>dato mancante</v>
      </c>
      <c r="DC151" s="125" t="str">
        <f t="shared" si="116"/>
        <v>dato mancante</v>
      </c>
      <c r="DD151" s="125" t="str">
        <f t="shared" si="117"/>
        <v>dato mancante</v>
      </c>
      <c r="DF151" s="127">
        <f t="shared" si="128"/>
        <v>0</v>
      </c>
      <c r="DG151" s="127">
        <f t="shared" si="118"/>
        <v>0</v>
      </c>
      <c r="DH151" s="125" t="str">
        <f t="shared" si="129"/>
        <v>ok</v>
      </c>
      <c r="DI151" s="127" t="str">
        <f t="shared" si="119"/>
        <v>Buono</v>
      </c>
      <c r="DJ151" s="127" t="str">
        <f t="shared" si="120"/>
        <v>Buono</v>
      </c>
    </row>
    <row r="152" spans="1:114" s="125" customFormat="1" x14ac:dyDescent="0.35">
      <c r="A152" s="18">
        <f>'Calcolo Orizzontale P. Umido'!A153</f>
        <v>0</v>
      </c>
      <c r="B152" s="18">
        <f>'Calcolo Orizzontale P. Umido'!B153</f>
        <v>0</v>
      </c>
      <c r="C152" s="18">
        <f>'Calcolo Orizzontale P. Umido'!C153</f>
        <v>0</v>
      </c>
      <c r="D152" s="18">
        <f>'Calcolo Orizzontale P. Umido'!D153</f>
        <v>0</v>
      </c>
      <c r="E152" s="18">
        <f>'Calcolo Orizzontale P. Umido'!E153</f>
        <v>0</v>
      </c>
      <c r="F152" s="18">
        <f>'Calcolo Orizzontale P. Umido'!F153</f>
        <v>0</v>
      </c>
      <c r="G152" s="18">
        <f>'Calcolo Orizzontale P. Umido'!G153</f>
        <v>0</v>
      </c>
      <c r="H152" s="18"/>
      <c r="I152" s="18">
        <f>'Calcolo Orizzontale P. Umido'!I153</f>
        <v>0</v>
      </c>
      <c r="J152" s="18">
        <f>'Calcolo Orizzontale P. Umido'!J153</f>
        <v>0</v>
      </c>
      <c r="K152" s="18">
        <f>'Calcolo Orizzontale P. Umido'!K153</f>
        <v>0</v>
      </c>
      <c r="L152" s="15">
        <f t="shared" si="121"/>
        <v>0</v>
      </c>
      <c r="M152" s="519">
        <f>'Calcolo Orizzontale P. Umido'!L153</f>
        <v>0</v>
      </c>
      <c r="N152" s="519">
        <f>'Calcolo Orizzontale P. Umido'!M153</f>
        <v>0</v>
      </c>
      <c r="O152" s="520">
        <f>'Calcolo Orizzontale P. Umido'!N153</f>
        <v>0</v>
      </c>
      <c r="P152" s="521">
        <f>'Calcolo Orizzontale P. Umido'!O153</f>
        <v>0</v>
      </c>
      <c r="Q152" s="521">
        <f>'Calcolo Orizzontale P. Umido'!P153</f>
        <v>0</v>
      </c>
      <c r="R152" s="521">
        <f>'Calcolo Orizzontale P. Umido'!Q153</f>
        <v>0</v>
      </c>
      <c r="S152" s="521">
        <f>'Calcolo Orizzontale P. Umido'!R153</f>
        <v>0</v>
      </c>
      <c r="T152" s="521">
        <f>'Calcolo Orizzontale P. Umido'!S153</f>
        <v>0</v>
      </c>
      <c r="U152" s="519">
        <f>'Calcolo Orizzontale P. Umido'!T153</f>
        <v>0</v>
      </c>
      <c r="V152" s="519">
        <f>'Calcolo Orizzontale P. Umido'!U153</f>
        <v>0</v>
      </c>
      <c r="W152" s="519">
        <f>'Calcolo Orizzontale P. Umido'!V153</f>
        <v>0</v>
      </c>
      <c r="X152" s="520">
        <f>'Calcolo Orizzontale P. Umido'!W153</f>
        <v>0</v>
      </c>
      <c r="Y152" s="521">
        <f>'Calcolo Orizzontale P. Umido'!X153</f>
        <v>0</v>
      </c>
      <c r="Z152" s="522">
        <f>'Calcolo Orizzontale P. Umido'!Y153</f>
        <v>0</v>
      </c>
      <c r="AA152" s="126"/>
      <c r="AB152" s="127"/>
      <c r="AC152" s="189" t="str">
        <f>'Calcolo Orizzontale P. Umido'!AC153</f>
        <v>dato mancante</v>
      </c>
      <c r="AD152" s="190" t="str">
        <f>'Calcolo Orizzontale P. Umido'!AR153</f>
        <v>dato mancante</v>
      </c>
      <c r="AE152" s="190" t="str">
        <f t="shared" si="122"/>
        <v>dato mancante</v>
      </c>
      <c r="AF152" s="190" t="str">
        <f t="shared" si="122"/>
        <v>dato mancante</v>
      </c>
      <c r="AG152" s="191" t="str">
        <f>IF(N152&lt;5,'Calcolo Orizzontale P. Umido'!AD153,"dato mancante")</f>
        <v>dato mancante</v>
      </c>
      <c r="AH152" s="191" t="str">
        <f>IF(N152&gt;5,'Calcolo Orizzontale P. Umido'!AD153,"dato mancante")</f>
        <v>dato mancante</v>
      </c>
      <c r="AI152" s="191" t="str">
        <f>IF(N152&lt;5,'Calcolo Orizzontale P. Umido'!AS153,"dato mancante")</f>
        <v>dato mancante</v>
      </c>
      <c r="AJ152" s="191" t="str">
        <f>IF(N152&gt;5,'Calcolo Orizzontale P. Umido'!AS153,"dato mancante")</f>
        <v>dato mancante</v>
      </c>
      <c r="AK152" s="190" t="str">
        <f t="shared" si="123"/>
        <v>dato mancante</v>
      </c>
      <c r="AL152" s="190" t="str">
        <f t="shared" si="123"/>
        <v>dato mancante</v>
      </c>
      <c r="AM152" s="190" t="str">
        <f t="shared" si="123"/>
        <v>dato mancante</v>
      </c>
      <c r="AN152" s="190" t="str">
        <f t="shared" si="123"/>
        <v>dato mancante</v>
      </c>
      <c r="AO152" s="191" t="str">
        <f>'Calcolo Orizzontale P. Umido'!AE153</f>
        <v>dato mancante</v>
      </c>
      <c r="AP152" s="191" t="str">
        <f>'Calcolo Orizzontale P. Umido'!AT153</f>
        <v>dato mancante</v>
      </c>
      <c r="AQ152" s="192" t="str">
        <f t="shared" si="88"/>
        <v>dato mancante</v>
      </c>
      <c r="AR152" s="192" t="str">
        <f t="shared" si="88"/>
        <v>dato mancante</v>
      </c>
      <c r="AS152" s="193" t="str">
        <f>'Calcolo Orizzontale P. Umido'!AF153</f>
        <v>dato mancante</v>
      </c>
      <c r="AT152" s="193" t="str">
        <f>'Calcolo Orizzontale P. Umido'!AU153</f>
        <v>dato mancante</v>
      </c>
      <c r="AU152" s="308" t="str">
        <f t="shared" si="89"/>
        <v>dato mancante</v>
      </c>
      <c r="AV152" s="308" t="str">
        <f t="shared" si="89"/>
        <v>dato mancante</v>
      </c>
      <c r="AW152" s="193" t="str">
        <f>'Calcolo Orizzontale P. Umido'!AG153</f>
        <v>dato mancante</v>
      </c>
      <c r="AX152" s="193" t="str">
        <f>'Calcolo Orizzontale P. Umido'!AV153</f>
        <v>dato mancante</v>
      </c>
      <c r="AY152" s="308" t="str">
        <f t="shared" si="90"/>
        <v>dato mancante</v>
      </c>
      <c r="AZ152" s="308" t="str">
        <f t="shared" si="90"/>
        <v>dato mancante</v>
      </c>
      <c r="BA152" s="193" t="str">
        <f>'Calcolo Orizzontale P. Umido'!AH153</f>
        <v>dato mancante</v>
      </c>
      <c r="BB152" s="193" t="str">
        <f>'Calcolo Orizzontale P. Umido'!AW153</f>
        <v>dato mancante</v>
      </c>
      <c r="BC152" s="308" t="str">
        <f t="shared" si="91"/>
        <v>dato mancante</v>
      </c>
      <c r="BD152" s="308" t="str">
        <f t="shared" si="91"/>
        <v>dato mancante</v>
      </c>
      <c r="BE152" s="192" t="str">
        <f>'Calcolo Orizzontale P. Umido'!AI153</f>
        <v>dato mancante</v>
      </c>
      <c r="BF152" s="192" t="str">
        <f>'Calcolo Orizzontale P. Umido'!AX153</f>
        <v>dato mancante</v>
      </c>
      <c r="BG152" s="308" t="str">
        <f t="shared" si="92"/>
        <v>dato mancante</v>
      </c>
      <c r="BH152" s="308" t="str">
        <f t="shared" si="92"/>
        <v>dato mancante</v>
      </c>
      <c r="BI152" s="192" t="str">
        <f>'Calcolo Orizzontale P. Umido'!AJ153</f>
        <v>dato mancante</v>
      </c>
      <c r="BJ152" s="192" t="str">
        <f>'Calcolo Orizzontale P. Umido'!AY153</f>
        <v>dato mancante</v>
      </c>
      <c r="BK152" s="308" t="str">
        <f t="shared" si="93"/>
        <v>dato mancante</v>
      </c>
      <c r="BL152" s="308" t="str">
        <f t="shared" si="93"/>
        <v>dato mancante</v>
      </c>
      <c r="BM152" s="192" t="str">
        <f>'Calcolo Orizzontale P. Umido'!AK153</f>
        <v>dato mancante</v>
      </c>
      <c r="BN152" s="192" t="str">
        <f>'Calcolo Orizzontale P. Umido'!AZ153</f>
        <v>dato mancante</v>
      </c>
      <c r="BO152" s="308" t="str">
        <f t="shared" si="124"/>
        <v>dato mancante</v>
      </c>
      <c r="BP152" s="308" t="str">
        <f t="shared" si="124"/>
        <v>dato mancante</v>
      </c>
      <c r="BQ152" s="195" t="str">
        <f>'Calcolo Orizzontale P. Umido'!AL153</f>
        <v>dato mancante</v>
      </c>
      <c r="BR152" s="195" t="str">
        <f>'Calcolo Orizzontale P. Umido'!BA153</f>
        <v>dato mancante</v>
      </c>
      <c r="BS152" s="308" t="str">
        <f t="shared" si="125"/>
        <v>dato mancante</v>
      </c>
      <c r="BT152" s="308" t="str">
        <f t="shared" si="125"/>
        <v>dato mancante</v>
      </c>
      <c r="BU152" s="193" t="str">
        <f>'Calcolo Orizzontale P. Umido'!AM153</f>
        <v>dato mancante</v>
      </c>
      <c r="BV152" s="194" t="str">
        <f>'Calcolo Orizzontale P. Umido'!BA153</f>
        <v>dato mancante</v>
      </c>
      <c r="BW152" s="308" t="str">
        <f t="shared" si="94"/>
        <v>dato mancante</v>
      </c>
      <c r="BX152" s="308" t="str">
        <f t="shared" si="94"/>
        <v>dato mancante</v>
      </c>
      <c r="BY152" s="196" t="str">
        <f>'Calcolo Orizzontale P. Umido'!AN153</f>
        <v>dato mancante</v>
      </c>
      <c r="BZ152" s="196" t="str">
        <f>'Calcolo Orizzontale P. Umido'!BB153</f>
        <v>dato mancante</v>
      </c>
      <c r="CA152" s="308" t="str">
        <f t="shared" si="95"/>
        <v>dato mancante</v>
      </c>
      <c r="CB152" s="308" t="str">
        <f t="shared" si="95"/>
        <v>dato mancante</v>
      </c>
      <c r="CE152" s="125" t="str">
        <f t="shared" si="96"/>
        <v>dato mancante</v>
      </c>
      <c r="CF152" s="125" t="str">
        <f t="shared" si="126"/>
        <v>dato mancante</v>
      </c>
      <c r="CG152" s="125" t="str">
        <f t="shared" si="126"/>
        <v>dato mancante</v>
      </c>
      <c r="CH152" s="125" t="str">
        <f t="shared" si="97"/>
        <v>dato mancante</v>
      </c>
      <c r="CI152" s="125" t="str">
        <f t="shared" si="98"/>
        <v>dato mancante</v>
      </c>
      <c r="CJ152" s="125" t="str">
        <f t="shared" si="99"/>
        <v>dato mancante</v>
      </c>
      <c r="CK152" s="125" t="str">
        <f t="shared" si="100"/>
        <v>dato mancante</v>
      </c>
      <c r="CL152" s="125" t="str">
        <f t="shared" si="101"/>
        <v>dato mancante</v>
      </c>
      <c r="CM152" s="125" t="str">
        <f t="shared" si="102"/>
        <v>dato mancante</v>
      </c>
      <c r="CN152" s="125" t="str">
        <f t="shared" si="103"/>
        <v>dato mancante</v>
      </c>
      <c r="CO152" s="125" t="str">
        <f t="shared" si="104"/>
        <v>dato mancante</v>
      </c>
      <c r="CP152" s="125" t="str">
        <f t="shared" si="105"/>
        <v>dato mancante</v>
      </c>
      <c r="CQ152" s="125" t="str">
        <f t="shared" si="106"/>
        <v>dato mancante</v>
      </c>
      <c r="CR152" s="125" t="str">
        <f t="shared" si="107"/>
        <v>dato mancante</v>
      </c>
      <c r="CS152" s="125" t="str">
        <f t="shared" si="127"/>
        <v>dato mancante</v>
      </c>
      <c r="CT152" s="125" t="str">
        <f t="shared" si="127"/>
        <v>dato mancante</v>
      </c>
      <c r="CU152" s="125" t="str">
        <f t="shared" si="108"/>
        <v>dato mancante</v>
      </c>
      <c r="CV152" s="125" t="str">
        <f t="shared" si="109"/>
        <v>dato mancante</v>
      </c>
      <c r="CW152" s="125" t="str">
        <f t="shared" si="110"/>
        <v>dato mancante</v>
      </c>
      <c r="CX152" s="125" t="str">
        <f t="shared" si="111"/>
        <v>dato mancante</v>
      </c>
      <c r="CY152" s="125" t="str">
        <f t="shared" si="112"/>
        <v>dato mancante</v>
      </c>
      <c r="CZ152" s="125" t="str">
        <f t="shared" si="113"/>
        <v>dato mancante</v>
      </c>
      <c r="DA152" s="125" t="str">
        <f t="shared" si="114"/>
        <v>dato mancante</v>
      </c>
      <c r="DB152" s="125" t="str">
        <f t="shared" si="115"/>
        <v>dato mancante</v>
      </c>
      <c r="DC152" s="125" t="str">
        <f t="shared" si="116"/>
        <v>dato mancante</v>
      </c>
      <c r="DD152" s="125" t="str">
        <f t="shared" si="117"/>
        <v>dato mancante</v>
      </c>
      <c r="DF152" s="127">
        <f t="shared" si="128"/>
        <v>0</v>
      </c>
      <c r="DG152" s="127">
        <f t="shared" si="118"/>
        <v>0</v>
      </c>
      <c r="DH152" s="125" t="str">
        <f t="shared" si="129"/>
        <v>ok</v>
      </c>
      <c r="DI152" s="127" t="str">
        <f t="shared" si="119"/>
        <v>Buono</v>
      </c>
      <c r="DJ152" s="127" t="str">
        <f t="shared" si="120"/>
        <v>Buono</v>
      </c>
    </row>
    <row r="153" spans="1:114" s="125" customFormat="1" x14ac:dyDescent="0.35">
      <c r="A153" s="18">
        <f>'Calcolo Orizzontale P. Umido'!A154</f>
        <v>0</v>
      </c>
      <c r="B153" s="18">
        <f>'Calcolo Orizzontale P. Umido'!B154</f>
        <v>0</v>
      </c>
      <c r="C153" s="18">
        <f>'Calcolo Orizzontale P. Umido'!C154</f>
        <v>0</v>
      </c>
      <c r="D153" s="18">
        <f>'Calcolo Orizzontale P. Umido'!D154</f>
        <v>0</v>
      </c>
      <c r="E153" s="18">
        <f>'Calcolo Orizzontale P. Umido'!E154</f>
        <v>0</v>
      </c>
      <c r="F153" s="18">
        <f>'Calcolo Orizzontale P. Umido'!F154</f>
        <v>0</v>
      </c>
      <c r="G153" s="18">
        <f>'Calcolo Orizzontale P. Umido'!G154</f>
        <v>0</v>
      </c>
      <c r="H153" s="18"/>
      <c r="I153" s="18">
        <f>'Calcolo Orizzontale P. Umido'!I154</f>
        <v>0</v>
      </c>
      <c r="J153" s="18">
        <f>'Calcolo Orizzontale P. Umido'!J154</f>
        <v>0</v>
      </c>
      <c r="K153" s="18">
        <f>'Calcolo Orizzontale P. Umido'!K154</f>
        <v>0</v>
      </c>
      <c r="L153" s="15">
        <f t="shared" si="121"/>
        <v>0</v>
      </c>
      <c r="M153" s="519">
        <f>'Calcolo Orizzontale P. Umido'!L154</f>
        <v>0</v>
      </c>
      <c r="N153" s="519">
        <f>'Calcolo Orizzontale P. Umido'!M154</f>
        <v>0</v>
      </c>
      <c r="O153" s="520">
        <f>'Calcolo Orizzontale P. Umido'!N154</f>
        <v>0</v>
      </c>
      <c r="P153" s="521">
        <f>'Calcolo Orizzontale P. Umido'!O154</f>
        <v>0</v>
      </c>
      <c r="Q153" s="521">
        <f>'Calcolo Orizzontale P. Umido'!P154</f>
        <v>0</v>
      </c>
      <c r="R153" s="521">
        <f>'Calcolo Orizzontale P. Umido'!Q154</f>
        <v>0</v>
      </c>
      <c r="S153" s="521">
        <f>'Calcolo Orizzontale P. Umido'!R154</f>
        <v>0</v>
      </c>
      <c r="T153" s="521">
        <f>'Calcolo Orizzontale P. Umido'!S154</f>
        <v>0</v>
      </c>
      <c r="U153" s="519">
        <f>'Calcolo Orizzontale P. Umido'!T154</f>
        <v>0</v>
      </c>
      <c r="V153" s="519">
        <f>'Calcolo Orizzontale P. Umido'!U154</f>
        <v>0</v>
      </c>
      <c r="W153" s="519">
        <f>'Calcolo Orizzontale P. Umido'!V154</f>
        <v>0</v>
      </c>
      <c r="X153" s="520">
        <f>'Calcolo Orizzontale P. Umido'!W154</f>
        <v>0</v>
      </c>
      <c r="Y153" s="521">
        <f>'Calcolo Orizzontale P. Umido'!X154</f>
        <v>0</v>
      </c>
      <c r="Z153" s="522">
        <f>'Calcolo Orizzontale P. Umido'!Y154</f>
        <v>0</v>
      </c>
      <c r="AA153" s="126"/>
      <c r="AB153" s="127"/>
      <c r="AC153" s="189" t="str">
        <f>'Calcolo Orizzontale P. Umido'!AC154</f>
        <v>dato mancante</v>
      </c>
      <c r="AD153" s="190" t="str">
        <f>'Calcolo Orizzontale P. Umido'!AR154</f>
        <v>dato mancante</v>
      </c>
      <c r="AE153" s="190" t="str">
        <f t="shared" si="122"/>
        <v>dato mancante</v>
      </c>
      <c r="AF153" s="190" t="str">
        <f t="shared" si="122"/>
        <v>dato mancante</v>
      </c>
      <c r="AG153" s="191" t="str">
        <f>IF(N153&lt;5,'Calcolo Orizzontale P. Umido'!AD154,"dato mancante")</f>
        <v>dato mancante</v>
      </c>
      <c r="AH153" s="191" t="str">
        <f>IF(N153&gt;5,'Calcolo Orizzontale P. Umido'!AD154,"dato mancante")</f>
        <v>dato mancante</v>
      </c>
      <c r="AI153" s="191" t="str">
        <f>IF(N153&lt;5,'Calcolo Orizzontale P. Umido'!AS154,"dato mancante")</f>
        <v>dato mancante</v>
      </c>
      <c r="AJ153" s="191" t="str">
        <f>IF(N153&gt;5,'Calcolo Orizzontale P. Umido'!AS154,"dato mancante")</f>
        <v>dato mancante</v>
      </c>
      <c r="AK153" s="190" t="str">
        <f t="shared" si="123"/>
        <v>dato mancante</v>
      </c>
      <c r="AL153" s="190" t="str">
        <f t="shared" si="123"/>
        <v>dato mancante</v>
      </c>
      <c r="AM153" s="190" t="str">
        <f t="shared" si="123"/>
        <v>dato mancante</v>
      </c>
      <c r="AN153" s="190" t="str">
        <f t="shared" si="123"/>
        <v>dato mancante</v>
      </c>
      <c r="AO153" s="191" t="str">
        <f>'Calcolo Orizzontale P. Umido'!AE154</f>
        <v>dato mancante</v>
      </c>
      <c r="AP153" s="191" t="str">
        <f>'Calcolo Orizzontale P. Umido'!AT154</f>
        <v>dato mancante</v>
      </c>
      <c r="AQ153" s="192" t="str">
        <f t="shared" si="88"/>
        <v>dato mancante</v>
      </c>
      <c r="AR153" s="192" t="str">
        <f t="shared" si="88"/>
        <v>dato mancante</v>
      </c>
      <c r="AS153" s="193" t="str">
        <f>'Calcolo Orizzontale P. Umido'!AF154</f>
        <v>dato mancante</v>
      </c>
      <c r="AT153" s="193" t="str">
        <f>'Calcolo Orizzontale P. Umido'!AU154</f>
        <v>dato mancante</v>
      </c>
      <c r="AU153" s="308" t="str">
        <f t="shared" si="89"/>
        <v>dato mancante</v>
      </c>
      <c r="AV153" s="308" t="str">
        <f t="shared" si="89"/>
        <v>dato mancante</v>
      </c>
      <c r="AW153" s="193" t="str">
        <f>'Calcolo Orizzontale P. Umido'!AG154</f>
        <v>dato mancante</v>
      </c>
      <c r="AX153" s="193" t="str">
        <f>'Calcolo Orizzontale P. Umido'!AV154</f>
        <v>dato mancante</v>
      </c>
      <c r="AY153" s="308" t="str">
        <f t="shared" si="90"/>
        <v>dato mancante</v>
      </c>
      <c r="AZ153" s="308" t="str">
        <f t="shared" si="90"/>
        <v>dato mancante</v>
      </c>
      <c r="BA153" s="193" t="str">
        <f>'Calcolo Orizzontale P. Umido'!AH154</f>
        <v>dato mancante</v>
      </c>
      <c r="BB153" s="193" t="str">
        <f>'Calcolo Orizzontale P. Umido'!AW154</f>
        <v>dato mancante</v>
      </c>
      <c r="BC153" s="308" t="str">
        <f t="shared" si="91"/>
        <v>dato mancante</v>
      </c>
      <c r="BD153" s="308" t="str">
        <f t="shared" si="91"/>
        <v>dato mancante</v>
      </c>
      <c r="BE153" s="192" t="str">
        <f>'Calcolo Orizzontale P. Umido'!AI154</f>
        <v>dato mancante</v>
      </c>
      <c r="BF153" s="192" t="str">
        <f>'Calcolo Orizzontale P. Umido'!AX154</f>
        <v>dato mancante</v>
      </c>
      <c r="BG153" s="308" t="str">
        <f t="shared" si="92"/>
        <v>dato mancante</v>
      </c>
      <c r="BH153" s="308" t="str">
        <f t="shared" si="92"/>
        <v>dato mancante</v>
      </c>
      <c r="BI153" s="192" t="str">
        <f>'Calcolo Orizzontale P. Umido'!AJ154</f>
        <v>dato mancante</v>
      </c>
      <c r="BJ153" s="192" t="str">
        <f>'Calcolo Orizzontale P. Umido'!AY154</f>
        <v>dato mancante</v>
      </c>
      <c r="BK153" s="308" t="str">
        <f t="shared" si="93"/>
        <v>dato mancante</v>
      </c>
      <c r="BL153" s="308" t="str">
        <f t="shared" si="93"/>
        <v>dato mancante</v>
      </c>
      <c r="BM153" s="192" t="str">
        <f>'Calcolo Orizzontale P. Umido'!AK154</f>
        <v>dato mancante</v>
      </c>
      <c r="BN153" s="192" t="str">
        <f>'Calcolo Orizzontale P. Umido'!AZ154</f>
        <v>dato mancante</v>
      </c>
      <c r="BO153" s="308" t="str">
        <f t="shared" si="124"/>
        <v>dato mancante</v>
      </c>
      <c r="BP153" s="308" t="str">
        <f t="shared" si="124"/>
        <v>dato mancante</v>
      </c>
      <c r="BQ153" s="195" t="str">
        <f>'Calcolo Orizzontale P. Umido'!AL154</f>
        <v>dato mancante</v>
      </c>
      <c r="BR153" s="195" t="str">
        <f>'Calcolo Orizzontale P. Umido'!BA154</f>
        <v>dato mancante</v>
      </c>
      <c r="BS153" s="308" t="str">
        <f t="shared" si="125"/>
        <v>dato mancante</v>
      </c>
      <c r="BT153" s="308" t="str">
        <f t="shared" si="125"/>
        <v>dato mancante</v>
      </c>
      <c r="BU153" s="193" t="str">
        <f>'Calcolo Orizzontale P. Umido'!AM154</f>
        <v>dato mancante</v>
      </c>
      <c r="BV153" s="194" t="str">
        <f>'Calcolo Orizzontale P. Umido'!BA154</f>
        <v>dato mancante</v>
      </c>
      <c r="BW153" s="308" t="str">
        <f t="shared" si="94"/>
        <v>dato mancante</v>
      </c>
      <c r="BX153" s="308" t="str">
        <f t="shared" si="94"/>
        <v>dato mancante</v>
      </c>
      <c r="BY153" s="196" t="str">
        <f>'Calcolo Orizzontale P. Umido'!AN154</f>
        <v>dato mancante</v>
      </c>
      <c r="BZ153" s="196" t="str">
        <f>'Calcolo Orizzontale P. Umido'!BB154</f>
        <v>dato mancante</v>
      </c>
      <c r="CA153" s="308" t="str">
        <f t="shared" si="95"/>
        <v>dato mancante</v>
      </c>
      <c r="CB153" s="308" t="str">
        <f t="shared" si="95"/>
        <v>dato mancante</v>
      </c>
      <c r="CE153" s="125" t="str">
        <f t="shared" si="96"/>
        <v>dato mancante</v>
      </c>
      <c r="CF153" s="125" t="str">
        <f t="shared" si="126"/>
        <v>dato mancante</v>
      </c>
      <c r="CG153" s="125" t="str">
        <f t="shared" si="126"/>
        <v>dato mancante</v>
      </c>
      <c r="CH153" s="125" t="str">
        <f t="shared" si="97"/>
        <v>dato mancante</v>
      </c>
      <c r="CI153" s="125" t="str">
        <f t="shared" si="98"/>
        <v>dato mancante</v>
      </c>
      <c r="CJ153" s="125" t="str">
        <f t="shared" si="99"/>
        <v>dato mancante</v>
      </c>
      <c r="CK153" s="125" t="str">
        <f t="shared" si="100"/>
        <v>dato mancante</v>
      </c>
      <c r="CL153" s="125" t="str">
        <f t="shared" si="101"/>
        <v>dato mancante</v>
      </c>
      <c r="CM153" s="125" t="str">
        <f t="shared" si="102"/>
        <v>dato mancante</v>
      </c>
      <c r="CN153" s="125" t="str">
        <f t="shared" si="103"/>
        <v>dato mancante</v>
      </c>
      <c r="CO153" s="125" t="str">
        <f t="shared" si="104"/>
        <v>dato mancante</v>
      </c>
      <c r="CP153" s="125" t="str">
        <f t="shared" si="105"/>
        <v>dato mancante</v>
      </c>
      <c r="CQ153" s="125" t="str">
        <f t="shared" si="106"/>
        <v>dato mancante</v>
      </c>
      <c r="CR153" s="125" t="str">
        <f t="shared" si="107"/>
        <v>dato mancante</v>
      </c>
      <c r="CS153" s="125" t="str">
        <f t="shared" si="127"/>
        <v>dato mancante</v>
      </c>
      <c r="CT153" s="125" t="str">
        <f t="shared" si="127"/>
        <v>dato mancante</v>
      </c>
      <c r="CU153" s="125" t="str">
        <f t="shared" si="108"/>
        <v>dato mancante</v>
      </c>
      <c r="CV153" s="125" t="str">
        <f t="shared" si="109"/>
        <v>dato mancante</v>
      </c>
      <c r="CW153" s="125" t="str">
        <f t="shared" si="110"/>
        <v>dato mancante</v>
      </c>
      <c r="CX153" s="125" t="str">
        <f t="shared" si="111"/>
        <v>dato mancante</v>
      </c>
      <c r="CY153" s="125" t="str">
        <f t="shared" si="112"/>
        <v>dato mancante</v>
      </c>
      <c r="CZ153" s="125" t="str">
        <f t="shared" si="113"/>
        <v>dato mancante</v>
      </c>
      <c r="DA153" s="125" t="str">
        <f t="shared" si="114"/>
        <v>dato mancante</v>
      </c>
      <c r="DB153" s="125" t="str">
        <f t="shared" si="115"/>
        <v>dato mancante</v>
      </c>
      <c r="DC153" s="125" t="str">
        <f t="shared" si="116"/>
        <v>dato mancante</v>
      </c>
      <c r="DD153" s="125" t="str">
        <f t="shared" si="117"/>
        <v>dato mancante</v>
      </c>
      <c r="DF153" s="127">
        <f t="shared" si="128"/>
        <v>0</v>
      </c>
      <c r="DG153" s="127">
        <f t="shared" si="118"/>
        <v>0</v>
      </c>
      <c r="DH153" s="125" t="str">
        <f t="shared" si="129"/>
        <v>ok</v>
      </c>
      <c r="DI153" s="127" t="str">
        <f t="shared" si="119"/>
        <v>Buono</v>
      </c>
      <c r="DJ153" s="127" t="str">
        <f t="shared" si="120"/>
        <v>Buono</v>
      </c>
    </row>
    <row r="154" spans="1:114" s="125" customFormat="1" x14ac:dyDescent="0.35">
      <c r="A154" s="18">
        <f>'Calcolo Orizzontale P. Umido'!A155</f>
        <v>0</v>
      </c>
      <c r="B154" s="18">
        <f>'Calcolo Orizzontale P. Umido'!B155</f>
        <v>0</v>
      </c>
      <c r="C154" s="18">
        <f>'Calcolo Orizzontale P. Umido'!C155</f>
        <v>0</v>
      </c>
      <c r="D154" s="18">
        <f>'Calcolo Orizzontale P. Umido'!D155</f>
        <v>0</v>
      </c>
      <c r="E154" s="18">
        <f>'Calcolo Orizzontale P. Umido'!E155</f>
        <v>0</v>
      </c>
      <c r="F154" s="18">
        <f>'Calcolo Orizzontale P. Umido'!F155</f>
        <v>0</v>
      </c>
      <c r="G154" s="18">
        <f>'Calcolo Orizzontale P. Umido'!G155</f>
        <v>0</v>
      </c>
      <c r="H154" s="18"/>
      <c r="I154" s="18">
        <f>'Calcolo Orizzontale P. Umido'!I155</f>
        <v>0</v>
      </c>
      <c r="J154" s="18">
        <f>'Calcolo Orizzontale P. Umido'!J155</f>
        <v>0</v>
      </c>
      <c r="K154" s="18">
        <f>'Calcolo Orizzontale P. Umido'!K155</f>
        <v>0</v>
      </c>
      <c r="L154" s="15">
        <f t="shared" si="121"/>
        <v>0</v>
      </c>
      <c r="M154" s="519">
        <f>'Calcolo Orizzontale P. Umido'!L155</f>
        <v>0</v>
      </c>
      <c r="N154" s="519">
        <f>'Calcolo Orizzontale P. Umido'!M155</f>
        <v>0</v>
      </c>
      <c r="O154" s="520">
        <f>'Calcolo Orizzontale P. Umido'!N155</f>
        <v>0</v>
      </c>
      <c r="P154" s="521">
        <f>'Calcolo Orizzontale P. Umido'!O155</f>
        <v>0</v>
      </c>
      <c r="Q154" s="521">
        <f>'Calcolo Orizzontale P. Umido'!P155</f>
        <v>0</v>
      </c>
      <c r="R154" s="521">
        <f>'Calcolo Orizzontale P. Umido'!Q155</f>
        <v>0</v>
      </c>
      <c r="S154" s="521">
        <f>'Calcolo Orizzontale P. Umido'!R155</f>
        <v>0</v>
      </c>
      <c r="T154" s="521">
        <f>'Calcolo Orizzontale P. Umido'!S155</f>
        <v>0</v>
      </c>
      <c r="U154" s="519">
        <f>'Calcolo Orizzontale P. Umido'!T155</f>
        <v>0</v>
      </c>
      <c r="V154" s="519">
        <f>'Calcolo Orizzontale P. Umido'!U155</f>
        <v>0</v>
      </c>
      <c r="W154" s="519">
        <f>'Calcolo Orizzontale P. Umido'!V155</f>
        <v>0</v>
      </c>
      <c r="X154" s="520">
        <f>'Calcolo Orizzontale P. Umido'!W155</f>
        <v>0</v>
      </c>
      <c r="Y154" s="521">
        <f>'Calcolo Orizzontale P. Umido'!X155</f>
        <v>0</v>
      </c>
      <c r="Z154" s="522">
        <f>'Calcolo Orizzontale P. Umido'!Y155</f>
        <v>0</v>
      </c>
      <c r="AA154" s="126"/>
      <c r="AB154" s="127"/>
      <c r="AC154" s="189" t="str">
        <f>'Calcolo Orizzontale P. Umido'!AC155</f>
        <v>dato mancante</v>
      </c>
      <c r="AD154" s="190" t="str">
        <f>'Calcolo Orizzontale P. Umido'!AR155</f>
        <v>dato mancante</v>
      </c>
      <c r="AE154" s="190" t="str">
        <f t="shared" si="122"/>
        <v>dato mancante</v>
      </c>
      <c r="AF154" s="190" t="str">
        <f t="shared" si="122"/>
        <v>dato mancante</v>
      </c>
      <c r="AG154" s="191" t="str">
        <f>IF(N154&lt;5,'Calcolo Orizzontale P. Umido'!AD155,"dato mancante")</f>
        <v>dato mancante</v>
      </c>
      <c r="AH154" s="191" t="str">
        <f>IF(N154&gt;5,'Calcolo Orizzontale P. Umido'!AD155,"dato mancante")</f>
        <v>dato mancante</v>
      </c>
      <c r="AI154" s="191" t="str">
        <f>IF(N154&lt;5,'Calcolo Orizzontale P. Umido'!AS155,"dato mancante")</f>
        <v>dato mancante</v>
      </c>
      <c r="AJ154" s="191" t="str">
        <f>IF(N154&gt;5,'Calcolo Orizzontale P. Umido'!AS155,"dato mancante")</f>
        <v>dato mancante</v>
      </c>
      <c r="AK154" s="190" t="str">
        <f t="shared" si="123"/>
        <v>dato mancante</v>
      </c>
      <c r="AL154" s="190" t="str">
        <f t="shared" si="123"/>
        <v>dato mancante</v>
      </c>
      <c r="AM154" s="190" t="str">
        <f t="shared" si="123"/>
        <v>dato mancante</v>
      </c>
      <c r="AN154" s="190" t="str">
        <f t="shared" si="123"/>
        <v>dato mancante</v>
      </c>
      <c r="AO154" s="191" t="str">
        <f>'Calcolo Orizzontale P. Umido'!AE155</f>
        <v>dato mancante</v>
      </c>
      <c r="AP154" s="191" t="str">
        <f>'Calcolo Orizzontale P. Umido'!AT155</f>
        <v>dato mancante</v>
      </c>
      <c r="AQ154" s="192" t="str">
        <f t="shared" si="88"/>
        <v>dato mancante</v>
      </c>
      <c r="AR154" s="192" t="str">
        <f t="shared" si="88"/>
        <v>dato mancante</v>
      </c>
      <c r="AS154" s="193" t="str">
        <f>'Calcolo Orizzontale P. Umido'!AF155</f>
        <v>dato mancante</v>
      </c>
      <c r="AT154" s="193" t="str">
        <f>'Calcolo Orizzontale P. Umido'!AU155</f>
        <v>dato mancante</v>
      </c>
      <c r="AU154" s="308" t="str">
        <f t="shared" si="89"/>
        <v>dato mancante</v>
      </c>
      <c r="AV154" s="308" t="str">
        <f t="shared" si="89"/>
        <v>dato mancante</v>
      </c>
      <c r="AW154" s="193" t="str">
        <f>'Calcolo Orizzontale P. Umido'!AG155</f>
        <v>dato mancante</v>
      </c>
      <c r="AX154" s="193" t="str">
        <f>'Calcolo Orizzontale P. Umido'!AV155</f>
        <v>dato mancante</v>
      </c>
      <c r="AY154" s="308" t="str">
        <f t="shared" si="90"/>
        <v>dato mancante</v>
      </c>
      <c r="AZ154" s="308" t="str">
        <f t="shared" si="90"/>
        <v>dato mancante</v>
      </c>
      <c r="BA154" s="193" t="str">
        <f>'Calcolo Orizzontale P. Umido'!AH155</f>
        <v>dato mancante</v>
      </c>
      <c r="BB154" s="193" t="str">
        <f>'Calcolo Orizzontale P. Umido'!AW155</f>
        <v>dato mancante</v>
      </c>
      <c r="BC154" s="308" t="str">
        <f t="shared" si="91"/>
        <v>dato mancante</v>
      </c>
      <c r="BD154" s="308" t="str">
        <f t="shared" si="91"/>
        <v>dato mancante</v>
      </c>
      <c r="BE154" s="192" t="str">
        <f>'Calcolo Orizzontale P. Umido'!AI155</f>
        <v>dato mancante</v>
      </c>
      <c r="BF154" s="192" t="str">
        <f>'Calcolo Orizzontale P. Umido'!AX155</f>
        <v>dato mancante</v>
      </c>
      <c r="BG154" s="308" t="str">
        <f t="shared" si="92"/>
        <v>dato mancante</v>
      </c>
      <c r="BH154" s="308" t="str">
        <f t="shared" si="92"/>
        <v>dato mancante</v>
      </c>
      <c r="BI154" s="192" t="str">
        <f>'Calcolo Orizzontale P. Umido'!AJ155</f>
        <v>dato mancante</v>
      </c>
      <c r="BJ154" s="192" t="str">
        <f>'Calcolo Orizzontale P. Umido'!AY155</f>
        <v>dato mancante</v>
      </c>
      <c r="BK154" s="308" t="str">
        <f t="shared" si="93"/>
        <v>dato mancante</v>
      </c>
      <c r="BL154" s="308" t="str">
        <f t="shared" si="93"/>
        <v>dato mancante</v>
      </c>
      <c r="BM154" s="192" t="str">
        <f>'Calcolo Orizzontale P. Umido'!AK155</f>
        <v>dato mancante</v>
      </c>
      <c r="BN154" s="192" t="str">
        <f>'Calcolo Orizzontale P. Umido'!AZ155</f>
        <v>dato mancante</v>
      </c>
      <c r="BO154" s="308" t="str">
        <f t="shared" si="124"/>
        <v>dato mancante</v>
      </c>
      <c r="BP154" s="308" t="str">
        <f t="shared" si="124"/>
        <v>dato mancante</v>
      </c>
      <c r="BQ154" s="195" t="str">
        <f>'Calcolo Orizzontale P. Umido'!AL155</f>
        <v>dato mancante</v>
      </c>
      <c r="BR154" s="195" t="str">
        <f>'Calcolo Orizzontale P. Umido'!BA155</f>
        <v>dato mancante</v>
      </c>
      <c r="BS154" s="308" t="str">
        <f t="shared" si="125"/>
        <v>dato mancante</v>
      </c>
      <c r="BT154" s="308" t="str">
        <f t="shared" si="125"/>
        <v>dato mancante</v>
      </c>
      <c r="BU154" s="193" t="str">
        <f>'Calcolo Orizzontale P. Umido'!AM155</f>
        <v>dato mancante</v>
      </c>
      <c r="BV154" s="194" t="str">
        <f>'Calcolo Orizzontale P. Umido'!BA155</f>
        <v>dato mancante</v>
      </c>
      <c r="BW154" s="308" t="str">
        <f t="shared" si="94"/>
        <v>dato mancante</v>
      </c>
      <c r="BX154" s="308" t="str">
        <f t="shared" si="94"/>
        <v>dato mancante</v>
      </c>
      <c r="BY154" s="196" t="str">
        <f>'Calcolo Orizzontale P. Umido'!AN155</f>
        <v>dato mancante</v>
      </c>
      <c r="BZ154" s="196" t="str">
        <f>'Calcolo Orizzontale P. Umido'!BB155</f>
        <v>dato mancante</v>
      </c>
      <c r="CA154" s="308" t="str">
        <f t="shared" si="95"/>
        <v>dato mancante</v>
      </c>
      <c r="CB154" s="308" t="str">
        <f t="shared" si="95"/>
        <v>dato mancante</v>
      </c>
      <c r="CE154" s="125" t="str">
        <f t="shared" si="96"/>
        <v>dato mancante</v>
      </c>
      <c r="CF154" s="125" t="str">
        <f t="shared" si="126"/>
        <v>dato mancante</v>
      </c>
      <c r="CG154" s="125" t="str">
        <f t="shared" si="126"/>
        <v>dato mancante</v>
      </c>
      <c r="CH154" s="125" t="str">
        <f t="shared" si="97"/>
        <v>dato mancante</v>
      </c>
      <c r="CI154" s="125" t="str">
        <f t="shared" si="98"/>
        <v>dato mancante</v>
      </c>
      <c r="CJ154" s="125" t="str">
        <f t="shared" si="99"/>
        <v>dato mancante</v>
      </c>
      <c r="CK154" s="125" t="str">
        <f t="shared" si="100"/>
        <v>dato mancante</v>
      </c>
      <c r="CL154" s="125" t="str">
        <f t="shared" si="101"/>
        <v>dato mancante</v>
      </c>
      <c r="CM154" s="125" t="str">
        <f t="shared" si="102"/>
        <v>dato mancante</v>
      </c>
      <c r="CN154" s="125" t="str">
        <f t="shared" si="103"/>
        <v>dato mancante</v>
      </c>
      <c r="CO154" s="125" t="str">
        <f t="shared" si="104"/>
        <v>dato mancante</v>
      </c>
      <c r="CP154" s="125" t="str">
        <f t="shared" si="105"/>
        <v>dato mancante</v>
      </c>
      <c r="CQ154" s="125" t="str">
        <f t="shared" si="106"/>
        <v>dato mancante</v>
      </c>
      <c r="CR154" s="125" t="str">
        <f t="shared" si="107"/>
        <v>dato mancante</v>
      </c>
      <c r="CS154" s="125" t="str">
        <f t="shared" si="127"/>
        <v>dato mancante</v>
      </c>
      <c r="CT154" s="125" t="str">
        <f t="shared" si="127"/>
        <v>dato mancante</v>
      </c>
      <c r="CU154" s="125" t="str">
        <f t="shared" si="108"/>
        <v>dato mancante</v>
      </c>
      <c r="CV154" s="125" t="str">
        <f t="shared" si="109"/>
        <v>dato mancante</v>
      </c>
      <c r="CW154" s="125" t="str">
        <f t="shared" si="110"/>
        <v>dato mancante</v>
      </c>
      <c r="CX154" s="125" t="str">
        <f t="shared" si="111"/>
        <v>dato mancante</v>
      </c>
      <c r="CY154" s="125" t="str">
        <f t="shared" si="112"/>
        <v>dato mancante</v>
      </c>
      <c r="CZ154" s="125" t="str">
        <f t="shared" si="113"/>
        <v>dato mancante</v>
      </c>
      <c r="DA154" s="125" t="str">
        <f t="shared" si="114"/>
        <v>dato mancante</v>
      </c>
      <c r="DB154" s="125" t="str">
        <f t="shared" si="115"/>
        <v>dato mancante</v>
      </c>
      <c r="DC154" s="125" t="str">
        <f t="shared" si="116"/>
        <v>dato mancante</v>
      </c>
      <c r="DD154" s="125" t="str">
        <f t="shared" si="117"/>
        <v>dato mancante</v>
      </c>
      <c r="DF154" s="127">
        <f t="shared" si="128"/>
        <v>0</v>
      </c>
      <c r="DG154" s="127">
        <f t="shared" si="118"/>
        <v>0</v>
      </c>
      <c r="DH154" s="125" t="str">
        <f t="shared" si="129"/>
        <v>ok</v>
      </c>
      <c r="DI154" s="127" t="str">
        <f t="shared" si="119"/>
        <v>Buono</v>
      </c>
      <c r="DJ154" s="127" t="str">
        <f t="shared" si="120"/>
        <v>Buono</v>
      </c>
    </row>
    <row r="155" spans="1:114" s="125" customFormat="1" x14ac:dyDescent="0.35">
      <c r="A155" s="18">
        <f>'Calcolo Orizzontale P. Umido'!A156</f>
        <v>0</v>
      </c>
      <c r="B155" s="18">
        <f>'Calcolo Orizzontale P. Umido'!B156</f>
        <v>0</v>
      </c>
      <c r="C155" s="18">
        <f>'Calcolo Orizzontale P. Umido'!C156</f>
        <v>0</v>
      </c>
      <c r="D155" s="18">
        <f>'Calcolo Orizzontale P. Umido'!D156</f>
        <v>0</v>
      </c>
      <c r="E155" s="18">
        <f>'Calcolo Orizzontale P. Umido'!E156</f>
        <v>0</v>
      </c>
      <c r="F155" s="18">
        <f>'Calcolo Orizzontale P. Umido'!F156</f>
        <v>0</v>
      </c>
      <c r="G155" s="18">
        <f>'Calcolo Orizzontale P. Umido'!G156</f>
        <v>0</v>
      </c>
      <c r="H155" s="18"/>
      <c r="I155" s="18">
        <f>'Calcolo Orizzontale P. Umido'!I156</f>
        <v>0</v>
      </c>
      <c r="J155" s="18">
        <f>'Calcolo Orizzontale P. Umido'!J156</f>
        <v>0</v>
      </c>
      <c r="K155" s="18">
        <f>'Calcolo Orizzontale P. Umido'!K156</f>
        <v>0</v>
      </c>
      <c r="L155" s="15">
        <f t="shared" si="121"/>
        <v>0</v>
      </c>
      <c r="M155" s="519">
        <f>'Calcolo Orizzontale P. Umido'!L156</f>
        <v>0</v>
      </c>
      <c r="N155" s="519">
        <f>'Calcolo Orizzontale P. Umido'!M156</f>
        <v>0</v>
      </c>
      <c r="O155" s="520">
        <f>'Calcolo Orizzontale P. Umido'!N156</f>
        <v>0</v>
      </c>
      <c r="P155" s="521">
        <f>'Calcolo Orizzontale P. Umido'!O156</f>
        <v>0</v>
      </c>
      <c r="Q155" s="521">
        <f>'Calcolo Orizzontale P. Umido'!P156</f>
        <v>0</v>
      </c>
      <c r="R155" s="521">
        <f>'Calcolo Orizzontale P. Umido'!Q156</f>
        <v>0</v>
      </c>
      <c r="S155" s="521">
        <f>'Calcolo Orizzontale P. Umido'!R156</f>
        <v>0</v>
      </c>
      <c r="T155" s="521">
        <f>'Calcolo Orizzontale P. Umido'!S156</f>
        <v>0</v>
      </c>
      <c r="U155" s="519">
        <f>'Calcolo Orizzontale P. Umido'!T156</f>
        <v>0</v>
      </c>
      <c r="V155" s="519">
        <f>'Calcolo Orizzontale P. Umido'!U156</f>
        <v>0</v>
      </c>
      <c r="W155" s="519">
        <f>'Calcolo Orizzontale P. Umido'!V156</f>
        <v>0</v>
      </c>
      <c r="X155" s="520">
        <f>'Calcolo Orizzontale P. Umido'!W156</f>
        <v>0</v>
      </c>
      <c r="Y155" s="521">
        <f>'Calcolo Orizzontale P. Umido'!X156</f>
        <v>0</v>
      </c>
      <c r="Z155" s="522">
        <f>'Calcolo Orizzontale P. Umido'!Y156</f>
        <v>0</v>
      </c>
      <c r="AA155" s="126"/>
      <c r="AB155" s="127"/>
      <c r="AC155" s="189" t="str">
        <f>'Calcolo Orizzontale P. Umido'!AC156</f>
        <v>dato mancante</v>
      </c>
      <c r="AD155" s="190" t="str">
        <f>'Calcolo Orizzontale P. Umido'!AR156</f>
        <v>dato mancante</v>
      </c>
      <c r="AE155" s="190" t="str">
        <f t="shared" si="122"/>
        <v>dato mancante</v>
      </c>
      <c r="AF155" s="190" t="str">
        <f t="shared" si="122"/>
        <v>dato mancante</v>
      </c>
      <c r="AG155" s="191" t="str">
        <f>IF(N155&lt;5,'Calcolo Orizzontale P. Umido'!AD156,"dato mancante")</f>
        <v>dato mancante</v>
      </c>
      <c r="AH155" s="191" t="str">
        <f>IF(N155&gt;5,'Calcolo Orizzontale P. Umido'!AD156,"dato mancante")</f>
        <v>dato mancante</v>
      </c>
      <c r="AI155" s="191" t="str">
        <f>IF(N155&lt;5,'Calcolo Orizzontale P. Umido'!AS156,"dato mancante")</f>
        <v>dato mancante</v>
      </c>
      <c r="AJ155" s="191" t="str">
        <f>IF(N155&gt;5,'Calcolo Orizzontale P. Umido'!AS156,"dato mancante")</f>
        <v>dato mancante</v>
      </c>
      <c r="AK155" s="190" t="str">
        <f t="shared" si="123"/>
        <v>dato mancante</v>
      </c>
      <c r="AL155" s="190" t="str">
        <f t="shared" si="123"/>
        <v>dato mancante</v>
      </c>
      <c r="AM155" s="190" t="str">
        <f t="shared" si="123"/>
        <v>dato mancante</v>
      </c>
      <c r="AN155" s="190" t="str">
        <f t="shared" si="123"/>
        <v>dato mancante</v>
      </c>
      <c r="AO155" s="191" t="str">
        <f>'Calcolo Orizzontale P. Umido'!AE156</f>
        <v>dato mancante</v>
      </c>
      <c r="AP155" s="191" t="str">
        <f>'Calcolo Orizzontale P. Umido'!AT156</f>
        <v>dato mancante</v>
      </c>
      <c r="AQ155" s="192" t="str">
        <f t="shared" si="88"/>
        <v>dato mancante</v>
      </c>
      <c r="AR155" s="192" t="str">
        <f t="shared" si="88"/>
        <v>dato mancante</v>
      </c>
      <c r="AS155" s="193" t="str">
        <f>'Calcolo Orizzontale P. Umido'!AF156</f>
        <v>dato mancante</v>
      </c>
      <c r="AT155" s="193" t="str">
        <f>'Calcolo Orizzontale P. Umido'!AU156</f>
        <v>dato mancante</v>
      </c>
      <c r="AU155" s="308" t="str">
        <f t="shared" si="89"/>
        <v>dato mancante</v>
      </c>
      <c r="AV155" s="308" t="str">
        <f t="shared" si="89"/>
        <v>dato mancante</v>
      </c>
      <c r="AW155" s="193" t="str">
        <f>'Calcolo Orizzontale P. Umido'!AG156</f>
        <v>dato mancante</v>
      </c>
      <c r="AX155" s="193" t="str">
        <f>'Calcolo Orizzontale P. Umido'!AV156</f>
        <v>dato mancante</v>
      </c>
      <c r="AY155" s="308" t="str">
        <f t="shared" si="90"/>
        <v>dato mancante</v>
      </c>
      <c r="AZ155" s="308" t="str">
        <f t="shared" si="90"/>
        <v>dato mancante</v>
      </c>
      <c r="BA155" s="193" t="str">
        <f>'Calcolo Orizzontale P. Umido'!AH156</f>
        <v>dato mancante</v>
      </c>
      <c r="BB155" s="193" t="str">
        <f>'Calcolo Orizzontale P. Umido'!AW156</f>
        <v>dato mancante</v>
      </c>
      <c r="BC155" s="308" t="str">
        <f t="shared" si="91"/>
        <v>dato mancante</v>
      </c>
      <c r="BD155" s="308" t="str">
        <f t="shared" si="91"/>
        <v>dato mancante</v>
      </c>
      <c r="BE155" s="192" t="str">
        <f>'Calcolo Orizzontale P. Umido'!AI156</f>
        <v>dato mancante</v>
      </c>
      <c r="BF155" s="192" t="str">
        <f>'Calcolo Orizzontale P. Umido'!AX156</f>
        <v>dato mancante</v>
      </c>
      <c r="BG155" s="308" t="str">
        <f t="shared" si="92"/>
        <v>dato mancante</v>
      </c>
      <c r="BH155" s="308" t="str">
        <f t="shared" si="92"/>
        <v>dato mancante</v>
      </c>
      <c r="BI155" s="192" t="str">
        <f>'Calcolo Orizzontale P. Umido'!AJ156</f>
        <v>dato mancante</v>
      </c>
      <c r="BJ155" s="192" t="str">
        <f>'Calcolo Orizzontale P. Umido'!AY156</f>
        <v>dato mancante</v>
      </c>
      <c r="BK155" s="308" t="str">
        <f t="shared" si="93"/>
        <v>dato mancante</v>
      </c>
      <c r="BL155" s="308" t="str">
        <f t="shared" si="93"/>
        <v>dato mancante</v>
      </c>
      <c r="BM155" s="192" t="str">
        <f>'Calcolo Orizzontale P. Umido'!AK156</f>
        <v>dato mancante</v>
      </c>
      <c r="BN155" s="192" t="str">
        <f>'Calcolo Orizzontale P. Umido'!AZ156</f>
        <v>dato mancante</v>
      </c>
      <c r="BO155" s="308" t="str">
        <f t="shared" si="124"/>
        <v>dato mancante</v>
      </c>
      <c r="BP155" s="308" t="str">
        <f t="shared" si="124"/>
        <v>dato mancante</v>
      </c>
      <c r="BQ155" s="195" t="str">
        <f>'Calcolo Orizzontale P. Umido'!AL156</f>
        <v>dato mancante</v>
      </c>
      <c r="BR155" s="195" t="str">
        <f>'Calcolo Orizzontale P. Umido'!BA156</f>
        <v>dato mancante</v>
      </c>
      <c r="BS155" s="308" t="str">
        <f t="shared" si="125"/>
        <v>dato mancante</v>
      </c>
      <c r="BT155" s="308" t="str">
        <f t="shared" si="125"/>
        <v>dato mancante</v>
      </c>
      <c r="BU155" s="193" t="str">
        <f>'Calcolo Orizzontale P. Umido'!AM156</f>
        <v>dato mancante</v>
      </c>
      <c r="BV155" s="194" t="str">
        <f>'Calcolo Orizzontale P. Umido'!BA156</f>
        <v>dato mancante</v>
      </c>
      <c r="BW155" s="308" t="str">
        <f t="shared" si="94"/>
        <v>dato mancante</v>
      </c>
      <c r="BX155" s="308" t="str">
        <f t="shared" si="94"/>
        <v>dato mancante</v>
      </c>
      <c r="BY155" s="196" t="str">
        <f>'Calcolo Orizzontale P. Umido'!AN156</f>
        <v>dato mancante</v>
      </c>
      <c r="BZ155" s="196" t="str">
        <f>'Calcolo Orizzontale P. Umido'!BB156</f>
        <v>dato mancante</v>
      </c>
      <c r="CA155" s="308" t="str">
        <f t="shared" si="95"/>
        <v>dato mancante</v>
      </c>
      <c r="CB155" s="308" t="str">
        <f t="shared" si="95"/>
        <v>dato mancante</v>
      </c>
      <c r="CE155" s="125" t="str">
        <f t="shared" si="96"/>
        <v>dato mancante</v>
      </c>
      <c r="CF155" s="125" t="str">
        <f t="shared" si="126"/>
        <v>dato mancante</v>
      </c>
      <c r="CG155" s="125" t="str">
        <f t="shared" si="126"/>
        <v>dato mancante</v>
      </c>
      <c r="CH155" s="125" t="str">
        <f t="shared" si="97"/>
        <v>dato mancante</v>
      </c>
      <c r="CI155" s="125" t="str">
        <f t="shared" si="98"/>
        <v>dato mancante</v>
      </c>
      <c r="CJ155" s="125" t="str">
        <f t="shared" si="99"/>
        <v>dato mancante</v>
      </c>
      <c r="CK155" s="125" t="str">
        <f t="shared" si="100"/>
        <v>dato mancante</v>
      </c>
      <c r="CL155" s="125" t="str">
        <f t="shared" si="101"/>
        <v>dato mancante</v>
      </c>
      <c r="CM155" s="125" t="str">
        <f t="shared" si="102"/>
        <v>dato mancante</v>
      </c>
      <c r="CN155" s="125" t="str">
        <f t="shared" si="103"/>
        <v>dato mancante</v>
      </c>
      <c r="CO155" s="125" t="str">
        <f t="shared" si="104"/>
        <v>dato mancante</v>
      </c>
      <c r="CP155" s="125" t="str">
        <f t="shared" si="105"/>
        <v>dato mancante</v>
      </c>
      <c r="CQ155" s="125" t="str">
        <f t="shared" si="106"/>
        <v>dato mancante</v>
      </c>
      <c r="CR155" s="125" t="str">
        <f t="shared" si="107"/>
        <v>dato mancante</v>
      </c>
      <c r="CS155" s="125" t="str">
        <f t="shared" si="127"/>
        <v>dato mancante</v>
      </c>
      <c r="CT155" s="125" t="str">
        <f t="shared" si="127"/>
        <v>dato mancante</v>
      </c>
      <c r="CU155" s="125" t="str">
        <f t="shared" si="108"/>
        <v>dato mancante</v>
      </c>
      <c r="CV155" s="125" t="str">
        <f t="shared" si="109"/>
        <v>dato mancante</v>
      </c>
      <c r="CW155" s="125" t="str">
        <f t="shared" si="110"/>
        <v>dato mancante</v>
      </c>
      <c r="CX155" s="125" t="str">
        <f t="shared" si="111"/>
        <v>dato mancante</v>
      </c>
      <c r="CY155" s="125" t="str">
        <f t="shared" si="112"/>
        <v>dato mancante</v>
      </c>
      <c r="CZ155" s="125" t="str">
        <f t="shared" si="113"/>
        <v>dato mancante</v>
      </c>
      <c r="DA155" s="125" t="str">
        <f t="shared" si="114"/>
        <v>dato mancante</v>
      </c>
      <c r="DB155" s="125" t="str">
        <f t="shared" si="115"/>
        <v>dato mancante</v>
      </c>
      <c r="DC155" s="125" t="str">
        <f t="shared" si="116"/>
        <v>dato mancante</v>
      </c>
      <c r="DD155" s="125" t="str">
        <f t="shared" si="117"/>
        <v>dato mancante</v>
      </c>
      <c r="DF155" s="127">
        <f t="shared" si="128"/>
        <v>0</v>
      </c>
      <c r="DG155" s="127">
        <f t="shared" si="118"/>
        <v>0</v>
      </c>
      <c r="DH155" s="125" t="str">
        <f t="shared" si="129"/>
        <v>ok</v>
      </c>
      <c r="DI155" s="127" t="str">
        <f t="shared" si="119"/>
        <v>Buono</v>
      </c>
      <c r="DJ155" s="127" t="str">
        <f t="shared" si="120"/>
        <v>Buono</v>
      </c>
    </row>
    <row r="156" spans="1:114" s="125" customFormat="1" x14ac:dyDescent="0.35">
      <c r="A156" s="18">
        <f>'Calcolo Orizzontale P. Umido'!A157</f>
        <v>0</v>
      </c>
      <c r="B156" s="18">
        <f>'Calcolo Orizzontale P. Umido'!B157</f>
        <v>0</v>
      </c>
      <c r="C156" s="18">
        <f>'Calcolo Orizzontale P. Umido'!C157</f>
        <v>0</v>
      </c>
      <c r="D156" s="18">
        <f>'Calcolo Orizzontale P. Umido'!D157</f>
        <v>0</v>
      </c>
      <c r="E156" s="18">
        <f>'Calcolo Orizzontale P. Umido'!E157</f>
        <v>0</v>
      </c>
      <c r="F156" s="18">
        <f>'Calcolo Orizzontale P. Umido'!F157</f>
        <v>0</v>
      </c>
      <c r="G156" s="18">
        <f>'Calcolo Orizzontale P. Umido'!G157</f>
        <v>0</v>
      </c>
      <c r="H156" s="18"/>
      <c r="I156" s="18">
        <f>'Calcolo Orizzontale P. Umido'!I157</f>
        <v>0</v>
      </c>
      <c r="J156" s="18">
        <f>'Calcolo Orizzontale P. Umido'!J157</f>
        <v>0</v>
      </c>
      <c r="K156" s="18">
        <f>'Calcolo Orizzontale P. Umido'!K157</f>
        <v>0</v>
      </c>
      <c r="L156" s="15">
        <f t="shared" si="121"/>
        <v>0</v>
      </c>
      <c r="M156" s="519">
        <f>'Calcolo Orizzontale P. Umido'!L157</f>
        <v>0</v>
      </c>
      <c r="N156" s="519">
        <f>'Calcolo Orizzontale P. Umido'!M157</f>
        <v>0</v>
      </c>
      <c r="O156" s="520">
        <f>'Calcolo Orizzontale P. Umido'!N157</f>
        <v>0</v>
      </c>
      <c r="P156" s="521">
        <f>'Calcolo Orizzontale P. Umido'!O157</f>
        <v>0</v>
      </c>
      <c r="Q156" s="521">
        <f>'Calcolo Orizzontale P. Umido'!P157</f>
        <v>0</v>
      </c>
      <c r="R156" s="521">
        <f>'Calcolo Orizzontale P. Umido'!Q157</f>
        <v>0</v>
      </c>
      <c r="S156" s="521">
        <f>'Calcolo Orizzontale P. Umido'!R157</f>
        <v>0</v>
      </c>
      <c r="T156" s="521">
        <f>'Calcolo Orizzontale P. Umido'!S157</f>
        <v>0</v>
      </c>
      <c r="U156" s="519">
        <f>'Calcolo Orizzontale P. Umido'!T157</f>
        <v>0</v>
      </c>
      <c r="V156" s="519">
        <f>'Calcolo Orizzontale P. Umido'!U157</f>
        <v>0</v>
      </c>
      <c r="W156" s="519">
        <f>'Calcolo Orizzontale P. Umido'!V157</f>
        <v>0</v>
      </c>
      <c r="X156" s="520">
        <f>'Calcolo Orizzontale P. Umido'!W157</f>
        <v>0</v>
      </c>
      <c r="Y156" s="521">
        <f>'Calcolo Orizzontale P. Umido'!X157</f>
        <v>0</v>
      </c>
      <c r="Z156" s="522">
        <f>'Calcolo Orizzontale P. Umido'!Y157</f>
        <v>0</v>
      </c>
      <c r="AA156" s="126"/>
      <c r="AB156" s="127"/>
      <c r="AC156" s="189" t="str">
        <f>'Calcolo Orizzontale P. Umido'!AC157</f>
        <v>dato mancante</v>
      </c>
      <c r="AD156" s="190" t="str">
        <f>'Calcolo Orizzontale P. Umido'!AR157</f>
        <v>dato mancante</v>
      </c>
      <c r="AE156" s="190" t="str">
        <f t="shared" si="122"/>
        <v>dato mancante</v>
      </c>
      <c r="AF156" s="190" t="str">
        <f t="shared" si="122"/>
        <v>dato mancante</v>
      </c>
      <c r="AG156" s="191" t="str">
        <f>IF(N156&lt;5,'Calcolo Orizzontale P. Umido'!AD157,"dato mancante")</f>
        <v>dato mancante</v>
      </c>
      <c r="AH156" s="191" t="str">
        <f>IF(N156&gt;5,'Calcolo Orizzontale P. Umido'!AD157,"dato mancante")</f>
        <v>dato mancante</v>
      </c>
      <c r="AI156" s="191" t="str">
        <f>IF(N156&lt;5,'Calcolo Orizzontale P. Umido'!AS157,"dato mancante")</f>
        <v>dato mancante</v>
      </c>
      <c r="AJ156" s="191" t="str">
        <f>IF(N156&gt;5,'Calcolo Orizzontale P. Umido'!AS157,"dato mancante")</f>
        <v>dato mancante</v>
      </c>
      <c r="AK156" s="190" t="str">
        <f t="shared" si="123"/>
        <v>dato mancante</v>
      </c>
      <c r="AL156" s="190" t="str">
        <f t="shared" si="123"/>
        <v>dato mancante</v>
      </c>
      <c r="AM156" s="190" t="str">
        <f t="shared" si="123"/>
        <v>dato mancante</v>
      </c>
      <c r="AN156" s="190" t="str">
        <f t="shared" si="123"/>
        <v>dato mancante</v>
      </c>
      <c r="AO156" s="191" t="str">
        <f>'Calcolo Orizzontale P. Umido'!AE157</f>
        <v>dato mancante</v>
      </c>
      <c r="AP156" s="191" t="str">
        <f>'Calcolo Orizzontale P. Umido'!AT157</f>
        <v>dato mancante</v>
      </c>
      <c r="AQ156" s="192" t="str">
        <f t="shared" si="88"/>
        <v>dato mancante</v>
      </c>
      <c r="AR156" s="192" t="str">
        <f t="shared" si="88"/>
        <v>dato mancante</v>
      </c>
      <c r="AS156" s="193" t="str">
        <f>'Calcolo Orizzontale P. Umido'!AF157</f>
        <v>dato mancante</v>
      </c>
      <c r="AT156" s="193" t="str">
        <f>'Calcolo Orizzontale P. Umido'!AU157</f>
        <v>dato mancante</v>
      </c>
      <c r="AU156" s="308" t="str">
        <f t="shared" si="89"/>
        <v>dato mancante</v>
      </c>
      <c r="AV156" s="308" t="str">
        <f t="shared" si="89"/>
        <v>dato mancante</v>
      </c>
      <c r="AW156" s="193" t="str">
        <f>'Calcolo Orizzontale P. Umido'!AG157</f>
        <v>dato mancante</v>
      </c>
      <c r="AX156" s="193" t="str">
        <f>'Calcolo Orizzontale P. Umido'!AV157</f>
        <v>dato mancante</v>
      </c>
      <c r="AY156" s="308" t="str">
        <f t="shared" si="90"/>
        <v>dato mancante</v>
      </c>
      <c r="AZ156" s="308" t="str">
        <f t="shared" si="90"/>
        <v>dato mancante</v>
      </c>
      <c r="BA156" s="193" t="str">
        <f>'Calcolo Orizzontale P. Umido'!AH157</f>
        <v>dato mancante</v>
      </c>
      <c r="BB156" s="193" t="str">
        <f>'Calcolo Orizzontale P. Umido'!AW157</f>
        <v>dato mancante</v>
      </c>
      <c r="BC156" s="308" t="str">
        <f t="shared" si="91"/>
        <v>dato mancante</v>
      </c>
      <c r="BD156" s="308" t="str">
        <f t="shared" si="91"/>
        <v>dato mancante</v>
      </c>
      <c r="BE156" s="192" t="str">
        <f>'Calcolo Orizzontale P. Umido'!AI157</f>
        <v>dato mancante</v>
      </c>
      <c r="BF156" s="192" t="str">
        <f>'Calcolo Orizzontale P. Umido'!AX157</f>
        <v>dato mancante</v>
      </c>
      <c r="BG156" s="308" t="str">
        <f t="shared" si="92"/>
        <v>dato mancante</v>
      </c>
      <c r="BH156" s="308" t="str">
        <f t="shared" si="92"/>
        <v>dato mancante</v>
      </c>
      <c r="BI156" s="192" t="str">
        <f>'Calcolo Orizzontale P. Umido'!AJ157</f>
        <v>dato mancante</v>
      </c>
      <c r="BJ156" s="192" t="str">
        <f>'Calcolo Orizzontale P. Umido'!AY157</f>
        <v>dato mancante</v>
      </c>
      <c r="BK156" s="308" t="str">
        <f t="shared" si="93"/>
        <v>dato mancante</v>
      </c>
      <c r="BL156" s="308" t="str">
        <f t="shared" si="93"/>
        <v>dato mancante</v>
      </c>
      <c r="BM156" s="192" t="str">
        <f>'Calcolo Orizzontale P. Umido'!AK157</f>
        <v>dato mancante</v>
      </c>
      <c r="BN156" s="192" t="str">
        <f>'Calcolo Orizzontale P. Umido'!AZ157</f>
        <v>dato mancante</v>
      </c>
      <c r="BO156" s="308" t="str">
        <f t="shared" si="124"/>
        <v>dato mancante</v>
      </c>
      <c r="BP156" s="308" t="str">
        <f t="shared" si="124"/>
        <v>dato mancante</v>
      </c>
      <c r="BQ156" s="195" t="str">
        <f>'Calcolo Orizzontale P. Umido'!AL157</f>
        <v>dato mancante</v>
      </c>
      <c r="BR156" s="195" t="str">
        <f>'Calcolo Orizzontale P. Umido'!BA157</f>
        <v>dato mancante</v>
      </c>
      <c r="BS156" s="308" t="str">
        <f t="shared" si="125"/>
        <v>dato mancante</v>
      </c>
      <c r="BT156" s="308" t="str">
        <f t="shared" si="125"/>
        <v>dato mancante</v>
      </c>
      <c r="BU156" s="193" t="str">
        <f>'Calcolo Orizzontale P. Umido'!AM157</f>
        <v>dato mancante</v>
      </c>
      <c r="BV156" s="194" t="str">
        <f>'Calcolo Orizzontale P. Umido'!BA157</f>
        <v>dato mancante</v>
      </c>
      <c r="BW156" s="308" t="str">
        <f t="shared" si="94"/>
        <v>dato mancante</v>
      </c>
      <c r="BX156" s="308" t="str">
        <f t="shared" si="94"/>
        <v>dato mancante</v>
      </c>
      <c r="BY156" s="196" t="str">
        <f>'Calcolo Orizzontale P. Umido'!AN157</f>
        <v>dato mancante</v>
      </c>
      <c r="BZ156" s="196" t="str">
        <f>'Calcolo Orizzontale P. Umido'!BB157</f>
        <v>dato mancante</v>
      </c>
      <c r="CA156" s="308" t="str">
        <f t="shared" si="95"/>
        <v>dato mancante</v>
      </c>
      <c r="CB156" s="308" t="str">
        <f t="shared" si="95"/>
        <v>dato mancante</v>
      </c>
      <c r="CE156" s="125" t="str">
        <f t="shared" si="96"/>
        <v>dato mancante</v>
      </c>
      <c r="CF156" s="125" t="str">
        <f t="shared" si="126"/>
        <v>dato mancante</v>
      </c>
      <c r="CG156" s="125" t="str">
        <f t="shared" si="126"/>
        <v>dato mancante</v>
      </c>
      <c r="CH156" s="125" t="str">
        <f t="shared" si="97"/>
        <v>dato mancante</v>
      </c>
      <c r="CI156" s="125" t="str">
        <f t="shared" si="98"/>
        <v>dato mancante</v>
      </c>
      <c r="CJ156" s="125" t="str">
        <f t="shared" si="99"/>
        <v>dato mancante</v>
      </c>
      <c r="CK156" s="125" t="str">
        <f t="shared" si="100"/>
        <v>dato mancante</v>
      </c>
      <c r="CL156" s="125" t="str">
        <f t="shared" si="101"/>
        <v>dato mancante</v>
      </c>
      <c r="CM156" s="125" t="str">
        <f t="shared" si="102"/>
        <v>dato mancante</v>
      </c>
      <c r="CN156" s="125" t="str">
        <f t="shared" si="103"/>
        <v>dato mancante</v>
      </c>
      <c r="CO156" s="125" t="str">
        <f t="shared" si="104"/>
        <v>dato mancante</v>
      </c>
      <c r="CP156" s="125" t="str">
        <f t="shared" si="105"/>
        <v>dato mancante</v>
      </c>
      <c r="CQ156" s="125" t="str">
        <f t="shared" si="106"/>
        <v>dato mancante</v>
      </c>
      <c r="CR156" s="125" t="str">
        <f t="shared" si="107"/>
        <v>dato mancante</v>
      </c>
      <c r="CS156" s="125" t="str">
        <f t="shared" si="127"/>
        <v>dato mancante</v>
      </c>
      <c r="CT156" s="125" t="str">
        <f t="shared" si="127"/>
        <v>dato mancante</v>
      </c>
      <c r="CU156" s="125" t="str">
        <f t="shared" si="108"/>
        <v>dato mancante</v>
      </c>
      <c r="CV156" s="125" t="str">
        <f t="shared" si="109"/>
        <v>dato mancante</v>
      </c>
      <c r="CW156" s="125" t="str">
        <f t="shared" si="110"/>
        <v>dato mancante</v>
      </c>
      <c r="CX156" s="125" t="str">
        <f t="shared" si="111"/>
        <v>dato mancante</v>
      </c>
      <c r="CY156" s="125" t="str">
        <f t="shared" si="112"/>
        <v>dato mancante</v>
      </c>
      <c r="CZ156" s="125" t="str">
        <f t="shared" si="113"/>
        <v>dato mancante</v>
      </c>
      <c r="DA156" s="125" t="str">
        <f t="shared" si="114"/>
        <v>dato mancante</v>
      </c>
      <c r="DB156" s="125" t="str">
        <f t="shared" si="115"/>
        <v>dato mancante</v>
      </c>
      <c r="DC156" s="125" t="str">
        <f t="shared" si="116"/>
        <v>dato mancante</v>
      </c>
      <c r="DD156" s="125" t="str">
        <f t="shared" si="117"/>
        <v>dato mancante</v>
      </c>
      <c r="DF156" s="127">
        <f t="shared" si="128"/>
        <v>0</v>
      </c>
      <c r="DG156" s="127">
        <f t="shared" si="118"/>
        <v>0</v>
      </c>
      <c r="DH156" s="125" t="str">
        <f t="shared" si="129"/>
        <v>ok</v>
      </c>
      <c r="DI156" s="127" t="str">
        <f t="shared" si="119"/>
        <v>Buono</v>
      </c>
      <c r="DJ156" s="127" t="str">
        <f t="shared" si="120"/>
        <v>Buono</v>
      </c>
    </row>
    <row r="157" spans="1:114" s="125" customFormat="1" x14ac:dyDescent="0.35">
      <c r="A157" s="18">
        <f>'Calcolo Orizzontale P. Umido'!A158</f>
        <v>0</v>
      </c>
      <c r="B157" s="18">
        <f>'Calcolo Orizzontale P. Umido'!B158</f>
        <v>0</v>
      </c>
      <c r="C157" s="18">
        <f>'Calcolo Orizzontale P. Umido'!C158</f>
        <v>0</v>
      </c>
      <c r="D157" s="18">
        <f>'Calcolo Orizzontale P. Umido'!D158</f>
        <v>0</v>
      </c>
      <c r="E157" s="18">
        <f>'Calcolo Orizzontale P. Umido'!E158</f>
        <v>0</v>
      </c>
      <c r="F157" s="18">
        <f>'Calcolo Orizzontale P. Umido'!F158</f>
        <v>0</v>
      </c>
      <c r="G157" s="18">
        <f>'Calcolo Orizzontale P. Umido'!G158</f>
        <v>0</v>
      </c>
      <c r="H157" s="18"/>
      <c r="I157" s="18">
        <f>'Calcolo Orizzontale P. Umido'!I158</f>
        <v>0</v>
      </c>
      <c r="J157" s="18">
        <f>'Calcolo Orizzontale P. Umido'!J158</f>
        <v>0</v>
      </c>
      <c r="K157" s="18">
        <f>'Calcolo Orizzontale P. Umido'!K158</f>
        <v>0</v>
      </c>
      <c r="L157" s="15">
        <f t="shared" si="121"/>
        <v>0</v>
      </c>
      <c r="M157" s="519">
        <f>'Calcolo Orizzontale P. Umido'!L158</f>
        <v>0</v>
      </c>
      <c r="N157" s="519">
        <f>'Calcolo Orizzontale P. Umido'!M158</f>
        <v>0</v>
      </c>
      <c r="O157" s="520">
        <f>'Calcolo Orizzontale P. Umido'!N158</f>
        <v>0</v>
      </c>
      <c r="P157" s="521">
        <f>'Calcolo Orizzontale P. Umido'!O158</f>
        <v>0</v>
      </c>
      <c r="Q157" s="521">
        <f>'Calcolo Orizzontale P. Umido'!P158</f>
        <v>0</v>
      </c>
      <c r="R157" s="521">
        <f>'Calcolo Orizzontale P. Umido'!Q158</f>
        <v>0</v>
      </c>
      <c r="S157" s="521">
        <f>'Calcolo Orizzontale P. Umido'!R158</f>
        <v>0</v>
      </c>
      <c r="T157" s="521">
        <f>'Calcolo Orizzontale P. Umido'!S158</f>
        <v>0</v>
      </c>
      <c r="U157" s="519">
        <f>'Calcolo Orizzontale P. Umido'!T158</f>
        <v>0</v>
      </c>
      <c r="V157" s="519">
        <f>'Calcolo Orizzontale P. Umido'!U158</f>
        <v>0</v>
      </c>
      <c r="W157" s="519">
        <f>'Calcolo Orizzontale P. Umido'!V158</f>
        <v>0</v>
      </c>
      <c r="X157" s="520">
        <f>'Calcolo Orizzontale P. Umido'!W158</f>
        <v>0</v>
      </c>
      <c r="Y157" s="521">
        <f>'Calcolo Orizzontale P. Umido'!X158</f>
        <v>0</v>
      </c>
      <c r="Z157" s="522">
        <f>'Calcolo Orizzontale P. Umido'!Y158</f>
        <v>0</v>
      </c>
      <c r="AA157" s="126"/>
      <c r="AB157" s="127"/>
      <c r="AC157" s="189" t="str">
        <f>'Calcolo Orizzontale P. Umido'!AC158</f>
        <v>dato mancante</v>
      </c>
      <c r="AD157" s="190" t="str">
        <f>'Calcolo Orizzontale P. Umido'!AR158</f>
        <v>dato mancante</v>
      </c>
      <c r="AE157" s="190" t="str">
        <f t="shared" si="122"/>
        <v>dato mancante</v>
      </c>
      <c r="AF157" s="190" t="str">
        <f t="shared" si="122"/>
        <v>dato mancante</v>
      </c>
      <c r="AG157" s="191" t="str">
        <f>IF(N157&lt;5,'Calcolo Orizzontale P. Umido'!AD158,"dato mancante")</f>
        <v>dato mancante</v>
      </c>
      <c r="AH157" s="191" t="str">
        <f>IF(N157&gt;5,'Calcolo Orizzontale P. Umido'!AD158,"dato mancante")</f>
        <v>dato mancante</v>
      </c>
      <c r="AI157" s="191" t="str">
        <f>IF(N157&lt;5,'Calcolo Orizzontale P. Umido'!AS158,"dato mancante")</f>
        <v>dato mancante</v>
      </c>
      <c r="AJ157" s="191" t="str">
        <f>IF(N157&gt;5,'Calcolo Orizzontale P. Umido'!AS158,"dato mancante")</f>
        <v>dato mancante</v>
      </c>
      <c r="AK157" s="190" t="str">
        <f t="shared" si="123"/>
        <v>dato mancante</v>
      </c>
      <c r="AL157" s="190" t="str">
        <f t="shared" si="123"/>
        <v>dato mancante</v>
      </c>
      <c r="AM157" s="190" t="str">
        <f t="shared" si="123"/>
        <v>dato mancante</v>
      </c>
      <c r="AN157" s="190" t="str">
        <f t="shared" si="123"/>
        <v>dato mancante</v>
      </c>
      <c r="AO157" s="191" t="str">
        <f>'Calcolo Orizzontale P. Umido'!AE158</f>
        <v>dato mancante</v>
      </c>
      <c r="AP157" s="191" t="str">
        <f>'Calcolo Orizzontale P. Umido'!AT158</f>
        <v>dato mancante</v>
      </c>
      <c r="AQ157" s="192" t="str">
        <f t="shared" ref="AQ157:AR211" si="130">IF(AO157="dato mancante","dato mancante",IF(AO157="LOQ","Conforme",IF(AND($L157=2,AO157&gt;AO$6),"Non Conforme",IF(AND($L157=2,AO157&lt;=AO$6),"Conforme",IF(AND($L157=3,AO157&gt;AO$7),"Non Conforme",IF(AND($L157=3,AO157&lt;=AO$7),"Conforme",IF(AND($L157=4,AO157&gt;AO$8),"Non Conforme",IF(AND($L157=4,AO157&lt;=AO$8),"Conforme",IF(AND($L157=5,AO157&gt;AO$9),"Non Conforme",IF(AND($L157=5,AO157&lt;=AO$9),"Conforme","errore"))))))))))</f>
        <v>dato mancante</v>
      </c>
      <c r="AR157" s="192" t="str">
        <f t="shared" si="130"/>
        <v>dato mancante</v>
      </c>
      <c r="AS157" s="193" t="str">
        <f>'Calcolo Orizzontale P. Umido'!AF158</f>
        <v>dato mancante</v>
      </c>
      <c r="AT157" s="193" t="str">
        <f>'Calcolo Orizzontale P. Umido'!AU158</f>
        <v>dato mancante</v>
      </c>
      <c r="AU157" s="308" t="str">
        <f t="shared" ref="AU157:AV211" si="131">IF(AS157="dato mancante","dato mancante",IF(AS157="LOQ","Conforme",IF(AND($L157=2,AS157&gt;AS$6),"Non Conforme",IF(AND($L157=2,AS157&lt;=AS$6),"Conforme",IF(AND($L157=3,AS157&gt;AS$7),"Non Conforme",IF(AND($L157=3,AS157&lt;=AS$7),"Conforme",IF(AND($L157=4,AS157&gt;AS$8),"Non Conforme",IF(AND($L157=4,AS157&lt;=AS$8),"Conforme",IF(AND($L157=5,AS157&gt;AS$9),"Non Conforme",IF(AND($L157=5,AS157&lt;=AS$9),"Conforme","errore"))))))))))</f>
        <v>dato mancante</v>
      </c>
      <c r="AV157" s="308" t="str">
        <f t="shared" si="131"/>
        <v>dato mancante</v>
      </c>
      <c r="AW157" s="193" t="str">
        <f>'Calcolo Orizzontale P. Umido'!AG158</f>
        <v>dato mancante</v>
      </c>
      <c r="AX157" s="193" t="str">
        <f>'Calcolo Orizzontale P. Umido'!AV158</f>
        <v>dato mancante</v>
      </c>
      <c r="AY157" s="308" t="str">
        <f t="shared" ref="AY157:AZ211" si="132">IF(AW157="dato mancante","dato mancante",IF(AW157="LOQ","Conforme",IF(AND($L157=2,AW157&gt;AW$6),"Non Conforme",IF(AND($L157=2,AW157&lt;=AW$6),"Conforme",IF(AND($L157=3,AW157&gt;AW$7),"Non Conforme",IF(AND($L157=3,AW157&lt;=AW$7),"Conforme",IF(AND($L157=4,AW157&gt;AW$8),"Non Conforme",IF(AND($L157=4,AW157&lt;=AW$8),"Conforme",IF(AND($L157=5,AW157&gt;AW$9),"Non Conforme",IF(AND($L157=5,AW157&lt;=AW$9),"Conforme","errore"))))))))))</f>
        <v>dato mancante</v>
      </c>
      <c r="AZ157" s="308" t="str">
        <f t="shared" si="132"/>
        <v>dato mancante</v>
      </c>
      <c r="BA157" s="193" t="str">
        <f>'Calcolo Orizzontale P. Umido'!AH158</f>
        <v>dato mancante</v>
      </c>
      <c r="BB157" s="193" t="str">
        <f>'Calcolo Orizzontale P. Umido'!AW158</f>
        <v>dato mancante</v>
      </c>
      <c r="BC157" s="308" t="str">
        <f t="shared" ref="BC157:BD211" si="133">IF(BA157="dato mancante","dato mancante",IF(BA157="LOQ","Conforme",IF(AND($L157=2,BA157&gt;BA$6),"Non Conforme",IF(AND($L157=2,BA157&lt;=BA$6),"Conforme",IF(AND($L157=3,BA157&gt;BA$7),"Non Conforme",IF(AND($L157=3,BA157&lt;=BA$7),"Conforme",IF(AND($L157=4,BA157&gt;BA$8),"Non Conforme",IF(AND($L157=4,BA157&lt;=BA$8),"Conforme",IF(AND($L157=5,BA157&gt;BA$9),"Non Conforme",IF(AND($L157=5,BA157&lt;=BA$9),"Conforme","errore"))))))))))</f>
        <v>dato mancante</v>
      </c>
      <c r="BD157" s="308" t="str">
        <f t="shared" si="133"/>
        <v>dato mancante</v>
      </c>
      <c r="BE157" s="192" t="str">
        <f>'Calcolo Orizzontale P. Umido'!AI158</f>
        <v>dato mancante</v>
      </c>
      <c r="BF157" s="192" t="str">
        <f>'Calcolo Orizzontale P. Umido'!AX158</f>
        <v>dato mancante</v>
      </c>
      <c r="BG157" s="308" t="str">
        <f t="shared" ref="BG157:BH211" si="134">IF(BE157="dato mancante","dato mancante",IF(BE157="LOQ","Conforme",IF(AND($L157=2,BE157&gt;BE$6),"Non Conforme",IF(AND($L157=2,BE157&lt;=BE$6),"Conforme",IF(AND($L157=3,BE157&gt;BE$7),"Non Conforme",IF(AND($L157=3,BE157&lt;=BE$7),"Conforme",IF(AND($L157=4,BE157&gt;BE$8),"Non Conforme",IF(AND($L157=4,BE157&lt;=BE$8),"Conforme",IF(AND($L157=5,BE157&gt;BE$9),"Non Conforme",IF(AND($L157=5,BE157&lt;=BE$9),"Conforme","errore"))))))))))</f>
        <v>dato mancante</v>
      </c>
      <c r="BH157" s="308" t="str">
        <f t="shared" si="134"/>
        <v>dato mancante</v>
      </c>
      <c r="BI157" s="192" t="str">
        <f>'Calcolo Orizzontale P. Umido'!AJ158</f>
        <v>dato mancante</v>
      </c>
      <c r="BJ157" s="192" t="str">
        <f>'Calcolo Orizzontale P. Umido'!AY158</f>
        <v>dato mancante</v>
      </c>
      <c r="BK157" s="308" t="str">
        <f t="shared" ref="BK157:BL211" si="135">IF(BI157="dato mancante","dato mancante",IF(BI157="LOQ","Conforme",IF(AND($L157=2,BI157&gt;BI$6),"Non Conforme",IF(AND($L157=2,BI157&lt;=BI$6),"Conforme",IF(AND($L157=3,BI157&gt;BI$7),"Non Conforme",IF(AND($L157=3,BI157&lt;=BI$7),"Conforme",IF(AND($L157=4,BI157&gt;BI$8),"Non Conforme",IF(AND($L157=4,BI157&lt;=BI$8),"Conforme",IF(AND($L157=5,BI157&gt;BI$9),"Non Conforme",IF(AND($L157=5,BI157&lt;=BI$9),"Conforme","errore"))))))))))</f>
        <v>dato mancante</v>
      </c>
      <c r="BL157" s="308" t="str">
        <f t="shared" si="135"/>
        <v>dato mancante</v>
      </c>
      <c r="BM157" s="192" t="str">
        <f>'Calcolo Orizzontale P. Umido'!AK158</f>
        <v>dato mancante</v>
      </c>
      <c r="BN157" s="192" t="str">
        <f>'Calcolo Orizzontale P. Umido'!AZ158</f>
        <v>dato mancante</v>
      </c>
      <c r="BO157" s="308" t="str">
        <f t="shared" si="124"/>
        <v>dato mancante</v>
      </c>
      <c r="BP157" s="308" t="str">
        <f t="shared" si="124"/>
        <v>dato mancante</v>
      </c>
      <c r="BQ157" s="195" t="str">
        <f>'Calcolo Orizzontale P. Umido'!AL158</f>
        <v>dato mancante</v>
      </c>
      <c r="BR157" s="195" t="str">
        <f>'Calcolo Orizzontale P. Umido'!BA158</f>
        <v>dato mancante</v>
      </c>
      <c r="BS157" s="308" t="str">
        <f t="shared" si="125"/>
        <v>dato mancante</v>
      </c>
      <c r="BT157" s="308" t="str">
        <f t="shared" si="125"/>
        <v>dato mancante</v>
      </c>
      <c r="BU157" s="193" t="str">
        <f>'Calcolo Orizzontale P. Umido'!AM158</f>
        <v>dato mancante</v>
      </c>
      <c r="BV157" s="194" t="str">
        <f>'Calcolo Orizzontale P. Umido'!BA158</f>
        <v>dato mancante</v>
      </c>
      <c r="BW157" s="308" t="str">
        <f t="shared" ref="BW157:BX211" si="136">IF(BU157="dato mancante","dato mancante",IF(BU157="LOQ","Conforme",IF(AND($L157=2,BU157&gt;BU$6),"Non Conforme",IF(AND($L157=2,BU157&lt;=BU$6),"Conforme",IF(AND($L157=3,BU157&gt;BU$7),"Non Conforme",IF(AND($L157=3,BU157&lt;=BU$7),"Conforme",IF(AND($L157=4,BU157&gt;BU$8),"Non Conforme",IF(AND($L157=4,BU157&lt;=BU$8),"Conforme",IF(AND($L157=5,BU157&gt;BU$9),"Non Conforme",IF(AND($L157=5,BU157&lt;=BU$9),"Conforme","errore"))))))))))</f>
        <v>dato mancante</v>
      </c>
      <c r="BX157" s="308" t="str">
        <f t="shared" si="136"/>
        <v>dato mancante</v>
      </c>
      <c r="BY157" s="196" t="str">
        <f>'Calcolo Orizzontale P. Umido'!AN158</f>
        <v>dato mancante</v>
      </c>
      <c r="BZ157" s="196" t="str">
        <f>'Calcolo Orizzontale P. Umido'!BB158</f>
        <v>dato mancante</v>
      </c>
      <c r="CA157" s="308" t="str">
        <f t="shared" ref="CA157:CB211" si="137">IF(BY157="dato mancante","dato mancante",IF(BY157="LOQ","Conforme",IF(AND($L157=2,BY157&gt;BY$6),"Non Conforme",IF(AND($L157=2,BY157&lt;=BY$6),"Conforme",IF(AND($L157=3,BY157&gt;BY$7),"Non Conforme",IF(AND($L157=3,BY157&lt;=BY$7),"Conforme",IF(AND($L157=4,BY157&gt;BY$8),"Non Conforme",IF(AND($L157=4,BY157&lt;=BY$8),"Conforme",IF(AND($L157=5,BY157&gt;BY$9),"Non Conforme",IF(AND($L157=5,BY157&lt;=BY$9),"Conforme","errore"))))))))))</f>
        <v>dato mancante</v>
      </c>
      <c r="CB157" s="308" t="str">
        <f t="shared" si="137"/>
        <v>dato mancante</v>
      </c>
      <c r="CE157" s="125" t="str">
        <f t="shared" si="96"/>
        <v>dato mancante</v>
      </c>
      <c r="CF157" s="125" t="str">
        <f t="shared" si="126"/>
        <v>dato mancante</v>
      </c>
      <c r="CG157" s="125" t="str">
        <f t="shared" si="126"/>
        <v>dato mancante</v>
      </c>
      <c r="CH157" s="125" t="str">
        <f t="shared" si="97"/>
        <v>dato mancante</v>
      </c>
      <c r="CI157" s="125" t="str">
        <f t="shared" si="98"/>
        <v>dato mancante</v>
      </c>
      <c r="CJ157" s="125" t="str">
        <f t="shared" si="99"/>
        <v>dato mancante</v>
      </c>
      <c r="CK157" s="125" t="str">
        <f t="shared" si="100"/>
        <v>dato mancante</v>
      </c>
      <c r="CL157" s="125" t="str">
        <f t="shared" si="101"/>
        <v>dato mancante</v>
      </c>
      <c r="CM157" s="125" t="str">
        <f t="shared" si="102"/>
        <v>dato mancante</v>
      </c>
      <c r="CN157" s="125" t="str">
        <f t="shared" si="103"/>
        <v>dato mancante</v>
      </c>
      <c r="CO157" s="125" t="str">
        <f t="shared" si="104"/>
        <v>dato mancante</v>
      </c>
      <c r="CP157" s="125" t="str">
        <f t="shared" si="105"/>
        <v>dato mancante</v>
      </c>
      <c r="CQ157" s="125" t="str">
        <f t="shared" si="106"/>
        <v>dato mancante</v>
      </c>
      <c r="CR157" s="125" t="str">
        <f t="shared" si="107"/>
        <v>dato mancante</v>
      </c>
      <c r="CS157" s="125" t="str">
        <f t="shared" si="127"/>
        <v>dato mancante</v>
      </c>
      <c r="CT157" s="125" t="str">
        <f t="shared" si="127"/>
        <v>dato mancante</v>
      </c>
      <c r="CU157" s="125" t="str">
        <f t="shared" si="108"/>
        <v>dato mancante</v>
      </c>
      <c r="CV157" s="125" t="str">
        <f t="shared" si="109"/>
        <v>dato mancante</v>
      </c>
      <c r="CW157" s="125" t="str">
        <f t="shared" si="110"/>
        <v>dato mancante</v>
      </c>
      <c r="CX157" s="125" t="str">
        <f t="shared" si="111"/>
        <v>dato mancante</v>
      </c>
      <c r="CY157" s="125" t="str">
        <f t="shared" si="112"/>
        <v>dato mancante</v>
      </c>
      <c r="CZ157" s="125" t="str">
        <f t="shared" si="113"/>
        <v>dato mancante</v>
      </c>
      <c r="DA157" s="125" t="str">
        <f t="shared" si="114"/>
        <v>dato mancante</v>
      </c>
      <c r="DB157" s="125" t="str">
        <f t="shared" si="115"/>
        <v>dato mancante</v>
      </c>
      <c r="DC157" s="125" t="str">
        <f t="shared" si="116"/>
        <v>dato mancante</v>
      </c>
      <c r="DD157" s="125" t="str">
        <f t="shared" si="117"/>
        <v>dato mancante</v>
      </c>
      <c r="DF157" s="127">
        <f t="shared" si="128"/>
        <v>0</v>
      </c>
      <c r="DG157" s="127">
        <f t="shared" si="118"/>
        <v>0</v>
      </c>
      <c r="DH157" s="125" t="str">
        <f t="shared" si="129"/>
        <v>ok</v>
      </c>
      <c r="DI157" s="127" t="str">
        <f t="shared" si="119"/>
        <v>Buono</v>
      </c>
      <c r="DJ157" s="127" t="str">
        <f t="shared" si="120"/>
        <v>Buono</v>
      </c>
    </row>
    <row r="158" spans="1:114" s="125" customFormat="1" x14ac:dyDescent="0.35">
      <c r="A158" s="18">
        <f>'Calcolo Orizzontale P. Umido'!A159</f>
        <v>0</v>
      </c>
      <c r="B158" s="18">
        <f>'Calcolo Orizzontale P. Umido'!B159</f>
        <v>0</v>
      </c>
      <c r="C158" s="18">
        <f>'Calcolo Orizzontale P. Umido'!C159</f>
        <v>0</v>
      </c>
      <c r="D158" s="18">
        <f>'Calcolo Orizzontale P. Umido'!D159</f>
        <v>0</v>
      </c>
      <c r="E158" s="18">
        <f>'Calcolo Orizzontale P. Umido'!E159</f>
        <v>0</v>
      </c>
      <c r="F158" s="18">
        <f>'Calcolo Orizzontale P. Umido'!F159</f>
        <v>0</v>
      </c>
      <c r="G158" s="18">
        <f>'Calcolo Orizzontale P. Umido'!G159</f>
        <v>0</v>
      </c>
      <c r="H158" s="18"/>
      <c r="I158" s="18">
        <f>'Calcolo Orizzontale P. Umido'!I159</f>
        <v>0</v>
      </c>
      <c r="J158" s="18">
        <f>'Calcolo Orizzontale P. Umido'!J159</f>
        <v>0</v>
      </c>
      <c r="K158" s="18">
        <f>'Calcolo Orizzontale P. Umido'!K159</f>
        <v>0</v>
      </c>
      <c r="L158" s="15">
        <f t="shared" si="121"/>
        <v>0</v>
      </c>
      <c r="M158" s="519">
        <f>'Calcolo Orizzontale P. Umido'!L159</f>
        <v>0</v>
      </c>
      <c r="N158" s="519">
        <f>'Calcolo Orizzontale P. Umido'!M159</f>
        <v>0</v>
      </c>
      <c r="O158" s="520">
        <f>'Calcolo Orizzontale P. Umido'!N159</f>
        <v>0</v>
      </c>
      <c r="P158" s="521">
        <f>'Calcolo Orizzontale P. Umido'!O159</f>
        <v>0</v>
      </c>
      <c r="Q158" s="521">
        <f>'Calcolo Orizzontale P. Umido'!P159</f>
        <v>0</v>
      </c>
      <c r="R158" s="521">
        <f>'Calcolo Orizzontale P. Umido'!Q159</f>
        <v>0</v>
      </c>
      <c r="S158" s="521">
        <f>'Calcolo Orizzontale P. Umido'!R159</f>
        <v>0</v>
      </c>
      <c r="T158" s="521">
        <f>'Calcolo Orizzontale P. Umido'!S159</f>
        <v>0</v>
      </c>
      <c r="U158" s="519">
        <f>'Calcolo Orizzontale P. Umido'!T159</f>
        <v>0</v>
      </c>
      <c r="V158" s="519">
        <f>'Calcolo Orizzontale P. Umido'!U159</f>
        <v>0</v>
      </c>
      <c r="W158" s="519">
        <f>'Calcolo Orizzontale P. Umido'!V159</f>
        <v>0</v>
      </c>
      <c r="X158" s="520">
        <f>'Calcolo Orizzontale P. Umido'!W159</f>
        <v>0</v>
      </c>
      <c r="Y158" s="521">
        <f>'Calcolo Orizzontale P. Umido'!X159</f>
        <v>0</v>
      </c>
      <c r="Z158" s="522">
        <f>'Calcolo Orizzontale P. Umido'!Y159</f>
        <v>0</v>
      </c>
      <c r="AA158" s="126"/>
      <c r="AB158" s="127"/>
      <c r="AC158" s="189" t="str">
        <f>'Calcolo Orizzontale P. Umido'!AC159</f>
        <v>dato mancante</v>
      </c>
      <c r="AD158" s="190" t="str">
        <f>'Calcolo Orizzontale P. Umido'!AR159</f>
        <v>dato mancante</v>
      </c>
      <c r="AE158" s="190" t="str">
        <f t="shared" si="122"/>
        <v>dato mancante</v>
      </c>
      <c r="AF158" s="190" t="str">
        <f t="shared" si="122"/>
        <v>dato mancante</v>
      </c>
      <c r="AG158" s="191" t="str">
        <f>IF(N158&lt;5,'Calcolo Orizzontale P. Umido'!AD159,"dato mancante")</f>
        <v>dato mancante</v>
      </c>
      <c r="AH158" s="191" t="str">
        <f>IF(N158&gt;5,'Calcolo Orizzontale P. Umido'!AD159,"dato mancante")</f>
        <v>dato mancante</v>
      </c>
      <c r="AI158" s="191" t="str">
        <f>IF(N158&lt;5,'Calcolo Orizzontale P. Umido'!AS159,"dato mancante")</f>
        <v>dato mancante</v>
      </c>
      <c r="AJ158" s="191" t="str">
        <f>IF(N158&gt;5,'Calcolo Orizzontale P. Umido'!AS159,"dato mancante")</f>
        <v>dato mancante</v>
      </c>
      <c r="AK158" s="190" t="str">
        <f t="shared" si="123"/>
        <v>dato mancante</v>
      </c>
      <c r="AL158" s="190" t="str">
        <f t="shared" si="123"/>
        <v>dato mancante</v>
      </c>
      <c r="AM158" s="190" t="str">
        <f t="shared" si="123"/>
        <v>dato mancante</v>
      </c>
      <c r="AN158" s="190" t="str">
        <f t="shared" si="123"/>
        <v>dato mancante</v>
      </c>
      <c r="AO158" s="191" t="str">
        <f>'Calcolo Orizzontale P. Umido'!AE159</f>
        <v>dato mancante</v>
      </c>
      <c r="AP158" s="191" t="str">
        <f>'Calcolo Orizzontale P. Umido'!AT159</f>
        <v>dato mancante</v>
      </c>
      <c r="AQ158" s="192" t="str">
        <f t="shared" si="130"/>
        <v>dato mancante</v>
      </c>
      <c r="AR158" s="192" t="str">
        <f t="shared" si="130"/>
        <v>dato mancante</v>
      </c>
      <c r="AS158" s="193" t="str">
        <f>'Calcolo Orizzontale P. Umido'!AF159</f>
        <v>dato mancante</v>
      </c>
      <c r="AT158" s="193" t="str">
        <f>'Calcolo Orizzontale P. Umido'!AU159</f>
        <v>dato mancante</v>
      </c>
      <c r="AU158" s="308" t="str">
        <f t="shared" si="131"/>
        <v>dato mancante</v>
      </c>
      <c r="AV158" s="308" t="str">
        <f t="shared" si="131"/>
        <v>dato mancante</v>
      </c>
      <c r="AW158" s="193" t="str">
        <f>'Calcolo Orizzontale P. Umido'!AG159</f>
        <v>dato mancante</v>
      </c>
      <c r="AX158" s="193" t="str">
        <f>'Calcolo Orizzontale P. Umido'!AV159</f>
        <v>dato mancante</v>
      </c>
      <c r="AY158" s="308" t="str">
        <f t="shared" si="132"/>
        <v>dato mancante</v>
      </c>
      <c r="AZ158" s="308" t="str">
        <f t="shared" si="132"/>
        <v>dato mancante</v>
      </c>
      <c r="BA158" s="193" t="str">
        <f>'Calcolo Orizzontale P. Umido'!AH159</f>
        <v>dato mancante</v>
      </c>
      <c r="BB158" s="193" t="str">
        <f>'Calcolo Orizzontale P. Umido'!AW159</f>
        <v>dato mancante</v>
      </c>
      <c r="BC158" s="308" t="str">
        <f t="shared" si="133"/>
        <v>dato mancante</v>
      </c>
      <c r="BD158" s="308" t="str">
        <f t="shared" si="133"/>
        <v>dato mancante</v>
      </c>
      <c r="BE158" s="192" t="str">
        <f>'Calcolo Orizzontale P. Umido'!AI159</f>
        <v>dato mancante</v>
      </c>
      <c r="BF158" s="192" t="str">
        <f>'Calcolo Orizzontale P. Umido'!AX159</f>
        <v>dato mancante</v>
      </c>
      <c r="BG158" s="308" t="str">
        <f t="shared" si="134"/>
        <v>dato mancante</v>
      </c>
      <c r="BH158" s="308" t="str">
        <f t="shared" si="134"/>
        <v>dato mancante</v>
      </c>
      <c r="BI158" s="192" t="str">
        <f>'Calcolo Orizzontale P. Umido'!AJ159</f>
        <v>dato mancante</v>
      </c>
      <c r="BJ158" s="192" t="str">
        <f>'Calcolo Orizzontale P. Umido'!AY159</f>
        <v>dato mancante</v>
      </c>
      <c r="BK158" s="308" t="str">
        <f t="shared" si="135"/>
        <v>dato mancante</v>
      </c>
      <c r="BL158" s="308" t="str">
        <f t="shared" si="135"/>
        <v>dato mancante</v>
      </c>
      <c r="BM158" s="192" t="str">
        <f>'Calcolo Orizzontale P. Umido'!AK159</f>
        <v>dato mancante</v>
      </c>
      <c r="BN158" s="192" t="str">
        <f>'Calcolo Orizzontale P. Umido'!AZ159</f>
        <v>dato mancante</v>
      </c>
      <c r="BO158" s="308" t="str">
        <f t="shared" si="124"/>
        <v>dato mancante</v>
      </c>
      <c r="BP158" s="308" t="str">
        <f t="shared" si="124"/>
        <v>dato mancante</v>
      </c>
      <c r="BQ158" s="195" t="str">
        <f>'Calcolo Orizzontale P. Umido'!AL159</f>
        <v>dato mancante</v>
      </c>
      <c r="BR158" s="195" t="str">
        <f>'Calcolo Orizzontale P. Umido'!BA159</f>
        <v>dato mancante</v>
      </c>
      <c r="BS158" s="308" t="str">
        <f t="shared" si="125"/>
        <v>dato mancante</v>
      </c>
      <c r="BT158" s="308" t="str">
        <f t="shared" si="125"/>
        <v>dato mancante</v>
      </c>
      <c r="BU158" s="193" t="str">
        <f>'Calcolo Orizzontale P. Umido'!AM159</f>
        <v>dato mancante</v>
      </c>
      <c r="BV158" s="194" t="str">
        <f>'Calcolo Orizzontale P. Umido'!BA159</f>
        <v>dato mancante</v>
      </c>
      <c r="BW158" s="308" t="str">
        <f t="shared" si="136"/>
        <v>dato mancante</v>
      </c>
      <c r="BX158" s="308" t="str">
        <f t="shared" si="136"/>
        <v>dato mancante</v>
      </c>
      <c r="BY158" s="196" t="str">
        <f>'Calcolo Orizzontale P. Umido'!AN159</f>
        <v>dato mancante</v>
      </c>
      <c r="BZ158" s="196" t="str">
        <f>'Calcolo Orizzontale P. Umido'!BB159</f>
        <v>dato mancante</v>
      </c>
      <c r="CA158" s="308" t="str">
        <f t="shared" si="137"/>
        <v>dato mancante</v>
      </c>
      <c r="CB158" s="308" t="str">
        <f t="shared" si="137"/>
        <v>dato mancante</v>
      </c>
      <c r="CE158" s="125" t="str">
        <f t="shared" si="96"/>
        <v>dato mancante</v>
      </c>
      <c r="CF158" s="125" t="str">
        <f t="shared" si="126"/>
        <v>dato mancante</v>
      </c>
      <c r="CG158" s="125" t="str">
        <f t="shared" si="126"/>
        <v>dato mancante</v>
      </c>
      <c r="CH158" s="125" t="str">
        <f t="shared" si="97"/>
        <v>dato mancante</v>
      </c>
      <c r="CI158" s="125" t="str">
        <f t="shared" si="98"/>
        <v>dato mancante</v>
      </c>
      <c r="CJ158" s="125" t="str">
        <f t="shared" si="99"/>
        <v>dato mancante</v>
      </c>
      <c r="CK158" s="125" t="str">
        <f t="shared" si="100"/>
        <v>dato mancante</v>
      </c>
      <c r="CL158" s="125" t="str">
        <f t="shared" si="101"/>
        <v>dato mancante</v>
      </c>
      <c r="CM158" s="125" t="str">
        <f t="shared" si="102"/>
        <v>dato mancante</v>
      </c>
      <c r="CN158" s="125" t="str">
        <f t="shared" si="103"/>
        <v>dato mancante</v>
      </c>
      <c r="CO158" s="125" t="str">
        <f t="shared" si="104"/>
        <v>dato mancante</v>
      </c>
      <c r="CP158" s="125" t="str">
        <f t="shared" si="105"/>
        <v>dato mancante</v>
      </c>
      <c r="CQ158" s="125" t="str">
        <f t="shared" si="106"/>
        <v>dato mancante</v>
      </c>
      <c r="CR158" s="125" t="str">
        <f t="shared" si="107"/>
        <v>dato mancante</v>
      </c>
      <c r="CS158" s="125" t="str">
        <f t="shared" si="127"/>
        <v>dato mancante</v>
      </c>
      <c r="CT158" s="125" t="str">
        <f t="shared" si="127"/>
        <v>dato mancante</v>
      </c>
      <c r="CU158" s="125" t="str">
        <f t="shared" si="108"/>
        <v>dato mancante</v>
      </c>
      <c r="CV158" s="125" t="str">
        <f t="shared" si="109"/>
        <v>dato mancante</v>
      </c>
      <c r="CW158" s="125" t="str">
        <f t="shared" si="110"/>
        <v>dato mancante</v>
      </c>
      <c r="CX158" s="125" t="str">
        <f t="shared" si="111"/>
        <v>dato mancante</v>
      </c>
      <c r="CY158" s="125" t="str">
        <f t="shared" si="112"/>
        <v>dato mancante</v>
      </c>
      <c r="CZ158" s="125" t="str">
        <f t="shared" si="113"/>
        <v>dato mancante</v>
      </c>
      <c r="DA158" s="125" t="str">
        <f t="shared" si="114"/>
        <v>dato mancante</v>
      </c>
      <c r="DB158" s="125" t="str">
        <f t="shared" si="115"/>
        <v>dato mancante</v>
      </c>
      <c r="DC158" s="125" t="str">
        <f t="shared" si="116"/>
        <v>dato mancante</v>
      </c>
      <c r="DD158" s="125" t="str">
        <f t="shared" si="117"/>
        <v>dato mancante</v>
      </c>
      <c r="DF158" s="127">
        <f t="shared" si="128"/>
        <v>0</v>
      </c>
      <c r="DG158" s="127">
        <f t="shared" si="118"/>
        <v>0</v>
      </c>
      <c r="DH158" s="125" t="str">
        <f t="shared" si="129"/>
        <v>ok</v>
      </c>
      <c r="DI158" s="127" t="str">
        <f t="shared" si="119"/>
        <v>Buono</v>
      </c>
      <c r="DJ158" s="127" t="str">
        <f t="shared" si="120"/>
        <v>Buono</v>
      </c>
    </row>
    <row r="159" spans="1:114" s="125" customFormat="1" x14ac:dyDescent="0.35">
      <c r="A159" s="18">
        <f>'Calcolo Orizzontale P. Umido'!A160</f>
        <v>0</v>
      </c>
      <c r="B159" s="18">
        <f>'Calcolo Orizzontale P. Umido'!B160</f>
        <v>0</v>
      </c>
      <c r="C159" s="18">
        <f>'Calcolo Orizzontale P. Umido'!C160</f>
        <v>0</v>
      </c>
      <c r="D159" s="18">
        <f>'Calcolo Orizzontale P. Umido'!D160</f>
        <v>0</v>
      </c>
      <c r="E159" s="18">
        <f>'Calcolo Orizzontale P. Umido'!E160</f>
        <v>0</v>
      </c>
      <c r="F159" s="18">
        <f>'Calcolo Orizzontale P. Umido'!F160</f>
        <v>0</v>
      </c>
      <c r="G159" s="18">
        <f>'Calcolo Orizzontale P. Umido'!G160</f>
        <v>0</v>
      </c>
      <c r="H159" s="18"/>
      <c r="I159" s="18">
        <f>'Calcolo Orizzontale P. Umido'!I160</f>
        <v>0</v>
      </c>
      <c r="J159" s="18">
        <f>'Calcolo Orizzontale P. Umido'!J160</f>
        <v>0</v>
      </c>
      <c r="K159" s="18">
        <f>'Calcolo Orizzontale P. Umido'!K160</f>
        <v>0</v>
      </c>
      <c r="L159" s="15">
        <f t="shared" si="121"/>
        <v>0</v>
      </c>
      <c r="M159" s="519">
        <f>'Calcolo Orizzontale P. Umido'!L160</f>
        <v>0</v>
      </c>
      <c r="N159" s="519">
        <f>'Calcolo Orizzontale P. Umido'!M160</f>
        <v>0</v>
      </c>
      <c r="O159" s="520">
        <f>'Calcolo Orizzontale P. Umido'!N160</f>
        <v>0</v>
      </c>
      <c r="P159" s="521">
        <f>'Calcolo Orizzontale P. Umido'!O160</f>
        <v>0</v>
      </c>
      <c r="Q159" s="521">
        <f>'Calcolo Orizzontale P. Umido'!P160</f>
        <v>0</v>
      </c>
      <c r="R159" s="521">
        <f>'Calcolo Orizzontale P. Umido'!Q160</f>
        <v>0</v>
      </c>
      <c r="S159" s="521">
        <f>'Calcolo Orizzontale P. Umido'!R160</f>
        <v>0</v>
      </c>
      <c r="T159" s="521">
        <f>'Calcolo Orizzontale P. Umido'!S160</f>
        <v>0</v>
      </c>
      <c r="U159" s="519">
        <f>'Calcolo Orizzontale P. Umido'!T160</f>
        <v>0</v>
      </c>
      <c r="V159" s="519">
        <f>'Calcolo Orizzontale P. Umido'!U160</f>
        <v>0</v>
      </c>
      <c r="W159" s="519">
        <f>'Calcolo Orizzontale P. Umido'!V160</f>
        <v>0</v>
      </c>
      <c r="X159" s="520">
        <f>'Calcolo Orizzontale P. Umido'!W160</f>
        <v>0</v>
      </c>
      <c r="Y159" s="521">
        <f>'Calcolo Orizzontale P. Umido'!X160</f>
        <v>0</v>
      </c>
      <c r="Z159" s="522">
        <f>'Calcolo Orizzontale P. Umido'!Y160</f>
        <v>0</v>
      </c>
      <c r="AA159" s="126"/>
      <c r="AB159" s="127"/>
      <c r="AC159" s="189" t="str">
        <f>'Calcolo Orizzontale P. Umido'!AC160</f>
        <v>dato mancante</v>
      </c>
      <c r="AD159" s="190" t="str">
        <f>'Calcolo Orizzontale P. Umido'!AR160</f>
        <v>dato mancante</v>
      </c>
      <c r="AE159" s="190" t="str">
        <f t="shared" si="122"/>
        <v>dato mancante</v>
      </c>
      <c r="AF159" s="190" t="str">
        <f t="shared" si="122"/>
        <v>dato mancante</v>
      </c>
      <c r="AG159" s="191" t="str">
        <f>IF(N159&lt;5,'Calcolo Orizzontale P. Umido'!AD160,"dato mancante")</f>
        <v>dato mancante</v>
      </c>
      <c r="AH159" s="191" t="str">
        <f>IF(N159&gt;5,'Calcolo Orizzontale P. Umido'!AD160,"dato mancante")</f>
        <v>dato mancante</v>
      </c>
      <c r="AI159" s="191" t="str">
        <f>IF(N159&lt;5,'Calcolo Orizzontale P. Umido'!AS160,"dato mancante")</f>
        <v>dato mancante</v>
      </c>
      <c r="AJ159" s="191" t="str">
        <f>IF(N159&gt;5,'Calcolo Orizzontale P. Umido'!AS160,"dato mancante")</f>
        <v>dato mancante</v>
      </c>
      <c r="AK159" s="190" t="str">
        <f t="shared" si="123"/>
        <v>dato mancante</v>
      </c>
      <c r="AL159" s="190" t="str">
        <f t="shared" si="123"/>
        <v>dato mancante</v>
      </c>
      <c r="AM159" s="190" t="str">
        <f t="shared" si="123"/>
        <v>dato mancante</v>
      </c>
      <c r="AN159" s="190" t="str">
        <f t="shared" si="123"/>
        <v>dato mancante</v>
      </c>
      <c r="AO159" s="191" t="str">
        <f>'Calcolo Orizzontale P. Umido'!AE160</f>
        <v>dato mancante</v>
      </c>
      <c r="AP159" s="191" t="str">
        <f>'Calcolo Orizzontale P. Umido'!AT160</f>
        <v>dato mancante</v>
      </c>
      <c r="AQ159" s="192" t="str">
        <f t="shared" si="130"/>
        <v>dato mancante</v>
      </c>
      <c r="AR159" s="192" t="str">
        <f t="shared" si="130"/>
        <v>dato mancante</v>
      </c>
      <c r="AS159" s="193" t="str">
        <f>'Calcolo Orizzontale P. Umido'!AF160</f>
        <v>dato mancante</v>
      </c>
      <c r="AT159" s="193" t="str">
        <f>'Calcolo Orizzontale P. Umido'!AU160</f>
        <v>dato mancante</v>
      </c>
      <c r="AU159" s="308" t="str">
        <f t="shared" si="131"/>
        <v>dato mancante</v>
      </c>
      <c r="AV159" s="308" t="str">
        <f t="shared" si="131"/>
        <v>dato mancante</v>
      </c>
      <c r="AW159" s="193" t="str">
        <f>'Calcolo Orizzontale P. Umido'!AG160</f>
        <v>dato mancante</v>
      </c>
      <c r="AX159" s="193" t="str">
        <f>'Calcolo Orizzontale P. Umido'!AV160</f>
        <v>dato mancante</v>
      </c>
      <c r="AY159" s="308" t="str">
        <f t="shared" si="132"/>
        <v>dato mancante</v>
      </c>
      <c r="AZ159" s="308" t="str">
        <f t="shared" si="132"/>
        <v>dato mancante</v>
      </c>
      <c r="BA159" s="193" t="str">
        <f>'Calcolo Orizzontale P. Umido'!AH160</f>
        <v>dato mancante</v>
      </c>
      <c r="BB159" s="193" t="str">
        <f>'Calcolo Orizzontale P. Umido'!AW160</f>
        <v>dato mancante</v>
      </c>
      <c r="BC159" s="308" t="str">
        <f t="shared" si="133"/>
        <v>dato mancante</v>
      </c>
      <c r="BD159" s="308" t="str">
        <f t="shared" si="133"/>
        <v>dato mancante</v>
      </c>
      <c r="BE159" s="192" t="str">
        <f>'Calcolo Orizzontale P. Umido'!AI160</f>
        <v>dato mancante</v>
      </c>
      <c r="BF159" s="192" t="str">
        <f>'Calcolo Orizzontale P. Umido'!AX160</f>
        <v>dato mancante</v>
      </c>
      <c r="BG159" s="308" t="str">
        <f t="shared" si="134"/>
        <v>dato mancante</v>
      </c>
      <c r="BH159" s="308" t="str">
        <f t="shared" si="134"/>
        <v>dato mancante</v>
      </c>
      <c r="BI159" s="192" t="str">
        <f>'Calcolo Orizzontale P. Umido'!AJ160</f>
        <v>dato mancante</v>
      </c>
      <c r="BJ159" s="192" t="str">
        <f>'Calcolo Orizzontale P. Umido'!AY160</f>
        <v>dato mancante</v>
      </c>
      <c r="BK159" s="308" t="str">
        <f t="shared" si="135"/>
        <v>dato mancante</v>
      </c>
      <c r="BL159" s="308" t="str">
        <f t="shared" si="135"/>
        <v>dato mancante</v>
      </c>
      <c r="BM159" s="192" t="str">
        <f>'Calcolo Orizzontale P. Umido'!AK160</f>
        <v>dato mancante</v>
      </c>
      <c r="BN159" s="192" t="str">
        <f>'Calcolo Orizzontale P. Umido'!AZ160</f>
        <v>dato mancante</v>
      </c>
      <c r="BO159" s="308" t="str">
        <f t="shared" si="124"/>
        <v>dato mancante</v>
      </c>
      <c r="BP159" s="308" t="str">
        <f t="shared" si="124"/>
        <v>dato mancante</v>
      </c>
      <c r="BQ159" s="195" t="str">
        <f>'Calcolo Orizzontale P. Umido'!AL160</f>
        <v>dato mancante</v>
      </c>
      <c r="BR159" s="195" t="str">
        <f>'Calcolo Orizzontale P. Umido'!BA160</f>
        <v>dato mancante</v>
      </c>
      <c r="BS159" s="308" t="str">
        <f t="shared" si="125"/>
        <v>dato mancante</v>
      </c>
      <c r="BT159" s="308" t="str">
        <f t="shared" si="125"/>
        <v>dato mancante</v>
      </c>
      <c r="BU159" s="193" t="str">
        <f>'Calcolo Orizzontale P. Umido'!AM160</f>
        <v>dato mancante</v>
      </c>
      <c r="BV159" s="194" t="str">
        <f>'Calcolo Orizzontale P. Umido'!BA160</f>
        <v>dato mancante</v>
      </c>
      <c r="BW159" s="308" t="str">
        <f t="shared" si="136"/>
        <v>dato mancante</v>
      </c>
      <c r="BX159" s="308" t="str">
        <f t="shared" si="136"/>
        <v>dato mancante</v>
      </c>
      <c r="BY159" s="196" t="str">
        <f>'Calcolo Orizzontale P. Umido'!AN160</f>
        <v>dato mancante</v>
      </c>
      <c r="BZ159" s="196" t="str">
        <f>'Calcolo Orizzontale P. Umido'!BB160</f>
        <v>dato mancante</v>
      </c>
      <c r="CA159" s="308" t="str">
        <f t="shared" si="137"/>
        <v>dato mancante</v>
      </c>
      <c r="CB159" s="308" t="str">
        <f t="shared" si="137"/>
        <v>dato mancante</v>
      </c>
      <c r="CE159" s="125" t="str">
        <f t="shared" si="96"/>
        <v>dato mancante</v>
      </c>
      <c r="CF159" s="125" t="str">
        <f t="shared" si="126"/>
        <v>dato mancante</v>
      </c>
      <c r="CG159" s="125" t="str">
        <f t="shared" si="126"/>
        <v>dato mancante</v>
      </c>
      <c r="CH159" s="125" t="str">
        <f t="shared" si="97"/>
        <v>dato mancante</v>
      </c>
      <c r="CI159" s="125" t="str">
        <f t="shared" si="98"/>
        <v>dato mancante</v>
      </c>
      <c r="CJ159" s="125" t="str">
        <f t="shared" si="99"/>
        <v>dato mancante</v>
      </c>
      <c r="CK159" s="125" t="str">
        <f t="shared" si="100"/>
        <v>dato mancante</v>
      </c>
      <c r="CL159" s="125" t="str">
        <f t="shared" si="101"/>
        <v>dato mancante</v>
      </c>
      <c r="CM159" s="125" t="str">
        <f t="shared" si="102"/>
        <v>dato mancante</v>
      </c>
      <c r="CN159" s="125" t="str">
        <f t="shared" si="103"/>
        <v>dato mancante</v>
      </c>
      <c r="CO159" s="125" t="str">
        <f t="shared" si="104"/>
        <v>dato mancante</v>
      </c>
      <c r="CP159" s="125" t="str">
        <f t="shared" si="105"/>
        <v>dato mancante</v>
      </c>
      <c r="CQ159" s="125" t="str">
        <f t="shared" si="106"/>
        <v>dato mancante</v>
      </c>
      <c r="CR159" s="125" t="str">
        <f t="shared" si="107"/>
        <v>dato mancante</v>
      </c>
      <c r="CS159" s="125" t="str">
        <f t="shared" si="127"/>
        <v>dato mancante</v>
      </c>
      <c r="CT159" s="125" t="str">
        <f t="shared" si="127"/>
        <v>dato mancante</v>
      </c>
      <c r="CU159" s="125" t="str">
        <f t="shared" si="108"/>
        <v>dato mancante</v>
      </c>
      <c r="CV159" s="125" t="str">
        <f t="shared" si="109"/>
        <v>dato mancante</v>
      </c>
      <c r="CW159" s="125" t="str">
        <f t="shared" si="110"/>
        <v>dato mancante</v>
      </c>
      <c r="CX159" s="125" t="str">
        <f t="shared" si="111"/>
        <v>dato mancante</v>
      </c>
      <c r="CY159" s="125" t="str">
        <f t="shared" si="112"/>
        <v>dato mancante</v>
      </c>
      <c r="CZ159" s="125" t="str">
        <f t="shared" si="113"/>
        <v>dato mancante</v>
      </c>
      <c r="DA159" s="125" t="str">
        <f t="shared" si="114"/>
        <v>dato mancante</v>
      </c>
      <c r="DB159" s="125" t="str">
        <f t="shared" si="115"/>
        <v>dato mancante</v>
      </c>
      <c r="DC159" s="125" t="str">
        <f t="shared" si="116"/>
        <v>dato mancante</v>
      </c>
      <c r="DD159" s="125" t="str">
        <f t="shared" si="117"/>
        <v>dato mancante</v>
      </c>
      <c r="DF159" s="127">
        <f t="shared" si="128"/>
        <v>0</v>
      </c>
      <c r="DG159" s="127">
        <f t="shared" si="118"/>
        <v>0</v>
      </c>
      <c r="DH159" s="125" t="str">
        <f t="shared" si="129"/>
        <v>ok</v>
      </c>
      <c r="DI159" s="127" t="str">
        <f t="shared" si="119"/>
        <v>Buono</v>
      </c>
      <c r="DJ159" s="127" t="str">
        <f t="shared" si="120"/>
        <v>Buono</v>
      </c>
    </row>
    <row r="160" spans="1:114" s="125" customFormat="1" x14ac:dyDescent="0.35">
      <c r="A160" s="18">
        <f>'Calcolo Orizzontale P. Umido'!A161</f>
        <v>0</v>
      </c>
      <c r="B160" s="18">
        <f>'Calcolo Orizzontale P. Umido'!B161</f>
        <v>0</v>
      </c>
      <c r="C160" s="18">
        <f>'Calcolo Orizzontale P. Umido'!C161</f>
        <v>0</v>
      </c>
      <c r="D160" s="18">
        <f>'Calcolo Orizzontale P. Umido'!D161</f>
        <v>0</v>
      </c>
      <c r="E160" s="18">
        <f>'Calcolo Orizzontale P. Umido'!E161</f>
        <v>0</v>
      </c>
      <c r="F160" s="18">
        <f>'Calcolo Orizzontale P. Umido'!F161</f>
        <v>0</v>
      </c>
      <c r="G160" s="18">
        <f>'Calcolo Orizzontale P. Umido'!G161</f>
        <v>0</v>
      </c>
      <c r="H160" s="18"/>
      <c r="I160" s="18">
        <f>'Calcolo Orizzontale P. Umido'!I161</f>
        <v>0</v>
      </c>
      <c r="J160" s="18">
        <f>'Calcolo Orizzontale P. Umido'!J161</f>
        <v>0</v>
      </c>
      <c r="K160" s="18">
        <f>'Calcolo Orizzontale P. Umido'!K161</f>
        <v>0</v>
      </c>
      <c r="L160" s="15">
        <f t="shared" si="121"/>
        <v>0</v>
      </c>
      <c r="M160" s="519">
        <f>'Calcolo Orizzontale P. Umido'!L161</f>
        <v>0</v>
      </c>
      <c r="N160" s="519">
        <f>'Calcolo Orizzontale P. Umido'!M161</f>
        <v>0</v>
      </c>
      <c r="O160" s="520">
        <f>'Calcolo Orizzontale P. Umido'!N161</f>
        <v>0</v>
      </c>
      <c r="P160" s="521">
        <f>'Calcolo Orizzontale P. Umido'!O161</f>
        <v>0</v>
      </c>
      <c r="Q160" s="521">
        <f>'Calcolo Orizzontale P. Umido'!P161</f>
        <v>0</v>
      </c>
      <c r="R160" s="521">
        <f>'Calcolo Orizzontale P. Umido'!Q161</f>
        <v>0</v>
      </c>
      <c r="S160" s="521">
        <f>'Calcolo Orizzontale P. Umido'!R161</f>
        <v>0</v>
      </c>
      <c r="T160" s="521">
        <f>'Calcolo Orizzontale P. Umido'!S161</f>
        <v>0</v>
      </c>
      <c r="U160" s="519">
        <f>'Calcolo Orizzontale P. Umido'!T161</f>
        <v>0</v>
      </c>
      <c r="V160" s="519">
        <f>'Calcolo Orizzontale P. Umido'!U161</f>
        <v>0</v>
      </c>
      <c r="W160" s="519">
        <f>'Calcolo Orizzontale P. Umido'!V161</f>
        <v>0</v>
      </c>
      <c r="X160" s="520">
        <f>'Calcolo Orizzontale P. Umido'!W161</f>
        <v>0</v>
      </c>
      <c r="Y160" s="521">
        <f>'Calcolo Orizzontale P. Umido'!X161</f>
        <v>0</v>
      </c>
      <c r="Z160" s="522">
        <f>'Calcolo Orizzontale P. Umido'!Y161</f>
        <v>0</v>
      </c>
      <c r="AA160" s="126"/>
      <c r="AB160" s="127"/>
      <c r="AC160" s="189" t="str">
        <f>'Calcolo Orizzontale P. Umido'!AC161</f>
        <v>dato mancante</v>
      </c>
      <c r="AD160" s="190" t="str">
        <f>'Calcolo Orizzontale P. Umido'!AR161</f>
        <v>dato mancante</v>
      </c>
      <c r="AE160" s="190" t="str">
        <f t="shared" si="122"/>
        <v>dato mancante</v>
      </c>
      <c r="AF160" s="190" t="str">
        <f t="shared" si="122"/>
        <v>dato mancante</v>
      </c>
      <c r="AG160" s="191" t="str">
        <f>IF(N160&lt;5,'Calcolo Orizzontale P. Umido'!AD161,"dato mancante")</f>
        <v>dato mancante</v>
      </c>
      <c r="AH160" s="191" t="str">
        <f>IF(N160&gt;5,'Calcolo Orizzontale P. Umido'!AD161,"dato mancante")</f>
        <v>dato mancante</v>
      </c>
      <c r="AI160" s="191" t="str">
        <f>IF(N160&lt;5,'Calcolo Orizzontale P. Umido'!AS161,"dato mancante")</f>
        <v>dato mancante</v>
      </c>
      <c r="AJ160" s="191" t="str">
        <f>IF(N160&gt;5,'Calcolo Orizzontale P. Umido'!AS161,"dato mancante")</f>
        <v>dato mancante</v>
      </c>
      <c r="AK160" s="190" t="str">
        <f t="shared" si="123"/>
        <v>dato mancante</v>
      </c>
      <c r="AL160" s="190" t="str">
        <f t="shared" si="123"/>
        <v>dato mancante</v>
      </c>
      <c r="AM160" s="190" t="str">
        <f t="shared" si="123"/>
        <v>dato mancante</v>
      </c>
      <c r="AN160" s="190" t="str">
        <f t="shared" si="123"/>
        <v>dato mancante</v>
      </c>
      <c r="AO160" s="191" t="str">
        <f>'Calcolo Orizzontale P. Umido'!AE161</f>
        <v>dato mancante</v>
      </c>
      <c r="AP160" s="191" t="str">
        <f>'Calcolo Orizzontale P. Umido'!AT161</f>
        <v>dato mancante</v>
      </c>
      <c r="AQ160" s="192" t="str">
        <f t="shared" si="130"/>
        <v>dato mancante</v>
      </c>
      <c r="AR160" s="192" t="str">
        <f t="shared" si="130"/>
        <v>dato mancante</v>
      </c>
      <c r="AS160" s="193" t="str">
        <f>'Calcolo Orizzontale P. Umido'!AF161</f>
        <v>dato mancante</v>
      </c>
      <c r="AT160" s="193" t="str">
        <f>'Calcolo Orizzontale P. Umido'!AU161</f>
        <v>dato mancante</v>
      </c>
      <c r="AU160" s="308" t="str">
        <f t="shared" si="131"/>
        <v>dato mancante</v>
      </c>
      <c r="AV160" s="308" t="str">
        <f t="shared" si="131"/>
        <v>dato mancante</v>
      </c>
      <c r="AW160" s="193" t="str">
        <f>'Calcolo Orizzontale P. Umido'!AG161</f>
        <v>dato mancante</v>
      </c>
      <c r="AX160" s="193" t="str">
        <f>'Calcolo Orizzontale P. Umido'!AV161</f>
        <v>dato mancante</v>
      </c>
      <c r="AY160" s="308" t="str">
        <f t="shared" si="132"/>
        <v>dato mancante</v>
      </c>
      <c r="AZ160" s="308" t="str">
        <f t="shared" si="132"/>
        <v>dato mancante</v>
      </c>
      <c r="BA160" s="193" t="str">
        <f>'Calcolo Orizzontale P. Umido'!AH161</f>
        <v>dato mancante</v>
      </c>
      <c r="BB160" s="193" t="str">
        <f>'Calcolo Orizzontale P. Umido'!AW161</f>
        <v>dato mancante</v>
      </c>
      <c r="BC160" s="308" t="str">
        <f t="shared" si="133"/>
        <v>dato mancante</v>
      </c>
      <c r="BD160" s="308" t="str">
        <f t="shared" si="133"/>
        <v>dato mancante</v>
      </c>
      <c r="BE160" s="192" t="str">
        <f>'Calcolo Orizzontale P. Umido'!AI161</f>
        <v>dato mancante</v>
      </c>
      <c r="BF160" s="192" t="str">
        <f>'Calcolo Orizzontale P. Umido'!AX161</f>
        <v>dato mancante</v>
      </c>
      <c r="BG160" s="308" t="str">
        <f t="shared" si="134"/>
        <v>dato mancante</v>
      </c>
      <c r="BH160" s="308" t="str">
        <f t="shared" si="134"/>
        <v>dato mancante</v>
      </c>
      <c r="BI160" s="192" t="str">
        <f>'Calcolo Orizzontale P. Umido'!AJ161</f>
        <v>dato mancante</v>
      </c>
      <c r="BJ160" s="192" t="str">
        <f>'Calcolo Orizzontale P. Umido'!AY161</f>
        <v>dato mancante</v>
      </c>
      <c r="BK160" s="308" t="str">
        <f t="shared" si="135"/>
        <v>dato mancante</v>
      </c>
      <c r="BL160" s="308" t="str">
        <f t="shared" si="135"/>
        <v>dato mancante</v>
      </c>
      <c r="BM160" s="192" t="str">
        <f>'Calcolo Orizzontale P. Umido'!AK161</f>
        <v>dato mancante</v>
      </c>
      <c r="BN160" s="192" t="str">
        <f>'Calcolo Orizzontale P. Umido'!AZ161</f>
        <v>dato mancante</v>
      </c>
      <c r="BO160" s="308" t="str">
        <f t="shared" si="124"/>
        <v>dato mancante</v>
      </c>
      <c r="BP160" s="308" t="str">
        <f t="shared" si="124"/>
        <v>dato mancante</v>
      </c>
      <c r="BQ160" s="195" t="str">
        <f>'Calcolo Orizzontale P. Umido'!AL161</f>
        <v>dato mancante</v>
      </c>
      <c r="BR160" s="195" t="str">
        <f>'Calcolo Orizzontale P. Umido'!BA161</f>
        <v>dato mancante</v>
      </c>
      <c r="BS160" s="308" t="str">
        <f t="shared" si="125"/>
        <v>dato mancante</v>
      </c>
      <c r="BT160" s="308" t="str">
        <f t="shared" si="125"/>
        <v>dato mancante</v>
      </c>
      <c r="BU160" s="193" t="str">
        <f>'Calcolo Orizzontale P. Umido'!AM161</f>
        <v>dato mancante</v>
      </c>
      <c r="BV160" s="194" t="str">
        <f>'Calcolo Orizzontale P. Umido'!BA161</f>
        <v>dato mancante</v>
      </c>
      <c r="BW160" s="308" t="str">
        <f t="shared" si="136"/>
        <v>dato mancante</v>
      </c>
      <c r="BX160" s="308" t="str">
        <f t="shared" si="136"/>
        <v>dato mancante</v>
      </c>
      <c r="BY160" s="196" t="str">
        <f>'Calcolo Orizzontale P. Umido'!AN161</f>
        <v>dato mancante</v>
      </c>
      <c r="BZ160" s="196" t="str">
        <f>'Calcolo Orizzontale P. Umido'!BB161</f>
        <v>dato mancante</v>
      </c>
      <c r="CA160" s="308" t="str">
        <f t="shared" si="137"/>
        <v>dato mancante</v>
      </c>
      <c r="CB160" s="308" t="str">
        <f t="shared" si="137"/>
        <v>dato mancante</v>
      </c>
      <c r="CE160" s="125" t="str">
        <f t="shared" si="96"/>
        <v>dato mancante</v>
      </c>
      <c r="CF160" s="125" t="str">
        <f t="shared" si="126"/>
        <v>dato mancante</v>
      </c>
      <c r="CG160" s="125" t="str">
        <f t="shared" si="126"/>
        <v>dato mancante</v>
      </c>
      <c r="CH160" s="125" t="str">
        <f t="shared" si="97"/>
        <v>dato mancante</v>
      </c>
      <c r="CI160" s="125" t="str">
        <f t="shared" si="98"/>
        <v>dato mancante</v>
      </c>
      <c r="CJ160" s="125" t="str">
        <f t="shared" si="99"/>
        <v>dato mancante</v>
      </c>
      <c r="CK160" s="125" t="str">
        <f t="shared" si="100"/>
        <v>dato mancante</v>
      </c>
      <c r="CL160" s="125" t="str">
        <f t="shared" si="101"/>
        <v>dato mancante</v>
      </c>
      <c r="CM160" s="125" t="str">
        <f t="shared" si="102"/>
        <v>dato mancante</v>
      </c>
      <c r="CN160" s="125" t="str">
        <f t="shared" si="103"/>
        <v>dato mancante</v>
      </c>
      <c r="CO160" s="125" t="str">
        <f t="shared" si="104"/>
        <v>dato mancante</v>
      </c>
      <c r="CP160" s="125" t="str">
        <f t="shared" si="105"/>
        <v>dato mancante</v>
      </c>
      <c r="CQ160" s="125" t="str">
        <f t="shared" si="106"/>
        <v>dato mancante</v>
      </c>
      <c r="CR160" s="125" t="str">
        <f t="shared" si="107"/>
        <v>dato mancante</v>
      </c>
      <c r="CS160" s="125" t="str">
        <f t="shared" si="127"/>
        <v>dato mancante</v>
      </c>
      <c r="CT160" s="125" t="str">
        <f t="shared" si="127"/>
        <v>dato mancante</v>
      </c>
      <c r="CU160" s="125" t="str">
        <f t="shared" si="108"/>
        <v>dato mancante</v>
      </c>
      <c r="CV160" s="125" t="str">
        <f t="shared" si="109"/>
        <v>dato mancante</v>
      </c>
      <c r="CW160" s="125" t="str">
        <f t="shared" si="110"/>
        <v>dato mancante</v>
      </c>
      <c r="CX160" s="125" t="str">
        <f t="shared" si="111"/>
        <v>dato mancante</v>
      </c>
      <c r="CY160" s="125" t="str">
        <f t="shared" si="112"/>
        <v>dato mancante</v>
      </c>
      <c r="CZ160" s="125" t="str">
        <f t="shared" si="113"/>
        <v>dato mancante</v>
      </c>
      <c r="DA160" s="125" t="str">
        <f t="shared" si="114"/>
        <v>dato mancante</v>
      </c>
      <c r="DB160" s="125" t="str">
        <f t="shared" si="115"/>
        <v>dato mancante</v>
      </c>
      <c r="DC160" s="125" t="str">
        <f t="shared" si="116"/>
        <v>dato mancante</v>
      </c>
      <c r="DD160" s="125" t="str">
        <f t="shared" si="117"/>
        <v>dato mancante</v>
      </c>
      <c r="DF160" s="127">
        <f t="shared" si="128"/>
        <v>0</v>
      </c>
      <c r="DG160" s="127">
        <f t="shared" si="118"/>
        <v>0</v>
      </c>
      <c r="DH160" s="125" t="str">
        <f t="shared" si="129"/>
        <v>ok</v>
      </c>
      <c r="DI160" s="127" t="str">
        <f t="shared" si="119"/>
        <v>Buono</v>
      </c>
      <c r="DJ160" s="127" t="str">
        <f t="shared" si="120"/>
        <v>Buono</v>
      </c>
    </row>
    <row r="161" spans="1:114" s="125" customFormat="1" x14ac:dyDescent="0.35">
      <c r="A161" s="18">
        <f>'Calcolo Orizzontale P. Umido'!A162</f>
        <v>0</v>
      </c>
      <c r="B161" s="18">
        <f>'Calcolo Orizzontale P. Umido'!B162</f>
        <v>0</v>
      </c>
      <c r="C161" s="18">
        <f>'Calcolo Orizzontale P. Umido'!C162</f>
        <v>0</v>
      </c>
      <c r="D161" s="18">
        <f>'Calcolo Orizzontale P. Umido'!D162</f>
        <v>0</v>
      </c>
      <c r="E161" s="18">
        <f>'Calcolo Orizzontale P. Umido'!E162</f>
        <v>0</v>
      </c>
      <c r="F161" s="18">
        <f>'Calcolo Orizzontale P. Umido'!F162</f>
        <v>0</v>
      </c>
      <c r="G161" s="18">
        <f>'Calcolo Orizzontale P. Umido'!G162</f>
        <v>0</v>
      </c>
      <c r="H161" s="18"/>
      <c r="I161" s="18">
        <f>'Calcolo Orizzontale P. Umido'!I162</f>
        <v>0</v>
      </c>
      <c r="J161" s="18">
        <f>'Calcolo Orizzontale P. Umido'!J162</f>
        <v>0</v>
      </c>
      <c r="K161" s="18">
        <f>'Calcolo Orizzontale P. Umido'!K162</f>
        <v>0</v>
      </c>
      <c r="L161" s="15">
        <f t="shared" si="121"/>
        <v>0</v>
      </c>
      <c r="M161" s="519">
        <f>'Calcolo Orizzontale P. Umido'!L162</f>
        <v>0</v>
      </c>
      <c r="N161" s="519">
        <f>'Calcolo Orizzontale P. Umido'!M162</f>
        <v>0</v>
      </c>
      <c r="O161" s="520">
        <f>'Calcolo Orizzontale P. Umido'!N162</f>
        <v>0</v>
      </c>
      <c r="P161" s="521">
        <f>'Calcolo Orizzontale P. Umido'!O162</f>
        <v>0</v>
      </c>
      <c r="Q161" s="521">
        <f>'Calcolo Orizzontale P. Umido'!P162</f>
        <v>0</v>
      </c>
      <c r="R161" s="521">
        <f>'Calcolo Orizzontale P. Umido'!Q162</f>
        <v>0</v>
      </c>
      <c r="S161" s="521">
        <f>'Calcolo Orizzontale P. Umido'!R162</f>
        <v>0</v>
      </c>
      <c r="T161" s="521">
        <f>'Calcolo Orizzontale P. Umido'!S162</f>
        <v>0</v>
      </c>
      <c r="U161" s="519">
        <f>'Calcolo Orizzontale P. Umido'!T162</f>
        <v>0</v>
      </c>
      <c r="V161" s="519">
        <f>'Calcolo Orizzontale P. Umido'!U162</f>
        <v>0</v>
      </c>
      <c r="W161" s="519">
        <f>'Calcolo Orizzontale P. Umido'!V162</f>
        <v>0</v>
      </c>
      <c r="X161" s="520">
        <f>'Calcolo Orizzontale P. Umido'!W162</f>
        <v>0</v>
      </c>
      <c r="Y161" s="521">
        <f>'Calcolo Orizzontale P. Umido'!X162</f>
        <v>0</v>
      </c>
      <c r="Z161" s="522">
        <f>'Calcolo Orizzontale P. Umido'!Y162</f>
        <v>0</v>
      </c>
      <c r="AA161" s="126"/>
      <c r="AB161" s="127"/>
      <c r="AC161" s="189" t="str">
        <f>'Calcolo Orizzontale P. Umido'!AC162</f>
        <v>dato mancante</v>
      </c>
      <c r="AD161" s="190" t="str">
        <f>'Calcolo Orizzontale P. Umido'!AR162</f>
        <v>dato mancante</v>
      </c>
      <c r="AE161" s="190" t="str">
        <f t="shared" si="122"/>
        <v>dato mancante</v>
      </c>
      <c r="AF161" s="190" t="str">
        <f t="shared" si="122"/>
        <v>dato mancante</v>
      </c>
      <c r="AG161" s="191" t="str">
        <f>IF(N161&lt;5,'Calcolo Orizzontale P. Umido'!AD162,"dato mancante")</f>
        <v>dato mancante</v>
      </c>
      <c r="AH161" s="191" t="str">
        <f>IF(N161&gt;5,'Calcolo Orizzontale P. Umido'!AD162,"dato mancante")</f>
        <v>dato mancante</v>
      </c>
      <c r="AI161" s="191" t="str">
        <f>IF(N161&lt;5,'Calcolo Orizzontale P. Umido'!AS162,"dato mancante")</f>
        <v>dato mancante</v>
      </c>
      <c r="AJ161" s="191" t="str">
        <f>IF(N161&gt;5,'Calcolo Orizzontale P. Umido'!AS162,"dato mancante")</f>
        <v>dato mancante</v>
      </c>
      <c r="AK161" s="190" t="str">
        <f t="shared" si="123"/>
        <v>dato mancante</v>
      </c>
      <c r="AL161" s="190" t="str">
        <f t="shared" si="123"/>
        <v>dato mancante</v>
      </c>
      <c r="AM161" s="190" t="str">
        <f t="shared" si="123"/>
        <v>dato mancante</v>
      </c>
      <c r="AN161" s="190" t="str">
        <f t="shared" si="123"/>
        <v>dato mancante</v>
      </c>
      <c r="AO161" s="191" t="str">
        <f>'Calcolo Orizzontale P. Umido'!AE162</f>
        <v>dato mancante</v>
      </c>
      <c r="AP161" s="191" t="str">
        <f>'Calcolo Orizzontale P. Umido'!AT162</f>
        <v>dato mancante</v>
      </c>
      <c r="AQ161" s="192" t="str">
        <f t="shared" si="130"/>
        <v>dato mancante</v>
      </c>
      <c r="AR161" s="192" t="str">
        <f t="shared" si="130"/>
        <v>dato mancante</v>
      </c>
      <c r="AS161" s="193" t="str">
        <f>'Calcolo Orizzontale P. Umido'!AF162</f>
        <v>dato mancante</v>
      </c>
      <c r="AT161" s="193" t="str">
        <f>'Calcolo Orizzontale P. Umido'!AU162</f>
        <v>dato mancante</v>
      </c>
      <c r="AU161" s="308" t="str">
        <f t="shared" si="131"/>
        <v>dato mancante</v>
      </c>
      <c r="AV161" s="308" t="str">
        <f t="shared" si="131"/>
        <v>dato mancante</v>
      </c>
      <c r="AW161" s="193" t="str">
        <f>'Calcolo Orizzontale P. Umido'!AG162</f>
        <v>dato mancante</v>
      </c>
      <c r="AX161" s="193" t="str">
        <f>'Calcolo Orizzontale P. Umido'!AV162</f>
        <v>dato mancante</v>
      </c>
      <c r="AY161" s="308" t="str">
        <f t="shared" si="132"/>
        <v>dato mancante</v>
      </c>
      <c r="AZ161" s="308" t="str">
        <f t="shared" si="132"/>
        <v>dato mancante</v>
      </c>
      <c r="BA161" s="193" t="str">
        <f>'Calcolo Orizzontale P. Umido'!AH162</f>
        <v>dato mancante</v>
      </c>
      <c r="BB161" s="193" t="str">
        <f>'Calcolo Orizzontale P. Umido'!AW162</f>
        <v>dato mancante</v>
      </c>
      <c r="BC161" s="308" t="str">
        <f t="shared" si="133"/>
        <v>dato mancante</v>
      </c>
      <c r="BD161" s="308" t="str">
        <f t="shared" si="133"/>
        <v>dato mancante</v>
      </c>
      <c r="BE161" s="192" t="str">
        <f>'Calcolo Orizzontale P. Umido'!AI162</f>
        <v>dato mancante</v>
      </c>
      <c r="BF161" s="192" t="str">
        <f>'Calcolo Orizzontale P. Umido'!AX162</f>
        <v>dato mancante</v>
      </c>
      <c r="BG161" s="308" t="str">
        <f t="shared" si="134"/>
        <v>dato mancante</v>
      </c>
      <c r="BH161" s="308" t="str">
        <f t="shared" si="134"/>
        <v>dato mancante</v>
      </c>
      <c r="BI161" s="192" t="str">
        <f>'Calcolo Orizzontale P. Umido'!AJ162</f>
        <v>dato mancante</v>
      </c>
      <c r="BJ161" s="192" t="str">
        <f>'Calcolo Orizzontale P. Umido'!AY162</f>
        <v>dato mancante</v>
      </c>
      <c r="BK161" s="308" t="str">
        <f t="shared" si="135"/>
        <v>dato mancante</v>
      </c>
      <c r="BL161" s="308" t="str">
        <f t="shared" si="135"/>
        <v>dato mancante</v>
      </c>
      <c r="BM161" s="192" t="str">
        <f>'Calcolo Orizzontale P. Umido'!AK162</f>
        <v>dato mancante</v>
      </c>
      <c r="BN161" s="192" t="str">
        <f>'Calcolo Orizzontale P. Umido'!AZ162</f>
        <v>dato mancante</v>
      </c>
      <c r="BO161" s="308" t="str">
        <f t="shared" si="124"/>
        <v>dato mancante</v>
      </c>
      <c r="BP161" s="308" t="str">
        <f t="shared" si="124"/>
        <v>dato mancante</v>
      </c>
      <c r="BQ161" s="195" t="str">
        <f>'Calcolo Orizzontale P. Umido'!AL162</f>
        <v>dato mancante</v>
      </c>
      <c r="BR161" s="195" t="str">
        <f>'Calcolo Orizzontale P. Umido'!BA162</f>
        <v>dato mancante</v>
      </c>
      <c r="BS161" s="308" t="str">
        <f t="shared" si="125"/>
        <v>dato mancante</v>
      </c>
      <c r="BT161" s="308" t="str">
        <f t="shared" si="125"/>
        <v>dato mancante</v>
      </c>
      <c r="BU161" s="193" t="str">
        <f>'Calcolo Orizzontale P. Umido'!AM162</f>
        <v>dato mancante</v>
      </c>
      <c r="BV161" s="194" t="str">
        <f>'Calcolo Orizzontale P. Umido'!BA162</f>
        <v>dato mancante</v>
      </c>
      <c r="BW161" s="308" t="str">
        <f t="shared" si="136"/>
        <v>dato mancante</v>
      </c>
      <c r="BX161" s="308" t="str">
        <f t="shared" si="136"/>
        <v>dato mancante</v>
      </c>
      <c r="BY161" s="196" t="str">
        <f>'Calcolo Orizzontale P. Umido'!AN162</f>
        <v>dato mancante</v>
      </c>
      <c r="BZ161" s="196" t="str">
        <f>'Calcolo Orizzontale P. Umido'!BB162</f>
        <v>dato mancante</v>
      </c>
      <c r="CA161" s="308" t="str">
        <f t="shared" si="137"/>
        <v>dato mancante</v>
      </c>
      <c r="CB161" s="308" t="str">
        <f t="shared" si="137"/>
        <v>dato mancante</v>
      </c>
      <c r="CE161" s="125" t="str">
        <f t="shared" si="96"/>
        <v>dato mancante</v>
      </c>
      <c r="CF161" s="125" t="str">
        <f t="shared" si="126"/>
        <v>dato mancante</v>
      </c>
      <c r="CG161" s="125" t="str">
        <f t="shared" si="126"/>
        <v>dato mancante</v>
      </c>
      <c r="CH161" s="125" t="str">
        <f t="shared" si="97"/>
        <v>dato mancante</v>
      </c>
      <c r="CI161" s="125" t="str">
        <f t="shared" si="98"/>
        <v>dato mancante</v>
      </c>
      <c r="CJ161" s="125" t="str">
        <f t="shared" si="99"/>
        <v>dato mancante</v>
      </c>
      <c r="CK161" s="125" t="str">
        <f t="shared" si="100"/>
        <v>dato mancante</v>
      </c>
      <c r="CL161" s="125" t="str">
        <f t="shared" si="101"/>
        <v>dato mancante</v>
      </c>
      <c r="CM161" s="125" t="str">
        <f t="shared" si="102"/>
        <v>dato mancante</v>
      </c>
      <c r="CN161" s="125" t="str">
        <f t="shared" si="103"/>
        <v>dato mancante</v>
      </c>
      <c r="CO161" s="125" t="str">
        <f t="shared" si="104"/>
        <v>dato mancante</v>
      </c>
      <c r="CP161" s="125" t="str">
        <f t="shared" si="105"/>
        <v>dato mancante</v>
      </c>
      <c r="CQ161" s="125" t="str">
        <f t="shared" si="106"/>
        <v>dato mancante</v>
      </c>
      <c r="CR161" s="125" t="str">
        <f t="shared" si="107"/>
        <v>dato mancante</v>
      </c>
      <c r="CS161" s="125" t="str">
        <f t="shared" si="127"/>
        <v>dato mancante</v>
      </c>
      <c r="CT161" s="125" t="str">
        <f t="shared" si="127"/>
        <v>dato mancante</v>
      </c>
      <c r="CU161" s="125" t="str">
        <f t="shared" si="108"/>
        <v>dato mancante</v>
      </c>
      <c r="CV161" s="125" t="str">
        <f t="shared" si="109"/>
        <v>dato mancante</v>
      </c>
      <c r="CW161" s="125" t="str">
        <f t="shared" si="110"/>
        <v>dato mancante</v>
      </c>
      <c r="CX161" s="125" t="str">
        <f t="shared" si="111"/>
        <v>dato mancante</v>
      </c>
      <c r="CY161" s="125" t="str">
        <f t="shared" si="112"/>
        <v>dato mancante</v>
      </c>
      <c r="CZ161" s="125" t="str">
        <f t="shared" si="113"/>
        <v>dato mancante</v>
      </c>
      <c r="DA161" s="125" t="str">
        <f t="shared" si="114"/>
        <v>dato mancante</v>
      </c>
      <c r="DB161" s="125" t="str">
        <f t="shared" si="115"/>
        <v>dato mancante</v>
      </c>
      <c r="DC161" s="125" t="str">
        <f t="shared" si="116"/>
        <v>dato mancante</v>
      </c>
      <c r="DD161" s="125" t="str">
        <f t="shared" si="117"/>
        <v>dato mancante</v>
      </c>
      <c r="DF161" s="127">
        <f t="shared" si="128"/>
        <v>0</v>
      </c>
      <c r="DG161" s="127">
        <f t="shared" si="118"/>
        <v>0</v>
      </c>
      <c r="DH161" s="125" t="str">
        <f t="shared" si="129"/>
        <v>ok</v>
      </c>
      <c r="DI161" s="127" t="str">
        <f t="shared" si="119"/>
        <v>Buono</v>
      </c>
      <c r="DJ161" s="127" t="str">
        <f t="shared" si="120"/>
        <v>Buono</v>
      </c>
    </row>
    <row r="162" spans="1:114" s="125" customFormat="1" x14ac:dyDescent="0.35">
      <c r="A162" s="18">
        <f>'Calcolo Orizzontale P. Umido'!A163</f>
        <v>0</v>
      </c>
      <c r="B162" s="18">
        <f>'Calcolo Orizzontale P. Umido'!B163</f>
        <v>0</v>
      </c>
      <c r="C162" s="18">
        <f>'Calcolo Orizzontale P. Umido'!C163</f>
        <v>0</v>
      </c>
      <c r="D162" s="18">
        <f>'Calcolo Orizzontale P. Umido'!D163</f>
        <v>0</v>
      </c>
      <c r="E162" s="18">
        <f>'Calcolo Orizzontale P. Umido'!E163</f>
        <v>0</v>
      </c>
      <c r="F162" s="18">
        <f>'Calcolo Orizzontale P. Umido'!F163</f>
        <v>0</v>
      </c>
      <c r="G162" s="18">
        <f>'Calcolo Orizzontale P. Umido'!G163</f>
        <v>0</v>
      </c>
      <c r="H162" s="18"/>
      <c r="I162" s="18">
        <f>'Calcolo Orizzontale P. Umido'!I163</f>
        <v>0</v>
      </c>
      <c r="J162" s="18">
        <f>'Calcolo Orizzontale P. Umido'!J163</f>
        <v>0</v>
      </c>
      <c r="K162" s="18">
        <f>'Calcolo Orizzontale P. Umido'!K163</f>
        <v>0</v>
      </c>
      <c r="L162" s="15">
        <f t="shared" si="121"/>
        <v>0</v>
      </c>
      <c r="M162" s="519">
        <f>'Calcolo Orizzontale P. Umido'!L163</f>
        <v>0</v>
      </c>
      <c r="N162" s="519">
        <f>'Calcolo Orizzontale P. Umido'!M163</f>
        <v>0</v>
      </c>
      <c r="O162" s="520">
        <f>'Calcolo Orizzontale P. Umido'!N163</f>
        <v>0</v>
      </c>
      <c r="P162" s="521">
        <f>'Calcolo Orizzontale P. Umido'!O163</f>
        <v>0</v>
      </c>
      <c r="Q162" s="521">
        <f>'Calcolo Orizzontale P. Umido'!P163</f>
        <v>0</v>
      </c>
      <c r="R162" s="521">
        <f>'Calcolo Orizzontale P. Umido'!Q163</f>
        <v>0</v>
      </c>
      <c r="S162" s="521">
        <f>'Calcolo Orizzontale P. Umido'!R163</f>
        <v>0</v>
      </c>
      <c r="T162" s="521">
        <f>'Calcolo Orizzontale P. Umido'!S163</f>
        <v>0</v>
      </c>
      <c r="U162" s="519">
        <f>'Calcolo Orizzontale P. Umido'!T163</f>
        <v>0</v>
      </c>
      <c r="V162" s="519">
        <f>'Calcolo Orizzontale P. Umido'!U163</f>
        <v>0</v>
      </c>
      <c r="W162" s="519">
        <f>'Calcolo Orizzontale P. Umido'!V163</f>
        <v>0</v>
      </c>
      <c r="X162" s="520">
        <f>'Calcolo Orizzontale P. Umido'!W163</f>
        <v>0</v>
      </c>
      <c r="Y162" s="521">
        <f>'Calcolo Orizzontale P. Umido'!X163</f>
        <v>0</v>
      </c>
      <c r="Z162" s="522">
        <f>'Calcolo Orizzontale P. Umido'!Y163</f>
        <v>0</v>
      </c>
      <c r="AA162" s="126"/>
      <c r="AB162" s="127"/>
      <c r="AC162" s="189" t="str">
        <f>'Calcolo Orizzontale P. Umido'!AC163</f>
        <v>dato mancante</v>
      </c>
      <c r="AD162" s="190" t="str">
        <f>'Calcolo Orizzontale P. Umido'!AR163</f>
        <v>dato mancante</v>
      </c>
      <c r="AE162" s="190" t="str">
        <f t="shared" si="122"/>
        <v>dato mancante</v>
      </c>
      <c r="AF162" s="190" t="str">
        <f t="shared" si="122"/>
        <v>dato mancante</v>
      </c>
      <c r="AG162" s="191" t="str">
        <f>IF(N162&lt;5,'Calcolo Orizzontale P. Umido'!AD163,"dato mancante")</f>
        <v>dato mancante</v>
      </c>
      <c r="AH162" s="191" t="str">
        <f>IF(N162&gt;5,'Calcolo Orizzontale P. Umido'!AD163,"dato mancante")</f>
        <v>dato mancante</v>
      </c>
      <c r="AI162" s="191" t="str">
        <f>IF(N162&lt;5,'Calcolo Orizzontale P. Umido'!AS163,"dato mancante")</f>
        <v>dato mancante</v>
      </c>
      <c r="AJ162" s="191" t="str">
        <f>IF(N162&gt;5,'Calcolo Orizzontale P. Umido'!AS163,"dato mancante")</f>
        <v>dato mancante</v>
      </c>
      <c r="AK162" s="190" t="str">
        <f t="shared" si="123"/>
        <v>dato mancante</v>
      </c>
      <c r="AL162" s="190" t="str">
        <f t="shared" si="123"/>
        <v>dato mancante</v>
      </c>
      <c r="AM162" s="190" t="str">
        <f t="shared" si="123"/>
        <v>dato mancante</v>
      </c>
      <c r="AN162" s="190" t="str">
        <f t="shared" si="123"/>
        <v>dato mancante</v>
      </c>
      <c r="AO162" s="191" t="str">
        <f>'Calcolo Orizzontale P. Umido'!AE163</f>
        <v>dato mancante</v>
      </c>
      <c r="AP162" s="191" t="str">
        <f>'Calcolo Orizzontale P. Umido'!AT163</f>
        <v>dato mancante</v>
      </c>
      <c r="AQ162" s="192" t="str">
        <f t="shared" si="130"/>
        <v>dato mancante</v>
      </c>
      <c r="AR162" s="192" t="str">
        <f t="shared" si="130"/>
        <v>dato mancante</v>
      </c>
      <c r="AS162" s="193" t="str">
        <f>'Calcolo Orizzontale P. Umido'!AF163</f>
        <v>dato mancante</v>
      </c>
      <c r="AT162" s="193" t="str">
        <f>'Calcolo Orizzontale P. Umido'!AU163</f>
        <v>dato mancante</v>
      </c>
      <c r="AU162" s="308" t="str">
        <f t="shared" si="131"/>
        <v>dato mancante</v>
      </c>
      <c r="AV162" s="308" t="str">
        <f t="shared" si="131"/>
        <v>dato mancante</v>
      </c>
      <c r="AW162" s="193" t="str">
        <f>'Calcolo Orizzontale P. Umido'!AG163</f>
        <v>dato mancante</v>
      </c>
      <c r="AX162" s="193" t="str">
        <f>'Calcolo Orizzontale P. Umido'!AV163</f>
        <v>dato mancante</v>
      </c>
      <c r="AY162" s="308" t="str">
        <f t="shared" si="132"/>
        <v>dato mancante</v>
      </c>
      <c r="AZ162" s="308" t="str">
        <f t="shared" si="132"/>
        <v>dato mancante</v>
      </c>
      <c r="BA162" s="193" t="str">
        <f>'Calcolo Orizzontale P. Umido'!AH163</f>
        <v>dato mancante</v>
      </c>
      <c r="BB162" s="193" t="str">
        <f>'Calcolo Orizzontale P. Umido'!AW163</f>
        <v>dato mancante</v>
      </c>
      <c r="BC162" s="308" t="str">
        <f t="shared" si="133"/>
        <v>dato mancante</v>
      </c>
      <c r="BD162" s="308" t="str">
        <f t="shared" si="133"/>
        <v>dato mancante</v>
      </c>
      <c r="BE162" s="192" t="str">
        <f>'Calcolo Orizzontale P. Umido'!AI163</f>
        <v>dato mancante</v>
      </c>
      <c r="BF162" s="192" t="str">
        <f>'Calcolo Orizzontale P. Umido'!AX163</f>
        <v>dato mancante</v>
      </c>
      <c r="BG162" s="308" t="str">
        <f t="shared" si="134"/>
        <v>dato mancante</v>
      </c>
      <c r="BH162" s="308" t="str">
        <f t="shared" si="134"/>
        <v>dato mancante</v>
      </c>
      <c r="BI162" s="192" t="str">
        <f>'Calcolo Orizzontale P. Umido'!AJ163</f>
        <v>dato mancante</v>
      </c>
      <c r="BJ162" s="192" t="str">
        <f>'Calcolo Orizzontale P. Umido'!AY163</f>
        <v>dato mancante</v>
      </c>
      <c r="BK162" s="308" t="str">
        <f t="shared" si="135"/>
        <v>dato mancante</v>
      </c>
      <c r="BL162" s="308" t="str">
        <f t="shared" si="135"/>
        <v>dato mancante</v>
      </c>
      <c r="BM162" s="192" t="str">
        <f>'Calcolo Orizzontale P. Umido'!AK163</f>
        <v>dato mancante</v>
      </c>
      <c r="BN162" s="192" t="str">
        <f>'Calcolo Orizzontale P. Umido'!AZ163</f>
        <v>dato mancante</v>
      </c>
      <c r="BO162" s="308" t="str">
        <f t="shared" si="124"/>
        <v>dato mancante</v>
      </c>
      <c r="BP162" s="308" t="str">
        <f t="shared" si="124"/>
        <v>dato mancante</v>
      </c>
      <c r="BQ162" s="195" t="str">
        <f>'Calcolo Orizzontale P. Umido'!AL163</f>
        <v>dato mancante</v>
      </c>
      <c r="BR162" s="195" t="str">
        <f>'Calcolo Orizzontale P. Umido'!BA163</f>
        <v>dato mancante</v>
      </c>
      <c r="BS162" s="308" t="str">
        <f t="shared" si="125"/>
        <v>dato mancante</v>
      </c>
      <c r="BT162" s="308" t="str">
        <f t="shared" si="125"/>
        <v>dato mancante</v>
      </c>
      <c r="BU162" s="193" t="str">
        <f>'Calcolo Orizzontale P. Umido'!AM163</f>
        <v>dato mancante</v>
      </c>
      <c r="BV162" s="194" t="str">
        <f>'Calcolo Orizzontale P. Umido'!BA163</f>
        <v>dato mancante</v>
      </c>
      <c r="BW162" s="308" t="str">
        <f t="shared" si="136"/>
        <v>dato mancante</v>
      </c>
      <c r="BX162" s="308" t="str">
        <f t="shared" si="136"/>
        <v>dato mancante</v>
      </c>
      <c r="BY162" s="196" t="str">
        <f>'Calcolo Orizzontale P. Umido'!AN163</f>
        <v>dato mancante</v>
      </c>
      <c r="BZ162" s="196" t="str">
        <f>'Calcolo Orizzontale P. Umido'!BB163</f>
        <v>dato mancante</v>
      </c>
      <c r="CA162" s="308" t="str">
        <f t="shared" si="137"/>
        <v>dato mancante</v>
      </c>
      <c r="CB162" s="308" t="str">
        <f t="shared" si="137"/>
        <v>dato mancante</v>
      </c>
      <c r="CE162" s="125" t="str">
        <f t="shared" si="96"/>
        <v>dato mancante</v>
      </c>
      <c r="CF162" s="125" t="str">
        <f t="shared" si="126"/>
        <v>dato mancante</v>
      </c>
      <c r="CG162" s="125" t="str">
        <f t="shared" si="126"/>
        <v>dato mancante</v>
      </c>
      <c r="CH162" s="125" t="str">
        <f t="shared" si="97"/>
        <v>dato mancante</v>
      </c>
      <c r="CI162" s="125" t="str">
        <f t="shared" si="98"/>
        <v>dato mancante</v>
      </c>
      <c r="CJ162" s="125" t="str">
        <f t="shared" si="99"/>
        <v>dato mancante</v>
      </c>
      <c r="CK162" s="125" t="str">
        <f t="shared" si="100"/>
        <v>dato mancante</v>
      </c>
      <c r="CL162" s="125" t="str">
        <f t="shared" si="101"/>
        <v>dato mancante</v>
      </c>
      <c r="CM162" s="125" t="str">
        <f t="shared" si="102"/>
        <v>dato mancante</v>
      </c>
      <c r="CN162" s="125" t="str">
        <f t="shared" si="103"/>
        <v>dato mancante</v>
      </c>
      <c r="CO162" s="125" t="str">
        <f t="shared" si="104"/>
        <v>dato mancante</v>
      </c>
      <c r="CP162" s="125" t="str">
        <f t="shared" si="105"/>
        <v>dato mancante</v>
      </c>
      <c r="CQ162" s="125" t="str">
        <f t="shared" si="106"/>
        <v>dato mancante</v>
      </c>
      <c r="CR162" s="125" t="str">
        <f t="shared" si="107"/>
        <v>dato mancante</v>
      </c>
      <c r="CS162" s="125" t="str">
        <f t="shared" si="127"/>
        <v>dato mancante</v>
      </c>
      <c r="CT162" s="125" t="str">
        <f t="shared" si="127"/>
        <v>dato mancante</v>
      </c>
      <c r="CU162" s="125" t="str">
        <f t="shared" si="108"/>
        <v>dato mancante</v>
      </c>
      <c r="CV162" s="125" t="str">
        <f t="shared" si="109"/>
        <v>dato mancante</v>
      </c>
      <c r="CW162" s="125" t="str">
        <f t="shared" si="110"/>
        <v>dato mancante</v>
      </c>
      <c r="CX162" s="125" t="str">
        <f t="shared" si="111"/>
        <v>dato mancante</v>
      </c>
      <c r="CY162" s="125" t="str">
        <f t="shared" si="112"/>
        <v>dato mancante</v>
      </c>
      <c r="CZ162" s="125" t="str">
        <f t="shared" si="113"/>
        <v>dato mancante</v>
      </c>
      <c r="DA162" s="125" t="str">
        <f t="shared" si="114"/>
        <v>dato mancante</v>
      </c>
      <c r="DB162" s="125" t="str">
        <f t="shared" si="115"/>
        <v>dato mancante</v>
      </c>
      <c r="DC162" s="125" t="str">
        <f t="shared" si="116"/>
        <v>dato mancante</v>
      </c>
      <c r="DD162" s="125" t="str">
        <f t="shared" si="117"/>
        <v>dato mancante</v>
      </c>
      <c r="DF162" s="127">
        <f t="shared" si="128"/>
        <v>0</v>
      </c>
      <c r="DG162" s="127">
        <f t="shared" si="118"/>
        <v>0</v>
      </c>
      <c r="DH162" s="125" t="str">
        <f t="shared" si="129"/>
        <v>ok</v>
      </c>
      <c r="DI162" s="127" t="str">
        <f t="shared" si="119"/>
        <v>Buono</v>
      </c>
      <c r="DJ162" s="127" t="str">
        <f t="shared" si="120"/>
        <v>Buono</v>
      </c>
    </row>
    <row r="163" spans="1:114" s="125" customFormat="1" x14ac:dyDescent="0.35">
      <c r="A163" s="18">
        <f>'Calcolo Orizzontale P. Umido'!A164</f>
        <v>0</v>
      </c>
      <c r="B163" s="18">
        <f>'Calcolo Orizzontale P. Umido'!B164</f>
        <v>0</v>
      </c>
      <c r="C163" s="18">
        <f>'Calcolo Orizzontale P. Umido'!C164</f>
        <v>0</v>
      </c>
      <c r="D163" s="18">
        <f>'Calcolo Orizzontale P. Umido'!D164</f>
        <v>0</v>
      </c>
      <c r="E163" s="18">
        <f>'Calcolo Orizzontale P. Umido'!E164</f>
        <v>0</v>
      </c>
      <c r="F163" s="18">
        <f>'Calcolo Orizzontale P. Umido'!F164</f>
        <v>0</v>
      </c>
      <c r="G163" s="18">
        <f>'Calcolo Orizzontale P. Umido'!G164</f>
        <v>0</v>
      </c>
      <c r="H163" s="18"/>
      <c r="I163" s="18">
        <f>'Calcolo Orizzontale P. Umido'!I164</f>
        <v>0</v>
      </c>
      <c r="J163" s="18">
        <f>'Calcolo Orizzontale P. Umido'!J164</f>
        <v>0</v>
      </c>
      <c r="K163" s="18">
        <f>'Calcolo Orizzontale P. Umido'!K164</f>
        <v>0</v>
      </c>
      <c r="L163" s="15">
        <f t="shared" si="121"/>
        <v>0</v>
      </c>
      <c r="M163" s="519">
        <f>'Calcolo Orizzontale P. Umido'!L164</f>
        <v>0</v>
      </c>
      <c r="N163" s="519">
        <f>'Calcolo Orizzontale P. Umido'!M164</f>
        <v>0</v>
      </c>
      <c r="O163" s="520">
        <f>'Calcolo Orizzontale P. Umido'!N164</f>
        <v>0</v>
      </c>
      <c r="P163" s="521">
        <f>'Calcolo Orizzontale P. Umido'!O164</f>
        <v>0</v>
      </c>
      <c r="Q163" s="521">
        <f>'Calcolo Orizzontale P. Umido'!P164</f>
        <v>0</v>
      </c>
      <c r="R163" s="521">
        <f>'Calcolo Orizzontale P. Umido'!Q164</f>
        <v>0</v>
      </c>
      <c r="S163" s="521">
        <f>'Calcolo Orizzontale P. Umido'!R164</f>
        <v>0</v>
      </c>
      <c r="T163" s="521">
        <f>'Calcolo Orizzontale P. Umido'!S164</f>
        <v>0</v>
      </c>
      <c r="U163" s="519">
        <f>'Calcolo Orizzontale P. Umido'!T164</f>
        <v>0</v>
      </c>
      <c r="V163" s="519">
        <f>'Calcolo Orizzontale P. Umido'!U164</f>
        <v>0</v>
      </c>
      <c r="W163" s="519">
        <f>'Calcolo Orizzontale P. Umido'!V164</f>
        <v>0</v>
      </c>
      <c r="X163" s="520">
        <f>'Calcolo Orizzontale P. Umido'!W164</f>
        <v>0</v>
      </c>
      <c r="Y163" s="521">
        <f>'Calcolo Orizzontale P. Umido'!X164</f>
        <v>0</v>
      </c>
      <c r="Z163" s="522">
        <f>'Calcolo Orizzontale P. Umido'!Y164</f>
        <v>0</v>
      </c>
      <c r="AA163" s="126"/>
      <c r="AB163" s="127"/>
      <c r="AC163" s="189" t="str">
        <f>'Calcolo Orizzontale P. Umido'!AC164</f>
        <v>dato mancante</v>
      </c>
      <c r="AD163" s="190" t="str">
        <f>'Calcolo Orizzontale P. Umido'!AR164</f>
        <v>dato mancante</v>
      </c>
      <c r="AE163" s="190" t="str">
        <f t="shared" si="122"/>
        <v>dato mancante</v>
      </c>
      <c r="AF163" s="190" t="str">
        <f t="shared" si="122"/>
        <v>dato mancante</v>
      </c>
      <c r="AG163" s="191" t="str">
        <f>IF(N163&lt;5,'Calcolo Orizzontale P. Umido'!AD164,"dato mancante")</f>
        <v>dato mancante</v>
      </c>
      <c r="AH163" s="191" t="str">
        <f>IF(N163&gt;5,'Calcolo Orizzontale P. Umido'!AD164,"dato mancante")</f>
        <v>dato mancante</v>
      </c>
      <c r="AI163" s="191" t="str">
        <f>IF(N163&lt;5,'Calcolo Orizzontale P. Umido'!AS164,"dato mancante")</f>
        <v>dato mancante</v>
      </c>
      <c r="AJ163" s="191" t="str">
        <f>IF(N163&gt;5,'Calcolo Orizzontale P. Umido'!AS164,"dato mancante")</f>
        <v>dato mancante</v>
      </c>
      <c r="AK163" s="190" t="str">
        <f t="shared" si="123"/>
        <v>dato mancante</v>
      </c>
      <c r="AL163" s="190" t="str">
        <f t="shared" si="123"/>
        <v>dato mancante</v>
      </c>
      <c r="AM163" s="190" t="str">
        <f t="shared" si="123"/>
        <v>dato mancante</v>
      </c>
      <c r="AN163" s="190" t="str">
        <f t="shared" si="123"/>
        <v>dato mancante</v>
      </c>
      <c r="AO163" s="191" t="str">
        <f>'Calcolo Orizzontale P. Umido'!AE164</f>
        <v>dato mancante</v>
      </c>
      <c r="AP163" s="191" t="str">
        <f>'Calcolo Orizzontale P. Umido'!AT164</f>
        <v>dato mancante</v>
      </c>
      <c r="AQ163" s="192" t="str">
        <f t="shared" si="130"/>
        <v>dato mancante</v>
      </c>
      <c r="AR163" s="192" t="str">
        <f t="shared" si="130"/>
        <v>dato mancante</v>
      </c>
      <c r="AS163" s="193" t="str">
        <f>'Calcolo Orizzontale P. Umido'!AF164</f>
        <v>dato mancante</v>
      </c>
      <c r="AT163" s="193" t="str">
        <f>'Calcolo Orizzontale P. Umido'!AU164</f>
        <v>dato mancante</v>
      </c>
      <c r="AU163" s="308" t="str">
        <f t="shared" si="131"/>
        <v>dato mancante</v>
      </c>
      <c r="AV163" s="308" t="str">
        <f t="shared" si="131"/>
        <v>dato mancante</v>
      </c>
      <c r="AW163" s="193" t="str">
        <f>'Calcolo Orizzontale P. Umido'!AG164</f>
        <v>dato mancante</v>
      </c>
      <c r="AX163" s="193" t="str">
        <f>'Calcolo Orizzontale P. Umido'!AV164</f>
        <v>dato mancante</v>
      </c>
      <c r="AY163" s="308" t="str">
        <f t="shared" si="132"/>
        <v>dato mancante</v>
      </c>
      <c r="AZ163" s="308" t="str">
        <f t="shared" si="132"/>
        <v>dato mancante</v>
      </c>
      <c r="BA163" s="193" t="str">
        <f>'Calcolo Orizzontale P. Umido'!AH164</f>
        <v>dato mancante</v>
      </c>
      <c r="BB163" s="193" t="str">
        <f>'Calcolo Orizzontale P. Umido'!AW164</f>
        <v>dato mancante</v>
      </c>
      <c r="BC163" s="308" t="str">
        <f t="shared" si="133"/>
        <v>dato mancante</v>
      </c>
      <c r="BD163" s="308" t="str">
        <f t="shared" si="133"/>
        <v>dato mancante</v>
      </c>
      <c r="BE163" s="192" t="str">
        <f>'Calcolo Orizzontale P. Umido'!AI164</f>
        <v>dato mancante</v>
      </c>
      <c r="BF163" s="192" t="str">
        <f>'Calcolo Orizzontale P. Umido'!AX164</f>
        <v>dato mancante</v>
      </c>
      <c r="BG163" s="308" t="str">
        <f t="shared" si="134"/>
        <v>dato mancante</v>
      </c>
      <c r="BH163" s="308" t="str">
        <f t="shared" si="134"/>
        <v>dato mancante</v>
      </c>
      <c r="BI163" s="192" t="str">
        <f>'Calcolo Orizzontale P. Umido'!AJ164</f>
        <v>dato mancante</v>
      </c>
      <c r="BJ163" s="192" t="str">
        <f>'Calcolo Orizzontale P. Umido'!AY164</f>
        <v>dato mancante</v>
      </c>
      <c r="BK163" s="308" t="str">
        <f t="shared" si="135"/>
        <v>dato mancante</v>
      </c>
      <c r="BL163" s="308" t="str">
        <f t="shared" si="135"/>
        <v>dato mancante</v>
      </c>
      <c r="BM163" s="192" t="str">
        <f>'Calcolo Orizzontale P. Umido'!AK164</f>
        <v>dato mancante</v>
      </c>
      <c r="BN163" s="192" t="str">
        <f>'Calcolo Orizzontale P. Umido'!AZ164</f>
        <v>dato mancante</v>
      </c>
      <c r="BO163" s="308" t="str">
        <f t="shared" si="124"/>
        <v>dato mancante</v>
      </c>
      <c r="BP163" s="308" t="str">
        <f t="shared" si="124"/>
        <v>dato mancante</v>
      </c>
      <c r="BQ163" s="195" t="str">
        <f>'Calcolo Orizzontale P. Umido'!AL164</f>
        <v>dato mancante</v>
      </c>
      <c r="BR163" s="195" t="str">
        <f>'Calcolo Orizzontale P. Umido'!BA164</f>
        <v>dato mancante</v>
      </c>
      <c r="BS163" s="308" t="str">
        <f t="shared" si="125"/>
        <v>dato mancante</v>
      </c>
      <c r="BT163" s="308" t="str">
        <f t="shared" si="125"/>
        <v>dato mancante</v>
      </c>
      <c r="BU163" s="193" t="str">
        <f>'Calcolo Orizzontale P. Umido'!AM164</f>
        <v>dato mancante</v>
      </c>
      <c r="BV163" s="194" t="str">
        <f>'Calcolo Orizzontale P. Umido'!BA164</f>
        <v>dato mancante</v>
      </c>
      <c r="BW163" s="308" t="str">
        <f t="shared" si="136"/>
        <v>dato mancante</v>
      </c>
      <c r="BX163" s="308" t="str">
        <f t="shared" si="136"/>
        <v>dato mancante</v>
      </c>
      <c r="BY163" s="196" t="str">
        <f>'Calcolo Orizzontale P. Umido'!AN164</f>
        <v>dato mancante</v>
      </c>
      <c r="BZ163" s="196" t="str">
        <f>'Calcolo Orizzontale P. Umido'!BB164</f>
        <v>dato mancante</v>
      </c>
      <c r="CA163" s="308" t="str">
        <f t="shared" si="137"/>
        <v>dato mancante</v>
      </c>
      <c r="CB163" s="308" t="str">
        <f t="shared" si="137"/>
        <v>dato mancante</v>
      </c>
      <c r="CE163" s="125" t="str">
        <f t="shared" si="96"/>
        <v>dato mancante</v>
      </c>
      <c r="CF163" s="125" t="str">
        <f t="shared" si="126"/>
        <v>dato mancante</v>
      </c>
      <c r="CG163" s="125" t="str">
        <f t="shared" si="126"/>
        <v>dato mancante</v>
      </c>
      <c r="CH163" s="125" t="str">
        <f t="shared" si="97"/>
        <v>dato mancante</v>
      </c>
      <c r="CI163" s="125" t="str">
        <f t="shared" si="98"/>
        <v>dato mancante</v>
      </c>
      <c r="CJ163" s="125" t="str">
        <f t="shared" si="99"/>
        <v>dato mancante</v>
      </c>
      <c r="CK163" s="125" t="str">
        <f t="shared" si="100"/>
        <v>dato mancante</v>
      </c>
      <c r="CL163" s="125" t="str">
        <f t="shared" si="101"/>
        <v>dato mancante</v>
      </c>
      <c r="CM163" s="125" t="str">
        <f t="shared" si="102"/>
        <v>dato mancante</v>
      </c>
      <c r="CN163" s="125" t="str">
        <f t="shared" si="103"/>
        <v>dato mancante</v>
      </c>
      <c r="CO163" s="125" t="str">
        <f t="shared" si="104"/>
        <v>dato mancante</v>
      </c>
      <c r="CP163" s="125" t="str">
        <f t="shared" si="105"/>
        <v>dato mancante</v>
      </c>
      <c r="CQ163" s="125" t="str">
        <f t="shared" si="106"/>
        <v>dato mancante</v>
      </c>
      <c r="CR163" s="125" t="str">
        <f t="shared" si="107"/>
        <v>dato mancante</v>
      </c>
      <c r="CS163" s="125" t="str">
        <f t="shared" si="127"/>
        <v>dato mancante</v>
      </c>
      <c r="CT163" s="125" t="str">
        <f t="shared" si="127"/>
        <v>dato mancante</v>
      </c>
      <c r="CU163" s="125" t="str">
        <f t="shared" si="108"/>
        <v>dato mancante</v>
      </c>
      <c r="CV163" s="125" t="str">
        <f t="shared" si="109"/>
        <v>dato mancante</v>
      </c>
      <c r="CW163" s="125" t="str">
        <f t="shared" si="110"/>
        <v>dato mancante</v>
      </c>
      <c r="CX163" s="125" t="str">
        <f t="shared" si="111"/>
        <v>dato mancante</v>
      </c>
      <c r="CY163" s="125" t="str">
        <f t="shared" si="112"/>
        <v>dato mancante</v>
      </c>
      <c r="CZ163" s="125" t="str">
        <f t="shared" si="113"/>
        <v>dato mancante</v>
      </c>
      <c r="DA163" s="125" t="str">
        <f t="shared" si="114"/>
        <v>dato mancante</v>
      </c>
      <c r="DB163" s="125" t="str">
        <f t="shared" si="115"/>
        <v>dato mancante</v>
      </c>
      <c r="DC163" s="125" t="str">
        <f t="shared" si="116"/>
        <v>dato mancante</v>
      </c>
      <c r="DD163" s="125" t="str">
        <f t="shared" si="117"/>
        <v>dato mancante</v>
      </c>
      <c r="DF163" s="127">
        <f t="shared" si="128"/>
        <v>0</v>
      </c>
      <c r="DG163" s="127">
        <f t="shared" si="118"/>
        <v>0</v>
      </c>
      <c r="DH163" s="125" t="str">
        <f t="shared" si="129"/>
        <v>ok</v>
      </c>
      <c r="DI163" s="127" t="str">
        <f t="shared" si="119"/>
        <v>Buono</v>
      </c>
      <c r="DJ163" s="127" t="str">
        <f t="shared" si="120"/>
        <v>Buono</v>
      </c>
    </row>
    <row r="164" spans="1:114" s="125" customFormat="1" x14ac:dyDescent="0.35">
      <c r="A164" s="18">
        <f>'Calcolo Orizzontale P. Umido'!A165</f>
        <v>0</v>
      </c>
      <c r="B164" s="18">
        <f>'Calcolo Orizzontale P. Umido'!B165</f>
        <v>0</v>
      </c>
      <c r="C164" s="18">
        <f>'Calcolo Orizzontale P. Umido'!C165</f>
        <v>0</v>
      </c>
      <c r="D164" s="18">
        <f>'Calcolo Orizzontale P. Umido'!D165</f>
        <v>0</v>
      </c>
      <c r="E164" s="18">
        <f>'Calcolo Orizzontale P. Umido'!E165</f>
        <v>0</v>
      </c>
      <c r="F164" s="18">
        <f>'Calcolo Orizzontale P. Umido'!F165</f>
        <v>0</v>
      </c>
      <c r="G164" s="18">
        <f>'Calcolo Orizzontale P. Umido'!G165</f>
        <v>0</v>
      </c>
      <c r="H164" s="18"/>
      <c r="I164" s="18">
        <f>'Calcolo Orizzontale P. Umido'!I165</f>
        <v>0</v>
      </c>
      <c r="J164" s="18">
        <f>'Calcolo Orizzontale P. Umido'!J165</f>
        <v>0</v>
      </c>
      <c r="K164" s="18">
        <f>'Calcolo Orizzontale P. Umido'!K165</f>
        <v>0</v>
      </c>
      <c r="L164" s="15">
        <f t="shared" si="121"/>
        <v>0</v>
      </c>
      <c r="M164" s="519">
        <f>'Calcolo Orizzontale P. Umido'!L165</f>
        <v>0</v>
      </c>
      <c r="N164" s="519">
        <f>'Calcolo Orizzontale P. Umido'!M165</f>
        <v>0</v>
      </c>
      <c r="O164" s="520">
        <f>'Calcolo Orizzontale P. Umido'!N165</f>
        <v>0</v>
      </c>
      <c r="P164" s="521">
        <f>'Calcolo Orizzontale P. Umido'!O165</f>
        <v>0</v>
      </c>
      <c r="Q164" s="521">
        <f>'Calcolo Orizzontale P. Umido'!P165</f>
        <v>0</v>
      </c>
      <c r="R164" s="521">
        <f>'Calcolo Orizzontale P. Umido'!Q165</f>
        <v>0</v>
      </c>
      <c r="S164" s="521">
        <f>'Calcolo Orizzontale P. Umido'!R165</f>
        <v>0</v>
      </c>
      <c r="T164" s="521">
        <f>'Calcolo Orizzontale P. Umido'!S165</f>
        <v>0</v>
      </c>
      <c r="U164" s="519">
        <f>'Calcolo Orizzontale P. Umido'!T165</f>
        <v>0</v>
      </c>
      <c r="V164" s="519">
        <f>'Calcolo Orizzontale P. Umido'!U165</f>
        <v>0</v>
      </c>
      <c r="W164" s="519">
        <f>'Calcolo Orizzontale P. Umido'!V165</f>
        <v>0</v>
      </c>
      <c r="X164" s="520">
        <f>'Calcolo Orizzontale P. Umido'!W165</f>
        <v>0</v>
      </c>
      <c r="Y164" s="521">
        <f>'Calcolo Orizzontale P. Umido'!X165</f>
        <v>0</v>
      </c>
      <c r="Z164" s="522">
        <f>'Calcolo Orizzontale P. Umido'!Y165</f>
        <v>0</v>
      </c>
      <c r="AA164" s="126"/>
      <c r="AB164" s="127"/>
      <c r="AC164" s="189" t="str">
        <f>'Calcolo Orizzontale P. Umido'!AC165</f>
        <v>dato mancante</v>
      </c>
      <c r="AD164" s="190" t="str">
        <f>'Calcolo Orizzontale P. Umido'!AR165</f>
        <v>dato mancante</v>
      </c>
      <c r="AE164" s="190" t="str">
        <f t="shared" si="122"/>
        <v>dato mancante</v>
      </c>
      <c r="AF164" s="190" t="str">
        <f t="shared" si="122"/>
        <v>dato mancante</v>
      </c>
      <c r="AG164" s="191" t="str">
        <f>IF(N164&lt;5,'Calcolo Orizzontale P. Umido'!AD165,"dato mancante")</f>
        <v>dato mancante</v>
      </c>
      <c r="AH164" s="191" t="str">
        <f>IF(N164&gt;5,'Calcolo Orizzontale P. Umido'!AD165,"dato mancante")</f>
        <v>dato mancante</v>
      </c>
      <c r="AI164" s="191" t="str">
        <f>IF(N164&lt;5,'Calcolo Orizzontale P. Umido'!AS165,"dato mancante")</f>
        <v>dato mancante</v>
      </c>
      <c r="AJ164" s="191" t="str">
        <f>IF(N164&gt;5,'Calcolo Orizzontale P. Umido'!AS165,"dato mancante")</f>
        <v>dato mancante</v>
      </c>
      <c r="AK164" s="190" t="str">
        <f t="shared" si="123"/>
        <v>dato mancante</v>
      </c>
      <c r="AL164" s="190" t="str">
        <f t="shared" si="123"/>
        <v>dato mancante</v>
      </c>
      <c r="AM164" s="190" t="str">
        <f t="shared" si="123"/>
        <v>dato mancante</v>
      </c>
      <c r="AN164" s="190" t="str">
        <f t="shared" si="123"/>
        <v>dato mancante</v>
      </c>
      <c r="AO164" s="191" t="str">
        <f>'Calcolo Orizzontale P. Umido'!AE165</f>
        <v>dato mancante</v>
      </c>
      <c r="AP164" s="191" t="str">
        <f>'Calcolo Orizzontale P. Umido'!AT165</f>
        <v>dato mancante</v>
      </c>
      <c r="AQ164" s="192" t="str">
        <f t="shared" si="130"/>
        <v>dato mancante</v>
      </c>
      <c r="AR164" s="192" t="str">
        <f t="shared" si="130"/>
        <v>dato mancante</v>
      </c>
      <c r="AS164" s="193" t="str">
        <f>'Calcolo Orizzontale P. Umido'!AF165</f>
        <v>dato mancante</v>
      </c>
      <c r="AT164" s="193" t="str">
        <f>'Calcolo Orizzontale P. Umido'!AU165</f>
        <v>dato mancante</v>
      </c>
      <c r="AU164" s="308" t="str">
        <f t="shared" si="131"/>
        <v>dato mancante</v>
      </c>
      <c r="AV164" s="308" t="str">
        <f t="shared" si="131"/>
        <v>dato mancante</v>
      </c>
      <c r="AW164" s="193" t="str">
        <f>'Calcolo Orizzontale P. Umido'!AG165</f>
        <v>dato mancante</v>
      </c>
      <c r="AX164" s="193" t="str">
        <f>'Calcolo Orizzontale P. Umido'!AV165</f>
        <v>dato mancante</v>
      </c>
      <c r="AY164" s="308" t="str">
        <f t="shared" si="132"/>
        <v>dato mancante</v>
      </c>
      <c r="AZ164" s="308" t="str">
        <f t="shared" si="132"/>
        <v>dato mancante</v>
      </c>
      <c r="BA164" s="193" t="str">
        <f>'Calcolo Orizzontale P. Umido'!AH165</f>
        <v>dato mancante</v>
      </c>
      <c r="BB164" s="193" t="str">
        <f>'Calcolo Orizzontale P. Umido'!AW165</f>
        <v>dato mancante</v>
      </c>
      <c r="BC164" s="308" t="str">
        <f t="shared" si="133"/>
        <v>dato mancante</v>
      </c>
      <c r="BD164" s="308" t="str">
        <f t="shared" si="133"/>
        <v>dato mancante</v>
      </c>
      <c r="BE164" s="192" t="str">
        <f>'Calcolo Orizzontale P. Umido'!AI165</f>
        <v>dato mancante</v>
      </c>
      <c r="BF164" s="192" t="str">
        <f>'Calcolo Orizzontale P. Umido'!AX165</f>
        <v>dato mancante</v>
      </c>
      <c r="BG164" s="308" t="str">
        <f t="shared" si="134"/>
        <v>dato mancante</v>
      </c>
      <c r="BH164" s="308" t="str">
        <f t="shared" si="134"/>
        <v>dato mancante</v>
      </c>
      <c r="BI164" s="192" t="str">
        <f>'Calcolo Orizzontale P. Umido'!AJ165</f>
        <v>dato mancante</v>
      </c>
      <c r="BJ164" s="192" t="str">
        <f>'Calcolo Orizzontale P. Umido'!AY165</f>
        <v>dato mancante</v>
      </c>
      <c r="BK164" s="308" t="str">
        <f t="shared" si="135"/>
        <v>dato mancante</v>
      </c>
      <c r="BL164" s="308" t="str">
        <f t="shared" si="135"/>
        <v>dato mancante</v>
      </c>
      <c r="BM164" s="192" t="str">
        <f>'Calcolo Orizzontale P. Umido'!AK165</f>
        <v>dato mancante</v>
      </c>
      <c r="BN164" s="192" t="str">
        <f>'Calcolo Orizzontale P. Umido'!AZ165</f>
        <v>dato mancante</v>
      </c>
      <c r="BO164" s="308" t="str">
        <f t="shared" si="124"/>
        <v>dato mancante</v>
      </c>
      <c r="BP164" s="308" t="str">
        <f t="shared" si="124"/>
        <v>dato mancante</v>
      </c>
      <c r="BQ164" s="195" t="str">
        <f>'Calcolo Orizzontale P. Umido'!AL165</f>
        <v>dato mancante</v>
      </c>
      <c r="BR164" s="195" t="str">
        <f>'Calcolo Orizzontale P. Umido'!BA165</f>
        <v>dato mancante</v>
      </c>
      <c r="BS164" s="308" t="str">
        <f t="shared" si="125"/>
        <v>dato mancante</v>
      </c>
      <c r="BT164" s="308" t="str">
        <f t="shared" si="125"/>
        <v>dato mancante</v>
      </c>
      <c r="BU164" s="193" t="str">
        <f>'Calcolo Orizzontale P. Umido'!AM165</f>
        <v>dato mancante</v>
      </c>
      <c r="BV164" s="194" t="str">
        <f>'Calcolo Orizzontale P. Umido'!BA165</f>
        <v>dato mancante</v>
      </c>
      <c r="BW164" s="308" t="str">
        <f t="shared" si="136"/>
        <v>dato mancante</v>
      </c>
      <c r="BX164" s="308" t="str">
        <f t="shared" si="136"/>
        <v>dato mancante</v>
      </c>
      <c r="BY164" s="196" t="str">
        <f>'Calcolo Orizzontale P. Umido'!AN165</f>
        <v>dato mancante</v>
      </c>
      <c r="BZ164" s="196" t="str">
        <f>'Calcolo Orizzontale P. Umido'!BB165</f>
        <v>dato mancante</v>
      </c>
      <c r="CA164" s="308" t="str">
        <f t="shared" si="137"/>
        <v>dato mancante</v>
      </c>
      <c r="CB164" s="308" t="str">
        <f t="shared" si="137"/>
        <v>dato mancante</v>
      </c>
      <c r="CE164" s="125" t="str">
        <f t="shared" si="96"/>
        <v>dato mancante</v>
      </c>
      <c r="CF164" s="125" t="str">
        <f t="shared" si="126"/>
        <v>dato mancante</v>
      </c>
      <c r="CG164" s="125" t="str">
        <f t="shared" si="126"/>
        <v>dato mancante</v>
      </c>
      <c r="CH164" s="125" t="str">
        <f t="shared" si="97"/>
        <v>dato mancante</v>
      </c>
      <c r="CI164" s="125" t="str">
        <f t="shared" si="98"/>
        <v>dato mancante</v>
      </c>
      <c r="CJ164" s="125" t="str">
        <f t="shared" si="99"/>
        <v>dato mancante</v>
      </c>
      <c r="CK164" s="125" t="str">
        <f t="shared" si="100"/>
        <v>dato mancante</v>
      </c>
      <c r="CL164" s="125" t="str">
        <f t="shared" si="101"/>
        <v>dato mancante</v>
      </c>
      <c r="CM164" s="125" t="str">
        <f t="shared" si="102"/>
        <v>dato mancante</v>
      </c>
      <c r="CN164" s="125" t="str">
        <f t="shared" si="103"/>
        <v>dato mancante</v>
      </c>
      <c r="CO164" s="125" t="str">
        <f t="shared" si="104"/>
        <v>dato mancante</v>
      </c>
      <c r="CP164" s="125" t="str">
        <f t="shared" si="105"/>
        <v>dato mancante</v>
      </c>
      <c r="CQ164" s="125" t="str">
        <f t="shared" si="106"/>
        <v>dato mancante</v>
      </c>
      <c r="CR164" s="125" t="str">
        <f t="shared" si="107"/>
        <v>dato mancante</v>
      </c>
      <c r="CS164" s="125" t="str">
        <f t="shared" si="127"/>
        <v>dato mancante</v>
      </c>
      <c r="CT164" s="125" t="str">
        <f t="shared" si="127"/>
        <v>dato mancante</v>
      </c>
      <c r="CU164" s="125" t="str">
        <f t="shared" si="108"/>
        <v>dato mancante</v>
      </c>
      <c r="CV164" s="125" t="str">
        <f t="shared" si="109"/>
        <v>dato mancante</v>
      </c>
      <c r="CW164" s="125" t="str">
        <f t="shared" si="110"/>
        <v>dato mancante</v>
      </c>
      <c r="CX164" s="125" t="str">
        <f t="shared" si="111"/>
        <v>dato mancante</v>
      </c>
      <c r="CY164" s="125" t="str">
        <f t="shared" si="112"/>
        <v>dato mancante</v>
      </c>
      <c r="CZ164" s="125" t="str">
        <f t="shared" si="113"/>
        <v>dato mancante</v>
      </c>
      <c r="DA164" s="125" t="str">
        <f t="shared" si="114"/>
        <v>dato mancante</v>
      </c>
      <c r="DB164" s="125" t="str">
        <f t="shared" si="115"/>
        <v>dato mancante</v>
      </c>
      <c r="DC164" s="125" t="str">
        <f t="shared" si="116"/>
        <v>dato mancante</v>
      </c>
      <c r="DD164" s="125" t="str">
        <f t="shared" si="117"/>
        <v>dato mancante</v>
      </c>
      <c r="DF164" s="127">
        <f t="shared" si="128"/>
        <v>0</v>
      </c>
      <c r="DG164" s="127">
        <f t="shared" si="118"/>
        <v>0</v>
      </c>
      <c r="DH164" s="125" t="str">
        <f t="shared" si="129"/>
        <v>ok</v>
      </c>
      <c r="DI164" s="127" t="str">
        <f t="shared" si="119"/>
        <v>Buono</v>
      </c>
      <c r="DJ164" s="127" t="str">
        <f t="shared" si="120"/>
        <v>Buono</v>
      </c>
    </row>
    <row r="165" spans="1:114" s="125" customFormat="1" x14ac:dyDescent="0.35">
      <c r="A165" s="18">
        <f>'Calcolo Orizzontale P. Umido'!A166</f>
        <v>0</v>
      </c>
      <c r="B165" s="18">
        <f>'Calcolo Orizzontale P. Umido'!B166</f>
        <v>0</v>
      </c>
      <c r="C165" s="18">
        <f>'Calcolo Orizzontale P. Umido'!C166</f>
        <v>0</v>
      </c>
      <c r="D165" s="18">
        <f>'Calcolo Orizzontale P. Umido'!D166</f>
        <v>0</v>
      </c>
      <c r="E165" s="18">
        <f>'Calcolo Orizzontale P. Umido'!E166</f>
        <v>0</v>
      </c>
      <c r="F165" s="18">
        <f>'Calcolo Orizzontale P. Umido'!F166</f>
        <v>0</v>
      </c>
      <c r="G165" s="18">
        <f>'Calcolo Orizzontale P. Umido'!G166</f>
        <v>0</v>
      </c>
      <c r="H165" s="18"/>
      <c r="I165" s="18">
        <f>'Calcolo Orizzontale P. Umido'!I166</f>
        <v>0</v>
      </c>
      <c r="J165" s="18">
        <f>'Calcolo Orizzontale P. Umido'!J166</f>
        <v>0</v>
      </c>
      <c r="K165" s="18">
        <f>'Calcolo Orizzontale P. Umido'!K166</f>
        <v>0</v>
      </c>
      <c r="L165" s="15">
        <f t="shared" si="121"/>
        <v>0</v>
      </c>
      <c r="M165" s="519">
        <f>'Calcolo Orizzontale P. Umido'!L166</f>
        <v>0</v>
      </c>
      <c r="N165" s="519">
        <f>'Calcolo Orizzontale P. Umido'!M166</f>
        <v>0</v>
      </c>
      <c r="O165" s="520">
        <f>'Calcolo Orizzontale P. Umido'!N166</f>
        <v>0</v>
      </c>
      <c r="P165" s="521">
        <f>'Calcolo Orizzontale P. Umido'!O166</f>
        <v>0</v>
      </c>
      <c r="Q165" s="521">
        <f>'Calcolo Orizzontale P. Umido'!P166</f>
        <v>0</v>
      </c>
      <c r="R165" s="521">
        <f>'Calcolo Orizzontale P. Umido'!Q166</f>
        <v>0</v>
      </c>
      <c r="S165" s="521">
        <f>'Calcolo Orizzontale P. Umido'!R166</f>
        <v>0</v>
      </c>
      <c r="T165" s="521">
        <f>'Calcolo Orizzontale P. Umido'!S166</f>
        <v>0</v>
      </c>
      <c r="U165" s="519">
        <f>'Calcolo Orizzontale P. Umido'!T166</f>
        <v>0</v>
      </c>
      <c r="V165" s="519">
        <f>'Calcolo Orizzontale P. Umido'!U166</f>
        <v>0</v>
      </c>
      <c r="W165" s="519">
        <f>'Calcolo Orizzontale P. Umido'!V166</f>
        <v>0</v>
      </c>
      <c r="X165" s="520">
        <f>'Calcolo Orizzontale P. Umido'!W166</f>
        <v>0</v>
      </c>
      <c r="Y165" s="521">
        <f>'Calcolo Orizzontale P. Umido'!X166</f>
        <v>0</v>
      </c>
      <c r="Z165" s="522">
        <f>'Calcolo Orizzontale P. Umido'!Y166</f>
        <v>0</v>
      </c>
      <c r="AA165" s="126"/>
      <c r="AB165" s="127"/>
      <c r="AC165" s="189" t="str">
        <f>'Calcolo Orizzontale P. Umido'!AC166</f>
        <v>dato mancante</v>
      </c>
      <c r="AD165" s="190" t="str">
        <f>'Calcolo Orizzontale P. Umido'!AR166</f>
        <v>dato mancante</v>
      </c>
      <c r="AE165" s="190" t="str">
        <f t="shared" si="122"/>
        <v>dato mancante</v>
      </c>
      <c r="AF165" s="190" t="str">
        <f t="shared" si="122"/>
        <v>dato mancante</v>
      </c>
      <c r="AG165" s="191" t="str">
        <f>IF(N165&lt;5,'Calcolo Orizzontale P. Umido'!AD166,"dato mancante")</f>
        <v>dato mancante</v>
      </c>
      <c r="AH165" s="191" t="str">
        <f>IF(N165&gt;5,'Calcolo Orizzontale P. Umido'!AD166,"dato mancante")</f>
        <v>dato mancante</v>
      </c>
      <c r="AI165" s="191" t="str">
        <f>IF(N165&lt;5,'Calcolo Orizzontale P. Umido'!AS166,"dato mancante")</f>
        <v>dato mancante</v>
      </c>
      <c r="AJ165" s="191" t="str">
        <f>IF(N165&gt;5,'Calcolo Orizzontale P. Umido'!AS166,"dato mancante")</f>
        <v>dato mancante</v>
      </c>
      <c r="AK165" s="190" t="str">
        <f t="shared" si="123"/>
        <v>dato mancante</v>
      </c>
      <c r="AL165" s="190" t="str">
        <f t="shared" si="123"/>
        <v>dato mancante</v>
      </c>
      <c r="AM165" s="190" t="str">
        <f t="shared" si="123"/>
        <v>dato mancante</v>
      </c>
      <c r="AN165" s="190" t="str">
        <f t="shared" si="123"/>
        <v>dato mancante</v>
      </c>
      <c r="AO165" s="191" t="str">
        <f>'Calcolo Orizzontale P. Umido'!AE166</f>
        <v>dato mancante</v>
      </c>
      <c r="AP165" s="191" t="str">
        <f>'Calcolo Orizzontale P. Umido'!AT166</f>
        <v>dato mancante</v>
      </c>
      <c r="AQ165" s="192" t="str">
        <f t="shared" si="130"/>
        <v>dato mancante</v>
      </c>
      <c r="AR165" s="192" t="str">
        <f t="shared" si="130"/>
        <v>dato mancante</v>
      </c>
      <c r="AS165" s="193" t="str">
        <f>'Calcolo Orizzontale P. Umido'!AF166</f>
        <v>dato mancante</v>
      </c>
      <c r="AT165" s="193" t="str">
        <f>'Calcolo Orizzontale P. Umido'!AU166</f>
        <v>dato mancante</v>
      </c>
      <c r="AU165" s="308" t="str">
        <f t="shared" si="131"/>
        <v>dato mancante</v>
      </c>
      <c r="AV165" s="308" t="str">
        <f t="shared" si="131"/>
        <v>dato mancante</v>
      </c>
      <c r="AW165" s="193" t="str">
        <f>'Calcolo Orizzontale P. Umido'!AG166</f>
        <v>dato mancante</v>
      </c>
      <c r="AX165" s="193" t="str">
        <f>'Calcolo Orizzontale P. Umido'!AV166</f>
        <v>dato mancante</v>
      </c>
      <c r="AY165" s="308" t="str">
        <f t="shared" si="132"/>
        <v>dato mancante</v>
      </c>
      <c r="AZ165" s="308" t="str">
        <f t="shared" si="132"/>
        <v>dato mancante</v>
      </c>
      <c r="BA165" s="193" t="str">
        <f>'Calcolo Orizzontale P. Umido'!AH166</f>
        <v>dato mancante</v>
      </c>
      <c r="BB165" s="193" t="str">
        <f>'Calcolo Orizzontale P. Umido'!AW166</f>
        <v>dato mancante</v>
      </c>
      <c r="BC165" s="308" t="str">
        <f t="shared" si="133"/>
        <v>dato mancante</v>
      </c>
      <c r="BD165" s="308" t="str">
        <f t="shared" si="133"/>
        <v>dato mancante</v>
      </c>
      <c r="BE165" s="192" t="str">
        <f>'Calcolo Orizzontale P. Umido'!AI166</f>
        <v>dato mancante</v>
      </c>
      <c r="BF165" s="192" t="str">
        <f>'Calcolo Orizzontale P. Umido'!AX166</f>
        <v>dato mancante</v>
      </c>
      <c r="BG165" s="308" t="str">
        <f t="shared" si="134"/>
        <v>dato mancante</v>
      </c>
      <c r="BH165" s="308" t="str">
        <f t="shared" si="134"/>
        <v>dato mancante</v>
      </c>
      <c r="BI165" s="192" t="str">
        <f>'Calcolo Orizzontale P. Umido'!AJ166</f>
        <v>dato mancante</v>
      </c>
      <c r="BJ165" s="192" t="str">
        <f>'Calcolo Orizzontale P. Umido'!AY166</f>
        <v>dato mancante</v>
      </c>
      <c r="BK165" s="308" t="str">
        <f t="shared" si="135"/>
        <v>dato mancante</v>
      </c>
      <c r="BL165" s="308" t="str">
        <f t="shared" si="135"/>
        <v>dato mancante</v>
      </c>
      <c r="BM165" s="192" t="str">
        <f>'Calcolo Orizzontale P. Umido'!AK166</f>
        <v>dato mancante</v>
      </c>
      <c r="BN165" s="192" t="str">
        <f>'Calcolo Orizzontale P. Umido'!AZ166</f>
        <v>dato mancante</v>
      </c>
      <c r="BO165" s="308" t="str">
        <f t="shared" si="124"/>
        <v>dato mancante</v>
      </c>
      <c r="BP165" s="308" t="str">
        <f t="shared" si="124"/>
        <v>dato mancante</v>
      </c>
      <c r="BQ165" s="195" t="str">
        <f>'Calcolo Orizzontale P. Umido'!AL166</f>
        <v>dato mancante</v>
      </c>
      <c r="BR165" s="195" t="str">
        <f>'Calcolo Orizzontale P. Umido'!BA166</f>
        <v>dato mancante</v>
      </c>
      <c r="BS165" s="308" t="str">
        <f t="shared" si="125"/>
        <v>dato mancante</v>
      </c>
      <c r="BT165" s="308" t="str">
        <f t="shared" si="125"/>
        <v>dato mancante</v>
      </c>
      <c r="BU165" s="193" t="str">
        <f>'Calcolo Orizzontale P. Umido'!AM166</f>
        <v>dato mancante</v>
      </c>
      <c r="BV165" s="194" t="str">
        <f>'Calcolo Orizzontale P. Umido'!BA166</f>
        <v>dato mancante</v>
      </c>
      <c r="BW165" s="308" t="str">
        <f t="shared" si="136"/>
        <v>dato mancante</v>
      </c>
      <c r="BX165" s="308" t="str">
        <f t="shared" si="136"/>
        <v>dato mancante</v>
      </c>
      <c r="BY165" s="196" t="str">
        <f>'Calcolo Orizzontale P. Umido'!AN166</f>
        <v>dato mancante</v>
      </c>
      <c r="BZ165" s="196" t="str">
        <f>'Calcolo Orizzontale P. Umido'!BB166</f>
        <v>dato mancante</v>
      </c>
      <c r="CA165" s="308" t="str">
        <f t="shared" si="137"/>
        <v>dato mancante</v>
      </c>
      <c r="CB165" s="308" t="str">
        <f t="shared" si="137"/>
        <v>dato mancante</v>
      </c>
      <c r="CE165" s="125" t="str">
        <f t="shared" si="96"/>
        <v>dato mancante</v>
      </c>
      <c r="CF165" s="125" t="str">
        <f t="shared" si="126"/>
        <v>dato mancante</v>
      </c>
      <c r="CG165" s="125" t="str">
        <f t="shared" si="126"/>
        <v>dato mancante</v>
      </c>
      <c r="CH165" s="125" t="str">
        <f t="shared" si="97"/>
        <v>dato mancante</v>
      </c>
      <c r="CI165" s="125" t="str">
        <f t="shared" si="98"/>
        <v>dato mancante</v>
      </c>
      <c r="CJ165" s="125" t="str">
        <f t="shared" si="99"/>
        <v>dato mancante</v>
      </c>
      <c r="CK165" s="125" t="str">
        <f t="shared" si="100"/>
        <v>dato mancante</v>
      </c>
      <c r="CL165" s="125" t="str">
        <f t="shared" si="101"/>
        <v>dato mancante</v>
      </c>
      <c r="CM165" s="125" t="str">
        <f t="shared" si="102"/>
        <v>dato mancante</v>
      </c>
      <c r="CN165" s="125" t="str">
        <f t="shared" si="103"/>
        <v>dato mancante</v>
      </c>
      <c r="CO165" s="125" t="str">
        <f t="shared" si="104"/>
        <v>dato mancante</v>
      </c>
      <c r="CP165" s="125" t="str">
        <f t="shared" si="105"/>
        <v>dato mancante</v>
      </c>
      <c r="CQ165" s="125" t="str">
        <f t="shared" si="106"/>
        <v>dato mancante</v>
      </c>
      <c r="CR165" s="125" t="str">
        <f t="shared" si="107"/>
        <v>dato mancante</v>
      </c>
      <c r="CS165" s="125" t="str">
        <f t="shared" si="127"/>
        <v>dato mancante</v>
      </c>
      <c r="CT165" s="125" t="str">
        <f t="shared" si="127"/>
        <v>dato mancante</v>
      </c>
      <c r="CU165" s="125" t="str">
        <f t="shared" si="108"/>
        <v>dato mancante</v>
      </c>
      <c r="CV165" s="125" t="str">
        <f t="shared" si="109"/>
        <v>dato mancante</v>
      </c>
      <c r="CW165" s="125" t="str">
        <f t="shared" si="110"/>
        <v>dato mancante</v>
      </c>
      <c r="CX165" s="125" t="str">
        <f t="shared" si="111"/>
        <v>dato mancante</v>
      </c>
      <c r="CY165" s="125" t="str">
        <f t="shared" si="112"/>
        <v>dato mancante</v>
      </c>
      <c r="CZ165" s="125" t="str">
        <f t="shared" si="113"/>
        <v>dato mancante</v>
      </c>
      <c r="DA165" s="125" t="str">
        <f t="shared" si="114"/>
        <v>dato mancante</v>
      </c>
      <c r="DB165" s="125" t="str">
        <f t="shared" si="115"/>
        <v>dato mancante</v>
      </c>
      <c r="DC165" s="125" t="str">
        <f t="shared" si="116"/>
        <v>dato mancante</v>
      </c>
      <c r="DD165" s="125" t="str">
        <f t="shared" si="117"/>
        <v>dato mancante</v>
      </c>
      <c r="DF165" s="127">
        <f t="shared" si="128"/>
        <v>0</v>
      </c>
      <c r="DG165" s="127">
        <f t="shared" si="118"/>
        <v>0</v>
      </c>
      <c r="DH165" s="125" t="str">
        <f t="shared" si="129"/>
        <v>ok</v>
      </c>
      <c r="DI165" s="127" t="str">
        <f t="shared" si="119"/>
        <v>Buono</v>
      </c>
      <c r="DJ165" s="127" t="str">
        <f t="shared" si="120"/>
        <v>Buono</v>
      </c>
    </row>
    <row r="166" spans="1:114" s="125" customFormat="1" x14ac:dyDescent="0.35">
      <c r="A166" s="18">
        <f>'Calcolo Orizzontale P. Umido'!A167</f>
        <v>0</v>
      </c>
      <c r="B166" s="18">
        <f>'Calcolo Orizzontale P. Umido'!B167</f>
        <v>0</v>
      </c>
      <c r="C166" s="18">
        <f>'Calcolo Orizzontale P. Umido'!C167</f>
        <v>0</v>
      </c>
      <c r="D166" s="18">
        <f>'Calcolo Orizzontale P. Umido'!D167</f>
        <v>0</v>
      </c>
      <c r="E166" s="18">
        <f>'Calcolo Orizzontale P. Umido'!E167</f>
        <v>0</v>
      </c>
      <c r="F166" s="18">
        <f>'Calcolo Orizzontale P. Umido'!F167</f>
        <v>0</v>
      </c>
      <c r="G166" s="18">
        <f>'Calcolo Orizzontale P. Umido'!G167</f>
        <v>0</v>
      </c>
      <c r="H166" s="18"/>
      <c r="I166" s="18">
        <f>'Calcolo Orizzontale P. Umido'!I167</f>
        <v>0</v>
      </c>
      <c r="J166" s="18">
        <f>'Calcolo Orizzontale P. Umido'!J167</f>
        <v>0</v>
      </c>
      <c r="K166" s="18">
        <f>'Calcolo Orizzontale P. Umido'!K167</f>
        <v>0</v>
      </c>
      <c r="L166" s="15">
        <f t="shared" si="121"/>
        <v>0</v>
      </c>
      <c r="M166" s="519">
        <f>'Calcolo Orizzontale P. Umido'!L167</f>
        <v>0</v>
      </c>
      <c r="N166" s="519">
        <f>'Calcolo Orizzontale P. Umido'!M167</f>
        <v>0</v>
      </c>
      <c r="O166" s="520">
        <f>'Calcolo Orizzontale P. Umido'!N167</f>
        <v>0</v>
      </c>
      <c r="P166" s="521">
        <f>'Calcolo Orizzontale P. Umido'!O167</f>
        <v>0</v>
      </c>
      <c r="Q166" s="521">
        <f>'Calcolo Orizzontale P. Umido'!P167</f>
        <v>0</v>
      </c>
      <c r="R166" s="521">
        <f>'Calcolo Orizzontale P. Umido'!Q167</f>
        <v>0</v>
      </c>
      <c r="S166" s="521">
        <f>'Calcolo Orizzontale P. Umido'!R167</f>
        <v>0</v>
      </c>
      <c r="T166" s="521">
        <f>'Calcolo Orizzontale P. Umido'!S167</f>
        <v>0</v>
      </c>
      <c r="U166" s="519">
        <f>'Calcolo Orizzontale P. Umido'!T167</f>
        <v>0</v>
      </c>
      <c r="V166" s="519">
        <f>'Calcolo Orizzontale P. Umido'!U167</f>
        <v>0</v>
      </c>
      <c r="W166" s="519">
        <f>'Calcolo Orizzontale P. Umido'!V167</f>
        <v>0</v>
      </c>
      <c r="X166" s="520">
        <f>'Calcolo Orizzontale P. Umido'!W167</f>
        <v>0</v>
      </c>
      <c r="Y166" s="521">
        <f>'Calcolo Orizzontale P. Umido'!X167</f>
        <v>0</v>
      </c>
      <c r="Z166" s="522">
        <f>'Calcolo Orizzontale P. Umido'!Y167</f>
        <v>0</v>
      </c>
      <c r="AA166" s="126"/>
      <c r="AB166" s="127"/>
      <c r="AC166" s="189" t="str">
        <f>'Calcolo Orizzontale P. Umido'!AC167</f>
        <v>dato mancante</v>
      </c>
      <c r="AD166" s="190" t="str">
        <f>'Calcolo Orizzontale P. Umido'!AR167</f>
        <v>dato mancante</v>
      </c>
      <c r="AE166" s="190" t="str">
        <f t="shared" si="122"/>
        <v>dato mancante</v>
      </c>
      <c r="AF166" s="190" t="str">
        <f t="shared" si="122"/>
        <v>dato mancante</v>
      </c>
      <c r="AG166" s="191" t="str">
        <f>IF(N166&lt;5,'Calcolo Orizzontale P. Umido'!AD167,"dato mancante")</f>
        <v>dato mancante</v>
      </c>
      <c r="AH166" s="191" t="str">
        <f>IF(N166&gt;5,'Calcolo Orizzontale P. Umido'!AD167,"dato mancante")</f>
        <v>dato mancante</v>
      </c>
      <c r="AI166" s="191" t="str">
        <f>IF(N166&lt;5,'Calcolo Orizzontale P. Umido'!AS167,"dato mancante")</f>
        <v>dato mancante</v>
      </c>
      <c r="AJ166" s="191" t="str">
        <f>IF(N166&gt;5,'Calcolo Orizzontale P. Umido'!AS167,"dato mancante")</f>
        <v>dato mancante</v>
      </c>
      <c r="AK166" s="190" t="str">
        <f t="shared" si="123"/>
        <v>dato mancante</v>
      </c>
      <c r="AL166" s="190" t="str">
        <f t="shared" si="123"/>
        <v>dato mancante</v>
      </c>
      <c r="AM166" s="190" t="str">
        <f t="shared" si="123"/>
        <v>dato mancante</v>
      </c>
      <c r="AN166" s="190" t="str">
        <f t="shared" si="123"/>
        <v>dato mancante</v>
      </c>
      <c r="AO166" s="191" t="str">
        <f>'Calcolo Orizzontale P. Umido'!AE167</f>
        <v>dato mancante</v>
      </c>
      <c r="AP166" s="191" t="str">
        <f>'Calcolo Orizzontale P. Umido'!AT167</f>
        <v>dato mancante</v>
      </c>
      <c r="AQ166" s="192" t="str">
        <f t="shared" si="130"/>
        <v>dato mancante</v>
      </c>
      <c r="AR166" s="192" t="str">
        <f t="shared" si="130"/>
        <v>dato mancante</v>
      </c>
      <c r="AS166" s="193" t="str">
        <f>'Calcolo Orizzontale P. Umido'!AF167</f>
        <v>dato mancante</v>
      </c>
      <c r="AT166" s="193" t="str">
        <f>'Calcolo Orizzontale P. Umido'!AU167</f>
        <v>dato mancante</v>
      </c>
      <c r="AU166" s="308" t="str">
        <f t="shared" si="131"/>
        <v>dato mancante</v>
      </c>
      <c r="AV166" s="308" t="str">
        <f t="shared" si="131"/>
        <v>dato mancante</v>
      </c>
      <c r="AW166" s="193" t="str">
        <f>'Calcolo Orizzontale P. Umido'!AG167</f>
        <v>dato mancante</v>
      </c>
      <c r="AX166" s="193" t="str">
        <f>'Calcolo Orizzontale P. Umido'!AV167</f>
        <v>dato mancante</v>
      </c>
      <c r="AY166" s="308" t="str">
        <f t="shared" si="132"/>
        <v>dato mancante</v>
      </c>
      <c r="AZ166" s="308" t="str">
        <f t="shared" si="132"/>
        <v>dato mancante</v>
      </c>
      <c r="BA166" s="193" t="str">
        <f>'Calcolo Orizzontale P. Umido'!AH167</f>
        <v>dato mancante</v>
      </c>
      <c r="BB166" s="193" t="str">
        <f>'Calcolo Orizzontale P. Umido'!AW167</f>
        <v>dato mancante</v>
      </c>
      <c r="BC166" s="308" t="str">
        <f t="shared" si="133"/>
        <v>dato mancante</v>
      </c>
      <c r="BD166" s="308" t="str">
        <f t="shared" si="133"/>
        <v>dato mancante</v>
      </c>
      <c r="BE166" s="192" t="str">
        <f>'Calcolo Orizzontale P. Umido'!AI167</f>
        <v>dato mancante</v>
      </c>
      <c r="BF166" s="192" t="str">
        <f>'Calcolo Orizzontale P. Umido'!AX167</f>
        <v>dato mancante</v>
      </c>
      <c r="BG166" s="308" t="str">
        <f t="shared" si="134"/>
        <v>dato mancante</v>
      </c>
      <c r="BH166" s="308" t="str">
        <f t="shared" si="134"/>
        <v>dato mancante</v>
      </c>
      <c r="BI166" s="192" t="str">
        <f>'Calcolo Orizzontale P. Umido'!AJ167</f>
        <v>dato mancante</v>
      </c>
      <c r="BJ166" s="192" t="str">
        <f>'Calcolo Orizzontale P. Umido'!AY167</f>
        <v>dato mancante</v>
      </c>
      <c r="BK166" s="308" t="str">
        <f t="shared" si="135"/>
        <v>dato mancante</v>
      </c>
      <c r="BL166" s="308" t="str">
        <f t="shared" si="135"/>
        <v>dato mancante</v>
      </c>
      <c r="BM166" s="192" t="str">
        <f>'Calcolo Orizzontale P. Umido'!AK167</f>
        <v>dato mancante</v>
      </c>
      <c r="BN166" s="192" t="str">
        <f>'Calcolo Orizzontale P. Umido'!AZ167</f>
        <v>dato mancante</v>
      </c>
      <c r="BO166" s="308" t="str">
        <f t="shared" si="124"/>
        <v>dato mancante</v>
      </c>
      <c r="BP166" s="308" t="str">
        <f t="shared" si="124"/>
        <v>dato mancante</v>
      </c>
      <c r="BQ166" s="195" t="str">
        <f>'Calcolo Orizzontale P. Umido'!AL167</f>
        <v>dato mancante</v>
      </c>
      <c r="BR166" s="195" t="str">
        <f>'Calcolo Orizzontale P. Umido'!BA167</f>
        <v>dato mancante</v>
      </c>
      <c r="BS166" s="308" t="str">
        <f t="shared" si="125"/>
        <v>dato mancante</v>
      </c>
      <c r="BT166" s="308" t="str">
        <f t="shared" si="125"/>
        <v>dato mancante</v>
      </c>
      <c r="BU166" s="193" t="str">
        <f>'Calcolo Orizzontale P. Umido'!AM167</f>
        <v>dato mancante</v>
      </c>
      <c r="BV166" s="194" t="str">
        <f>'Calcolo Orizzontale P. Umido'!BA167</f>
        <v>dato mancante</v>
      </c>
      <c r="BW166" s="308" t="str">
        <f t="shared" si="136"/>
        <v>dato mancante</v>
      </c>
      <c r="BX166" s="308" t="str">
        <f t="shared" si="136"/>
        <v>dato mancante</v>
      </c>
      <c r="BY166" s="196" t="str">
        <f>'Calcolo Orizzontale P. Umido'!AN167</f>
        <v>dato mancante</v>
      </c>
      <c r="BZ166" s="196" t="str">
        <f>'Calcolo Orizzontale P. Umido'!BB167</f>
        <v>dato mancante</v>
      </c>
      <c r="CA166" s="308" t="str">
        <f t="shared" si="137"/>
        <v>dato mancante</v>
      </c>
      <c r="CB166" s="308" t="str">
        <f t="shared" si="137"/>
        <v>dato mancante</v>
      </c>
      <c r="CE166" s="125" t="str">
        <f t="shared" si="96"/>
        <v>dato mancante</v>
      </c>
      <c r="CF166" s="125" t="str">
        <f t="shared" si="126"/>
        <v>dato mancante</v>
      </c>
      <c r="CG166" s="125" t="str">
        <f t="shared" si="126"/>
        <v>dato mancante</v>
      </c>
      <c r="CH166" s="125" t="str">
        <f t="shared" si="97"/>
        <v>dato mancante</v>
      </c>
      <c r="CI166" s="125" t="str">
        <f t="shared" si="98"/>
        <v>dato mancante</v>
      </c>
      <c r="CJ166" s="125" t="str">
        <f t="shared" si="99"/>
        <v>dato mancante</v>
      </c>
      <c r="CK166" s="125" t="str">
        <f t="shared" si="100"/>
        <v>dato mancante</v>
      </c>
      <c r="CL166" s="125" t="str">
        <f t="shared" si="101"/>
        <v>dato mancante</v>
      </c>
      <c r="CM166" s="125" t="str">
        <f t="shared" si="102"/>
        <v>dato mancante</v>
      </c>
      <c r="CN166" s="125" t="str">
        <f t="shared" si="103"/>
        <v>dato mancante</v>
      </c>
      <c r="CO166" s="125" t="str">
        <f t="shared" si="104"/>
        <v>dato mancante</v>
      </c>
      <c r="CP166" s="125" t="str">
        <f t="shared" si="105"/>
        <v>dato mancante</v>
      </c>
      <c r="CQ166" s="125" t="str">
        <f t="shared" si="106"/>
        <v>dato mancante</v>
      </c>
      <c r="CR166" s="125" t="str">
        <f t="shared" si="107"/>
        <v>dato mancante</v>
      </c>
      <c r="CS166" s="125" t="str">
        <f t="shared" si="127"/>
        <v>dato mancante</v>
      </c>
      <c r="CT166" s="125" t="str">
        <f t="shared" si="127"/>
        <v>dato mancante</v>
      </c>
      <c r="CU166" s="125" t="str">
        <f t="shared" si="108"/>
        <v>dato mancante</v>
      </c>
      <c r="CV166" s="125" t="str">
        <f t="shared" si="109"/>
        <v>dato mancante</v>
      </c>
      <c r="CW166" s="125" t="str">
        <f t="shared" si="110"/>
        <v>dato mancante</v>
      </c>
      <c r="CX166" s="125" t="str">
        <f t="shared" si="111"/>
        <v>dato mancante</v>
      </c>
      <c r="CY166" s="125" t="str">
        <f t="shared" si="112"/>
        <v>dato mancante</v>
      </c>
      <c r="CZ166" s="125" t="str">
        <f t="shared" si="113"/>
        <v>dato mancante</v>
      </c>
      <c r="DA166" s="125" t="str">
        <f t="shared" si="114"/>
        <v>dato mancante</v>
      </c>
      <c r="DB166" s="125" t="str">
        <f t="shared" si="115"/>
        <v>dato mancante</v>
      </c>
      <c r="DC166" s="125" t="str">
        <f t="shared" si="116"/>
        <v>dato mancante</v>
      </c>
      <c r="DD166" s="125" t="str">
        <f t="shared" si="117"/>
        <v>dato mancante</v>
      </c>
      <c r="DF166" s="127">
        <f t="shared" si="128"/>
        <v>0</v>
      </c>
      <c r="DG166" s="127">
        <f t="shared" si="118"/>
        <v>0</v>
      </c>
      <c r="DH166" s="125" t="str">
        <f t="shared" si="129"/>
        <v>ok</v>
      </c>
      <c r="DI166" s="127" t="str">
        <f t="shared" si="119"/>
        <v>Buono</v>
      </c>
      <c r="DJ166" s="127" t="str">
        <f t="shared" si="120"/>
        <v>Buono</v>
      </c>
    </row>
    <row r="167" spans="1:114" s="125" customFormat="1" x14ac:dyDescent="0.35">
      <c r="A167" s="18">
        <f>'Calcolo Orizzontale P. Umido'!A168</f>
        <v>0</v>
      </c>
      <c r="B167" s="18">
        <f>'Calcolo Orizzontale P. Umido'!B168</f>
        <v>0</v>
      </c>
      <c r="C167" s="18">
        <f>'Calcolo Orizzontale P. Umido'!C168</f>
        <v>0</v>
      </c>
      <c r="D167" s="18">
        <f>'Calcolo Orizzontale P. Umido'!D168</f>
        <v>0</v>
      </c>
      <c r="E167" s="18">
        <f>'Calcolo Orizzontale P. Umido'!E168</f>
        <v>0</v>
      </c>
      <c r="F167" s="18">
        <f>'Calcolo Orizzontale P. Umido'!F168</f>
        <v>0</v>
      </c>
      <c r="G167" s="18">
        <f>'Calcolo Orizzontale P. Umido'!G168</f>
        <v>0</v>
      </c>
      <c r="H167" s="18"/>
      <c r="I167" s="18">
        <f>'Calcolo Orizzontale P. Umido'!I168</f>
        <v>0</v>
      </c>
      <c r="J167" s="18">
        <f>'Calcolo Orizzontale P. Umido'!J168</f>
        <v>0</v>
      </c>
      <c r="K167" s="18">
        <f>'Calcolo Orizzontale P. Umido'!K168</f>
        <v>0</v>
      </c>
      <c r="L167" s="15">
        <f t="shared" si="121"/>
        <v>0</v>
      </c>
      <c r="M167" s="519">
        <f>'Calcolo Orizzontale P. Umido'!L168</f>
        <v>0</v>
      </c>
      <c r="N167" s="519">
        <f>'Calcolo Orizzontale P. Umido'!M168</f>
        <v>0</v>
      </c>
      <c r="O167" s="520">
        <f>'Calcolo Orizzontale P. Umido'!N168</f>
        <v>0</v>
      </c>
      <c r="P167" s="521">
        <f>'Calcolo Orizzontale P. Umido'!O168</f>
        <v>0</v>
      </c>
      <c r="Q167" s="521">
        <f>'Calcolo Orizzontale P. Umido'!P168</f>
        <v>0</v>
      </c>
      <c r="R167" s="521">
        <f>'Calcolo Orizzontale P. Umido'!Q168</f>
        <v>0</v>
      </c>
      <c r="S167" s="521">
        <f>'Calcolo Orizzontale P. Umido'!R168</f>
        <v>0</v>
      </c>
      <c r="T167" s="521">
        <f>'Calcolo Orizzontale P. Umido'!S168</f>
        <v>0</v>
      </c>
      <c r="U167" s="519">
        <f>'Calcolo Orizzontale P. Umido'!T168</f>
        <v>0</v>
      </c>
      <c r="V167" s="519">
        <f>'Calcolo Orizzontale P. Umido'!U168</f>
        <v>0</v>
      </c>
      <c r="W167" s="519">
        <f>'Calcolo Orizzontale P. Umido'!V168</f>
        <v>0</v>
      </c>
      <c r="X167" s="520">
        <f>'Calcolo Orizzontale P. Umido'!W168</f>
        <v>0</v>
      </c>
      <c r="Y167" s="521">
        <f>'Calcolo Orizzontale P. Umido'!X168</f>
        <v>0</v>
      </c>
      <c r="Z167" s="522">
        <f>'Calcolo Orizzontale P. Umido'!Y168</f>
        <v>0</v>
      </c>
      <c r="AA167" s="126"/>
      <c r="AB167" s="127"/>
      <c r="AC167" s="189" t="str">
        <f>'Calcolo Orizzontale P. Umido'!AC168</f>
        <v>dato mancante</v>
      </c>
      <c r="AD167" s="190" t="str">
        <f>'Calcolo Orizzontale P. Umido'!AR168</f>
        <v>dato mancante</v>
      </c>
      <c r="AE167" s="190" t="str">
        <f t="shared" si="122"/>
        <v>dato mancante</v>
      </c>
      <c r="AF167" s="190" t="str">
        <f t="shared" si="122"/>
        <v>dato mancante</v>
      </c>
      <c r="AG167" s="191" t="str">
        <f>IF(N167&lt;5,'Calcolo Orizzontale P. Umido'!AD168,"dato mancante")</f>
        <v>dato mancante</v>
      </c>
      <c r="AH167" s="191" t="str">
        <f>IF(N167&gt;5,'Calcolo Orizzontale P. Umido'!AD168,"dato mancante")</f>
        <v>dato mancante</v>
      </c>
      <c r="AI167" s="191" t="str">
        <f>IF(N167&lt;5,'Calcolo Orizzontale P. Umido'!AS168,"dato mancante")</f>
        <v>dato mancante</v>
      </c>
      <c r="AJ167" s="191" t="str">
        <f>IF(N167&gt;5,'Calcolo Orizzontale P. Umido'!AS168,"dato mancante")</f>
        <v>dato mancante</v>
      </c>
      <c r="AK167" s="190" t="str">
        <f t="shared" si="123"/>
        <v>dato mancante</v>
      </c>
      <c r="AL167" s="190" t="str">
        <f t="shared" si="123"/>
        <v>dato mancante</v>
      </c>
      <c r="AM167" s="190" t="str">
        <f t="shared" si="123"/>
        <v>dato mancante</v>
      </c>
      <c r="AN167" s="190" t="str">
        <f t="shared" si="123"/>
        <v>dato mancante</v>
      </c>
      <c r="AO167" s="191" t="str">
        <f>'Calcolo Orizzontale P. Umido'!AE168</f>
        <v>dato mancante</v>
      </c>
      <c r="AP167" s="191" t="str">
        <f>'Calcolo Orizzontale P. Umido'!AT168</f>
        <v>dato mancante</v>
      </c>
      <c r="AQ167" s="192" t="str">
        <f t="shared" si="130"/>
        <v>dato mancante</v>
      </c>
      <c r="AR167" s="192" t="str">
        <f t="shared" si="130"/>
        <v>dato mancante</v>
      </c>
      <c r="AS167" s="193" t="str">
        <f>'Calcolo Orizzontale P. Umido'!AF168</f>
        <v>dato mancante</v>
      </c>
      <c r="AT167" s="193" t="str">
        <f>'Calcolo Orizzontale P. Umido'!AU168</f>
        <v>dato mancante</v>
      </c>
      <c r="AU167" s="308" t="str">
        <f t="shared" si="131"/>
        <v>dato mancante</v>
      </c>
      <c r="AV167" s="308" t="str">
        <f t="shared" si="131"/>
        <v>dato mancante</v>
      </c>
      <c r="AW167" s="193" t="str">
        <f>'Calcolo Orizzontale P. Umido'!AG168</f>
        <v>dato mancante</v>
      </c>
      <c r="AX167" s="193" t="str">
        <f>'Calcolo Orizzontale P. Umido'!AV168</f>
        <v>dato mancante</v>
      </c>
      <c r="AY167" s="308" t="str">
        <f t="shared" si="132"/>
        <v>dato mancante</v>
      </c>
      <c r="AZ167" s="308" t="str">
        <f t="shared" si="132"/>
        <v>dato mancante</v>
      </c>
      <c r="BA167" s="193" t="str">
        <f>'Calcolo Orizzontale P. Umido'!AH168</f>
        <v>dato mancante</v>
      </c>
      <c r="BB167" s="193" t="str">
        <f>'Calcolo Orizzontale P. Umido'!AW168</f>
        <v>dato mancante</v>
      </c>
      <c r="BC167" s="308" t="str">
        <f t="shared" si="133"/>
        <v>dato mancante</v>
      </c>
      <c r="BD167" s="308" t="str">
        <f t="shared" si="133"/>
        <v>dato mancante</v>
      </c>
      <c r="BE167" s="192" t="str">
        <f>'Calcolo Orizzontale P. Umido'!AI168</f>
        <v>dato mancante</v>
      </c>
      <c r="BF167" s="192" t="str">
        <f>'Calcolo Orizzontale P. Umido'!AX168</f>
        <v>dato mancante</v>
      </c>
      <c r="BG167" s="308" t="str">
        <f t="shared" si="134"/>
        <v>dato mancante</v>
      </c>
      <c r="BH167" s="308" t="str">
        <f t="shared" si="134"/>
        <v>dato mancante</v>
      </c>
      <c r="BI167" s="192" t="str">
        <f>'Calcolo Orizzontale P. Umido'!AJ168</f>
        <v>dato mancante</v>
      </c>
      <c r="BJ167" s="192" t="str">
        <f>'Calcolo Orizzontale P. Umido'!AY168</f>
        <v>dato mancante</v>
      </c>
      <c r="BK167" s="308" t="str">
        <f t="shared" si="135"/>
        <v>dato mancante</v>
      </c>
      <c r="BL167" s="308" t="str">
        <f t="shared" si="135"/>
        <v>dato mancante</v>
      </c>
      <c r="BM167" s="192" t="str">
        <f>'Calcolo Orizzontale P. Umido'!AK168</f>
        <v>dato mancante</v>
      </c>
      <c r="BN167" s="192" t="str">
        <f>'Calcolo Orizzontale P. Umido'!AZ168</f>
        <v>dato mancante</v>
      </c>
      <c r="BO167" s="308" t="str">
        <f t="shared" si="124"/>
        <v>dato mancante</v>
      </c>
      <c r="BP167" s="308" t="str">
        <f t="shared" si="124"/>
        <v>dato mancante</v>
      </c>
      <c r="BQ167" s="195" t="str">
        <f>'Calcolo Orizzontale P. Umido'!AL168</f>
        <v>dato mancante</v>
      </c>
      <c r="BR167" s="195" t="str">
        <f>'Calcolo Orizzontale P. Umido'!BA168</f>
        <v>dato mancante</v>
      </c>
      <c r="BS167" s="308" t="str">
        <f t="shared" si="125"/>
        <v>dato mancante</v>
      </c>
      <c r="BT167" s="308" t="str">
        <f t="shared" si="125"/>
        <v>dato mancante</v>
      </c>
      <c r="BU167" s="193" t="str">
        <f>'Calcolo Orizzontale P. Umido'!AM168</f>
        <v>dato mancante</v>
      </c>
      <c r="BV167" s="194" t="str">
        <f>'Calcolo Orizzontale P. Umido'!BA168</f>
        <v>dato mancante</v>
      </c>
      <c r="BW167" s="308" t="str">
        <f t="shared" si="136"/>
        <v>dato mancante</v>
      </c>
      <c r="BX167" s="308" t="str">
        <f t="shared" si="136"/>
        <v>dato mancante</v>
      </c>
      <c r="BY167" s="196" t="str">
        <f>'Calcolo Orizzontale P. Umido'!AN168</f>
        <v>dato mancante</v>
      </c>
      <c r="BZ167" s="196" t="str">
        <f>'Calcolo Orizzontale P. Umido'!BB168</f>
        <v>dato mancante</v>
      </c>
      <c r="CA167" s="308" t="str">
        <f t="shared" si="137"/>
        <v>dato mancante</v>
      </c>
      <c r="CB167" s="308" t="str">
        <f t="shared" si="137"/>
        <v>dato mancante</v>
      </c>
      <c r="CE167" s="125" t="str">
        <f t="shared" si="96"/>
        <v>dato mancante</v>
      </c>
      <c r="CF167" s="125" t="str">
        <f t="shared" si="126"/>
        <v>dato mancante</v>
      </c>
      <c r="CG167" s="125" t="str">
        <f t="shared" si="126"/>
        <v>dato mancante</v>
      </c>
      <c r="CH167" s="125" t="str">
        <f t="shared" si="97"/>
        <v>dato mancante</v>
      </c>
      <c r="CI167" s="125" t="str">
        <f t="shared" si="98"/>
        <v>dato mancante</v>
      </c>
      <c r="CJ167" s="125" t="str">
        <f t="shared" si="99"/>
        <v>dato mancante</v>
      </c>
      <c r="CK167" s="125" t="str">
        <f t="shared" si="100"/>
        <v>dato mancante</v>
      </c>
      <c r="CL167" s="125" t="str">
        <f t="shared" si="101"/>
        <v>dato mancante</v>
      </c>
      <c r="CM167" s="125" t="str">
        <f t="shared" si="102"/>
        <v>dato mancante</v>
      </c>
      <c r="CN167" s="125" t="str">
        <f t="shared" si="103"/>
        <v>dato mancante</v>
      </c>
      <c r="CO167" s="125" t="str">
        <f t="shared" si="104"/>
        <v>dato mancante</v>
      </c>
      <c r="CP167" s="125" t="str">
        <f t="shared" si="105"/>
        <v>dato mancante</v>
      </c>
      <c r="CQ167" s="125" t="str">
        <f t="shared" si="106"/>
        <v>dato mancante</v>
      </c>
      <c r="CR167" s="125" t="str">
        <f t="shared" si="107"/>
        <v>dato mancante</v>
      </c>
      <c r="CS167" s="125" t="str">
        <f t="shared" si="127"/>
        <v>dato mancante</v>
      </c>
      <c r="CT167" s="125" t="str">
        <f t="shared" si="127"/>
        <v>dato mancante</v>
      </c>
      <c r="CU167" s="125" t="str">
        <f t="shared" si="108"/>
        <v>dato mancante</v>
      </c>
      <c r="CV167" s="125" t="str">
        <f t="shared" si="109"/>
        <v>dato mancante</v>
      </c>
      <c r="CW167" s="125" t="str">
        <f t="shared" si="110"/>
        <v>dato mancante</v>
      </c>
      <c r="CX167" s="125" t="str">
        <f t="shared" si="111"/>
        <v>dato mancante</v>
      </c>
      <c r="CY167" s="125" t="str">
        <f t="shared" si="112"/>
        <v>dato mancante</v>
      </c>
      <c r="CZ167" s="125" t="str">
        <f t="shared" si="113"/>
        <v>dato mancante</v>
      </c>
      <c r="DA167" s="125" t="str">
        <f t="shared" si="114"/>
        <v>dato mancante</v>
      </c>
      <c r="DB167" s="125" t="str">
        <f t="shared" si="115"/>
        <v>dato mancante</v>
      </c>
      <c r="DC167" s="125" t="str">
        <f t="shared" si="116"/>
        <v>dato mancante</v>
      </c>
      <c r="DD167" s="125" t="str">
        <f t="shared" si="117"/>
        <v>dato mancante</v>
      </c>
      <c r="DF167" s="127">
        <f t="shared" si="128"/>
        <v>0</v>
      </c>
      <c r="DG167" s="127">
        <f t="shared" si="118"/>
        <v>0</v>
      </c>
      <c r="DH167" s="125" t="str">
        <f t="shared" si="129"/>
        <v>ok</v>
      </c>
      <c r="DI167" s="127" t="str">
        <f t="shared" si="119"/>
        <v>Buono</v>
      </c>
      <c r="DJ167" s="127" t="str">
        <f t="shared" si="120"/>
        <v>Buono</v>
      </c>
    </row>
    <row r="168" spans="1:114" s="125" customFormat="1" x14ac:dyDescent="0.35">
      <c r="A168" s="18">
        <f>'Calcolo Orizzontale P. Umido'!A169</f>
        <v>0</v>
      </c>
      <c r="B168" s="18">
        <f>'Calcolo Orizzontale P. Umido'!B169</f>
        <v>0</v>
      </c>
      <c r="C168" s="18">
        <f>'Calcolo Orizzontale P. Umido'!C169</f>
        <v>0</v>
      </c>
      <c r="D168" s="18">
        <f>'Calcolo Orizzontale P. Umido'!D169</f>
        <v>0</v>
      </c>
      <c r="E168" s="18">
        <f>'Calcolo Orizzontale P. Umido'!E169</f>
        <v>0</v>
      </c>
      <c r="F168" s="18">
        <f>'Calcolo Orizzontale P. Umido'!F169</f>
        <v>0</v>
      </c>
      <c r="G168" s="18">
        <f>'Calcolo Orizzontale P. Umido'!G169</f>
        <v>0</v>
      </c>
      <c r="H168" s="18"/>
      <c r="I168" s="18">
        <f>'Calcolo Orizzontale P. Umido'!I169</f>
        <v>0</v>
      </c>
      <c r="J168" s="18">
        <f>'Calcolo Orizzontale P. Umido'!J169</f>
        <v>0</v>
      </c>
      <c r="K168" s="18">
        <f>'Calcolo Orizzontale P. Umido'!K169</f>
        <v>0</v>
      </c>
      <c r="L168" s="15">
        <f t="shared" si="121"/>
        <v>0</v>
      </c>
      <c r="M168" s="519">
        <f>'Calcolo Orizzontale P. Umido'!L169</f>
        <v>0</v>
      </c>
      <c r="N168" s="519">
        <f>'Calcolo Orizzontale P. Umido'!M169</f>
        <v>0</v>
      </c>
      <c r="O168" s="520">
        <f>'Calcolo Orizzontale P. Umido'!N169</f>
        <v>0</v>
      </c>
      <c r="P168" s="521">
        <f>'Calcolo Orizzontale P. Umido'!O169</f>
        <v>0</v>
      </c>
      <c r="Q168" s="521">
        <f>'Calcolo Orizzontale P. Umido'!P169</f>
        <v>0</v>
      </c>
      <c r="R168" s="521">
        <f>'Calcolo Orizzontale P. Umido'!Q169</f>
        <v>0</v>
      </c>
      <c r="S168" s="521">
        <f>'Calcolo Orizzontale P. Umido'!R169</f>
        <v>0</v>
      </c>
      <c r="T168" s="521">
        <f>'Calcolo Orizzontale P. Umido'!S169</f>
        <v>0</v>
      </c>
      <c r="U168" s="519">
        <f>'Calcolo Orizzontale P. Umido'!T169</f>
        <v>0</v>
      </c>
      <c r="V168" s="519">
        <f>'Calcolo Orizzontale P. Umido'!U169</f>
        <v>0</v>
      </c>
      <c r="W168" s="519">
        <f>'Calcolo Orizzontale P. Umido'!V169</f>
        <v>0</v>
      </c>
      <c r="X168" s="520">
        <f>'Calcolo Orizzontale P. Umido'!W169</f>
        <v>0</v>
      </c>
      <c r="Y168" s="521">
        <f>'Calcolo Orizzontale P. Umido'!X169</f>
        <v>0</v>
      </c>
      <c r="Z168" s="522">
        <f>'Calcolo Orizzontale P. Umido'!Y169</f>
        <v>0</v>
      </c>
      <c r="AA168" s="126"/>
      <c r="AB168" s="127"/>
      <c r="AC168" s="189" t="str">
        <f>'Calcolo Orizzontale P. Umido'!AC169</f>
        <v>dato mancante</v>
      </c>
      <c r="AD168" s="190" t="str">
        <f>'Calcolo Orizzontale P. Umido'!AR169</f>
        <v>dato mancante</v>
      </c>
      <c r="AE168" s="190" t="str">
        <f t="shared" si="122"/>
        <v>dato mancante</v>
      </c>
      <c r="AF168" s="190" t="str">
        <f t="shared" si="122"/>
        <v>dato mancante</v>
      </c>
      <c r="AG168" s="191" t="str">
        <f>IF(N168&lt;5,'Calcolo Orizzontale P. Umido'!AD169,"dato mancante")</f>
        <v>dato mancante</v>
      </c>
      <c r="AH168" s="191" t="str">
        <f>IF(N168&gt;5,'Calcolo Orizzontale P. Umido'!AD169,"dato mancante")</f>
        <v>dato mancante</v>
      </c>
      <c r="AI168" s="191" t="str">
        <f>IF(N168&lt;5,'Calcolo Orizzontale P. Umido'!AS169,"dato mancante")</f>
        <v>dato mancante</v>
      </c>
      <c r="AJ168" s="191" t="str">
        <f>IF(N168&gt;5,'Calcolo Orizzontale P. Umido'!AS169,"dato mancante")</f>
        <v>dato mancante</v>
      </c>
      <c r="AK168" s="190" t="str">
        <f t="shared" si="123"/>
        <v>dato mancante</v>
      </c>
      <c r="AL168" s="190" t="str">
        <f t="shared" si="123"/>
        <v>dato mancante</v>
      </c>
      <c r="AM168" s="190" t="str">
        <f t="shared" si="123"/>
        <v>dato mancante</v>
      </c>
      <c r="AN168" s="190" t="str">
        <f t="shared" si="123"/>
        <v>dato mancante</v>
      </c>
      <c r="AO168" s="191" t="str">
        <f>'Calcolo Orizzontale P. Umido'!AE169</f>
        <v>dato mancante</v>
      </c>
      <c r="AP168" s="191" t="str">
        <f>'Calcolo Orizzontale P. Umido'!AT169</f>
        <v>dato mancante</v>
      </c>
      <c r="AQ168" s="192" t="str">
        <f t="shared" si="130"/>
        <v>dato mancante</v>
      </c>
      <c r="AR168" s="192" t="str">
        <f t="shared" si="130"/>
        <v>dato mancante</v>
      </c>
      <c r="AS168" s="193" t="str">
        <f>'Calcolo Orizzontale P. Umido'!AF169</f>
        <v>dato mancante</v>
      </c>
      <c r="AT168" s="193" t="str">
        <f>'Calcolo Orizzontale P. Umido'!AU169</f>
        <v>dato mancante</v>
      </c>
      <c r="AU168" s="308" t="str">
        <f t="shared" si="131"/>
        <v>dato mancante</v>
      </c>
      <c r="AV168" s="308" t="str">
        <f t="shared" si="131"/>
        <v>dato mancante</v>
      </c>
      <c r="AW168" s="193" t="str">
        <f>'Calcolo Orizzontale P. Umido'!AG169</f>
        <v>dato mancante</v>
      </c>
      <c r="AX168" s="193" t="str">
        <f>'Calcolo Orizzontale P. Umido'!AV169</f>
        <v>dato mancante</v>
      </c>
      <c r="AY168" s="308" t="str">
        <f t="shared" si="132"/>
        <v>dato mancante</v>
      </c>
      <c r="AZ168" s="308" t="str">
        <f t="shared" si="132"/>
        <v>dato mancante</v>
      </c>
      <c r="BA168" s="193" t="str">
        <f>'Calcolo Orizzontale P. Umido'!AH169</f>
        <v>dato mancante</v>
      </c>
      <c r="BB168" s="193" t="str">
        <f>'Calcolo Orizzontale P. Umido'!AW169</f>
        <v>dato mancante</v>
      </c>
      <c r="BC168" s="308" t="str">
        <f t="shared" si="133"/>
        <v>dato mancante</v>
      </c>
      <c r="BD168" s="308" t="str">
        <f t="shared" si="133"/>
        <v>dato mancante</v>
      </c>
      <c r="BE168" s="192" t="str">
        <f>'Calcolo Orizzontale P. Umido'!AI169</f>
        <v>dato mancante</v>
      </c>
      <c r="BF168" s="192" t="str">
        <f>'Calcolo Orizzontale P. Umido'!AX169</f>
        <v>dato mancante</v>
      </c>
      <c r="BG168" s="308" t="str">
        <f t="shared" si="134"/>
        <v>dato mancante</v>
      </c>
      <c r="BH168" s="308" t="str">
        <f t="shared" si="134"/>
        <v>dato mancante</v>
      </c>
      <c r="BI168" s="192" t="str">
        <f>'Calcolo Orizzontale P. Umido'!AJ169</f>
        <v>dato mancante</v>
      </c>
      <c r="BJ168" s="192" t="str">
        <f>'Calcolo Orizzontale P. Umido'!AY169</f>
        <v>dato mancante</v>
      </c>
      <c r="BK168" s="308" t="str">
        <f t="shared" si="135"/>
        <v>dato mancante</v>
      </c>
      <c r="BL168" s="308" t="str">
        <f t="shared" si="135"/>
        <v>dato mancante</v>
      </c>
      <c r="BM168" s="192" t="str">
        <f>'Calcolo Orizzontale P. Umido'!AK169</f>
        <v>dato mancante</v>
      </c>
      <c r="BN168" s="192" t="str">
        <f>'Calcolo Orizzontale P. Umido'!AZ169</f>
        <v>dato mancante</v>
      </c>
      <c r="BO168" s="308" t="str">
        <f t="shared" si="124"/>
        <v>dato mancante</v>
      </c>
      <c r="BP168" s="308" t="str">
        <f t="shared" si="124"/>
        <v>dato mancante</v>
      </c>
      <c r="BQ168" s="195" t="str">
        <f>'Calcolo Orizzontale P. Umido'!AL169</f>
        <v>dato mancante</v>
      </c>
      <c r="BR168" s="195" t="str">
        <f>'Calcolo Orizzontale P. Umido'!BA169</f>
        <v>dato mancante</v>
      </c>
      <c r="BS168" s="308" t="str">
        <f t="shared" si="125"/>
        <v>dato mancante</v>
      </c>
      <c r="BT168" s="308" t="str">
        <f t="shared" si="125"/>
        <v>dato mancante</v>
      </c>
      <c r="BU168" s="193" t="str">
        <f>'Calcolo Orizzontale P. Umido'!AM169</f>
        <v>dato mancante</v>
      </c>
      <c r="BV168" s="194" t="str">
        <f>'Calcolo Orizzontale P. Umido'!BA169</f>
        <v>dato mancante</v>
      </c>
      <c r="BW168" s="308" t="str">
        <f t="shared" si="136"/>
        <v>dato mancante</v>
      </c>
      <c r="BX168" s="308" t="str">
        <f t="shared" si="136"/>
        <v>dato mancante</v>
      </c>
      <c r="BY168" s="196" t="str">
        <f>'Calcolo Orizzontale P. Umido'!AN169</f>
        <v>dato mancante</v>
      </c>
      <c r="BZ168" s="196" t="str">
        <f>'Calcolo Orizzontale P. Umido'!BB169</f>
        <v>dato mancante</v>
      </c>
      <c r="CA168" s="308" t="str">
        <f t="shared" si="137"/>
        <v>dato mancante</v>
      </c>
      <c r="CB168" s="308" t="str">
        <f t="shared" si="137"/>
        <v>dato mancante</v>
      </c>
      <c r="CE168" s="125" t="str">
        <f t="shared" si="96"/>
        <v>dato mancante</v>
      </c>
      <c r="CF168" s="125" t="str">
        <f t="shared" si="126"/>
        <v>dato mancante</v>
      </c>
      <c r="CG168" s="125" t="str">
        <f t="shared" si="126"/>
        <v>dato mancante</v>
      </c>
      <c r="CH168" s="125" t="str">
        <f t="shared" si="97"/>
        <v>dato mancante</v>
      </c>
      <c r="CI168" s="125" t="str">
        <f t="shared" si="98"/>
        <v>dato mancante</v>
      </c>
      <c r="CJ168" s="125" t="str">
        <f t="shared" si="99"/>
        <v>dato mancante</v>
      </c>
      <c r="CK168" s="125" t="str">
        <f t="shared" si="100"/>
        <v>dato mancante</v>
      </c>
      <c r="CL168" s="125" t="str">
        <f t="shared" si="101"/>
        <v>dato mancante</v>
      </c>
      <c r="CM168" s="125" t="str">
        <f t="shared" si="102"/>
        <v>dato mancante</v>
      </c>
      <c r="CN168" s="125" t="str">
        <f t="shared" si="103"/>
        <v>dato mancante</v>
      </c>
      <c r="CO168" s="125" t="str">
        <f t="shared" si="104"/>
        <v>dato mancante</v>
      </c>
      <c r="CP168" s="125" t="str">
        <f t="shared" si="105"/>
        <v>dato mancante</v>
      </c>
      <c r="CQ168" s="125" t="str">
        <f t="shared" si="106"/>
        <v>dato mancante</v>
      </c>
      <c r="CR168" s="125" t="str">
        <f t="shared" si="107"/>
        <v>dato mancante</v>
      </c>
      <c r="CS168" s="125" t="str">
        <f t="shared" si="127"/>
        <v>dato mancante</v>
      </c>
      <c r="CT168" s="125" t="str">
        <f t="shared" si="127"/>
        <v>dato mancante</v>
      </c>
      <c r="CU168" s="125" t="str">
        <f t="shared" si="108"/>
        <v>dato mancante</v>
      </c>
      <c r="CV168" s="125" t="str">
        <f t="shared" si="109"/>
        <v>dato mancante</v>
      </c>
      <c r="CW168" s="125" t="str">
        <f t="shared" si="110"/>
        <v>dato mancante</v>
      </c>
      <c r="CX168" s="125" t="str">
        <f t="shared" si="111"/>
        <v>dato mancante</v>
      </c>
      <c r="CY168" s="125" t="str">
        <f t="shared" si="112"/>
        <v>dato mancante</v>
      </c>
      <c r="CZ168" s="125" t="str">
        <f t="shared" si="113"/>
        <v>dato mancante</v>
      </c>
      <c r="DA168" s="125" t="str">
        <f t="shared" si="114"/>
        <v>dato mancante</v>
      </c>
      <c r="DB168" s="125" t="str">
        <f t="shared" si="115"/>
        <v>dato mancante</v>
      </c>
      <c r="DC168" s="125" t="str">
        <f t="shared" si="116"/>
        <v>dato mancante</v>
      </c>
      <c r="DD168" s="125" t="str">
        <f t="shared" si="117"/>
        <v>dato mancante</v>
      </c>
      <c r="DF168" s="127">
        <f t="shared" si="128"/>
        <v>0</v>
      </c>
      <c r="DG168" s="127">
        <f t="shared" si="118"/>
        <v>0</v>
      </c>
      <c r="DH168" s="125" t="str">
        <f t="shared" si="129"/>
        <v>ok</v>
      </c>
      <c r="DI168" s="127" t="str">
        <f t="shared" si="119"/>
        <v>Buono</v>
      </c>
      <c r="DJ168" s="127" t="str">
        <f t="shared" si="120"/>
        <v>Buono</v>
      </c>
    </row>
    <row r="169" spans="1:114" s="125" customFormat="1" x14ac:dyDescent="0.35">
      <c r="A169" s="18">
        <f>'Calcolo Orizzontale P. Umido'!A170</f>
        <v>0</v>
      </c>
      <c r="B169" s="18">
        <f>'Calcolo Orizzontale P. Umido'!B170</f>
        <v>0</v>
      </c>
      <c r="C169" s="18">
        <f>'Calcolo Orizzontale P. Umido'!C170</f>
        <v>0</v>
      </c>
      <c r="D169" s="18">
        <f>'Calcolo Orizzontale P. Umido'!D170</f>
        <v>0</v>
      </c>
      <c r="E169" s="18">
        <f>'Calcolo Orizzontale P. Umido'!E170</f>
        <v>0</v>
      </c>
      <c r="F169" s="18">
        <f>'Calcolo Orizzontale P. Umido'!F170</f>
        <v>0</v>
      </c>
      <c r="G169" s="18">
        <f>'Calcolo Orizzontale P. Umido'!G170</f>
        <v>0</v>
      </c>
      <c r="H169" s="18"/>
      <c r="I169" s="18">
        <f>'Calcolo Orizzontale P. Umido'!I170</f>
        <v>0</v>
      </c>
      <c r="J169" s="18">
        <f>'Calcolo Orizzontale P. Umido'!J170</f>
        <v>0</v>
      </c>
      <c r="K169" s="18">
        <f>'Calcolo Orizzontale P. Umido'!K170</f>
        <v>0</v>
      </c>
      <c r="L169" s="15">
        <f t="shared" si="121"/>
        <v>0</v>
      </c>
      <c r="M169" s="519">
        <f>'Calcolo Orizzontale P. Umido'!L170</f>
        <v>0</v>
      </c>
      <c r="N169" s="519">
        <f>'Calcolo Orizzontale P. Umido'!M170</f>
        <v>0</v>
      </c>
      <c r="O169" s="520">
        <f>'Calcolo Orizzontale P. Umido'!N170</f>
        <v>0</v>
      </c>
      <c r="P169" s="521">
        <f>'Calcolo Orizzontale P. Umido'!O170</f>
        <v>0</v>
      </c>
      <c r="Q169" s="521">
        <f>'Calcolo Orizzontale P. Umido'!P170</f>
        <v>0</v>
      </c>
      <c r="R169" s="521">
        <f>'Calcolo Orizzontale P. Umido'!Q170</f>
        <v>0</v>
      </c>
      <c r="S169" s="521">
        <f>'Calcolo Orizzontale P. Umido'!R170</f>
        <v>0</v>
      </c>
      <c r="T169" s="521">
        <f>'Calcolo Orizzontale P. Umido'!S170</f>
        <v>0</v>
      </c>
      <c r="U169" s="519">
        <f>'Calcolo Orizzontale P. Umido'!T170</f>
        <v>0</v>
      </c>
      <c r="V169" s="519">
        <f>'Calcolo Orizzontale P. Umido'!U170</f>
        <v>0</v>
      </c>
      <c r="W169" s="519">
        <f>'Calcolo Orizzontale P. Umido'!V170</f>
        <v>0</v>
      </c>
      <c r="X169" s="520">
        <f>'Calcolo Orizzontale P. Umido'!W170</f>
        <v>0</v>
      </c>
      <c r="Y169" s="521">
        <f>'Calcolo Orizzontale P. Umido'!X170</f>
        <v>0</v>
      </c>
      <c r="Z169" s="522">
        <f>'Calcolo Orizzontale P. Umido'!Y170</f>
        <v>0</v>
      </c>
      <c r="AA169" s="126"/>
      <c r="AB169" s="127"/>
      <c r="AC169" s="189" t="str">
        <f>'Calcolo Orizzontale P. Umido'!AC170</f>
        <v>dato mancante</v>
      </c>
      <c r="AD169" s="190" t="str">
        <f>'Calcolo Orizzontale P. Umido'!AR170</f>
        <v>dato mancante</v>
      </c>
      <c r="AE169" s="190" t="str">
        <f t="shared" si="122"/>
        <v>dato mancante</v>
      </c>
      <c r="AF169" s="190" t="str">
        <f t="shared" si="122"/>
        <v>dato mancante</v>
      </c>
      <c r="AG169" s="191" t="str">
        <f>IF(N169&lt;5,'Calcolo Orizzontale P. Umido'!AD170,"dato mancante")</f>
        <v>dato mancante</v>
      </c>
      <c r="AH169" s="191" t="str">
        <f>IF(N169&gt;5,'Calcolo Orizzontale P. Umido'!AD170,"dato mancante")</f>
        <v>dato mancante</v>
      </c>
      <c r="AI169" s="191" t="str">
        <f>IF(N169&lt;5,'Calcolo Orizzontale P. Umido'!AS170,"dato mancante")</f>
        <v>dato mancante</v>
      </c>
      <c r="AJ169" s="191" t="str">
        <f>IF(N169&gt;5,'Calcolo Orizzontale P. Umido'!AS170,"dato mancante")</f>
        <v>dato mancante</v>
      </c>
      <c r="AK169" s="190" t="str">
        <f t="shared" si="123"/>
        <v>dato mancante</v>
      </c>
      <c r="AL169" s="190" t="str">
        <f t="shared" si="123"/>
        <v>dato mancante</v>
      </c>
      <c r="AM169" s="190" t="str">
        <f t="shared" si="123"/>
        <v>dato mancante</v>
      </c>
      <c r="AN169" s="190" t="str">
        <f t="shared" si="123"/>
        <v>dato mancante</v>
      </c>
      <c r="AO169" s="191" t="str">
        <f>'Calcolo Orizzontale P. Umido'!AE170</f>
        <v>dato mancante</v>
      </c>
      <c r="AP169" s="191" t="str">
        <f>'Calcolo Orizzontale P. Umido'!AT170</f>
        <v>dato mancante</v>
      </c>
      <c r="AQ169" s="192" t="str">
        <f t="shared" si="130"/>
        <v>dato mancante</v>
      </c>
      <c r="AR169" s="192" t="str">
        <f t="shared" si="130"/>
        <v>dato mancante</v>
      </c>
      <c r="AS169" s="193" t="str">
        <f>'Calcolo Orizzontale P. Umido'!AF170</f>
        <v>dato mancante</v>
      </c>
      <c r="AT169" s="193" t="str">
        <f>'Calcolo Orizzontale P. Umido'!AU170</f>
        <v>dato mancante</v>
      </c>
      <c r="AU169" s="308" t="str">
        <f t="shared" si="131"/>
        <v>dato mancante</v>
      </c>
      <c r="AV169" s="308" t="str">
        <f t="shared" si="131"/>
        <v>dato mancante</v>
      </c>
      <c r="AW169" s="193" t="str">
        <f>'Calcolo Orizzontale P. Umido'!AG170</f>
        <v>dato mancante</v>
      </c>
      <c r="AX169" s="193" t="str">
        <f>'Calcolo Orizzontale P. Umido'!AV170</f>
        <v>dato mancante</v>
      </c>
      <c r="AY169" s="308" t="str">
        <f t="shared" si="132"/>
        <v>dato mancante</v>
      </c>
      <c r="AZ169" s="308" t="str">
        <f t="shared" si="132"/>
        <v>dato mancante</v>
      </c>
      <c r="BA169" s="193" t="str">
        <f>'Calcolo Orizzontale P. Umido'!AH170</f>
        <v>dato mancante</v>
      </c>
      <c r="BB169" s="193" t="str">
        <f>'Calcolo Orizzontale P. Umido'!AW170</f>
        <v>dato mancante</v>
      </c>
      <c r="BC169" s="308" t="str">
        <f t="shared" si="133"/>
        <v>dato mancante</v>
      </c>
      <c r="BD169" s="308" t="str">
        <f t="shared" si="133"/>
        <v>dato mancante</v>
      </c>
      <c r="BE169" s="192" t="str">
        <f>'Calcolo Orizzontale P. Umido'!AI170</f>
        <v>dato mancante</v>
      </c>
      <c r="BF169" s="192" t="str">
        <f>'Calcolo Orizzontale P. Umido'!AX170</f>
        <v>dato mancante</v>
      </c>
      <c r="BG169" s="308" t="str">
        <f t="shared" si="134"/>
        <v>dato mancante</v>
      </c>
      <c r="BH169" s="308" t="str">
        <f t="shared" si="134"/>
        <v>dato mancante</v>
      </c>
      <c r="BI169" s="192" t="str">
        <f>'Calcolo Orizzontale P. Umido'!AJ170</f>
        <v>dato mancante</v>
      </c>
      <c r="BJ169" s="192" t="str">
        <f>'Calcolo Orizzontale P. Umido'!AY170</f>
        <v>dato mancante</v>
      </c>
      <c r="BK169" s="308" t="str">
        <f t="shared" si="135"/>
        <v>dato mancante</v>
      </c>
      <c r="BL169" s="308" t="str">
        <f t="shared" si="135"/>
        <v>dato mancante</v>
      </c>
      <c r="BM169" s="192" t="str">
        <f>'Calcolo Orizzontale P. Umido'!AK170</f>
        <v>dato mancante</v>
      </c>
      <c r="BN169" s="192" t="str">
        <f>'Calcolo Orizzontale P. Umido'!AZ170</f>
        <v>dato mancante</v>
      </c>
      <c r="BO169" s="308" t="str">
        <f t="shared" si="124"/>
        <v>dato mancante</v>
      </c>
      <c r="BP169" s="308" t="str">
        <f t="shared" si="124"/>
        <v>dato mancante</v>
      </c>
      <c r="BQ169" s="195" t="str">
        <f>'Calcolo Orizzontale P. Umido'!AL170</f>
        <v>dato mancante</v>
      </c>
      <c r="BR169" s="195" t="str">
        <f>'Calcolo Orizzontale P. Umido'!BA170</f>
        <v>dato mancante</v>
      </c>
      <c r="BS169" s="308" t="str">
        <f t="shared" si="125"/>
        <v>dato mancante</v>
      </c>
      <c r="BT169" s="308" t="str">
        <f t="shared" si="125"/>
        <v>dato mancante</v>
      </c>
      <c r="BU169" s="193" t="str">
        <f>'Calcolo Orizzontale P. Umido'!AM170</f>
        <v>dato mancante</v>
      </c>
      <c r="BV169" s="194" t="str">
        <f>'Calcolo Orizzontale P. Umido'!BA170</f>
        <v>dato mancante</v>
      </c>
      <c r="BW169" s="308" t="str">
        <f t="shared" si="136"/>
        <v>dato mancante</v>
      </c>
      <c r="BX169" s="308" t="str">
        <f t="shared" si="136"/>
        <v>dato mancante</v>
      </c>
      <c r="BY169" s="196" t="str">
        <f>'Calcolo Orizzontale P. Umido'!AN170</f>
        <v>dato mancante</v>
      </c>
      <c r="BZ169" s="196" t="str">
        <f>'Calcolo Orizzontale P. Umido'!BB170</f>
        <v>dato mancante</v>
      </c>
      <c r="CA169" s="308" t="str">
        <f t="shared" si="137"/>
        <v>dato mancante</v>
      </c>
      <c r="CB169" s="308" t="str">
        <f t="shared" si="137"/>
        <v>dato mancante</v>
      </c>
      <c r="CE169" s="125" t="str">
        <f t="shared" si="96"/>
        <v>dato mancante</v>
      </c>
      <c r="CF169" s="125" t="str">
        <f t="shared" si="126"/>
        <v>dato mancante</v>
      </c>
      <c r="CG169" s="125" t="str">
        <f t="shared" si="126"/>
        <v>dato mancante</v>
      </c>
      <c r="CH169" s="125" t="str">
        <f t="shared" si="97"/>
        <v>dato mancante</v>
      </c>
      <c r="CI169" s="125" t="str">
        <f t="shared" si="98"/>
        <v>dato mancante</v>
      </c>
      <c r="CJ169" s="125" t="str">
        <f t="shared" si="99"/>
        <v>dato mancante</v>
      </c>
      <c r="CK169" s="125" t="str">
        <f t="shared" si="100"/>
        <v>dato mancante</v>
      </c>
      <c r="CL169" s="125" t="str">
        <f t="shared" si="101"/>
        <v>dato mancante</v>
      </c>
      <c r="CM169" s="125" t="str">
        <f t="shared" si="102"/>
        <v>dato mancante</v>
      </c>
      <c r="CN169" s="125" t="str">
        <f t="shared" si="103"/>
        <v>dato mancante</v>
      </c>
      <c r="CO169" s="125" t="str">
        <f t="shared" si="104"/>
        <v>dato mancante</v>
      </c>
      <c r="CP169" s="125" t="str">
        <f t="shared" si="105"/>
        <v>dato mancante</v>
      </c>
      <c r="CQ169" s="125" t="str">
        <f t="shared" si="106"/>
        <v>dato mancante</v>
      </c>
      <c r="CR169" s="125" t="str">
        <f t="shared" si="107"/>
        <v>dato mancante</v>
      </c>
      <c r="CS169" s="125" t="str">
        <f t="shared" si="127"/>
        <v>dato mancante</v>
      </c>
      <c r="CT169" s="125" t="str">
        <f t="shared" si="127"/>
        <v>dato mancante</v>
      </c>
      <c r="CU169" s="125" t="str">
        <f t="shared" si="108"/>
        <v>dato mancante</v>
      </c>
      <c r="CV169" s="125" t="str">
        <f t="shared" si="109"/>
        <v>dato mancante</v>
      </c>
      <c r="CW169" s="125" t="str">
        <f t="shared" si="110"/>
        <v>dato mancante</v>
      </c>
      <c r="CX169" s="125" t="str">
        <f t="shared" si="111"/>
        <v>dato mancante</v>
      </c>
      <c r="CY169" s="125" t="str">
        <f t="shared" si="112"/>
        <v>dato mancante</v>
      </c>
      <c r="CZ169" s="125" t="str">
        <f t="shared" si="113"/>
        <v>dato mancante</v>
      </c>
      <c r="DA169" s="125" t="str">
        <f t="shared" si="114"/>
        <v>dato mancante</v>
      </c>
      <c r="DB169" s="125" t="str">
        <f t="shared" si="115"/>
        <v>dato mancante</v>
      </c>
      <c r="DC169" s="125" t="str">
        <f t="shared" si="116"/>
        <v>dato mancante</v>
      </c>
      <c r="DD169" s="125" t="str">
        <f t="shared" si="117"/>
        <v>dato mancante</v>
      </c>
      <c r="DF169" s="127">
        <f t="shared" si="128"/>
        <v>0</v>
      </c>
      <c r="DG169" s="127">
        <f t="shared" si="118"/>
        <v>0</v>
      </c>
      <c r="DH169" s="125" t="str">
        <f t="shared" si="129"/>
        <v>ok</v>
      </c>
      <c r="DI169" s="127" t="str">
        <f t="shared" si="119"/>
        <v>Buono</v>
      </c>
      <c r="DJ169" s="127" t="str">
        <f t="shared" si="120"/>
        <v>Buono</v>
      </c>
    </row>
    <row r="170" spans="1:114" s="125" customFormat="1" x14ac:dyDescent="0.35">
      <c r="A170" s="18">
        <f>'Calcolo Orizzontale P. Umido'!A171</f>
        <v>0</v>
      </c>
      <c r="B170" s="18">
        <f>'Calcolo Orizzontale P. Umido'!B171</f>
        <v>0</v>
      </c>
      <c r="C170" s="18">
        <f>'Calcolo Orizzontale P. Umido'!C171</f>
        <v>0</v>
      </c>
      <c r="D170" s="18">
        <f>'Calcolo Orizzontale P. Umido'!D171</f>
        <v>0</v>
      </c>
      <c r="E170" s="18">
        <f>'Calcolo Orizzontale P. Umido'!E171</f>
        <v>0</v>
      </c>
      <c r="F170" s="18">
        <f>'Calcolo Orizzontale P. Umido'!F171</f>
        <v>0</v>
      </c>
      <c r="G170" s="18">
        <f>'Calcolo Orizzontale P. Umido'!G171</f>
        <v>0</v>
      </c>
      <c r="H170" s="18"/>
      <c r="I170" s="18">
        <f>'Calcolo Orizzontale P. Umido'!I171</f>
        <v>0</v>
      </c>
      <c r="J170" s="18">
        <f>'Calcolo Orizzontale P. Umido'!J171</f>
        <v>0</v>
      </c>
      <c r="K170" s="18">
        <f>'Calcolo Orizzontale P. Umido'!K171</f>
        <v>0</v>
      </c>
      <c r="L170" s="15">
        <f t="shared" si="121"/>
        <v>0</v>
      </c>
      <c r="M170" s="519">
        <f>'Calcolo Orizzontale P. Umido'!L171</f>
        <v>0</v>
      </c>
      <c r="N170" s="519">
        <f>'Calcolo Orizzontale P. Umido'!M171</f>
        <v>0</v>
      </c>
      <c r="O170" s="520">
        <f>'Calcolo Orizzontale P. Umido'!N171</f>
        <v>0</v>
      </c>
      <c r="P170" s="521">
        <f>'Calcolo Orizzontale P. Umido'!O171</f>
        <v>0</v>
      </c>
      <c r="Q170" s="521">
        <f>'Calcolo Orizzontale P. Umido'!P171</f>
        <v>0</v>
      </c>
      <c r="R170" s="521">
        <f>'Calcolo Orizzontale P. Umido'!Q171</f>
        <v>0</v>
      </c>
      <c r="S170" s="521">
        <f>'Calcolo Orizzontale P. Umido'!R171</f>
        <v>0</v>
      </c>
      <c r="T170" s="521">
        <f>'Calcolo Orizzontale P. Umido'!S171</f>
        <v>0</v>
      </c>
      <c r="U170" s="519">
        <f>'Calcolo Orizzontale P. Umido'!T171</f>
        <v>0</v>
      </c>
      <c r="V170" s="519">
        <f>'Calcolo Orizzontale P. Umido'!U171</f>
        <v>0</v>
      </c>
      <c r="W170" s="519">
        <f>'Calcolo Orizzontale P. Umido'!V171</f>
        <v>0</v>
      </c>
      <c r="X170" s="520">
        <f>'Calcolo Orizzontale P. Umido'!W171</f>
        <v>0</v>
      </c>
      <c r="Y170" s="521">
        <f>'Calcolo Orizzontale P. Umido'!X171</f>
        <v>0</v>
      </c>
      <c r="Z170" s="522">
        <f>'Calcolo Orizzontale P. Umido'!Y171</f>
        <v>0</v>
      </c>
      <c r="AA170" s="126"/>
      <c r="AB170" s="127"/>
      <c r="AC170" s="189" t="str">
        <f>'Calcolo Orizzontale P. Umido'!AC171</f>
        <v>dato mancante</v>
      </c>
      <c r="AD170" s="190" t="str">
        <f>'Calcolo Orizzontale P. Umido'!AR171</f>
        <v>dato mancante</v>
      </c>
      <c r="AE170" s="190" t="str">
        <f t="shared" si="122"/>
        <v>dato mancante</v>
      </c>
      <c r="AF170" s="190" t="str">
        <f t="shared" si="122"/>
        <v>dato mancante</v>
      </c>
      <c r="AG170" s="191" t="str">
        <f>IF(N170&lt;5,'Calcolo Orizzontale P. Umido'!AD171,"dato mancante")</f>
        <v>dato mancante</v>
      </c>
      <c r="AH170" s="191" t="str">
        <f>IF(N170&gt;5,'Calcolo Orizzontale P. Umido'!AD171,"dato mancante")</f>
        <v>dato mancante</v>
      </c>
      <c r="AI170" s="191" t="str">
        <f>IF(N170&lt;5,'Calcolo Orizzontale P. Umido'!AS171,"dato mancante")</f>
        <v>dato mancante</v>
      </c>
      <c r="AJ170" s="191" t="str">
        <f>IF(N170&gt;5,'Calcolo Orizzontale P. Umido'!AS171,"dato mancante")</f>
        <v>dato mancante</v>
      </c>
      <c r="AK170" s="190" t="str">
        <f t="shared" si="123"/>
        <v>dato mancante</v>
      </c>
      <c r="AL170" s="190" t="str">
        <f t="shared" si="123"/>
        <v>dato mancante</v>
      </c>
      <c r="AM170" s="190" t="str">
        <f t="shared" si="123"/>
        <v>dato mancante</v>
      </c>
      <c r="AN170" s="190" t="str">
        <f t="shared" si="123"/>
        <v>dato mancante</v>
      </c>
      <c r="AO170" s="191" t="str">
        <f>'Calcolo Orizzontale P. Umido'!AE171</f>
        <v>dato mancante</v>
      </c>
      <c r="AP170" s="191" t="str">
        <f>'Calcolo Orizzontale P. Umido'!AT171</f>
        <v>dato mancante</v>
      </c>
      <c r="AQ170" s="192" t="str">
        <f t="shared" si="130"/>
        <v>dato mancante</v>
      </c>
      <c r="AR170" s="192" t="str">
        <f t="shared" si="130"/>
        <v>dato mancante</v>
      </c>
      <c r="AS170" s="193" t="str">
        <f>'Calcolo Orizzontale P. Umido'!AF171</f>
        <v>dato mancante</v>
      </c>
      <c r="AT170" s="193" t="str">
        <f>'Calcolo Orizzontale P. Umido'!AU171</f>
        <v>dato mancante</v>
      </c>
      <c r="AU170" s="308" t="str">
        <f t="shared" si="131"/>
        <v>dato mancante</v>
      </c>
      <c r="AV170" s="308" t="str">
        <f t="shared" si="131"/>
        <v>dato mancante</v>
      </c>
      <c r="AW170" s="193" t="str">
        <f>'Calcolo Orizzontale P. Umido'!AG171</f>
        <v>dato mancante</v>
      </c>
      <c r="AX170" s="193" t="str">
        <f>'Calcolo Orizzontale P. Umido'!AV171</f>
        <v>dato mancante</v>
      </c>
      <c r="AY170" s="308" t="str">
        <f t="shared" si="132"/>
        <v>dato mancante</v>
      </c>
      <c r="AZ170" s="308" t="str">
        <f t="shared" si="132"/>
        <v>dato mancante</v>
      </c>
      <c r="BA170" s="193" t="str">
        <f>'Calcolo Orizzontale P. Umido'!AH171</f>
        <v>dato mancante</v>
      </c>
      <c r="BB170" s="193" t="str">
        <f>'Calcolo Orizzontale P. Umido'!AW171</f>
        <v>dato mancante</v>
      </c>
      <c r="BC170" s="308" t="str">
        <f t="shared" si="133"/>
        <v>dato mancante</v>
      </c>
      <c r="BD170" s="308" t="str">
        <f t="shared" si="133"/>
        <v>dato mancante</v>
      </c>
      <c r="BE170" s="192" t="str">
        <f>'Calcolo Orizzontale P. Umido'!AI171</f>
        <v>dato mancante</v>
      </c>
      <c r="BF170" s="192" t="str">
        <f>'Calcolo Orizzontale P. Umido'!AX171</f>
        <v>dato mancante</v>
      </c>
      <c r="BG170" s="308" t="str">
        <f t="shared" si="134"/>
        <v>dato mancante</v>
      </c>
      <c r="BH170" s="308" t="str">
        <f t="shared" si="134"/>
        <v>dato mancante</v>
      </c>
      <c r="BI170" s="192" t="str">
        <f>'Calcolo Orizzontale P. Umido'!AJ171</f>
        <v>dato mancante</v>
      </c>
      <c r="BJ170" s="192" t="str">
        <f>'Calcolo Orizzontale P. Umido'!AY171</f>
        <v>dato mancante</v>
      </c>
      <c r="BK170" s="308" t="str">
        <f t="shared" si="135"/>
        <v>dato mancante</v>
      </c>
      <c r="BL170" s="308" t="str">
        <f t="shared" si="135"/>
        <v>dato mancante</v>
      </c>
      <c r="BM170" s="192" t="str">
        <f>'Calcolo Orizzontale P. Umido'!AK171</f>
        <v>dato mancante</v>
      </c>
      <c r="BN170" s="192" t="str">
        <f>'Calcolo Orizzontale P. Umido'!AZ171</f>
        <v>dato mancante</v>
      </c>
      <c r="BO170" s="308" t="str">
        <f t="shared" si="124"/>
        <v>dato mancante</v>
      </c>
      <c r="BP170" s="308" t="str">
        <f t="shared" si="124"/>
        <v>dato mancante</v>
      </c>
      <c r="BQ170" s="195" t="str">
        <f>'Calcolo Orizzontale P. Umido'!AL171</f>
        <v>dato mancante</v>
      </c>
      <c r="BR170" s="195" t="str">
        <f>'Calcolo Orizzontale P. Umido'!BA171</f>
        <v>dato mancante</v>
      </c>
      <c r="BS170" s="308" t="str">
        <f t="shared" si="125"/>
        <v>dato mancante</v>
      </c>
      <c r="BT170" s="308" t="str">
        <f t="shared" si="125"/>
        <v>dato mancante</v>
      </c>
      <c r="BU170" s="193" t="str">
        <f>'Calcolo Orizzontale P. Umido'!AM171</f>
        <v>dato mancante</v>
      </c>
      <c r="BV170" s="194" t="str">
        <f>'Calcolo Orizzontale P. Umido'!BA171</f>
        <v>dato mancante</v>
      </c>
      <c r="BW170" s="308" t="str">
        <f t="shared" si="136"/>
        <v>dato mancante</v>
      </c>
      <c r="BX170" s="308" t="str">
        <f t="shared" si="136"/>
        <v>dato mancante</v>
      </c>
      <c r="BY170" s="196" t="str">
        <f>'Calcolo Orizzontale P. Umido'!AN171</f>
        <v>dato mancante</v>
      </c>
      <c r="BZ170" s="196" t="str">
        <f>'Calcolo Orizzontale P. Umido'!BB171</f>
        <v>dato mancante</v>
      </c>
      <c r="CA170" s="308" t="str">
        <f t="shared" si="137"/>
        <v>dato mancante</v>
      </c>
      <c r="CB170" s="308" t="str">
        <f t="shared" si="137"/>
        <v>dato mancante</v>
      </c>
      <c r="CE170" s="125" t="str">
        <f t="shared" si="96"/>
        <v>dato mancante</v>
      </c>
      <c r="CF170" s="125" t="str">
        <f t="shared" si="126"/>
        <v>dato mancante</v>
      </c>
      <c r="CG170" s="125" t="str">
        <f t="shared" si="126"/>
        <v>dato mancante</v>
      </c>
      <c r="CH170" s="125" t="str">
        <f t="shared" si="97"/>
        <v>dato mancante</v>
      </c>
      <c r="CI170" s="125" t="str">
        <f t="shared" si="98"/>
        <v>dato mancante</v>
      </c>
      <c r="CJ170" s="125" t="str">
        <f t="shared" si="99"/>
        <v>dato mancante</v>
      </c>
      <c r="CK170" s="125" t="str">
        <f t="shared" si="100"/>
        <v>dato mancante</v>
      </c>
      <c r="CL170" s="125" t="str">
        <f t="shared" si="101"/>
        <v>dato mancante</v>
      </c>
      <c r="CM170" s="125" t="str">
        <f t="shared" si="102"/>
        <v>dato mancante</v>
      </c>
      <c r="CN170" s="125" t="str">
        <f t="shared" si="103"/>
        <v>dato mancante</v>
      </c>
      <c r="CO170" s="125" t="str">
        <f t="shared" si="104"/>
        <v>dato mancante</v>
      </c>
      <c r="CP170" s="125" t="str">
        <f t="shared" si="105"/>
        <v>dato mancante</v>
      </c>
      <c r="CQ170" s="125" t="str">
        <f t="shared" si="106"/>
        <v>dato mancante</v>
      </c>
      <c r="CR170" s="125" t="str">
        <f t="shared" si="107"/>
        <v>dato mancante</v>
      </c>
      <c r="CS170" s="125" t="str">
        <f t="shared" si="127"/>
        <v>dato mancante</v>
      </c>
      <c r="CT170" s="125" t="str">
        <f t="shared" si="127"/>
        <v>dato mancante</v>
      </c>
      <c r="CU170" s="125" t="str">
        <f t="shared" si="108"/>
        <v>dato mancante</v>
      </c>
      <c r="CV170" s="125" t="str">
        <f t="shared" si="109"/>
        <v>dato mancante</v>
      </c>
      <c r="CW170" s="125" t="str">
        <f t="shared" si="110"/>
        <v>dato mancante</v>
      </c>
      <c r="CX170" s="125" t="str">
        <f t="shared" si="111"/>
        <v>dato mancante</v>
      </c>
      <c r="CY170" s="125" t="str">
        <f t="shared" si="112"/>
        <v>dato mancante</v>
      </c>
      <c r="CZ170" s="125" t="str">
        <f t="shared" si="113"/>
        <v>dato mancante</v>
      </c>
      <c r="DA170" s="125" t="str">
        <f t="shared" si="114"/>
        <v>dato mancante</v>
      </c>
      <c r="DB170" s="125" t="str">
        <f t="shared" si="115"/>
        <v>dato mancante</v>
      </c>
      <c r="DC170" s="125" t="str">
        <f t="shared" si="116"/>
        <v>dato mancante</v>
      </c>
      <c r="DD170" s="125" t="str">
        <f t="shared" si="117"/>
        <v>dato mancante</v>
      </c>
      <c r="DF170" s="127">
        <f t="shared" si="128"/>
        <v>0</v>
      </c>
      <c r="DG170" s="127">
        <f t="shared" si="118"/>
        <v>0</v>
      </c>
      <c r="DH170" s="125" t="str">
        <f t="shared" si="129"/>
        <v>ok</v>
      </c>
      <c r="DI170" s="127" t="str">
        <f t="shared" si="119"/>
        <v>Buono</v>
      </c>
      <c r="DJ170" s="127" t="str">
        <f t="shared" si="120"/>
        <v>Buono</v>
      </c>
    </row>
    <row r="171" spans="1:114" s="125" customFormat="1" x14ac:dyDescent="0.35">
      <c r="A171" s="18">
        <f>'Calcolo Orizzontale P. Umido'!A172</f>
        <v>0</v>
      </c>
      <c r="B171" s="18">
        <f>'Calcolo Orizzontale P. Umido'!B172</f>
        <v>0</v>
      </c>
      <c r="C171" s="18">
        <f>'Calcolo Orizzontale P. Umido'!C172</f>
        <v>0</v>
      </c>
      <c r="D171" s="18">
        <f>'Calcolo Orizzontale P. Umido'!D172</f>
        <v>0</v>
      </c>
      <c r="E171" s="18">
        <f>'Calcolo Orizzontale P. Umido'!E172</f>
        <v>0</v>
      </c>
      <c r="F171" s="18">
        <f>'Calcolo Orizzontale P. Umido'!F172</f>
        <v>0</v>
      </c>
      <c r="G171" s="18">
        <f>'Calcolo Orizzontale P. Umido'!G172</f>
        <v>0</v>
      </c>
      <c r="H171" s="18"/>
      <c r="I171" s="18">
        <f>'Calcolo Orizzontale P. Umido'!I172</f>
        <v>0</v>
      </c>
      <c r="J171" s="18">
        <f>'Calcolo Orizzontale P. Umido'!J172</f>
        <v>0</v>
      </c>
      <c r="K171" s="18">
        <f>'Calcolo Orizzontale P. Umido'!K172</f>
        <v>0</v>
      </c>
      <c r="L171" s="15">
        <f t="shared" si="121"/>
        <v>0</v>
      </c>
      <c r="M171" s="519">
        <f>'Calcolo Orizzontale P. Umido'!L172</f>
        <v>0</v>
      </c>
      <c r="N171" s="519">
        <f>'Calcolo Orizzontale P. Umido'!M172</f>
        <v>0</v>
      </c>
      <c r="O171" s="520">
        <f>'Calcolo Orizzontale P. Umido'!N172</f>
        <v>0</v>
      </c>
      <c r="P171" s="521">
        <f>'Calcolo Orizzontale P. Umido'!O172</f>
        <v>0</v>
      </c>
      <c r="Q171" s="521">
        <f>'Calcolo Orizzontale P. Umido'!P172</f>
        <v>0</v>
      </c>
      <c r="R171" s="521">
        <f>'Calcolo Orizzontale P. Umido'!Q172</f>
        <v>0</v>
      </c>
      <c r="S171" s="521">
        <f>'Calcolo Orizzontale P. Umido'!R172</f>
        <v>0</v>
      </c>
      <c r="T171" s="521">
        <f>'Calcolo Orizzontale P. Umido'!S172</f>
        <v>0</v>
      </c>
      <c r="U171" s="519">
        <f>'Calcolo Orizzontale P. Umido'!T172</f>
        <v>0</v>
      </c>
      <c r="V171" s="519">
        <f>'Calcolo Orizzontale P. Umido'!U172</f>
        <v>0</v>
      </c>
      <c r="W171" s="519">
        <f>'Calcolo Orizzontale P. Umido'!V172</f>
        <v>0</v>
      </c>
      <c r="X171" s="520">
        <f>'Calcolo Orizzontale P. Umido'!W172</f>
        <v>0</v>
      </c>
      <c r="Y171" s="521">
        <f>'Calcolo Orizzontale P. Umido'!X172</f>
        <v>0</v>
      </c>
      <c r="Z171" s="522">
        <f>'Calcolo Orizzontale P. Umido'!Y172</f>
        <v>0</v>
      </c>
      <c r="AA171" s="126"/>
      <c r="AB171" s="127"/>
      <c r="AC171" s="189" t="str">
        <f>'Calcolo Orizzontale P. Umido'!AC172</f>
        <v>dato mancante</v>
      </c>
      <c r="AD171" s="190" t="str">
        <f>'Calcolo Orizzontale P. Umido'!AR172</f>
        <v>dato mancante</v>
      </c>
      <c r="AE171" s="190" t="str">
        <f t="shared" si="122"/>
        <v>dato mancante</v>
      </c>
      <c r="AF171" s="190" t="str">
        <f t="shared" si="122"/>
        <v>dato mancante</v>
      </c>
      <c r="AG171" s="191" t="str">
        <f>IF(N171&lt;5,'Calcolo Orizzontale P. Umido'!AD172,"dato mancante")</f>
        <v>dato mancante</v>
      </c>
      <c r="AH171" s="191" t="str">
        <f>IF(N171&gt;5,'Calcolo Orizzontale P. Umido'!AD172,"dato mancante")</f>
        <v>dato mancante</v>
      </c>
      <c r="AI171" s="191" t="str">
        <f>IF(N171&lt;5,'Calcolo Orizzontale P. Umido'!AS172,"dato mancante")</f>
        <v>dato mancante</v>
      </c>
      <c r="AJ171" s="191" t="str">
        <f>IF(N171&gt;5,'Calcolo Orizzontale P. Umido'!AS172,"dato mancante")</f>
        <v>dato mancante</v>
      </c>
      <c r="AK171" s="190" t="str">
        <f t="shared" si="123"/>
        <v>dato mancante</v>
      </c>
      <c r="AL171" s="190" t="str">
        <f t="shared" si="123"/>
        <v>dato mancante</v>
      </c>
      <c r="AM171" s="190" t="str">
        <f t="shared" si="123"/>
        <v>dato mancante</v>
      </c>
      <c r="AN171" s="190" t="str">
        <f t="shared" si="123"/>
        <v>dato mancante</v>
      </c>
      <c r="AO171" s="191" t="str">
        <f>'Calcolo Orizzontale P. Umido'!AE172</f>
        <v>dato mancante</v>
      </c>
      <c r="AP171" s="191" t="str">
        <f>'Calcolo Orizzontale P. Umido'!AT172</f>
        <v>dato mancante</v>
      </c>
      <c r="AQ171" s="192" t="str">
        <f t="shared" si="130"/>
        <v>dato mancante</v>
      </c>
      <c r="AR171" s="192" t="str">
        <f t="shared" si="130"/>
        <v>dato mancante</v>
      </c>
      <c r="AS171" s="193" t="str">
        <f>'Calcolo Orizzontale P. Umido'!AF172</f>
        <v>dato mancante</v>
      </c>
      <c r="AT171" s="193" t="str">
        <f>'Calcolo Orizzontale P. Umido'!AU172</f>
        <v>dato mancante</v>
      </c>
      <c r="AU171" s="308" t="str">
        <f t="shared" si="131"/>
        <v>dato mancante</v>
      </c>
      <c r="AV171" s="308" t="str">
        <f t="shared" si="131"/>
        <v>dato mancante</v>
      </c>
      <c r="AW171" s="193" t="str">
        <f>'Calcolo Orizzontale P. Umido'!AG172</f>
        <v>dato mancante</v>
      </c>
      <c r="AX171" s="193" t="str">
        <f>'Calcolo Orizzontale P. Umido'!AV172</f>
        <v>dato mancante</v>
      </c>
      <c r="AY171" s="308" t="str">
        <f t="shared" si="132"/>
        <v>dato mancante</v>
      </c>
      <c r="AZ171" s="308" t="str">
        <f t="shared" si="132"/>
        <v>dato mancante</v>
      </c>
      <c r="BA171" s="193" t="str">
        <f>'Calcolo Orizzontale P. Umido'!AH172</f>
        <v>dato mancante</v>
      </c>
      <c r="BB171" s="193" t="str">
        <f>'Calcolo Orizzontale P. Umido'!AW172</f>
        <v>dato mancante</v>
      </c>
      <c r="BC171" s="308" t="str">
        <f t="shared" si="133"/>
        <v>dato mancante</v>
      </c>
      <c r="BD171" s="308" t="str">
        <f t="shared" si="133"/>
        <v>dato mancante</v>
      </c>
      <c r="BE171" s="192" t="str">
        <f>'Calcolo Orizzontale P. Umido'!AI172</f>
        <v>dato mancante</v>
      </c>
      <c r="BF171" s="192" t="str">
        <f>'Calcolo Orizzontale P. Umido'!AX172</f>
        <v>dato mancante</v>
      </c>
      <c r="BG171" s="308" t="str">
        <f t="shared" si="134"/>
        <v>dato mancante</v>
      </c>
      <c r="BH171" s="308" t="str">
        <f t="shared" si="134"/>
        <v>dato mancante</v>
      </c>
      <c r="BI171" s="192" t="str">
        <f>'Calcolo Orizzontale P. Umido'!AJ172</f>
        <v>dato mancante</v>
      </c>
      <c r="BJ171" s="192" t="str">
        <f>'Calcolo Orizzontale P. Umido'!AY172</f>
        <v>dato mancante</v>
      </c>
      <c r="BK171" s="308" t="str">
        <f t="shared" si="135"/>
        <v>dato mancante</v>
      </c>
      <c r="BL171" s="308" t="str">
        <f t="shared" si="135"/>
        <v>dato mancante</v>
      </c>
      <c r="BM171" s="192" t="str">
        <f>'Calcolo Orizzontale P. Umido'!AK172</f>
        <v>dato mancante</v>
      </c>
      <c r="BN171" s="192" t="str">
        <f>'Calcolo Orizzontale P. Umido'!AZ172</f>
        <v>dato mancante</v>
      </c>
      <c r="BO171" s="308" t="str">
        <f t="shared" si="124"/>
        <v>dato mancante</v>
      </c>
      <c r="BP171" s="308" t="str">
        <f t="shared" si="124"/>
        <v>dato mancante</v>
      </c>
      <c r="BQ171" s="195" t="str">
        <f>'Calcolo Orizzontale P. Umido'!AL172</f>
        <v>dato mancante</v>
      </c>
      <c r="BR171" s="195" t="str">
        <f>'Calcolo Orizzontale P. Umido'!BA172</f>
        <v>dato mancante</v>
      </c>
      <c r="BS171" s="308" t="str">
        <f t="shared" si="125"/>
        <v>dato mancante</v>
      </c>
      <c r="BT171" s="308" t="str">
        <f t="shared" si="125"/>
        <v>dato mancante</v>
      </c>
      <c r="BU171" s="193" t="str">
        <f>'Calcolo Orizzontale P. Umido'!AM172</f>
        <v>dato mancante</v>
      </c>
      <c r="BV171" s="194" t="str">
        <f>'Calcolo Orizzontale P. Umido'!BA172</f>
        <v>dato mancante</v>
      </c>
      <c r="BW171" s="308" t="str">
        <f t="shared" si="136"/>
        <v>dato mancante</v>
      </c>
      <c r="BX171" s="308" t="str">
        <f t="shared" si="136"/>
        <v>dato mancante</v>
      </c>
      <c r="BY171" s="196" t="str">
        <f>'Calcolo Orizzontale P. Umido'!AN172</f>
        <v>dato mancante</v>
      </c>
      <c r="BZ171" s="196" t="str">
        <f>'Calcolo Orizzontale P. Umido'!BB172</f>
        <v>dato mancante</v>
      </c>
      <c r="CA171" s="308" t="str">
        <f t="shared" si="137"/>
        <v>dato mancante</v>
      </c>
      <c r="CB171" s="308" t="str">
        <f t="shared" si="137"/>
        <v>dato mancante</v>
      </c>
      <c r="CE171" s="125" t="str">
        <f t="shared" si="96"/>
        <v>dato mancante</v>
      </c>
      <c r="CF171" s="125" t="str">
        <f t="shared" si="126"/>
        <v>dato mancante</v>
      </c>
      <c r="CG171" s="125" t="str">
        <f t="shared" si="126"/>
        <v>dato mancante</v>
      </c>
      <c r="CH171" s="125" t="str">
        <f t="shared" si="97"/>
        <v>dato mancante</v>
      </c>
      <c r="CI171" s="125" t="str">
        <f t="shared" si="98"/>
        <v>dato mancante</v>
      </c>
      <c r="CJ171" s="125" t="str">
        <f t="shared" si="99"/>
        <v>dato mancante</v>
      </c>
      <c r="CK171" s="125" t="str">
        <f t="shared" si="100"/>
        <v>dato mancante</v>
      </c>
      <c r="CL171" s="125" t="str">
        <f t="shared" si="101"/>
        <v>dato mancante</v>
      </c>
      <c r="CM171" s="125" t="str">
        <f t="shared" si="102"/>
        <v>dato mancante</v>
      </c>
      <c r="CN171" s="125" t="str">
        <f t="shared" si="103"/>
        <v>dato mancante</v>
      </c>
      <c r="CO171" s="125" t="str">
        <f t="shared" si="104"/>
        <v>dato mancante</v>
      </c>
      <c r="CP171" s="125" t="str">
        <f t="shared" si="105"/>
        <v>dato mancante</v>
      </c>
      <c r="CQ171" s="125" t="str">
        <f t="shared" si="106"/>
        <v>dato mancante</v>
      </c>
      <c r="CR171" s="125" t="str">
        <f t="shared" si="107"/>
        <v>dato mancante</v>
      </c>
      <c r="CS171" s="125" t="str">
        <f t="shared" si="127"/>
        <v>dato mancante</v>
      </c>
      <c r="CT171" s="125" t="str">
        <f t="shared" si="127"/>
        <v>dato mancante</v>
      </c>
      <c r="CU171" s="125" t="str">
        <f t="shared" si="108"/>
        <v>dato mancante</v>
      </c>
      <c r="CV171" s="125" t="str">
        <f t="shared" si="109"/>
        <v>dato mancante</v>
      </c>
      <c r="CW171" s="125" t="str">
        <f t="shared" si="110"/>
        <v>dato mancante</v>
      </c>
      <c r="CX171" s="125" t="str">
        <f t="shared" si="111"/>
        <v>dato mancante</v>
      </c>
      <c r="CY171" s="125" t="str">
        <f t="shared" si="112"/>
        <v>dato mancante</v>
      </c>
      <c r="CZ171" s="125" t="str">
        <f t="shared" si="113"/>
        <v>dato mancante</v>
      </c>
      <c r="DA171" s="125" t="str">
        <f t="shared" si="114"/>
        <v>dato mancante</v>
      </c>
      <c r="DB171" s="125" t="str">
        <f t="shared" si="115"/>
        <v>dato mancante</v>
      </c>
      <c r="DC171" s="125" t="str">
        <f t="shared" si="116"/>
        <v>dato mancante</v>
      </c>
      <c r="DD171" s="125" t="str">
        <f t="shared" si="117"/>
        <v>dato mancante</v>
      </c>
      <c r="DF171" s="127">
        <f t="shared" si="128"/>
        <v>0</v>
      </c>
      <c r="DG171" s="127">
        <f t="shared" si="118"/>
        <v>0</v>
      </c>
      <c r="DH171" s="125" t="str">
        <f t="shared" si="129"/>
        <v>ok</v>
      </c>
      <c r="DI171" s="127" t="str">
        <f t="shared" si="119"/>
        <v>Buono</v>
      </c>
      <c r="DJ171" s="127" t="str">
        <f t="shared" si="120"/>
        <v>Buono</v>
      </c>
    </row>
    <row r="172" spans="1:114" s="125" customFormat="1" x14ac:dyDescent="0.35">
      <c r="A172" s="18">
        <f>'Calcolo Orizzontale P. Umido'!A173</f>
        <v>0</v>
      </c>
      <c r="B172" s="18">
        <f>'Calcolo Orizzontale P. Umido'!B173</f>
        <v>0</v>
      </c>
      <c r="C172" s="18">
        <f>'Calcolo Orizzontale P. Umido'!C173</f>
        <v>0</v>
      </c>
      <c r="D172" s="18">
        <f>'Calcolo Orizzontale P. Umido'!D173</f>
        <v>0</v>
      </c>
      <c r="E172" s="18">
        <f>'Calcolo Orizzontale P. Umido'!E173</f>
        <v>0</v>
      </c>
      <c r="F172" s="18">
        <f>'Calcolo Orizzontale P. Umido'!F173</f>
        <v>0</v>
      </c>
      <c r="G172" s="18">
        <f>'Calcolo Orizzontale P. Umido'!G173</f>
        <v>0</v>
      </c>
      <c r="H172" s="18"/>
      <c r="I172" s="18">
        <f>'Calcolo Orizzontale P. Umido'!I173</f>
        <v>0</v>
      </c>
      <c r="J172" s="18">
        <f>'Calcolo Orizzontale P. Umido'!J173</f>
        <v>0</v>
      </c>
      <c r="K172" s="18">
        <f>'Calcolo Orizzontale P. Umido'!K173</f>
        <v>0</v>
      </c>
      <c r="L172" s="15">
        <f t="shared" si="121"/>
        <v>0</v>
      </c>
      <c r="M172" s="519">
        <f>'Calcolo Orizzontale P. Umido'!L173</f>
        <v>0</v>
      </c>
      <c r="N172" s="519">
        <f>'Calcolo Orizzontale P. Umido'!M173</f>
        <v>0</v>
      </c>
      <c r="O172" s="520">
        <f>'Calcolo Orizzontale P. Umido'!N173</f>
        <v>0</v>
      </c>
      <c r="P172" s="521">
        <f>'Calcolo Orizzontale P. Umido'!O173</f>
        <v>0</v>
      </c>
      <c r="Q172" s="521">
        <f>'Calcolo Orizzontale P. Umido'!P173</f>
        <v>0</v>
      </c>
      <c r="R172" s="521">
        <f>'Calcolo Orizzontale P. Umido'!Q173</f>
        <v>0</v>
      </c>
      <c r="S172" s="521">
        <f>'Calcolo Orizzontale P. Umido'!R173</f>
        <v>0</v>
      </c>
      <c r="T172" s="521">
        <f>'Calcolo Orizzontale P. Umido'!S173</f>
        <v>0</v>
      </c>
      <c r="U172" s="519">
        <f>'Calcolo Orizzontale P. Umido'!T173</f>
        <v>0</v>
      </c>
      <c r="V172" s="519">
        <f>'Calcolo Orizzontale P. Umido'!U173</f>
        <v>0</v>
      </c>
      <c r="W172" s="519">
        <f>'Calcolo Orizzontale P. Umido'!V173</f>
        <v>0</v>
      </c>
      <c r="X172" s="520">
        <f>'Calcolo Orizzontale P. Umido'!W173</f>
        <v>0</v>
      </c>
      <c r="Y172" s="521">
        <f>'Calcolo Orizzontale P. Umido'!X173</f>
        <v>0</v>
      </c>
      <c r="Z172" s="522">
        <f>'Calcolo Orizzontale P. Umido'!Y173</f>
        <v>0</v>
      </c>
      <c r="AA172" s="126"/>
      <c r="AB172" s="127"/>
      <c r="AC172" s="189" t="str">
        <f>'Calcolo Orizzontale P. Umido'!AC173</f>
        <v>dato mancante</v>
      </c>
      <c r="AD172" s="190" t="str">
        <f>'Calcolo Orizzontale P. Umido'!AR173</f>
        <v>dato mancante</v>
      </c>
      <c r="AE172" s="190" t="str">
        <f t="shared" si="122"/>
        <v>dato mancante</v>
      </c>
      <c r="AF172" s="190" t="str">
        <f t="shared" si="122"/>
        <v>dato mancante</v>
      </c>
      <c r="AG172" s="191" t="str">
        <f>IF(N172&lt;5,'Calcolo Orizzontale P. Umido'!AD173,"dato mancante")</f>
        <v>dato mancante</v>
      </c>
      <c r="AH172" s="191" t="str">
        <f>IF(N172&gt;5,'Calcolo Orizzontale P. Umido'!AD173,"dato mancante")</f>
        <v>dato mancante</v>
      </c>
      <c r="AI172" s="191" t="str">
        <f>IF(N172&lt;5,'Calcolo Orizzontale P. Umido'!AS173,"dato mancante")</f>
        <v>dato mancante</v>
      </c>
      <c r="AJ172" s="191" t="str">
        <f>IF(N172&gt;5,'Calcolo Orizzontale P. Umido'!AS173,"dato mancante")</f>
        <v>dato mancante</v>
      </c>
      <c r="AK172" s="190" t="str">
        <f t="shared" si="123"/>
        <v>dato mancante</v>
      </c>
      <c r="AL172" s="190" t="str">
        <f t="shared" si="123"/>
        <v>dato mancante</v>
      </c>
      <c r="AM172" s="190" t="str">
        <f t="shared" si="123"/>
        <v>dato mancante</v>
      </c>
      <c r="AN172" s="190" t="str">
        <f t="shared" si="123"/>
        <v>dato mancante</v>
      </c>
      <c r="AO172" s="191" t="str">
        <f>'Calcolo Orizzontale P. Umido'!AE173</f>
        <v>dato mancante</v>
      </c>
      <c r="AP172" s="191" t="str">
        <f>'Calcolo Orizzontale P. Umido'!AT173</f>
        <v>dato mancante</v>
      </c>
      <c r="AQ172" s="192" t="str">
        <f t="shared" si="130"/>
        <v>dato mancante</v>
      </c>
      <c r="AR172" s="192" t="str">
        <f t="shared" si="130"/>
        <v>dato mancante</v>
      </c>
      <c r="AS172" s="193" t="str">
        <f>'Calcolo Orizzontale P. Umido'!AF173</f>
        <v>dato mancante</v>
      </c>
      <c r="AT172" s="193" t="str">
        <f>'Calcolo Orizzontale P. Umido'!AU173</f>
        <v>dato mancante</v>
      </c>
      <c r="AU172" s="308" t="str">
        <f t="shared" si="131"/>
        <v>dato mancante</v>
      </c>
      <c r="AV172" s="308" t="str">
        <f t="shared" si="131"/>
        <v>dato mancante</v>
      </c>
      <c r="AW172" s="193" t="str">
        <f>'Calcolo Orizzontale P. Umido'!AG173</f>
        <v>dato mancante</v>
      </c>
      <c r="AX172" s="193" t="str">
        <f>'Calcolo Orizzontale P. Umido'!AV173</f>
        <v>dato mancante</v>
      </c>
      <c r="AY172" s="308" t="str">
        <f t="shared" si="132"/>
        <v>dato mancante</v>
      </c>
      <c r="AZ172" s="308" t="str">
        <f t="shared" si="132"/>
        <v>dato mancante</v>
      </c>
      <c r="BA172" s="193" t="str">
        <f>'Calcolo Orizzontale P. Umido'!AH173</f>
        <v>dato mancante</v>
      </c>
      <c r="BB172" s="193" t="str">
        <f>'Calcolo Orizzontale P. Umido'!AW173</f>
        <v>dato mancante</v>
      </c>
      <c r="BC172" s="308" t="str">
        <f t="shared" si="133"/>
        <v>dato mancante</v>
      </c>
      <c r="BD172" s="308" t="str">
        <f t="shared" si="133"/>
        <v>dato mancante</v>
      </c>
      <c r="BE172" s="192" t="str">
        <f>'Calcolo Orizzontale P. Umido'!AI173</f>
        <v>dato mancante</v>
      </c>
      <c r="BF172" s="192" t="str">
        <f>'Calcolo Orizzontale P. Umido'!AX173</f>
        <v>dato mancante</v>
      </c>
      <c r="BG172" s="308" t="str">
        <f t="shared" si="134"/>
        <v>dato mancante</v>
      </c>
      <c r="BH172" s="308" t="str">
        <f t="shared" si="134"/>
        <v>dato mancante</v>
      </c>
      <c r="BI172" s="192" t="str">
        <f>'Calcolo Orizzontale P. Umido'!AJ173</f>
        <v>dato mancante</v>
      </c>
      <c r="BJ172" s="192" t="str">
        <f>'Calcolo Orizzontale P. Umido'!AY173</f>
        <v>dato mancante</v>
      </c>
      <c r="BK172" s="308" t="str">
        <f t="shared" si="135"/>
        <v>dato mancante</v>
      </c>
      <c r="BL172" s="308" t="str">
        <f t="shared" si="135"/>
        <v>dato mancante</v>
      </c>
      <c r="BM172" s="192" t="str">
        <f>'Calcolo Orizzontale P. Umido'!AK173</f>
        <v>dato mancante</v>
      </c>
      <c r="BN172" s="192" t="str">
        <f>'Calcolo Orizzontale P. Umido'!AZ173</f>
        <v>dato mancante</v>
      </c>
      <c r="BO172" s="308" t="str">
        <f t="shared" si="124"/>
        <v>dato mancante</v>
      </c>
      <c r="BP172" s="308" t="str">
        <f t="shared" si="124"/>
        <v>dato mancante</v>
      </c>
      <c r="BQ172" s="195" t="str">
        <f>'Calcolo Orizzontale P. Umido'!AL173</f>
        <v>dato mancante</v>
      </c>
      <c r="BR172" s="195" t="str">
        <f>'Calcolo Orizzontale P. Umido'!BA173</f>
        <v>dato mancante</v>
      </c>
      <c r="BS172" s="308" t="str">
        <f t="shared" si="125"/>
        <v>dato mancante</v>
      </c>
      <c r="BT172" s="308" t="str">
        <f t="shared" si="125"/>
        <v>dato mancante</v>
      </c>
      <c r="BU172" s="193" t="str">
        <f>'Calcolo Orizzontale P. Umido'!AM173</f>
        <v>dato mancante</v>
      </c>
      <c r="BV172" s="194" t="str">
        <f>'Calcolo Orizzontale P. Umido'!BA173</f>
        <v>dato mancante</v>
      </c>
      <c r="BW172" s="308" t="str">
        <f t="shared" si="136"/>
        <v>dato mancante</v>
      </c>
      <c r="BX172" s="308" t="str">
        <f t="shared" si="136"/>
        <v>dato mancante</v>
      </c>
      <c r="BY172" s="196" t="str">
        <f>'Calcolo Orizzontale P. Umido'!AN173</f>
        <v>dato mancante</v>
      </c>
      <c r="BZ172" s="196" t="str">
        <f>'Calcolo Orizzontale P. Umido'!BB173</f>
        <v>dato mancante</v>
      </c>
      <c r="CA172" s="308" t="str">
        <f t="shared" si="137"/>
        <v>dato mancante</v>
      </c>
      <c r="CB172" s="308" t="str">
        <f t="shared" si="137"/>
        <v>dato mancante</v>
      </c>
      <c r="CE172" s="125" t="str">
        <f t="shared" si="96"/>
        <v>dato mancante</v>
      </c>
      <c r="CF172" s="125" t="str">
        <f t="shared" si="126"/>
        <v>dato mancante</v>
      </c>
      <c r="CG172" s="125" t="str">
        <f t="shared" si="126"/>
        <v>dato mancante</v>
      </c>
      <c r="CH172" s="125" t="str">
        <f t="shared" si="97"/>
        <v>dato mancante</v>
      </c>
      <c r="CI172" s="125" t="str">
        <f t="shared" si="98"/>
        <v>dato mancante</v>
      </c>
      <c r="CJ172" s="125" t="str">
        <f t="shared" si="99"/>
        <v>dato mancante</v>
      </c>
      <c r="CK172" s="125" t="str">
        <f t="shared" si="100"/>
        <v>dato mancante</v>
      </c>
      <c r="CL172" s="125" t="str">
        <f t="shared" si="101"/>
        <v>dato mancante</v>
      </c>
      <c r="CM172" s="125" t="str">
        <f t="shared" si="102"/>
        <v>dato mancante</v>
      </c>
      <c r="CN172" s="125" t="str">
        <f t="shared" si="103"/>
        <v>dato mancante</v>
      </c>
      <c r="CO172" s="125" t="str">
        <f t="shared" si="104"/>
        <v>dato mancante</v>
      </c>
      <c r="CP172" s="125" t="str">
        <f t="shared" si="105"/>
        <v>dato mancante</v>
      </c>
      <c r="CQ172" s="125" t="str">
        <f t="shared" si="106"/>
        <v>dato mancante</v>
      </c>
      <c r="CR172" s="125" t="str">
        <f t="shared" si="107"/>
        <v>dato mancante</v>
      </c>
      <c r="CS172" s="125" t="str">
        <f t="shared" si="127"/>
        <v>dato mancante</v>
      </c>
      <c r="CT172" s="125" t="str">
        <f t="shared" si="127"/>
        <v>dato mancante</v>
      </c>
      <c r="CU172" s="125" t="str">
        <f t="shared" si="108"/>
        <v>dato mancante</v>
      </c>
      <c r="CV172" s="125" t="str">
        <f t="shared" si="109"/>
        <v>dato mancante</v>
      </c>
      <c r="CW172" s="125" t="str">
        <f t="shared" si="110"/>
        <v>dato mancante</v>
      </c>
      <c r="CX172" s="125" t="str">
        <f t="shared" si="111"/>
        <v>dato mancante</v>
      </c>
      <c r="CY172" s="125" t="str">
        <f t="shared" si="112"/>
        <v>dato mancante</v>
      </c>
      <c r="CZ172" s="125" t="str">
        <f t="shared" si="113"/>
        <v>dato mancante</v>
      </c>
      <c r="DA172" s="125" t="str">
        <f t="shared" si="114"/>
        <v>dato mancante</v>
      </c>
      <c r="DB172" s="125" t="str">
        <f t="shared" si="115"/>
        <v>dato mancante</v>
      </c>
      <c r="DC172" s="125" t="str">
        <f t="shared" si="116"/>
        <v>dato mancante</v>
      </c>
      <c r="DD172" s="125" t="str">
        <f t="shared" si="117"/>
        <v>dato mancante</v>
      </c>
      <c r="DF172" s="127">
        <f t="shared" si="128"/>
        <v>0</v>
      </c>
      <c r="DG172" s="127">
        <f t="shared" si="118"/>
        <v>0</v>
      </c>
      <c r="DH172" s="125" t="str">
        <f t="shared" si="129"/>
        <v>ok</v>
      </c>
      <c r="DI172" s="127" t="str">
        <f t="shared" si="119"/>
        <v>Buono</v>
      </c>
      <c r="DJ172" s="127" t="str">
        <f t="shared" si="120"/>
        <v>Buono</v>
      </c>
    </row>
    <row r="173" spans="1:114" s="125" customFormat="1" x14ac:dyDescent="0.35">
      <c r="A173" s="18">
        <f>'Calcolo Orizzontale P. Umido'!A174</f>
        <v>0</v>
      </c>
      <c r="B173" s="18">
        <f>'Calcolo Orizzontale P. Umido'!B174</f>
        <v>0</v>
      </c>
      <c r="C173" s="18">
        <f>'Calcolo Orizzontale P. Umido'!C174</f>
        <v>0</v>
      </c>
      <c r="D173" s="18">
        <f>'Calcolo Orizzontale P. Umido'!D174</f>
        <v>0</v>
      </c>
      <c r="E173" s="18">
        <f>'Calcolo Orizzontale P. Umido'!E174</f>
        <v>0</v>
      </c>
      <c r="F173" s="18">
        <f>'Calcolo Orizzontale P. Umido'!F174</f>
        <v>0</v>
      </c>
      <c r="G173" s="18">
        <f>'Calcolo Orizzontale P. Umido'!G174</f>
        <v>0</v>
      </c>
      <c r="H173" s="18"/>
      <c r="I173" s="18">
        <f>'Calcolo Orizzontale P. Umido'!I174</f>
        <v>0</v>
      </c>
      <c r="J173" s="18">
        <f>'Calcolo Orizzontale P. Umido'!J174</f>
        <v>0</v>
      </c>
      <c r="K173" s="18">
        <f>'Calcolo Orizzontale P. Umido'!K174</f>
        <v>0</v>
      </c>
      <c r="L173" s="15">
        <f t="shared" si="121"/>
        <v>0</v>
      </c>
      <c r="M173" s="519">
        <f>'Calcolo Orizzontale P. Umido'!L174</f>
        <v>0</v>
      </c>
      <c r="N173" s="519">
        <f>'Calcolo Orizzontale P. Umido'!M174</f>
        <v>0</v>
      </c>
      <c r="O173" s="520">
        <f>'Calcolo Orizzontale P. Umido'!N174</f>
        <v>0</v>
      </c>
      <c r="P173" s="521">
        <f>'Calcolo Orizzontale P. Umido'!O174</f>
        <v>0</v>
      </c>
      <c r="Q173" s="521">
        <f>'Calcolo Orizzontale P. Umido'!P174</f>
        <v>0</v>
      </c>
      <c r="R173" s="521">
        <f>'Calcolo Orizzontale P. Umido'!Q174</f>
        <v>0</v>
      </c>
      <c r="S173" s="521">
        <f>'Calcolo Orizzontale P. Umido'!R174</f>
        <v>0</v>
      </c>
      <c r="T173" s="521">
        <f>'Calcolo Orizzontale P. Umido'!S174</f>
        <v>0</v>
      </c>
      <c r="U173" s="519">
        <f>'Calcolo Orizzontale P. Umido'!T174</f>
        <v>0</v>
      </c>
      <c r="V173" s="519">
        <f>'Calcolo Orizzontale P. Umido'!U174</f>
        <v>0</v>
      </c>
      <c r="W173" s="519">
        <f>'Calcolo Orizzontale P. Umido'!V174</f>
        <v>0</v>
      </c>
      <c r="X173" s="520">
        <f>'Calcolo Orizzontale P. Umido'!W174</f>
        <v>0</v>
      </c>
      <c r="Y173" s="521">
        <f>'Calcolo Orizzontale P. Umido'!X174</f>
        <v>0</v>
      </c>
      <c r="Z173" s="522">
        <f>'Calcolo Orizzontale P. Umido'!Y174</f>
        <v>0</v>
      </c>
      <c r="AA173" s="126"/>
      <c r="AB173" s="127"/>
      <c r="AC173" s="189" t="str">
        <f>'Calcolo Orizzontale P. Umido'!AC174</f>
        <v>dato mancante</v>
      </c>
      <c r="AD173" s="190" t="str">
        <f>'Calcolo Orizzontale P. Umido'!AR174</f>
        <v>dato mancante</v>
      </c>
      <c r="AE173" s="190" t="str">
        <f t="shared" si="122"/>
        <v>dato mancante</v>
      </c>
      <c r="AF173" s="190" t="str">
        <f t="shared" si="122"/>
        <v>dato mancante</v>
      </c>
      <c r="AG173" s="191" t="str">
        <f>IF(N173&lt;5,'Calcolo Orizzontale P. Umido'!AD174,"dato mancante")</f>
        <v>dato mancante</v>
      </c>
      <c r="AH173" s="191" t="str">
        <f>IF(N173&gt;5,'Calcolo Orizzontale P. Umido'!AD174,"dato mancante")</f>
        <v>dato mancante</v>
      </c>
      <c r="AI173" s="191" t="str">
        <f>IF(N173&lt;5,'Calcolo Orizzontale P. Umido'!AS174,"dato mancante")</f>
        <v>dato mancante</v>
      </c>
      <c r="AJ173" s="191" t="str">
        <f>IF(N173&gt;5,'Calcolo Orizzontale P. Umido'!AS174,"dato mancante")</f>
        <v>dato mancante</v>
      </c>
      <c r="AK173" s="190" t="str">
        <f t="shared" si="123"/>
        <v>dato mancante</v>
      </c>
      <c r="AL173" s="190" t="str">
        <f t="shared" si="123"/>
        <v>dato mancante</v>
      </c>
      <c r="AM173" s="190" t="str">
        <f t="shared" si="123"/>
        <v>dato mancante</v>
      </c>
      <c r="AN173" s="190" t="str">
        <f t="shared" si="123"/>
        <v>dato mancante</v>
      </c>
      <c r="AO173" s="191" t="str">
        <f>'Calcolo Orizzontale P. Umido'!AE174</f>
        <v>dato mancante</v>
      </c>
      <c r="AP173" s="191" t="str">
        <f>'Calcolo Orizzontale P. Umido'!AT174</f>
        <v>dato mancante</v>
      </c>
      <c r="AQ173" s="192" t="str">
        <f t="shared" si="130"/>
        <v>dato mancante</v>
      </c>
      <c r="AR173" s="192" t="str">
        <f t="shared" si="130"/>
        <v>dato mancante</v>
      </c>
      <c r="AS173" s="193" t="str">
        <f>'Calcolo Orizzontale P. Umido'!AF174</f>
        <v>dato mancante</v>
      </c>
      <c r="AT173" s="193" t="str">
        <f>'Calcolo Orizzontale P. Umido'!AU174</f>
        <v>dato mancante</v>
      </c>
      <c r="AU173" s="308" t="str">
        <f t="shared" si="131"/>
        <v>dato mancante</v>
      </c>
      <c r="AV173" s="308" t="str">
        <f t="shared" si="131"/>
        <v>dato mancante</v>
      </c>
      <c r="AW173" s="193" t="str">
        <f>'Calcolo Orizzontale P. Umido'!AG174</f>
        <v>dato mancante</v>
      </c>
      <c r="AX173" s="193" t="str">
        <f>'Calcolo Orizzontale P. Umido'!AV174</f>
        <v>dato mancante</v>
      </c>
      <c r="AY173" s="308" t="str">
        <f t="shared" si="132"/>
        <v>dato mancante</v>
      </c>
      <c r="AZ173" s="308" t="str">
        <f t="shared" si="132"/>
        <v>dato mancante</v>
      </c>
      <c r="BA173" s="193" t="str">
        <f>'Calcolo Orizzontale P. Umido'!AH174</f>
        <v>dato mancante</v>
      </c>
      <c r="BB173" s="193" t="str">
        <f>'Calcolo Orizzontale P. Umido'!AW174</f>
        <v>dato mancante</v>
      </c>
      <c r="BC173" s="308" t="str">
        <f t="shared" si="133"/>
        <v>dato mancante</v>
      </c>
      <c r="BD173" s="308" t="str">
        <f t="shared" si="133"/>
        <v>dato mancante</v>
      </c>
      <c r="BE173" s="192" t="str">
        <f>'Calcolo Orizzontale P. Umido'!AI174</f>
        <v>dato mancante</v>
      </c>
      <c r="BF173" s="192" t="str">
        <f>'Calcolo Orizzontale P. Umido'!AX174</f>
        <v>dato mancante</v>
      </c>
      <c r="BG173" s="308" t="str">
        <f t="shared" si="134"/>
        <v>dato mancante</v>
      </c>
      <c r="BH173" s="308" t="str">
        <f t="shared" si="134"/>
        <v>dato mancante</v>
      </c>
      <c r="BI173" s="192" t="str">
        <f>'Calcolo Orizzontale P. Umido'!AJ174</f>
        <v>dato mancante</v>
      </c>
      <c r="BJ173" s="192" t="str">
        <f>'Calcolo Orizzontale P. Umido'!AY174</f>
        <v>dato mancante</v>
      </c>
      <c r="BK173" s="308" t="str">
        <f t="shared" si="135"/>
        <v>dato mancante</v>
      </c>
      <c r="BL173" s="308" t="str">
        <f t="shared" si="135"/>
        <v>dato mancante</v>
      </c>
      <c r="BM173" s="192" t="str">
        <f>'Calcolo Orizzontale P. Umido'!AK174</f>
        <v>dato mancante</v>
      </c>
      <c r="BN173" s="192" t="str">
        <f>'Calcolo Orizzontale P. Umido'!AZ174</f>
        <v>dato mancante</v>
      </c>
      <c r="BO173" s="308" t="str">
        <f t="shared" si="124"/>
        <v>dato mancante</v>
      </c>
      <c r="BP173" s="308" t="str">
        <f t="shared" si="124"/>
        <v>dato mancante</v>
      </c>
      <c r="BQ173" s="195" t="str">
        <f>'Calcolo Orizzontale P. Umido'!AL174</f>
        <v>dato mancante</v>
      </c>
      <c r="BR173" s="195" t="str">
        <f>'Calcolo Orizzontale P. Umido'!BA174</f>
        <v>dato mancante</v>
      </c>
      <c r="BS173" s="308" t="str">
        <f t="shared" si="125"/>
        <v>dato mancante</v>
      </c>
      <c r="BT173" s="308" t="str">
        <f t="shared" si="125"/>
        <v>dato mancante</v>
      </c>
      <c r="BU173" s="193" t="str">
        <f>'Calcolo Orizzontale P. Umido'!AM174</f>
        <v>dato mancante</v>
      </c>
      <c r="BV173" s="194" t="str">
        <f>'Calcolo Orizzontale P. Umido'!BA174</f>
        <v>dato mancante</v>
      </c>
      <c r="BW173" s="308" t="str">
        <f t="shared" si="136"/>
        <v>dato mancante</v>
      </c>
      <c r="BX173" s="308" t="str">
        <f t="shared" si="136"/>
        <v>dato mancante</v>
      </c>
      <c r="BY173" s="196" t="str">
        <f>'Calcolo Orizzontale P. Umido'!AN174</f>
        <v>dato mancante</v>
      </c>
      <c r="BZ173" s="196" t="str">
        <f>'Calcolo Orizzontale P. Umido'!BB174</f>
        <v>dato mancante</v>
      </c>
      <c r="CA173" s="308" t="str">
        <f t="shared" si="137"/>
        <v>dato mancante</v>
      </c>
      <c r="CB173" s="308" t="str">
        <f t="shared" si="137"/>
        <v>dato mancante</v>
      </c>
      <c r="CE173" s="125" t="str">
        <f t="shared" si="96"/>
        <v>dato mancante</v>
      </c>
      <c r="CF173" s="125" t="str">
        <f t="shared" si="126"/>
        <v>dato mancante</v>
      </c>
      <c r="CG173" s="125" t="str">
        <f t="shared" si="126"/>
        <v>dato mancante</v>
      </c>
      <c r="CH173" s="125" t="str">
        <f t="shared" si="97"/>
        <v>dato mancante</v>
      </c>
      <c r="CI173" s="125" t="str">
        <f t="shared" si="98"/>
        <v>dato mancante</v>
      </c>
      <c r="CJ173" s="125" t="str">
        <f t="shared" si="99"/>
        <v>dato mancante</v>
      </c>
      <c r="CK173" s="125" t="str">
        <f t="shared" si="100"/>
        <v>dato mancante</v>
      </c>
      <c r="CL173" s="125" t="str">
        <f t="shared" si="101"/>
        <v>dato mancante</v>
      </c>
      <c r="CM173" s="125" t="str">
        <f t="shared" si="102"/>
        <v>dato mancante</v>
      </c>
      <c r="CN173" s="125" t="str">
        <f t="shared" si="103"/>
        <v>dato mancante</v>
      </c>
      <c r="CO173" s="125" t="str">
        <f t="shared" si="104"/>
        <v>dato mancante</v>
      </c>
      <c r="CP173" s="125" t="str">
        <f t="shared" si="105"/>
        <v>dato mancante</v>
      </c>
      <c r="CQ173" s="125" t="str">
        <f t="shared" si="106"/>
        <v>dato mancante</v>
      </c>
      <c r="CR173" s="125" t="str">
        <f t="shared" si="107"/>
        <v>dato mancante</v>
      </c>
      <c r="CS173" s="125" t="str">
        <f t="shared" si="127"/>
        <v>dato mancante</v>
      </c>
      <c r="CT173" s="125" t="str">
        <f t="shared" si="127"/>
        <v>dato mancante</v>
      </c>
      <c r="CU173" s="125" t="str">
        <f t="shared" si="108"/>
        <v>dato mancante</v>
      </c>
      <c r="CV173" s="125" t="str">
        <f t="shared" si="109"/>
        <v>dato mancante</v>
      </c>
      <c r="CW173" s="125" t="str">
        <f t="shared" si="110"/>
        <v>dato mancante</v>
      </c>
      <c r="CX173" s="125" t="str">
        <f t="shared" si="111"/>
        <v>dato mancante</v>
      </c>
      <c r="CY173" s="125" t="str">
        <f t="shared" si="112"/>
        <v>dato mancante</v>
      </c>
      <c r="CZ173" s="125" t="str">
        <f t="shared" si="113"/>
        <v>dato mancante</v>
      </c>
      <c r="DA173" s="125" t="str">
        <f t="shared" si="114"/>
        <v>dato mancante</v>
      </c>
      <c r="DB173" s="125" t="str">
        <f t="shared" si="115"/>
        <v>dato mancante</v>
      </c>
      <c r="DC173" s="125" t="str">
        <f t="shared" si="116"/>
        <v>dato mancante</v>
      </c>
      <c r="DD173" s="125" t="str">
        <f t="shared" si="117"/>
        <v>dato mancante</v>
      </c>
      <c r="DF173" s="127">
        <f t="shared" si="128"/>
        <v>0</v>
      </c>
      <c r="DG173" s="127">
        <f t="shared" si="118"/>
        <v>0</v>
      </c>
      <c r="DH173" s="125" t="str">
        <f t="shared" si="129"/>
        <v>ok</v>
      </c>
      <c r="DI173" s="127" t="str">
        <f t="shared" si="119"/>
        <v>Buono</v>
      </c>
      <c r="DJ173" s="127" t="str">
        <f t="shared" si="120"/>
        <v>Buono</v>
      </c>
    </row>
    <row r="174" spans="1:114" s="125" customFormat="1" x14ac:dyDescent="0.35">
      <c r="A174" s="18">
        <f>'Calcolo Orizzontale P. Umido'!A175</f>
        <v>0</v>
      </c>
      <c r="B174" s="18">
        <f>'Calcolo Orizzontale P. Umido'!B175</f>
        <v>0</v>
      </c>
      <c r="C174" s="18">
        <f>'Calcolo Orizzontale P. Umido'!C175</f>
        <v>0</v>
      </c>
      <c r="D174" s="18">
        <f>'Calcolo Orizzontale P. Umido'!D175</f>
        <v>0</v>
      </c>
      <c r="E174" s="18">
        <f>'Calcolo Orizzontale P. Umido'!E175</f>
        <v>0</v>
      </c>
      <c r="F174" s="18">
        <f>'Calcolo Orizzontale P. Umido'!F175</f>
        <v>0</v>
      </c>
      <c r="G174" s="18">
        <f>'Calcolo Orizzontale P. Umido'!G175</f>
        <v>0</v>
      </c>
      <c r="H174" s="18"/>
      <c r="I174" s="18">
        <f>'Calcolo Orizzontale P. Umido'!I175</f>
        <v>0</v>
      </c>
      <c r="J174" s="18">
        <f>'Calcolo Orizzontale P. Umido'!J175</f>
        <v>0</v>
      </c>
      <c r="K174" s="18">
        <f>'Calcolo Orizzontale P. Umido'!K175</f>
        <v>0</v>
      </c>
      <c r="L174" s="15">
        <f t="shared" si="121"/>
        <v>0</v>
      </c>
      <c r="M174" s="519">
        <f>'Calcolo Orizzontale P. Umido'!L175</f>
        <v>0</v>
      </c>
      <c r="N174" s="519">
        <f>'Calcolo Orizzontale P. Umido'!M175</f>
        <v>0</v>
      </c>
      <c r="O174" s="520">
        <f>'Calcolo Orizzontale P. Umido'!N175</f>
        <v>0</v>
      </c>
      <c r="P174" s="521">
        <f>'Calcolo Orizzontale P. Umido'!O175</f>
        <v>0</v>
      </c>
      <c r="Q174" s="521">
        <f>'Calcolo Orizzontale P. Umido'!P175</f>
        <v>0</v>
      </c>
      <c r="R174" s="521">
        <f>'Calcolo Orizzontale P. Umido'!Q175</f>
        <v>0</v>
      </c>
      <c r="S174" s="521">
        <f>'Calcolo Orizzontale P. Umido'!R175</f>
        <v>0</v>
      </c>
      <c r="T174" s="521">
        <f>'Calcolo Orizzontale P. Umido'!S175</f>
        <v>0</v>
      </c>
      <c r="U174" s="519">
        <f>'Calcolo Orizzontale P. Umido'!T175</f>
        <v>0</v>
      </c>
      <c r="V174" s="519">
        <f>'Calcolo Orizzontale P. Umido'!U175</f>
        <v>0</v>
      </c>
      <c r="W174" s="519">
        <f>'Calcolo Orizzontale P. Umido'!V175</f>
        <v>0</v>
      </c>
      <c r="X174" s="520">
        <f>'Calcolo Orizzontale P. Umido'!W175</f>
        <v>0</v>
      </c>
      <c r="Y174" s="521">
        <f>'Calcolo Orizzontale P. Umido'!X175</f>
        <v>0</v>
      </c>
      <c r="Z174" s="522">
        <f>'Calcolo Orizzontale P. Umido'!Y175</f>
        <v>0</v>
      </c>
      <c r="AA174" s="126"/>
      <c r="AB174" s="127"/>
      <c r="AC174" s="189" t="str">
        <f>'Calcolo Orizzontale P. Umido'!AC175</f>
        <v>dato mancante</v>
      </c>
      <c r="AD174" s="190" t="str">
        <f>'Calcolo Orizzontale P. Umido'!AR175</f>
        <v>dato mancante</v>
      </c>
      <c r="AE174" s="190" t="str">
        <f t="shared" si="122"/>
        <v>dato mancante</v>
      </c>
      <c r="AF174" s="190" t="str">
        <f t="shared" si="122"/>
        <v>dato mancante</v>
      </c>
      <c r="AG174" s="191" t="str">
        <f>IF(N174&lt;5,'Calcolo Orizzontale P. Umido'!AD175,"dato mancante")</f>
        <v>dato mancante</v>
      </c>
      <c r="AH174" s="191" t="str">
        <f>IF(N174&gt;5,'Calcolo Orizzontale P. Umido'!AD175,"dato mancante")</f>
        <v>dato mancante</v>
      </c>
      <c r="AI174" s="191" t="str">
        <f>IF(N174&lt;5,'Calcolo Orizzontale P. Umido'!AS175,"dato mancante")</f>
        <v>dato mancante</v>
      </c>
      <c r="AJ174" s="191" t="str">
        <f>IF(N174&gt;5,'Calcolo Orizzontale P. Umido'!AS175,"dato mancante")</f>
        <v>dato mancante</v>
      </c>
      <c r="AK174" s="190" t="str">
        <f t="shared" si="123"/>
        <v>dato mancante</v>
      </c>
      <c r="AL174" s="190" t="str">
        <f t="shared" si="123"/>
        <v>dato mancante</v>
      </c>
      <c r="AM174" s="190" t="str">
        <f t="shared" si="123"/>
        <v>dato mancante</v>
      </c>
      <c r="AN174" s="190" t="str">
        <f t="shared" si="123"/>
        <v>dato mancante</v>
      </c>
      <c r="AO174" s="191" t="str">
        <f>'Calcolo Orizzontale P. Umido'!AE175</f>
        <v>dato mancante</v>
      </c>
      <c r="AP174" s="191" t="str">
        <f>'Calcolo Orizzontale P. Umido'!AT175</f>
        <v>dato mancante</v>
      </c>
      <c r="AQ174" s="192" t="str">
        <f t="shared" si="130"/>
        <v>dato mancante</v>
      </c>
      <c r="AR174" s="192" t="str">
        <f t="shared" si="130"/>
        <v>dato mancante</v>
      </c>
      <c r="AS174" s="193" t="str">
        <f>'Calcolo Orizzontale P. Umido'!AF175</f>
        <v>dato mancante</v>
      </c>
      <c r="AT174" s="193" t="str">
        <f>'Calcolo Orizzontale P. Umido'!AU175</f>
        <v>dato mancante</v>
      </c>
      <c r="AU174" s="308" t="str">
        <f t="shared" si="131"/>
        <v>dato mancante</v>
      </c>
      <c r="AV174" s="308" t="str">
        <f t="shared" si="131"/>
        <v>dato mancante</v>
      </c>
      <c r="AW174" s="193" t="str">
        <f>'Calcolo Orizzontale P. Umido'!AG175</f>
        <v>dato mancante</v>
      </c>
      <c r="AX174" s="193" t="str">
        <f>'Calcolo Orizzontale P. Umido'!AV175</f>
        <v>dato mancante</v>
      </c>
      <c r="AY174" s="308" t="str">
        <f t="shared" si="132"/>
        <v>dato mancante</v>
      </c>
      <c r="AZ174" s="308" t="str">
        <f t="shared" si="132"/>
        <v>dato mancante</v>
      </c>
      <c r="BA174" s="193" t="str">
        <f>'Calcolo Orizzontale P. Umido'!AH175</f>
        <v>dato mancante</v>
      </c>
      <c r="BB174" s="193" t="str">
        <f>'Calcolo Orizzontale P. Umido'!AW175</f>
        <v>dato mancante</v>
      </c>
      <c r="BC174" s="308" t="str">
        <f t="shared" si="133"/>
        <v>dato mancante</v>
      </c>
      <c r="BD174" s="308" t="str">
        <f t="shared" si="133"/>
        <v>dato mancante</v>
      </c>
      <c r="BE174" s="192" t="str">
        <f>'Calcolo Orizzontale P. Umido'!AI175</f>
        <v>dato mancante</v>
      </c>
      <c r="BF174" s="192" t="str">
        <f>'Calcolo Orizzontale P. Umido'!AX175</f>
        <v>dato mancante</v>
      </c>
      <c r="BG174" s="308" t="str">
        <f t="shared" si="134"/>
        <v>dato mancante</v>
      </c>
      <c r="BH174" s="308" t="str">
        <f t="shared" si="134"/>
        <v>dato mancante</v>
      </c>
      <c r="BI174" s="192" t="str">
        <f>'Calcolo Orizzontale P. Umido'!AJ175</f>
        <v>dato mancante</v>
      </c>
      <c r="BJ174" s="192" t="str">
        <f>'Calcolo Orizzontale P. Umido'!AY175</f>
        <v>dato mancante</v>
      </c>
      <c r="BK174" s="308" t="str">
        <f t="shared" si="135"/>
        <v>dato mancante</v>
      </c>
      <c r="BL174" s="308" t="str">
        <f t="shared" si="135"/>
        <v>dato mancante</v>
      </c>
      <c r="BM174" s="192" t="str">
        <f>'Calcolo Orizzontale P. Umido'!AK175</f>
        <v>dato mancante</v>
      </c>
      <c r="BN174" s="192" t="str">
        <f>'Calcolo Orizzontale P. Umido'!AZ175</f>
        <v>dato mancante</v>
      </c>
      <c r="BO174" s="308" t="str">
        <f t="shared" si="124"/>
        <v>dato mancante</v>
      </c>
      <c r="BP174" s="308" t="str">
        <f t="shared" si="124"/>
        <v>dato mancante</v>
      </c>
      <c r="BQ174" s="195" t="str">
        <f>'Calcolo Orizzontale P. Umido'!AL175</f>
        <v>dato mancante</v>
      </c>
      <c r="BR174" s="195" t="str">
        <f>'Calcolo Orizzontale P. Umido'!BA175</f>
        <v>dato mancante</v>
      </c>
      <c r="BS174" s="308" t="str">
        <f t="shared" si="125"/>
        <v>dato mancante</v>
      </c>
      <c r="BT174" s="308" t="str">
        <f t="shared" si="125"/>
        <v>dato mancante</v>
      </c>
      <c r="BU174" s="193" t="str">
        <f>'Calcolo Orizzontale P. Umido'!AM175</f>
        <v>dato mancante</v>
      </c>
      <c r="BV174" s="194" t="str">
        <f>'Calcolo Orizzontale P. Umido'!BA175</f>
        <v>dato mancante</v>
      </c>
      <c r="BW174" s="308" t="str">
        <f t="shared" si="136"/>
        <v>dato mancante</v>
      </c>
      <c r="BX174" s="308" t="str">
        <f t="shared" si="136"/>
        <v>dato mancante</v>
      </c>
      <c r="BY174" s="196" t="str">
        <f>'Calcolo Orizzontale P. Umido'!AN175</f>
        <v>dato mancante</v>
      </c>
      <c r="BZ174" s="196" t="str">
        <f>'Calcolo Orizzontale P. Umido'!BB175</f>
        <v>dato mancante</v>
      </c>
      <c r="CA174" s="308" t="str">
        <f t="shared" si="137"/>
        <v>dato mancante</v>
      </c>
      <c r="CB174" s="308" t="str">
        <f t="shared" si="137"/>
        <v>dato mancante</v>
      </c>
      <c r="CE174" s="125" t="str">
        <f t="shared" si="96"/>
        <v>dato mancante</v>
      </c>
      <c r="CF174" s="125" t="str">
        <f t="shared" si="126"/>
        <v>dato mancante</v>
      </c>
      <c r="CG174" s="125" t="str">
        <f t="shared" si="126"/>
        <v>dato mancante</v>
      </c>
      <c r="CH174" s="125" t="str">
        <f t="shared" si="97"/>
        <v>dato mancante</v>
      </c>
      <c r="CI174" s="125" t="str">
        <f t="shared" si="98"/>
        <v>dato mancante</v>
      </c>
      <c r="CJ174" s="125" t="str">
        <f t="shared" si="99"/>
        <v>dato mancante</v>
      </c>
      <c r="CK174" s="125" t="str">
        <f t="shared" si="100"/>
        <v>dato mancante</v>
      </c>
      <c r="CL174" s="125" t="str">
        <f t="shared" si="101"/>
        <v>dato mancante</v>
      </c>
      <c r="CM174" s="125" t="str">
        <f t="shared" si="102"/>
        <v>dato mancante</v>
      </c>
      <c r="CN174" s="125" t="str">
        <f t="shared" si="103"/>
        <v>dato mancante</v>
      </c>
      <c r="CO174" s="125" t="str">
        <f t="shared" si="104"/>
        <v>dato mancante</v>
      </c>
      <c r="CP174" s="125" t="str">
        <f t="shared" si="105"/>
        <v>dato mancante</v>
      </c>
      <c r="CQ174" s="125" t="str">
        <f t="shared" si="106"/>
        <v>dato mancante</v>
      </c>
      <c r="CR174" s="125" t="str">
        <f t="shared" si="107"/>
        <v>dato mancante</v>
      </c>
      <c r="CS174" s="125" t="str">
        <f t="shared" si="127"/>
        <v>dato mancante</v>
      </c>
      <c r="CT174" s="125" t="str">
        <f t="shared" si="127"/>
        <v>dato mancante</v>
      </c>
      <c r="CU174" s="125" t="str">
        <f t="shared" si="108"/>
        <v>dato mancante</v>
      </c>
      <c r="CV174" s="125" t="str">
        <f t="shared" si="109"/>
        <v>dato mancante</v>
      </c>
      <c r="CW174" s="125" t="str">
        <f t="shared" si="110"/>
        <v>dato mancante</v>
      </c>
      <c r="CX174" s="125" t="str">
        <f t="shared" si="111"/>
        <v>dato mancante</v>
      </c>
      <c r="CY174" s="125" t="str">
        <f t="shared" si="112"/>
        <v>dato mancante</v>
      </c>
      <c r="CZ174" s="125" t="str">
        <f t="shared" si="113"/>
        <v>dato mancante</v>
      </c>
      <c r="DA174" s="125" t="str">
        <f t="shared" si="114"/>
        <v>dato mancante</v>
      </c>
      <c r="DB174" s="125" t="str">
        <f t="shared" si="115"/>
        <v>dato mancante</v>
      </c>
      <c r="DC174" s="125" t="str">
        <f t="shared" si="116"/>
        <v>dato mancante</v>
      </c>
      <c r="DD174" s="125" t="str">
        <f t="shared" si="117"/>
        <v>dato mancante</v>
      </c>
      <c r="DF174" s="127">
        <f t="shared" si="128"/>
        <v>0</v>
      </c>
      <c r="DG174" s="127">
        <f t="shared" si="118"/>
        <v>0</v>
      </c>
      <c r="DH174" s="125" t="str">
        <f t="shared" si="129"/>
        <v>ok</v>
      </c>
      <c r="DI174" s="127" t="str">
        <f t="shared" si="119"/>
        <v>Buono</v>
      </c>
      <c r="DJ174" s="127" t="str">
        <f t="shared" si="120"/>
        <v>Buono</v>
      </c>
    </row>
    <row r="175" spans="1:114" s="125" customFormat="1" x14ac:dyDescent="0.35">
      <c r="A175" s="18">
        <f>'Calcolo Orizzontale P. Umido'!A176</f>
        <v>0</v>
      </c>
      <c r="B175" s="18">
        <f>'Calcolo Orizzontale P. Umido'!B176</f>
        <v>0</v>
      </c>
      <c r="C175" s="18">
        <f>'Calcolo Orizzontale P. Umido'!C176</f>
        <v>0</v>
      </c>
      <c r="D175" s="18">
        <f>'Calcolo Orizzontale P. Umido'!D176</f>
        <v>0</v>
      </c>
      <c r="E175" s="18">
        <f>'Calcolo Orizzontale P. Umido'!E176</f>
        <v>0</v>
      </c>
      <c r="F175" s="18">
        <f>'Calcolo Orizzontale P. Umido'!F176</f>
        <v>0</v>
      </c>
      <c r="G175" s="18">
        <f>'Calcolo Orizzontale P. Umido'!G176</f>
        <v>0</v>
      </c>
      <c r="H175" s="18"/>
      <c r="I175" s="18">
        <f>'Calcolo Orizzontale P. Umido'!I176</f>
        <v>0</v>
      </c>
      <c r="J175" s="18">
        <f>'Calcolo Orizzontale P. Umido'!J176</f>
        <v>0</v>
      </c>
      <c r="K175" s="18">
        <f>'Calcolo Orizzontale P. Umido'!K176</f>
        <v>0</v>
      </c>
      <c r="L175" s="15">
        <f t="shared" si="121"/>
        <v>0</v>
      </c>
      <c r="M175" s="519">
        <f>'Calcolo Orizzontale P. Umido'!L176</f>
        <v>0</v>
      </c>
      <c r="N175" s="519">
        <f>'Calcolo Orizzontale P. Umido'!M176</f>
        <v>0</v>
      </c>
      <c r="O175" s="520">
        <f>'Calcolo Orizzontale P. Umido'!N176</f>
        <v>0</v>
      </c>
      <c r="P175" s="521">
        <f>'Calcolo Orizzontale P. Umido'!O176</f>
        <v>0</v>
      </c>
      <c r="Q175" s="521">
        <f>'Calcolo Orizzontale P. Umido'!P176</f>
        <v>0</v>
      </c>
      <c r="R175" s="521">
        <f>'Calcolo Orizzontale P. Umido'!Q176</f>
        <v>0</v>
      </c>
      <c r="S175" s="521">
        <f>'Calcolo Orizzontale P. Umido'!R176</f>
        <v>0</v>
      </c>
      <c r="T175" s="521">
        <f>'Calcolo Orizzontale P. Umido'!S176</f>
        <v>0</v>
      </c>
      <c r="U175" s="519">
        <f>'Calcolo Orizzontale P. Umido'!T176</f>
        <v>0</v>
      </c>
      <c r="V175" s="519">
        <f>'Calcolo Orizzontale P. Umido'!U176</f>
        <v>0</v>
      </c>
      <c r="W175" s="519">
        <f>'Calcolo Orizzontale P. Umido'!V176</f>
        <v>0</v>
      </c>
      <c r="X175" s="520">
        <f>'Calcolo Orizzontale P. Umido'!W176</f>
        <v>0</v>
      </c>
      <c r="Y175" s="521">
        <f>'Calcolo Orizzontale P. Umido'!X176</f>
        <v>0</v>
      </c>
      <c r="Z175" s="522">
        <f>'Calcolo Orizzontale P. Umido'!Y176</f>
        <v>0</v>
      </c>
      <c r="AA175" s="126"/>
      <c r="AB175" s="127"/>
      <c r="AC175" s="189" t="str">
        <f>'Calcolo Orizzontale P. Umido'!AC176</f>
        <v>dato mancante</v>
      </c>
      <c r="AD175" s="190" t="str">
        <f>'Calcolo Orizzontale P. Umido'!AR176</f>
        <v>dato mancante</v>
      </c>
      <c r="AE175" s="190" t="str">
        <f t="shared" si="122"/>
        <v>dato mancante</v>
      </c>
      <c r="AF175" s="190" t="str">
        <f t="shared" si="122"/>
        <v>dato mancante</v>
      </c>
      <c r="AG175" s="191" t="str">
        <f>IF(N175&lt;5,'Calcolo Orizzontale P. Umido'!AD176,"dato mancante")</f>
        <v>dato mancante</v>
      </c>
      <c r="AH175" s="191" t="str">
        <f>IF(N175&gt;5,'Calcolo Orizzontale P. Umido'!AD176,"dato mancante")</f>
        <v>dato mancante</v>
      </c>
      <c r="AI175" s="191" t="str">
        <f>IF(N175&lt;5,'Calcolo Orizzontale P. Umido'!AS176,"dato mancante")</f>
        <v>dato mancante</v>
      </c>
      <c r="AJ175" s="191" t="str">
        <f>IF(N175&gt;5,'Calcolo Orizzontale P. Umido'!AS176,"dato mancante")</f>
        <v>dato mancante</v>
      </c>
      <c r="AK175" s="190" t="str">
        <f t="shared" si="123"/>
        <v>dato mancante</v>
      </c>
      <c r="AL175" s="190" t="str">
        <f t="shared" si="123"/>
        <v>dato mancante</v>
      </c>
      <c r="AM175" s="190" t="str">
        <f t="shared" si="123"/>
        <v>dato mancante</v>
      </c>
      <c r="AN175" s="190" t="str">
        <f t="shared" si="123"/>
        <v>dato mancante</v>
      </c>
      <c r="AO175" s="191" t="str">
        <f>'Calcolo Orizzontale P. Umido'!AE176</f>
        <v>dato mancante</v>
      </c>
      <c r="AP175" s="191" t="str">
        <f>'Calcolo Orizzontale P. Umido'!AT176</f>
        <v>dato mancante</v>
      </c>
      <c r="AQ175" s="192" t="str">
        <f t="shared" si="130"/>
        <v>dato mancante</v>
      </c>
      <c r="AR175" s="192" t="str">
        <f t="shared" si="130"/>
        <v>dato mancante</v>
      </c>
      <c r="AS175" s="193" t="str">
        <f>'Calcolo Orizzontale P. Umido'!AF176</f>
        <v>dato mancante</v>
      </c>
      <c r="AT175" s="193" t="str">
        <f>'Calcolo Orizzontale P. Umido'!AU176</f>
        <v>dato mancante</v>
      </c>
      <c r="AU175" s="308" t="str">
        <f t="shared" si="131"/>
        <v>dato mancante</v>
      </c>
      <c r="AV175" s="308" t="str">
        <f t="shared" si="131"/>
        <v>dato mancante</v>
      </c>
      <c r="AW175" s="193" t="str">
        <f>'Calcolo Orizzontale P. Umido'!AG176</f>
        <v>dato mancante</v>
      </c>
      <c r="AX175" s="193" t="str">
        <f>'Calcolo Orizzontale P. Umido'!AV176</f>
        <v>dato mancante</v>
      </c>
      <c r="AY175" s="308" t="str">
        <f t="shared" si="132"/>
        <v>dato mancante</v>
      </c>
      <c r="AZ175" s="308" t="str">
        <f t="shared" si="132"/>
        <v>dato mancante</v>
      </c>
      <c r="BA175" s="193" t="str">
        <f>'Calcolo Orizzontale P. Umido'!AH176</f>
        <v>dato mancante</v>
      </c>
      <c r="BB175" s="193" t="str">
        <f>'Calcolo Orizzontale P. Umido'!AW176</f>
        <v>dato mancante</v>
      </c>
      <c r="BC175" s="308" t="str">
        <f t="shared" si="133"/>
        <v>dato mancante</v>
      </c>
      <c r="BD175" s="308" t="str">
        <f t="shared" si="133"/>
        <v>dato mancante</v>
      </c>
      <c r="BE175" s="192" t="str">
        <f>'Calcolo Orizzontale P. Umido'!AI176</f>
        <v>dato mancante</v>
      </c>
      <c r="BF175" s="192" t="str">
        <f>'Calcolo Orizzontale P. Umido'!AX176</f>
        <v>dato mancante</v>
      </c>
      <c r="BG175" s="308" t="str">
        <f t="shared" si="134"/>
        <v>dato mancante</v>
      </c>
      <c r="BH175" s="308" t="str">
        <f t="shared" si="134"/>
        <v>dato mancante</v>
      </c>
      <c r="BI175" s="192" t="str">
        <f>'Calcolo Orizzontale P. Umido'!AJ176</f>
        <v>dato mancante</v>
      </c>
      <c r="BJ175" s="192" t="str">
        <f>'Calcolo Orizzontale P. Umido'!AY176</f>
        <v>dato mancante</v>
      </c>
      <c r="BK175" s="308" t="str">
        <f t="shared" si="135"/>
        <v>dato mancante</v>
      </c>
      <c r="BL175" s="308" t="str">
        <f t="shared" si="135"/>
        <v>dato mancante</v>
      </c>
      <c r="BM175" s="192" t="str">
        <f>'Calcolo Orizzontale P. Umido'!AK176</f>
        <v>dato mancante</v>
      </c>
      <c r="BN175" s="192" t="str">
        <f>'Calcolo Orizzontale P. Umido'!AZ176</f>
        <v>dato mancante</v>
      </c>
      <c r="BO175" s="308" t="str">
        <f t="shared" si="124"/>
        <v>dato mancante</v>
      </c>
      <c r="BP175" s="308" t="str">
        <f t="shared" si="124"/>
        <v>dato mancante</v>
      </c>
      <c r="BQ175" s="195" t="str">
        <f>'Calcolo Orizzontale P. Umido'!AL176</f>
        <v>dato mancante</v>
      </c>
      <c r="BR175" s="195" t="str">
        <f>'Calcolo Orizzontale P. Umido'!BA176</f>
        <v>dato mancante</v>
      </c>
      <c r="BS175" s="308" t="str">
        <f t="shared" si="125"/>
        <v>dato mancante</v>
      </c>
      <c r="BT175" s="308" t="str">
        <f t="shared" si="125"/>
        <v>dato mancante</v>
      </c>
      <c r="BU175" s="193" t="str">
        <f>'Calcolo Orizzontale P. Umido'!AM176</f>
        <v>dato mancante</v>
      </c>
      <c r="BV175" s="194" t="str">
        <f>'Calcolo Orizzontale P. Umido'!BA176</f>
        <v>dato mancante</v>
      </c>
      <c r="BW175" s="308" t="str">
        <f t="shared" si="136"/>
        <v>dato mancante</v>
      </c>
      <c r="BX175" s="308" t="str">
        <f t="shared" si="136"/>
        <v>dato mancante</v>
      </c>
      <c r="BY175" s="196" t="str">
        <f>'Calcolo Orizzontale P. Umido'!AN176</f>
        <v>dato mancante</v>
      </c>
      <c r="BZ175" s="196" t="str">
        <f>'Calcolo Orizzontale P. Umido'!BB176</f>
        <v>dato mancante</v>
      </c>
      <c r="CA175" s="308" t="str">
        <f t="shared" si="137"/>
        <v>dato mancante</v>
      </c>
      <c r="CB175" s="308" t="str">
        <f t="shared" si="137"/>
        <v>dato mancante</v>
      </c>
      <c r="CE175" s="125" t="str">
        <f t="shared" si="96"/>
        <v>dato mancante</v>
      </c>
      <c r="CF175" s="125" t="str">
        <f t="shared" si="126"/>
        <v>dato mancante</v>
      </c>
      <c r="CG175" s="125" t="str">
        <f t="shared" si="126"/>
        <v>dato mancante</v>
      </c>
      <c r="CH175" s="125" t="str">
        <f t="shared" si="97"/>
        <v>dato mancante</v>
      </c>
      <c r="CI175" s="125" t="str">
        <f t="shared" si="98"/>
        <v>dato mancante</v>
      </c>
      <c r="CJ175" s="125" t="str">
        <f t="shared" si="99"/>
        <v>dato mancante</v>
      </c>
      <c r="CK175" s="125" t="str">
        <f t="shared" si="100"/>
        <v>dato mancante</v>
      </c>
      <c r="CL175" s="125" t="str">
        <f t="shared" si="101"/>
        <v>dato mancante</v>
      </c>
      <c r="CM175" s="125" t="str">
        <f t="shared" si="102"/>
        <v>dato mancante</v>
      </c>
      <c r="CN175" s="125" t="str">
        <f t="shared" si="103"/>
        <v>dato mancante</v>
      </c>
      <c r="CO175" s="125" t="str">
        <f t="shared" si="104"/>
        <v>dato mancante</v>
      </c>
      <c r="CP175" s="125" t="str">
        <f t="shared" si="105"/>
        <v>dato mancante</v>
      </c>
      <c r="CQ175" s="125" t="str">
        <f t="shared" si="106"/>
        <v>dato mancante</v>
      </c>
      <c r="CR175" s="125" t="str">
        <f t="shared" si="107"/>
        <v>dato mancante</v>
      </c>
      <c r="CS175" s="125" t="str">
        <f t="shared" si="127"/>
        <v>dato mancante</v>
      </c>
      <c r="CT175" s="125" t="str">
        <f t="shared" si="127"/>
        <v>dato mancante</v>
      </c>
      <c r="CU175" s="125" t="str">
        <f t="shared" si="108"/>
        <v>dato mancante</v>
      </c>
      <c r="CV175" s="125" t="str">
        <f t="shared" si="109"/>
        <v>dato mancante</v>
      </c>
      <c r="CW175" s="125" t="str">
        <f t="shared" si="110"/>
        <v>dato mancante</v>
      </c>
      <c r="CX175" s="125" t="str">
        <f t="shared" si="111"/>
        <v>dato mancante</v>
      </c>
      <c r="CY175" s="125" t="str">
        <f t="shared" si="112"/>
        <v>dato mancante</v>
      </c>
      <c r="CZ175" s="125" t="str">
        <f t="shared" si="113"/>
        <v>dato mancante</v>
      </c>
      <c r="DA175" s="125" t="str">
        <f t="shared" si="114"/>
        <v>dato mancante</v>
      </c>
      <c r="DB175" s="125" t="str">
        <f t="shared" si="115"/>
        <v>dato mancante</v>
      </c>
      <c r="DC175" s="125" t="str">
        <f t="shared" si="116"/>
        <v>dato mancante</v>
      </c>
      <c r="DD175" s="125" t="str">
        <f t="shared" si="117"/>
        <v>dato mancante</v>
      </c>
      <c r="DF175" s="127">
        <f t="shared" si="128"/>
        <v>0</v>
      </c>
      <c r="DG175" s="127">
        <f t="shared" si="118"/>
        <v>0</v>
      </c>
      <c r="DH175" s="125" t="str">
        <f t="shared" si="129"/>
        <v>ok</v>
      </c>
      <c r="DI175" s="127" t="str">
        <f t="shared" si="119"/>
        <v>Buono</v>
      </c>
      <c r="DJ175" s="127" t="str">
        <f t="shared" si="120"/>
        <v>Buono</v>
      </c>
    </row>
    <row r="176" spans="1:114" s="125" customFormat="1" x14ac:dyDescent="0.35">
      <c r="A176" s="18">
        <f>'Calcolo Orizzontale P. Umido'!A177</f>
        <v>0</v>
      </c>
      <c r="B176" s="18">
        <f>'Calcolo Orizzontale P. Umido'!B177</f>
        <v>0</v>
      </c>
      <c r="C176" s="18">
        <f>'Calcolo Orizzontale P. Umido'!C177</f>
        <v>0</v>
      </c>
      <c r="D176" s="18">
        <f>'Calcolo Orizzontale P. Umido'!D177</f>
        <v>0</v>
      </c>
      <c r="E176" s="18">
        <f>'Calcolo Orizzontale P. Umido'!E177</f>
        <v>0</v>
      </c>
      <c r="F176" s="18">
        <f>'Calcolo Orizzontale P. Umido'!F177</f>
        <v>0</v>
      </c>
      <c r="G176" s="18">
        <f>'Calcolo Orizzontale P. Umido'!G177</f>
        <v>0</v>
      </c>
      <c r="H176" s="18"/>
      <c r="I176" s="18">
        <f>'Calcolo Orizzontale P. Umido'!I177</f>
        <v>0</v>
      </c>
      <c r="J176" s="18">
        <f>'Calcolo Orizzontale P. Umido'!J177</f>
        <v>0</v>
      </c>
      <c r="K176" s="18">
        <f>'Calcolo Orizzontale P. Umido'!K177</f>
        <v>0</v>
      </c>
      <c r="L176" s="15">
        <f t="shared" si="121"/>
        <v>0</v>
      </c>
      <c r="M176" s="519">
        <f>'Calcolo Orizzontale P. Umido'!L177</f>
        <v>0</v>
      </c>
      <c r="N176" s="519">
        <f>'Calcolo Orizzontale P. Umido'!M177</f>
        <v>0</v>
      </c>
      <c r="O176" s="520">
        <f>'Calcolo Orizzontale P. Umido'!N177</f>
        <v>0</v>
      </c>
      <c r="P176" s="521">
        <f>'Calcolo Orizzontale P. Umido'!O177</f>
        <v>0</v>
      </c>
      <c r="Q176" s="521">
        <f>'Calcolo Orizzontale P. Umido'!P177</f>
        <v>0</v>
      </c>
      <c r="R176" s="521">
        <f>'Calcolo Orizzontale P. Umido'!Q177</f>
        <v>0</v>
      </c>
      <c r="S176" s="521">
        <f>'Calcolo Orizzontale P. Umido'!R177</f>
        <v>0</v>
      </c>
      <c r="T176" s="521">
        <f>'Calcolo Orizzontale P. Umido'!S177</f>
        <v>0</v>
      </c>
      <c r="U176" s="519">
        <f>'Calcolo Orizzontale P. Umido'!T177</f>
        <v>0</v>
      </c>
      <c r="V176" s="519">
        <f>'Calcolo Orizzontale P. Umido'!U177</f>
        <v>0</v>
      </c>
      <c r="W176" s="519">
        <f>'Calcolo Orizzontale P. Umido'!V177</f>
        <v>0</v>
      </c>
      <c r="X176" s="520">
        <f>'Calcolo Orizzontale P. Umido'!W177</f>
        <v>0</v>
      </c>
      <c r="Y176" s="521">
        <f>'Calcolo Orizzontale P. Umido'!X177</f>
        <v>0</v>
      </c>
      <c r="Z176" s="522">
        <f>'Calcolo Orizzontale P. Umido'!Y177</f>
        <v>0</v>
      </c>
      <c r="AA176" s="126"/>
      <c r="AB176" s="127"/>
      <c r="AC176" s="189" t="str">
        <f>'Calcolo Orizzontale P. Umido'!AC177</f>
        <v>dato mancante</v>
      </c>
      <c r="AD176" s="190" t="str">
        <f>'Calcolo Orizzontale P. Umido'!AR177</f>
        <v>dato mancante</v>
      </c>
      <c r="AE176" s="190" t="str">
        <f t="shared" si="122"/>
        <v>dato mancante</v>
      </c>
      <c r="AF176" s="190" t="str">
        <f t="shared" si="122"/>
        <v>dato mancante</v>
      </c>
      <c r="AG176" s="191" t="str">
        <f>IF(N176&lt;5,'Calcolo Orizzontale P. Umido'!AD177,"dato mancante")</f>
        <v>dato mancante</v>
      </c>
      <c r="AH176" s="191" t="str">
        <f>IF(N176&gt;5,'Calcolo Orizzontale P. Umido'!AD177,"dato mancante")</f>
        <v>dato mancante</v>
      </c>
      <c r="AI176" s="191" t="str">
        <f>IF(N176&lt;5,'Calcolo Orizzontale P. Umido'!AS177,"dato mancante")</f>
        <v>dato mancante</v>
      </c>
      <c r="AJ176" s="191" t="str">
        <f>IF(N176&gt;5,'Calcolo Orizzontale P. Umido'!AS177,"dato mancante")</f>
        <v>dato mancante</v>
      </c>
      <c r="AK176" s="190" t="str">
        <f t="shared" si="123"/>
        <v>dato mancante</v>
      </c>
      <c r="AL176" s="190" t="str">
        <f t="shared" si="123"/>
        <v>dato mancante</v>
      </c>
      <c r="AM176" s="190" t="str">
        <f t="shared" si="123"/>
        <v>dato mancante</v>
      </c>
      <c r="AN176" s="190" t="str">
        <f t="shared" si="123"/>
        <v>dato mancante</v>
      </c>
      <c r="AO176" s="191" t="str">
        <f>'Calcolo Orizzontale P. Umido'!AE177</f>
        <v>dato mancante</v>
      </c>
      <c r="AP176" s="191" t="str">
        <f>'Calcolo Orizzontale P. Umido'!AT177</f>
        <v>dato mancante</v>
      </c>
      <c r="AQ176" s="192" t="str">
        <f t="shared" si="130"/>
        <v>dato mancante</v>
      </c>
      <c r="AR176" s="192" t="str">
        <f t="shared" si="130"/>
        <v>dato mancante</v>
      </c>
      <c r="AS176" s="193" t="str">
        <f>'Calcolo Orizzontale P. Umido'!AF177</f>
        <v>dato mancante</v>
      </c>
      <c r="AT176" s="193" t="str">
        <f>'Calcolo Orizzontale P. Umido'!AU177</f>
        <v>dato mancante</v>
      </c>
      <c r="AU176" s="308" t="str">
        <f t="shared" si="131"/>
        <v>dato mancante</v>
      </c>
      <c r="AV176" s="308" t="str">
        <f t="shared" si="131"/>
        <v>dato mancante</v>
      </c>
      <c r="AW176" s="193" t="str">
        <f>'Calcolo Orizzontale P. Umido'!AG177</f>
        <v>dato mancante</v>
      </c>
      <c r="AX176" s="193" t="str">
        <f>'Calcolo Orizzontale P. Umido'!AV177</f>
        <v>dato mancante</v>
      </c>
      <c r="AY176" s="308" t="str">
        <f t="shared" si="132"/>
        <v>dato mancante</v>
      </c>
      <c r="AZ176" s="308" t="str">
        <f t="shared" si="132"/>
        <v>dato mancante</v>
      </c>
      <c r="BA176" s="193" t="str">
        <f>'Calcolo Orizzontale P. Umido'!AH177</f>
        <v>dato mancante</v>
      </c>
      <c r="BB176" s="193" t="str">
        <f>'Calcolo Orizzontale P. Umido'!AW177</f>
        <v>dato mancante</v>
      </c>
      <c r="BC176" s="308" t="str">
        <f t="shared" si="133"/>
        <v>dato mancante</v>
      </c>
      <c r="BD176" s="308" t="str">
        <f t="shared" si="133"/>
        <v>dato mancante</v>
      </c>
      <c r="BE176" s="192" t="str">
        <f>'Calcolo Orizzontale P. Umido'!AI177</f>
        <v>dato mancante</v>
      </c>
      <c r="BF176" s="192" t="str">
        <f>'Calcolo Orizzontale P. Umido'!AX177</f>
        <v>dato mancante</v>
      </c>
      <c r="BG176" s="308" t="str">
        <f t="shared" si="134"/>
        <v>dato mancante</v>
      </c>
      <c r="BH176" s="308" t="str">
        <f t="shared" si="134"/>
        <v>dato mancante</v>
      </c>
      <c r="BI176" s="192" t="str">
        <f>'Calcolo Orizzontale P. Umido'!AJ177</f>
        <v>dato mancante</v>
      </c>
      <c r="BJ176" s="192" t="str">
        <f>'Calcolo Orizzontale P. Umido'!AY177</f>
        <v>dato mancante</v>
      </c>
      <c r="BK176" s="308" t="str">
        <f t="shared" si="135"/>
        <v>dato mancante</v>
      </c>
      <c r="BL176" s="308" t="str">
        <f t="shared" si="135"/>
        <v>dato mancante</v>
      </c>
      <c r="BM176" s="192" t="str">
        <f>'Calcolo Orizzontale P. Umido'!AK177</f>
        <v>dato mancante</v>
      </c>
      <c r="BN176" s="192" t="str">
        <f>'Calcolo Orizzontale P. Umido'!AZ177</f>
        <v>dato mancante</v>
      </c>
      <c r="BO176" s="308" t="str">
        <f t="shared" si="124"/>
        <v>dato mancante</v>
      </c>
      <c r="BP176" s="308" t="str">
        <f t="shared" si="124"/>
        <v>dato mancante</v>
      </c>
      <c r="BQ176" s="195" t="str">
        <f>'Calcolo Orizzontale P. Umido'!AL177</f>
        <v>dato mancante</v>
      </c>
      <c r="BR176" s="195" t="str">
        <f>'Calcolo Orizzontale P. Umido'!BA177</f>
        <v>dato mancante</v>
      </c>
      <c r="BS176" s="308" t="str">
        <f t="shared" si="125"/>
        <v>dato mancante</v>
      </c>
      <c r="BT176" s="308" t="str">
        <f t="shared" si="125"/>
        <v>dato mancante</v>
      </c>
      <c r="BU176" s="193" t="str">
        <f>'Calcolo Orizzontale P. Umido'!AM177</f>
        <v>dato mancante</v>
      </c>
      <c r="BV176" s="194" t="str">
        <f>'Calcolo Orizzontale P. Umido'!BA177</f>
        <v>dato mancante</v>
      </c>
      <c r="BW176" s="308" t="str">
        <f t="shared" si="136"/>
        <v>dato mancante</v>
      </c>
      <c r="BX176" s="308" t="str">
        <f t="shared" si="136"/>
        <v>dato mancante</v>
      </c>
      <c r="BY176" s="196" t="str">
        <f>'Calcolo Orizzontale P. Umido'!AN177</f>
        <v>dato mancante</v>
      </c>
      <c r="BZ176" s="196" t="str">
        <f>'Calcolo Orizzontale P. Umido'!BB177</f>
        <v>dato mancante</v>
      </c>
      <c r="CA176" s="308" t="str">
        <f t="shared" si="137"/>
        <v>dato mancante</v>
      </c>
      <c r="CB176" s="308" t="str">
        <f t="shared" si="137"/>
        <v>dato mancante</v>
      </c>
      <c r="CE176" s="125" t="str">
        <f t="shared" si="96"/>
        <v>dato mancante</v>
      </c>
      <c r="CF176" s="125" t="str">
        <f t="shared" si="126"/>
        <v>dato mancante</v>
      </c>
      <c r="CG176" s="125" t="str">
        <f t="shared" si="126"/>
        <v>dato mancante</v>
      </c>
      <c r="CH176" s="125" t="str">
        <f t="shared" si="97"/>
        <v>dato mancante</v>
      </c>
      <c r="CI176" s="125" t="str">
        <f t="shared" si="98"/>
        <v>dato mancante</v>
      </c>
      <c r="CJ176" s="125" t="str">
        <f t="shared" si="99"/>
        <v>dato mancante</v>
      </c>
      <c r="CK176" s="125" t="str">
        <f t="shared" si="100"/>
        <v>dato mancante</v>
      </c>
      <c r="CL176" s="125" t="str">
        <f t="shared" si="101"/>
        <v>dato mancante</v>
      </c>
      <c r="CM176" s="125" t="str">
        <f t="shared" si="102"/>
        <v>dato mancante</v>
      </c>
      <c r="CN176" s="125" t="str">
        <f t="shared" si="103"/>
        <v>dato mancante</v>
      </c>
      <c r="CO176" s="125" t="str">
        <f t="shared" si="104"/>
        <v>dato mancante</v>
      </c>
      <c r="CP176" s="125" t="str">
        <f t="shared" si="105"/>
        <v>dato mancante</v>
      </c>
      <c r="CQ176" s="125" t="str">
        <f t="shared" si="106"/>
        <v>dato mancante</v>
      </c>
      <c r="CR176" s="125" t="str">
        <f t="shared" si="107"/>
        <v>dato mancante</v>
      </c>
      <c r="CS176" s="125" t="str">
        <f t="shared" si="127"/>
        <v>dato mancante</v>
      </c>
      <c r="CT176" s="125" t="str">
        <f t="shared" si="127"/>
        <v>dato mancante</v>
      </c>
      <c r="CU176" s="125" t="str">
        <f t="shared" si="108"/>
        <v>dato mancante</v>
      </c>
      <c r="CV176" s="125" t="str">
        <f t="shared" si="109"/>
        <v>dato mancante</v>
      </c>
      <c r="CW176" s="125" t="str">
        <f t="shared" si="110"/>
        <v>dato mancante</v>
      </c>
      <c r="CX176" s="125" t="str">
        <f t="shared" si="111"/>
        <v>dato mancante</v>
      </c>
      <c r="CY176" s="125" t="str">
        <f t="shared" si="112"/>
        <v>dato mancante</v>
      </c>
      <c r="CZ176" s="125" t="str">
        <f t="shared" si="113"/>
        <v>dato mancante</v>
      </c>
      <c r="DA176" s="125" t="str">
        <f t="shared" si="114"/>
        <v>dato mancante</v>
      </c>
      <c r="DB176" s="125" t="str">
        <f t="shared" si="115"/>
        <v>dato mancante</v>
      </c>
      <c r="DC176" s="125" t="str">
        <f t="shared" si="116"/>
        <v>dato mancante</v>
      </c>
      <c r="DD176" s="125" t="str">
        <f t="shared" si="117"/>
        <v>dato mancante</v>
      </c>
      <c r="DF176" s="127">
        <f t="shared" si="128"/>
        <v>0</v>
      </c>
      <c r="DG176" s="127">
        <f t="shared" si="118"/>
        <v>0</v>
      </c>
      <c r="DH176" s="125" t="str">
        <f t="shared" si="129"/>
        <v>ok</v>
      </c>
      <c r="DI176" s="127" t="str">
        <f t="shared" si="119"/>
        <v>Buono</v>
      </c>
      <c r="DJ176" s="127" t="str">
        <f t="shared" si="120"/>
        <v>Buono</v>
      </c>
    </row>
    <row r="177" spans="1:114" s="125" customFormat="1" x14ac:dyDescent="0.35">
      <c r="A177" s="18">
        <f>'Calcolo Orizzontale P. Umido'!A178</f>
        <v>0</v>
      </c>
      <c r="B177" s="18">
        <f>'Calcolo Orizzontale P. Umido'!B178</f>
        <v>0</v>
      </c>
      <c r="C177" s="18">
        <f>'Calcolo Orizzontale P. Umido'!C178</f>
        <v>0</v>
      </c>
      <c r="D177" s="18">
        <f>'Calcolo Orizzontale P. Umido'!D178</f>
        <v>0</v>
      </c>
      <c r="E177" s="18">
        <f>'Calcolo Orizzontale P. Umido'!E178</f>
        <v>0</v>
      </c>
      <c r="F177" s="18">
        <f>'Calcolo Orizzontale P. Umido'!F178</f>
        <v>0</v>
      </c>
      <c r="G177" s="18">
        <f>'Calcolo Orizzontale P. Umido'!G178</f>
        <v>0</v>
      </c>
      <c r="H177" s="18"/>
      <c r="I177" s="18">
        <f>'Calcolo Orizzontale P. Umido'!I178</f>
        <v>0</v>
      </c>
      <c r="J177" s="18">
        <f>'Calcolo Orizzontale P. Umido'!J178</f>
        <v>0</v>
      </c>
      <c r="K177" s="18">
        <f>'Calcolo Orizzontale P. Umido'!K178</f>
        <v>0</v>
      </c>
      <c r="L177" s="15">
        <f t="shared" si="121"/>
        <v>0</v>
      </c>
      <c r="M177" s="519">
        <f>'Calcolo Orizzontale P. Umido'!L178</f>
        <v>0</v>
      </c>
      <c r="N177" s="519">
        <f>'Calcolo Orizzontale P. Umido'!M178</f>
        <v>0</v>
      </c>
      <c r="O177" s="520">
        <f>'Calcolo Orizzontale P. Umido'!N178</f>
        <v>0</v>
      </c>
      <c r="P177" s="521">
        <f>'Calcolo Orizzontale P. Umido'!O178</f>
        <v>0</v>
      </c>
      <c r="Q177" s="521">
        <f>'Calcolo Orizzontale P. Umido'!P178</f>
        <v>0</v>
      </c>
      <c r="R177" s="521">
        <f>'Calcolo Orizzontale P. Umido'!Q178</f>
        <v>0</v>
      </c>
      <c r="S177" s="521">
        <f>'Calcolo Orizzontale P. Umido'!R178</f>
        <v>0</v>
      </c>
      <c r="T177" s="521">
        <f>'Calcolo Orizzontale P. Umido'!S178</f>
        <v>0</v>
      </c>
      <c r="U177" s="519">
        <f>'Calcolo Orizzontale P. Umido'!T178</f>
        <v>0</v>
      </c>
      <c r="V177" s="519">
        <f>'Calcolo Orizzontale P. Umido'!U178</f>
        <v>0</v>
      </c>
      <c r="W177" s="519">
        <f>'Calcolo Orizzontale P. Umido'!V178</f>
        <v>0</v>
      </c>
      <c r="X177" s="520">
        <f>'Calcolo Orizzontale P. Umido'!W178</f>
        <v>0</v>
      </c>
      <c r="Y177" s="521">
        <f>'Calcolo Orizzontale P. Umido'!X178</f>
        <v>0</v>
      </c>
      <c r="Z177" s="522">
        <f>'Calcolo Orizzontale P. Umido'!Y178</f>
        <v>0</v>
      </c>
      <c r="AA177" s="126"/>
      <c r="AB177" s="127"/>
      <c r="AC177" s="189" t="str">
        <f>'Calcolo Orizzontale P. Umido'!AC178</f>
        <v>dato mancante</v>
      </c>
      <c r="AD177" s="190" t="str">
        <f>'Calcolo Orizzontale P. Umido'!AR178</f>
        <v>dato mancante</v>
      </c>
      <c r="AE177" s="190" t="str">
        <f t="shared" si="122"/>
        <v>dato mancante</v>
      </c>
      <c r="AF177" s="190" t="str">
        <f t="shared" si="122"/>
        <v>dato mancante</v>
      </c>
      <c r="AG177" s="191" t="str">
        <f>IF(N177&lt;5,'Calcolo Orizzontale P. Umido'!AD178,"dato mancante")</f>
        <v>dato mancante</v>
      </c>
      <c r="AH177" s="191" t="str">
        <f>IF(N177&gt;5,'Calcolo Orizzontale P. Umido'!AD178,"dato mancante")</f>
        <v>dato mancante</v>
      </c>
      <c r="AI177" s="191" t="str">
        <f>IF(N177&lt;5,'Calcolo Orizzontale P. Umido'!AS178,"dato mancante")</f>
        <v>dato mancante</v>
      </c>
      <c r="AJ177" s="191" t="str">
        <f>IF(N177&gt;5,'Calcolo Orizzontale P. Umido'!AS178,"dato mancante")</f>
        <v>dato mancante</v>
      </c>
      <c r="AK177" s="190" t="str">
        <f t="shared" si="123"/>
        <v>dato mancante</v>
      </c>
      <c r="AL177" s="190" t="str">
        <f t="shared" si="123"/>
        <v>dato mancante</v>
      </c>
      <c r="AM177" s="190" t="str">
        <f t="shared" si="123"/>
        <v>dato mancante</v>
      </c>
      <c r="AN177" s="190" t="str">
        <f t="shared" si="123"/>
        <v>dato mancante</v>
      </c>
      <c r="AO177" s="191" t="str">
        <f>'Calcolo Orizzontale P. Umido'!AE178</f>
        <v>dato mancante</v>
      </c>
      <c r="AP177" s="191" t="str">
        <f>'Calcolo Orizzontale P. Umido'!AT178</f>
        <v>dato mancante</v>
      </c>
      <c r="AQ177" s="192" t="str">
        <f t="shared" si="130"/>
        <v>dato mancante</v>
      </c>
      <c r="AR177" s="192" t="str">
        <f t="shared" si="130"/>
        <v>dato mancante</v>
      </c>
      <c r="AS177" s="193" t="str">
        <f>'Calcolo Orizzontale P. Umido'!AF178</f>
        <v>dato mancante</v>
      </c>
      <c r="AT177" s="193" t="str">
        <f>'Calcolo Orizzontale P. Umido'!AU178</f>
        <v>dato mancante</v>
      </c>
      <c r="AU177" s="308" t="str">
        <f t="shared" si="131"/>
        <v>dato mancante</v>
      </c>
      <c r="AV177" s="308" t="str">
        <f t="shared" si="131"/>
        <v>dato mancante</v>
      </c>
      <c r="AW177" s="193" t="str">
        <f>'Calcolo Orizzontale P. Umido'!AG178</f>
        <v>dato mancante</v>
      </c>
      <c r="AX177" s="193" t="str">
        <f>'Calcolo Orizzontale P. Umido'!AV178</f>
        <v>dato mancante</v>
      </c>
      <c r="AY177" s="308" t="str">
        <f t="shared" si="132"/>
        <v>dato mancante</v>
      </c>
      <c r="AZ177" s="308" t="str">
        <f t="shared" si="132"/>
        <v>dato mancante</v>
      </c>
      <c r="BA177" s="193" t="str">
        <f>'Calcolo Orizzontale P. Umido'!AH178</f>
        <v>dato mancante</v>
      </c>
      <c r="BB177" s="193" t="str">
        <f>'Calcolo Orizzontale P. Umido'!AW178</f>
        <v>dato mancante</v>
      </c>
      <c r="BC177" s="308" t="str">
        <f t="shared" si="133"/>
        <v>dato mancante</v>
      </c>
      <c r="BD177" s="308" t="str">
        <f t="shared" si="133"/>
        <v>dato mancante</v>
      </c>
      <c r="BE177" s="192" t="str">
        <f>'Calcolo Orizzontale P. Umido'!AI178</f>
        <v>dato mancante</v>
      </c>
      <c r="BF177" s="192" t="str">
        <f>'Calcolo Orizzontale P. Umido'!AX178</f>
        <v>dato mancante</v>
      </c>
      <c r="BG177" s="308" t="str">
        <f t="shared" si="134"/>
        <v>dato mancante</v>
      </c>
      <c r="BH177" s="308" t="str">
        <f t="shared" si="134"/>
        <v>dato mancante</v>
      </c>
      <c r="BI177" s="192" t="str">
        <f>'Calcolo Orizzontale P. Umido'!AJ178</f>
        <v>dato mancante</v>
      </c>
      <c r="BJ177" s="192" t="str">
        <f>'Calcolo Orizzontale P. Umido'!AY178</f>
        <v>dato mancante</v>
      </c>
      <c r="BK177" s="308" t="str">
        <f t="shared" si="135"/>
        <v>dato mancante</v>
      </c>
      <c r="BL177" s="308" t="str">
        <f t="shared" si="135"/>
        <v>dato mancante</v>
      </c>
      <c r="BM177" s="192" t="str">
        <f>'Calcolo Orizzontale P. Umido'!AK178</f>
        <v>dato mancante</v>
      </c>
      <c r="BN177" s="192" t="str">
        <f>'Calcolo Orizzontale P. Umido'!AZ178</f>
        <v>dato mancante</v>
      </c>
      <c r="BO177" s="308" t="str">
        <f t="shared" si="124"/>
        <v>dato mancante</v>
      </c>
      <c r="BP177" s="308" t="str">
        <f t="shared" si="124"/>
        <v>dato mancante</v>
      </c>
      <c r="BQ177" s="195" t="str">
        <f>'Calcolo Orizzontale P. Umido'!AL178</f>
        <v>dato mancante</v>
      </c>
      <c r="BR177" s="195" t="str">
        <f>'Calcolo Orizzontale P. Umido'!BA178</f>
        <v>dato mancante</v>
      </c>
      <c r="BS177" s="308" t="str">
        <f t="shared" si="125"/>
        <v>dato mancante</v>
      </c>
      <c r="BT177" s="308" t="str">
        <f t="shared" si="125"/>
        <v>dato mancante</v>
      </c>
      <c r="BU177" s="193" t="str">
        <f>'Calcolo Orizzontale P. Umido'!AM178</f>
        <v>dato mancante</v>
      </c>
      <c r="BV177" s="194" t="str">
        <f>'Calcolo Orizzontale P. Umido'!BA178</f>
        <v>dato mancante</v>
      </c>
      <c r="BW177" s="308" t="str">
        <f t="shared" si="136"/>
        <v>dato mancante</v>
      </c>
      <c r="BX177" s="308" t="str">
        <f t="shared" si="136"/>
        <v>dato mancante</v>
      </c>
      <c r="BY177" s="196" t="str">
        <f>'Calcolo Orizzontale P. Umido'!AN178</f>
        <v>dato mancante</v>
      </c>
      <c r="BZ177" s="196" t="str">
        <f>'Calcolo Orizzontale P. Umido'!BB178</f>
        <v>dato mancante</v>
      </c>
      <c r="CA177" s="308" t="str">
        <f t="shared" si="137"/>
        <v>dato mancante</v>
      </c>
      <c r="CB177" s="308" t="str">
        <f t="shared" si="137"/>
        <v>dato mancante</v>
      </c>
      <c r="CE177" s="125" t="str">
        <f t="shared" si="96"/>
        <v>dato mancante</v>
      </c>
      <c r="CF177" s="125" t="str">
        <f t="shared" si="126"/>
        <v>dato mancante</v>
      </c>
      <c r="CG177" s="125" t="str">
        <f t="shared" si="126"/>
        <v>dato mancante</v>
      </c>
      <c r="CH177" s="125" t="str">
        <f t="shared" si="97"/>
        <v>dato mancante</v>
      </c>
      <c r="CI177" s="125" t="str">
        <f t="shared" si="98"/>
        <v>dato mancante</v>
      </c>
      <c r="CJ177" s="125" t="str">
        <f t="shared" si="99"/>
        <v>dato mancante</v>
      </c>
      <c r="CK177" s="125" t="str">
        <f t="shared" si="100"/>
        <v>dato mancante</v>
      </c>
      <c r="CL177" s="125" t="str">
        <f t="shared" si="101"/>
        <v>dato mancante</v>
      </c>
      <c r="CM177" s="125" t="str">
        <f t="shared" si="102"/>
        <v>dato mancante</v>
      </c>
      <c r="CN177" s="125" t="str">
        <f t="shared" si="103"/>
        <v>dato mancante</v>
      </c>
      <c r="CO177" s="125" t="str">
        <f t="shared" si="104"/>
        <v>dato mancante</v>
      </c>
      <c r="CP177" s="125" t="str">
        <f t="shared" si="105"/>
        <v>dato mancante</v>
      </c>
      <c r="CQ177" s="125" t="str">
        <f t="shared" si="106"/>
        <v>dato mancante</v>
      </c>
      <c r="CR177" s="125" t="str">
        <f t="shared" si="107"/>
        <v>dato mancante</v>
      </c>
      <c r="CS177" s="125" t="str">
        <f t="shared" si="127"/>
        <v>dato mancante</v>
      </c>
      <c r="CT177" s="125" t="str">
        <f t="shared" si="127"/>
        <v>dato mancante</v>
      </c>
      <c r="CU177" s="125" t="str">
        <f t="shared" si="108"/>
        <v>dato mancante</v>
      </c>
      <c r="CV177" s="125" t="str">
        <f t="shared" si="109"/>
        <v>dato mancante</v>
      </c>
      <c r="CW177" s="125" t="str">
        <f t="shared" si="110"/>
        <v>dato mancante</v>
      </c>
      <c r="CX177" s="125" t="str">
        <f t="shared" si="111"/>
        <v>dato mancante</v>
      </c>
      <c r="CY177" s="125" t="str">
        <f t="shared" si="112"/>
        <v>dato mancante</v>
      </c>
      <c r="CZ177" s="125" t="str">
        <f t="shared" si="113"/>
        <v>dato mancante</v>
      </c>
      <c r="DA177" s="125" t="str">
        <f t="shared" si="114"/>
        <v>dato mancante</v>
      </c>
      <c r="DB177" s="125" t="str">
        <f t="shared" si="115"/>
        <v>dato mancante</v>
      </c>
      <c r="DC177" s="125" t="str">
        <f t="shared" si="116"/>
        <v>dato mancante</v>
      </c>
      <c r="DD177" s="125" t="str">
        <f t="shared" si="117"/>
        <v>dato mancante</v>
      </c>
      <c r="DF177" s="127">
        <f t="shared" si="128"/>
        <v>0</v>
      </c>
      <c r="DG177" s="127">
        <f t="shared" si="118"/>
        <v>0</v>
      </c>
      <c r="DH177" s="125" t="str">
        <f t="shared" si="129"/>
        <v>ok</v>
      </c>
      <c r="DI177" s="127" t="str">
        <f t="shared" si="119"/>
        <v>Buono</v>
      </c>
      <c r="DJ177" s="127" t="str">
        <f t="shared" si="120"/>
        <v>Buono</v>
      </c>
    </row>
    <row r="178" spans="1:114" s="125" customFormat="1" x14ac:dyDescent="0.35">
      <c r="A178" s="18">
        <f>'Calcolo Orizzontale P. Umido'!A179</f>
        <v>0</v>
      </c>
      <c r="B178" s="18">
        <f>'Calcolo Orizzontale P. Umido'!B179</f>
        <v>0</v>
      </c>
      <c r="C178" s="18">
        <f>'Calcolo Orizzontale P. Umido'!C179</f>
        <v>0</v>
      </c>
      <c r="D178" s="18">
        <f>'Calcolo Orizzontale P. Umido'!D179</f>
        <v>0</v>
      </c>
      <c r="E178" s="18">
        <f>'Calcolo Orizzontale P. Umido'!E179</f>
        <v>0</v>
      </c>
      <c r="F178" s="18">
        <f>'Calcolo Orizzontale P. Umido'!F179</f>
        <v>0</v>
      </c>
      <c r="G178" s="18">
        <f>'Calcolo Orizzontale P. Umido'!G179</f>
        <v>0</v>
      </c>
      <c r="H178" s="18"/>
      <c r="I178" s="18">
        <f>'Calcolo Orizzontale P. Umido'!I179</f>
        <v>0</v>
      </c>
      <c r="J178" s="18">
        <f>'Calcolo Orizzontale P. Umido'!J179</f>
        <v>0</v>
      </c>
      <c r="K178" s="18">
        <f>'Calcolo Orizzontale P. Umido'!K179</f>
        <v>0</v>
      </c>
      <c r="L178" s="15">
        <f t="shared" si="121"/>
        <v>0</v>
      </c>
      <c r="M178" s="519">
        <f>'Calcolo Orizzontale P. Umido'!L179</f>
        <v>0</v>
      </c>
      <c r="N178" s="519">
        <f>'Calcolo Orizzontale P. Umido'!M179</f>
        <v>0</v>
      </c>
      <c r="O178" s="520">
        <f>'Calcolo Orizzontale P. Umido'!N179</f>
        <v>0</v>
      </c>
      <c r="P178" s="521">
        <f>'Calcolo Orizzontale P. Umido'!O179</f>
        <v>0</v>
      </c>
      <c r="Q178" s="521">
        <f>'Calcolo Orizzontale P. Umido'!P179</f>
        <v>0</v>
      </c>
      <c r="R178" s="521">
        <f>'Calcolo Orizzontale P. Umido'!Q179</f>
        <v>0</v>
      </c>
      <c r="S178" s="521">
        <f>'Calcolo Orizzontale P. Umido'!R179</f>
        <v>0</v>
      </c>
      <c r="T178" s="521">
        <f>'Calcolo Orizzontale P. Umido'!S179</f>
        <v>0</v>
      </c>
      <c r="U178" s="519">
        <f>'Calcolo Orizzontale P. Umido'!T179</f>
        <v>0</v>
      </c>
      <c r="V178" s="519">
        <f>'Calcolo Orizzontale P. Umido'!U179</f>
        <v>0</v>
      </c>
      <c r="W178" s="519">
        <f>'Calcolo Orizzontale P. Umido'!V179</f>
        <v>0</v>
      </c>
      <c r="X178" s="520">
        <f>'Calcolo Orizzontale P. Umido'!W179</f>
        <v>0</v>
      </c>
      <c r="Y178" s="521">
        <f>'Calcolo Orizzontale P. Umido'!X179</f>
        <v>0</v>
      </c>
      <c r="Z178" s="522">
        <f>'Calcolo Orizzontale P. Umido'!Y179</f>
        <v>0</v>
      </c>
      <c r="AA178" s="126"/>
      <c r="AB178" s="127"/>
      <c r="AC178" s="189" t="str">
        <f>'Calcolo Orizzontale P. Umido'!AC179</f>
        <v>dato mancante</v>
      </c>
      <c r="AD178" s="190" t="str">
        <f>'Calcolo Orizzontale P. Umido'!AR179</f>
        <v>dato mancante</v>
      </c>
      <c r="AE178" s="190" t="str">
        <f t="shared" si="122"/>
        <v>dato mancante</v>
      </c>
      <c r="AF178" s="190" t="str">
        <f t="shared" si="122"/>
        <v>dato mancante</v>
      </c>
      <c r="AG178" s="191" t="str">
        <f>IF(N178&lt;5,'Calcolo Orizzontale P. Umido'!AD179,"dato mancante")</f>
        <v>dato mancante</v>
      </c>
      <c r="AH178" s="191" t="str">
        <f>IF(N178&gt;5,'Calcolo Orizzontale P. Umido'!AD179,"dato mancante")</f>
        <v>dato mancante</v>
      </c>
      <c r="AI178" s="191" t="str">
        <f>IF(N178&lt;5,'Calcolo Orizzontale P. Umido'!AS179,"dato mancante")</f>
        <v>dato mancante</v>
      </c>
      <c r="AJ178" s="191" t="str">
        <f>IF(N178&gt;5,'Calcolo Orizzontale P. Umido'!AS179,"dato mancante")</f>
        <v>dato mancante</v>
      </c>
      <c r="AK178" s="190" t="str">
        <f t="shared" si="123"/>
        <v>dato mancante</v>
      </c>
      <c r="AL178" s="190" t="str">
        <f t="shared" si="123"/>
        <v>dato mancante</v>
      </c>
      <c r="AM178" s="190" t="str">
        <f t="shared" si="123"/>
        <v>dato mancante</v>
      </c>
      <c r="AN178" s="190" t="str">
        <f t="shared" si="123"/>
        <v>dato mancante</v>
      </c>
      <c r="AO178" s="191" t="str">
        <f>'Calcolo Orizzontale P. Umido'!AE179</f>
        <v>dato mancante</v>
      </c>
      <c r="AP178" s="191" t="str">
        <f>'Calcolo Orizzontale P. Umido'!AT179</f>
        <v>dato mancante</v>
      </c>
      <c r="AQ178" s="192" t="str">
        <f t="shared" si="130"/>
        <v>dato mancante</v>
      </c>
      <c r="AR178" s="192" t="str">
        <f t="shared" si="130"/>
        <v>dato mancante</v>
      </c>
      <c r="AS178" s="193" t="str">
        <f>'Calcolo Orizzontale P. Umido'!AF179</f>
        <v>dato mancante</v>
      </c>
      <c r="AT178" s="193" t="str">
        <f>'Calcolo Orizzontale P. Umido'!AU179</f>
        <v>dato mancante</v>
      </c>
      <c r="AU178" s="308" t="str">
        <f t="shared" si="131"/>
        <v>dato mancante</v>
      </c>
      <c r="AV178" s="308" t="str">
        <f t="shared" si="131"/>
        <v>dato mancante</v>
      </c>
      <c r="AW178" s="193" t="str">
        <f>'Calcolo Orizzontale P. Umido'!AG179</f>
        <v>dato mancante</v>
      </c>
      <c r="AX178" s="193" t="str">
        <f>'Calcolo Orizzontale P. Umido'!AV179</f>
        <v>dato mancante</v>
      </c>
      <c r="AY178" s="308" t="str">
        <f t="shared" si="132"/>
        <v>dato mancante</v>
      </c>
      <c r="AZ178" s="308" t="str">
        <f t="shared" si="132"/>
        <v>dato mancante</v>
      </c>
      <c r="BA178" s="193" t="str">
        <f>'Calcolo Orizzontale P. Umido'!AH179</f>
        <v>dato mancante</v>
      </c>
      <c r="BB178" s="193" t="str">
        <f>'Calcolo Orizzontale P. Umido'!AW179</f>
        <v>dato mancante</v>
      </c>
      <c r="BC178" s="308" t="str">
        <f t="shared" si="133"/>
        <v>dato mancante</v>
      </c>
      <c r="BD178" s="308" t="str">
        <f t="shared" si="133"/>
        <v>dato mancante</v>
      </c>
      <c r="BE178" s="192" t="str">
        <f>'Calcolo Orizzontale P. Umido'!AI179</f>
        <v>dato mancante</v>
      </c>
      <c r="BF178" s="192" t="str">
        <f>'Calcolo Orizzontale P. Umido'!AX179</f>
        <v>dato mancante</v>
      </c>
      <c r="BG178" s="308" t="str">
        <f t="shared" si="134"/>
        <v>dato mancante</v>
      </c>
      <c r="BH178" s="308" t="str">
        <f t="shared" si="134"/>
        <v>dato mancante</v>
      </c>
      <c r="BI178" s="192" t="str">
        <f>'Calcolo Orizzontale P. Umido'!AJ179</f>
        <v>dato mancante</v>
      </c>
      <c r="BJ178" s="192" t="str">
        <f>'Calcolo Orizzontale P. Umido'!AY179</f>
        <v>dato mancante</v>
      </c>
      <c r="BK178" s="308" t="str">
        <f t="shared" si="135"/>
        <v>dato mancante</v>
      </c>
      <c r="BL178" s="308" t="str">
        <f t="shared" si="135"/>
        <v>dato mancante</v>
      </c>
      <c r="BM178" s="192" t="str">
        <f>'Calcolo Orizzontale P. Umido'!AK179</f>
        <v>dato mancante</v>
      </c>
      <c r="BN178" s="192" t="str">
        <f>'Calcolo Orizzontale P. Umido'!AZ179</f>
        <v>dato mancante</v>
      </c>
      <c r="BO178" s="308" t="str">
        <f t="shared" si="124"/>
        <v>dato mancante</v>
      </c>
      <c r="BP178" s="308" t="str">
        <f t="shared" si="124"/>
        <v>dato mancante</v>
      </c>
      <c r="BQ178" s="195" t="str">
        <f>'Calcolo Orizzontale P. Umido'!AL179</f>
        <v>dato mancante</v>
      </c>
      <c r="BR178" s="195" t="str">
        <f>'Calcolo Orizzontale P. Umido'!BA179</f>
        <v>dato mancante</v>
      </c>
      <c r="BS178" s="308" t="str">
        <f t="shared" si="125"/>
        <v>dato mancante</v>
      </c>
      <c r="BT178" s="308" t="str">
        <f t="shared" si="125"/>
        <v>dato mancante</v>
      </c>
      <c r="BU178" s="193" t="str">
        <f>'Calcolo Orizzontale P. Umido'!AM179</f>
        <v>dato mancante</v>
      </c>
      <c r="BV178" s="194" t="str">
        <f>'Calcolo Orizzontale P. Umido'!BA179</f>
        <v>dato mancante</v>
      </c>
      <c r="BW178" s="308" t="str">
        <f t="shared" si="136"/>
        <v>dato mancante</v>
      </c>
      <c r="BX178" s="308" t="str">
        <f t="shared" si="136"/>
        <v>dato mancante</v>
      </c>
      <c r="BY178" s="196" t="str">
        <f>'Calcolo Orizzontale P. Umido'!AN179</f>
        <v>dato mancante</v>
      </c>
      <c r="BZ178" s="196" t="str">
        <f>'Calcolo Orizzontale P. Umido'!BB179</f>
        <v>dato mancante</v>
      </c>
      <c r="CA178" s="308" t="str">
        <f t="shared" si="137"/>
        <v>dato mancante</v>
      </c>
      <c r="CB178" s="308" t="str">
        <f t="shared" si="137"/>
        <v>dato mancante</v>
      </c>
      <c r="CE178" s="125" t="str">
        <f t="shared" si="96"/>
        <v>dato mancante</v>
      </c>
      <c r="CF178" s="125" t="str">
        <f t="shared" si="126"/>
        <v>dato mancante</v>
      </c>
      <c r="CG178" s="125" t="str">
        <f t="shared" si="126"/>
        <v>dato mancante</v>
      </c>
      <c r="CH178" s="125" t="str">
        <f t="shared" si="97"/>
        <v>dato mancante</v>
      </c>
      <c r="CI178" s="125" t="str">
        <f t="shared" si="98"/>
        <v>dato mancante</v>
      </c>
      <c r="CJ178" s="125" t="str">
        <f t="shared" si="99"/>
        <v>dato mancante</v>
      </c>
      <c r="CK178" s="125" t="str">
        <f t="shared" si="100"/>
        <v>dato mancante</v>
      </c>
      <c r="CL178" s="125" t="str">
        <f t="shared" si="101"/>
        <v>dato mancante</v>
      </c>
      <c r="CM178" s="125" t="str">
        <f t="shared" si="102"/>
        <v>dato mancante</v>
      </c>
      <c r="CN178" s="125" t="str">
        <f t="shared" si="103"/>
        <v>dato mancante</v>
      </c>
      <c r="CO178" s="125" t="str">
        <f t="shared" si="104"/>
        <v>dato mancante</v>
      </c>
      <c r="CP178" s="125" t="str">
        <f t="shared" si="105"/>
        <v>dato mancante</v>
      </c>
      <c r="CQ178" s="125" t="str">
        <f t="shared" si="106"/>
        <v>dato mancante</v>
      </c>
      <c r="CR178" s="125" t="str">
        <f t="shared" si="107"/>
        <v>dato mancante</v>
      </c>
      <c r="CS178" s="125" t="str">
        <f t="shared" si="127"/>
        <v>dato mancante</v>
      </c>
      <c r="CT178" s="125" t="str">
        <f t="shared" si="127"/>
        <v>dato mancante</v>
      </c>
      <c r="CU178" s="125" t="str">
        <f t="shared" si="108"/>
        <v>dato mancante</v>
      </c>
      <c r="CV178" s="125" t="str">
        <f t="shared" si="109"/>
        <v>dato mancante</v>
      </c>
      <c r="CW178" s="125" t="str">
        <f t="shared" si="110"/>
        <v>dato mancante</v>
      </c>
      <c r="CX178" s="125" t="str">
        <f t="shared" si="111"/>
        <v>dato mancante</v>
      </c>
      <c r="CY178" s="125" t="str">
        <f t="shared" si="112"/>
        <v>dato mancante</v>
      </c>
      <c r="CZ178" s="125" t="str">
        <f t="shared" si="113"/>
        <v>dato mancante</v>
      </c>
      <c r="DA178" s="125" t="str">
        <f t="shared" si="114"/>
        <v>dato mancante</v>
      </c>
      <c r="DB178" s="125" t="str">
        <f t="shared" si="115"/>
        <v>dato mancante</v>
      </c>
      <c r="DC178" s="125" t="str">
        <f t="shared" si="116"/>
        <v>dato mancante</v>
      </c>
      <c r="DD178" s="125" t="str">
        <f t="shared" si="117"/>
        <v>dato mancante</v>
      </c>
      <c r="DF178" s="127">
        <f t="shared" si="128"/>
        <v>0</v>
      </c>
      <c r="DG178" s="127">
        <f t="shared" si="118"/>
        <v>0</v>
      </c>
      <c r="DH178" s="125" t="str">
        <f t="shared" si="129"/>
        <v>ok</v>
      </c>
      <c r="DI178" s="127" t="str">
        <f t="shared" si="119"/>
        <v>Buono</v>
      </c>
      <c r="DJ178" s="127" t="str">
        <f t="shared" si="120"/>
        <v>Buono</v>
      </c>
    </row>
    <row r="179" spans="1:114" s="125" customFormat="1" x14ac:dyDescent="0.35">
      <c r="A179" s="18">
        <f>'Calcolo Orizzontale P. Umido'!A180</f>
        <v>0</v>
      </c>
      <c r="B179" s="18">
        <f>'Calcolo Orizzontale P. Umido'!B180</f>
        <v>0</v>
      </c>
      <c r="C179" s="18">
        <f>'Calcolo Orizzontale P. Umido'!C180</f>
        <v>0</v>
      </c>
      <c r="D179" s="18">
        <f>'Calcolo Orizzontale P. Umido'!D180</f>
        <v>0</v>
      </c>
      <c r="E179" s="18">
        <f>'Calcolo Orizzontale P. Umido'!E180</f>
        <v>0</v>
      </c>
      <c r="F179" s="18">
        <f>'Calcolo Orizzontale P. Umido'!F180</f>
        <v>0</v>
      </c>
      <c r="G179" s="18">
        <f>'Calcolo Orizzontale P. Umido'!G180</f>
        <v>0</v>
      </c>
      <c r="H179" s="18"/>
      <c r="I179" s="18">
        <f>'Calcolo Orizzontale P. Umido'!I180</f>
        <v>0</v>
      </c>
      <c r="J179" s="18">
        <f>'Calcolo Orizzontale P. Umido'!J180</f>
        <v>0</v>
      </c>
      <c r="K179" s="18">
        <f>'Calcolo Orizzontale P. Umido'!K180</f>
        <v>0</v>
      </c>
      <c r="L179" s="15">
        <f t="shared" si="121"/>
        <v>0</v>
      </c>
      <c r="M179" s="519">
        <f>'Calcolo Orizzontale P. Umido'!L180</f>
        <v>0</v>
      </c>
      <c r="N179" s="519">
        <f>'Calcolo Orizzontale P. Umido'!M180</f>
        <v>0</v>
      </c>
      <c r="O179" s="520">
        <f>'Calcolo Orizzontale P. Umido'!N180</f>
        <v>0</v>
      </c>
      <c r="P179" s="521">
        <f>'Calcolo Orizzontale P. Umido'!O180</f>
        <v>0</v>
      </c>
      <c r="Q179" s="521">
        <f>'Calcolo Orizzontale P. Umido'!P180</f>
        <v>0</v>
      </c>
      <c r="R179" s="521">
        <f>'Calcolo Orizzontale P. Umido'!Q180</f>
        <v>0</v>
      </c>
      <c r="S179" s="521">
        <f>'Calcolo Orizzontale P. Umido'!R180</f>
        <v>0</v>
      </c>
      <c r="T179" s="521">
        <f>'Calcolo Orizzontale P. Umido'!S180</f>
        <v>0</v>
      </c>
      <c r="U179" s="519">
        <f>'Calcolo Orizzontale P. Umido'!T180</f>
        <v>0</v>
      </c>
      <c r="V179" s="519">
        <f>'Calcolo Orizzontale P. Umido'!U180</f>
        <v>0</v>
      </c>
      <c r="W179" s="519">
        <f>'Calcolo Orizzontale P. Umido'!V180</f>
        <v>0</v>
      </c>
      <c r="X179" s="520">
        <f>'Calcolo Orizzontale P. Umido'!W180</f>
        <v>0</v>
      </c>
      <c r="Y179" s="521">
        <f>'Calcolo Orizzontale P. Umido'!X180</f>
        <v>0</v>
      </c>
      <c r="Z179" s="522">
        <f>'Calcolo Orizzontale P. Umido'!Y180</f>
        <v>0</v>
      </c>
      <c r="AA179" s="126"/>
      <c r="AB179" s="127"/>
      <c r="AC179" s="189" t="str">
        <f>'Calcolo Orizzontale P. Umido'!AC180</f>
        <v>dato mancante</v>
      </c>
      <c r="AD179" s="190" t="str">
        <f>'Calcolo Orizzontale P. Umido'!AR180</f>
        <v>dato mancante</v>
      </c>
      <c r="AE179" s="190" t="str">
        <f t="shared" si="122"/>
        <v>dato mancante</v>
      </c>
      <c r="AF179" s="190" t="str">
        <f t="shared" si="122"/>
        <v>dato mancante</v>
      </c>
      <c r="AG179" s="191" t="str">
        <f>IF(N179&lt;5,'Calcolo Orizzontale P. Umido'!AD180,"dato mancante")</f>
        <v>dato mancante</v>
      </c>
      <c r="AH179" s="191" t="str">
        <f>IF(N179&gt;5,'Calcolo Orizzontale P. Umido'!AD180,"dato mancante")</f>
        <v>dato mancante</v>
      </c>
      <c r="AI179" s="191" t="str">
        <f>IF(N179&lt;5,'Calcolo Orizzontale P. Umido'!AS180,"dato mancante")</f>
        <v>dato mancante</v>
      </c>
      <c r="AJ179" s="191" t="str">
        <f>IF(N179&gt;5,'Calcolo Orizzontale P. Umido'!AS180,"dato mancante")</f>
        <v>dato mancante</v>
      </c>
      <c r="AK179" s="190" t="str">
        <f t="shared" si="123"/>
        <v>dato mancante</v>
      </c>
      <c r="AL179" s="190" t="str">
        <f t="shared" si="123"/>
        <v>dato mancante</v>
      </c>
      <c r="AM179" s="190" t="str">
        <f t="shared" si="123"/>
        <v>dato mancante</v>
      </c>
      <c r="AN179" s="190" t="str">
        <f t="shared" si="123"/>
        <v>dato mancante</v>
      </c>
      <c r="AO179" s="191" t="str">
        <f>'Calcolo Orizzontale P. Umido'!AE180</f>
        <v>dato mancante</v>
      </c>
      <c r="AP179" s="191" t="str">
        <f>'Calcolo Orizzontale P. Umido'!AT180</f>
        <v>dato mancante</v>
      </c>
      <c r="AQ179" s="192" t="str">
        <f t="shared" si="130"/>
        <v>dato mancante</v>
      </c>
      <c r="AR179" s="192" t="str">
        <f t="shared" si="130"/>
        <v>dato mancante</v>
      </c>
      <c r="AS179" s="193" t="str">
        <f>'Calcolo Orizzontale P. Umido'!AF180</f>
        <v>dato mancante</v>
      </c>
      <c r="AT179" s="193" t="str">
        <f>'Calcolo Orizzontale P. Umido'!AU180</f>
        <v>dato mancante</v>
      </c>
      <c r="AU179" s="308" t="str">
        <f t="shared" si="131"/>
        <v>dato mancante</v>
      </c>
      <c r="AV179" s="308" t="str">
        <f t="shared" si="131"/>
        <v>dato mancante</v>
      </c>
      <c r="AW179" s="193" t="str">
        <f>'Calcolo Orizzontale P. Umido'!AG180</f>
        <v>dato mancante</v>
      </c>
      <c r="AX179" s="193" t="str">
        <f>'Calcolo Orizzontale P. Umido'!AV180</f>
        <v>dato mancante</v>
      </c>
      <c r="AY179" s="308" t="str">
        <f t="shared" si="132"/>
        <v>dato mancante</v>
      </c>
      <c r="AZ179" s="308" t="str">
        <f t="shared" si="132"/>
        <v>dato mancante</v>
      </c>
      <c r="BA179" s="193" t="str">
        <f>'Calcolo Orizzontale P. Umido'!AH180</f>
        <v>dato mancante</v>
      </c>
      <c r="BB179" s="193" t="str">
        <f>'Calcolo Orizzontale P. Umido'!AW180</f>
        <v>dato mancante</v>
      </c>
      <c r="BC179" s="308" t="str">
        <f t="shared" si="133"/>
        <v>dato mancante</v>
      </c>
      <c r="BD179" s="308" t="str">
        <f t="shared" si="133"/>
        <v>dato mancante</v>
      </c>
      <c r="BE179" s="192" t="str">
        <f>'Calcolo Orizzontale P. Umido'!AI180</f>
        <v>dato mancante</v>
      </c>
      <c r="BF179" s="192" t="str">
        <f>'Calcolo Orizzontale P. Umido'!AX180</f>
        <v>dato mancante</v>
      </c>
      <c r="BG179" s="308" t="str">
        <f t="shared" si="134"/>
        <v>dato mancante</v>
      </c>
      <c r="BH179" s="308" t="str">
        <f t="shared" si="134"/>
        <v>dato mancante</v>
      </c>
      <c r="BI179" s="192" t="str">
        <f>'Calcolo Orizzontale P. Umido'!AJ180</f>
        <v>dato mancante</v>
      </c>
      <c r="BJ179" s="192" t="str">
        <f>'Calcolo Orizzontale P. Umido'!AY180</f>
        <v>dato mancante</v>
      </c>
      <c r="BK179" s="308" t="str">
        <f t="shared" si="135"/>
        <v>dato mancante</v>
      </c>
      <c r="BL179" s="308" t="str">
        <f t="shared" si="135"/>
        <v>dato mancante</v>
      </c>
      <c r="BM179" s="192" t="str">
        <f>'Calcolo Orizzontale P. Umido'!AK180</f>
        <v>dato mancante</v>
      </c>
      <c r="BN179" s="192" t="str">
        <f>'Calcolo Orizzontale P. Umido'!AZ180</f>
        <v>dato mancante</v>
      </c>
      <c r="BO179" s="308" t="str">
        <f t="shared" si="124"/>
        <v>dato mancante</v>
      </c>
      <c r="BP179" s="308" t="str">
        <f t="shared" si="124"/>
        <v>dato mancante</v>
      </c>
      <c r="BQ179" s="195" t="str">
        <f>'Calcolo Orizzontale P. Umido'!AL180</f>
        <v>dato mancante</v>
      </c>
      <c r="BR179" s="195" t="str">
        <f>'Calcolo Orizzontale P. Umido'!BA180</f>
        <v>dato mancante</v>
      </c>
      <c r="BS179" s="308" t="str">
        <f t="shared" si="125"/>
        <v>dato mancante</v>
      </c>
      <c r="BT179" s="308" t="str">
        <f t="shared" si="125"/>
        <v>dato mancante</v>
      </c>
      <c r="BU179" s="193" t="str">
        <f>'Calcolo Orizzontale P. Umido'!AM180</f>
        <v>dato mancante</v>
      </c>
      <c r="BV179" s="194" t="str">
        <f>'Calcolo Orizzontale P. Umido'!BA180</f>
        <v>dato mancante</v>
      </c>
      <c r="BW179" s="308" t="str">
        <f t="shared" si="136"/>
        <v>dato mancante</v>
      </c>
      <c r="BX179" s="308" t="str">
        <f t="shared" si="136"/>
        <v>dato mancante</v>
      </c>
      <c r="BY179" s="196" t="str">
        <f>'Calcolo Orizzontale P. Umido'!AN180</f>
        <v>dato mancante</v>
      </c>
      <c r="BZ179" s="196" t="str">
        <f>'Calcolo Orizzontale P. Umido'!BB180</f>
        <v>dato mancante</v>
      </c>
      <c r="CA179" s="308" t="str">
        <f t="shared" si="137"/>
        <v>dato mancante</v>
      </c>
      <c r="CB179" s="308" t="str">
        <f t="shared" si="137"/>
        <v>dato mancante</v>
      </c>
      <c r="CE179" s="125" t="str">
        <f t="shared" si="96"/>
        <v>dato mancante</v>
      </c>
      <c r="CF179" s="125" t="str">
        <f t="shared" si="126"/>
        <v>dato mancante</v>
      </c>
      <c r="CG179" s="125" t="str">
        <f t="shared" si="126"/>
        <v>dato mancante</v>
      </c>
      <c r="CH179" s="125" t="str">
        <f t="shared" si="97"/>
        <v>dato mancante</v>
      </c>
      <c r="CI179" s="125" t="str">
        <f t="shared" si="98"/>
        <v>dato mancante</v>
      </c>
      <c r="CJ179" s="125" t="str">
        <f t="shared" si="99"/>
        <v>dato mancante</v>
      </c>
      <c r="CK179" s="125" t="str">
        <f t="shared" si="100"/>
        <v>dato mancante</v>
      </c>
      <c r="CL179" s="125" t="str">
        <f t="shared" si="101"/>
        <v>dato mancante</v>
      </c>
      <c r="CM179" s="125" t="str">
        <f t="shared" si="102"/>
        <v>dato mancante</v>
      </c>
      <c r="CN179" s="125" t="str">
        <f t="shared" si="103"/>
        <v>dato mancante</v>
      </c>
      <c r="CO179" s="125" t="str">
        <f t="shared" si="104"/>
        <v>dato mancante</v>
      </c>
      <c r="CP179" s="125" t="str">
        <f t="shared" si="105"/>
        <v>dato mancante</v>
      </c>
      <c r="CQ179" s="125" t="str">
        <f t="shared" si="106"/>
        <v>dato mancante</v>
      </c>
      <c r="CR179" s="125" t="str">
        <f t="shared" si="107"/>
        <v>dato mancante</v>
      </c>
      <c r="CS179" s="125" t="str">
        <f t="shared" si="127"/>
        <v>dato mancante</v>
      </c>
      <c r="CT179" s="125" t="str">
        <f t="shared" si="127"/>
        <v>dato mancante</v>
      </c>
      <c r="CU179" s="125" t="str">
        <f t="shared" si="108"/>
        <v>dato mancante</v>
      </c>
      <c r="CV179" s="125" t="str">
        <f t="shared" si="109"/>
        <v>dato mancante</v>
      </c>
      <c r="CW179" s="125" t="str">
        <f t="shared" si="110"/>
        <v>dato mancante</v>
      </c>
      <c r="CX179" s="125" t="str">
        <f t="shared" si="111"/>
        <v>dato mancante</v>
      </c>
      <c r="CY179" s="125" t="str">
        <f t="shared" si="112"/>
        <v>dato mancante</v>
      </c>
      <c r="CZ179" s="125" t="str">
        <f t="shared" si="113"/>
        <v>dato mancante</v>
      </c>
      <c r="DA179" s="125" t="str">
        <f t="shared" si="114"/>
        <v>dato mancante</v>
      </c>
      <c r="DB179" s="125" t="str">
        <f t="shared" si="115"/>
        <v>dato mancante</v>
      </c>
      <c r="DC179" s="125" t="str">
        <f t="shared" si="116"/>
        <v>dato mancante</v>
      </c>
      <c r="DD179" s="125" t="str">
        <f t="shared" si="117"/>
        <v>dato mancante</v>
      </c>
      <c r="DF179" s="127">
        <f t="shared" si="128"/>
        <v>0</v>
      </c>
      <c r="DG179" s="127">
        <f t="shared" si="118"/>
        <v>0</v>
      </c>
      <c r="DH179" s="125" t="str">
        <f t="shared" si="129"/>
        <v>ok</v>
      </c>
      <c r="DI179" s="127" t="str">
        <f t="shared" si="119"/>
        <v>Buono</v>
      </c>
      <c r="DJ179" s="127" t="str">
        <f t="shared" si="120"/>
        <v>Buono</v>
      </c>
    </row>
    <row r="180" spans="1:114" s="125" customFormat="1" x14ac:dyDescent="0.35">
      <c r="A180" s="18">
        <f>'Calcolo Orizzontale P. Umido'!A181</f>
        <v>0</v>
      </c>
      <c r="B180" s="18">
        <f>'Calcolo Orizzontale P. Umido'!B181</f>
        <v>0</v>
      </c>
      <c r="C180" s="18">
        <f>'Calcolo Orizzontale P. Umido'!C181</f>
        <v>0</v>
      </c>
      <c r="D180" s="18">
        <f>'Calcolo Orizzontale P. Umido'!D181</f>
        <v>0</v>
      </c>
      <c r="E180" s="18">
        <f>'Calcolo Orizzontale P. Umido'!E181</f>
        <v>0</v>
      </c>
      <c r="F180" s="18">
        <f>'Calcolo Orizzontale P. Umido'!F181</f>
        <v>0</v>
      </c>
      <c r="G180" s="18">
        <f>'Calcolo Orizzontale P. Umido'!G181</f>
        <v>0</v>
      </c>
      <c r="H180" s="18"/>
      <c r="I180" s="18">
        <f>'Calcolo Orizzontale P. Umido'!I181</f>
        <v>0</v>
      </c>
      <c r="J180" s="18">
        <f>'Calcolo Orizzontale P. Umido'!J181</f>
        <v>0</v>
      </c>
      <c r="K180" s="18">
        <f>'Calcolo Orizzontale P. Umido'!K181</f>
        <v>0</v>
      </c>
      <c r="L180" s="15">
        <f t="shared" si="121"/>
        <v>0</v>
      </c>
      <c r="M180" s="519">
        <f>'Calcolo Orizzontale P. Umido'!L181</f>
        <v>0</v>
      </c>
      <c r="N180" s="519">
        <f>'Calcolo Orizzontale P. Umido'!M181</f>
        <v>0</v>
      </c>
      <c r="O180" s="520">
        <f>'Calcolo Orizzontale P. Umido'!N181</f>
        <v>0</v>
      </c>
      <c r="P180" s="521">
        <f>'Calcolo Orizzontale P. Umido'!O181</f>
        <v>0</v>
      </c>
      <c r="Q180" s="521">
        <f>'Calcolo Orizzontale P. Umido'!P181</f>
        <v>0</v>
      </c>
      <c r="R180" s="521">
        <f>'Calcolo Orizzontale P. Umido'!Q181</f>
        <v>0</v>
      </c>
      <c r="S180" s="521">
        <f>'Calcolo Orizzontale P. Umido'!R181</f>
        <v>0</v>
      </c>
      <c r="T180" s="521">
        <f>'Calcolo Orizzontale P. Umido'!S181</f>
        <v>0</v>
      </c>
      <c r="U180" s="519">
        <f>'Calcolo Orizzontale P. Umido'!T181</f>
        <v>0</v>
      </c>
      <c r="V180" s="519">
        <f>'Calcolo Orizzontale P. Umido'!U181</f>
        <v>0</v>
      </c>
      <c r="W180" s="519">
        <f>'Calcolo Orizzontale P. Umido'!V181</f>
        <v>0</v>
      </c>
      <c r="X180" s="520">
        <f>'Calcolo Orizzontale P. Umido'!W181</f>
        <v>0</v>
      </c>
      <c r="Y180" s="521">
        <f>'Calcolo Orizzontale P. Umido'!X181</f>
        <v>0</v>
      </c>
      <c r="Z180" s="522">
        <f>'Calcolo Orizzontale P. Umido'!Y181</f>
        <v>0</v>
      </c>
      <c r="AA180" s="126"/>
      <c r="AB180" s="127"/>
      <c r="AC180" s="189" t="str">
        <f>'Calcolo Orizzontale P. Umido'!AC181</f>
        <v>dato mancante</v>
      </c>
      <c r="AD180" s="190" t="str">
        <f>'Calcolo Orizzontale P. Umido'!AR181</f>
        <v>dato mancante</v>
      </c>
      <c r="AE180" s="190" t="str">
        <f t="shared" si="122"/>
        <v>dato mancante</v>
      </c>
      <c r="AF180" s="190" t="str">
        <f t="shared" si="122"/>
        <v>dato mancante</v>
      </c>
      <c r="AG180" s="191" t="str">
        <f>IF(N180&lt;5,'Calcolo Orizzontale P. Umido'!AD181,"dato mancante")</f>
        <v>dato mancante</v>
      </c>
      <c r="AH180" s="191" t="str">
        <f>IF(N180&gt;5,'Calcolo Orizzontale P. Umido'!AD181,"dato mancante")</f>
        <v>dato mancante</v>
      </c>
      <c r="AI180" s="191" t="str">
        <f>IF(N180&lt;5,'Calcolo Orizzontale P. Umido'!AS181,"dato mancante")</f>
        <v>dato mancante</v>
      </c>
      <c r="AJ180" s="191" t="str">
        <f>IF(N180&gt;5,'Calcolo Orizzontale P. Umido'!AS181,"dato mancante")</f>
        <v>dato mancante</v>
      </c>
      <c r="AK180" s="190" t="str">
        <f t="shared" si="123"/>
        <v>dato mancante</v>
      </c>
      <c r="AL180" s="190" t="str">
        <f t="shared" si="123"/>
        <v>dato mancante</v>
      </c>
      <c r="AM180" s="190" t="str">
        <f t="shared" si="123"/>
        <v>dato mancante</v>
      </c>
      <c r="AN180" s="190" t="str">
        <f t="shared" si="123"/>
        <v>dato mancante</v>
      </c>
      <c r="AO180" s="191" t="str">
        <f>'Calcolo Orizzontale P. Umido'!AE181</f>
        <v>dato mancante</v>
      </c>
      <c r="AP180" s="191" t="str">
        <f>'Calcolo Orizzontale P. Umido'!AT181</f>
        <v>dato mancante</v>
      </c>
      <c r="AQ180" s="192" t="str">
        <f t="shared" si="130"/>
        <v>dato mancante</v>
      </c>
      <c r="AR180" s="192" t="str">
        <f t="shared" si="130"/>
        <v>dato mancante</v>
      </c>
      <c r="AS180" s="193" t="str">
        <f>'Calcolo Orizzontale P. Umido'!AF181</f>
        <v>dato mancante</v>
      </c>
      <c r="AT180" s="193" t="str">
        <f>'Calcolo Orizzontale P. Umido'!AU181</f>
        <v>dato mancante</v>
      </c>
      <c r="AU180" s="308" t="str">
        <f t="shared" si="131"/>
        <v>dato mancante</v>
      </c>
      <c r="AV180" s="308" t="str">
        <f t="shared" si="131"/>
        <v>dato mancante</v>
      </c>
      <c r="AW180" s="193" t="str">
        <f>'Calcolo Orizzontale P. Umido'!AG181</f>
        <v>dato mancante</v>
      </c>
      <c r="AX180" s="193" t="str">
        <f>'Calcolo Orizzontale P. Umido'!AV181</f>
        <v>dato mancante</v>
      </c>
      <c r="AY180" s="308" t="str">
        <f t="shared" si="132"/>
        <v>dato mancante</v>
      </c>
      <c r="AZ180" s="308" t="str">
        <f t="shared" si="132"/>
        <v>dato mancante</v>
      </c>
      <c r="BA180" s="193" t="str">
        <f>'Calcolo Orizzontale P. Umido'!AH181</f>
        <v>dato mancante</v>
      </c>
      <c r="BB180" s="193" t="str">
        <f>'Calcolo Orizzontale P. Umido'!AW181</f>
        <v>dato mancante</v>
      </c>
      <c r="BC180" s="308" t="str">
        <f t="shared" si="133"/>
        <v>dato mancante</v>
      </c>
      <c r="BD180" s="308" t="str">
        <f t="shared" si="133"/>
        <v>dato mancante</v>
      </c>
      <c r="BE180" s="192" t="str">
        <f>'Calcolo Orizzontale P. Umido'!AI181</f>
        <v>dato mancante</v>
      </c>
      <c r="BF180" s="192" t="str">
        <f>'Calcolo Orizzontale P. Umido'!AX181</f>
        <v>dato mancante</v>
      </c>
      <c r="BG180" s="308" t="str">
        <f t="shared" si="134"/>
        <v>dato mancante</v>
      </c>
      <c r="BH180" s="308" t="str">
        <f t="shared" si="134"/>
        <v>dato mancante</v>
      </c>
      <c r="BI180" s="192" t="str">
        <f>'Calcolo Orizzontale P. Umido'!AJ181</f>
        <v>dato mancante</v>
      </c>
      <c r="BJ180" s="192" t="str">
        <f>'Calcolo Orizzontale P. Umido'!AY181</f>
        <v>dato mancante</v>
      </c>
      <c r="BK180" s="308" t="str">
        <f t="shared" si="135"/>
        <v>dato mancante</v>
      </c>
      <c r="BL180" s="308" t="str">
        <f t="shared" si="135"/>
        <v>dato mancante</v>
      </c>
      <c r="BM180" s="192" t="str">
        <f>'Calcolo Orizzontale P. Umido'!AK181</f>
        <v>dato mancante</v>
      </c>
      <c r="BN180" s="192" t="str">
        <f>'Calcolo Orizzontale P. Umido'!AZ181</f>
        <v>dato mancante</v>
      </c>
      <c r="BO180" s="308" t="str">
        <f t="shared" si="124"/>
        <v>dato mancante</v>
      </c>
      <c r="BP180" s="308" t="str">
        <f t="shared" si="124"/>
        <v>dato mancante</v>
      </c>
      <c r="BQ180" s="195" t="str">
        <f>'Calcolo Orizzontale P. Umido'!AL181</f>
        <v>dato mancante</v>
      </c>
      <c r="BR180" s="195" t="str">
        <f>'Calcolo Orizzontale P. Umido'!BA181</f>
        <v>dato mancante</v>
      </c>
      <c r="BS180" s="308" t="str">
        <f t="shared" si="125"/>
        <v>dato mancante</v>
      </c>
      <c r="BT180" s="308" t="str">
        <f t="shared" si="125"/>
        <v>dato mancante</v>
      </c>
      <c r="BU180" s="193" t="str">
        <f>'Calcolo Orizzontale P. Umido'!AM181</f>
        <v>dato mancante</v>
      </c>
      <c r="BV180" s="194" t="str">
        <f>'Calcolo Orizzontale P. Umido'!BA181</f>
        <v>dato mancante</v>
      </c>
      <c r="BW180" s="308" t="str">
        <f t="shared" si="136"/>
        <v>dato mancante</v>
      </c>
      <c r="BX180" s="308" t="str">
        <f t="shared" si="136"/>
        <v>dato mancante</v>
      </c>
      <c r="BY180" s="196" t="str">
        <f>'Calcolo Orizzontale P. Umido'!AN181</f>
        <v>dato mancante</v>
      </c>
      <c r="BZ180" s="196" t="str">
        <f>'Calcolo Orizzontale P. Umido'!BB181</f>
        <v>dato mancante</v>
      </c>
      <c r="CA180" s="308" t="str">
        <f t="shared" si="137"/>
        <v>dato mancante</v>
      </c>
      <c r="CB180" s="308" t="str">
        <f t="shared" si="137"/>
        <v>dato mancante</v>
      </c>
      <c r="CE180" s="125" t="str">
        <f t="shared" si="96"/>
        <v>dato mancante</v>
      </c>
      <c r="CF180" s="125" t="str">
        <f t="shared" si="126"/>
        <v>dato mancante</v>
      </c>
      <c r="CG180" s="125" t="str">
        <f t="shared" si="126"/>
        <v>dato mancante</v>
      </c>
      <c r="CH180" s="125" t="str">
        <f t="shared" si="97"/>
        <v>dato mancante</v>
      </c>
      <c r="CI180" s="125" t="str">
        <f t="shared" si="98"/>
        <v>dato mancante</v>
      </c>
      <c r="CJ180" s="125" t="str">
        <f t="shared" si="99"/>
        <v>dato mancante</v>
      </c>
      <c r="CK180" s="125" t="str">
        <f t="shared" si="100"/>
        <v>dato mancante</v>
      </c>
      <c r="CL180" s="125" t="str">
        <f t="shared" si="101"/>
        <v>dato mancante</v>
      </c>
      <c r="CM180" s="125" t="str">
        <f t="shared" si="102"/>
        <v>dato mancante</v>
      </c>
      <c r="CN180" s="125" t="str">
        <f t="shared" si="103"/>
        <v>dato mancante</v>
      </c>
      <c r="CO180" s="125" t="str">
        <f t="shared" si="104"/>
        <v>dato mancante</v>
      </c>
      <c r="CP180" s="125" t="str">
        <f t="shared" si="105"/>
        <v>dato mancante</v>
      </c>
      <c r="CQ180" s="125" t="str">
        <f t="shared" si="106"/>
        <v>dato mancante</v>
      </c>
      <c r="CR180" s="125" t="str">
        <f t="shared" si="107"/>
        <v>dato mancante</v>
      </c>
      <c r="CS180" s="125" t="str">
        <f t="shared" si="127"/>
        <v>dato mancante</v>
      </c>
      <c r="CT180" s="125" t="str">
        <f t="shared" si="127"/>
        <v>dato mancante</v>
      </c>
      <c r="CU180" s="125" t="str">
        <f t="shared" si="108"/>
        <v>dato mancante</v>
      </c>
      <c r="CV180" s="125" t="str">
        <f t="shared" si="109"/>
        <v>dato mancante</v>
      </c>
      <c r="CW180" s="125" t="str">
        <f t="shared" si="110"/>
        <v>dato mancante</v>
      </c>
      <c r="CX180" s="125" t="str">
        <f t="shared" si="111"/>
        <v>dato mancante</v>
      </c>
      <c r="CY180" s="125" t="str">
        <f t="shared" si="112"/>
        <v>dato mancante</v>
      </c>
      <c r="CZ180" s="125" t="str">
        <f t="shared" si="113"/>
        <v>dato mancante</v>
      </c>
      <c r="DA180" s="125" t="str">
        <f t="shared" si="114"/>
        <v>dato mancante</v>
      </c>
      <c r="DB180" s="125" t="str">
        <f t="shared" si="115"/>
        <v>dato mancante</v>
      </c>
      <c r="DC180" s="125" t="str">
        <f t="shared" si="116"/>
        <v>dato mancante</v>
      </c>
      <c r="DD180" s="125" t="str">
        <f t="shared" si="117"/>
        <v>dato mancante</v>
      </c>
      <c r="DF180" s="127">
        <f t="shared" si="128"/>
        <v>0</v>
      </c>
      <c r="DG180" s="127">
        <f t="shared" si="118"/>
        <v>0</v>
      </c>
      <c r="DH180" s="125" t="str">
        <f t="shared" si="129"/>
        <v>ok</v>
      </c>
      <c r="DI180" s="127" t="str">
        <f t="shared" si="119"/>
        <v>Buono</v>
      </c>
      <c r="DJ180" s="127" t="str">
        <f t="shared" si="120"/>
        <v>Buono</v>
      </c>
    </row>
    <row r="181" spans="1:114" s="125" customFormat="1" x14ac:dyDescent="0.35">
      <c r="A181" s="18">
        <f>'Calcolo Orizzontale P. Umido'!A182</f>
        <v>0</v>
      </c>
      <c r="B181" s="18">
        <f>'Calcolo Orizzontale P. Umido'!B182</f>
        <v>0</v>
      </c>
      <c r="C181" s="18">
        <f>'Calcolo Orizzontale P. Umido'!C182</f>
        <v>0</v>
      </c>
      <c r="D181" s="18">
        <f>'Calcolo Orizzontale P. Umido'!D182</f>
        <v>0</v>
      </c>
      <c r="E181" s="18">
        <f>'Calcolo Orizzontale P. Umido'!E182</f>
        <v>0</v>
      </c>
      <c r="F181" s="18">
        <f>'Calcolo Orizzontale P. Umido'!F182</f>
        <v>0</v>
      </c>
      <c r="G181" s="18">
        <f>'Calcolo Orizzontale P. Umido'!G182</f>
        <v>0</v>
      </c>
      <c r="H181" s="18"/>
      <c r="I181" s="18">
        <f>'Calcolo Orizzontale P. Umido'!I182</f>
        <v>0</v>
      </c>
      <c r="J181" s="18">
        <f>'Calcolo Orizzontale P. Umido'!J182</f>
        <v>0</v>
      </c>
      <c r="K181" s="18">
        <f>'Calcolo Orizzontale P. Umido'!K182</f>
        <v>0</v>
      </c>
      <c r="L181" s="15">
        <f t="shared" si="121"/>
        <v>0</v>
      </c>
      <c r="M181" s="519">
        <f>'Calcolo Orizzontale P. Umido'!L182</f>
        <v>0</v>
      </c>
      <c r="N181" s="519">
        <f>'Calcolo Orizzontale P. Umido'!M182</f>
        <v>0</v>
      </c>
      <c r="O181" s="520">
        <f>'Calcolo Orizzontale P. Umido'!N182</f>
        <v>0</v>
      </c>
      <c r="P181" s="521">
        <f>'Calcolo Orizzontale P. Umido'!O182</f>
        <v>0</v>
      </c>
      <c r="Q181" s="521">
        <f>'Calcolo Orizzontale P. Umido'!P182</f>
        <v>0</v>
      </c>
      <c r="R181" s="521">
        <f>'Calcolo Orizzontale P. Umido'!Q182</f>
        <v>0</v>
      </c>
      <c r="S181" s="521">
        <f>'Calcolo Orizzontale P. Umido'!R182</f>
        <v>0</v>
      </c>
      <c r="T181" s="521">
        <f>'Calcolo Orizzontale P. Umido'!S182</f>
        <v>0</v>
      </c>
      <c r="U181" s="519">
        <f>'Calcolo Orizzontale P. Umido'!T182</f>
        <v>0</v>
      </c>
      <c r="V181" s="519">
        <f>'Calcolo Orizzontale P. Umido'!U182</f>
        <v>0</v>
      </c>
      <c r="W181" s="519">
        <f>'Calcolo Orizzontale P. Umido'!V182</f>
        <v>0</v>
      </c>
      <c r="X181" s="520">
        <f>'Calcolo Orizzontale P. Umido'!W182</f>
        <v>0</v>
      </c>
      <c r="Y181" s="521">
        <f>'Calcolo Orizzontale P. Umido'!X182</f>
        <v>0</v>
      </c>
      <c r="Z181" s="522">
        <f>'Calcolo Orizzontale P. Umido'!Y182</f>
        <v>0</v>
      </c>
      <c r="AA181" s="126"/>
      <c r="AB181" s="127"/>
      <c r="AC181" s="189" t="str">
        <f>'Calcolo Orizzontale P. Umido'!AC182</f>
        <v>dato mancante</v>
      </c>
      <c r="AD181" s="190" t="str">
        <f>'Calcolo Orizzontale P. Umido'!AR182</f>
        <v>dato mancante</v>
      </c>
      <c r="AE181" s="190" t="str">
        <f t="shared" si="122"/>
        <v>dato mancante</v>
      </c>
      <c r="AF181" s="190" t="str">
        <f t="shared" si="122"/>
        <v>dato mancante</v>
      </c>
      <c r="AG181" s="191" t="str">
        <f>IF(N181&lt;5,'Calcolo Orizzontale P. Umido'!AD182,"dato mancante")</f>
        <v>dato mancante</v>
      </c>
      <c r="AH181" s="191" t="str">
        <f>IF(N181&gt;5,'Calcolo Orizzontale P. Umido'!AD182,"dato mancante")</f>
        <v>dato mancante</v>
      </c>
      <c r="AI181" s="191" t="str">
        <f>IF(N181&lt;5,'Calcolo Orizzontale P. Umido'!AS182,"dato mancante")</f>
        <v>dato mancante</v>
      </c>
      <c r="AJ181" s="191" t="str">
        <f>IF(N181&gt;5,'Calcolo Orizzontale P. Umido'!AS182,"dato mancante")</f>
        <v>dato mancante</v>
      </c>
      <c r="AK181" s="190" t="str">
        <f t="shared" si="123"/>
        <v>dato mancante</v>
      </c>
      <c r="AL181" s="190" t="str">
        <f t="shared" si="123"/>
        <v>dato mancante</v>
      </c>
      <c r="AM181" s="190" t="str">
        <f t="shared" si="123"/>
        <v>dato mancante</v>
      </c>
      <c r="AN181" s="190" t="str">
        <f t="shared" si="123"/>
        <v>dato mancante</v>
      </c>
      <c r="AO181" s="191" t="str">
        <f>'Calcolo Orizzontale P. Umido'!AE182</f>
        <v>dato mancante</v>
      </c>
      <c r="AP181" s="191" t="str">
        <f>'Calcolo Orizzontale P. Umido'!AT182</f>
        <v>dato mancante</v>
      </c>
      <c r="AQ181" s="192" t="str">
        <f t="shared" si="130"/>
        <v>dato mancante</v>
      </c>
      <c r="AR181" s="192" t="str">
        <f t="shared" si="130"/>
        <v>dato mancante</v>
      </c>
      <c r="AS181" s="193" t="str">
        <f>'Calcolo Orizzontale P. Umido'!AF182</f>
        <v>dato mancante</v>
      </c>
      <c r="AT181" s="193" t="str">
        <f>'Calcolo Orizzontale P. Umido'!AU182</f>
        <v>dato mancante</v>
      </c>
      <c r="AU181" s="308" t="str">
        <f t="shared" si="131"/>
        <v>dato mancante</v>
      </c>
      <c r="AV181" s="308" t="str">
        <f t="shared" si="131"/>
        <v>dato mancante</v>
      </c>
      <c r="AW181" s="193" t="str">
        <f>'Calcolo Orizzontale P. Umido'!AG182</f>
        <v>dato mancante</v>
      </c>
      <c r="AX181" s="193" t="str">
        <f>'Calcolo Orizzontale P. Umido'!AV182</f>
        <v>dato mancante</v>
      </c>
      <c r="AY181" s="308" t="str">
        <f t="shared" si="132"/>
        <v>dato mancante</v>
      </c>
      <c r="AZ181" s="308" t="str">
        <f t="shared" si="132"/>
        <v>dato mancante</v>
      </c>
      <c r="BA181" s="193" t="str">
        <f>'Calcolo Orizzontale P. Umido'!AH182</f>
        <v>dato mancante</v>
      </c>
      <c r="BB181" s="193" t="str">
        <f>'Calcolo Orizzontale P. Umido'!AW182</f>
        <v>dato mancante</v>
      </c>
      <c r="BC181" s="308" t="str">
        <f t="shared" si="133"/>
        <v>dato mancante</v>
      </c>
      <c r="BD181" s="308" t="str">
        <f t="shared" si="133"/>
        <v>dato mancante</v>
      </c>
      <c r="BE181" s="192" t="str">
        <f>'Calcolo Orizzontale P. Umido'!AI182</f>
        <v>dato mancante</v>
      </c>
      <c r="BF181" s="192" t="str">
        <f>'Calcolo Orizzontale P. Umido'!AX182</f>
        <v>dato mancante</v>
      </c>
      <c r="BG181" s="308" t="str">
        <f t="shared" si="134"/>
        <v>dato mancante</v>
      </c>
      <c r="BH181" s="308" t="str">
        <f t="shared" si="134"/>
        <v>dato mancante</v>
      </c>
      <c r="BI181" s="192" t="str">
        <f>'Calcolo Orizzontale P. Umido'!AJ182</f>
        <v>dato mancante</v>
      </c>
      <c r="BJ181" s="192" t="str">
        <f>'Calcolo Orizzontale P. Umido'!AY182</f>
        <v>dato mancante</v>
      </c>
      <c r="BK181" s="308" t="str">
        <f t="shared" si="135"/>
        <v>dato mancante</v>
      </c>
      <c r="BL181" s="308" t="str">
        <f t="shared" si="135"/>
        <v>dato mancante</v>
      </c>
      <c r="BM181" s="192" t="str">
        <f>'Calcolo Orizzontale P. Umido'!AK182</f>
        <v>dato mancante</v>
      </c>
      <c r="BN181" s="192" t="str">
        <f>'Calcolo Orizzontale P. Umido'!AZ182</f>
        <v>dato mancante</v>
      </c>
      <c r="BO181" s="308" t="str">
        <f t="shared" si="124"/>
        <v>dato mancante</v>
      </c>
      <c r="BP181" s="308" t="str">
        <f t="shared" si="124"/>
        <v>dato mancante</v>
      </c>
      <c r="BQ181" s="195" t="str">
        <f>'Calcolo Orizzontale P. Umido'!AL182</f>
        <v>dato mancante</v>
      </c>
      <c r="BR181" s="195" t="str">
        <f>'Calcolo Orizzontale P. Umido'!BA182</f>
        <v>dato mancante</v>
      </c>
      <c r="BS181" s="308" t="str">
        <f t="shared" si="125"/>
        <v>dato mancante</v>
      </c>
      <c r="BT181" s="308" t="str">
        <f t="shared" si="125"/>
        <v>dato mancante</v>
      </c>
      <c r="BU181" s="193" t="str">
        <f>'Calcolo Orizzontale P. Umido'!AM182</f>
        <v>dato mancante</v>
      </c>
      <c r="BV181" s="194" t="str">
        <f>'Calcolo Orizzontale P. Umido'!BA182</f>
        <v>dato mancante</v>
      </c>
      <c r="BW181" s="308" t="str">
        <f t="shared" si="136"/>
        <v>dato mancante</v>
      </c>
      <c r="BX181" s="308" t="str">
        <f t="shared" si="136"/>
        <v>dato mancante</v>
      </c>
      <c r="BY181" s="196" t="str">
        <f>'Calcolo Orizzontale P. Umido'!AN182</f>
        <v>dato mancante</v>
      </c>
      <c r="BZ181" s="196" t="str">
        <f>'Calcolo Orizzontale P. Umido'!BB182</f>
        <v>dato mancante</v>
      </c>
      <c r="CA181" s="308" t="str">
        <f t="shared" si="137"/>
        <v>dato mancante</v>
      </c>
      <c r="CB181" s="308" t="str">
        <f t="shared" si="137"/>
        <v>dato mancante</v>
      </c>
      <c r="CE181" s="125" t="str">
        <f t="shared" si="96"/>
        <v>dato mancante</v>
      </c>
      <c r="CF181" s="125" t="str">
        <f t="shared" si="126"/>
        <v>dato mancante</v>
      </c>
      <c r="CG181" s="125" t="str">
        <f t="shared" si="126"/>
        <v>dato mancante</v>
      </c>
      <c r="CH181" s="125" t="str">
        <f t="shared" si="97"/>
        <v>dato mancante</v>
      </c>
      <c r="CI181" s="125" t="str">
        <f t="shared" si="98"/>
        <v>dato mancante</v>
      </c>
      <c r="CJ181" s="125" t="str">
        <f t="shared" si="99"/>
        <v>dato mancante</v>
      </c>
      <c r="CK181" s="125" t="str">
        <f t="shared" si="100"/>
        <v>dato mancante</v>
      </c>
      <c r="CL181" s="125" t="str">
        <f t="shared" si="101"/>
        <v>dato mancante</v>
      </c>
      <c r="CM181" s="125" t="str">
        <f t="shared" si="102"/>
        <v>dato mancante</v>
      </c>
      <c r="CN181" s="125" t="str">
        <f t="shared" si="103"/>
        <v>dato mancante</v>
      </c>
      <c r="CO181" s="125" t="str">
        <f t="shared" si="104"/>
        <v>dato mancante</v>
      </c>
      <c r="CP181" s="125" t="str">
        <f t="shared" si="105"/>
        <v>dato mancante</v>
      </c>
      <c r="CQ181" s="125" t="str">
        <f t="shared" si="106"/>
        <v>dato mancante</v>
      </c>
      <c r="CR181" s="125" t="str">
        <f t="shared" si="107"/>
        <v>dato mancante</v>
      </c>
      <c r="CS181" s="125" t="str">
        <f t="shared" si="127"/>
        <v>dato mancante</v>
      </c>
      <c r="CT181" s="125" t="str">
        <f t="shared" si="127"/>
        <v>dato mancante</v>
      </c>
      <c r="CU181" s="125" t="str">
        <f t="shared" si="108"/>
        <v>dato mancante</v>
      </c>
      <c r="CV181" s="125" t="str">
        <f t="shared" si="109"/>
        <v>dato mancante</v>
      </c>
      <c r="CW181" s="125" t="str">
        <f t="shared" si="110"/>
        <v>dato mancante</v>
      </c>
      <c r="CX181" s="125" t="str">
        <f t="shared" si="111"/>
        <v>dato mancante</v>
      </c>
      <c r="CY181" s="125" t="str">
        <f t="shared" si="112"/>
        <v>dato mancante</v>
      </c>
      <c r="CZ181" s="125" t="str">
        <f t="shared" si="113"/>
        <v>dato mancante</v>
      </c>
      <c r="DA181" s="125" t="str">
        <f t="shared" si="114"/>
        <v>dato mancante</v>
      </c>
      <c r="DB181" s="125" t="str">
        <f t="shared" si="115"/>
        <v>dato mancante</v>
      </c>
      <c r="DC181" s="125" t="str">
        <f t="shared" si="116"/>
        <v>dato mancante</v>
      </c>
      <c r="DD181" s="125" t="str">
        <f t="shared" si="117"/>
        <v>dato mancante</v>
      </c>
      <c r="DF181" s="127">
        <f t="shared" si="128"/>
        <v>0</v>
      </c>
      <c r="DG181" s="127">
        <f t="shared" si="118"/>
        <v>0</v>
      </c>
      <c r="DH181" s="125" t="str">
        <f t="shared" si="129"/>
        <v>ok</v>
      </c>
      <c r="DI181" s="127" t="str">
        <f t="shared" si="119"/>
        <v>Buono</v>
      </c>
      <c r="DJ181" s="127" t="str">
        <f t="shared" si="120"/>
        <v>Buono</v>
      </c>
    </row>
    <row r="182" spans="1:114" s="125" customFormat="1" x14ac:dyDescent="0.35">
      <c r="A182" s="18">
        <f>'Calcolo Orizzontale P. Umido'!A183</f>
        <v>0</v>
      </c>
      <c r="B182" s="18">
        <f>'Calcolo Orizzontale P. Umido'!B183</f>
        <v>0</v>
      </c>
      <c r="C182" s="18">
        <f>'Calcolo Orizzontale P. Umido'!C183</f>
        <v>0</v>
      </c>
      <c r="D182" s="18">
        <f>'Calcolo Orizzontale P. Umido'!D183</f>
        <v>0</v>
      </c>
      <c r="E182" s="18">
        <f>'Calcolo Orizzontale P. Umido'!E183</f>
        <v>0</v>
      </c>
      <c r="F182" s="18">
        <f>'Calcolo Orizzontale P. Umido'!F183</f>
        <v>0</v>
      </c>
      <c r="G182" s="18">
        <f>'Calcolo Orizzontale P. Umido'!G183</f>
        <v>0</v>
      </c>
      <c r="H182" s="18"/>
      <c r="I182" s="18">
        <f>'Calcolo Orizzontale P. Umido'!I183</f>
        <v>0</v>
      </c>
      <c r="J182" s="18">
        <f>'Calcolo Orizzontale P. Umido'!J183</f>
        <v>0</v>
      </c>
      <c r="K182" s="18">
        <f>'Calcolo Orizzontale P. Umido'!K183</f>
        <v>0</v>
      </c>
      <c r="L182" s="15">
        <f t="shared" si="121"/>
        <v>0</v>
      </c>
      <c r="M182" s="519">
        <f>'Calcolo Orizzontale P. Umido'!L183</f>
        <v>0</v>
      </c>
      <c r="N182" s="519">
        <f>'Calcolo Orizzontale P. Umido'!M183</f>
        <v>0</v>
      </c>
      <c r="O182" s="520">
        <f>'Calcolo Orizzontale P. Umido'!N183</f>
        <v>0</v>
      </c>
      <c r="P182" s="521">
        <f>'Calcolo Orizzontale P. Umido'!O183</f>
        <v>0</v>
      </c>
      <c r="Q182" s="521">
        <f>'Calcolo Orizzontale P. Umido'!P183</f>
        <v>0</v>
      </c>
      <c r="R182" s="521">
        <f>'Calcolo Orizzontale P. Umido'!Q183</f>
        <v>0</v>
      </c>
      <c r="S182" s="521">
        <f>'Calcolo Orizzontale P. Umido'!R183</f>
        <v>0</v>
      </c>
      <c r="T182" s="521">
        <f>'Calcolo Orizzontale P. Umido'!S183</f>
        <v>0</v>
      </c>
      <c r="U182" s="519">
        <f>'Calcolo Orizzontale P. Umido'!T183</f>
        <v>0</v>
      </c>
      <c r="V182" s="519">
        <f>'Calcolo Orizzontale P. Umido'!U183</f>
        <v>0</v>
      </c>
      <c r="W182" s="519">
        <f>'Calcolo Orizzontale P. Umido'!V183</f>
        <v>0</v>
      </c>
      <c r="X182" s="520">
        <f>'Calcolo Orizzontale P. Umido'!W183</f>
        <v>0</v>
      </c>
      <c r="Y182" s="521">
        <f>'Calcolo Orizzontale P. Umido'!X183</f>
        <v>0</v>
      </c>
      <c r="Z182" s="522">
        <f>'Calcolo Orizzontale P. Umido'!Y183</f>
        <v>0</v>
      </c>
      <c r="AA182" s="126"/>
      <c r="AB182" s="127"/>
      <c r="AC182" s="189" t="str">
        <f>'Calcolo Orizzontale P. Umido'!AC183</f>
        <v>dato mancante</v>
      </c>
      <c r="AD182" s="190" t="str">
        <f>'Calcolo Orizzontale P. Umido'!AR183</f>
        <v>dato mancante</v>
      </c>
      <c r="AE182" s="190" t="str">
        <f t="shared" si="122"/>
        <v>dato mancante</v>
      </c>
      <c r="AF182" s="190" t="str">
        <f t="shared" si="122"/>
        <v>dato mancante</v>
      </c>
      <c r="AG182" s="191" t="str">
        <f>IF(N182&lt;5,'Calcolo Orizzontale P. Umido'!AD183,"dato mancante")</f>
        <v>dato mancante</v>
      </c>
      <c r="AH182" s="191" t="str">
        <f>IF(N182&gt;5,'Calcolo Orizzontale P. Umido'!AD183,"dato mancante")</f>
        <v>dato mancante</v>
      </c>
      <c r="AI182" s="191" t="str">
        <f>IF(N182&lt;5,'Calcolo Orizzontale P. Umido'!AS183,"dato mancante")</f>
        <v>dato mancante</v>
      </c>
      <c r="AJ182" s="191" t="str">
        <f>IF(N182&gt;5,'Calcolo Orizzontale P. Umido'!AS183,"dato mancante")</f>
        <v>dato mancante</v>
      </c>
      <c r="AK182" s="190" t="str">
        <f t="shared" si="123"/>
        <v>dato mancante</v>
      </c>
      <c r="AL182" s="190" t="str">
        <f t="shared" si="123"/>
        <v>dato mancante</v>
      </c>
      <c r="AM182" s="190" t="str">
        <f t="shared" si="123"/>
        <v>dato mancante</v>
      </c>
      <c r="AN182" s="190" t="str">
        <f t="shared" si="123"/>
        <v>dato mancante</v>
      </c>
      <c r="AO182" s="191" t="str">
        <f>'Calcolo Orizzontale P. Umido'!AE183</f>
        <v>dato mancante</v>
      </c>
      <c r="AP182" s="191" t="str">
        <f>'Calcolo Orizzontale P. Umido'!AT183</f>
        <v>dato mancante</v>
      </c>
      <c r="AQ182" s="192" t="str">
        <f t="shared" si="130"/>
        <v>dato mancante</v>
      </c>
      <c r="AR182" s="192" t="str">
        <f t="shared" si="130"/>
        <v>dato mancante</v>
      </c>
      <c r="AS182" s="193" t="str">
        <f>'Calcolo Orizzontale P. Umido'!AF183</f>
        <v>dato mancante</v>
      </c>
      <c r="AT182" s="193" t="str">
        <f>'Calcolo Orizzontale P. Umido'!AU183</f>
        <v>dato mancante</v>
      </c>
      <c r="AU182" s="308" t="str">
        <f t="shared" si="131"/>
        <v>dato mancante</v>
      </c>
      <c r="AV182" s="308" t="str">
        <f t="shared" si="131"/>
        <v>dato mancante</v>
      </c>
      <c r="AW182" s="193" t="str">
        <f>'Calcolo Orizzontale P. Umido'!AG183</f>
        <v>dato mancante</v>
      </c>
      <c r="AX182" s="193" t="str">
        <f>'Calcolo Orizzontale P. Umido'!AV183</f>
        <v>dato mancante</v>
      </c>
      <c r="AY182" s="308" t="str">
        <f t="shared" si="132"/>
        <v>dato mancante</v>
      </c>
      <c r="AZ182" s="308" t="str">
        <f t="shared" si="132"/>
        <v>dato mancante</v>
      </c>
      <c r="BA182" s="193" t="str">
        <f>'Calcolo Orizzontale P. Umido'!AH183</f>
        <v>dato mancante</v>
      </c>
      <c r="BB182" s="193" t="str">
        <f>'Calcolo Orizzontale P. Umido'!AW183</f>
        <v>dato mancante</v>
      </c>
      <c r="BC182" s="308" t="str">
        <f t="shared" si="133"/>
        <v>dato mancante</v>
      </c>
      <c r="BD182" s="308" t="str">
        <f t="shared" si="133"/>
        <v>dato mancante</v>
      </c>
      <c r="BE182" s="192" t="str">
        <f>'Calcolo Orizzontale P. Umido'!AI183</f>
        <v>dato mancante</v>
      </c>
      <c r="BF182" s="192" t="str">
        <f>'Calcolo Orizzontale P. Umido'!AX183</f>
        <v>dato mancante</v>
      </c>
      <c r="BG182" s="308" t="str">
        <f t="shared" si="134"/>
        <v>dato mancante</v>
      </c>
      <c r="BH182" s="308" t="str">
        <f t="shared" si="134"/>
        <v>dato mancante</v>
      </c>
      <c r="BI182" s="192" t="str">
        <f>'Calcolo Orizzontale P. Umido'!AJ183</f>
        <v>dato mancante</v>
      </c>
      <c r="BJ182" s="192" t="str">
        <f>'Calcolo Orizzontale P. Umido'!AY183</f>
        <v>dato mancante</v>
      </c>
      <c r="BK182" s="308" t="str">
        <f t="shared" si="135"/>
        <v>dato mancante</v>
      </c>
      <c r="BL182" s="308" t="str">
        <f t="shared" si="135"/>
        <v>dato mancante</v>
      </c>
      <c r="BM182" s="192" t="str">
        <f>'Calcolo Orizzontale P. Umido'!AK183</f>
        <v>dato mancante</v>
      </c>
      <c r="BN182" s="192" t="str">
        <f>'Calcolo Orizzontale P. Umido'!AZ183</f>
        <v>dato mancante</v>
      </c>
      <c r="BO182" s="308" t="str">
        <f t="shared" si="124"/>
        <v>dato mancante</v>
      </c>
      <c r="BP182" s="308" t="str">
        <f t="shared" si="124"/>
        <v>dato mancante</v>
      </c>
      <c r="BQ182" s="195" t="str">
        <f>'Calcolo Orizzontale P. Umido'!AL183</f>
        <v>dato mancante</v>
      </c>
      <c r="BR182" s="195" t="str">
        <f>'Calcolo Orizzontale P. Umido'!BA183</f>
        <v>dato mancante</v>
      </c>
      <c r="BS182" s="308" t="str">
        <f t="shared" si="125"/>
        <v>dato mancante</v>
      </c>
      <c r="BT182" s="308" t="str">
        <f t="shared" si="125"/>
        <v>dato mancante</v>
      </c>
      <c r="BU182" s="193" t="str">
        <f>'Calcolo Orizzontale P. Umido'!AM183</f>
        <v>dato mancante</v>
      </c>
      <c r="BV182" s="194" t="str">
        <f>'Calcolo Orizzontale P. Umido'!BA183</f>
        <v>dato mancante</v>
      </c>
      <c r="BW182" s="308" t="str">
        <f t="shared" si="136"/>
        <v>dato mancante</v>
      </c>
      <c r="BX182" s="308" t="str">
        <f t="shared" si="136"/>
        <v>dato mancante</v>
      </c>
      <c r="BY182" s="196" t="str">
        <f>'Calcolo Orizzontale P. Umido'!AN183</f>
        <v>dato mancante</v>
      </c>
      <c r="BZ182" s="196" t="str">
        <f>'Calcolo Orizzontale P. Umido'!BB183</f>
        <v>dato mancante</v>
      </c>
      <c r="CA182" s="308" t="str">
        <f t="shared" si="137"/>
        <v>dato mancante</v>
      </c>
      <c r="CB182" s="308" t="str">
        <f t="shared" si="137"/>
        <v>dato mancante</v>
      </c>
      <c r="CE182" s="125" t="str">
        <f t="shared" si="96"/>
        <v>dato mancante</v>
      </c>
      <c r="CF182" s="125" t="str">
        <f t="shared" si="126"/>
        <v>dato mancante</v>
      </c>
      <c r="CG182" s="125" t="str">
        <f t="shared" si="126"/>
        <v>dato mancante</v>
      </c>
      <c r="CH182" s="125" t="str">
        <f t="shared" si="97"/>
        <v>dato mancante</v>
      </c>
      <c r="CI182" s="125" t="str">
        <f t="shared" si="98"/>
        <v>dato mancante</v>
      </c>
      <c r="CJ182" s="125" t="str">
        <f t="shared" si="99"/>
        <v>dato mancante</v>
      </c>
      <c r="CK182" s="125" t="str">
        <f t="shared" si="100"/>
        <v>dato mancante</v>
      </c>
      <c r="CL182" s="125" t="str">
        <f t="shared" si="101"/>
        <v>dato mancante</v>
      </c>
      <c r="CM182" s="125" t="str">
        <f t="shared" si="102"/>
        <v>dato mancante</v>
      </c>
      <c r="CN182" s="125" t="str">
        <f t="shared" si="103"/>
        <v>dato mancante</v>
      </c>
      <c r="CO182" s="125" t="str">
        <f t="shared" si="104"/>
        <v>dato mancante</v>
      </c>
      <c r="CP182" s="125" t="str">
        <f t="shared" si="105"/>
        <v>dato mancante</v>
      </c>
      <c r="CQ182" s="125" t="str">
        <f t="shared" si="106"/>
        <v>dato mancante</v>
      </c>
      <c r="CR182" s="125" t="str">
        <f t="shared" si="107"/>
        <v>dato mancante</v>
      </c>
      <c r="CS182" s="125" t="str">
        <f t="shared" si="127"/>
        <v>dato mancante</v>
      </c>
      <c r="CT182" s="125" t="str">
        <f t="shared" si="127"/>
        <v>dato mancante</v>
      </c>
      <c r="CU182" s="125" t="str">
        <f t="shared" si="108"/>
        <v>dato mancante</v>
      </c>
      <c r="CV182" s="125" t="str">
        <f t="shared" si="109"/>
        <v>dato mancante</v>
      </c>
      <c r="CW182" s="125" t="str">
        <f t="shared" si="110"/>
        <v>dato mancante</v>
      </c>
      <c r="CX182" s="125" t="str">
        <f t="shared" si="111"/>
        <v>dato mancante</v>
      </c>
      <c r="CY182" s="125" t="str">
        <f t="shared" si="112"/>
        <v>dato mancante</v>
      </c>
      <c r="CZ182" s="125" t="str">
        <f t="shared" si="113"/>
        <v>dato mancante</v>
      </c>
      <c r="DA182" s="125" t="str">
        <f t="shared" si="114"/>
        <v>dato mancante</v>
      </c>
      <c r="DB182" s="125" t="str">
        <f t="shared" si="115"/>
        <v>dato mancante</v>
      </c>
      <c r="DC182" s="125" t="str">
        <f t="shared" si="116"/>
        <v>dato mancante</v>
      </c>
      <c r="DD182" s="125" t="str">
        <f t="shared" si="117"/>
        <v>dato mancante</v>
      </c>
      <c r="DF182" s="127">
        <f t="shared" si="128"/>
        <v>0</v>
      </c>
      <c r="DG182" s="127">
        <f t="shared" si="118"/>
        <v>0</v>
      </c>
      <c r="DH182" s="125" t="str">
        <f t="shared" si="129"/>
        <v>ok</v>
      </c>
      <c r="DI182" s="127" t="str">
        <f t="shared" si="119"/>
        <v>Buono</v>
      </c>
      <c r="DJ182" s="127" t="str">
        <f t="shared" si="120"/>
        <v>Buono</v>
      </c>
    </row>
    <row r="183" spans="1:114" s="125" customFormat="1" x14ac:dyDescent="0.35">
      <c r="A183" s="18">
        <f>'Calcolo Orizzontale P. Umido'!A184</f>
        <v>0</v>
      </c>
      <c r="B183" s="18">
        <f>'Calcolo Orizzontale P. Umido'!B184</f>
        <v>0</v>
      </c>
      <c r="C183" s="18">
        <f>'Calcolo Orizzontale P. Umido'!C184</f>
        <v>0</v>
      </c>
      <c r="D183" s="18">
        <f>'Calcolo Orizzontale P. Umido'!D184</f>
        <v>0</v>
      </c>
      <c r="E183" s="18">
        <f>'Calcolo Orizzontale P. Umido'!E184</f>
        <v>0</v>
      </c>
      <c r="F183" s="18">
        <f>'Calcolo Orizzontale P. Umido'!F184</f>
        <v>0</v>
      </c>
      <c r="G183" s="18">
        <f>'Calcolo Orizzontale P. Umido'!G184</f>
        <v>0</v>
      </c>
      <c r="H183" s="18"/>
      <c r="I183" s="18">
        <f>'Calcolo Orizzontale P. Umido'!I184</f>
        <v>0</v>
      </c>
      <c r="J183" s="18">
        <f>'Calcolo Orizzontale P. Umido'!J184</f>
        <v>0</v>
      </c>
      <c r="K183" s="18">
        <f>'Calcolo Orizzontale P. Umido'!K184</f>
        <v>0</v>
      </c>
      <c r="L183" s="15">
        <f t="shared" si="121"/>
        <v>0</v>
      </c>
      <c r="M183" s="519">
        <f>'Calcolo Orizzontale P. Umido'!L184</f>
        <v>0</v>
      </c>
      <c r="N183" s="519">
        <f>'Calcolo Orizzontale P. Umido'!M184</f>
        <v>0</v>
      </c>
      <c r="O183" s="520">
        <f>'Calcolo Orizzontale P. Umido'!N184</f>
        <v>0</v>
      </c>
      <c r="P183" s="521">
        <f>'Calcolo Orizzontale P. Umido'!O184</f>
        <v>0</v>
      </c>
      <c r="Q183" s="521">
        <f>'Calcolo Orizzontale P. Umido'!P184</f>
        <v>0</v>
      </c>
      <c r="R183" s="521">
        <f>'Calcolo Orizzontale P. Umido'!Q184</f>
        <v>0</v>
      </c>
      <c r="S183" s="521">
        <f>'Calcolo Orizzontale P. Umido'!R184</f>
        <v>0</v>
      </c>
      <c r="T183" s="521">
        <f>'Calcolo Orizzontale P. Umido'!S184</f>
        <v>0</v>
      </c>
      <c r="U183" s="519">
        <f>'Calcolo Orizzontale P. Umido'!T184</f>
        <v>0</v>
      </c>
      <c r="V183" s="519">
        <f>'Calcolo Orizzontale P. Umido'!U184</f>
        <v>0</v>
      </c>
      <c r="W183" s="519">
        <f>'Calcolo Orizzontale P. Umido'!V184</f>
        <v>0</v>
      </c>
      <c r="X183" s="520">
        <f>'Calcolo Orizzontale P. Umido'!W184</f>
        <v>0</v>
      </c>
      <c r="Y183" s="521">
        <f>'Calcolo Orizzontale P. Umido'!X184</f>
        <v>0</v>
      </c>
      <c r="Z183" s="522">
        <f>'Calcolo Orizzontale P. Umido'!Y184</f>
        <v>0</v>
      </c>
      <c r="AA183" s="126"/>
      <c r="AB183" s="127"/>
      <c r="AC183" s="189" t="str">
        <f>'Calcolo Orizzontale P. Umido'!AC184</f>
        <v>dato mancante</v>
      </c>
      <c r="AD183" s="190" t="str">
        <f>'Calcolo Orizzontale P. Umido'!AR184</f>
        <v>dato mancante</v>
      </c>
      <c r="AE183" s="190" t="str">
        <f t="shared" si="122"/>
        <v>dato mancante</v>
      </c>
      <c r="AF183" s="190" t="str">
        <f t="shared" si="122"/>
        <v>dato mancante</v>
      </c>
      <c r="AG183" s="191" t="str">
        <f>IF(N183&lt;5,'Calcolo Orizzontale P. Umido'!AD184,"dato mancante")</f>
        <v>dato mancante</v>
      </c>
      <c r="AH183" s="191" t="str">
        <f>IF(N183&gt;5,'Calcolo Orizzontale P. Umido'!AD184,"dato mancante")</f>
        <v>dato mancante</v>
      </c>
      <c r="AI183" s="191" t="str">
        <f>IF(N183&lt;5,'Calcolo Orizzontale P. Umido'!AS184,"dato mancante")</f>
        <v>dato mancante</v>
      </c>
      <c r="AJ183" s="191" t="str">
        <f>IF(N183&gt;5,'Calcolo Orizzontale P. Umido'!AS184,"dato mancante")</f>
        <v>dato mancante</v>
      </c>
      <c r="AK183" s="190" t="str">
        <f t="shared" si="123"/>
        <v>dato mancante</v>
      </c>
      <c r="AL183" s="190" t="str">
        <f t="shared" si="123"/>
        <v>dato mancante</v>
      </c>
      <c r="AM183" s="190" t="str">
        <f t="shared" si="123"/>
        <v>dato mancante</v>
      </c>
      <c r="AN183" s="190" t="str">
        <f t="shared" si="123"/>
        <v>dato mancante</v>
      </c>
      <c r="AO183" s="191" t="str">
        <f>'Calcolo Orizzontale P. Umido'!AE184</f>
        <v>dato mancante</v>
      </c>
      <c r="AP183" s="191" t="str">
        <f>'Calcolo Orizzontale P. Umido'!AT184</f>
        <v>dato mancante</v>
      </c>
      <c r="AQ183" s="192" t="str">
        <f t="shared" si="130"/>
        <v>dato mancante</v>
      </c>
      <c r="AR183" s="192" t="str">
        <f t="shared" si="130"/>
        <v>dato mancante</v>
      </c>
      <c r="AS183" s="193" t="str">
        <f>'Calcolo Orizzontale P. Umido'!AF184</f>
        <v>dato mancante</v>
      </c>
      <c r="AT183" s="193" t="str">
        <f>'Calcolo Orizzontale P. Umido'!AU184</f>
        <v>dato mancante</v>
      </c>
      <c r="AU183" s="308" t="str">
        <f t="shared" si="131"/>
        <v>dato mancante</v>
      </c>
      <c r="AV183" s="308" t="str">
        <f t="shared" si="131"/>
        <v>dato mancante</v>
      </c>
      <c r="AW183" s="193" t="str">
        <f>'Calcolo Orizzontale P. Umido'!AG184</f>
        <v>dato mancante</v>
      </c>
      <c r="AX183" s="193" t="str">
        <f>'Calcolo Orizzontale P. Umido'!AV184</f>
        <v>dato mancante</v>
      </c>
      <c r="AY183" s="308" t="str">
        <f t="shared" si="132"/>
        <v>dato mancante</v>
      </c>
      <c r="AZ183" s="308" t="str">
        <f t="shared" si="132"/>
        <v>dato mancante</v>
      </c>
      <c r="BA183" s="193" t="str">
        <f>'Calcolo Orizzontale P. Umido'!AH184</f>
        <v>dato mancante</v>
      </c>
      <c r="BB183" s="193" t="str">
        <f>'Calcolo Orizzontale P. Umido'!AW184</f>
        <v>dato mancante</v>
      </c>
      <c r="BC183" s="308" t="str">
        <f t="shared" si="133"/>
        <v>dato mancante</v>
      </c>
      <c r="BD183" s="308" t="str">
        <f t="shared" si="133"/>
        <v>dato mancante</v>
      </c>
      <c r="BE183" s="192" t="str">
        <f>'Calcolo Orizzontale P. Umido'!AI184</f>
        <v>dato mancante</v>
      </c>
      <c r="BF183" s="192" t="str">
        <f>'Calcolo Orizzontale P. Umido'!AX184</f>
        <v>dato mancante</v>
      </c>
      <c r="BG183" s="308" t="str">
        <f t="shared" si="134"/>
        <v>dato mancante</v>
      </c>
      <c r="BH183" s="308" t="str">
        <f t="shared" si="134"/>
        <v>dato mancante</v>
      </c>
      <c r="BI183" s="192" t="str">
        <f>'Calcolo Orizzontale P. Umido'!AJ184</f>
        <v>dato mancante</v>
      </c>
      <c r="BJ183" s="192" t="str">
        <f>'Calcolo Orizzontale P. Umido'!AY184</f>
        <v>dato mancante</v>
      </c>
      <c r="BK183" s="308" t="str">
        <f t="shared" si="135"/>
        <v>dato mancante</v>
      </c>
      <c r="BL183" s="308" t="str">
        <f t="shared" si="135"/>
        <v>dato mancante</v>
      </c>
      <c r="BM183" s="192" t="str">
        <f>'Calcolo Orizzontale P. Umido'!AK184</f>
        <v>dato mancante</v>
      </c>
      <c r="BN183" s="192" t="str">
        <f>'Calcolo Orizzontale P. Umido'!AZ184</f>
        <v>dato mancante</v>
      </c>
      <c r="BO183" s="308" t="str">
        <f t="shared" si="124"/>
        <v>dato mancante</v>
      </c>
      <c r="BP183" s="308" t="str">
        <f t="shared" si="124"/>
        <v>dato mancante</v>
      </c>
      <c r="BQ183" s="195" t="str">
        <f>'Calcolo Orizzontale P. Umido'!AL184</f>
        <v>dato mancante</v>
      </c>
      <c r="BR183" s="195" t="str">
        <f>'Calcolo Orizzontale P. Umido'!BA184</f>
        <v>dato mancante</v>
      </c>
      <c r="BS183" s="308" t="str">
        <f t="shared" si="125"/>
        <v>dato mancante</v>
      </c>
      <c r="BT183" s="308" t="str">
        <f t="shared" si="125"/>
        <v>dato mancante</v>
      </c>
      <c r="BU183" s="193" t="str">
        <f>'Calcolo Orizzontale P. Umido'!AM184</f>
        <v>dato mancante</v>
      </c>
      <c r="BV183" s="194" t="str">
        <f>'Calcolo Orizzontale P. Umido'!BA184</f>
        <v>dato mancante</v>
      </c>
      <c r="BW183" s="308" t="str">
        <f t="shared" si="136"/>
        <v>dato mancante</v>
      </c>
      <c r="BX183" s="308" t="str">
        <f t="shared" si="136"/>
        <v>dato mancante</v>
      </c>
      <c r="BY183" s="196" t="str">
        <f>'Calcolo Orizzontale P. Umido'!AN184</f>
        <v>dato mancante</v>
      </c>
      <c r="BZ183" s="196" t="str">
        <f>'Calcolo Orizzontale P. Umido'!BB184</f>
        <v>dato mancante</v>
      </c>
      <c r="CA183" s="308" t="str">
        <f t="shared" si="137"/>
        <v>dato mancante</v>
      </c>
      <c r="CB183" s="308" t="str">
        <f t="shared" si="137"/>
        <v>dato mancante</v>
      </c>
      <c r="CE183" s="125" t="str">
        <f t="shared" si="96"/>
        <v>dato mancante</v>
      </c>
      <c r="CF183" s="125" t="str">
        <f t="shared" si="126"/>
        <v>dato mancante</v>
      </c>
      <c r="CG183" s="125" t="str">
        <f t="shared" si="126"/>
        <v>dato mancante</v>
      </c>
      <c r="CH183" s="125" t="str">
        <f t="shared" si="97"/>
        <v>dato mancante</v>
      </c>
      <c r="CI183" s="125" t="str">
        <f t="shared" si="98"/>
        <v>dato mancante</v>
      </c>
      <c r="CJ183" s="125" t="str">
        <f t="shared" si="99"/>
        <v>dato mancante</v>
      </c>
      <c r="CK183" s="125" t="str">
        <f t="shared" si="100"/>
        <v>dato mancante</v>
      </c>
      <c r="CL183" s="125" t="str">
        <f t="shared" si="101"/>
        <v>dato mancante</v>
      </c>
      <c r="CM183" s="125" t="str">
        <f t="shared" si="102"/>
        <v>dato mancante</v>
      </c>
      <c r="CN183" s="125" t="str">
        <f t="shared" si="103"/>
        <v>dato mancante</v>
      </c>
      <c r="CO183" s="125" t="str">
        <f t="shared" si="104"/>
        <v>dato mancante</v>
      </c>
      <c r="CP183" s="125" t="str">
        <f t="shared" si="105"/>
        <v>dato mancante</v>
      </c>
      <c r="CQ183" s="125" t="str">
        <f t="shared" si="106"/>
        <v>dato mancante</v>
      </c>
      <c r="CR183" s="125" t="str">
        <f t="shared" si="107"/>
        <v>dato mancante</v>
      </c>
      <c r="CS183" s="125" t="str">
        <f t="shared" si="127"/>
        <v>dato mancante</v>
      </c>
      <c r="CT183" s="125" t="str">
        <f t="shared" si="127"/>
        <v>dato mancante</v>
      </c>
      <c r="CU183" s="125" t="str">
        <f t="shared" si="108"/>
        <v>dato mancante</v>
      </c>
      <c r="CV183" s="125" t="str">
        <f t="shared" si="109"/>
        <v>dato mancante</v>
      </c>
      <c r="CW183" s="125" t="str">
        <f t="shared" si="110"/>
        <v>dato mancante</v>
      </c>
      <c r="CX183" s="125" t="str">
        <f t="shared" si="111"/>
        <v>dato mancante</v>
      </c>
      <c r="CY183" s="125" t="str">
        <f t="shared" si="112"/>
        <v>dato mancante</v>
      </c>
      <c r="CZ183" s="125" t="str">
        <f t="shared" si="113"/>
        <v>dato mancante</v>
      </c>
      <c r="DA183" s="125" t="str">
        <f t="shared" si="114"/>
        <v>dato mancante</v>
      </c>
      <c r="DB183" s="125" t="str">
        <f t="shared" si="115"/>
        <v>dato mancante</v>
      </c>
      <c r="DC183" s="125" t="str">
        <f t="shared" si="116"/>
        <v>dato mancante</v>
      </c>
      <c r="DD183" s="125" t="str">
        <f t="shared" si="117"/>
        <v>dato mancante</v>
      </c>
      <c r="DF183" s="127">
        <f t="shared" si="128"/>
        <v>0</v>
      </c>
      <c r="DG183" s="127">
        <f t="shared" si="118"/>
        <v>0</v>
      </c>
      <c r="DH183" s="125" t="str">
        <f t="shared" si="129"/>
        <v>ok</v>
      </c>
      <c r="DI183" s="127" t="str">
        <f t="shared" si="119"/>
        <v>Buono</v>
      </c>
      <c r="DJ183" s="127" t="str">
        <f t="shared" si="120"/>
        <v>Buono</v>
      </c>
    </row>
    <row r="184" spans="1:114" s="125" customFormat="1" x14ac:dyDescent="0.35">
      <c r="A184" s="18">
        <f>'Calcolo Orizzontale P. Umido'!A185</f>
        <v>0</v>
      </c>
      <c r="B184" s="18">
        <f>'Calcolo Orizzontale P. Umido'!B185</f>
        <v>0</v>
      </c>
      <c r="C184" s="18">
        <f>'Calcolo Orizzontale P. Umido'!C185</f>
        <v>0</v>
      </c>
      <c r="D184" s="18">
        <f>'Calcolo Orizzontale P. Umido'!D185</f>
        <v>0</v>
      </c>
      <c r="E184" s="18">
        <f>'Calcolo Orizzontale P. Umido'!E185</f>
        <v>0</v>
      </c>
      <c r="F184" s="18">
        <f>'Calcolo Orizzontale P. Umido'!F185</f>
        <v>0</v>
      </c>
      <c r="G184" s="18">
        <f>'Calcolo Orizzontale P. Umido'!G185</f>
        <v>0</v>
      </c>
      <c r="H184" s="18"/>
      <c r="I184" s="18">
        <f>'Calcolo Orizzontale P. Umido'!I185</f>
        <v>0</v>
      </c>
      <c r="J184" s="18">
        <f>'Calcolo Orizzontale P. Umido'!J185</f>
        <v>0</v>
      </c>
      <c r="K184" s="18">
        <f>'Calcolo Orizzontale P. Umido'!K185</f>
        <v>0</v>
      </c>
      <c r="L184" s="15">
        <f t="shared" si="121"/>
        <v>0</v>
      </c>
      <c r="M184" s="519">
        <f>'Calcolo Orizzontale P. Umido'!L185</f>
        <v>0</v>
      </c>
      <c r="N184" s="519">
        <f>'Calcolo Orizzontale P. Umido'!M185</f>
        <v>0</v>
      </c>
      <c r="O184" s="520">
        <f>'Calcolo Orizzontale P. Umido'!N185</f>
        <v>0</v>
      </c>
      <c r="P184" s="521">
        <f>'Calcolo Orizzontale P. Umido'!O185</f>
        <v>0</v>
      </c>
      <c r="Q184" s="521">
        <f>'Calcolo Orizzontale P. Umido'!P185</f>
        <v>0</v>
      </c>
      <c r="R184" s="521">
        <f>'Calcolo Orizzontale P. Umido'!Q185</f>
        <v>0</v>
      </c>
      <c r="S184" s="521">
        <f>'Calcolo Orizzontale P. Umido'!R185</f>
        <v>0</v>
      </c>
      <c r="T184" s="521">
        <f>'Calcolo Orizzontale P. Umido'!S185</f>
        <v>0</v>
      </c>
      <c r="U184" s="519">
        <f>'Calcolo Orizzontale P. Umido'!T185</f>
        <v>0</v>
      </c>
      <c r="V184" s="519">
        <f>'Calcolo Orizzontale P. Umido'!U185</f>
        <v>0</v>
      </c>
      <c r="W184" s="519">
        <f>'Calcolo Orizzontale P. Umido'!V185</f>
        <v>0</v>
      </c>
      <c r="X184" s="520">
        <f>'Calcolo Orizzontale P. Umido'!W185</f>
        <v>0</v>
      </c>
      <c r="Y184" s="521">
        <f>'Calcolo Orizzontale P. Umido'!X185</f>
        <v>0</v>
      </c>
      <c r="Z184" s="522">
        <f>'Calcolo Orizzontale P. Umido'!Y185</f>
        <v>0</v>
      </c>
      <c r="AA184" s="126"/>
      <c r="AB184" s="127"/>
      <c r="AC184" s="189" t="str">
        <f>'Calcolo Orizzontale P. Umido'!AC185</f>
        <v>dato mancante</v>
      </c>
      <c r="AD184" s="190" t="str">
        <f>'Calcolo Orizzontale P. Umido'!AR185</f>
        <v>dato mancante</v>
      </c>
      <c r="AE184" s="190" t="str">
        <f t="shared" si="122"/>
        <v>dato mancante</v>
      </c>
      <c r="AF184" s="190" t="str">
        <f t="shared" si="122"/>
        <v>dato mancante</v>
      </c>
      <c r="AG184" s="191" t="str">
        <f>IF(N184&lt;5,'Calcolo Orizzontale P. Umido'!AD185,"dato mancante")</f>
        <v>dato mancante</v>
      </c>
      <c r="AH184" s="191" t="str">
        <f>IF(N184&gt;5,'Calcolo Orizzontale P. Umido'!AD185,"dato mancante")</f>
        <v>dato mancante</v>
      </c>
      <c r="AI184" s="191" t="str">
        <f>IF(N184&lt;5,'Calcolo Orizzontale P. Umido'!AS185,"dato mancante")</f>
        <v>dato mancante</v>
      </c>
      <c r="AJ184" s="191" t="str">
        <f>IF(N184&gt;5,'Calcolo Orizzontale P. Umido'!AS185,"dato mancante")</f>
        <v>dato mancante</v>
      </c>
      <c r="AK184" s="190" t="str">
        <f t="shared" si="123"/>
        <v>dato mancante</v>
      </c>
      <c r="AL184" s="190" t="str">
        <f t="shared" si="123"/>
        <v>dato mancante</v>
      </c>
      <c r="AM184" s="190" t="str">
        <f t="shared" si="123"/>
        <v>dato mancante</v>
      </c>
      <c r="AN184" s="190" t="str">
        <f t="shared" si="123"/>
        <v>dato mancante</v>
      </c>
      <c r="AO184" s="191" t="str">
        <f>'Calcolo Orizzontale P. Umido'!AE185</f>
        <v>dato mancante</v>
      </c>
      <c r="AP184" s="191" t="str">
        <f>'Calcolo Orizzontale P. Umido'!AT185</f>
        <v>dato mancante</v>
      </c>
      <c r="AQ184" s="192" t="str">
        <f t="shared" si="130"/>
        <v>dato mancante</v>
      </c>
      <c r="AR184" s="192" t="str">
        <f t="shared" si="130"/>
        <v>dato mancante</v>
      </c>
      <c r="AS184" s="193" t="str">
        <f>'Calcolo Orizzontale P. Umido'!AF185</f>
        <v>dato mancante</v>
      </c>
      <c r="AT184" s="193" t="str">
        <f>'Calcolo Orizzontale P. Umido'!AU185</f>
        <v>dato mancante</v>
      </c>
      <c r="AU184" s="308" t="str">
        <f t="shared" si="131"/>
        <v>dato mancante</v>
      </c>
      <c r="AV184" s="308" t="str">
        <f t="shared" si="131"/>
        <v>dato mancante</v>
      </c>
      <c r="AW184" s="193" t="str">
        <f>'Calcolo Orizzontale P. Umido'!AG185</f>
        <v>dato mancante</v>
      </c>
      <c r="AX184" s="193" t="str">
        <f>'Calcolo Orizzontale P. Umido'!AV185</f>
        <v>dato mancante</v>
      </c>
      <c r="AY184" s="308" t="str">
        <f t="shared" si="132"/>
        <v>dato mancante</v>
      </c>
      <c r="AZ184" s="308" t="str">
        <f t="shared" si="132"/>
        <v>dato mancante</v>
      </c>
      <c r="BA184" s="193" t="str">
        <f>'Calcolo Orizzontale P. Umido'!AH185</f>
        <v>dato mancante</v>
      </c>
      <c r="BB184" s="193" t="str">
        <f>'Calcolo Orizzontale P. Umido'!AW185</f>
        <v>dato mancante</v>
      </c>
      <c r="BC184" s="308" t="str">
        <f t="shared" si="133"/>
        <v>dato mancante</v>
      </c>
      <c r="BD184" s="308" t="str">
        <f t="shared" si="133"/>
        <v>dato mancante</v>
      </c>
      <c r="BE184" s="192" t="str">
        <f>'Calcolo Orizzontale P. Umido'!AI185</f>
        <v>dato mancante</v>
      </c>
      <c r="BF184" s="192" t="str">
        <f>'Calcolo Orizzontale P. Umido'!AX185</f>
        <v>dato mancante</v>
      </c>
      <c r="BG184" s="308" t="str">
        <f t="shared" si="134"/>
        <v>dato mancante</v>
      </c>
      <c r="BH184" s="308" t="str">
        <f t="shared" si="134"/>
        <v>dato mancante</v>
      </c>
      <c r="BI184" s="192" t="str">
        <f>'Calcolo Orizzontale P. Umido'!AJ185</f>
        <v>dato mancante</v>
      </c>
      <c r="BJ184" s="192" t="str">
        <f>'Calcolo Orizzontale P. Umido'!AY185</f>
        <v>dato mancante</v>
      </c>
      <c r="BK184" s="308" t="str">
        <f t="shared" si="135"/>
        <v>dato mancante</v>
      </c>
      <c r="BL184" s="308" t="str">
        <f t="shared" si="135"/>
        <v>dato mancante</v>
      </c>
      <c r="BM184" s="192" t="str">
        <f>'Calcolo Orizzontale P. Umido'!AK185</f>
        <v>dato mancante</v>
      </c>
      <c r="BN184" s="192" t="str">
        <f>'Calcolo Orizzontale P. Umido'!AZ185</f>
        <v>dato mancante</v>
      </c>
      <c r="BO184" s="308" t="str">
        <f t="shared" si="124"/>
        <v>dato mancante</v>
      </c>
      <c r="BP184" s="308" t="str">
        <f t="shared" si="124"/>
        <v>dato mancante</v>
      </c>
      <c r="BQ184" s="195" t="str">
        <f>'Calcolo Orizzontale P. Umido'!AL185</f>
        <v>dato mancante</v>
      </c>
      <c r="BR184" s="195" t="str">
        <f>'Calcolo Orizzontale P. Umido'!BA185</f>
        <v>dato mancante</v>
      </c>
      <c r="BS184" s="308" t="str">
        <f t="shared" si="125"/>
        <v>dato mancante</v>
      </c>
      <c r="BT184" s="308" t="str">
        <f t="shared" si="125"/>
        <v>dato mancante</v>
      </c>
      <c r="BU184" s="193" t="str">
        <f>'Calcolo Orizzontale P. Umido'!AM185</f>
        <v>dato mancante</v>
      </c>
      <c r="BV184" s="194" t="str">
        <f>'Calcolo Orizzontale P. Umido'!BA185</f>
        <v>dato mancante</v>
      </c>
      <c r="BW184" s="308" t="str">
        <f t="shared" si="136"/>
        <v>dato mancante</v>
      </c>
      <c r="BX184" s="308" t="str">
        <f t="shared" si="136"/>
        <v>dato mancante</v>
      </c>
      <c r="BY184" s="196" t="str">
        <f>'Calcolo Orizzontale P. Umido'!AN185</f>
        <v>dato mancante</v>
      </c>
      <c r="BZ184" s="196" t="str">
        <f>'Calcolo Orizzontale P. Umido'!BB185</f>
        <v>dato mancante</v>
      </c>
      <c r="CA184" s="308" t="str">
        <f t="shared" si="137"/>
        <v>dato mancante</v>
      </c>
      <c r="CB184" s="308" t="str">
        <f t="shared" si="137"/>
        <v>dato mancante</v>
      </c>
      <c r="CE184" s="125" t="str">
        <f t="shared" si="96"/>
        <v>dato mancante</v>
      </c>
      <c r="CF184" s="125" t="str">
        <f t="shared" si="126"/>
        <v>dato mancante</v>
      </c>
      <c r="CG184" s="125" t="str">
        <f t="shared" si="126"/>
        <v>dato mancante</v>
      </c>
      <c r="CH184" s="125" t="str">
        <f t="shared" si="97"/>
        <v>dato mancante</v>
      </c>
      <c r="CI184" s="125" t="str">
        <f t="shared" si="98"/>
        <v>dato mancante</v>
      </c>
      <c r="CJ184" s="125" t="str">
        <f t="shared" si="99"/>
        <v>dato mancante</v>
      </c>
      <c r="CK184" s="125" t="str">
        <f t="shared" si="100"/>
        <v>dato mancante</v>
      </c>
      <c r="CL184" s="125" t="str">
        <f t="shared" si="101"/>
        <v>dato mancante</v>
      </c>
      <c r="CM184" s="125" t="str">
        <f t="shared" si="102"/>
        <v>dato mancante</v>
      </c>
      <c r="CN184" s="125" t="str">
        <f t="shared" si="103"/>
        <v>dato mancante</v>
      </c>
      <c r="CO184" s="125" t="str">
        <f t="shared" si="104"/>
        <v>dato mancante</v>
      </c>
      <c r="CP184" s="125" t="str">
        <f t="shared" si="105"/>
        <v>dato mancante</v>
      </c>
      <c r="CQ184" s="125" t="str">
        <f t="shared" si="106"/>
        <v>dato mancante</v>
      </c>
      <c r="CR184" s="125" t="str">
        <f t="shared" si="107"/>
        <v>dato mancante</v>
      </c>
      <c r="CS184" s="125" t="str">
        <f t="shared" si="127"/>
        <v>dato mancante</v>
      </c>
      <c r="CT184" s="125" t="str">
        <f t="shared" si="127"/>
        <v>dato mancante</v>
      </c>
      <c r="CU184" s="125" t="str">
        <f t="shared" si="108"/>
        <v>dato mancante</v>
      </c>
      <c r="CV184" s="125" t="str">
        <f t="shared" si="109"/>
        <v>dato mancante</v>
      </c>
      <c r="CW184" s="125" t="str">
        <f t="shared" si="110"/>
        <v>dato mancante</v>
      </c>
      <c r="CX184" s="125" t="str">
        <f t="shared" si="111"/>
        <v>dato mancante</v>
      </c>
      <c r="CY184" s="125" t="str">
        <f t="shared" si="112"/>
        <v>dato mancante</v>
      </c>
      <c r="CZ184" s="125" t="str">
        <f t="shared" si="113"/>
        <v>dato mancante</v>
      </c>
      <c r="DA184" s="125" t="str">
        <f t="shared" si="114"/>
        <v>dato mancante</v>
      </c>
      <c r="DB184" s="125" t="str">
        <f t="shared" si="115"/>
        <v>dato mancante</v>
      </c>
      <c r="DC184" s="125" t="str">
        <f t="shared" si="116"/>
        <v>dato mancante</v>
      </c>
      <c r="DD184" s="125" t="str">
        <f t="shared" si="117"/>
        <v>dato mancante</v>
      </c>
      <c r="DF184" s="127">
        <f t="shared" si="128"/>
        <v>0</v>
      </c>
      <c r="DG184" s="127">
        <f t="shared" si="118"/>
        <v>0</v>
      </c>
      <c r="DH184" s="125" t="str">
        <f t="shared" si="129"/>
        <v>ok</v>
      </c>
      <c r="DI184" s="127" t="str">
        <f t="shared" si="119"/>
        <v>Buono</v>
      </c>
      <c r="DJ184" s="127" t="str">
        <f t="shared" si="120"/>
        <v>Buono</v>
      </c>
    </row>
    <row r="185" spans="1:114" s="125" customFormat="1" x14ac:dyDescent="0.35">
      <c r="A185" s="18">
        <f>'Calcolo Orizzontale P. Umido'!A186</f>
        <v>0</v>
      </c>
      <c r="B185" s="18">
        <f>'Calcolo Orizzontale P. Umido'!B186</f>
        <v>0</v>
      </c>
      <c r="C185" s="18">
        <f>'Calcolo Orizzontale P. Umido'!C186</f>
        <v>0</v>
      </c>
      <c r="D185" s="18">
        <f>'Calcolo Orizzontale P. Umido'!D186</f>
        <v>0</v>
      </c>
      <c r="E185" s="18">
        <f>'Calcolo Orizzontale P. Umido'!E186</f>
        <v>0</v>
      </c>
      <c r="F185" s="18">
        <f>'Calcolo Orizzontale P. Umido'!F186</f>
        <v>0</v>
      </c>
      <c r="G185" s="18">
        <f>'Calcolo Orizzontale P. Umido'!G186</f>
        <v>0</v>
      </c>
      <c r="H185" s="18"/>
      <c r="I185" s="18">
        <f>'Calcolo Orizzontale P. Umido'!I186</f>
        <v>0</v>
      </c>
      <c r="J185" s="18">
        <f>'Calcolo Orizzontale P. Umido'!J186</f>
        <v>0</v>
      </c>
      <c r="K185" s="18">
        <f>'Calcolo Orizzontale P. Umido'!K186</f>
        <v>0</v>
      </c>
      <c r="L185" s="15">
        <f t="shared" si="121"/>
        <v>0</v>
      </c>
      <c r="M185" s="519">
        <f>'Calcolo Orizzontale P. Umido'!L186</f>
        <v>0</v>
      </c>
      <c r="N185" s="519">
        <f>'Calcolo Orizzontale P. Umido'!M186</f>
        <v>0</v>
      </c>
      <c r="O185" s="520">
        <f>'Calcolo Orizzontale P. Umido'!N186</f>
        <v>0</v>
      </c>
      <c r="P185" s="521">
        <f>'Calcolo Orizzontale P. Umido'!O186</f>
        <v>0</v>
      </c>
      <c r="Q185" s="521">
        <f>'Calcolo Orizzontale P. Umido'!P186</f>
        <v>0</v>
      </c>
      <c r="R185" s="521">
        <f>'Calcolo Orizzontale P. Umido'!Q186</f>
        <v>0</v>
      </c>
      <c r="S185" s="521">
        <f>'Calcolo Orizzontale P. Umido'!R186</f>
        <v>0</v>
      </c>
      <c r="T185" s="521">
        <f>'Calcolo Orizzontale P. Umido'!S186</f>
        <v>0</v>
      </c>
      <c r="U185" s="519">
        <f>'Calcolo Orizzontale P. Umido'!T186</f>
        <v>0</v>
      </c>
      <c r="V185" s="519">
        <f>'Calcolo Orizzontale P. Umido'!U186</f>
        <v>0</v>
      </c>
      <c r="W185" s="519">
        <f>'Calcolo Orizzontale P. Umido'!V186</f>
        <v>0</v>
      </c>
      <c r="X185" s="520">
        <f>'Calcolo Orizzontale P. Umido'!W186</f>
        <v>0</v>
      </c>
      <c r="Y185" s="521">
        <f>'Calcolo Orizzontale P. Umido'!X186</f>
        <v>0</v>
      </c>
      <c r="Z185" s="522">
        <f>'Calcolo Orizzontale P. Umido'!Y186</f>
        <v>0</v>
      </c>
      <c r="AA185" s="126"/>
      <c r="AB185" s="127"/>
      <c r="AC185" s="189" t="str">
        <f>'Calcolo Orizzontale P. Umido'!AC186</f>
        <v>dato mancante</v>
      </c>
      <c r="AD185" s="190" t="str">
        <f>'Calcolo Orizzontale P. Umido'!AR186</f>
        <v>dato mancante</v>
      </c>
      <c r="AE185" s="190" t="str">
        <f t="shared" si="122"/>
        <v>dato mancante</v>
      </c>
      <c r="AF185" s="190" t="str">
        <f t="shared" si="122"/>
        <v>dato mancante</v>
      </c>
      <c r="AG185" s="191" t="str">
        <f>IF(N185&lt;5,'Calcolo Orizzontale P. Umido'!AD186,"dato mancante")</f>
        <v>dato mancante</v>
      </c>
      <c r="AH185" s="191" t="str">
        <f>IF(N185&gt;5,'Calcolo Orizzontale P. Umido'!AD186,"dato mancante")</f>
        <v>dato mancante</v>
      </c>
      <c r="AI185" s="191" t="str">
        <f>IF(N185&lt;5,'Calcolo Orizzontale P. Umido'!AS186,"dato mancante")</f>
        <v>dato mancante</v>
      </c>
      <c r="AJ185" s="191" t="str">
        <f>IF(N185&gt;5,'Calcolo Orizzontale P. Umido'!AS186,"dato mancante")</f>
        <v>dato mancante</v>
      </c>
      <c r="AK185" s="190" t="str">
        <f t="shared" si="123"/>
        <v>dato mancante</v>
      </c>
      <c r="AL185" s="190" t="str">
        <f t="shared" si="123"/>
        <v>dato mancante</v>
      </c>
      <c r="AM185" s="190" t="str">
        <f t="shared" si="123"/>
        <v>dato mancante</v>
      </c>
      <c r="AN185" s="190" t="str">
        <f t="shared" si="123"/>
        <v>dato mancante</v>
      </c>
      <c r="AO185" s="191" t="str">
        <f>'Calcolo Orizzontale P. Umido'!AE186</f>
        <v>dato mancante</v>
      </c>
      <c r="AP185" s="191" t="str">
        <f>'Calcolo Orizzontale P. Umido'!AT186</f>
        <v>dato mancante</v>
      </c>
      <c r="AQ185" s="192" t="str">
        <f t="shared" si="130"/>
        <v>dato mancante</v>
      </c>
      <c r="AR185" s="192" t="str">
        <f t="shared" si="130"/>
        <v>dato mancante</v>
      </c>
      <c r="AS185" s="193" t="str">
        <f>'Calcolo Orizzontale P. Umido'!AF186</f>
        <v>dato mancante</v>
      </c>
      <c r="AT185" s="193" t="str">
        <f>'Calcolo Orizzontale P. Umido'!AU186</f>
        <v>dato mancante</v>
      </c>
      <c r="AU185" s="308" t="str">
        <f t="shared" si="131"/>
        <v>dato mancante</v>
      </c>
      <c r="AV185" s="308" t="str">
        <f t="shared" si="131"/>
        <v>dato mancante</v>
      </c>
      <c r="AW185" s="193" t="str">
        <f>'Calcolo Orizzontale P. Umido'!AG186</f>
        <v>dato mancante</v>
      </c>
      <c r="AX185" s="193" t="str">
        <f>'Calcolo Orizzontale P. Umido'!AV186</f>
        <v>dato mancante</v>
      </c>
      <c r="AY185" s="308" t="str">
        <f t="shared" si="132"/>
        <v>dato mancante</v>
      </c>
      <c r="AZ185" s="308" t="str">
        <f t="shared" si="132"/>
        <v>dato mancante</v>
      </c>
      <c r="BA185" s="193" t="str">
        <f>'Calcolo Orizzontale P. Umido'!AH186</f>
        <v>dato mancante</v>
      </c>
      <c r="BB185" s="193" t="str">
        <f>'Calcolo Orizzontale P. Umido'!AW186</f>
        <v>dato mancante</v>
      </c>
      <c r="BC185" s="308" t="str">
        <f t="shared" si="133"/>
        <v>dato mancante</v>
      </c>
      <c r="BD185" s="308" t="str">
        <f t="shared" si="133"/>
        <v>dato mancante</v>
      </c>
      <c r="BE185" s="192" t="str">
        <f>'Calcolo Orizzontale P. Umido'!AI186</f>
        <v>dato mancante</v>
      </c>
      <c r="BF185" s="192" t="str">
        <f>'Calcolo Orizzontale P. Umido'!AX186</f>
        <v>dato mancante</v>
      </c>
      <c r="BG185" s="308" t="str">
        <f t="shared" si="134"/>
        <v>dato mancante</v>
      </c>
      <c r="BH185" s="308" t="str">
        <f t="shared" si="134"/>
        <v>dato mancante</v>
      </c>
      <c r="BI185" s="192" t="str">
        <f>'Calcolo Orizzontale P. Umido'!AJ186</f>
        <v>dato mancante</v>
      </c>
      <c r="BJ185" s="192" t="str">
        <f>'Calcolo Orizzontale P. Umido'!AY186</f>
        <v>dato mancante</v>
      </c>
      <c r="BK185" s="308" t="str">
        <f t="shared" si="135"/>
        <v>dato mancante</v>
      </c>
      <c r="BL185" s="308" t="str">
        <f t="shared" si="135"/>
        <v>dato mancante</v>
      </c>
      <c r="BM185" s="192" t="str">
        <f>'Calcolo Orizzontale P. Umido'!AK186</f>
        <v>dato mancante</v>
      </c>
      <c r="BN185" s="192" t="str">
        <f>'Calcolo Orizzontale P. Umido'!AZ186</f>
        <v>dato mancante</v>
      </c>
      <c r="BO185" s="308" t="str">
        <f t="shared" si="124"/>
        <v>dato mancante</v>
      </c>
      <c r="BP185" s="308" t="str">
        <f t="shared" si="124"/>
        <v>dato mancante</v>
      </c>
      <c r="BQ185" s="195" t="str">
        <f>'Calcolo Orizzontale P. Umido'!AL186</f>
        <v>dato mancante</v>
      </c>
      <c r="BR185" s="195" t="str">
        <f>'Calcolo Orizzontale P. Umido'!BA186</f>
        <v>dato mancante</v>
      </c>
      <c r="BS185" s="308" t="str">
        <f t="shared" si="125"/>
        <v>dato mancante</v>
      </c>
      <c r="BT185" s="308" t="str">
        <f t="shared" si="125"/>
        <v>dato mancante</v>
      </c>
      <c r="BU185" s="193" t="str">
        <f>'Calcolo Orizzontale P. Umido'!AM186</f>
        <v>dato mancante</v>
      </c>
      <c r="BV185" s="194" t="str">
        <f>'Calcolo Orizzontale P. Umido'!BA186</f>
        <v>dato mancante</v>
      </c>
      <c r="BW185" s="308" t="str">
        <f t="shared" si="136"/>
        <v>dato mancante</v>
      </c>
      <c r="BX185" s="308" t="str">
        <f t="shared" si="136"/>
        <v>dato mancante</v>
      </c>
      <c r="BY185" s="196" t="str">
        <f>'Calcolo Orizzontale P. Umido'!AN186</f>
        <v>dato mancante</v>
      </c>
      <c r="BZ185" s="196" t="str">
        <f>'Calcolo Orizzontale P. Umido'!BB186</f>
        <v>dato mancante</v>
      </c>
      <c r="CA185" s="308" t="str">
        <f t="shared" si="137"/>
        <v>dato mancante</v>
      </c>
      <c r="CB185" s="308" t="str">
        <f t="shared" si="137"/>
        <v>dato mancante</v>
      </c>
      <c r="CE185" s="125" t="str">
        <f t="shared" si="96"/>
        <v>dato mancante</v>
      </c>
      <c r="CF185" s="125" t="str">
        <f t="shared" si="126"/>
        <v>dato mancante</v>
      </c>
      <c r="CG185" s="125" t="str">
        <f t="shared" si="126"/>
        <v>dato mancante</v>
      </c>
      <c r="CH185" s="125" t="str">
        <f t="shared" si="97"/>
        <v>dato mancante</v>
      </c>
      <c r="CI185" s="125" t="str">
        <f t="shared" si="98"/>
        <v>dato mancante</v>
      </c>
      <c r="CJ185" s="125" t="str">
        <f t="shared" si="99"/>
        <v>dato mancante</v>
      </c>
      <c r="CK185" s="125" t="str">
        <f t="shared" si="100"/>
        <v>dato mancante</v>
      </c>
      <c r="CL185" s="125" t="str">
        <f t="shared" si="101"/>
        <v>dato mancante</v>
      </c>
      <c r="CM185" s="125" t="str">
        <f t="shared" si="102"/>
        <v>dato mancante</v>
      </c>
      <c r="CN185" s="125" t="str">
        <f t="shared" si="103"/>
        <v>dato mancante</v>
      </c>
      <c r="CO185" s="125" t="str">
        <f t="shared" si="104"/>
        <v>dato mancante</v>
      </c>
      <c r="CP185" s="125" t="str">
        <f t="shared" si="105"/>
        <v>dato mancante</v>
      </c>
      <c r="CQ185" s="125" t="str">
        <f t="shared" si="106"/>
        <v>dato mancante</v>
      </c>
      <c r="CR185" s="125" t="str">
        <f t="shared" si="107"/>
        <v>dato mancante</v>
      </c>
      <c r="CS185" s="125" t="str">
        <f t="shared" si="127"/>
        <v>dato mancante</v>
      </c>
      <c r="CT185" s="125" t="str">
        <f t="shared" si="127"/>
        <v>dato mancante</v>
      </c>
      <c r="CU185" s="125" t="str">
        <f t="shared" si="108"/>
        <v>dato mancante</v>
      </c>
      <c r="CV185" s="125" t="str">
        <f t="shared" si="109"/>
        <v>dato mancante</v>
      </c>
      <c r="CW185" s="125" t="str">
        <f t="shared" si="110"/>
        <v>dato mancante</v>
      </c>
      <c r="CX185" s="125" t="str">
        <f t="shared" si="111"/>
        <v>dato mancante</v>
      </c>
      <c r="CY185" s="125" t="str">
        <f t="shared" si="112"/>
        <v>dato mancante</v>
      </c>
      <c r="CZ185" s="125" t="str">
        <f t="shared" si="113"/>
        <v>dato mancante</v>
      </c>
      <c r="DA185" s="125" t="str">
        <f t="shared" si="114"/>
        <v>dato mancante</v>
      </c>
      <c r="DB185" s="125" t="str">
        <f t="shared" si="115"/>
        <v>dato mancante</v>
      </c>
      <c r="DC185" s="125" t="str">
        <f t="shared" si="116"/>
        <v>dato mancante</v>
      </c>
      <c r="DD185" s="125" t="str">
        <f t="shared" si="117"/>
        <v>dato mancante</v>
      </c>
      <c r="DF185" s="127">
        <f t="shared" si="128"/>
        <v>0</v>
      </c>
      <c r="DG185" s="127">
        <f t="shared" si="118"/>
        <v>0</v>
      </c>
      <c r="DH185" s="125" t="str">
        <f t="shared" si="129"/>
        <v>ok</v>
      </c>
      <c r="DI185" s="127" t="str">
        <f t="shared" si="119"/>
        <v>Buono</v>
      </c>
      <c r="DJ185" s="127" t="str">
        <f t="shared" si="120"/>
        <v>Buono</v>
      </c>
    </row>
    <row r="186" spans="1:114" s="125" customFormat="1" x14ac:dyDescent="0.35">
      <c r="A186" s="18">
        <f>'Calcolo Orizzontale P. Umido'!A187</f>
        <v>0</v>
      </c>
      <c r="B186" s="18">
        <f>'Calcolo Orizzontale P. Umido'!B187</f>
        <v>0</v>
      </c>
      <c r="C186" s="18">
        <f>'Calcolo Orizzontale P. Umido'!C187</f>
        <v>0</v>
      </c>
      <c r="D186" s="18">
        <f>'Calcolo Orizzontale P. Umido'!D187</f>
        <v>0</v>
      </c>
      <c r="E186" s="18">
        <f>'Calcolo Orizzontale P. Umido'!E187</f>
        <v>0</v>
      </c>
      <c r="F186" s="18">
        <f>'Calcolo Orizzontale P. Umido'!F187</f>
        <v>0</v>
      </c>
      <c r="G186" s="18">
        <f>'Calcolo Orizzontale P. Umido'!G187</f>
        <v>0</v>
      </c>
      <c r="H186" s="18"/>
      <c r="I186" s="18">
        <f>'Calcolo Orizzontale P. Umido'!I187</f>
        <v>0</v>
      </c>
      <c r="J186" s="18">
        <f>'Calcolo Orizzontale P. Umido'!J187</f>
        <v>0</v>
      </c>
      <c r="K186" s="18">
        <f>'Calcolo Orizzontale P. Umido'!K187</f>
        <v>0</v>
      </c>
      <c r="L186" s="15">
        <f t="shared" si="121"/>
        <v>0</v>
      </c>
      <c r="M186" s="519">
        <f>'Calcolo Orizzontale P. Umido'!L187</f>
        <v>0</v>
      </c>
      <c r="N186" s="519">
        <f>'Calcolo Orizzontale P. Umido'!M187</f>
        <v>0</v>
      </c>
      <c r="O186" s="520">
        <f>'Calcolo Orizzontale P. Umido'!N187</f>
        <v>0</v>
      </c>
      <c r="P186" s="521">
        <f>'Calcolo Orizzontale P. Umido'!O187</f>
        <v>0</v>
      </c>
      <c r="Q186" s="521">
        <f>'Calcolo Orizzontale P. Umido'!P187</f>
        <v>0</v>
      </c>
      <c r="R186" s="521">
        <f>'Calcolo Orizzontale P. Umido'!Q187</f>
        <v>0</v>
      </c>
      <c r="S186" s="521">
        <f>'Calcolo Orizzontale P. Umido'!R187</f>
        <v>0</v>
      </c>
      <c r="T186" s="521">
        <f>'Calcolo Orizzontale P. Umido'!S187</f>
        <v>0</v>
      </c>
      <c r="U186" s="519">
        <f>'Calcolo Orizzontale P. Umido'!T187</f>
        <v>0</v>
      </c>
      <c r="V186" s="519">
        <f>'Calcolo Orizzontale P. Umido'!U187</f>
        <v>0</v>
      </c>
      <c r="W186" s="519">
        <f>'Calcolo Orizzontale P. Umido'!V187</f>
        <v>0</v>
      </c>
      <c r="X186" s="520">
        <f>'Calcolo Orizzontale P. Umido'!W187</f>
        <v>0</v>
      </c>
      <c r="Y186" s="521">
        <f>'Calcolo Orizzontale P. Umido'!X187</f>
        <v>0</v>
      </c>
      <c r="Z186" s="522">
        <f>'Calcolo Orizzontale P. Umido'!Y187</f>
        <v>0</v>
      </c>
      <c r="AA186" s="126"/>
      <c r="AB186" s="127"/>
      <c r="AC186" s="189" t="str">
        <f>'Calcolo Orizzontale P. Umido'!AC187</f>
        <v>dato mancante</v>
      </c>
      <c r="AD186" s="190" t="str">
        <f>'Calcolo Orizzontale P. Umido'!AR187</f>
        <v>dato mancante</v>
      </c>
      <c r="AE186" s="190" t="str">
        <f t="shared" si="122"/>
        <v>dato mancante</v>
      </c>
      <c r="AF186" s="190" t="str">
        <f t="shared" si="122"/>
        <v>dato mancante</v>
      </c>
      <c r="AG186" s="191" t="str">
        <f>IF(N186&lt;5,'Calcolo Orizzontale P. Umido'!AD187,"dato mancante")</f>
        <v>dato mancante</v>
      </c>
      <c r="AH186" s="191" t="str">
        <f>IF(N186&gt;5,'Calcolo Orizzontale P. Umido'!AD187,"dato mancante")</f>
        <v>dato mancante</v>
      </c>
      <c r="AI186" s="191" t="str">
        <f>IF(N186&lt;5,'Calcolo Orizzontale P. Umido'!AS187,"dato mancante")</f>
        <v>dato mancante</v>
      </c>
      <c r="AJ186" s="191" t="str">
        <f>IF(N186&gt;5,'Calcolo Orizzontale P. Umido'!AS187,"dato mancante")</f>
        <v>dato mancante</v>
      </c>
      <c r="AK186" s="190" t="str">
        <f t="shared" si="123"/>
        <v>dato mancante</v>
      </c>
      <c r="AL186" s="190" t="str">
        <f t="shared" si="123"/>
        <v>dato mancante</v>
      </c>
      <c r="AM186" s="190" t="str">
        <f t="shared" si="123"/>
        <v>dato mancante</v>
      </c>
      <c r="AN186" s="190" t="str">
        <f t="shared" si="123"/>
        <v>dato mancante</v>
      </c>
      <c r="AO186" s="191" t="str">
        <f>'Calcolo Orizzontale P. Umido'!AE187</f>
        <v>dato mancante</v>
      </c>
      <c r="AP186" s="191" t="str">
        <f>'Calcolo Orizzontale P. Umido'!AT187</f>
        <v>dato mancante</v>
      </c>
      <c r="AQ186" s="192" t="str">
        <f t="shared" si="130"/>
        <v>dato mancante</v>
      </c>
      <c r="AR186" s="192" t="str">
        <f t="shared" si="130"/>
        <v>dato mancante</v>
      </c>
      <c r="AS186" s="193" t="str">
        <f>'Calcolo Orizzontale P. Umido'!AF187</f>
        <v>dato mancante</v>
      </c>
      <c r="AT186" s="193" t="str">
        <f>'Calcolo Orizzontale P. Umido'!AU187</f>
        <v>dato mancante</v>
      </c>
      <c r="AU186" s="308" t="str">
        <f t="shared" si="131"/>
        <v>dato mancante</v>
      </c>
      <c r="AV186" s="308" t="str">
        <f t="shared" si="131"/>
        <v>dato mancante</v>
      </c>
      <c r="AW186" s="193" t="str">
        <f>'Calcolo Orizzontale P. Umido'!AG187</f>
        <v>dato mancante</v>
      </c>
      <c r="AX186" s="193" t="str">
        <f>'Calcolo Orizzontale P. Umido'!AV187</f>
        <v>dato mancante</v>
      </c>
      <c r="AY186" s="308" t="str">
        <f t="shared" si="132"/>
        <v>dato mancante</v>
      </c>
      <c r="AZ186" s="308" t="str">
        <f t="shared" si="132"/>
        <v>dato mancante</v>
      </c>
      <c r="BA186" s="193" t="str">
        <f>'Calcolo Orizzontale P. Umido'!AH187</f>
        <v>dato mancante</v>
      </c>
      <c r="BB186" s="193" t="str">
        <f>'Calcolo Orizzontale P. Umido'!AW187</f>
        <v>dato mancante</v>
      </c>
      <c r="BC186" s="308" t="str">
        <f t="shared" si="133"/>
        <v>dato mancante</v>
      </c>
      <c r="BD186" s="308" t="str">
        <f t="shared" si="133"/>
        <v>dato mancante</v>
      </c>
      <c r="BE186" s="192" t="str">
        <f>'Calcolo Orizzontale P. Umido'!AI187</f>
        <v>dato mancante</v>
      </c>
      <c r="BF186" s="192" t="str">
        <f>'Calcolo Orizzontale P. Umido'!AX187</f>
        <v>dato mancante</v>
      </c>
      <c r="BG186" s="308" t="str">
        <f t="shared" si="134"/>
        <v>dato mancante</v>
      </c>
      <c r="BH186" s="308" t="str">
        <f t="shared" si="134"/>
        <v>dato mancante</v>
      </c>
      <c r="BI186" s="192" t="str">
        <f>'Calcolo Orizzontale P. Umido'!AJ187</f>
        <v>dato mancante</v>
      </c>
      <c r="BJ186" s="192" t="str">
        <f>'Calcolo Orizzontale P. Umido'!AY187</f>
        <v>dato mancante</v>
      </c>
      <c r="BK186" s="308" t="str">
        <f t="shared" si="135"/>
        <v>dato mancante</v>
      </c>
      <c r="BL186" s="308" t="str">
        <f t="shared" si="135"/>
        <v>dato mancante</v>
      </c>
      <c r="BM186" s="192" t="str">
        <f>'Calcolo Orizzontale P. Umido'!AK187</f>
        <v>dato mancante</v>
      </c>
      <c r="BN186" s="192" t="str">
        <f>'Calcolo Orizzontale P. Umido'!AZ187</f>
        <v>dato mancante</v>
      </c>
      <c r="BO186" s="308" t="str">
        <f t="shared" si="124"/>
        <v>dato mancante</v>
      </c>
      <c r="BP186" s="308" t="str">
        <f t="shared" si="124"/>
        <v>dato mancante</v>
      </c>
      <c r="BQ186" s="195" t="str">
        <f>'Calcolo Orizzontale P. Umido'!AL187</f>
        <v>dato mancante</v>
      </c>
      <c r="BR186" s="195" t="str">
        <f>'Calcolo Orizzontale P. Umido'!BA187</f>
        <v>dato mancante</v>
      </c>
      <c r="BS186" s="308" t="str">
        <f t="shared" si="125"/>
        <v>dato mancante</v>
      </c>
      <c r="BT186" s="308" t="str">
        <f t="shared" si="125"/>
        <v>dato mancante</v>
      </c>
      <c r="BU186" s="193" t="str">
        <f>'Calcolo Orizzontale P. Umido'!AM187</f>
        <v>dato mancante</v>
      </c>
      <c r="BV186" s="194" t="str">
        <f>'Calcolo Orizzontale P. Umido'!BA187</f>
        <v>dato mancante</v>
      </c>
      <c r="BW186" s="308" t="str">
        <f t="shared" si="136"/>
        <v>dato mancante</v>
      </c>
      <c r="BX186" s="308" t="str">
        <f t="shared" si="136"/>
        <v>dato mancante</v>
      </c>
      <c r="BY186" s="196" t="str">
        <f>'Calcolo Orizzontale P. Umido'!AN187</f>
        <v>dato mancante</v>
      </c>
      <c r="BZ186" s="196" t="str">
        <f>'Calcolo Orizzontale P. Umido'!BB187</f>
        <v>dato mancante</v>
      </c>
      <c r="CA186" s="308" t="str">
        <f t="shared" si="137"/>
        <v>dato mancante</v>
      </c>
      <c r="CB186" s="308" t="str">
        <f t="shared" si="137"/>
        <v>dato mancante</v>
      </c>
      <c r="CE186" s="125" t="str">
        <f t="shared" si="96"/>
        <v>dato mancante</v>
      </c>
      <c r="CF186" s="125" t="str">
        <f t="shared" si="126"/>
        <v>dato mancante</v>
      </c>
      <c r="CG186" s="125" t="str">
        <f t="shared" si="126"/>
        <v>dato mancante</v>
      </c>
      <c r="CH186" s="125" t="str">
        <f t="shared" si="97"/>
        <v>dato mancante</v>
      </c>
      <c r="CI186" s="125" t="str">
        <f t="shared" si="98"/>
        <v>dato mancante</v>
      </c>
      <c r="CJ186" s="125" t="str">
        <f t="shared" si="99"/>
        <v>dato mancante</v>
      </c>
      <c r="CK186" s="125" t="str">
        <f t="shared" si="100"/>
        <v>dato mancante</v>
      </c>
      <c r="CL186" s="125" t="str">
        <f t="shared" si="101"/>
        <v>dato mancante</v>
      </c>
      <c r="CM186" s="125" t="str">
        <f t="shared" si="102"/>
        <v>dato mancante</v>
      </c>
      <c r="CN186" s="125" t="str">
        <f t="shared" si="103"/>
        <v>dato mancante</v>
      </c>
      <c r="CO186" s="125" t="str">
        <f t="shared" si="104"/>
        <v>dato mancante</v>
      </c>
      <c r="CP186" s="125" t="str">
        <f t="shared" si="105"/>
        <v>dato mancante</v>
      </c>
      <c r="CQ186" s="125" t="str">
        <f t="shared" si="106"/>
        <v>dato mancante</v>
      </c>
      <c r="CR186" s="125" t="str">
        <f t="shared" si="107"/>
        <v>dato mancante</v>
      </c>
      <c r="CS186" s="125" t="str">
        <f t="shared" si="127"/>
        <v>dato mancante</v>
      </c>
      <c r="CT186" s="125" t="str">
        <f t="shared" si="127"/>
        <v>dato mancante</v>
      </c>
      <c r="CU186" s="125" t="str">
        <f t="shared" si="108"/>
        <v>dato mancante</v>
      </c>
      <c r="CV186" s="125" t="str">
        <f t="shared" si="109"/>
        <v>dato mancante</v>
      </c>
      <c r="CW186" s="125" t="str">
        <f t="shared" si="110"/>
        <v>dato mancante</v>
      </c>
      <c r="CX186" s="125" t="str">
        <f t="shared" si="111"/>
        <v>dato mancante</v>
      </c>
      <c r="CY186" s="125" t="str">
        <f t="shared" si="112"/>
        <v>dato mancante</v>
      </c>
      <c r="CZ186" s="125" t="str">
        <f t="shared" si="113"/>
        <v>dato mancante</v>
      </c>
      <c r="DA186" s="125" t="str">
        <f t="shared" si="114"/>
        <v>dato mancante</v>
      </c>
      <c r="DB186" s="125" t="str">
        <f t="shared" si="115"/>
        <v>dato mancante</v>
      </c>
      <c r="DC186" s="125" t="str">
        <f t="shared" si="116"/>
        <v>dato mancante</v>
      </c>
      <c r="DD186" s="125" t="str">
        <f t="shared" si="117"/>
        <v>dato mancante</v>
      </c>
      <c r="DF186" s="127">
        <f t="shared" si="128"/>
        <v>0</v>
      </c>
      <c r="DG186" s="127">
        <f t="shared" si="118"/>
        <v>0</v>
      </c>
      <c r="DH186" s="125" t="str">
        <f t="shared" si="129"/>
        <v>ok</v>
      </c>
      <c r="DI186" s="127" t="str">
        <f t="shared" si="119"/>
        <v>Buono</v>
      </c>
      <c r="DJ186" s="127" t="str">
        <f t="shared" si="120"/>
        <v>Buono</v>
      </c>
    </row>
    <row r="187" spans="1:114" s="125" customFormat="1" x14ac:dyDescent="0.35">
      <c r="A187" s="18">
        <f>'Calcolo Orizzontale P. Umido'!A188</f>
        <v>0</v>
      </c>
      <c r="B187" s="18">
        <f>'Calcolo Orizzontale P. Umido'!B188</f>
        <v>0</v>
      </c>
      <c r="C187" s="18">
        <f>'Calcolo Orizzontale P. Umido'!C188</f>
        <v>0</v>
      </c>
      <c r="D187" s="18">
        <f>'Calcolo Orizzontale P. Umido'!D188</f>
        <v>0</v>
      </c>
      <c r="E187" s="18">
        <f>'Calcolo Orizzontale P. Umido'!E188</f>
        <v>0</v>
      </c>
      <c r="F187" s="18">
        <f>'Calcolo Orizzontale P. Umido'!F188</f>
        <v>0</v>
      </c>
      <c r="G187" s="18">
        <f>'Calcolo Orizzontale P. Umido'!G188</f>
        <v>0</v>
      </c>
      <c r="H187" s="18"/>
      <c r="I187" s="18">
        <f>'Calcolo Orizzontale P. Umido'!I188</f>
        <v>0</v>
      </c>
      <c r="J187" s="18">
        <f>'Calcolo Orizzontale P. Umido'!J188</f>
        <v>0</v>
      </c>
      <c r="K187" s="18">
        <f>'Calcolo Orizzontale P. Umido'!K188</f>
        <v>0</v>
      </c>
      <c r="L187" s="15">
        <f t="shared" si="121"/>
        <v>0</v>
      </c>
      <c r="M187" s="519">
        <f>'Calcolo Orizzontale P. Umido'!L188</f>
        <v>0</v>
      </c>
      <c r="N187" s="519">
        <f>'Calcolo Orizzontale P. Umido'!M188</f>
        <v>0</v>
      </c>
      <c r="O187" s="520">
        <f>'Calcolo Orizzontale P. Umido'!N188</f>
        <v>0</v>
      </c>
      <c r="P187" s="521">
        <f>'Calcolo Orizzontale P. Umido'!O188</f>
        <v>0</v>
      </c>
      <c r="Q187" s="521">
        <f>'Calcolo Orizzontale P. Umido'!P188</f>
        <v>0</v>
      </c>
      <c r="R187" s="521">
        <f>'Calcolo Orizzontale P. Umido'!Q188</f>
        <v>0</v>
      </c>
      <c r="S187" s="521">
        <f>'Calcolo Orizzontale P. Umido'!R188</f>
        <v>0</v>
      </c>
      <c r="T187" s="521">
        <f>'Calcolo Orizzontale P. Umido'!S188</f>
        <v>0</v>
      </c>
      <c r="U187" s="519">
        <f>'Calcolo Orizzontale P. Umido'!T188</f>
        <v>0</v>
      </c>
      <c r="V187" s="519">
        <f>'Calcolo Orizzontale P. Umido'!U188</f>
        <v>0</v>
      </c>
      <c r="W187" s="519">
        <f>'Calcolo Orizzontale P. Umido'!V188</f>
        <v>0</v>
      </c>
      <c r="X187" s="520">
        <f>'Calcolo Orizzontale P. Umido'!W188</f>
        <v>0</v>
      </c>
      <c r="Y187" s="521">
        <f>'Calcolo Orizzontale P. Umido'!X188</f>
        <v>0</v>
      </c>
      <c r="Z187" s="522">
        <f>'Calcolo Orizzontale P. Umido'!Y188</f>
        <v>0</v>
      </c>
      <c r="AA187" s="126"/>
      <c r="AB187" s="127"/>
      <c r="AC187" s="189" t="str">
        <f>'Calcolo Orizzontale P. Umido'!AC188</f>
        <v>dato mancante</v>
      </c>
      <c r="AD187" s="190" t="str">
        <f>'Calcolo Orizzontale P. Umido'!AR188</f>
        <v>dato mancante</v>
      </c>
      <c r="AE187" s="190" t="str">
        <f t="shared" si="122"/>
        <v>dato mancante</v>
      </c>
      <c r="AF187" s="190" t="str">
        <f t="shared" si="122"/>
        <v>dato mancante</v>
      </c>
      <c r="AG187" s="191" t="str">
        <f>IF(N187&lt;5,'Calcolo Orizzontale P. Umido'!AD188,"dato mancante")</f>
        <v>dato mancante</v>
      </c>
      <c r="AH187" s="191" t="str">
        <f>IF(N187&gt;5,'Calcolo Orizzontale P. Umido'!AD188,"dato mancante")</f>
        <v>dato mancante</v>
      </c>
      <c r="AI187" s="191" t="str">
        <f>IF(N187&lt;5,'Calcolo Orizzontale P. Umido'!AS188,"dato mancante")</f>
        <v>dato mancante</v>
      </c>
      <c r="AJ187" s="191" t="str">
        <f>IF(N187&gt;5,'Calcolo Orizzontale P. Umido'!AS188,"dato mancante")</f>
        <v>dato mancante</v>
      </c>
      <c r="AK187" s="190" t="str">
        <f t="shared" si="123"/>
        <v>dato mancante</v>
      </c>
      <c r="AL187" s="190" t="str">
        <f t="shared" si="123"/>
        <v>dato mancante</v>
      </c>
      <c r="AM187" s="190" t="str">
        <f t="shared" si="123"/>
        <v>dato mancante</v>
      </c>
      <c r="AN187" s="190" t="str">
        <f t="shared" si="123"/>
        <v>dato mancante</v>
      </c>
      <c r="AO187" s="191" t="str">
        <f>'Calcolo Orizzontale P. Umido'!AE188</f>
        <v>dato mancante</v>
      </c>
      <c r="AP187" s="191" t="str">
        <f>'Calcolo Orizzontale P. Umido'!AT188</f>
        <v>dato mancante</v>
      </c>
      <c r="AQ187" s="192" t="str">
        <f t="shared" si="130"/>
        <v>dato mancante</v>
      </c>
      <c r="AR187" s="192" t="str">
        <f t="shared" si="130"/>
        <v>dato mancante</v>
      </c>
      <c r="AS187" s="193" t="str">
        <f>'Calcolo Orizzontale P. Umido'!AF188</f>
        <v>dato mancante</v>
      </c>
      <c r="AT187" s="193" t="str">
        <f>'Calcolo Orizzontale P. Umido'!AU188</f>
        <v>dato mancante</v>
      </c>
      <c r="AU187" s="308" t="str">
        <f t="shared" si="131"/>
        <v>dato mancante</v>
      </c>
      <c r="AV187" s="308" t="str">
        <f t="shared" si="131"/>
        <v>dato mancante</v>
      </c>
      <c r="AW187" s="193" t="str">
        <f>'Calcolo Orizzontale P. Umido'!AG188</f>
        <v>dato mancante</v>
      </c>
      <c r="AX187" s="193" t="str">
        <f>'Calcolo Orizzontale P. Umido'!AV188</f>
        <v>dato mancante</v>
      </c>
      <c r="AY187" s="308" t="str">
        <f t="shared" si="132"/>
        <v>dato mancante</v>
      </c>
      <c r="AZ187" s="308" t="str">
        <f t="shared" si="132"/>
        <v>dato mancante</v>
      </c>
      <c r="BA187" s="193" t="str">
        <f>'Calcolo Orizzontale P. Umido'!AH188</f>
        <v>dato mancante</v>
      </c>
      <c r="BB187" s="193" t="str">
        <f>'Calcolo Orizzontale P. Umido'!AW188</f>
        <v>dato mancante</v>
      </c>
      <c r="BC187" s="308" t="str">
        <f t="shared" si="133"/>
        <v>dato mancante</v>
      </c>
      <c r="BD187" s="308" t="str">
        <f t="shared" si="133"/>
        <v>dato mancante</v>
      </c>
      <c r="BE187" s="192" t="str">
        <f>'Calcolo Orizzontale P. Umido'!AI188</f>
        <v>dato mancante</v>
      </c>
      <c r="BF187" s="192" t="str">
        <f>'Calcolo Orizzontale P. Umido'!AX188</f>
        <v>dato mancante</v>
      </c>
      <c r="BG187" s="308" t="str">
        <f t="shared" si="134"/>
        <v>dato mancante</v>
      </c>
      <c r="BH187" s="308" t="str">
        <f t="shared" si="134"/>
        <v>dato mancante</v>
      </c>
      <c r="BI187" s="192" t="str">
        <f>'Calcolo Orizzontale P. Umido'!AJ188</f>
        <v>dato mancante</v>
      </c>
      <c r="BJ187" s="192" t="str">
        <f>'Calcolo Orizzontale P. Umido'!AY188</f>
        <v>dato mancante</v>
      </c>
      <c r="BK187" s="308" t="str">
        <f t="shared" si="135"/>
        <v>dato mancante</v>
      </c>
      <c r="BL187" s="308" t="str">
        <f t="shared" si="135"/>
        <v>dato mancante</v>
      </c>
      <c r="BM187" s="192" t="str">
        <f>'Calcolo Orizzontale P. Umido'!AK188</f>
        <v>dato mancante</v>
      </c>
      <c r="BN187" s="192" t="str">
        <f>'Calcolo Orizzontale P. Umido'!AZ188</f>
        <v>dato mancante</v>
      </c>
      <c r="BO187" s="308" t="str">
        <f t="shared" si="124"/>
        <v>dato mancante</v>
      </c>
      <c r="BP187" s="308" t="str">
        <f t="shared" si="124"/>
        <v>dato mancante</v>
      </c>
      <c r="BQ187" s="195" t="str">
        <f>'Calcolo Orizzontale P. Umido'!AL188</f>
        <v>dato mancante</v>
      </c>
      <c r="BR187" s="195" t="str">
        <f>'Calcolo Orizzontale P. Umido'!BA188</f>
        <v>dato mancante</v>
      </c>
      <c r="BS187" s="308" t="str">
        <f t="shared" si="125"/>
        <v>dato mancante</v>
      </c>
      <c r="BT187" s="308" t="str">
        <f t="shared" si="125"/>
        <v>dato mancante</v>
      </c>
      <c r="BU187" s="193" t="str">
        <f>'Calcolo Orizzontale P. Umido'!AM188</f>
        <v>dato mancante</v>
      </c>
      <c r="BV187" s="194" t="str">
        <f>'Calcolo Orizzontale P. Umido'!BA188</f>
        <v>dato mancante</v>
      </c>
      <c r="BW187" s="308" t="str">
        <f t="shared" si="136"/>
        <v>dato mancante</v>
      </c>
      <c r="BX187" s="308" t="str">
        <f t="shared" si="136"/>
        <v>dato mancante</v>
      </c>
      <c r="BY187" s="196" t="str">
        <f>'Calcolo Orizzontale P. Umido'!AN188</f>
        <v>dato mancante</v>
      </c>
      <c r="BZ187" s="196" t="str">
        <f>'Calcolo Orizzontale P. Umido'!BB188</f>
        <v>dato mancante</v>
      </c>
      <c r="CA187" s="308" t="str">
        <f t="shared" si="137"/>
        <v>dato mancante</v>
      </c>
      <c r="CB187" s="308" t="str">
        <f t="shared" si="137"/>
        <v>dato mancante</v>
      </c>
      <c r="CE187" s="125" t="str">
        <f t="shared" si="96"/>
        <v>dato mancante</v>
      </c>
      <c r="CF187" s="125" t="str">
        <f t="shared" si="126"/>
        <v>dato mancante</v>
      </c>
      <c r="CG187" s="125" t="str">
        <f t="shared" si="126"/>
        <v>dato mancante</v>
      </c>
      <c r="CH187" s="125" t="str">
        <f t="shared" si="97"/>
        <v>dato mancante</v>
      </c>
      <c r="CI187" s="125" t="str">
        <f t="shared" si="98"/>
        <v>dato mancante</v>
      </c>
      <c r="CJ187" s="125" t="str">
        <f t="shared" si="99"/>
        <v>dato mancante</v>
      </c>
      <c r="CK187" s="125" t="str">
        <f t="shared" si="100"/>
        <v>dato mancante</v>
      </c>
      <c r="CL187" s="125" t="str">
        <f t="shared" si="101"/>
        <v>dato mancante</v>
      </c>
      <c r="CM187" s="125" t="str">
        <f t="shared" si="102"/>
        <v>dato mancante</v>
      </c>
      <c r="CN187" s="125" t="str">
        <f t="shared" si="103"/>
        <v>dato mancante</v>
      </c>
      <c r="CO187" s="125" t="str">
        <f t="shared" si="104"/>
        <v>dato mancante</v>
      </c>
      <c r="CP187" s="125" t="str">
        <f t="shared" si="105"/>
        <v>dato mancante</v>
      </c>
      <c r="CQ187" s="125" t="str">
        <f t="shared" si="106"/>
        <v>dato mancante</v>
      </c>
      <c r="CR187" s="125" t="str">
        <f t="shared" si="107"/>
        <v>dato mancante</v>
      </c>
      <c r="CS187" s="125" t="str">
        <f t="shared" si="127"/>
        <v>dato mancante</v>
      </c>
      <c r="CT187" s="125" t="str">
        <f t="shared" si="127"/>
        <v>dato mancante</v>
      </c>
      <c r="CU187" s="125" t="str">
        <f t="shared" si="108"/>
        <v>dato mancante</v>
      </c>
      <c r="CV187" s="125" t="str">
        <f t="shared" si="109"/>
        <v>dato mancante</v>
      </c>
      <c r="CW187" s="125" t="str">
        <f t="shared" si="110"/>
        <v>dato mancante</v>
      </c>
      <c r="CX187" s="125" t="str">
        <f t="shared" si="111"/>
        <v>dato mancante</v>
      </c>
      <c r="CY187" s="125" t="str">
        <f t="shared" si="112"/>
        <v>dato mancante</v>
      </c>
      <c r="CZ187" s="125" t="str">
        <f t="shared" si="113"/>
        <v>dato mancante</v>
      </c>
      <c r="DA187" s="125" t="str">
        <f t="shared" si="114"/>
        <v>dato mancante</v>
      </c>
      <c r="DB187" s="125" t="str">
        <f t="shared" si="115"/>
        <v>dato mancante</v>
      </c>
      <c r="DC187" s="125" t="str">
        <f t="shared" si="116"/>
        <v>dato mancante</v>
      </c>
      <c r="DD187" s="125" t="str">
        <f t="shared" si="117"/>
        <v>dato mancante</v>
      </c>
      <c r="DF187" s="127">
        <f t="shared" si="128"/>
        <v>0</v>
      </c>
      <c r="DG187" s="127">
        <f t="shared" si="118"/>
        <v>0</v>
      </c>
      <c r="DH187" s="125" t="str">
        <f t="shared" si="129"/>
        <v>ok</v>
      </c>
      <c r="DI187" s="127" t="str">
        <f t="shared" si="119"/>
        <v>Buono</v>
      </c>
      <c r="DJ187" s="127" t="str">
        <f t="shared" si="120"/>
        <v>Buono</v>
      </c>
    </row>
    <row r="188" spans="1:114" s="125" customFormat="1" x14ac:dyDescent="0.35">
      <c r="A188" s="18">
        <f>'Calcolo Orizzontale P. Umido'!A189</f>
        <v>0</v>
      </c>
      <c r="B188" s="18">
        <f>'Calcolo Orizzontale P. Umido'!B189</f>
        <v>0</v>
      </c>
      <c r="C188" s="18">
        <f>'Calcolo Orizzontale P. Umido'!C189</f>
        <v>0</v>
      </c>
      <c r="D188" s="18">
        <f>'Calcolo Orizzontale P. Umido'!D189</f>
        <v>0</v>
      </c>
      <c r="E188" s="18">
        <f>'Calcolo Orizzontale P. Umido'!E189</f>
        <v>0</v>
      </c>
      <c r="F188" s="18">
        <f>'Calcolo Orizzontale P. Umido'!F189</f>
        <v>0</v>
      </c>
      <c r="G188" s="18">
        <f>'Calcolo Orizzontale P. Umido'!G189</f>
        <v>0</v>
      </c>
      <c r="H188" s="18"/>
      <c r="I188" s="18">
        <f>'Calcolo Orizzontale P. Umido'!I189</f>
        <v>0</v>
      </c>
      <c r="J188" s="18">
        <f>'Calcolo Orizzontale P. Umido'!J189</f>
        <v>0</v>
      </c>
      <c r="K188" s="18">
        <f>'Calcolo Orizzontale P. Umido'!K189</f>
        <v>0</v>
      </c>
      <c r="L188" s="15">
        <f t="shared" si="121"/>
        <v>0</v>
      </c>
      <c r="M188" s="519">
        <f>'Calcolo Orizzontale P. Umido'!L189</f>
        <v>0</v>
      </c>
      <c r="N188" s="519">
        <f>'Calcolo Orizzontale P. Umido'!M189</f>
        <v>0</v>
      </c>
      <c r="O188" s="520">
        <f>'Calcolo Orizzontale P. Umido'!N189</f>
        <v>0</v>
      </c>
      <c r="P188" s="521">
        <f>'Calcolo Orizzontale P. Umido'!O189</f>
        <v>0</v>
      </c>
      <c r="Q188" s="521">
        <f>'Calcolo Orizzontale P. Umido'!P189</f>
        <v>0</v>
      </c>
      <c r="R188" s="521">
        <f>'Calcolo Orizzontale P. Umido'!Q189</f>
        <v>0</v>
      </c>
      <c r="S188" s="521">
        <f>'Calcolo Orizzontale P. Umido'!R189</f>
        <v>0</v>
      </c>
      <c r="T188" s="521">
        <f>'Calcolo Orizzontale P. Umido'!S189</f>
        <v>0</v>
      </c>
      <c r="U188" s="519">
        <f>'Calcolo Orizzontale P. Umido'!T189</f>
        <v>0</v>
      </c>
      <c r="V188" s="519">
        <f>'Calcolo Orizzontale P. Umido'!U189</f>
        <v>0</v>
      </c>
      <c r="W188" s="519">
        <f>'Calcolo Orizzontale P. Umido'!V189</f>
        <v>0</v>
      </c>
      <c r="X188" s="520">
        <f>'Calcolo Orizzontale P. Umido'!W189</f>
        <v>0</v>
      </c>
      <c r="Y188" s="521">
        <f>'Calcolo Orizzontale P. Umido'!X189</f>
        <v>0</v>
      </c>
      <c r="Z188" s="522">
        <f>'Calcolo Orizzontale P. Umido'!Y189</f>
        <v>0</v>
      </c>
      <c r="AA188" s="126"/>
      <c r="AB188" s="127"/>
      <c r="AC188" s="189" t="str">
        <f>'Calcolo Orizzontale P. Umido'!AC189</f>
        <v>dato mancante</v>
      </c>
      <c r="AD188" s="190" t="str">
        <f>'Calcolo Orizzontale P. Umido'!AR189</f>
        <v>dato mancante</v>
      </c>
      <c r="AE188" s="190" t="str">
        <f t="shared" si="122"/>
        <v>dato mancante</v>
      </c>
      <c r="AF188" s="190" t="str">
        <f t="shared" si="122"/>
        <v>dato mancante</v>
      </c>
      <c r="AG188" s="191" t="str">
        <f>IF(N188&lt;5,'Calcolo Orizzontale P. Umido'!AD189,"dato mancante")</f>
        <v>dato mancante</v>
      </c>
      <c r="AH188" s="191" t="str">
        <f>IF(N188&gt;5,'Calcolo Orizzontale P. Umido'!AD189,"dato mancante")</f>
        <v>dato mancante</v>
      </c>
      <c r="AI188" s="191" t="str">
        <f>IF(N188&lt;5,'Calcolo Orizzontale P. Umido'!AS189,"dato mancante")</f>
        <v>dato mancante</v>
      </c>
      <c r="AJ188" s="191" t="str">
        <f>IF(N188&gt;5,'Calcolo Orizzontale P. Umido'!AS189,"dato mancante")</f>
        <v>dato mancante</v>
      </c>
      <c r="AK188" s="190" t="str">
        <f t="shared" si="123"/>
        <v>dato mancante</v>
      </c>
      <c r="AL188" s="190" t="str">
        <f t="shared" si="123"/>
        <v>dato mancante</v>
      </c>
      <c r="AM188" s="190" t="str">
        <f t="shared" si="123"/>
        <v>dato mancante</v>
      </c>
      <c r="AN188" s="190" t="str">
        <f t="shared" si="123"/>
        <v>dato mancante</v>
      </c>
      <c r="AO188" s="191" t="str">
        <f>'Calcolo Orizzontale P. Umido'!AE189</f>
        <v>dato mancante</v>
      </c>
      <c r="AP188" s="191" t="str">
        <f>'Calcolo Orizzontale P. Umido'!AT189</f>
        <v>dato mancante</v>
      </c>
      <c r="AQ188" s="192" t="str">
        <f t="shared" si="130"/>
        <v>dato mancante</v>
      </c>
      <c r="AR188" s="192" t="str">
        <f t="shared" si="130"/>
        <v>dato mancante</v>
      </c>
      <c r="AS188" s="193" t="str">
        <f>'Calcolo Orizzontale P. Umido'!AF189</f>
        <v>dato mancante</v>
      </c>
      <c r="AT188" s="193" t="str">
        <f>'Calcolo Orizzontale P. Umido'!AU189</f>
        <v>dato mancante</v>
      </c>
      <c r="AU188" s="308" t="str">
        <f t="shared" si="131"/>
        <v>dato mancante</v>
      </c>
      <c r="AV188" s="308" t="str">
        <f t="shared" si="131"/>
        <v>dato mancante</v>
      </c>
      <c r="AW188" s="193" t="str">
        <f>'Calcolo Orizzontale P. Umido'!AG189</f>
        <v>dato mancante</v>
      </c>
      <c r="AX188" s="193" t="str">
        <f>'Calcolo Orizzontale P. Umido'!AV189</f>
        <v>dato mancante</v>
      </c>
      <c r="AY188" s="308" t="str">
        <f t="shared" si="132"/>
        <v>dato mancante</v>
      </c>
      <c r="AZ188" s="308" t="str">
        <f t="shared" si="132"/>
        <v>dato mancante</v>
      </c>
      <c r="BA188" s="193" t="str">
        <f>'Calcolo Orizzontale P. Umido'!AH189</f>
        <v>dato mancante</v>
      </c>
      <c r="BB188" s="193" t="str">
        <f>'Calcolo Orizzontale P. Umido'!AW189</f>
        <v>dato mancante</v>
      </c>
      <c r="BC188" s="308" t="str">
        <f t="shared" si="133"/>
        <v>dato mancante</v>
      </c>
      <c r="BD188" s="308" t="str">
        <f t="shared" si="133"/>
        <v>dato mancante</v>
      </c>
      <c r="BE188" s="192" t="str">
        <f>'Calcolo Orizzontale P. Umido'!AI189</f>
        <v>dato mancante</v>
      </c>
      <c r="BF188" s="192" t="str">
        <f>'Calcolo Orizzontale P. Umido'!AX189</f>
        <v>dato mancante</v>
      </c>
      <c r="BG188" s="308" t="str">
        <f t="shared" si="134"/>
        <v>dato mancante</v>
      </c>
      <c r="BH188" s="308" t="str">
        <f t="shared" si="134"/>
        <v>dato mancante</v>
      </c>
      <c r="BI188" s="192" t="str">
        <f>'Calcolo Orizzontale P. Umido'!AJ189</f>
        <v>dato mancante</v>
      </c>
      <c r="BJ188" s="192" t="str">
        <f>'Calcolo Orizzontale P. Umido'!AY189</f>
        <v>dato mancante</v>
      </c>
      <c r="BK188" s="308" t="str">
        <f t="shared" si="135"/>
        <v>dato mancante</v>
      </c>
      <c r="BL188" s="308" t="str">
        <f t="shared" si="135"/>
        <v>dato mancante</v>
      </c>
      <c r="BM188" s="192" t="str">
        <f>'Calcolo Orizzontale P. Umido'!AK189</f>
        <v>dato mancante</v>
      </c>
      <c r="BN188" s="192" t="str">
        <f>'Calcolo Orizzontale P. Umido'!AZ189</f>
        <v>dato mancante</v>
      </c>
      <c r="BO188" s="308" t="str">
        <f t="shared" si="124"/>
        <v>dato mancante</v>
      </c>
      <c r="BP188" s="308" t="str">
        <f t="shared" si="124"/>
        <v>dato mancante</v>
      </c>
      <c r="BQ188" s="195" t="str">
        <f>'Calcolo Orizzontale P. Umido'!AL189</f>
        <v>dato mancante</v>
      </c>
      <c r="BR188" s="195" t="str">
        <f>'Calcolo Orizzontale P. Umido'!BA189</f>
        <v>dato mancante</v>
      </c>
      <c r="BS188" s="308" t="str">
        <f t="shared" si="125"/>
        <v>dato mancante</v>
      </c>
      <c r="BT188" s="308" t="str">
        <f t="shared" si="125"/>
        <v>dato mancante</v>
      </c>
      <c r="BU188" s="193" t="str">
        <f>'Calcolo Orizzontale P. Umido'!AM189</f>
        <v>dato mancante</v>
      </c>
      <c r="BV188" s="194" t="str">
        <f>'Calcolo Orizzontale P. Umido'!BA189</f>
        <v>dato mancante</v>
      </c>
      <c r="BW188" s="308" t="str">
        <f t="shared" si="136"/>
        <v>dato mancante</v>
      </c>
      <c r="BX188" s="308" t="str">
        <f t="shared" si="136"/>
        <v>dato mancante</v>
      </c>
      <c r="BY188" s="196" t="str">
        <f>'Calcolo Orizzontale P. Umido'!AN189</f>
        <v>dato mancante</v>
      </c>
      <c r="BZ188" s="196" t="str">
        <f>'Calcolo Orizzontale P. Umido'!BB189</f>
        <v>dato mancante</v>
      </c>
      <c r="CA188" s="308" t="str">
        <f t="shared" si="137"/>
        <v>dato mancante</v>
      </c>
      <c r="CB188" s="308" t="str">
        <f t="shared" si="137"/>
        <v>dato mancante</v>
      </c>
      <c r="CE188" s="125" t="str">
        <f t="shared" si="96"/>
        <v>dato mancante</v>
      </c>
      <c r="CF188" s="125" t="str">
        <f t="shared" si="126"/>
        <v>dato mancante</v>
      </c>
      <c r="CG188" s="125" t="str">
        <f t="shared" si="126"/>
        <v>dato mancante</v>
      </c>
      <c r="CH188" s="125" t="str">
        <f t="shared" si="97"/>
        <v>dato mancante</v>
      </c>
      <c r="CI188" s="125" t="str">
        <f t="shared" si="98"/>
        <v>dato mancante</v>
      </c>
      <c r="CJ188" s="125" t="str">
        <f t="shared" si="99"/>
        <v>dato mancante</v>
      </c>
      <c r="CK188" s="125" t="str">
        <f t="shared" si="100"/>
        <v>dato mancante</v>
      </c>
      <c r="CL188" s="125" t="str">
        <f t="shared" si="101"/>
        <v>dato mancante</v>
      </c>
      <c r="CM188" s="125" t="str">
        <f t="shared" si="102"/>
        <v>dato mancante</v>
      </c>
      <c r="CN188" s="125" t="str">
        <f t="shared" si="103"/>
        <v>dato mancante</v>
      </c>
      <c r="CO188" s="125" t="str">
        <f t="shared" si="104"/>
        <v>dato mancante</v>
      </c>
      <c r="CP188" s="125" t="str">
        <f t="shared" si="105"/>
        <v>dato mancante</v>
      </c>
      <c r="CQ188" s="125" t="str">
        <f t="shared" si="106"/>
        <v>dato mancante</v>
      </c>
      <c r="CR188" s="125" t="str">
        <f t="shared" si="107"/>
        <v>dato mancante</v>
      </c>
      <c r="CS188" s="125" t="str">
        <f t="shared" si="127"/>
        <v>dato mancante</v>
      </c>
      <c r="CT188" s="125" t="str">
        <f t="shared" si="127"/>
        <v>dato mancante</v>
      </c>
      <c r="CU188" s="125" t="str">
        <f t="shared" si="108"/>
        <v>dato mancante</v>
      </c>
      <c r="CV188" s="125" t="str">
        <f t="shared" si="109"/>
        <v>dato mancante</v>
      </c>
      <c r="CW188" s="125" t="str">
        <f t="shared" si="110"/>
        <v>dato mancante</v>
      </c>
      <c r="CX188" s="125" t="str">
        <f t="shared" si="111"/>
        <v>dato mancante</v>
      </c>
      <c r="CY188" s="125" t="str">
        <f t="shared" si="112"/>
        <v>dato mancante</v>
      </c>
      <c r="CZ188" s="125" t="str">
        <f t="shared" si="113"/>
        <v>dato mancante</v>
      </c>
      <c r="DA188" s="125" t="str">
        <f t="shared" si="114"/>
        <v>dato mancante</v>
      </c>
      <c r="DB188" s="125" t="str">
        <f t="shared" si="115"/>
        <v>dato mancante</v>
      </c>
      <c r="DC188" s="125" t="str">
        <f t="shared" si="116"/>
        <v>dato mancante</v>
      </c>
      <c r="DD188" s="125" t="str">
        <f t="shared" si="117"/>
        <v>dato mancante</v>
      </c>
      <c r="DF188" s="127">
        <f t="shared" si="128"/>
        <v>0</v>
      </c>
      <c r="DG188" s="127">
        <f t="shared" si="118"/>
        <v>0</v>
      </c>
      <c r="DH188" s="125" t="str">
        <f t="shared" si="129"/>
        <v>ok</v>
      </c>
      <c r="DI188" s="127" t="str">
        <f t="shared" si="119"/>
        <v>Buono</v>
      </c>
      <c r="DJ188" s="127" t="str">
        <f t="shared" si="120"/>
        <v>Buono</v>
      </c>
    </row>
    <row r="189" spans="1:114" s="125" customFormat="1" x14ac:dyDescent="0.35">
      <c r="A189" s="18">
        <f>'Calcolo Orizzontale P. Umido'!A190</f>
        <v>0</v>
      </c>
      <c r="B189" s="18">
        <f>'Calcolo Orizzontale P. Umido'!B190</f>
        <v>0</v>
      </c>
      <c r="C189" s="18">
        <f>'Calcolo Orizzontale P. Umido'!C190</f>
        <v>0</v>
      </c>
      <c r="D189" s="18">
        <f>'Calcolo Orizzontale P. Umido'!D190</f>
        <v>0</v>
      </c>
      <c r="E189" s="18">
        <f>'Calcolo Orizzontale P. Umido'!E190</f>
        <v>0</v>
      </c>
      <c r="F189" s="18">
        <f>'Calcolo Orizzontale P. Umido'!F190</f>
        <v>0</v>
      </c>
      <c r="G189" s="18">
        <f>'Calcolo Orizzontale P. Umido'!G190</f>
        <v>0</v>
      </c>
      <c r="H189" s="18"/>
      <c r="I189" s="18">
        <f>'Calcolo Orizzontale P. Umido'!I190</f>
        <v>0</v>
      </c>
      <c r="J189" s="18">
        <f>'Calcolo Orizzontale P. Umido'!J190</f>
        <v>0</v>
      </c>
      <c r="K189" s="18">
        <f>'Calcolo Orizzontale P. Umido'!K190</f>
        <v>0</v>
      </c>
      <c r="L189" s="15">
        <f t="shared" si="121"/>
        <v>0</v>
      </c>
      <c r="M189" s="519">
        <f>'Calcolo Orizzontale P. Umido'!L190</f>
        <v>0</v>
      </c>
      <c r="N189" s="519">
        <f>'Calcolo Orizzontale P. Umido'!M190</f>
        <v>0</v>
      </c>
      <c r="O189" s="520">
        <f>'Calcolo Orizzontale P. Umido'!N190</f>
        <v>0</v>
      </c>
      <c r="P189" s="521">
        <f>'Calcolo Orizzontale P. Umido'!O190</f>
        <v>0</v>
      </c>
      <c r="Q189" s="521">
        <f>'Calcolo Orizzontale P. Umido'!P190</f>
        <v>0</v>
      </c>
      <c r="R189" s="521">
        <f>'Calcolo Orizzontale P. Umido'!Q190</f>
        <v>0</v>
      </c>
      <c r="S189" s="521">
        <f>'Calcolo Orizzontale P. Umido'!R190</f>
        <v>0</v>
      </c>
      <c r="T189" s="521">
        <f>'Calcolo Orizzontale P. Umido'!S190</f>
        <v>0</v>
      </c>
      <c r="U189" s="519">
        <f>'Calcolo Orizzontale P. Umido'!T190</f>
        <v>0</v>
      </c>
      <c r="V189" s="519">
        <f>'Calcolo Orizzontale P. Umido'!U190</f>
        <v>0</v>
      </c>
      <c r="W189" s="519">
        <f>'Calcolo Orizzontale P. Umido'!V190</f>
        <v>0</v>
      </c>
      <c r="X189" s="520">
        <f>'Calcolo Orizzontale P. Umido'!W190</f>
        <v>0</v>
      </c>
      <c r="Y189" s="521">
        <f>'Calcolo Orizzontale P. Umido'!X190</f>
        <v>0</v>
      </c>
      <c r="Z189" s="522">
        <f>'Calcolo Orizzontale P. Umido'!Y190</f>
        <v>0</v>
      </c>
      <c r="AA189" s="126"/>
      <c r="AB189" s="127"/>
      <c r="AC189" s="189" t="str">
        <f>'Calcolo Orizzontale P. Umido'!AC190</f>
        <v>dato mancante</v>
      </c>
      <c r="AD189" s="190" t="str">
        <f>'Calcolo Orizzontale P. Umido'!AR190</f>
        <v>dato mancante</v>
      </c>
      <c r="AE189" s="190" t="str">
        <f t="shared" si="122"/>
        <v>dato mancante</v>
      </c>
      <c r="AF189" s="190" t="str">
        <f t="shared" si="122"/>
        <v>dato mancante</v>
      </c>
      <c r="AG189" s="191" t="str">
        <f>IF(N189&lt;5,'Calcolo Orizzontale P. Umido'!AD190,"dato mancante")</f>
        <v>dato mancante</v>
      </c>
      <c r="AH189" s="191" t="str">
        <f>IF(N189&gt;5,'Calcolo Orizzontale P. Umido'!AD190,"dato mancante")</f>
        <v>dato mancante</v>
      </c>
      <c r="AI189" s="191" t="str">
        <f>IF(N189&lt;5,'Calcolo Orizzontale P. Umido'!AS190,"dato mancante")</f>
        <v>dato mancante</v>
      </c>
      <c r="AJ189" s="191" t="str">
        <f>IF(N189&gt;5,'Calcolo Orizzontale P. Umido'!AS190,"dato mancante")</f>
        <v>dato mancante</v>
      </c>
      <c r="AK189" s="190" t="str">
        <f t="shared" si="123"/>
        <v>dato mancante</v>
      </c>
      <c r="AL189" s="190" t="str">
        <f t="shared" si="123"/>
        <v>dato mancante</v>
      </c>
      <c r="AM189" s="190" t="str">
        <f t="shared" si="123"/>
        <v>dato mancante</v>
      </c>
      <c r="AN189" s="190" t="str">
        <f t="shared" si="123"/>
        <v>dato mancante</v>
      </c>
      <c r="AO189" s="191" t="str">
        <f>'Calcolo Orizzontale P. Umido'!AE190</f>
        <v>dato mancante</v>
      </c>
      <c r="AP189" s="191" t="str">
        <f>'Calcolo Orizzontale P. Umido'!AT190</f>
        <v>dato mancante</v>
      </c>
      <c r="AQ189" s="192" t="str">
        <f t="shared" si="130"/>
        <v>dato mancante</v>
      </c>
      <c r="AR189" s="192" t="str">
        <f t="shared" si="130"/>
        <v>dato mancante</v>
      </c>
      <c r="AS189" s="193" t="str">
        <f>'Calcolo Orizzontale P. Umido'!AF190</f>
        <v>dato mancante</v>
      </c>
      <c r="AT189" s="193" t="str">
        <f>'Calcolo Orizzontale P. Umido'!AU190</f>
        <v>dato mancante</v>
      </c>
      <c r="AU189" s="308" t="str">
        <f t="shared" si="131"/>
        <v>dato mancante</v>
      </c>
      <c r="AV189" s="308" t="str">
        <f t="shared" si="131"/>
        <v>dato mancante</v>
      </c>
      <c r="AW189" s="193" t="str">
        <f>'Calcolo Orizzontale P. Umido'!AG190</f>
        <v>dato mancante</v>
      </c>
      <c r="AX189" s="193" t="str">
        <f>'Calcolo Orizzontale P. Umido'!AV190</f>
        <v>dato mancante</v>
      </c>
      <c r="AY189" s="308" t="str">
        <f t="shared" si="132"/>
        <v>dato mancante</v>
      </c>
      <c r="AZ189" s="308" t="str">
        <f t="shared" si="132"/>
        <v>dato mancante</v>
      </c>
      <c r="BA189" s="193" t="str">
        <f>'Calcolo Orizzontale P. Umido'!AH190</f>
        <v>dato mancante</v>
      </c>
      <c r="BB189" s="193" t="str">
        <f>'Calcolo Orizzontale P. Umido'!AW190</f>
        <v>dato mancante</v>
      </c>
      <c r="BC189" s="308" t="str">
        <f t="shared" si="133"/>
        <v>dato mancante</v>
      </c>
      <c r="BD189" s="308" t="str">
        <f t="shared" si="133"/>
        <v>dato mancante</v>
      </c>
      <c r="BE189" s="192" t="str">
        <f>'Calcolo Orizzontale P. Umido'!AI190</f>
        <v>dato mancante</v>
      </c>
      <c r="BF189" s="192" t="str">
        <f>'Calcolo Orizzontale P. Umido'!AX190</f>
        <v>dato mancante</v>
      </c>
      <c r="BG189" s="308" t="str">
        <f t="shared" si="134"/>
        <v>dato mancante</v>
      </c>
      <c r="BH189" s="308" t="str">
        <f t="shared" si="134"/>
        <v>dato mancante</v>
      </c>
      <c r="BI189" s="192" t="str">
        <f>'Calcolo Orizzontale P. Umido'!AJ190</f>
        <v>dato mancante</v>
      </c>
      <c r="BJ189" s="192" t="str">
        <f>'Calcolo Orizzontale P. Umido'!AY190</f>
        <v>dato mancante</v>
      </c>
      <c r="BK189" s="308" t="str">
        <f t="shared" si="135"/>
        <v>dato mancante</v>
      </c>
      <c r="BL189" s="308" t="str">
        <f t="shared" si="135"/>
        <v>dato mancante</v>
      </c>
      <c r="BM189" s="192" t="str">
        <f>'Calcolo Orizzontale P. Umido'!AK190</f>
        <v>dato mancante</v>
      </c>
      <c r="BN189" s="192" t="str">
        <f>'Calcolo Orizzontale P. Umido'!AZ190</f>
        <v>dato mancante</v>
      </c>
      <c r="BO189" s="308" t="str">
        <f t="shared" si="124"/>
        <v>dato mancante</v>
      </c>
      <c r="BP189" s="308" t="str">
        <f t="shared" si="124"/>
        <v>dato mancante</v>
      </c>
      <c r="BQ189" s="195" t="str">
        <f>'Calcolo Orizzontale P. Umido'!AL190</f>
        <v>dato mancante</v>
      </c>
      <c r="BR189" s="195" t="str">
        <f>'Calcolo Orizzontale P. Umido'!BA190</f>
        <v>dato mancante</v>
      </c>
      <c r="BS189" s="308" t="str">
        <f t="shared" si="125"/>
        <v>dato mancante</v>
      </c>
      <c r="BT189" s="308" t="str">
        <f t="shared" si="125"/>
        <v>dato mancante</v>
      </c>
      <c r="BU189" s="193" t="str">
        <f>'Calcolo Orizzontale P. Umido'!AM190</f>
        <v>dato mancante</v>
      </c>
      <c r="BV189" s="194" t="str">
        <f>'Calcolo Orizzontale P. Umido'!BA190</f>
        <v>dato mancante</v>
      </c>
      <c r="BW189" s="308" t="str">
        <f t="shared" si="136"/>
        <v>dato mancante</v>
      </c>
      <c r="BX189" s="308" t="str">
        <f t="shared" si="136"/>
        <v>dato mancante</v>
      </c>
      <c r="BY189" s="196" t="str">
        <f>'Calcolo Orizzontale P. Umido'!AN190</f>
        <v>dato mancante</v>
      </c>
      <c r="BZ189" s="196" t="str">
        <f>'Calcolo Orizzontale P. Umido'!BB190</f>
        <v>dato mancante</v>
      </c>
      <c r="CA189" s="308" t="str">
        <f t="shared" si="137"/>
        <v>dato mancante</v>
      </c>
      <c r="CB189" s="308" t="str">
        <f t="shared" si="137"/>
        <v>dato mancante</v>
      </c>
      <c r="CE189" s="125" t="str">
        <f t="shared" si="96"/>
        <v>dato mancante</v>
      </c>
      <c r="CF189" s="125" t="str">
        <f t="shared" si="126"/>
        <v>dato mancante</v>
      </c>
      <c r="CG189" s="125" t="str">
        <f t="shared" si="126"/>
        <v>dato mancante</v>
      </c>
      <c r="CH189" s="125" t="str">
        <f t="shared" si="97"/>
        <v>dato mancante</v>
      </c>
      <c r="CI189" s="125" t="str">
        <f t="shared" si="98"/>
        <v>dato mancante</v>
      </c>
      <c r="CJ189" s="125" t="str">
        <f t="shared" si="99"/>
        <v>dato mancante</v>
      </c>
      <c r="CK189" s="125" t="str">
        <f t="shared" si="100"/>
        <v>dato mancante</v>
      </c>
      <c r="CL189" s="125" t="str">
        <f t="shared" si="101"/>
        <v>dato mancante</v>
      </c>
      <c r="CM189" s="125" t="str">
        <f t="shared" si="102"/>
        <v>dato mancante</v>
      </c>
      <c r="CN189" s="125" t="str">
        <f t="shared" si="103"/>
        <v>dato mancante</v>
      </c>
      <c r="CO189" s="125" t="str">
        <f t="shared" si="104"/>
        <v>dato mancante</v>
      </c>
      <c r="CP189" s="125" t="str">
        <f t="shared" si="105"/>
        <v>dato mancante</v>
      </c>
      <c r="CQ189" s="125" t="str">
        <f t="shared" si="106"/>
        <v>dato mancante</v>
      </c>
      <c r="CR189" s="125" t="str">
        <f t="shared" si="107"/>
        <v>dato mancante</v>
      </c>
      <c r="CS189" s="125" t="str">
        <f t="shared" si="127"/>
        <v>dato mancante</v>
      </c>
      <c r="CT189" s="125" t="str">
        <f t="shared" si="127"/>
        <v>dato mancante</v>
      </c>
      <c r="CU189" s="125" t="str">
        <f t="shared" si="108"/>
        <v>dato mancante</v>
      </c>
      <c r="CV189" s="125" t="str">
        <f t="shared" si="109"/>
        <v>dato mancante</v>
      </c>
      <c r="CW189" s="125" t="str">
        <f t="shared" si="110"/>
        <v>dato mancante</v>
      </c>
      <c r="CX189" s="125" t="str">
        <f t="shared" si="111"/>
        <v>dato mancante</v>
      </c>
      <c r="CY189" s="125" t="str">
        <f t="shared" si="112"/>
        <v>dato mancante</v>
      </c>
      <c r="CZ189" s="125" t="str">
        <f t="shared" si="113"/>
        <v>dato mancante</v>
      </c>
      <c r="DA189" s="125" t="str">
        <f t="shared" si="114"/>
        <v>dato mancante</v>
      </c>
      <c r="DB189" s="125" t="str">
        <f t="shared" si="115"/>
        <v>dato mancante</v>
      </c>
      <c r="DC189" s="125" t="str">
        <f t="shared" si="116"/>
        <v>dato mancante</v>
      </c>
      <c r="DD189" s="125" t="str">
        <f t="shared" si="117"/>
        <v>dato mancante</v>
      </c>
      <c r="DF189" s="127">
        <f t="shared" si="128"/>
        <v>0</v>
      </c>
      <c r="DG189" s="127">
        <f t="shared" si="118"/>
        <v>0</v>
      </c>
      <c r="DH189" s="125" t="str">
        <f t="shared" si="129"/>
        <v>ok</v>
      </c>
      <c r="DI189" s="127" t="str">
        <f t="shared" si="119"/>
        <v>Buono</v>
      </c>
      <c r="DJ189" s="127" t="str">
        <f t="shared" si="120"/>
        <v>Buono</v>
      </c>
    </row>
    <row r="190" spans="1:114" s="125" customFormat="1" x14ac:dyDescent="0.35">
      <c r="A190" s="18">
        <f>'Calcolo Orizzontale P. Umido'!A191</f>
        <v>0</v>
      </c>
      <c r="B190" s="18">
        <f>'Calcolo Orizzontale P. Umido'!B191</f>
        <v>0</v>
      </c>
      <c r="C190" s="18">
        <f>'Calcolo Orizzontale P. Umido'!C191</f>
        <v>0</v>
      </c>
      <c r="D190" s="18">
        <f>'Calcolo Orizzontale P. Umido'!D191</f>
        <v>0</v>
      </c>
      <c r="E190" s="18">
        <f>'Calcolo Orizzontale P. Umido'!E191</f>
        <v>0</v>
      </c>
      <c r="F190" s="18">
        <f>'Calcolo Orizzontale P. Umido'!F191</f>
        <v>0</v>
      </c>
      <c r="G190" s="18">
        <f>'Calcolo Orizzontale P. Umido'!G191</f>
        <v>0</v>
      </c>
      <c r="H190" s="18"/>
      <c r="I190" s="18">
        <f>'Calcolo Orizzontale P. Umido'!I191</f>
        <v>0</v>
      </c>
      <c r="J190" s="18">
        <f>'Calcolo Orizzontale P. Umido'!J191</f>
        <v>0</v>
      </c>
      <c r="K190" s="18">
        <f>'Calcolo Orizzontale P. Umido'!K191</f>
        <v>0</v>
      </c>
      <c r="L190" s="15">
        <f t="shared" si="121"/>
        <v>0</v>
      </c>
      <c r="M190" s="519">
        <f>'Calcolo Orizzontale P. Umido'!L191</f>
        <v>0</v>
      </c>
      <c r="N190" s="519">
        <f>'Calcolo Orizzontale P. Umido'!M191</f>
        <v>0</v>
      </c>
      <c r="O190" s="520">
        <f>'Calcolo Orizzontale P. Umido'!N191</f>
        <v>0</v>
      </c>
      <c r="P190" s="521">
        <f>'Calcolo Orizzontale P. Umido'!O191</f>
        <v>0</v>
      </c>
      <c r="Q190" s="521">
        <f>'Calcolo Orizzontale P. Umido'!P191</f>
        <v>0</v>
      </c>
      <c r="R190" s="521">
        <f>'Calcolo Orizzontale P. Umido'!Q191</f>
        <v>0</v>
      </c>
      <c r="S190" s="521">
        <f>'Calcolo Orizzontale P. Umido'!R191</f>
        <v>0</v>
      </c>
      <c r="T190" s="521">
        <f>'Calcolo Orizzontale P. Umido'!S191</f>
        <v>0</v>
      </c>
      <c r="U190" s="519">
        <f>'Calcolo Orizzontale P. Umido'!T191</f>
        <v>0</v>
      </c>
      <c r="V190" s="519">
        <f>'Calcolo Orizzontale P. Umido'!U191</f>
        <v>0</v>
      </c>
      <c r="W190" s="519">
        <f>'Calcolo Orizzontale P. Umido'!V191</f>
        <v>0</v>
      </c>
      <c r="X190" s="520">
        <f>'Calcolo Orizzontale P. Umido'!W191</f>
        <v>0</v>
      </c>
      <c r="Y190" s="521">
        <f>'Calcolo Orizzontale P. Umido'!X191</f>
        <v>0</v>
      </c>
      <c r="Z190" s="522">
        <f>'Calcolo Orizzontale P. Umido'!Y191</f>
        <v>0</v>
      </c>
      <c r="AA190" s="126"/>
      <c r="AB190" s="127"/>
      <c r="AC190" s="189" t="str">
        <f>'Calcolo Orizzontale P. Umido'!AC191</f>
        <v>dato mancante</v>
      </c>
      <c r="AD190" s="190" t="str">
        <f>'Calcolo Orizzontale P. Umido'!AR191</f>
        <v>dato mancante</v>
      </c>
      <c r="AE190" s="190" t="str">
        <f t="shared" si="122"/>
        <v>dato mancante</v>
      </c>
      <c r="AF190" s="190" t="str">
        <f t="shared" si="122"/>
        <v>dato mancante</v>
      </c>
      <c r="AG190" s="191" t="str">
        <f>IF(N190&lt;5,'Calcolo Orizzontale P. Umido'!AD191,"dato mancante")</f>
        <v>dato mancante</v>
      </c>
      <c r="AH190" s="191" t="str">
        <f>IF(N190&gt;5,'Calcolo Orizzontale P. Umido'!AD191,"dato mancante")</f>
        <v>dato mancante</v>
      </c>
      <c r="AI190" s="191" t="str">
        <f>IF(N190&lt;5,'Calcolo Orizzontale P. Umido'!AS191,"dato mancante")</f>
        <v>dato mancante</v>
      </c>
      <c r="AJ190" s="191" t="str">
        <f>IF(N190&gt;5,'Calcolo Orizzontale P. Umido'!AS191,"dato mancante")</f>
        <v>dato mancante</v>
      </c>
      <c r="AK190" s="190" t="str">
        <f t="shared" si="123"/>
        <v>dato mancante</v>
      </c>
      <c r="AL190" s="190" t="str">
        <f t="shared" si="123"/>
        <v>dato mancante</v>
      </c>
      <c r="AM190" s="190" t="str">
        <f t="shared" si="123"/>
        <v>dato mancante</v>
      </c>
      <c r="AN190" s="190" t="str">
        <f t="shared" si="123"/>
        <v>dato mancante</v>
      </c>
      <c r="AO190" s="191" t="str">
        <f>'Calcolo Orizzontale P. Umido'!AE191</f>
        <v>dato mancante</v>
      </c>
      <c r="AP190" s="191" t="str">
        <f>'Calcolo Orizzontale P. Umido'!AT191</f>
        <v>dato mancante</v>
      </c>
      <c r="AQ190" s="192" t="str">
        <f t="shared" si="130"/>
        <v>dato mancante</v>
      </c>
      <c r="AR190" s="192" t="str">
        <f t="shared" si="130"/>
        <v>dato mancante</v>
      </c>
      <c r="AS190" s="193" t="str">
        <f>'Calcolo Orizzontale P. Umido'!AF191</f>
        <v>dato mancante</v>
      </c>
      <c r="AT190" s="193" t="str">
        <f>'Calcolo Orizzontale P. Umido'!AU191</f>
        <v>dato mancante</v>
      </c>
      <c r="AU190" s="308" t="str">
        <f t="shared" si="131"/>
        <v>dato mancante</v>
      </c>
      <c r="AV190" s="308" t="str">
        <f t="shared" si="131"/>
        <v>dato mancante</v>
      </c>
      <c r="AW190" s="193" t="str">
        <f>'Calcolo Orizzontale P. Umido'!AG191</f>
        <v>dato mancante</v>
      </c>
      <c r="AX190" s="193" t="str">
        <f>'Calcolo Orizzontale P. Umido'!AV191</f>
        <v>dato mancante</v>
      </c>
      <c r="AY190" s="308" t="str">
        <f t="shared" si="132"/>
        <v>dato mancante</v>
      </c>
      <c r="AZ190" s="308" t="str">
        <f t="shared" si="132"/>
        <v>dato mancante</v>
      </c>
      <c r="BA190" s="193" t="str">
        <f>'Calcolo Orizzontale P. Umido'!AH191</f>
        <v>dato mancante</v>
      </c>
      <c r="BB190" s="193" t="str">
        <f>'Calcolo Orizzontale P. Umido'!AW191</f>
        <v>dato mancante</v>
      </c>
      <c r="BC190" s="308" t="str">
        <f t="shared" si="133"/>
        <v>dato mancante</v>
      </c>
      <c r="BD190" s="308" t="str">
        <f t="shared" si="133"/>
        <v>dato mancante</v>
      </c>
      <c r="BE190" s="192" t="str">
        <f>'Calcolo Orizzontale P. Umido'!AI191</f>
        <v>dato mancante</v>
      </c>
      <c r="BF190" s="192" t="str">
        <f>'Calcolo Orizzontale P. Umido'!AX191</f>
        <v>dato mancante</v>
      </c>
      <c r="BG190" s="308" t="str">
        <f t="shared" si="134"/>
        <v>dato mancante</v>
      </c>
      <c r="BH190" s="308" t="str">
        <f t="shared" si="134"/>
        <v>dato mancante</v>
      </c>
      <c r="BI190" s="192" t="str">
        <f>'Calcolo Orizzontale P. Umido'!AJ191</f>
        <v>dato mancante</v>
      </c>
      <c r="BJ190" s="192" t="str">
        <f>'Calcolo Orizzontale P. Umido'!AY191</f>
        <v>dato mancante</v>
      </c>
      <c r="BK190" s="308" t="str">
        <f t="shared" si="135"/>
        <v>dato mancante</v>
      </c>
      <c r="BL190" s="308" t="str">
        <f t="shared" si="135"/>
        <v>dato mancante</v>
      </c>
      <c r="BM190" s="192" t="str">
        <f>'Calcolo Orizzontale P. Umido'!AK191</f>
        <v>dato mancante</v>
      </c>
      <c r="BN190" s="192" t="str">
        <f>'Calcolo Orizzontale P. Umido'!AZ191</f>
        <v>dato mancante</v>
      </c>
      <c r="BO190" s="308" t="str">
        <f t="shared" si="124"/>
        <v>dato mancante</v>
      </c>
      <c r="BP190" s="308" t="str">
        <f t="shared" si="124"/>
        <v>dato mancante</v>
      </c>
      <c r="BQ190" s="195" t="str">
        <f>'Calcolo Orizzontale P. Umido'!AL191</f>
        <v>dato mancante</v>
      </c>
      <c r="BR190" s="195" t="str">
        <f>'Calcolo Orizzontale P. Umido'!BA191</f>
        <v>dato mancante</v>
      </c>
      <c r="BS190" s="308" t="str">
        <f t="shared" si="125"/>
        <v>dato mancante</v>
      </c>
      <c r="BT190" s="308" t="str">
        <f t="shared" si="125"/>
        <v>dato mancante</v>
      </c>
      <c r="BU190" s="193" t="str">
        <f>'Calcolo Orizzontale P. Umido'!AM191</f>
        <v>dato mancante</v>
      </c>
      <c r="BV190" s="194" t="str">
        <f>'Calcolo Orizzontale P. Umido'!BA191</f>
        <v>dato mancante</v>
      </c>
      <c r="BW190" s="308" t="str">
        <f t="shared" si="136"/>
        <v>dato mancante</v>
      </c>
      <c r="BX190" s="308" t="str">
        <f t="shared" si="136"/>
        <v>dato mancante</v>
      </c>
      <c r="BY190" s="196" t="str">
        <f>'Calcolo Orizzontale P. Umido'!AN191</f>
        <v>dato mancante</v>
      </c>
      <c r="BZ190" s="196" t="str">
        <f>'Calcolo Orizzontale P. Umido'!BB191</f>
        <v>dato mancante</v>
      </c>
      <c r="CA190" s="308" t="str">
        <f t="shared" si="137"/>
        <v>dato mancante</v>
      </c>
      <c r="CB190" s="308" t="str">
        <f t="shared" si="137"/>
        <v>dato mancante</v>
      </c>
      <c r="CE190" s="125" t="str">
        <f t="shared" si="96"/>
        <v>dato mancante</v>
      </c>
      <c r="CF190" s="125" t="str">
        <f t="shared" si="126"/>
        <v>dato mancante</v>
      </c>
      <c r="CG190" s="125" t="str">
        <f t="shared" si="126"/>
        <v>dato mancante</v>
      </c>
      <c r="CH190" s="125" t="str">
        <f t="shared" si="97"/>
        <v>dato mancante</v>
      </c>
      <c r="CI190" s="125" t="str">
        <f t="shared" si="98"/>
        <v>dato mancante</v>
      </c>
      <c r="CJ190" s="125" t="str">
        <f t="shared" si="99"/>
        <v>dato mancante</v>
      </c>
      <c r="CK190" s="125" t="str">
        <f t="shared" si="100"/>
        <v>dato mancante</v>
      </c>
      <c r="CL190" s="125" t="str">
        <f t="shared" si="101"/>
        <v>dato mancante</v>
      </c>
      <c r="CM190" s="125" t="str">
        <f t="shared" si="102"/>
        <v>dato mancante</v>
      </c>
      <c r="CN190" s="125" t="str">
        <f t="shared" si="103"/>
        <v>dato mancante</v>
      </c>
      <c r="CO190" s="125" t="str">
        <f t="shared" si="104"/>
        <v>dato mancante</v>
      </c>
      <c r="CP190" s="125" t="str">
        <f t="shared" si="105"/>
        <v>dato mancante</v>
      </c>
      <c r="CQ190" s="125" t="str">
        <f t="shared" si="106"/>
        <v>dato mancante</v>
      </c>
      <c r="CR190" s="125" t="str">
        <f t="shared" si="107"/>
        <v>dato mancante</v>
      </c>
      <c r="CS190" s="125" t="str">
        <f t="shared" si="127"/>
        <v>dato mancante</v>
      </c>
      <c r="CT190" s="125" t="str">
        <f t="shared" si="127"/>
        <v>dato mancante</v>
      </c>
      <c r="CU190" s="125" t="str">
        <f t="shared" si="108"/>
        <v>dato mancante</v>
      </c>
      <c r="CV190" s="125" t="str">
        <f t="shared" si="109"/>
        <v>dato mancante</v>
      </c>
      <c r="CW190" s="125" t="str">
        <f t="shared" si="110"/>
        <v>dato mancante</v>
      </c>
      <c r="CX190" s="125" t="str">
        <f t="shared" si="111"/>
        <v>dato mancante</v>
      </c>
      <c r="CY190" s="125" t="str">
        <f t="shared" si="112"/>
        <v>dato mancante</v>
      </c>
      <c r="CZ190" s="125" t="str">
        <f t="shared" si="113"/>
        <v>dato mancante</v>
      </c>
      <c r="DA190" s="125" t="str">
        <f t="shared" si="114"/>
        <v>dato mancante</v>
      </c>
      <c r="DB190" s="125" t="str">
        <f t="shared" si="115"/>
        <v>dato mancante</v>
      </c>
      <c r="DC190" s="125" t="str">
        <f t="shared" si="116"/>
        <v>dato mancante</v>
      </c>
      <c r="DD190" s="125" t="str">
        <f t="shared" si="117"/>
        <v>dato mancante</v>
      </c>
      <c r="DF190" s="127">
        <f t="shared" si="128"/>
        <v>0</v>
      </c>
      <c r="DG190" s="127">
        <f t="shared" si="118"/>
        <v>0</v>
      </c>
      <c r="DH190" s="125" t="str">
        <f t="shared" si="129"/>
        <v>ok</v>
      </c>
      <c r="DI190" s="127" t="str">
        <f t="shared" si="119"/>
        <v>Buono</v>
      </c>
      <c r="DJ190" s="127" t="str">
        <f t="shared" si="120"/>
        <v>Buono</v>
      </c>
    </row>
    <row r="191" spans="1:114" s="125" customFormat="1" x14ac:dyDescent="0.35">
      <c r="A191" s="18">
        <f>'Calcolo Orizzontale P. Umido'!A192</f>
        <v>0</v>
      </c>
      <c r="B191" s="18">
        <f>'Calcolo Orizzontale P. Umido'!B192</f>
        <v>0</v>
      </c>
      <c r="C191" s="18">
        <f>'Calcolo Orizzontale P. Umido'!C192</f>
        <v>0</v>
      </c>
      <c r="D191" s="18">
        <f>'Calcolo Orizzontale P. Umido'!D192</f>
        <v>0</v>
      </c>
      <c r="E191" s="18">
        <f>'Calcolo Orizzontale P. Umido'!E192</f>
        <v>0</v>
      </c>
      <c r="F191" s="18">
        <f>'Calcolo Orizzontale P. Umido'!F192</f>
        <v>0</v>
      </c>
      <c r="G191" s="18">
        <f>'Calcolo Orizzontale P. Umido'!G192</f>
        <v>0</v>
      </c>
      <c r="H191" s="18"/>
      <c r="I191" s="18">
        <f>'Calcolo Orizzontale P. Umido'!I192</f>
        <v>0</v>
      </c>
      <c r="J191" s="18">
        <f>'Calcolo Orizzontale P. Umido'!J192</f>
        <v>0</v>
      </c>
      <c r="K191" s="18">
        <f>'Calcolo Orizzontale P. Umido'!K192</f>
        <v>0</v>
      </c>
      <c r="L191" s="15">
        <f t="shared" si="121"/>
        <v>0</v>
      </c>
      <c r="M191" s="519">
        <f>'Calcolo Orizzontale P. Umido'!L192</f>
        <v>0</v>
      </c>
      <c r="N191" s="519">
        <f>'Calcolo Orizzontale P. Umido'!M192</f>
        <v>0</v>
      </c>
      <c r="O191" s="520">
        <f>'Calcolo Orizzontale P. Umido'!N192</f>
        <v>0</v>
      </c>
      <c r="P191" s="521">
        <f>'Calcolo Orizzontale P. Umido'!O192</f>
        <v>0</v>
      </c>
      <c r="Q191" s="521">
        <f>'Calcolo Orizzontale P. Umido'!P192</f>
        <v>0</v>
      </c>
      <c r="R191" s="521">
        <f>'Calcolo Orizzontale P. Umido'!Q192</f>
        <v>0</v>
      </c>
      <c r="S191" s="521">
        <f>'Calcolo Orizzontale P. Umido'!R192</f>
        <v>0</v>
      </c>
      <c r="T191" s="521">
        <f>'Calcolo Orizzontale P. Umido'!S192</f>
        <v>0</v>
      </c>
      <c r="U191" s="519">
        <f>'Calcolo Orizzontale P. Umido'!T192</f>
        <v>0</v>
      </c>
      <c r="V191" s="519">
        <f>'Calcolo Orizzontale P. Umido'!U192</f>
        <v>0</v>
      </c>
      <c r="W191" s="519">
        <f>'Calcolo Orizzontale P. Umido'!V192</f>
        <v>0</v>
      </c>
      <c r="X191" s="520">
        <f>'Calcolo Orizzontale P. Umido'!W192</f>
        <v>0</v>
      </c>
      <c r="Y191" s="521">
        <f>'Calcolo Orizzontale P. Umido'!X192</f>
        <v>0</v>
      </c>
      <c r="Z191" s="522">
        <f>'Calcolo Orizzontale P. Umido'!Y192</f>
        <v>0</v>
      </c>
      <c r="AA191" s="126"/>
      <c r="AB191" s="127"/>
      <c r="AC191" s="189" t="str">
        <f>'Calcolo Orizzontale P. Umido'!AC192</f>
        <v>dato mancante</v>
      </c>
      <c r="AD191" s="190" t="str">
        <f>'Calcolo Orizzontale P. Umido'!AR192</f>
        <v>dato mancante</v>
      </c>
      <c r="AE191" s="190" t="str">
        <f t="shared" si="122"/>
        <v>dato mancante</v>
      </c>
      <c r="AF191" s="190" t="str">
        <f t="shared" si="122"/>
        <v>dato mancante</v>
      </c>
      <c r="AG191" s="191" t="str">
        <f>IF(N191&lt;5,'Calcolo Orizzontale P. Umido'!AD192,"dato mancante")</f>
        <v>dato mancante</v>
      </c>
      <c r="AH191" s="191" t="str">
        <f>IF(N191&gt;5,'Calcolo Orizzontale P. Umido'!AD192,"dato mancante")</f>
        <v>dato mancante</v>
      </c>
      <c r="AI191" s="191" t="str">
        <f>IF(N191&lt;5,'Calcolo Orizzontale P. Umido'!AS192,"dato mancante")</f>
        <v>dato mancante</v>
      </c>
      <c r="AJ191" s="191" t="str">
        <f>IF(N191&gt;5,'Calcolo Orizzontale P. Umido'!AS192,"dato mancante")</f>
        <v>dato mancante</v>
      </c>
      <c r="AK191" s="190" t="str">
        <f t="shared" si="123"/>
        <v>dato mancante</v>
      </c>
      <c r="AL191" s="190" t="str">
        <f t="shared" si="123"/>
        <v>dato mancante</v>
      </c>
      <c r="AM191" s="190" t="str">
        <f t="shared" si="123"/>
        <v>dato mancante</v>
      </c>
      <c r="AN191" s="190" t="str">
        <f t="shared" si="123"/>
        <v>dato mancante</v>
      </c>
      <c r="AO191" s="191" t="str">
        <f>'Calcolo Orizzontale P. Umido'!AE192</f>
        <v>dato mancante</v>
      </c>
      <c r="AP191" s="191" t="str">
        <f>'Calcolo Orizzontale P. Umido'!AT192</f>
        <v>dato mancante</v>
      </c>
      <c r="AQ191" s="192" t="str">
        <f t="shared" si="130"/>
        <v>dato mancante</v>
      </c>
      <c r="AR191" s="192" t="str">
        <f t="shared" si="130"/>
        <v>dato mancante</v>
      </c>
      <c r="AS191" s="193" t="str">
        <f>'Calcolo Orizzontale P. Umido'!AF192</f>
        <v>dato mancante</v>
      </c>
      <c r="AT191" s="193" t="str">
        <f>'Calcolo Orizzontale P. Umido'!AU192</f>
        <v>dato mancante</v>
      </c>
      <c r="AU191" s="308" t="str">
        <f t="shared" si="131"/>
        <v>dato mancante</v>
      </c>
      <c r="AV191" s="308" t="str">
        <f t="shared" si="131"/>
        <v>dato mancante</v>
      </c>
      <c r="AW191" s="193" t="str">
        <f>'Calcolo Orizzontale P. Umido'!AG192</f>
        <v>dato mancante</v>
      </c>
      <c r="AX191" s="193" t="str">
        <f>'Calcolo Orizzontale P. Umido'!AV192</f>
        <v>dato mancante</v>
      </c>
      <c r="AY191" s="308" t="str">
        <f t="shared" si="132"/>
        <v>dato mancante</v>
      </c>
      <c r="AZ191" s="308" t="str">
        <f t="shared" si="132"/>
        <v>dato mancante</v>
      </c>
      <c r="BA191" s="193" t="str">
        <f>'Calcolo Orizzontale P. Umido'!AH192</f>
        <v>dato mancante</v>
      </c>
      <c r="BB191" s="193" t="str">
        <f>'Calcolo Orizzontale P. Umido'!AW192</f>
        <v>dato mancante</v>
      </c>
      <c r="BC191" s="308" t="str">
        <f t="shared" si="133"/>
        <v>dato mancante</v>
      </c>
      <c r="BD191" s="308" t="str">
        <f t="shared" si="133"/>
        <v>dato mancante</v>
      </c>
      <c r="BE191" s="192" t="str">
        <f>'Calcolo Orizzontale P. Umido'!AI192</f>
        <v>dato mancante</v>
      </c>
      <c r="BF191" s="192" t="str">
        <f>'Calcolo Orizzontale P. Umido'!AX192</f>
        <v>dato mancante</v>
      </c>
      <c r="BG191" s="308" t="str">
        <f t="shared" si="134"/>
        <v>dato mancante</v>
      </c>
      <c r="BH191" s="308" t="str">
        <f t="shared" si="134"/>
        <v>dato mancante</v>
      </c>
      <c r="BI191" s="192" t="str">
        <f>'Calcolo Orizzontale P. Umido'!AJ192</f>
        <v>dato mancante</v>
      </c>
      <c r="BJ191" s="192" t="str">
        <f>'Calcolo Orizzontale P. Umido'!AY192</f>
        <v>dato mancante</v>
      </c>
      <c r="BK191" s="308" t="str">
        <f t="shared" si="135"/>
        <v>dato mancante</v>
      </c>
      <c r="BL191" s="308" t="str">
        <f t="shared" si="135"/>
        <v>dato mancante</v>
      </c>
      <c r="BM191" s="192" t="str">
        <f>'Calcolo Orizzontale P. Umido'!AK192</f>
        <v>dato mancante</v>
      </c>
      <c r="BN191" s="192" t="str">
        <f>'Calcolo Orizzontale P. Umido'!AZ192</f>
        <v>dato mancante</v>
      </c>
      <c r="BO191" s="308" t="str">
        <f t="shared" si="124"/>
        <v>dato mancante</v>
      </c>
      <c r="BP191" s="308" t="str">
        <f t="shared" si="124"/>
        <v>dato mancante</v>
      </c>
      <c r="BQ191" s="195" t="str">
        <f>'Calcolo Orizzontale P. Umido'!AL192</f>
        <v>dato mancante</v>
      </c>
      <c r="BR191" s="195" t="str">
        <f>'Calcolo Orizzontale P. Umido'!BA192</f>
        <v>dato mancante</v>
      </c>
      <c r="BS191" s="308" t="str">
        <f t="shared" si="125"/>
        <v>dato mancante</v>
      </c>
      <c r="BT191" s="308" t="str">
        <f t="shared" si="125"/>
        <v>dato mancante</v>
      </c>
      <c r="BU191" s="193" t="str">
        <f>'Calcolo Orizzontale P. Umido'!AM192</f>
        <v>dato mancante</v>
      </c>
      <c r="BV191" s="194" t="str">
        <f>'Calcolo Orizzontale P. Umido'!BA192</f>
        <v>dato mancante</v>
      </c>
      <c r="BW191" s="308" t="str">
        <f t="shared" si="136"/>
        <v>dato mancante</v>
      </c>
      <c r="BX191" s="308" t="str">
        <f t="shared" si="136"/>
        <v>dato mancante</v>
      </c>
      <c r="BY191" s="196" t="str">
        <f>'Calcolo Orizzontale P. Umido'!AN192</f>
        <v>dato mancante</v>
      </c>
      <c r="BZ191" s="196" t="str">
        <f>'Calcolo Orizzontale P. Umido'!BB192</f>
        <v>dato mancante</v>
      </c>
      <c r="CA191" s="308" t="str">
        <f t="shared" si="137"/>
        <v>dato mancante</v>
      </c>
      <c r="CB191" s="308" t="str">
        <f t="shared" si="137"/>
        <v>dato mancante</v>
      </c>
      <c r="CE191" s="125" t="str">
        <f t="shared" si="96"/>
        <v>dato mancante</v>
      </c>
      <c r="CF191" s="125" t="str">
        <f t="shared" si="126"/>
        <v>dato mancante</v>
      </c>
      <c r="CG191" s="125" t="str">
        <f t="shared" si="126"/>
        <v>dato mancante</v>
      </c>
      <c r="CH191" s="125" t="str">
        <f t="shared" si="97"/>
        <v>dato mancante</v>
      </c>
      <c r="CI191" s="125" t="str">
        <f t="shared" si="98"/>
        <v>dato mancante</v>
      </c>
      <c r="CJ191" s="125" t="str">
        <f t="shared" si="99"/>
        <v>dato mancante</v>
      </c>
      <c r="CK191" s="125" t="str">
        <f t="shared" si="100"/>
        <v>dato mancante</v>
      </c>
      <c r="CL191" s="125" t="str">
        <f t="shared" si="101"/>
        <v>dato mancante</v>
      </c>
      <c r="CM191" s="125" t="str">
        <f t="shared" si="102"/>
        <v>dato mancante</v>
      </c>
      <c r="CN191" s="125" t="str">
        <f t="shared" si="103"/>
        <v>dato mancante</v>
      </c>
      <c r="CO191" s="125" t="str">
        <f t="shared" si="104"/>
        <v>dato mancante</v>
      </c>
      <c r="CP191" s="125" t="str">
        <f t="shared" si="105"/>
        <v>dato mancante</v>
      </c>
      <c r="CQ191" s="125" t="str">
        <f t="shared" si="106"/>
        <v>dato mancante</v>
      </c>
      <c r="CR191" s="125" t="str">
        <f t="shared" si="107"/>
        <v>dato mancante</v>
      </c>
      <c r="CS191" s="125" t="str">
        <f t="shared" si="127"/>
        <v>dato mancante</v>
      </c>
      <c r="CT191" s="125" t="str">
        <f t="shared" si="127"/>
        <v>dato mancante</v>
      </c>
      <c r="CU191" s="125" t="str">
        <f t="shared" si="108"/>
        <v>dato mancante</v>
      </c>
      <c r="CV191" s="125" t="str">
        <f t="shared" si="109"/>
        <v>dato mancante</v>
      </c>
      <c r="CW191" s="125" t="str">
        <f t="shared" si="110"/>
        <v>dato mancante</v>
      </c>
      <c r="CX191" s="125" t="str">
        <f t="shared" si="111"/>
        <v>dato mancante</v>
      </c>
      <c r="CY191" s="125" t="str">
        <f t="shared" si="112"/>
        <v>dato mancante</v>
      </c>
      <c r="CZ191" s="125" t="str">
        <f t="shared" si="113"/>
        <v>dato mancante</v>
      </c>
      <c r="DA191" s="125" t="str">
        <f t="shared" si="114"/>
        <v>dato mancante</v>
      </c>
      <c r="DB191" s="125" t="str">
        <f t="shared" si="115"/>
        <v>dato mancante</v>
      </c>
      <c r="DC191" s="125" t="str">
        <f t="shared" si="116"/>
        <v>dato mancante</v>
      </c>
      <c r="DD191" s="125" t="str">
        <f t="shared" si="117"/>
        <v>dato mancante</v>
      </c>
      <c r="DF191" s="127">
        <f t="shared" si="128"/>
        <v>0</v>
      </c>
      <c r="DG191" s="127">
        <f t="shared" si="118"/>
        <v>0</v>
      </c>
      <c r="DH191" s="125" t="str">
        <f t="shared" si="129"/>
        <v>ok</v>
      </c>
      <c r="DI191" s="127" t="str">
        <f t="shared" si="119"/>
        <v>Buono</v>
      </c>
      <c r="DJ191" s="127" t="str">
        <f t="shared" si="120"/>
        <v>Buono</v>
      </c>
    </row>
    <row r="192" spans="1:114" s="125" customFormat="1" x14ac:dyDescent="0.35">
      <c r="A192" s="18">
        <f>'Calcolo Orizzontale P. Umido'!A193</f>
        <v>0</v>
      </c>
      <c r="B192" s="18">
        <f>'Calcolo Orizzontale P. Umido'!B193</f>
        <v>0</v>
      </c>
      <c r="C192" s="18">
        <f>'Calcolo Orizzontale P. Umido'!C193</f>
        <v>0</v>
      </c>
      <c r="D192" s="18">
        <f>'Calcolo Orizzontale P. Umido'!D193</f>
        <v>0</v>
      </c>
      <c r="E192" s="18">
        <f>'Calcolo Orizzontale P. Umido'!E193</f>
        <v>0</v>
      </c>
      <c r="F192" s="18">
        <f>'Calcolo Orizzontale P. Umido'!F193</f>
        <v>0</v>
      </c>
      <c r="G192" s="18">
        <f>'Calcolo Orizzontale P. Umido'!G193</f>
        <v>0</v>
      </c>
      <c r="H192" s="18"/>
      <c r="I192" s="18">
        <f>'Calcolo Orizzontale P. Umido'!I193</f>
        <v>0</v>
      </c>
      <c r="J192" s="18">
        <f>'Calcolo Orizzontale P. Umido'!J193</f>
        <v>0</v>
      </c>
      <c r="K192" s="18">
        <f>'Calcolo Orizzontale P. Umido'!K193</f>
        <v>0</v>
      </c>
      <c r="L192" s="15">
        <f t="shared" si="121"/>
        <v>0</v>
      </c>
      <c r="M192" s="519">
        <f>'Calcolo Orizzontale P. Umido'!L193</f>
        <v>0</v>
      </c>
      <c r="N192" s="519">
        <f>'Calcolo Orizzontale P. Umido'!M193</f>
        <v>0</v>
      </c>
      <c r="O192" s="520">
        <f>'Calcolo Orizzontale P. Umido'!N193</f>
        <v>0</v>
      </c>
      <c r="P192" s="521">
        <f>'Calcolo Orizzontale P. Umido'!O193</f>
        <v>0</v>
      </c>
      <c r="Q192" s="521">
        <f>'Calcolo Orizzontale P. Umido'!P193</f>
        <v>0</v>
      </c>
      <c r="R192" s="521">
        <f>'Calcolo Orizzontale P. Umido'!Q193</f>
        <v>0</v>
      </c>
      <c r="S192" s="521">
        <f>'Calcolo Orizzontale P. Umido'!R193</f>
        <v>0</v>
      </c>
      <c r="T192" s="521">
        <f>'Calcolo Orizzontale P. Umido'!S193</f>
        <v>0</v>
      </c>
      <c r="U192" s="519">
        <f>'Calcolo Orizzontale P. Umido'!T193</f>
        <v>0</v>
      </c>
      <c r="V192" s="519">
        <f>'Calcolo Orizzontale P. Umido'!U193</f>
        <v>0</v>
      </c>
      <c r="W192" s="519">
        <f>'Calcolo Orizzontale P. Umido'!V193</f>
        <v>0</v>
      </c>
      <c r="X192" s="520">
        <f>'Calcolo Orizzontale P. Umido'!W193</f>
        <v>0</v>
      </c>
      <c r="Y192" s="521">
        <f>'Calcolo Orizzontale P. Umido'!X193</f>
        <v>0</v>
      </c>
      <c r="Z192" s="522">
        <f>'Calcolo Orizzontale P. Umido'!Y193</f>
        <v>0</v>
      </c>
      <c r="AA192" s="126"/>
      <c r="AB192" s="127"/>
      <c r="AC192" s="189" t="str">
        <f>'Calcolo Orizzontale P. Umido'!AC193</f>
        <v>dato mancante</v>
      </c>
      <c r="AD192" s="190" t="str">
        <f>'Calcolo Orizzontale P. Umido'!AR193</f>
        <v>dato mancante</v>
      </c>
      <c r="AE192" s="190" t="str">
        <f t="shared" si="122"/>
        <v>dato mancante</v>
      </c>
      <c r="AF192" s="190" t="str">
        <f t="shared" si="122"/>
        <v>dato mancante</v>
      </c>
      <c r="AG192" s="191" t="str">
        <f>IF(N192&lt;5,'Calcolo Orizzontale P. Umido'!AD193,"dato mancante")</f>
        <v>dato mancante</v>
      </c>
      <c r="AH192" s="191" t="str">
        <f>IF(N192&gt;5,'Calcolo Orizzontale P. Umido'!AD193,"dato mancante")</f>
        <v>dato mancante</v>
      </c>
      <c r="AI192" s="191" t="str">
        <f>IF(N192&lt;5,'Calcolo Orizzontale P. Umido'!AS193,"dato mancante")</f>
        <v>dato mancante</v>
      </c>
      <c r="AJ192" s="191" t="str">
        <f>IF(N192&gt;5,'Calcolo Orizzontale P. Umido'!AS193,"dato mancante")</f>
        <v>dato mancante</v>
      </c>
      <c r="AK192" s="190" t="str">
        <f t="shared" si="123"/>
        <v>dato mancante</v>
      </c>
      <c r="AL192" s="190" t="str">
        <f t="shared" si="123"/>
        <v>dato mancante</v>
      </c>
      <c r="AM192" s="190" t="str">
        <f t="shared" si="123"/>
        <v>dato mancante</v>
      </c>
      <c r="AN192" s="190" t="str">
        <f t="shared" si="123"/>
        <v>dato mancante</v>
      </c>
      <c r="AO192" s="191" t="str">
        <f>'Calcolo Orizzontale P. Umido'!AE193</f>
        <v>dato mancante</v>
      </c>
      <c r="AP192" s="191" t="str">
        <f>'Calcolo Orizzontale P. Umido'!AT193</f>
        <v>dato mancante</v>
      </c>
      <c r="AQ192" s="192" t="str">
        <f t="shared" si="130"/>
        <v>dato mancante</v>
      </c>
      <c r="AR192" s="192" t="str">
        <f t="shared" si="130"/>
        <v>dato mancante</v>
      </c>
      <c r="AS192" s="193" t="str">
        <f>'Calcolo Orizzontale P. Umido'!AF193</f>
        <v>dato mancante</v>
      </c>
      <c r="AT192" s="193" t="str">
        <f>'Calcolo Orizzontale P. Umido'!AU193</f>
        <v>dato mancante</v>
      </c>
      <c r="AU192" s="308" t="str">
        <f t="shared" si="131"/>
        <v>dato mancante</v>
      </c>
      <c r="AV192" s="308" t="str">
        <f t="shared" si="131"/>
        <v>dato mancante</v>
      </c>
      <c r="AW192" s="193" t="str">
        <f>'Calcolo Orizzontale P. Umido'!AG193</f>
        <v>dato mancante</v>
      </c>
      <c r="AX192" s="193" t="str">
        <f>'Calcolo Orizzontale P. Umido'!AV193</f>
        <v>dato mancante</v>
      </c>
      <c r="AY192" s="308" t="str">
        <f t="shared" si="132"/>
        <v>dato mancante</v>
      </c>
      <c r="AZ192" s="308" t="str">
        <f t="shared" si="132"/>
        <v>dato mancante</v>
      </c>
      <c r="BA192" s="193" t="str">
        <f>'Calcolo Orizzontale P. Umido'!AH193</f>
        <v>dato mancante</v>
      </c>
      <c r="BB192" s="193" t="str">
        <f>'Calcolo Orizzontale P. Umido'!AW193</f>
        <v>dato mancante</v>
      </c>
      <c r="BC192" s="308" t="str">
        <f t="shared" si="133"/>
        <v>dato mancante</v>
      </c>
      <c r="BD192" s="308" t="str">
        <f t="shared" si="133"/>
        <v>dato mancante</v>
      </c>
      <c r="BE192" s="192" t="str">
        <f>'Calcolo Orizzontale P. Umido'!AI193</f>
        <v>dato mancante</v>
      </c>
      <c r="BF192" s="192" t="str">
        <f>'Calcolo Orizzontale P. Umido'!AX193</f>
        <v>dato mancante</v>
      </c>
      <c r="BG192" s="308" t="str">
        <f t="shared" si="134"/>
        <v>dato mancante</v>
      </c>
      <c r="BH192" s="308" t="str">
        <f t="shared" si="134"/>
        <v>dato mancante</v>
      </c>
      <c r="BI192" s="192" t="str">
        <f>'Calcolo Orizzontale P. Umido'!AJ193</f>
        <v>dato mancante</v>
      </c>
      <c r="BJ192" s="192" t="str">
        <f>'Calcolo Orizzontale P. Umido'!AY193</f>
        <v>dato mancante</v>
      </c>
      <c r="BK192" s="308" t="str">
        <f t="shared" si="135"/>
        <v>dato mancante</v>
      </c>
      <c r="BL192" s="308" t="str">
        <f t="shared" si="135"/>
        <v>dato mancante</v>
      </c>
      <c r="BM192" s="192" t="str">
        <f>'Calcolo Orizzontale P. Umido'!AK193</f>
        <v>dato mancante</v>
      </c>
      <c r="BN192" s="192" t="str">
        <f>'Calcolo Orizzontale P. Umido'!AZ193</f>
        <v>dato mancante</v>
      </c>
      <c r="BO192" s="308" t="str">
        <f t="shared" si="124"/>
        <v>dato mancante</v>
      </c>
      <c r="BP192" s="308" t="str">
        <f t="shared" si="124"/>
        <v>dato mancante</v>
      </c>
      <c r="BQ192" s="195" t="str">
        <f>'Calcolo Orizzontale P. Umido'!AL193</f>
        <v>dato mancante</v>
      </c>
      <c r="BR192" s="195" t="str">
        <f>'Calcolo Orizzontale P. Umido'!BA193</f>
        <v>dato mancante</v>
      </c>
      <c r="BS192" s="308" t="str">
        <f t="shared" si="125"/>
        <v>dato mancante</v>
      </c>
      <c r="BT192" s="308" t="str">
        <f t="shared" si="125"/>
        <v>dato mancante</v>
      </c>
      <c r="BU192" s="193" t="str">
        <f>'Calcolo Orizzontale P. Umido'!AM193</f>
        <v>dato mancante</v>
      </c>
      <c r="BV192" s="194" t="str">
        <f>'Calcolo Orizzontale P. Umido'!BA193</f>
        <v>dato mancante</v>
      </c>
      <c r="BW192" s="308" t="str">
        <f t="shared" si="136"/>
        <v>dato mancante</v>
      </c>
      <c r="BX192" s="308" t="str">
        <f t="shared" si="136"/>
        <v>dato mancante</v>
      </c>
      <c r="BY192" s="196" t="str">
        <f>'Calcolo Orizzontale P. Umido'!AN193</f>
        <v>dato mancante</v>
      </c>
      <c r="BZ192" s="196" t="str">
        <f>'Calcolo Orizzontale P. Umido'!BB193</f>
        <v>dato mancante</v>
      </c>
      <c r="CA192" s="308" t="str">
        <f t="shared" si="137"/>
        <v>dato mancante</v>
      </c>
      <c r="CB192" s="308" t="str">
        <f t="shared" si="137"/>
        <v>dato mancante</v>
      </c>
      <c r="CE192" s="125" t="str">
        <f t="shared" si="96"/>
        <v>dato mancante</v>
      </c>
      <c r="CF192" s="125" t="str">
        <f t="shared" si="126"/>
        <v>dato mancante</v>
      </c>
      <c r="CG192" s="125" t="str">
        <f t="shared" si="126"/>
        <v>dato mancante</v>
      </c>
      <c r="CH192" s="125" t="str">
        <f t="shared" si="97"/>
        <v>dato mancante</v>
      </c>
      <c r="CI192" s="125" t="str">
        <f t="shared" si="98"/>
        <v>dato mancante</v>
      </c>
      <c r="CJ192" s="125" t="str">
        <f t="shared" si="99"/>
        <v>dato mancante</v>
      </c>
      <c r="CK192" s="125" t="str">
        <f t="shared" si="100"/>
        <v>dato mancante</v>
      </c>
      <c r="CL192" s="125" t="str">
        <f t="shared" si="101"/>
        <v>dato mancante</v>
      </c>
      <c r="CM192" s="125" t="str">
        <f t="shared" si="102"/>
        <v>dato mancante</v>
      </c>
      <c r="CN192" s="125" t="str">
        <f t="shared" si="103"/>
        <v>dato mancante</v>
      </c>
      <c r="CO192" s="125" t="str">
        <f t="shared" si="104"/>
        <v>dato mancante</v>
      </c>
      <c r="CP192" s="125" t="str">
        <f t="shared" si="105"/>
        <v>dato mancante</v>
      </c>
      <c r="CQ192" s="125" t="str">
        <f t="shared" si="106"/>
        <v>dato mancante</v>
      </c>
      <c r="CR192" s="125" t="str">
        <f t="shared" si="107"/>
        <v>dato mancante</v>
      </c>
      <c r="CS192" s="125" t="str">
        <f t="shared" si="127"/>
        <v>dato mancante</v>
      </c>
      <c r="CT192" s="125" t="str">
        <f t="shared" si="127"/>
        <v>dato mancante</v>
      </c>
      <c r="CU192" s="125" t="str">
        <f t="shared" si="108"/>
        <v>dato mancante</v>
      </c>
      <c r="CV192" s="125" t="str">
        <f t="shared" si="109"/>
        <v>dato mancante</v>
      </c>
      <c r="CW192" s="125" t="str">
        <f t="shared" si="110"/>
        <v>dato mancante</v>
      </c>
      <c r="CX192" s="125" t="str">
        <f t="shared" si="111"/>
        <v>dato mancante</v>
      </c>
      <c r="CY192" s="125" t="str">
        <f t="shared" si="112"/>
        <v>dato mancante</v>
      </c>
      <c r="CZ192" s="125" t="str">
        <f t="shared" si="113"/>
        <v>dato mancante</v>
      </c>
      <c r="DA192" s="125" t="str">
        <f t="shared" si="114"/>
        <v>dato mancante</v>
      </c>
      <c r="DB192" s="125" t="str">
        <f t="shared" si="115"/>
        <v>dato mancante</v>
      </c>
      <c r="DC192" s="125" t="str">
        <f t="shared" si="116"/>
        <v>dato mancante</v>
      </c>
      <c r="DD192" s="125" t="str">
        <f t="shared" si="117"/>
        <v>dato mancante</v>
      </c>
      <c r="DF192" s="127">
        <f t="shared" si="128"/>
        <v>0</v>
      </c>
      <c r="DG192" s="127">
        <f t="shared" si="118"/>
        <v>0</v>
      </c>
      <c r="DH192" s="125" t="str">
        <f t="shared" si="129"/>
        <v>ok</v>
      </c>
      <c r="DI192" s="127" t="str">
        <f t="shared" si="119"/>
        <v>Buono</v>
      </c>
      <c r="DJ192" s="127" t="str">
        <f t="shared" si="120"/>
        <v>Buono</v>
      </c>
    </row>
    <row r="193" spans="1:114" s="125" customFormat="1" x14ac:dyDescent="0.35">
      <c r="A193" s="18">
        <f>'Calcolo Orizzontale P. Umido'!A194</f>
        <v>0</v>
      </c>
      <c r="B193" s="18">
        <f>'Calcolo Orizzontale P. Umido'!B194</f>
        <v>0</v>
      </c>
      <c r="C193" s="18">
        <f>'Calcolo Orizzontale P. Umido'!C194</f>
        <v>0</v>
      </c>
      <c r="D193" s="18">
        <f>'Calcolo Orizzontale P. Umido'!D194</f>
        <v>0</v>
      </c>
      <c r="E193" s="18">
        <f>'Calcolo Orizzontale P. Umido'!E194</f>
        <v>0</v>
      </c>
      <c r="F193" s="18">
        <f>'Calcolo Orizzontale P. Umido'!F194</f>
        <v>0</v>
      </c>
      <c r="G193" s="18">
        <f>'Calcolo Orizzontale P. Umido'!G194</f>
        <v>0</v>
      </c>
      <c r="H193" s="18"/>
      <c r="I193" s="18">
        <f>'Calcolo Orizzontale P. Umido'!I194</f>
        <v>0</v>
      </c>
      <c r="J193" s="18">
        <f>'Calcolo Orizzontale P. Umido'!J194</f>
        <v>0</v>
      </c>
      <c r="K193" s="18">
        <f>'Calcolo Orizzontale P. Umido'!K194</f>
        <v>0</v>
      </c>
      <c r="L193" s="15">
        <f t="shared" si="121"/>
        <v>0</v>
      </c>
      <c r="M193" s="519">
        <f>'Calcolo Orizzontale P. Umido'!L194</f>
        <v>0</v>
      </c>
      <c r="N193" s="519">
        <f>'Calcolo Orizzontale P. Umido'!M194</f>
        <v>0</v>
      </c>
      <c r="O193" s="520">
        <f>'Calcolo Orizzontale P. Umido'!N194</f>
        <v>0</v>
      </c>
      <c r="P193" s="521">
        <f>'Calcolo Orizzontale P. Umido'!O194</f>
        <v>0</v>
      </c>
      <c r="Q193" s="521">
        <f>'Calcolo Orizzontale P. Umido'!P194</f>
        <v>0</v>
      </c>
      <c r="R193" s="521">
        <f>'Calcolo Orizzontale P. Umido'!Q194</f>
        <v>0</v>
      </c>
      <c r="S193" s="521">
        <f>'Calcolo Orizzontale P. Umido'!R194</f>
        <v>0</v>
      </c>
      <c r="T193" s="521">
        <f>'Calcolo Orizzontale P. Umido'!S194</f>
        <v>0</v>
      </c>
      <c r="U193" s="519">
        <f>'Calcolo Orizzontale P. Umido'!T194</f>
        <v>0</v>
      </c>
      <c r="V193" s="519">
        <f>'Calcolo Orizzontale P. Umido'!U194</f>
        <v>0</v>
      </c>
      <c r="W193" s="519">
        <f>'Calcolo Orizzontale P. Umido'!V194</f>
        <v>0</v>
      </c>
      <c r="X193" s="520">
        <f>'Calcolo Orizzontale P. Umido'!W194</f>
        <v>0</v>
      </c>
      <c r="Y193" s="521">
        <f>'Calcolo Orizzontale P. Umido'!X194</f>
        <v>0</v>
      </c>
      <c r="Z193" s="522">
        <f>'Calcolo Orizzontale P. Umido'!Y194</f>
        <v>0</v>
      </c>
      <c r="AA193" s="126"/>
      <c r="AB193" s="127"/>
      <c r="AC193" s="189" t="str">
        <f>'Calcolo Orizzontale P. Umido'!AC194</f>
        <v>dato mancante</v>
      </c>
      <c r="AD193" s="190" t="str">
        <f>'Calcolo Orizzontale P. Umido'!AR194</f>
        <v>dato mancante</v>
      </c>
      <c r="AE193" s="190" t="str">
        <f t="shared" si="122"/>
        <v>dato mancante</v>
      </c>
      <c r="AF193" s="190" t="str">
        <f t="shared" si="122"/>
        <v>dato mancante</v>
      </c>
      <c r="AG193" s="191" t="str">
        <f>IF(N193&lt;5,'Calcolo Orizzontale P. Umido'!AD194,"dato mancante")</f>
        <v>dato mancante</v>
      </c>
      <c r="AH193" s="191" t="str">
        <f>IF(N193&gt;5,'Calcolo Orizzontale P. Umido'!AD194,"dato mancante")</f>
        <v>dato mancante</v>
      </c>
      <c r="AI193" s="191" t="str">
        <f>IF(N193&lt;5,'Calcolo Orizzontale P. Umido'!AS194,"dato mancante")</f>
        <v>dato mancante</v>
      </c>
      <c r="AJ193" s="191" t="str">
        <f>IF(N193&gt;5,'Calcolo Orizzontale P. Umido'!AS194,"dato mancante")</f>
        <v>dato mancante</v>
      </c>
      <c r="AK193" s="190" t="str">
        <f t="shared" si="123"/>
        <v>dato mancante</v>
      </c>
      <c r="AL193" s="190" t="str">
        <f t="shared" si="123"/>
        <v>dato mancante</v>
      </c>
      <c r="AM193" s="190" t="str">
        <f t="shared" si="123"/>
        <v>dato mancante</v>
      </c>
      <c r="AN193" s="190" t="str">
        <f t="shared" si="123"/>
        <v>dato mancante</v>
      </c>
      <c r="AO193" s="191" t="str">
        <f>'Calcolo Orizzontale P. Umido'!AE194</f>
        <v>dato mancante</v>
      </c>
      <c r="AP193" s="191" t="str">
        <f>'Calcolo Orizzontale P. Umido'!AT194</f>
        <v>dato mancante</v>
      </c>
      <c r="AQ193" s="192" t="str">
        <f t="shared" si="130"/>
        <v>dato mancante</v>
      </c>
      <c r="AR193" s="192" t="str">
        <f t="shared" si="130"/>
        <v>dato mancante</v>
      </c>
      <c r="AS193" s="193" t="str">
        <f>'Calcolo Orizzontale P. Umido'!AF194</f>
        <v>dato mancante</v>
      </c>
      <c r="AT193" s="193" t="str">
        <f>'Calcolo Orizzontale P. Umido'!AU194</f>
        <v>dato mancante</v>
      </c>
      <c r="AU193" s="308" t="str">
        <f t="shared" si="131"/>
        <v>dato mancante</v>
      </c>
      <c r="AV193" s="308" t="str">
        <f t="shared" si="131"/>
        <v>dato mancante</v>
      </c>
      <c r="AW193" s="193" t="str">
        <f>'Calcolo Orizzontale P. Umido'!AG194</f>
        <v>dato mancante</v>
      </c>
      <c r="AX193" s="193" t="str">
        <f>'Calcolo Orizzontale P. Umido'!AV194</f>
        <v>dato mancante</v>
      </c>
      <c r="AY193" s="308" t="str">
        <f t="shared" si="132"/>
        <v>dato mancante</v>
      </c>
      <c r="AZ193" s="308" t="str">
        <f t="shared" si="132"/>
        <v>dato mancante</v>
      </c>
      <c r="BA193" s="193" t="str">
        <f>'Calcolo Orizzontale P. Umido'!AH194</f>
        <v>dato mancante</v>
      </c>
      <c r="BB193" s="193" t="str">
        <f>'Calcolo Orizzontale P. Umido'!AW194</f>
        <v>dato mancante</v>
      </c>
      <c r="BC193" s="308" t="str">
        <f t="shared" si="133"/>
        <v>dato mancante</v>
      </c>
      <c r="BD193" s="308" t="str">
        <f t="shared" si="133"/>
        <v>dato mancante</v>
      </c>
      <c r="BE193" s="192" t="str">
        <f>'Calcolo Orizzontale P. Umido'!AI194</f>
        <v>dato mancante</v>
      </c>
      <c r="BF193" s="192" t="str">
        <f>'Calcolo Orizzontale P. Umido'!AX194</f>
        <v>dato mancante</v>
      </c>
      <c r="BG193" s="308" t="str">
        <f t="shared" si="134"/>
        <v>dato mancante</v>
      </c>
      <c r="BH193" s="308" t="str">
        <f t="shared" si="134"/>
        <v>dato mancante</v>
      </c>
      <c r="BI193" s="192" t="str">
        <f>'Calcolo Orizzontale P. Umido'!AJ194</f>
        <v>dato mancante</v>
      </c>
      <c r="BJ193" s="192" t="str">
        <f>'Calcolo Orizzontale P. Umido'!AY194</f>
        <v>dato mancante</v>
      </c>
      <c r="BK193" s="308" t="str">
        <f t="shared" si="135"/>
        <v>dato mancante</v>
      </c>
      <c r="BL193" s="308" t="str">
        <f t="shared" si="135"/>
        <v>dato mancante</v>
      </c>
      <c r="BM193" s="192" t="str">
        <f>'Calcolo Orizzontale P. Umido'!AK194</f>
        <v>dato mancante</v>
      </c>
      <c r="BN193" s="192" t="str">
        <f>'Calcolo Orizzontale P. Umido'!AZ194</f>
        <v>dato mancante</v>
      </c>
      <c r="BO193" s="308" t="str">
        <f t="shared" si="124"/>
        <v>dato mancante</v>
      </c>
      <c r="BP193" s="308" t="str">
        <f t="shared" si="124"/>
        <v>dato mancante</v>
      </c>
      <c r="BQ193" s="195" t="str">
        <f>'Calcolo Orizzontale P. Umido'!AL194</f>
        <v>dato mancante</v>
      </c>
      <c r="BR193" s="195" t="str">
        <f>'Calcolo Orizzontale P. Umido'!BA194</f>
        <v>dato mancante</v>
      </c>
      <c r="BS193" s="308" t="str">
        <f t="shared" si="125"/>
        <v>dato mancante</v>
      </c>
      <c r="BT193" s="308" t="str">
        <f t="shared" si="125"/>
        <v>dato mancante</v>
      </c>
      <c r="BU193" s="193" t="str">
        <f>'Calcolo Orizzontale P. Umido'!AM194</f>
        <v>dato mancante</v>
      </c>
      <c r="BV193" s="194" t="str">
        <f>'Calcolo Orizzontale P. Umido'!BA194</f>
        <v>dato mancante</v>
      </c>
      <c r="BW193" s="308" t="str">
        <f t="shared" si="136"/>
        <v>dato mancante</v>
      </c>
      <c r="BX193" s="308" t="str">
        <f t="shared" si="136"/>
        <v>dato mancante</v>
      </c>
      <c r="BY193" s="196" t="str">
        <f>'Calcolo Orizzontale P. Umido'!AN194</f>
        <v>dato mancante</v>
      </c>
      <c r="BZ193" s="196" t="str">
        <f>'Calcolo Orizzontale P. Umido'!BB194</f>
        <v>dato mancante</v>
      </c>
      <c r="CA193" s="308" t="str">
        <f t="shared" si="137"/>
        <v>dato mancante</v>
      </c>
      <c r="CB193" s="308" t="str">
        <f t="shared" si="137"/>
        <v>dato mancante</v>
      </c>
      <c r="CE193" s="125" t="str">
        <f t="shared" si="96"/>
        <v>dato mancante</v>
      </c>
      <c r="CF193" s="125" t="str">
        <f t="shared" si="126"/>
        <v>dato mancante</v>
      </c>
      <c r="CG193" s="125" t="str">
        <f t="shared" si="126"/>
        <v>dato mancante</v>
      </c>
      <c r="CH193" s="125" t="str">
        <f t="shared" si="97"/>
        <v>dato mancante</v>
      </c>
      <c r="CI193" s="125" t="str">
        <f t="shared" si="98"/>
        <v>dato mancante</v>
      </c>
      <c r="CJ193" s="125" t="str">
        <f t="shared" si="99"/>
        <v>dato mancante</v>
      </c>
      <c r="CK193" s="125" t="str">
        <f t="shared" si="100"/>
        <v>dato mancante</v>
      </c>
      <c r="CL193" s="125" t="str">
        <f t="shared" si="101"/>
        <v>dato mancante</v>
      </c>
      <c r="CM193" s="125" t="str">
        <f t="shared" si="102"/>
        <v>dato mancante</v>
      </c>
      <c r="CN193" s="125" t="str">
        <f t="shared" si="103"/>
        <v>dato mancante</v>
      </c>
      <c r="CO193" s="125" t="str">
        <f t="shared" si="104"/>
        <v>dato mancante</v>
      </c>
      <c r="CP193" s="125" t="str">
        <f t="shared" si="105"/>
        <v>dato mancante</v>
      </c>
      <c r="CQ193" s="125" t="str">
        <f t="shared" si="106"/>
        <v>dato mancante</v>
      </c>
      <c r="CR193" s="125" t="str">
        <f t="shared" si="107"/>
        <v>dato mancante</v>
      </c>
      <c r="CS193" s="125" t="str">
        <f t="shared" si="127"/>
        <v>dato mancante</v>
      </c>
      <c r="CT193" s="125" t="str">
        <f t="shared" si="127"/>
        <v>dato mancante</v>
      </c>
      <c r="CU193" s="125" t="str">
        <f t="shared" si="108"/>
        <v>dato mancante</v>
      </c>
      <c r="CV193" s="125" t="str">
        <f t="shared" si="109"/>
        <v>dato mancante</v>
      </c>
      <c r="CW193" s="125" t="str">
        <f t="shared" si="110"/>
        <v>dato mancante</v>
      </c>
      <c r="CX193" s="125" t="str">
        <f t="shared" si="111"/>
        <v>dato mancante</v>
      </c>
      <c r="CY193" s="125" t="str">
        <f t="shared" si="112"/>
        <v>dato mancante</v>
      </c>
      <c r="CZ193" s="125" t="str">
        <f t="shared" si="113"/>
        <v>dato mancante</v>
      </c>
      <c r="DA193" s="125" t="str">
        <f t="shared" si="114"/>
        <v>dato mancante</v>
      </c>
      <c r="DB193" s="125" t="str">
        <f t="shared" si="115"/>
        <v>dato mancante</v>
      </c>
      <c r="DC193" s="125" t="str">
        <f t="shared" si="116"/>
        <v>dato mancante</v>
      </c>
      <c r="DD193" s="125" t="str">
        <f t="shared" si="117"/>
        <v>dato mancante</v>
      </c>
      <c r="DF193" s="127">
        <f t="shared" si="128"/>
        <v>0</v>
      </c>
      <c r="DG193" s="127">
        <f t="shared" si="118"/>
        <v>0</v>
      </c>
      <c r="DH193" s="125" t="str">
        <f t="shared" si="129"/>
        <v>ok</v>
      </c>
      <c r="DI193" s="127" t="str">
        <f t="shared" si="119"/>
        <v>Buono</v>
      </c>
      <c r="DJ193" s="127" t="str">
        <f t="shared" si="120"/>
        <v>Buono</v>
      </c>
    </row>
    <row r="194" spans="1:114" s="125" customFormat="1" x14ac:dyDescent="0.35">
      <c r="A194" s="18">
        <f>'Calcolo Orizzontale P. Umido'!A195</f>
        <v>0</v>
      </c>
      <c r="B194" s="18">
        <f>'Calcolo Orizzontale P. Umido'!B195</f>
        <v>0</v>
      </c>
      <c r="C194" s="18">
        <f>'Calcolo Orizzontale P. Umido'!C195</f>
        <v>0</v>
      </c>
      <c r="D194" s="18">
        <f>'Calcolo Orizzontale P. Umido'!D195</f>
        <v>0</v>
      </c>
      <c r="E194" s="18">
        <f>'Calcolo Orizzontale P. Umido'!E195</f>
        <v>0</v>
      </c>
      <c r="F194" s="18">
        <f>'Calcolo Orizzontale P. Umido'!F195</f>
        <v>0</v>
      </c>
      <c r="G194" s="18">
        <f>'Calcolo Orizzontale P. Umido'!G195</f>
        <v>0</v>
      </c>
      <c r="H194" s="18"/>
      <c r="I194" s="18">
        <f>'Calcolo Orizzontale P. Umido'!I195</f>
        <v>0</v>
      </c>
      <c r="J194" s="18">
        <f>'Calcolo Orizzontale P. Umido'!J195</f>
        <v>0</v>
      </c>
      <c r="K194" s="18">
        <f>'Calcolo Orizzontale P. Umido'!K195</f>
        <v>0</v>
      </c>
      <c r="L194" s="15">
        <f t="shared" si="121"/>
        <v>0</v>
      </c>
      <c r="M194" s="519">
        <f>'Calcolo Orizzontale P. Umido'!L195</f>
        <v>0</v>
      </c>
      <c r="N194" s="519">
        <f>'Calcolo Orizzontale P. Umido'!M195</f>
        <v>0</v>
      </c>
      <c r="O194" s="520">
        <f>'Calcolo Orizzontale P. Umido'!N195</f>
        <v>0</v>
      </c>
      <c r="P194" s="521">
        <f>'Calcolo Orizzontale P. Umido'!O195</f>
        <v>0</v>
      </c>
      <c r="Q194" s="521">
        <f>'Calcolo Orizzontale P. Umido'!P195</f>
        <v>0</v>
      </c>
      <c r="R194" s="521">
        <f>'Calcolo Orizzontale P. Umido'!Q195</f>
        <v>0</v>
      </c>
      <c r="S194" s="521">
        <f>'Calcolo Orizzontale P. Umido'!R195</f>
        <v>0</v>
      </c>
      <c r="T194" s="521">
        <f>'Calcolo Orizzontale P. Umido'!S195</f>
        <v>0</v>
      </c>
      <c r="U194" s="519">
        <f>'Calcolo Orizzontale P. Umido'!T195</f>
        <v>0</v>
      </c>
      <c r="V194" s="519">
        <f>'Calcolo Orizzontale P. Umido'!U195</f>
        <v>0</v>
      </c>
      <c r="W194" s="519">
        <f>'Calcolo Orizzontale P. Umido'!V195</f>
        <v>0</v>
      </c>
      <c r="X194" s="520">
        <f>'Calcolo Orizzontale P. Umido'!W195</f>
        <v>0</v>
      </c>
      <c r="Y194" s="521">
        <f>'Calcolo Orizzontale P. Umido'!X195</f>
        <v>0</v>
      </c>
      <c r="Z194" s="522">
        <f>'Calcolo Orizzontale P. Umido'!Y195</f>
        <v>0</v>
      </c>
      <c r="AA194" s="126"/>
      <c r="AB194" s="127"/>
      <c r="AC194" s="189" t="str">
        <f>'Calcolo Orizzontale P. Umido'!AC195</f>
        <v>dato mancante</v>
      </c>
      <c r="AD194" s="190" t="str">
        <f>'Calcolo Orizzontale P. Umido'!AR195</f>
        <v>dato mancante</v>
      </c>
      <c r="AE194" s="190" t="str">
        <f t="shared" si="122"/>
        <v>dato mancante</v>
      </c>
      <c r="AF194" s="190" t="str">
        <f t="shared" si="122"/>
        <v>dato mancante</v>
      </c>
      <c r="AG194" s="191" t="str">
        <f>IF(N194&lt;5,'Calcolo Orizzontale P. Umido'!AD195,"dato mancante")</f>
        <v>dato mancante</v>
      </c>
      <c r="AH194" s="191" t="str">
        <f>IF(N194&gt;5,'Calcolo Orizzontale P. Umido'!AD195,"dato mancante")</f>
        <v>dato mancante</v>
      </c>
      <c r="AI194" s="191" t="str">
        <f>IF(N194&lt;5,'Calcolo Orizzontale P. Umido'!AS195,"dato mancante")</f>
        <v>dato mancante</v>
      </c>
      <c r="AJ194" s="191" t="str">
        <f>IF(N194&gt;5,'Calcolo Orizzontale P. Umido'!AS195,"dato mancante")</f>
        <v>dato mancante</v>
      </c>
      <c r="AK194" s="190" t="str">
        <f t="shared" si="123"/>
        <v>dato mancante</v>
      </c>
      <c r="AL194" s="190" t="str">
        <f t="shared" si="123"/>
        <v>dato mancante</v>
      </c>
      <c r="AM194" s="190" t="str">
        <f t="shared" si="123"/>
        <v>dato mancante</v>
      </c>
      <c r="AN194" s="190" t="str">
        <f t="shared" si="123"/>
        <v>dato mancante</v>
      </c>
      <c r="AO194" s="191" t="str">
        <f>'Calcolo Orizzontale P. Umido'!AE195</f>
        <v>dato mancante</v>
      </c>
      <c r="AP194" s="191" t="str">
        <f>'Calcolo Orizzontale P. Umido'!AT195</f>
        <v>dato mancante</v>
      </c>
      <c r="AQ194" s="192" t="str">
        <f t="shared" si="130"/>
        <v>dato mancante</v>
      </c>
      <c r="AR194" s="192" t="str">
        <f t="shared" si="130"/>
        <v>dato mancante</v>
      </c>
      <c r="AS194" s="193" t="str">
        <f>'Calcolo Orizzontale P. Umido'!AF195</f>
        <v>dato mancante</v>
      </c>
      <c r="AT194" s="193" t="str">
        <f>'Calcolo Orizzontale P. Umido'!AU195</f>
        <v>dato mancante</v>
      </c>
      <c r="AU194" s="308" t="str">
        <f t="shared" si="131"/>
        <v>dato mancante</v>
      </c>
      <c r="AV194" s="308" t="str">
        <f t="shared" si="131"/>
        <v>dato mancante</v>
      </c>
      <c r="AW194" s="193" t="str">
        <f>'Calcolo Orizzontale P. Umido'!AG195</f>
        <v>dato mancante</v>
      </c>
      <c r="AX194" s="193" t="str">
        <f>'Calcolo Orizzontale P. Umido'!AV195</f>
        <v>dato mancante</v>
      </c>
      <c r="AY194" s="308" t="str">
        <f t="shared" si="132"/>
        <v>dato mancante</v>
      </c>
      <c r="AZ194" s="308" t="str">
        <f t="shared" si="132"/>
        <v>dato mancante</v>
      </c>
      <c r="BA194" s="193" t="str">
        <f>'Calcolo Orizzontale P. Umido'!AH195</f>
        <v>dato mancante</v>
      </c>
      <c r="BB194" s="193" t="str">
        <f>'Calcolo Orizzontale P. Umido'!AW195</f>
        <v>dato mancante</v>
      </c>
      <c r="BC194" s="308" t="str">
        <f t="shared" si="133"/>
        <v>dato mancante</v>
      </c>
      <c r="BD194" s="308" t="str">
        <f t="shared" si="133"/>
        <v>dato mancante</v>
      </c>
      <c r="BE194" s="192" t="str">
        <f>'Calcolo Orizzontale P. Umido'!AI195</f>
        <v>dato mancante</v>
      </c>
      <c r="BF194" s="192" t="str">
        <f>'Calcolo Orizzontale P. Umido'!AX195</f>
        <v>dato mancante</v>
      </c>
      <c r="BG194" s="308" t="str">
        <f t="shared" si="134"/>
        <v>dato mancante</v>
      </c>
      <c r="BH194" s="308" t="str">
        <f t="shared" si="134"/>
        <v>dato mancante</v>
      </c>
      <c r="BI194" s="192" t="str">
        <f>'Calcolo Orizzontale P. Umido'!AJ195</f>
        <v>dato mancante</v>
      </c>
      <c r="BJ194" s="192" t="str">
        <f>'Calcolo Orizzontale P. Umido'!AY195</f>
        <v>dato mancante</v>
      </c>
      <c r="BK194" s="308" t="str">
        <f t="shared" si="135"/>
        <v>dato mancante</v>
      </c>
      <c r="BL194" s="308" t="str">
        <f t="shared" si="135"/>
        <v>dato mancante</v>
      </c>
      <c r="BM194" s="192" t="str">
        <f>'Calcolo Orizzontale P. Umido'!AK195</f>
        <v>dato mancante</v>
      </c>
      <c r="BN194" s="192" t="str">
        <f>'Calcolo Orizzontale P. Umido'!AZ195</f>
        <v>dato mancante</v>
      </c>
      <c r="BO194" s="308" t="str">
        <f t="shared" si="124"/>
        <v>dato mancante</v>
      </c>
      <c r="BP194" s="308" t="str">
        <f t="shared" si="124"/>
        <v>dato mancante</v>
      </c>
      <c r="BQ194" s="195" t="str">
        <f>'Calcolo Orizzontale P. Umido'!AL195</f>
        <v>dato mancante</v>
      </c>
      <c r="BR194" s="195" t="str">
        <f>'Calcolo Orizzontale P. Umido'!BA195</f>
        <v>dato mancante</v>
      </c>
      <c r="BS194" s="308" t="str">
        <f t="shared" si="125"/>
        <v>dato mancante</v>
      </c>
      <c r="BT194" s="308" t="str">
        <f t="shared" si="125"/>
        <v>dato mancante</v>
      </c>
      <c r="BU194" s="193" t="str">
        <f>'Calcolo Orizzontale P. Umido'!AM195</f>
        <v>dato mancante</v>
      </c>
      <c r="BV194" s="194" t="str">
        <f>'Calcolo Orizzontale P. Umido'!BA195</f>
        <v>dato mancante</v>
      </c>
      <c r="BW194" s="308" t="str">
        <f t="shared" si="136"/>
        <v>dato mancante</v>
      </c>
      <c r="BX194" s="308" t="str">
        <f t="shared" si="136"/>
        <v>dato mancante</v>
      </c>
      <c r="BY194" s="196" t="str">
        <f>'Calcolo Orizzontale P. Umido'!AN195</f>
        <v>dato mancante</v>
      </c>
      <c r="BZ194" s="196" t="str">
        <f>'Calcolo Orizzontale P. Umido'!BB195</f>
        <v>dato mancante</v>
      </c>
      <c r="CA194" s="308" t="str">
        <f t="shared" si="137"/>
        <v>dato mancante</v>
      </c>
      <c r="CB194" s="308" t="str">
        <f t="shared" si="137"/>
        <v>dato mancante</v>
      </c>
      <c r="CE194" s="125" t="str">
        <f t="shared" si="96"/>
        <v>dato mancante</v>
      </c>
      <c r="CF194" s="125" t="str">
        <f t="shared" si="126"/>
        <v>dato mancante</v>
      </c>
      <c r="CG194" s="125" t="str">
        <f t="shared" si="126"/>
        <v>dato mancante</v>
      </c>
      <c r="CH194" s="125" t="str">
        <f t="shared" si="97"/>
        <v>dato mancante</v>
      </c>
      <c r="CI194" s="125" t="str">
        <f t="shared" si="98"/>
        <v>dato mancante</v>
      </c>
      <c r="CJ194" s="125" t="str">
        <f t="shared" si="99"/>
        <v>dato mancante</v>
      </c>
      <c r="CK194" s="125" t="str">
        <f t="shared" si="100"/>
        <v>dato mancante</v>
      </c>
      <c r="CL194" s="125" t="str">
        <f t="shared" si="101"/>
        <v>dato mancante</v>
      </c>
      <c r="CM194" s="125" t="str">
        <f t="shared" si="102"/>
        <v>dato mancante</v>
      </c>
      <c r="CN194" s="125" t="str">
        <f t="shared" si="103"/>
        <v>dato mancante</v>
      </c>
      <c r="CO194" s="125" t="str">
        <f t="shared" si="104"/>
        <v>dato mancante</v>
      </c>
      <c r="CP194" s="125" t="str">
        <f t="shared" si="105"/>
        <v>dato mancante</v>
      </c>
      <c r="CQ194" s="125" t="str">
        <f t="shared" si="106"/>
        <v>dato mancante</v>
      </c>
      <c r="CR194" s="125" t="str">
        <f t="shared" si="107"/>
        <v>dato mancante</v>
      </c>
      <c r="CS194" s="125" t="str">
        <f t="shared" si="127"/>
        <v>dato mancante</v>
      </c>
      <c r="CT194" s="125" t="str">
        <f t="shared" si="127"/>
        <v>dato mancante</v>
      </c>
      <c r="CU194" s="125" t="str">
        <f t="shared" si="108"/>
        <v>dato mancante</v>
      </c>
      <c r="CV194" s="125" t="str">
        <f t="shared" si="109"/>
        <v>dato mancante</v>
      </c>
      <c r="CW194" s="125" t="str">
        <f t="shared" si="110"/>
        <v>dato mancante</v>
      </c>
      <c r="CX194" s="125" t="str">
        <f t="shared" si="111"/>
        <v>dato mancante</v>
      </c>
      <c r="CY194" s="125" t="str">
        <f t="shared" si="112"/>
        <v>dato mancante</v>
      </c>
      <c r="CZ194" s="125" t="str">
        <f t="shared" si="113"/>
        <v>dato mancante</v>
      </c>
      <c r="DA194" s="125" t="str">
        <f t="shared" si="114"/>
        <v>dato mancante</v>
      </c>
      <c r="DB194" s="125" t="str">
        <f t="shared" si="115"/>
        <v>dato mancante</v>
      </c>
      <c r="DC194" s="125" t="str">
        <f t="shared" si="116"/>
        <v>dato mancante</v>
      </c>
      <c r="DD194" s="125" t="str">
        <f t="shared" si="117"/>
        <v>dato mancante</v>
      </c>
      <c r="DF194" s="127">
        <f t="shared" si="128"/>
        <v>0</v>
      </c>
      <c r="DG194" s="127">
        <f t="shared" si="118"/>
        <v>0</v>
      </c>
      <c r="DH194" s="125" t="str">
        <f t="shared" si="129"/>
        <v>ok</v>
      </c>
      <c r="DI194" s="127" t="str">
        <f t="shared" si="119"/>
        <v>Buono</v>
      </c>
      <c r="DJ194" s="127" t="str">
        <f t="shared" si="120"/>
        <v>Buono</v>
      </c>
    </row>
    <row r="195" spans="1:114" s="125" customFormat="1" x14ac:dyDescent="0.35">
      <c r="A195" s="18">
        <f>'Calcolo Orizzontale P. Umido'!A196</f>
        <v>0</v>
      </c>
      <c r="B195" s="18">
        <f>'Calcolo Orizzontale P. Umido'!B196</f>
        <v>0</v>
      </c>
      <c r="C195" s="18">
        <f>'Calcolo Orizzontale P. Umido'!C196</f>
        <v>0</v>
      </c>
      <c r="D195" s="18">
        <f>'Calcolo Orizzontale P. Umido'!D196</f>
        <v>0</v>
      </c>
      <c r="E195" s="18">
        <f>'Calcolo Orizzontale P. Umido'!E196</f>
        <v>0</v>
      </c>
      <c r="F195" s="18">
        <f>'Calcolo Orizzontale P. Umido'!F196</f>
        <v>0</v>
      </c>
      <c r="G195" s="18">
        <f>'Calcolo Orizzontale P. Umido'!G196</f>
        <v>0</v>
      </c>
      <c r="H195" s="18"/>
      <c r="I195" s="18">
        <f>'Calcolo Orizzontale P. Umido'!I196</f>
        <v>0</v>
      </c>
      <c r="J195" s="18">
        <f>'Calcolo Orizzontale P. Umido'!J196</f>
        <v>0</v>
      </c>
      <c r="K195" s="18">
        <f>'Calcolo Orizzontale P. Umido'!K196</f>
        <v>0</v>
      </c>
      <c r="L195" s="15">
        <f t="shared" si="121"/>
        <v>0</v>
      </c>
      <c r="M195" s="519">
        <f>'Calcolo Orizzontale P. Umido'!L196</f>
        <v>0</v>
      </c>
      <c r="N195" s="519">
        <f>'Calcolo Orizzontale P. Umido'!M196</f>
        <v>0</v>
      </c>
      <c r="O195" s="520">
        <f>'Calcolo Orizzontale P. Umido'!N196</f>
        <v>0</v>
      </c>
      <c r="P195" s="521">
        <f>'Calcolo Orizzontale P. Umido'!O196</f>
        <v>0</v>
      </c>
      <c r="Q195" s="521">
        <f>'Calcolo Orizzontale P. Umido'!P196</f>
        <v>0</v>
      </c>
      <c r="R195" s="521">
        <f>'Calcolo Orizzontale P. Umido'!Q196</f>
        <v>0</v>
      </c>
      <c r="S195" s="521">
        <f>'Calcolo Orizzontale P. Umido'!R196</f>
        <v>0</v>
      </c>
      <c r="T195" s="521">
        <f>'Calcolo Orizzontale P. Umido'!S196</f>
        <v>0</v>
      </c>
      <c r="U195" s="519">
        <f>'Calcolo Orizzontale P. Umido'!T196</f>
        <v>0</v>
      </c>
      <c r="V195" s="519">
        <f>'Calcolo Orizzontale P. Umido'!U196</f>
        <v>0</v>
      </c>
      <c r="W195" s="519">
        <f>'Calcolo Orizzontale P. Umido'!V196</f>
        <v>0</v>
      </c>
      <c r="X195" s="520">
        <f>'Calcolo Orizzontale P. Umido'!W196</f>
        <v>0</v>
      </c>
      <c r="Y195" s="521">
        <f>'Calcolo Orizzontale P. Umido'!X196</f>
        <v>0</v>
      </c>
      <c r="Z195" s="522">
        <f>'Calcolo Orizzontale P. Umido'!Y196</f>
        <v>0</v>
      </c>
      <c r="AA195" s="126"/>
      <c r="AB195" s="127"/>
      <c r="AC195" s="189" t="str">
        <f>'Calcolo Orizzontale P. Umido'!AC196</f>
        <v>dato mancante</v>
      </c>
      <c r="AD195" s="190" t="str">
        <f>'Calcolo Orizzontale P. Umido'!AR196</f>
        <v>dato mancante</v>
      </c>
      <c r="AE195" s="190" t="str">
        <f t="shared" si="122"/>
        <v>dato mancante</v>
      </c>
      <c r="AF195" s="190" t="str">
        <f t="shared" si="122"/>
        <v>dato mancante</v>
      </c>
      <c r="AG195" s="191" t="str">
        <f>IF(N195&lt;5,'Calcolo Orizzontale P. Umido'!AD196,"dato mancante")</f>
        <v>dato mancante</v>
      </c>
      <c r="AH195" s="191" t="str">
        <f>IF(N195&gt;5,'Calcolo Orizzontale P. Umido'!AD196,"dato mancante")</f>
        <v>dato mancante</v>
      </c>
      <c r="AI195" s="191" t="str">
        <f>IF(N195&lt;5,'Calcolo Orizzontale P. Umido'!AS196,"dato mancante")</f>
        <v>dato mancante</v>
      </c>
      <c r="AJ195" s="191" t="str">
        <f>IF(N195&gt;5,'Calcolo Orizzontale P. Umido'!AS196,"dato mancante")</f>
        <v>dato mancante</v>
      </c>
      <c r="AK195" s="190" t="str">
        <f t="shared" si="123"/>
        <v>dato mancante</v>
      </c>
      <c r="AL195" s="190" t="str">
        <f t="shared" si="123"/>
        <v>dato mancante</v>
      </c>
      <c r="AM195" s="190" t="str">
        <f t="shared" si="123"/>
        <v>dato mancante</v>
      </c>
      <c r="AN195" s="190" t="str">
        <f t="shared" si="123"/>
        <v>dato mancante</v>
      </c>
      <c r="AO195" s="191" t="str">
        <f>'Calcolo Orizzontale P. Umido'!AE196</f>
        <v>dato mancante</v>
      </c>
      <c r="AP195" s="191" t="str">
        <f>'Calcolo Orizzontale P. Umido'!AT196</f>
        <v>dato mancante</v>
      </c>
      <c r="AQ195" s="192" t="str">
        <f t="shared" si="130"/>
        <v>dato mancante</v>
      </c>
      <c r="AR195" s="192" t="str">
        <f t="shared" si="130"/>
        <v>dato mancante</v>
      </c>
      <c r="AS195" s="193" t="str">
        <f>'Calcolo Orizzontale P. Umido'!AF196</f>
        <v>dato mancante</v>
      </c>
      <c r="AT195" s="193" t="str">
        <f>'Calcolo Orizzontale P. Umido'!AU196</f>
        <v>dato mancante</v>
      </c>
      <c r="AU195" s="308" t="str">
        <f t="shared" si="131"/>
        <v>dato mancante</v>
      </c>
      <c r="AV195" s="308" t="str">
        <f t="shared" si="131"/>
        <v>dato mancante</v>
      </c>
      <c r="AW195" s="193" t="str">
        <f>'Calcolo Orizzontale P. Umido'!AG196</f>
        <v>dato mancante</v>
      </c>
      <c r="AX195" s="193" t="str">
        <f>'Calcolo Orizzontale P. Umido'!AV196</f>
        <v>dato mancante</v>
      </c>
      <c r="AY195" s="308" t="str">
        <f t="shared" si="132"/>
        <v>dato mancante</v>
      </c>
      <c r="AZ195" s="308" t="str">
        <f t="shared" si="132"/>
        <v>dato mancante</v>
      </c>
      <c r="BA195" s="193" t="str">
        <f>'Calcolo Orizzontale P. Umido'!AH196</f>
        <v>dato mancante</v>
      </c>
      <c r="BB195" s="193" t="str">
        <f>'Calcolo Orizzontale P. Umido'!AW196</f>
        <v>dato mancante</v>
      </c>
      <c r="BC195" s="308" t="str">
        <f t="shared" si="133"/>
        <v>dato mancante</v>
      </c>
      <c r="BD195" s="308" t="str">
        <f t="shared" si="133"/>
        <v>dato mancante</v>
      </c>
      <c r="BE195" s="192" t="str">
        <f>'Calcolo Orizzontale P. Umido'!AI196</f>
        <v>dato mancante</v>
      </c>
      <c r="BF195" s="192" t="str">
        <f>'Calcolo Orizzontale P. Umido'!AX196</f>
        <v>dato mancante</v>
      </c>
      <c r="BG195" s="308" t="str">
        <f t="shared" si="134"/>
        <v>dato mancante</v>
      </c>
      <c r="BH195" s="308" t="str">
        <f t="shared" si="134"/>
        <v>dato mancante</v>
      </c>
      <c r="BI195" s="192" t="str">
        <f>'Calcolo Orizzontale P. Umido'!AJ196</f>
        <v>dato mancante</v>
      </c>
      <c r="BJ195" s="192" t="str">
        <f>'Calcolo Orizzontale P. Umido'!AY196</f>
        <v>dato mancante</v>
      </c>
      <c r="BK195" s="308" t="str">
        <f t="shared" si="135"/>
        <v>dato mancante</v>
      </c>
      <c r="BL195" s="308" t="str">
        <f t="shared" si="135"/>
        <v>dato mancante</v>
      </c>
      <c r="BM195" s="192" t="str">
        <f>'Calcolo Orizzontale P. Umido'!AK196</f>
        <v>dato mancante</v>
      </c>
      <c r="BN195" s="192" t="str">
        <f>'Calcolo Orizzontale P. Umido'!AZ196</f>
        <v>dato mancante</v>
      </c>
      <c r="BO195" s="308" t="str">
        <f t="shared" si="124"/>
        <v>dato mancante</v>
      </c>
      <c r="BP195" s="308" t="str">
        <f t="shared" si="124"/>
        <v>dato mancante</v>
      </c>
      <c r="BQ195" s="195" t="str">
        <f>'Calcolo Orizzontale P. Umido'!AL196</f>
        <v>dato mancante</v>
      </c>
      <c r="BR195" s="195" t="str">
        <f>'Calcolo Orizzontale P. Umido'!BA196</f>
        <v>dato mancante</v>
      </c>
      <c r="BS195" s="308" t="str">
        <f t="shared" si="125"/>
        <v>dato mancante</v>
      </c>
      <c r="BT195" s="308" t="str">
        <f t="shared" si="125"/>
        <v>dato mancante</v>
      </c>
      <c r="BU195" s="193" t="str">
        <f>'Calcolo Orizzontale P. Umido'!AM196</f>
        <v>dato mancante</v>
      </c>
      <c r="BV195" s="194" t="str">
        <f>'Calcolo Orizzontale P. Umido'!BA196</f>
        <v>dato mancante</v>
      </c>
      <c r="BW195" s="308" t="str">
        <f t="shared" si="136"/>
        <v>dato mancante</v>
      </c>
      <c r="BX195" s="308" t="str">
        <f t="shared" si="136"/>
        <v>dato mancante</v>
      </c>
      <c r="BY195" s="196" t="str">
        <f>'Calcolo Orizzontale P. Umido'!AN196</f>
        <v>dato mancante</v>
      </c>
      <c r="BZ195" s="196" t="str">
        <f>'Calcolo Orizzontale P. Umido'!BB196</f>
        <v>dato mancante</v>
      </c>
      <c r="CA195" s="308" t="str">
        <f t="shared" si="137"/>
        <v>dato mancante</v>
      </c>
      <c r="CB195" s="308" t="str">
        <f t="shared" si="137"/>
        <v>dato mancante</v>
      </c>
      <c r="CE195" s="125" t="str">
        <f t="shared" si="96"/>
        <v>dato mancante</v>
      </c>
      <c r="CF195" s="125" t="str">
        <f t="shared" si="126"/>
        <v>dato mancante</v>
      </c>
      <c r="CG195" s="125" t="str">
        <f t="shared" si="126"/>
        <v>dato mancante</v>
      </c>
      <c r="CH195" s="125" t="str">
        <f t="shared" si="97"/>
        <v>dato mancante</v>
      </c>
      <c r="CI195" s="125" t="str">
        <f t="shared" si="98"/>
        <v>dato mancante</v>
      </c>
      <c r="CJ195" s="125" t="str">
        <f t="shared" si="99"/>
        <v>dato mancante</v>
      </c>
      <c r="CK195" s="125" t="str">
        <f t="shared" si="100"/>
        <v>dato mancante</v>
      </c>
      <c r="CL195" s="125" t="str">
        <f t="shared" si="101"/>
        <v>dato mancante</v>
      </c>
      <c r="CM195" s="125" t="str">
        <f t="shared" si="102"/>
        <v>dato mancante</v>
      </c>
      <c r="CN195" s="125" t="str">
        <f t="shared" si="103"/>
        <v>dato mancante</v>
      </c>
      <c r="CO195" s="125" t="str">
        <f t="shared" si="104"/>
        <v>dato mancante</v>
      </c>
      <c r="CP195" s="125" t="str">
        <f t="shared" si="105"/>
        <v>dato mancante</v>
      </c>
      <c r="CQ195" s="125" t="str">
        <f t="shared" si="106"/>
        <v>dato mancante</v>
      </c>
      <c r="CR195" s="125" t="str">
        <f t="shared" si="107"/>
        <v>dato mancante</v>
      </c>
      <c r="CS195" s="125" t="str">
        <f t="shared" si="127"/>
        <v>dato mancante</v>
      </c>
      <c r="CT195" s="125" t="str">
        <f t="shared" si="127"/>
        <v>dato mancante</v>
      </c>
      <c r="CU195" s="125" t="str">
        <f t="shared" si="108"/>
        <v>dato mancante</v>
      </c>
      <c r="CV195" s="125" t="str">
        <f t="shared" si="109"/>
        <v>dato mancante</v>
      </c>
      <c r="CW195" s="125" t="str">
        <f t="shared" si="110"/>
        <v>dato mancante</v>
      </c>
      <c r="CX195" s="125" t="str">
        <f t="shared" si="111"/>
        <v>dato mancante</v>
      </c>
      <c r="CY195" s="125" t="str">
        <f t="shared" si="112"/>
        <v>dato mancante</v>
      </c>
      <c r="CZ195" s="125" t="str">
        <f t="shared" si="113"/>
        <v>dato mancante</v>
      </c>
      <c r="DA195" s="125" t="str">
        <f t="shared" si="114"/>
        <v>dato mancante</v>
      </c>
      <c r="DB195" s="125" t="str">
        <f t="shared" si="115"/>
        <v>dato mancante</v>
      </c>
      <c r="DC195" s="125" t="str">
        <f t="shared" si="116"/>
        <v>dato mancante</v>
      </c>
      <c r="DD195" s="125" t="str">
        <f t="shared" si="117"/>
        <v>dato mancante</v>
      </c>
      <c r="DF195" s="127">
        <f t="shared" si="128"/>
        <v>0</v>
      </c>
      <c r="DG195" s="127">
        <f t="shared" si="118"/>
        <v>0</v>
      </c>
      <c r="DH195" s="125" t="str">
        <f t="shared" si="129"/>
        <v>ok</v>
      </c>
      <c r="DI195" s="127" t="str">
        <f t="shared" si="119"/>
        <v>Buono</v>
      </c>
      <c r="DJ195" s="127" t="str">
        <f t="shared" si="120"/>
        <v>Buono</v>
      </c>
    </row>
    <row r="196" spans="1:114" s="125" customFormat="1" x14ac:dyDescent="0.35">
      <c r="A196" s="18">
        <f>'Calcolo Orizzontale P. Umido'!A197</f>
        <v>0</v>
      </c>
      <c r="B196" s="18">
        <f>'Calcolo Orizzontale P. Umido'!B197</f>
        <v>0</v>
      </c>
      <c r="C196" s="18">
        <f>'Calcolo Orizzontale P. Umido'!C197</f>
        <v>0</v>
      </c>
      <c r="D196" s="18">
        <f>'Calcolo Orizzontale P. Umido'!D197</f>
        <v>0</v>
      </c>
      <c r="E196" s="18">
        <f>'Calcolo Orizzontale P. Umido'!E197</f>
        <v>0</v>
      </c>
      <c r="F196" s="18">
        <f>'Calcolo Orizzontale P. Umido'!F197</f>
        <v>0</v>
      </c>
      <c r="G196" s="18">
        <f>'Calcolo Orizzontale P. Umido'!G197</f>
        <v>0</v>
      </c>
      <c r="H196" s="18"/>
      <c r="I196" s="18">
        <f>'Calcolo Orizzontale P. Umido'!I197</f>
        <v>0</v>
      </c>
      <c r="J196" s="18">
        <f>'Calcolo Orizzontale P. Umido'!J197</f>
        <v>0</v>
      </c>
      <c r="K196" s="18">
        <f>'Calcolo Orizzontale P. Umido'!K197</f>
        <v>0</v>
      </c>
      <c r="L196" s="15">
        <f t="shared" si="121"/>
        <v>0</v>
      </c>
      <c r="M196" s="519">
        <f>'Calcolo Orizzontale P. Umido'!L197</f>
        <v>0</v>
      </c>
      <c r="N196" s="519">
        <f>'Calcolo Orizzontale P. Umido'!M197</f>
        <v>0</v>
      </c>
      <c r="O196" s="520">
        <f>'Calcolo Orizzontale P. Umido'!N197</f>
        <v>0</v>
      </c>
      <c r="P196" s="521">
        <f>'Calcolo Orizzontale P. Umido'!O197</f>
        <v>0</v>
      </c>
      <c r="Q196" s="521">
        <f>'Calcolo Orizzontale P. Umido'!P197</f>
        <v>0</v>
      </c>
      <c r="R196" s="521">
        <f>'Calcolo Orizzontale P. Umido'!Q197</f>
        <v>0</v>
      </c>
      <c r="S196" s="521">
        <f>'Calcolo Orizzontale P. Umido'!R197</f>
        <v>0</v>
      </c>
      <c r="T196" s="521">
        <f>'Calcolo Orizzontale P. Umido'!S197</f>
        <v>0</v>
      </c>
      <c r="U196" s="519">
        <f>'Calcolo Orizzontale P. Umido'!T197</f>
        <v>0</v>
      </c>
      <c r="V196" s="519">
        <f>'Calcolo Orizzontale P. Umido'!U197</f>
        <v>0</v>
      </c>
      <c r="W196" s="519">
        <f>'Calcolo Orizzontale P. Umido'!V197</f>
        <v>0</v>
      </c>
      <c r="X196" s="520">
        <f>'Calcolo Orizzontale P. Umido'!W197</f>
        <v>0</v>
      </c>
      <c r="Y196" s="521">
        <f>'Calcolo Orizzontale P. Umido'!X197</f>
        <v>0</v>
      </c>
      <c r="Z196" s="522">
        <f>'Calcolo Orizzontale P. Umido'!Y197</f>
        <v>0</v>
      </c>
      <c r="AA196" s="126"/>
      <c r="AB196" s="127"/>
      <c r="AC196" s="189" t="str">
        <f>'Calcolo Orizzontale P. Umido'!AC197</f>
        <v>dato mancante</v>
      </c>
      <c r="AD196" s="190" t="str">
        <f>'Calcolo Orizzontale P. Umido'!AR197</f>
        <v>dato mancante</v>
      </c>
      <c r="AE196" s="190" t="str">
        <f t="shared" si="122"/>
        <v>dato mancante</v>
      </c>
      <c r="AF196" s="190" t="str">
        <f t="shared" si="122"/>
        <v>dato mancante</v>
      </c>
      <c r="AG196" s="191" t="str">
        <f>IF(N196&lt;5,'Calcolo Orizzontale P. Umido'!AD197,"dato mancante")</f>
        <v>dato mancante</v>
      </c>
      <c r="AH196" s="191" t="str">
        <f>IF(N196&gt;5,'Calcolo Orizzontale P. Umido'!AD197,"dato mancante")</f>
        <v>dato mancante</v>
      </c>
      <c r="AI196" s="191" t="str">
        <f>IF(N196&lt;5,'Calcolo Orizzontale P. Umido'!AS197,"dato mancante")</f>
        <v>dato mancante</v>
      </c>
      <c r="AJ196" s="191" t="str">
        <f>IF(N196&gt;5,'Calcolo Orizzontale P. Umido'!AS197,"dato mancante")</f>
        <v>dato mancante</v>
      </c>
      <c r="AK196" s="190" t="str">
        <f t="shared" si="123"/>
        <v>dato mancante</v>
      </c>
      <c r="AL196" s="190" t="str">
        <f t="shared" si="123"/>
        <v>dato mancante</v>
      </c>
      <c r="AM196" s="190" t="str">
        <f t="shared" si="123"/>
        <v>dato mancante</v>
      </c>
      <c r="AN196" s="190" t="str">
        <f t="shared" si="123"/>
        <v>dato mancante</v>
      </c>
      <c r="AO196" s="191" t="str">
        <f>'Calcolo Orizzontale P. Umido'!AE197</f>
        <v>dato mancante</v>
      </c>
      <c r="AP196" s="191" t="str">
        <f>'Calcolo Orizzontale P. Umido'!AT197</f>
        <v>dato mancante</v>
      </c>
      <c r="AQ196" s="192" t="str">
        <f t="shared" si="130"/>
        <v>dato mancante</v>
      </c>
      <c r="AR196" s="192" t="str">
        <f t="shared" si="130"/>
        <v>dato mancante</v>
      </c>
      <c r="AS196" s="193" t="str">
        <f>'Calcolo Orizzontale P. Umido'!AF197</f>
        <v>dato mancante</v>
      </c>
      <c r="AT196" s="193" t="str">
        <f>'Calcolo Orizzontale P. Umido'!AU197</f>
        <v>dato mancante</v>
      </c>
      <c r="AU196" s="308" t="str">
        <f t="shared" si="131"/>
        <v>dato mancante</v>
      </c>
      <c r="AV196" s="308" t="str">
        <f t="shared" si="131"/>
        <v>dato mancante</v>
      </c>
      <c r="AW196" s="193" t="str">
        <f>'Calcolo Orizzontale P. Umido'!AG197</f>
        <v>dato mancante</v>
      </c>
      <c r="AX196" s="193" t="str">
        <f>'Calcolo Orizzontale P. Umido'!AV197</f>
        <v>dato mancante</v>
      </c>
      <c r="AY196" s="308" t="str">
        <f t="shared" si="132"/>
        <v>dato mancante</v>
      </c>
      <c r="AZ196" s="308" t="str">
        <f t="shared" si="132"/>
        <v>dato mancante</v>
      </c>
      <c r="BA196" s="193" t="str">
        <f>'Calcolo Orizzontale P. Umido'!AH197</f>
        <v>dato mancante</v>
      </c>
      <c r="BB196" s="193" t="str">
        <f>'Calcolo Orizzontale P. Umido'!AW197</f>
        <v>dato mancante</v>
      </c>
      <c r="BC196" s="308" t="str">
        <f t="shared" si="133"/>
        <v>dato mancante</v>
      </c>
      <c r="BD196" s="308" t="str">
        <f t="shared" si="133"/>
        <v>dato mancante</v>
      </c>
      <c r="BE196" s="192" t="str">
        <f>'Calcolo Orizzontale P. Umido'!AI197</f>
        <v>dato mancante</v>
      </c>
      <c r="BF196" s="192" t="str">
        <f>'Calcolo Orizzontale P. Umido'!AX197</f>
        <v>dato mancante</v>
      </c>
      <c r="BG196" s="308" t="str">
        <f t="shared" si="134"/>
        <v>dato mancante</v>
      </c>
      <c r="BH196" s="308" t="str">
        <f t="shared" si="134"/>
        <v>dato mancante</v>
      </c>
      <c r="BI196" s="192" t="str">
        <f>'Calcolo Orizzontale P. Umido'!AJ197</f>
        <v>dato mancante</v>
      </c>
      <c r="BJ196" s="192" t="str">
        <f>'Calcolo Orizzontale P. Umido'!AY197</f>
        <v>dato mancante</v>
      </c>
      <c r="BK196" s="308" t="str">
        <f t="shared" si="135"/>
        <v>dato mancante</v>
      </c>
      <c r="BL196" s="308" t="str">
        <f t="shared" si="135"/>
        <v>dato mancante</v>
      </c>
      <c r="BM196" s="192" t="str">
        <f>'Calcolo Orizzontale P. Umido'!AK197</f>
        <v>dato mancante</v>
      </c>
      <c r="BN196" s="192" t="str">
        <f>'Calcolo Orizzontale P. Umido'!AZ197</f>
        <v>dato mancante</v>
      </c>
      <c r="BO196" s="308" t="str">
        <f t="shared" si="124"/>
        <v>dato mancante</v>
      </c>
      <c r="BP196" s="308" t="str">
        <f t="shared" si="124"/>
        <v>dato mancante</v>
      </c>
      <c r="BQ196" s="195" t="str">
        <f>'Calcolo Orizzontale P. Umido'!AL197</f>
        <v>dato mancante</v>
      </c>
      <c r="BR196" s="195" t="str">
        <f>'Calcolo Orizzontale P. Umido'!BA197</f>
        <v>dato mancante</v>
      </c>
      <c r="BS196" s="308" t="str">
        <f t="shared" si="125"/>
        <v>dato mancante</v>
      </c>
      <c r="BT196" s="308" t="str">
        <f t="shared" si="125"/>
        <v>dato mancante</v>
      </c>
      <c r="BU196" s="193" t="str">
        <f>'Calcolo Orizzontale P. Umido'!AM197</f>
        <v>dato mancante</v>
      </c>
      <c r="BV196" s="194" t="str">
        <f>'Calcolo Orizzontale P. Umido'!BA197</f>
        <v>dato mancante</v>
      </c>
      <c r="BW196" s="308" t="str">
        <f t="shared" si="136"/>
        <v>dato mancante</v>
      </c>
      <c r="BX196" s="308" t="str">
        <f t="shared" si="136"/>
        <v>dato mancante</v>
      </c>
      <c r="BY196" s="196" t="str">
        <f>'Calcolo Orizzontale P. Umido'!AN197</f>
        <v>dato mancante</v>
      </c>
      <c r="BZ196" s="196" t="str">
        <f>'Calcolo Orizzontale P. Umido'!BB197</f>
        <v>dato mancante</v>
      </c>
      <c r="CA196" s="308" t="str">
        <f t="shared" si="137"/>
        <v>dato mancante</v>
      </c>
      <c r="CB196" s="308" t="str">
        <f t="shared" si="137"/>
        <v>dato mancante</v>
      </c>
      <c r="CE196" s="125" t="str">
        <f t="shared" si="96"/>
        <v>dato mancante</v>
      </c>
      <c r="CF196" s="125" t="str">
        <f t="shared" si="126"/>
        <v>dato mancante</v>
      </c>
      <c r="CG196" s="125" t="str">
        <f t="shared" si="126"/>
        <v>dato mancante</v>
      </c>
      <c r="CH196" s="125" t="str">
        <f t="shared" si="97"/>
        <v>dato mancante</v>
      </c>
      <c r="CI196" s="125" t="str">
        <f t="shared" si="98"/>
        <v>dato mancante</v>
      </c>
      <c r="CJ196" s="125" t="str">
        <f t="shared" si="99"/>
        <v>dato mancante</v>
      </c>
      <c r="CK196" s="125" t="str">
        <f t="shared" si="100"/>
        <v>dato mancante</v>
      </c>
      <c r="CL196" s="125" t="str">
        <f t="shared" si="101"/>
        <v>dato mancante</v>
      </c>
      <c r="CM196" s="125" t="str">
        <f t="shared" si="102"/>
        <v>dato mancante</v>
      </c>
      <c r="CN196" s="125" t="str">
        <f t="shared" si="103"/>
        <v>dato mancante</v>
      </c>
      <c r="CO196" s="125" t="str">
        <f t="shared" si="104"/>
        <v>dato mancante</v>
      </c>
      <c r="CP196" s="125" t="str">
        <f t="shared" si="105"/>
        <v>dato mancante</v>
      </c>
      <c r="CQ196" s="125" t="str">
        <f t="shared" si="106"/>
        <v>dato mancante</v>
      </c>
      <c r="CR196" s="125" t="str">
        <f t="shared" si="107"/>
        <v>dato mancante</v>
      </c>
      <c r="CS196" s="125" t="str">
        <f t="shared" si="127"/>
        <v>dato mancante</v>
      </c>
      <c r="CT196" s="125" t="str">
        <f t="shared" si="127"/>
        <v>dato mancante</v>
      </c>
      <c r="CU196" s="125" t="str">
        <f t="shared" si="108"/>
        <v>dato mancante</v>
      </c>
      <c r="CV196" s="125" t="str">
        <f t="shared" si="109"/>
        <v>dato mancante</v>
      </c>
      <c r="CW196" s="125" t="str">
        <f t="shared" si="110"/>
        <v>dato mancante</v>
      </c>
      <c r="CX196" s="125" t="str">
        <f t="shared" si="111"/>
        <v>dato mancante</v>
      </c>
      <c r="CY196" s="125" t="str">
        <f t="shared" si="112"/>
        <v>dato mancante</v>
      </c>
      <c r="CZ196" s="125" t="str">
        <f t="shared" si="113"/>
        <v>dato mancante</v>
      </c>
      <c r="DA196" s="125" t="str">
        <f t="shared" si="114"/>
        <v>dato mancante</v>
      </c>
      <c r="DB196" s="125" t="str">
        <f t="shared" si="115"/>
        <v>dato mancante</v>
      </c>
      <c r="DC196" s="125" t="str">
        <f t="shared" si="116"/>
        <v>dato mancante</v>
      </c>
      <c r="DD196" s="125" t="str">
        <f t="shared" si="117"/>
        <v>dato mancante</v>
      </c>
      <c r="DF196" s="127">
        <f t="shared" si="128"/>
        <v>0</v>
      </c>
      <c r="DG196" s="127">
        <f t="shared" si="118"/>
        <v>0</v>
      </c>
      <c r="DH196" s="125" t="str">
        <f t="shared" si="129"/>
        <v>ok</v>
      </c>
      <c r="DI196" s="127" t="str">
        <f t="shared" si="119"/>
        <v>Buono</v>
      </c>
      <c r="DJ196" s="127" t="str">
        <f t="shared" si="120"/>
        <v>Buono</v>
      </c>
    </row>
    <row r="197" spans="1:114" s="125" customFormat="1" x14ac:dyDescent="0.35">
      <c r="A197" s="18">
        <f>'Calcolo Orizzontale P. Umido'!A198</f>
        <v>0</v>
      </c>
      <c r="B197" s="18">
        <f>'Calcolo Orizzontale P. Umido'!B198</f>
        <v>0</v>
      </c>
      <c r="C197" s="18">
        <f>'Calcolo Orizzontale P. Umido'!C198</f>
        <v>0</v>
      </c>
      <c r="D197" s="18">
        <f>'Calcolo Orizzontale P. Umido'!D198</f>
        <v>0</v>
      </c>
      <c r="E197" s="18">
        <f>'Calcolo Orizzontale P. Umido'!E198</f>
        <v>0</v>
      </c>
      <c r="F197" s="18">
        <f>'Calcolo Orizzontale P. Umido'!F198</f>
        <v>0</v>
      </c>
      <c r="G197" s="18">
        <f>'Calcolo Orizzontale P. Umido'!G198</f>
        <v>0</v>
      </c>
      <c r="H197" s="18"/>
      <c r="I197" s="18">
        <f>'Calcolo Orizzontale P. Umido'!I198</f>
        <v>0</v>
      </c>
      <c r="J197" s="18">
        <f>'Calcolo Orizzontale P. Umido'!J198</f>
        <v>0</v>
      </c>
      <c r="K197" s="18">
        <f>'Calcolo Orizzontale P. Umido'!K198</f>
        <v>0</v>
      </c>
      <c r="L197" s="15">
        <f t="shared" si="121"/>
        <v>0</v>
      </c>
      <c r="M197" s="519">
        <f>'Calcolo Orizzontale P. Umido'!L198</f>
        <v>0</v>
      </c>
      <c r="N197" s="519">
        <f>'Calcolo Orizzontale P. Umido'!M198</f>
        <v>0</v>
      </c>
      <c r="O197" s="520">
        <f>'Calcolo Orizzontale P. Umido'!N198</f>
        <v>0</v>
      </c>
      <c r="P197" s="521">
        <f>'Calcolo Orizzontale P. Umido'!O198</f>
        <v>0</v>
      </c>
      <c r="Q197" s="521">
        <f>'Calcolo Orizzontale P. Umido'!P198</f>
        <v>0</v>
      </c>
      <c r="R197" s="521">
        <f>'Calcolo Orizzontale P. Umido'!Q198</f>
        <v>0</v>
      </c>
      <c r="S197" s="521">
        <f>'Calcolo Orizzontale P. Umido'!R198</f>
        <v>0</v>
      </c>
      <c r="T197" s="521">
        <f>'Calcolo Orizzontale P. Umido'!S198</f>
        <v>0</v>
      </c>
      <c r="U197" s="519">
        <f>'Calcolo Orizzontale P. Umido'!T198</f>
        <v>0</v>
      </c>
      <c r="V197" s="519">
        <f>'Calcolo Orizzontale P. Umido'!U198</f>
        <v>0</v>
      </c>
      <c r="W197" s="519">
        <f>'Calcolo Orizzontale P. Umido'!V198</f>
        <v>0</v>
      </c>
      <c r="X197" s="520">
        <f>'Calcolo Orizzontale P. Umido'!W198</f>
        <v>0</v>
      </c>
      <c r="Y197" s="521">
        <f>'Calcolo Orizzontale P. Umido'!X198</f>
        <v>0</v>
      </c>
      <c r="Z197" s="522">
        <f>'Calcolo Orizzontale P. Umido'!Y198</f>
        <v>0</v>
      </c>
      <c r="AA197" s="126"/>
      <c r="AB197" s="127"/>
      <c r="AC197" s="189" t="str">
        <f>'Calcolo Orizzontale P. Umido'!AC198</f>
        <v>dato mancante</v>
      </c>
      <c r="AD197" s="190" t="str">
        <f>'Calcolo Orizzontale P. Umido'!AR198</f>
        <v>dato mancante</v>
      </c>
      <c r="AE197" s="190" t="str">
        <f t="shared" si="122"/>
        <v>dato mancante</v>
      </c>
      <c r="AF197" s="190" t="str">
        <f t="shared" si="122"/>
        <v>dato mancante</v>
      </c>
      <c r="AG197" s="191" t="str">
        <f>IF(N197&lt;5,'Calcolo Orizzontale P. Umido'!AD198,"dato mancante")</f>
        <v>dato mancante</v>
      </c>
      <c r="AH197" s="191" t="str">
        <f>IF(N197&gt;5,'Calcolo Orizzontale P. Umido'!AD198,"dato mancante")</f>
        <v>dato mancante</v>
      </c>
      <c r="AI197" s="191" t="str">
        <f>IF(N197&lt;5,'Calcolo Orizzontale P. Umido'!AS198,"dato mancante")</f>
        <v>dato mancante</v>
      </c>
      <c r="AJ197" s="191" t="str">
        <f>IF(N197&gt;5,'Calcolo Orizzontale P. Umido'!AS198,"dato mancante")</f>
        <v>dato mancante</v>
      </c>
      <c r="AK197" s="190" t="str">
        <f t="shared" si="123"/>
        <v>dato mancante</v>
      </c>
      <c r="AL197" s="190" t="str">
        <f t="shared" si="123"/>
        <v>dato mancante</v>
      </c>
      <c r="AM197" s="190" t="str">
        <f t="shared" si="123"/>
        <v>dato mancante</v>
      </c>
      <c r="AN197" s="190" t="str">
        <f t="shared" si="123"/>
        <v>dato mancante</v>
      </c>
      <c r="AO197" s="191" t="str">
        <f>'Calcolo Orizzontale P. Umido'!AE198</f>
        <v>dato mancante</v>
      </c>
      <c r="AP197" s="191" t="str">
        <f>'Calcolo Orizzontale P. Umido'!AT198</f>
        <v>dato mancante</v>
      </c>
      <c r="AQ197" s="192" t="str">
        <f t="shared" si="130"/>
        <v>dato mancante</v>
      </c>
      <c r="AR197" s="192" t="str">
        <f t="shared" si="130"/>
        <v>dato mancante</v>
      </c>
      <c r="AS197" s="193" t="str">
        <f>'Calcolo Orizzontale P. Umido'!AF198</f>
        <v>dato mancante</v>
      </c>
      <c r="AT197" s="193" t="str">
        <f>'Calcolo Orizzontale P. Umido'!AU198</f>
        <v>dato mancante</v>
      </c>
      <c r="AU197" s="308" t="str">
        <f t="shared" si="131"/>
        <v>dato mancante</v>
      </c>
      <c r="AV197" s="308" t="str">
        <f t="shared" si="131"/>
        <v>dato mancante</v>
      </c>
      <c r="AW197" s="193" t="str">
        <f>'Calcolo Orizzontale P. Umido'!AG198</f>
        <v>dato mancante</v>
      </c>
      <c r="AX197" s="193" t="str">
        <f>'Calcolo Orizzontale P. Umido'!AV198</f>
        <v>dato mancante</v>
      </c>
      <c r="AY197" s="308" t="str">
        <f t="shared" si="132"/>
        <v>dato mancante</v>
      </c>
      <c r="AZ197" s="308" t="str">
        <f t="shared" si="132"/>
        <v>dato mancante</v>
      </c>
      <c r="BA197" s="193" t="str">
        <f>'Calcolo Orizzontale P. Umido'!AH198</f>
        <v>dato mancante</v>
      </c>
      <c r="BB197" s="193" t="str">
        <f>'Calcolo Orizzontale P. Umido'!AW198</f>
        <v>dato mancante</v>
      </c>
      <c r="BC197" s="308" t="str">
        <f t="shared" si="133"/>
        <v>dato mancante</v>
      </c>
      <c r="BD197" s="308" t="str">
        <f t="shared" si="133"/>
        <v>dato mancante</v>
      </c>
      <c r="BE197" s="192" t="str">
        <f>'Calcolo Orizzontale P. Umido'!AI198</f>
        <v>dato mancante</v>
      </c>
      <c r="BF197" s="192" t="str">
        <f>'Calcolo Orizzontale P. Umido'!AX198</f>
        <v>dato mancante</v>
      </c>
      <c r="BG197" s="308" t="str">
        <f t="shared" si="134"/>
        <v>dato mancante</v>
      </c>
      <c r="BH197" s="308" t="str">
        <f t="shared" si="134"/>
        <v>dato mancante</v>
      </c>
      <c r="BI197" s="192" t="str">
        <f>'Calcolo Orizzontale P. Umido'!AJ198</f>
        <v>dato mancante</v>
      </c>
      <c r="BJ197" s="192" t="str">
        <f>'Calcolo Orizzontale P. Umido'!AY198</f>
        <v>dato mancante</v>
      </c>
      <c r="BK197" s="308" t="str">
        <f t="shared" si="135"/>
        <v>dato mancante</v>
      </c>
      <c r="BL197" s="308" t="str">
        <f t="shared" si="135"/>
        <v>dato mancante</v>
      </c>
      <c r="BM197" s="192" t="str">
        <f>'Calcolo Orizzontale P. Umido'!AK198</f>
        <v>dato mancante</v>
      </c>
      <c r="BN197" s="192" t="str">
        <f>'Calcolo Orizzontale P. Umido'!AZ198</f>
        <v>dato mancante</v>
      </c>
      <c r="BO197" s="308" t="str">
        <f t="shared" si="124"/>
        <v>dato mancante</v>
      </c>
      <c r="BP197" s="308" t="str">
        <f t="shared" si="124"/>
        <v>dato mancante</v>
      </c>
      <c r="BQ197" s="195" t="str">
        <f>'Calcolo Orizzontale P. Umido'!AL198</f>
        <v>dato mancante</v>
      </c>
      <c r="BR197" s="195" t="str">
        <f>'Calcolo Orizzontale P. Umido'!BA198</f>
        <v>dato mancante</v>
      </c>
      <c r="BS197" s="308" t="str">
        <f t="shared" si="125"/>
        <v>dato mancante</v>
      </c>
      <c r="BT197" s="308" t="str">
        <f t="shared" si="125"/>
        <v>dato mancante</v>
      </c>
      <c r="BU197" s="193" t="str">
        <f>'Calcolo Orizzontale P. Umido'!AM198</f>
        <v>dato mancante</v>
      </c>
      <c r="BV197" s="194" t="str">
        <f>'Calcolo Orizzontale P. Umido'!BA198</f>
        <v>dato mancante</v>
      </c>
      <c r="BW197" s="308" t="str">
        <f t="shared" si="136"/>
        <v>dato mancante</v>
      </c>
      <c r="BX197" s="308" t="str">
        <f t="shared" si="136"/>
        <v>dato mancante</v>
      </c>
      <c r="BY197" s="196" t="str">
        <f>'Calcolo Orizzontale P. Umido'!AN198</f>
        <v>dato mancante</v>
      </c>
      <c r="BZ197" s="196" t="str">
        <f>'Calcolo Orizzontale P. Umido'!BB198</f>
        <v>dato mancante</v>
      </c>
      <c r="CA197" s="308" t="str">
        <f t="shared" si="137"/>
        <v>dato mancante</v>
      </c>
      <c r="CB197" s="308" t="str">
        <f t="shared" si="137"/>
        <v>dato mancante</v>
      </c>
      <c r="CE197" s="125" t="str">
        <f t="shared" si="96"/>
        <v>dato mancante</v>
      </c>
      <c r="CF197" s="125" t="str">
        <f t="shared" si="126"/>
        <v>dato mancante</v>
      </c>
      <c r="CG197" s="125" t="str">
        <f t="shared" si="126"/>
        <v>dato mancante</v>
      </c>
      <c r="CH197" s="125" t="str">
        <f t="shared" si="97"/>
        <v>dato mancante</v>
      </c>
      <c r="CI197" s="125" t="str">
        <f t="shared" si="98"/>
        <v>dato mancante</v>
      </c>
      <c r="CJ197" s="125" t="str">
        <f t="shared" si="99"/>
        <v>dato mancante</v>
      </c>
      <c r="CK197" s="125" t="str">
        <f t="shared" si="100"/>
        <v>dato mancante</v>
      </c>
      <c r="CL197" s="125" t="str">
        <f t="shared" si="101"/>
        <v>dato mancante</v>
      </c>
      <c r="CM197" s="125" t="str">
        <f t="shared" si="102"/>
        <v>dato mancante</v>
      </c>
      <c r="CN197" s="125" t="str">
        <f t="shared" si="103"/>
        <v>dato mancante</v>
      </c>
      <c r="CO197" s="125" t="str">
        <f t="shared" si="104"/>
        <v>dato mancante</v>
      </c>
      <c r="CP197" s="125" t="str">
        <f t="shared" si="105"/>
        <v>dato mancante</v>
      </c>
      <c r="CQ197" s="125" t="str">
        <f t="shared" si="106"/>
        <v>dato mancante</v>
      </c>
      <c r="CR197" s="125" t="str">
        <f t="shared" si="107"/>
        <v>dato mancante</v>
      </c>
      <c r="CS197" s="125" t="str">
        <f t="shared" si="127"/>
        <v>dato mancante</v>
      </c>
      <c r="CT197" s="125" t="str">
        <f t="shared" si="127"/>
        <v>dato mancante</v>
      </c>
      <c r="CU197" s="125" t="str">
        <f t="shared" si="108"/>
        <v>dato mancante</v>
      </c>
      <c r="CV197" s="125" t="str">
        <f t="shared" si="109"/>
        <v>dato mancante</v>
      </c>
      <c r="CW197" s="125" t="str">
        <f t="shared" si="110"/>
        <v>dato mancante</v>
      </c>
      <c r="CX197" s="125" t="str">
        <f t="shared" si="111"/>
        <v>dato mancante</v>
      </c>
      <c r="CY197" s="125" t="str">
        <f t="shared" si="112"/>
        <v>dato mancante</v>
      </c>
      <c r="CZ197" s="125" t="str">
        <f t="shared" si="113"/>
        <v>dato mancante</v>
      </c>
      <c r="DA197" s="125" t="str">
        <f t="shared" si="114"/>
        <v>dato mancante</v>
      </c>
      <c r="DB197" s="125" t="str">
        <f t="shared" si="115"/>
        <v>dato mancante</v>
      </c>
      <c r="DC197" s="125" t="str">
        <f t="shared" si="116"/>
        <v>dato mancante</v>
      </c>
      <c r="DD197" s="125" t="str">
        <f t="shared" si="117"/>
        <v>dato mancante</v>
      </c>
      <c r="DF197" s="127">
        <f t="shared" si="128"/>
        <v>0</v>
      </c>
      <c r="DG197" s="127">
        <f t="shared" si="118"/>
        <v>0</v>
      </c>
      <c r="DH197" s="125" t="str">
        <f t="shared" si="129"/>
        <v>ok</v>
      </c>
      <c r="DI197" s="127" t="str">
        <f t="shared" si="119"/>
        <v>Buono</v>
      </c>
      <c r="DJ197" s="127" t="str">
        <f t="shared" si="120"/>
        <v>Buono</v>
      </c>
    </row>
    <row r="198" spans="1:114" s="125" customFormat="1" x14ac:dyDescent="0.35">
      <c r="A198" s="18">
        <f>'Calcolo Orizzontale P. Umido'!A199</f>
        <v>0</v>
      </c>
      <c r="B198" s="18">
        <f>'Calcolo Orizzontale P. Umido'!B199</f>
        <v>0</v>
      </c>
      <c r="C198" s="18">
        <f>'Calcolo Orizzontale P. Umido'!C199</f>
        <v>0</v>
      </c>
      <c r="D198" s="18">
        <f>'Calcolo Orizzontale P. Umido'!D199</f>
        <v>0</v>
      </c>
      <c r="E198" s="18">
        <f>'Calcolo Orizzontale P. Umido'!E199</f>
        <v>0</v>
      </c>
      <c r="F198" s="18">
        <f>'Calcolo Orizzontale P. Umido'!F199</f>
        <v>0</v>
      </c>
      <c r="G198" s="18">
        <f>'Calcolo Orizzontale P. Umido'!G199</f>
        <v>0</v>
      </c>
      <c r="H198" s="18"/>
      <c r="I198" s="18">
        <f>'Calcolo Orizzontale P. Umido'!I199</f>
        <v>0</v>
      </c>
      <c r="J198" s="18">
        <f>'Calcolo Orizzontale P. Umido'!J199</f>
        <v>0</v>
      </c>
      <c r="K198" s="18">
        <f>'Calcolo Orizzontale P. Umido'!K199</f>
        <v>0</v>
      </c>
      <c r="L198" s="15">
        <f t="shared" si="121"/>
        <v>0</v>
      </c>
      <c r="M198" s="519">
        <f>'Calcolo Orizzontale P. Umido'!L199</f>
        <v>0</v>
      </c>
      <c r="N198" s="519">
        <f>'Calcolo Orizzontale P. Umido'!M199</f>
        <v>0</v>
      </c>
      <c r="O198" s="520">
        <f>'Calcolo Orizzontale P. Umido'!N199</f>
        <v>0</v>
      </c>
      <c r="P198" s="521">
        <f>'Calcolo Orizzontale P. Umido'!O199</f>
        <v>0</v>
      </c>
      <c r="Q198" s="521">
        <f>'Calcolo Orizzontale P. Umido'!P199</f>
        <v>0</v>
      </c>
      <c r="R198" s="521">
        <f>'Calcolo Orizzontale P. Umido'!Q199</f>
        <v>0</v>
      </c>
      <c r="S198" s="521">
        <f>'Calcolo Orizzontale P. Umido'!R199</f>
        <v>0</v>
      </c>
      <c r="T198" s="521">
        <f>'Calcolo Orizzontale P. Umido'!S199</f>
        <v>0</v>
      </c>
      <c r="U198" s="519">
        <f>'Calcolo Orizzontale P. Umido'!T199</f>
        <v>0</v>
      </c>
      <c r="V198" s="519">
        <f>'Calcolo Orizzontale P. Umido'!U199</f>
        <v>0</v>
      </c>
      <c r="W198" s="519">
        <f>'Calcolo Orizzontale P. Umido'!V199</f>
        <v>0</v>
      </c>
      <c r="X198" s="520">
        <f>'Calcolo Orizzontale P. Umido'!W199</f>
        <v>0</v>
      </c>
      <c r="Y198" s="521">
        <f>'Calcolo Orizzontale P. Umido'!X199</f>
        <v>0</v>
      </c>
      <c r="Z198" s="522">
        <f>'Calcolo Orizzontale P. Umido'!Y199</f>
        <v>0</v>
      </c>
      <c r="AA198" s="126"/>
      <c r="AB198" s="127"/>
      <c r="AC198" s="189" t="str">
        <f>'Calcolo Orizzontale P. Umido'!AC199</f>
        <v>dato mancante</v>
      </c>
      <c r="AD198" s="190" t="str">
        <f>'Calcolo Orizzontale P. Umido'!AR199</f>
        <v>dato mancante</v>
      </c>
      <c r="AE198" s="190" t="str">
        <f t="shared" si="122"/>
        <v>dato mancante</v>
      </c>
      <c r="AF198" s="190" t="str">
        <f t="shared" si="122"/>
        <v>dato mancante</v>
      </c>
      <c r="AG198" s="191" t="str">
        <f>IF(N198&lt;5,'Calcolo Orizzontale P. Umido'!AD199,"dato mancante")</f>
        <v>dato mancante</v>
      </c>
      <c r="AH198" s="191" t="str">
        <f>IF(N198&gt;5,'Calcolo Orizzontale P. Umido'!AD199,"dato mancante")</f>
        <v>dato mancante</v>
      </c>
      <c r="AI198" s="191" t="str">
        <f>IF(N198&lt;5,'Calcolo Orizzontale P. Umido'!AS199,"dato mancante")</f>
        <v>dato mancante</v>
      </c>
      <c r="AJ198" s="191" t="str">
        <f>IF(N198&gt;5,'Calcolo Orizzontale P. Umido'!AS199,"dato mancante")</f>
        <v>dato mancante</v>
      </c>
      <c r="AK198" s="190" t="str">
        <f t="shared" si="123"/>
        <v>dato mancante</v>
      </c>
      <c r="AL198" s="190" t="str">
        <f t="shared" si="123"/>
        <v>dato mancante</v>
      </c>
      <c r="AM198" s="190" t="str">
        <f t="shared" si="123"/>
        <v>dato mancante</v>
      </c>
      <c r="AN198" s="190" t="str">
        <f t="shared" si="123"/>
        <v>dato mancante</v>
      </c>
      <c r="AO198" s="191" t="str">
        <f>'Calcolo Orizzontale P. Umido'!AE199</f>
        <v>dato mancante</v>
      </c>
      <c r="AP198" s="191" t="str">
        <f>'Calcolo Orizzontale P. Umido'!AT199</f>
        <v>dato mancante</v>
      </c>
      <c r="AQ198" s="192" t="str">
        <f t="shared" si="130"/>
        <v>dato mancante</v>
      </c>
      <c r="AR198" s="192" t="str">
        <f t="shared" si="130"/>
        <v>dato mancante</v>
      </c>
      <c r="AS198" s="193" t="str">
        <f>'Calcolo Orizzontale P. Umido'!AF199</f>
        <v>dato mancante</v>
      </c>
      <c r="AT198" s="193" t="str">
        <f>'Calcolo Orizzontale P. Umido'!AU199</f>
        <v>dato mancante</v>
      </c>
      <c r="AU198" s="308" t="str">
        <f t="shared" si="131"/>
        <v>dato mancante</v>
      </c>
      <c r="AV198" s="308" t="str">
        <f t="shared" si="131"/>
        <v>dato mancante</v>
      </c>
      <c r="AW198" s="193" t="str">
        <f>'Calcolo Orizzontale P. Umido'!AG199</f>
        <v>dato mancante</v>
      </c>
      <c r="AX198" s="193" t="str">
        <f>'Calcolo Orizzontale P. Umido'!AV199</f>
        <v>dato mancante</v>
      </c>
      <c r="AY198" s="308" t="str">
        <f t="shared" si="132"/>
        <v>dato mancante</v>
      </c>
      <c r="AZ198" s="308" t="str">
        <f t="shared" si="132"/>
        <v>dato mancante</v>
      </c>
      <c r="BA198" s="193" t="str">
        <f>'Calcolo Orizzontale P. Umido'!AH199</f>
        <v>dato mancante</v>
      </c>
      <c r="BB198" s="193" t="str">
        <f>'Calcolo Orizzontale P. Umido'!AW199</f>
        <v>dato mancante</v>
      </c>
      <c r="BC198" s="308" t="str">
        <f t="shared" si="133"/>
        <v>dato mancante</v>
      </c>
      <c r="BD198" s="308" t="str">
        <f t="shared" si="133"/>
        <v>dato mancante</v>
      </c>
      <c r="BE198" s="192" t="str">
        <f>'Calcolo Orizzontale P. Umido'!AI199</f>
        <v>dato mancante</v>
      </c>
      <c r="BF198" s="192" t="str">
        <f>'Calcolo Orizzontale P. Umido'!AX199</f>
        <v>dato mancante</v>
      </c>
      <c r="BG198" s="308" t="str">
        <f t="shared" si="134"/>
        <v>dato mancante</v>
      </c>
      <c r="BH198" s="308" t="str">
        <f t="shared" si="134"/>
        <v>dato mancante</v>
      </c>
      <c r="BI198" s="192" t="str">
        <f>'Calcolo Orizzontale P. Umido'!AJ199</f>
        <v>dato mancante</v>
      </c>
      <c r="BJ198" s="192" t="str">
        <f>'Calcolo Orizzontale P. Umido'!AY199</f>
        <v>dato mancante</v>
      </c>
      <c r="BK198" s="308" t="str">
        <f t="shared" si="135"/>
        <v>dato mancante</v>
      </c>
      <c r="BL198" s="308" t="str">
        <f t="shared" si="135"/>
        <v>dato mancante</v>
      </c>
      <c r="BM198" s="192" t="str">
        <f>'Calcolo Orizzontale P. Umido'!AK199</f>
        <v>dato mancante</v>
      </c>
      <c r="BN198" s="192" t="str">
        <f>'Calcolo Orizzontale P. Umido'!AZ199</f>
        <v>dato mancante</v>
      </c>
      <c r="BO198" s="308" t="str">
        <f t="shared" si="124"/>
        <v>dato mancante</v>
      </c>
      <c r="BP198" s="308" t="str">
        <f t="shared" si="124"/>
        <v>dato mancante</v>
      </c>
      <c r="BQ198" s="195" t="str">
        <f>'Calcolo Orizzontale P. Umido'!AL199</f>
        <v>dato mancante</v>
      </c>
      <c r="BR198" s="195" t="str">
        <f>'Calcolo Orizzontale P. Umido'!BA199</f>
        <v>dato mancante</v>
      </c>
      <c r="BS198" s="308" t="str">
        <f t="shared" si="125"/>
        <v>dato mancante</v>
      </c>
      <c r="BT198" s="308" t="str">
        <f t="shared" si="125"/>
        <v>dato mancante</v>
      </c>
      <c r="BU198" s="193" t="str">
        <f>'Calcolo Orizzontale P. Umido'!AM199</f>
        <v>dato mancante</v>
      </c>
      <c r="BV198" s="194" t="str">
        <f>'Calcolo Orizzontale P. Umido'!BA199</f>
        <v>dato mancante</v>
      </c>
      <c r="BW198" s="308" t="str">
        <f t="shared" si="136"/>
        <v>dato mancante</v>
      </c>
      <c r="BX198" s="308" t="str">
        <f t="shared" si="136"/>
        <v>dato mancante</v>
      </c>
      <c r="BY198" s="196" t="str">
        <f>'Calcolo Orizzontale P. Umido'!AN199</f>
        <v>dato mancante</v>
      </c>
      <c r="BZ198" s="196" t="str">
        <f>'Calcolo Orizzontale P. Umido'!BB199</f>
        <v>dato mancante</v>
      </c>
      <c r="CA198" s="308" t="str">
        <f t="shared" si="137"/>
        <v>dato mancante</v>
      </c>
      <c r="CB198" s="308" t="str">
        <f t="shared" si="137"/>
        <v>dato mancante</v>
      </c>
      <c r="CE198" s="125" t="str">
        <f t="shared" si="96"/>
        <v>dato mancante</v>
      </c>
      <c r="CF198" s="125" t="str">
        <f t="shared" si="126"/>
        <v>dato mancante</v>
      </c>
      <c r="CG198" s="125" t="str">
        <f t="shared" si="126"/>
        <v>dato mancante</v>
      </c>
      <c r="CH198" s="125" t="str">
        <f t="shared" si="97"/>
        <v>dato mancante</v>
      </c>
      <c r="CI198" s="125" t="str">
        <f t="shared" si="98"/>
        <v>dato mancante</v>
      </c>
      <c r="CJ198" s="125" t="str">
        <f t="shared" si="99"/>
        <v>dato mancante</v>
      </c>
      <c r="CK198" s="125" t="str">
        <f t="shared" si="100"/>
        <v>dato mancante</v>
      </c>
      <c r="CL198" s="125" t="str">
        <f t="shared" si="101"/>
        <v>dato mancante</v>
      </c>
      <c r="CM198" s="125" t="str">
        <f t="shared" si="102"/>
        <v>dato mancante</v>
      </c>
      <c r="CN198" s="125" t="str">
        <f t="shared" si="103"/>
        <v>dato mancante</v>
      </c>
      <c r="CO198" s="125" t="str">
        <f t="shared" si="104"/>
        <v>dato mancante</v>
      </c>
      <c r="CP198" s="125" t="str">
        <f t="shared" si="105"/>
        <v>dato mancante</v>
      </c>
      <c r="CQ198" s="125" t="str">
        <f t="shared" si="106"/>
        <v>dato mancante</v>
      </c>
      <c r="CR198" s="125" t="str">
        <f t="shared" si="107"/>
        <v>dato mancante</v>
      </c>
      <c r="CS198" s="125" t="str">
        <f t="shared" si="127"/>
        <v>dato mancante</v>
      </c>
      <c r="CT198" s="125" t="str">
        <f t="shared" si="127"/>
        <v>dato mancante</v>
      </c>
      <c r="CU198" s="125" t="str">
        <f t="shared" si="108"/>
        <v>dato mancante</v>
      </c>
      <c r="CV198" s="125" t="str">
        <f t="shared" si="109"/>
        <v>dato mancante</v>
      </c>
      <c r="CW198" s="125" t="str">
        <f t="shared" si="110"/>
        <v>dato mancante</v>
      </c>
      <c r="CX198" s="125" t="str">
        <f t="shared" si="111"/>
        <v>dato mancante</v>
      </c>
      <c r="CY198" s="125" t="str">
        <f t="shared" si="112"/>
        <v>dato mancante</v>
      </c>
      <c r="CZ198" s="125" t="str">
        <f t="shared" si="113"/>
        <v>dato mancante</v>
      </c>
      <c r="DA198" s="125" t="str">
        <f t="shared" si="114"/>
        <v>dato mancante</v>
      </c>
      <c r="DB198" s="125" t="str">
        <f t="shared" si="115"/>
        <v>dato mancante</v>
      </c>
      <c r="DC198" s="125" t="str">
        <f t="shared" si="116"/>
        <v>dato mancante</v>
      </c>
      <c r="DD198" s="125" t="str">
        <f t="shared" si="117"/>
        <v>dato mancante</v>
      </c>
      <c r="DF198" s="127">
        <f t="shared" si="128"/>
        <v>0</v>
      </c>
      <c r="DG198" s="127">
        <f t="shared" si="118"/>
        <v>0</v>
      </c>
      <c r="DH198" s="125" t="str">
        <f t="shared" si="129"/>
        <v>ok</v>
      </c>
      <c r="DI198" s="127" t="str">
        <f t="shared" si="119"/>
        <v>Buono</v>
      </c>
      <c r="DJ198" s="127" t="str">
        <f t="shared" si="120"/>
        <v>Buono</v>
      </c>
    </row>
    <row r="199" spans="1:114" s="125" customFormat="1" x14ac:dyDescent="0.35">
      <c r="A199" s="18">
        <f>'Calcolo Orizzontale P. Umido'!A200</f>
        <v>0</v>
      </c>
      <c r="B199" s="18">
        <f>'Calcolo Orizzontale P. Umido'!B200</f>
        <v>0</v>
      </c>
      <c r="C199" s="18">
        <f>'Calcolo Orizzontale P. Umido'!C200</f>
        <v>0</v>
      </c>
      <c r="D199" s="18">
        <f>'Calcolo Orizzontale P. Umido'!D200</f>
        <v>0</v>
      </c>
      <c r="E199" s="18">
        <f>'Calcolo Orizzontale P. Umido'!E200</f>
        <v>0</v>
      </c>
      <c r="F199" s="18">
        <f>'Calcolo Orizzontale P. Umido'!F200</f>
        <v>0</v>
      </c>
      <c r="G199" s="18">
        <f>'Calcolo Orizzontale P. Umido'!G200</f>
        <v>0</v>
      </c>
      <c r="H199" s="18"/>
      <c r="I199" s="18">
        <f>'Calcolo Orizzontale P. Umido'!I200</f>
        <v>0</v>
      </c>
      <c r="J199" s="18">
        <f>'Calcolo Orizzontale P. Umido'!J200</f>
        <v>0</v>
      </c>
      <c r="K199" s="18">
        <f>'Calcolo Orizzontale P. Umido'!K200</f>
        <v>0</v>
      </c>
      <c r="L199" s="15">
        <f t="shared" si="121"/>
        <v>0</v>
      </c>
      <c r="M199" s="519">
        <f>'Calcolo Orizzontale P. Umido'!L200</f>
        <v>0</v>
      </c>
      <c r="N199" s="519">
        <f>'Calcolo Orizzontale P. Umido'!M200</f>
        <v>0</v>
      </c>
      <c r="O199" s="520">
        <f>'Calcolo Orizzontale P. Umido'!N200</f>
        <v>0</v>
      </c>
      <c r="P199" s="521">
        <f>'Calcolo Orizzontale P. Umido'!O200</f>
        <v>0</v>
      </c>
      <c r="Q199" s="521">
        <f>'Calcolo Orizzontale P. Umido'!P200</f>
        <v>0</v>
      </c>
      <c r="R199" s="521">
        <f>'Calcolo Orizzontale P. Umido'!Q200</f>
        <v>0</v>
      </c>
      <c r="S199" s="521">
        <f>'Calcolo Orizzontale P. Umido'!R200</f>
        <v>0</v>
      </c>
      <c r="T199" s="521">
        <f>'Calcolo Orizzontale P. Umido'!S200</f>
        <v>0</v>
      </c>
      <c r="U199" s="519">
        <f>'Calcolo Orizzontale P. Umido'!T200</f>
        <v>0</v>
      </c>
      <c r="V199" s="519">
        <f>'Calcolo Orizzontale P. Umido'!U200</f>
        <v>0</v>
      </c>
      <c r="W199" s="519">
        <f>'Calcolo Orizzontale P. Umido'!V200</f>
        <v>0</v>
      </c>
      <c r="X199" s="520">
        <f>'Calcolo Orizzontale P. Umido'!W200</f>
        <v>0</v>
      </c>
      <c r="Y199" s="521">
        <f>'Calcolo Orizzontale P. Umido'!X200</f>
        <v>0</v>
      </c>
      <c r="Z199" s="522">
        <f>'Calcolo Orizzontale P. Umido'!Y200</f>
        <v>0</v>
      </c>
      <c r="AA199" s="126"/>
      <c r="AB199" s="127"/>
      <c r="AC199" s="189" t="str">
        <f>'Calcolo Orizzontale P. Umido'!AC200</f>
        <v>dato mancante</v>
      </c>
      <c r="AD199" s="190" t="str">
        <f>'Calcolo Orizzontale P. Umido'!AR200</f>
        <v>dato mancante</v>
      </c>
      <c r="AE199" s="190" t="str">
        <f t="shared" si="122"/>
        <v>dato mancante</v>
      </c>
      <c r="AF199" s="190" t="str">
        <f t="shared" si="122"/>
        <v>dato mancante</v>
      </c>
      <c r="AG199" s="191" t="str">
        <f>IF(N199&lt;5,'Calcolo Orizzontale P. Umido'!AD200,"dato mancante")</f>
        <v>dato mancante</v>
      </c>
      <c r="AH199" s="191" t="str">
        <f>IF(N199&gt;5,'Calcolo Orizzontale P. Umido'!AD200,"dato mancante")</f>
        <v>dato mancante</v>
      </c>
      <c r="AI199" s="191" t="str">
        <f>IF(N199&lt;5,'Calcolo Orizzontale P. Umido'!AS200,"dato mancante")</f>
        <v>dato mancante</v>
      </c>
      <c r="AJ199" s="191" t="str">
        <f>IF(N199&gt;5,'Calcolo Orizzontale P. Umido'!AS200,"dato mancante")</f>
        <v>dato mancante</v>
      </c>
      <c r="AK199" s="190" t="str">
        <f t="shared" si="123"/>
        <v>dato mancante</v>
      </c>
      <c r="AL199" s="190" t="str">
        <f t="shared" si="123"/>
        <v>dato mancante</v>
      </c>
      <c r="AM199" s="190" t="str">
        <f t="shared" si="123"/>
        <v>dato mancante</v>
      </c>
      <c r="AN199" s="190" t="str">
        <f t="shared" si="123"/>
        <v>dato mancante</v>
      </c>
      <c r="AO199" s="191" t="str">
        <f>'Calcolo Orizzontale P. Umido'!AE200</f>
        <v>dato mancante</v>
      </c>
      <c r="AP199" s="191" t="str">
        <f>'Calcolo Orizzontale P. Umido'!AT200</f>
        <v>dato mancante</v>
      </c>
      <c r="AQ199" s="192" t="str">
        <f t="shared" si="130"/>
        <v>dato mancante</v>
      </c>
      <c r="AR199" s="192" t="str">
        <f t="shared" si="130"/>
        <v>dato mancante</v>
      </c>
      <c r="AS199" s="193" t="str">
        <f>'Calcolo Orizzontale P. Umido'!AF200</f>
        <v>dato mancante</v>
      </c>
      <c r="AT199" s="193" t="str">
        <f>'Calcolo Orizzontale P. Umido'!AU200</f>
        <v>dato mancante</v>
      </c>
      <c r="AU199" s="308" t="str">
        <f t="shared" si="131"/>
        <v>dato mancante</v>
      </c>
      <c r="AV199" s="308" t="str">
        <f t="shared" si="131"/>
        <v>dato mancante</v>
      </c>
      <c r="AW199" s="193" t="str">
        <f>'Calcolo Orizzontale P. Umido'!AG200</f>
        <v>dato mancante</v>
      </c>
      <c r="AX199" s="193" t="str">
        <f>'Calcolo Orizzontale P. Umido'!AV200</f>
        <v>dato mancante</v>
      </c>
      <c r="AY199" s="308" t="str">
        <f t="shared" si="132"/>
        <v>dato mancante</v>
      </c>
      <c r="AZ199" s="308" t="str">
        <f t="shared" si="132"/>
        <v>dato mancante</v>
      </c>
      <c r="BA199" s="193" t="str">
        <f>'Calcolo Orizzontale P. Umido'!AH200</f>
        <v>dato mancante</v>
      </c>
      <c r="BB199" s="193" t="str">
        <f>'Calcolo Orizzontale P. Umido'!AW200</f>
        <v>dato mancante</v>
      </c>
      <c r="BC199" s="308" t="str">
        <f t="shared" si="133"/>
        <v>dato mancante</v>
      </c>
      <c r="BD199" s="308" t="str">
        <f t="shared" si="133"/>
        <v>dato mancante</v>
      </c>
      <c r="BE199" s="192" t="str">
        <f>'Calcolo Orizzontale P. Umido'!AI200</f>
        <v>dato mancante</v>
      </c>
      <c r="BF199" s="192" t="str">
        <f>'Calcolo Orizzontale P. Umido'!AX200</f>
        <v>dato mancante</v>
      </c>
      <c r="BG199" s="308" t="str">
        <f t="shared" si="134"/>
        <v>dato mancante</v>
      </c>
      <c r="BH199" s="308" t="str">
        <f t="shared" si="134"/>
        <v>dato mancante</v>
      </c>
      <c r="BI199" s="192" t="str">
        <f>'Calcolo Orizzontale P. Umido'!AJ200</f>
        <v>dato mancante</v>
      </c>
      <c r="BJ199" s="192" t="str">
        <f>'Calcolo Orizzontale P. Umido'!AY200</f>
        <v>dato mancante</v>
      </c>
      <c r="BK199" s="308" t="str">
        <f t="shared" si="135"/>
        <v>dato mancante</v>
      </c>
      <c r="BL199" s="308" t="str">
        <f t="shared" si="135"/>
        <v>dato mancante</v>
      </c>
      <c r="BM199" s="192" t="str">
        <f>'Calcolo Orizzontale P. Umido'!AK200</f>
        <v>dato mancante</v>
      </c>
      <c r="BN199" s="192" t="str">
        <f>'Calcolo Orizzontale P. Umido'!AZ200</f>
        <v>dato mancante</v>
      </c>
      <c r="BO199" s="308" t="str">
        <f t="shared" si="124"/>
        <v>dato mancante</v>
      </c>
      <c r="BP199" s="308" t="str">
        <f t="shared" si="124"/>
        <v>dato mancante</v>
      </c>
      <c r="BQ199" s="195" t="str">
        <f>'Calcolo Orizzontale P. Umido'!AL200</f>
        <v>dato mancante</v>
      </c>
      <c r="BR199" s="195" t="str">
        <f>'Calcolo Orizzontale P. Umido'!BA200</f>
        <v>dato mancante</v>
      </c>
      <c r="BS199" s="308" t="str">
        <f t="shared" si="125"/>
        <v>dato mancante</v>
      </c>
      <c r="BT199" s="308" t="str">
        <f t="shared" si="125"/>
        <v>dato mancante</v>
      </c>
      <c r="BU199" s="193" t="str">
        <f>'Calcolo Orizzontale P. Umido'!AM200</f>
        <v>dato mancante</v>
      </c>
      <c r="BV199" s="194" t="str">
        <f>'Calcolo Orizzontale P. Umido'!BA200</f>
        <v>dato mancante</v>
      </c>
      <c r="BW199" s="308" t="str">
        <f t="shared" si="136"/>
        <v>dato mancante</v>
      </c>
      <c r="BX199" s="308" t="str">
        <f t="shared" si="136"/>
        <v>dato mancante</v>
      </c>
      <c r="BY199" s="196" t="str">
        <f>'Calcolo Orizzontale P. Umido'!AN200</f>
        <v>dato mancante</v>
      </c>
      <c r="BZ199" s="196" t="str">
        <f>'Calcolo Orizzontale P. Umido'!BB200</f>
        <v>dato mancante</v>
      </c>
      <c r="CA199" s="308" t="str">
        <f t="shared" si="137"/>
        <v>dato mancante</v>
      </c>
      <c r="CB199" s="308" t="str">
        <f t="shared" si="137"/>
        <v>dato mancante</v>
      </c>
      <c r="CE199" s="125" t="str">
        <f t="shared" si="96"/>
        <v>dato mancante</v>
      </c>
      <c r="CF199" s="125" t="str">
        <f t="shared" si="126"/>
        <v>dato mancante</v>
      </c>
      <c r="CG199" s="125" t="str">
        <f t="shared" si="126"/>
        <v>dato mancante</v>
      </c>
      <c r="CH199" s="125" t="str">
        <f t="shared" si="97"/>
        <v>dato mancante</v>
      </c>
      <c r="CI199" s="125" t="str">
        <f t="shared" si="98"/>
        <v>dato mancante</v>
      </c>
      <c r="CJ199" s="125" t="str">
        <f t="shared" si="99"/>
        <v>dato mancante</v>
      </c>
      <c r="CK199" s="125" t="str">
        <f t="shared" si="100"/>
        <v>dato mancante</v>
      </c>
      <c r="CL199" s="125" t="str">
        <f t="shared" si="101"/>
        <v>dato mancante</v>
      </c>
      <c r="CM199" s="125" t="str">
        <f t="shared" si="102"/>
        <v>dato mancante</v>
      </c>
      <c r="CN199" s="125" t="str">
        <f t="shared" si="103"/>
        <v>dato mancante</v>
      </c>
      <c r="CO199" s="125" t="str">
        <f t="shared" si="104"/>
        <v>dato mancante</v>
      </c>
      <c r="CP199" s="125" t="str">
        <f t="shared" si="105"/>
        <v>dato mancante</v>
      </c>
      <c r="CQ199" s="125" t="str">
        <f t="shared" si="106"/>
        <v>dato mancante</v>
      </c>
      <c r="CR199" s="125" t="str">
        <f t="shared" si="107"/>
        <v>dato mancante</v>
      </c>
      <c r="CS199" s="125" t="str">
        <f t="shared" si="127"/>
        <v>dato mancante</v>
      </c>
      <c r="CT199" s="125" t="str">
        <f t="shared" si="127"/>
        <v>dato mancante</v>
      </c>
      <c r="CU199" s="125" t="str">
        <f t="shared" si="108"/>
        <v>dato mancante</v>
      </c>
      <c r="CV199" s="125" t="str">
        <f t="shared" si="109"/>
        <v>dato mancante</v>
      </c>
      <c r="CW199" s="125" t="str">
        <f t="shared" si="110"/>
        <v>dato mancante</v>
      </c>
      <c r="CX199" s="125" t="str">
        <f t="shared" si="111"/>
        <v>dato mancante</v>
      </c>
      <c r="CY199" s="125" t="str">
        <f t="shared" si="112"/>
        <v>dato mancante</v>
      </c>
      <c r="CZ199" s="125" t="str">
        <f t="shared" si="113"/>
        <v>dato mancante</v>
      </c>
      <c r="DA199" s="125" t="str">
        <f t="shared" si="114"/>
        <v>dato mancante</v>
      </c>
      <c r="DB199" s="125" t="str">
        <f t="shared" si="115"/>
        <v>dato mancante</v>
      </c>
      <c r="DC199" s="125" t="str">
        <f t="shared" si="116"/>
        <v>dato mancante</v>
      </c>
      <c r="DD199" s="125" t="str">
        <f t="shared" si="117"/>
        <v>dato mancante</v>
      </c>
      <c r="DF199" s="127">
        <f t="shared" si="128"/>
        <v>0</v>
      </c>
      <c r="DG199" s="127">
        <f t="shared" si="118"/>
        <v>0</v>
      </c>
      <c r="DH199" s="125" t="str">
        <f t="shared" si="129"/>
        <v>ok</v>
      </c>
      <c r="DI199" s="127" t="str">
        <f t="shared" si="119"/>
        <v>Buono</v>
      </c>
      <c r="DJ199" s="127" t="str">
        <f t="shared" si="120"/>
        <v>Buono</v>
      </c>
    </row>
    <row r="200" spans="1:114" s="125" customFormat="1" x14ac:dyDescent="0.35">
      <c r="A200" s="18">
        <f>'Calcolo Orizzontale P. Umido'!A201</f>
        <v>0</v>
      </c>
      <c r="B200" s="18">
        <f>'Calcolo Orizzontale P. Umido'!B201</f>
        <v>0</v>
      </c>
      <c r="C200" s="18">
        <f>'Calcolo Orizzontale P. Umido'!C201</f>
        <v>0</v>
      </c>
      <c r="D200" s="18">
        <f>'Calcolo Orizzontale P. Umido'!D201</f>
        <v>0</v>
      </c>
      <c r="E200" s="18">
        <f>'Calcolo Orizzontale P. Umido'!E201</f>
        <v>0</v>
      </c>
      <c r="F200" s="18">
        <f>'Calcolo Orizzontale P. Umido'!F201</f>
        <v>0</v>
      </c>
      <c r="G200" s="18">
        <f>'Calcolo Orizzontale P. Umido'!G201</f>
        <v>0</v>
      </c>
      <c r="H200" s="18"/>
      <c r="I200" s="18">
        <f>'Calcolo Orizzontale P. Umido'!I201</f>
        <v>0</v>
      </c>
      <c r="J200" s="18">
        <f>'Calcolo Orizzontale P. Umido'!J201</f>
        <v>0</v>
      </c>
      <c r="K200" s="18">
        <f>'Calcolo Orizzontale P. Umido'!K201</f>
        <v>0</v>
      </c>
      <c r="L200" s="15">
        <f t="shared" si="121"/>
        <v>0</v>
      </c>
      <c r="M200" s="519">
        <f>'Calcolo Orizzontale P. Umido'!L201</f>
        <v>0</v>
      </c>
      <c r="N200" s="519">
        <f>'Calcolo Orizzontale P. Umido'!M201</f>
        <v>0</v>
      </c>
      <c r="O200" s="520">
        <f>'Calcolo Orizzontale P. Umido'!N201</f>
        <v>0</v>
      </c>
      <c r="P200" s="521">
        <f>'Calcolo Orizzontale P. Umido'!O201</f>
        <v>0</v>
      </c>
      <c r="Q200" s="521">
        <f>'Calcolo Orizzontale P. Umido'!P201</f>
        <v>0</v>
      </c>
      <c r="R200" s="521">
        <f>'Calcolo Orizzontale P. Umido'!Q201</f>
        <v>0</v>
      </c>
      <c r="S200" s="521">
        <f>'Calcolo Orizzontale P. Umido'!R201</f>
        <v>0</v>
      </c>
      <c r="T200" s="521">
        <f>'Calcolo Orizzontale P. Umido'!S201</f>
        <v>0</v>
      </c>
      <c r="U200" s="519">
        <f>'Calcolo Orizzontale P. Umido'!T201</f>
        <v>0</v>
      </c>
      <c r="V200" s="519">
        <f>'Calcolo Orizzontale P. Umido'!U201</f>
        <v>0</v>
      </c>
      <c r="W200" s="519">
        <f>'Calcolo Orizzontale P. Umido'!V201</f>
        <v>0</v>
      </c>
      <c r="X200" s="520">
        <f>'Calcolo Orizzontale P. Umido'!W201</f>
        <v>0</v>
      </c>
      <c r="Y200" s="521">
        <f>'Calcolo Orizzontale P. Umido'!X201</f>
        <v>0</v>
      </c>
      <c r="Z200" s="522">
        <f>'Calcolo Orizzontale P. Umido'!Y201</f>
        <v>0</v>
      </c>
      <c r="AA200" s="126"/>
      <c r="AB200" s="127"/>
      <c r="AC200" s="189" t="str">
        <f>'Calcolo Orizzontale P. Umido'!AC201</f>
        <v>dato mancante</v>
      </c>
      <c r="AD200" s="190" t="str">
        <f>'Calcolo Orizzontale P. Umido'!AR201</f>
        <v>dato mancante</v>
      </c>
      <c r="AE200" s="190" t="str">
        <f t="shared" si="122"/>
        <v>dato mancante</v>
      </c>
      <c r="AF200" s="190" t="str">
        <f t="shared" si="122"/>
        <v>dato mancante</v>
      </c>
      <c r="AG200" s="191" t="str">
        <f>IF(N200&lt;5,'Calcolo Orizzontale P. Umido'!AD201,"dato mancante")</f>
        <v>dato mancante</v>
      </c>
      <c r="AH200" s="191" t="str">
        <f>IF(N200&gt;5,'Calcolo Orizzontale P. Umido'!AD201,"dato mancante")</f>
        <v>dato mancante</v>
      </c>
      <c r="AI200" s="191" t="str">
        <f>IF(N200&lt;5,'Calcolo Orizzontale P. Umido'!AS201,"dato mancante")</f>
        <v>dato mancante</v>
      </c>
      <c r="AJ200" s="191" t="str">
        <f>IF(N200&gt;5,'Calcolo Orizzontale P. Umido'!AS201,"dato mancante")</f>
        <v>dato mancante</v>
      </c>
      <c r="AK200" s="190" t="str">
        <f t="shared" si="123"/>
        <v>dato mancante</v>
      </c>
      <c r="AL200" s="190" t="str">
        <f t="shared" si="123"/>
        <v>dato mancante</v>
      </c>
      <c r="AM200" s="190" t="str">
        <f t="shared" si="123"/>
        <v>dato mancante</v>
      </c>
      <c r="AN200" s="190" t="str">
        <f t="shared" si="123"/>
        <v>dato mancante</v>
      </c>
      <c r="AO200" s="191" t="str">
        <f>'Calcolo Orizzontale P. Umido'!AE201</f>
        <v>dato mancante</v>
      </c>
      <c r="AP200" s="191" t="str">
        <f>'Calcolo Orizzontale P. Umido'!AT201</f>
        <v>dato mancante</v>
      </c>
      <c r="AQ200" s="192" t="str">
        <f t="shared" si="130"/>
        <v>dato mancante</v>
      </c>
      <c r="AR200" s="192" t="str">
        <f t="shared" si="130"/>
        <v>dato mancante</v>
      </c>
      <c r="AS200" s="193" t="str">
        <f>'Calcolo Orizzontale P. Umido'!AF201</f>
        <v>dato mancante</v>
      </c>
      <c r="AT200" s="193" t="str">
        <f>'Calcolo Orizzontale P. Umido'!AU201</f>
        <v>dato mancante</v>
      </c>
      <c r="AU200" s="308" t="str">
        <f t="shared" si="131"/>
        <v>dato mancante</v>
      </c>
      <c r="AV200" s="308" t="str">
        <f t="shared" si="131"/>
        <v>dato mancante</v>
      </c>
      <c r="AW200" s="193" t="str">
        <f>'Calcolo Orizzontale P. Umido'!AG201</f>
        <v>dato mancante</v>
      </c>
      <c r="AX200" s="193" t="str">
        <f>'Calcolo Orizzontale P. Umido'!AV201</f>
        <v>dato mancante</v>
      </c>
      <c r="AY200" s="308" t="str">
        <f t="shared" si="132"/>
        <v>dato mancante</v>
      </c>
      <c r="AZ200" s="308" t="str">
        <f t="shared" si="132"/>
        <v>dato mancante</v>
      </c>
      <c r="BA200" s="193" t="str">
        <f>'Calcolo Orizzontale P. Umido'!AH201</f>
        <v>dato mancante</v>
      </c>
      <c r="BB200" s="193" t="str">
        <f>'Calcolo Orizzontale P. Umido'!AW201</f>
        <v>dato mancante</v>
      </c>
      <c r="BC200" s="308" t="str">
        <f t="shared" si="133"/>
        <v>dato mancante</v>
      </c>
      <c r="BD200" s="308" t="str">
        <f t="shared" si="133"/>
        <v>dato mancante</v>
      </c>
      <c r="BE200" s="192" t="str">
        <f>'Calcolo Orizzontale P. Umido'!AI201</f>
        <v>dato mancante</v>
      </c>
      <c r="BF200" s="192" t="str">
        <f>'Calcolo Orizzontale P. Umido'!AX201</f>
        <v>dato mancante</v>
      </c>
      <c r="BG200" s="308" t="str">
        <f t="shared" si="134"/>
        <v>dato mancante</v>
      </c>
      <c r="BH200" s="308" t="str">
        <f t="shared" si="134"/>
        <v>dato mancante</v>
      </c>
      <c r="BI200" s="192" t="str">
        <f>'Calcolo Orizzontale P. Umido'!AJ201</f>
        <v>dato mancante</v>
      </c>
      <c r="BJ200" s="192" t="str">
        <f>'Calcolo Orizzontale P. Umido'!AY201</f>
        <v>dato mancante</v>
      </c>
      <c r="BK200" s="308" t="str">
        <f t="shared" si="135"/>
        <v>dato mancante</v>
      </c>
      <c r="BL200" s="308" t="str">
        <f t="shared" si="135"/>
        <v>dato mancante</v>
      </c>
      <c r="BM200" s="192" t="str">
        <f>'Calcolo Orizzontale P. Umido'!AK201</f>
        <v>dato mancante</v>
      </c>
      <c r="BN200" s="192" t="str">
        <f>'Calcolo Orizzontale P. Umido'!AZ201</f>
        <v>dato mancante</v>
      </c>
      <c r="BO200" s="308" t="str">
        <f t="shared" si="124"/>
        <v>dato mancante</v>
      </c>
      <c r="BP200" s="308" t="str">
        <f t="shared" si="124"/>
        <v>dato mancante</v>
      </c>
      <c r="BQ200" s="195" t="str">
        <f>'Calcolo Orizzontale P. Umido'!AL201</f>
        <v>dato mancante</v>
      </c>
      <c r="BR200" s="195" t="str">
        <f>'Calcolo Orizzontale P. Umido'!BA201</f>
        <v>dato mancante</v>
      </c>
      <c r="BS200" s="308" t="str">
        <f t="shared" si="125"/>
        <v>dato mancante</v>
      </c>
      <c r="BT200" s="308" t="str">
        <f t="shared" si="125"/>
        <v>dato mancante</v>
      </c>
      <c r="BU200" s="193" t="str">
        <f>'Calcolo Orizzontale P. Umido'!AM201</f>
        <v>dato mancante</v>
      </c>
      <c r="BV200" s="194" t="str">
        <f>'Calcolo Orizzontale P. Umido'!BA201</f>
        <v>dato mancante</v>
      </c>
      <c r="BW200" s="308" t="str">
        <f t="shared" si="136"/>
        <v>dato mancante</v>
      </c>
      <c r="BX200" s="308" t="str">
        <f t="shared" si="136"/>
        <v>dato mancante</v>
      </c>
      <c r="BY200" s="196" t="str">
        <f>'Calcolo Orizzontale P. Umido'!AN201</f>
        <v>dato mancante</v>
      </c>
      <c r="BZ200" s="196" t="str">
        <f>'Calcolo Orizzontale P. Umido'!BB201</f>
        <v>dato mancante</v>
      </c>
      <c r="CA200" s="308" t="str">
        <f t="shared" si="137"/>
        <v>dato mancante</v>
      </c>
      <c r="CB200" s="308" t="str">
        <f t="shared" si="137"/>
        <v>dato mancante</v>
      </c>
      <c r="CE200" s="125" t="str">
        <f t="shared" si="96"/>
        <v>dato mancante</v>
      </c>
      <c r="CF200" s="125" t="str">
        <f t="shared" si="126"/>
        <v>dato mancante</v>
      </c>
      <c r="CG200" s="125" t="str">
        <f t="shared" si="126"/>
        <v>dato mancante</v>
      </c>
      <c r="CH200" s="125" t="str">
        <f t="shared" si="97"/>
        <v>dato mancante</v>
      </c>
      <c r="CI200" s="125" t="str">
        <f t="shared" si="98"/>
        <v>dato mancante</v>
      </c>
      <c r="CJ200" s="125" t="str">
        <f t="shared" si="99"/>
        <v>dato mancante</v>
      </c>
      <c r="CK200" s="125" t="str">
        <f t="shared" si="100"/>
        <v>dato mancante</v>
      </c>
      <c r="CL200" s="125" t="str">
        <f t="shared" si="101"/>
        <v>dato mancante</v>
      </c>
      <c r="CM200" s="125" t="str">
        <f t="shared" si="102"/>
        <v>dato mancante</v>
      </c>
      <c r="CN200" s="125" t="str">
        <f t="shared" si="103"/>
        <v>dato mancante</v>
      </c>
      <c r="CO200" s="125" t="str">
        <f t="shared" si="104"/>
        <v>dato mancante</v>
      </c>
      <c r="CP200" s="125" t="str">
        <f t="shared" si="105"/>
        <v>dato mancante</v>
      </c>
      <c r="CQ200" s="125" t="str">
        <f t="shared" si="106"/>
        <v>dato mancante</v>
      </c>
      <c r="CR200" s="125" t="str">
        <f t="shared" si="107"/>
        <v>dato mancante</v>
      </c>
      <c r="CS200" s="125" t="str">
        <f t="shared" si="127"/>
        <v>dato mancante</v>
      </c>
      <c r="CT200" s="125" t="str">
        <f t="shared" si="127"/>
        <v>dato mancante</v>
      </c>
      <c r="CU200" s="125" t="str">
        <f t="shared" si="108"/>
        <v>dato mancante</v>
      </c>
      <c r="CV200" s="125" t="str">
        <f t="shared" si="109"/>
        <v>dato mancante</v>
      </c>
      <c r="CW200" s="125" t="str">
        <f t="shared" si="110"/>
        <v>dato mancante</v>
      </c>
      <c r="CX200" s="125" t="str">
        <f t="shared" si="111"/>
        <v>dato mancante</v>
      </c>
      <c r="CY200" s="125" t="str">
        <f t="shared" si="112"/>
        <v>dato mancante</v>
      </c>
      <c r="CZ200" s="125" t="str">
        <f t="shared" si="113"/>
        <v>dato mancante</v>
      </c>
      <c r="DA200" s="125" t="str">
        <f t="shared" si="114"/>
        <v>dato mancante</v>
      </c>
      <c r="DB200" s="125" t="str">
        <f t="shared" si="115"/>
        <v>dato mancante</v>
      </c>
      <c r="DC200" s="125" t="str">
        <f t="shared" si="116"/>
        <v>dato mancante</v>
      </c>
      <c r="DD200" s="125" t="str">
        <f t="shared" si="117"/>
        <v>dato mancante</v>
      </c>
      <c r="DF200" s="127">
        <f t="shared" si="128"/>
        <v>0</v>
      </c>
      <c r="DG200" s="127">
        <f t="shared" si="118"/>
        <v>0</v>
      </c>
      <c r="DH200" s="125" t="str">
        <f t="shared" si="129"/>
        <v>ok</v>
      </c>
      <c r="DI200" s="127" t="str">
        <f t="shared" si="119"/>
        <v>Buono</v>
      </c>
      <c r="DJ200" s="127" t="str">
        <f t="shared" si="120"/>
        <v>Buono</v>
      </c>
    </row>
    <row r="201" spans="1:114" s="125" customFormat="1" x14ac:dyDescent="0.35">
      <c r="A201" s="18">
        <f>'Calcolo Orizzontale P. Umido'!A202</f>
        <v>0</v>
      </c>
      <c r="B201" s="18">
        <f>'Calcolo Orizzontale P. Umido'!B202</f>
        <v>0</v>
      </c>
      <c r="C201" s="18">
        <f>'Calcolo Orizzontale P. Umido'!C202</f>
        <v>0</v>
      </c>
      <c r="D201" s="18">
        <f>'Calcolo Orizzontale P. Umido'!D202</f>
        <v>0</v>
      </c>
      <c r="E201" s="18">
        <f>'Calcolo Orizzontale P. Umido'!E202</f>
        <v>0</v>
      </c>
      <c r="F201" s="18">
        <f>'Calcolo Orizzontale P. Umido'!F202</f>
        <v>0</v>
      </c>
      <c r="G201" s="18">
        <f>'Calcolo Orizzontale P. Umido'!G202</f>
        <v>0</v>
      </c>
      <c r="H201" s="18"/>
      <c r="I201" s="18">
        <f>'Calcolo Orizzontale P. Umido'!I202</f>
        <v>0</v>
      </c>
      <c r="J201" s="18">
        <f>'Calcolo Orizzontale P. Umido'!J202</f>
        <v>0</v>
      </c>
      <c r="K201" s="18">
        <f>'Calcolo Orizzontale P. Umido'!K202</f>
        <v>0</v>
      </c>
      <c r="L201" s="15">
        <f t="shared" si="121"/>
        <v>0</v>
      </c>
      <c r="M201" s="519">
        <f>'Calcolo Orizzontale P. Umido'!L202</f>
        <v>0</v>
      </c>
      <c r="N201" s="519">
        <f>'Calcolo Orizzontale P. Umido'!M202</f>
        <v>0</v>
      </c>
      <c r="O201" s="520">
        <f>'Calcolo Orizzontale P. Umido'!N202</f>
        <v>0</v>
      </c>
      <c r="P201" s="521">
        <f>'Calcolo Orizzontale P. Umido'!O202</f>
        <v>0</v>
      </c>
      <c r="Q201" s="521">
        <f>'Calcolo Orizzontale P. Umido'!P202</f>
        <v>0</v>
      </c>
      <c r="R201" s="521">
        <f>'Calcolo Orizzontale P. Umido'!Q202</f>
        <v>0</v>
      </c>
      <c r="S201" s="521">
        <f>'Calcolo Orizzontale P. Umido'!R202</f>
        <v>0</v>
      </c>
      <c r="T201" s="521">
        <f>'Calcolo Orizzontale P. Umido'!S202</f>
        <v>0</v>
      </c>
      <c r="U201" s="519">
        <f>'Calcolo Orizzontale P. Umido'!T202</f>
        <v>0</v>
      </c>
      <c r="V201" s="519">
        <f>'Calcolo Orizzontale P. Umido'!U202</f>
        <v>0</v>
      </c>
      <c r="W201" s="519">
        <f>'Calcolo Orizzontale P. Umido'!V202</f>
        <v>0</v>
      </c>
      <c r="X201" s="520">
        <f>'Calcolo Orizzontale P. Umido'!W202</f>
        <v>0</v>
      </c>
      <c r="Y201" s="521">
        <f>'Calcolo Orizzontale P. Umido'!X202</f>
        <v>0</v>
      </c>
      <c r="Z201" s="522">
        <f>'Calcolo Orizzontale P. Umido'!Y202</f>
        <v>0</v>
      </c>
      <c r="AA201" s="126"/>
      <c r="AB201" s="127"/>
      <c r="AC201" s="189" t="str">
        <f>'Calcolo Orizzontale P. Umido'!AC202</f>
        <v>dato mancante</v>
      </c>
      <c r="AD201" s="190" t="str">
        <f>'Calcolo Orizzontale P. Umido'!AR202</f>
        <v>dato mancante</v>
      </c>
      <c r="AE201" s="190" t="str">
        <f t="shared" si="122"/>
        <v>dato mancante</v>
      </c>
      <c r="AF201" s="190" t="str">
        <f t="shared" si="122"/>
        <v>dato mancante</v>
      </c>
      <c r="AG201" s="191" t="str">
        <f>IF(N201&lt;5,'Calcolo Orizzontale P. Umido'!AD202,"dato mancante")</f>
        <v>dato mancante</v>
      </c>
      <c r="AH201" s="191" t="str">
        <f>IF(N201&gt;5,'Calcolo Orizzontale P. Umido'!AD202,"dato mancante")</f>
        <v>dato mancante</v>
      </c>
      <c r="AI201" s="191" t="str">
        <f>IF(N201&lt;5,'Calcolo Orizzontale P. Umido'!AS202,"dato mancante")</f>
        <v>dato mancante</v>
      </c>
      <c r="AJ201" s="191" t="str">
        <f>IF(N201&gt;5,'Calcolo Orizzontale P. Umido'!AS202,"dato mancante")</f>
        <v>dato mancante</v>
      </c>
      <c r="AK201" s="190" t="str">
        <f t="shared" si="123"/>
        <v>dato mancante</v>
      </c>
      <c r="AL201" s="190" t="str">
        <f t="shared" si="123"/>
        <v>dato mancante</v>
      </c>
      <c r="AM201" s="190" t="str">
        <f t="shared" si="123"/>
        <v>dato mancante</v>
      </c>
      <c r="AN201" s="190" t="str">
        <f t="shared" si="123"/>
        <v>dato mancante</v>
      </c>
      <c r="AO201" s="191" t="str">
        <f>'Calcolo Orizzontale P. Umido'!AE202</f>
        <v>dato mancante</v>
      </c>
      <c r="AP201" s="191" t="str">
        <f>'Calcolo Orizzontale P. Umido'!AT202</f>
        <v>dato mancante</v>
      </c>
      <c r="AQ201" s="192" t="str">
        <f t="shared" si="130"/>
        <v>dato mancante</v>
      </c>
      <c r="AR201" s="192" t="str">
        <f t="shared" si="130"/>
        <v>dato mancante</v>
      </c>
      <c r="AS201" s="193" t="str">
        <f>'Calcolo Orizzontale P. Umido'!AF202</f>
        <v>dato mancante</v>
      </c>
      <c r="AT201" s="193" t="str">
        <f>'Calcolo Orizzontale P. Umido'!AU202</f>
        <v>dato mancante</v>
      </c>
      <c r="AU201" s="308" t="str">
        <f t="shared" si="131"/>
        <v>dato mancante</v>
      </c>
      <c r="AV201" s="308" t="str">
        <f t="shared" si="131"/>
        <v>dato mancante</v>
      </c>
      <c r="AW201" s="193" t="str">
        <f>'Calcolo Orizzontale P. Umido'!AG202</f>
        <v>dato mancante</v>
      </c>
      <c r="AX201" s="193" t="str">
        <f>'Calcolo Orizzontale P. Umido'!AV202</f>
        <v>dato mancante</v>
      </c>
      <c r="AY201" s="308" t="str">
        <f t="shared" si="132"/>
        <v>dato mancante</v>
      </c>
      <c r="AZ201" s="308" t="str">
        <f t="shared" si="132"/>
        <v>dato mancante</v>
      </c>
      <c r="BA201" s="193" t="str">
        <f>'Calcolo Orizzontale P. Umido'!AH202</f>
        <v>dato mancante</v>
      </c>
      <c r="BB201" s="193" t="str">
        <f>'Calcolo Orizzontale P. Umido'!AW202</f>
        <v>dato mancante</v>
      </c>
      <c r="BC201" s="308" t="str">
        <f t="shared" si="133"/>
        <v>dato mancante</v>
      </c>
      <c r="BD201" s="308" t="str">
        <f t="shared" si="133"/>
        <v>dato mancante</v>
      </c>
      <c r="BE201" s="192" t="str">
        <f>'Calcolo Orizzontale P. Umido'!AI202</f>
        <v>dato mancante</v>
      </c>
      <c r="BF201" s="192" t="str">
        <f>'Calcolo Orizzontale P. Umido'!AX202</f>
        <v>dato mancante</v>
      </c>
      <c r="BG201" s="308" t="str">
        <f t="shared" si="134"/>
        <v>dato mancante</v>
      </c>
      <c r="BH201" s="308" t="str">
        <f t="shared" si="134"/>
        <v>dato mancante</v>
      </c>
      <c r="BI201" s="192" t="str">
        <f>'Calcolo Orizzontale P. Umido'!AJ202</f>
        <v>dato mancante</v>
      </c>
      <c r="BJ201" s="192" t="str">
        <f>'Calcolo Orizzontale P. Umido'!AY202</f>
        <v>dato mancante</v>
      </c>
      <c r="BK201" s="308" t="str">
        <f t="shared" si="135"/>
        <v>dato mancante</v>
      </c>
      <c r="BL201" s="308" t="str">
        <f t="shared" si="135"/>
        <v>dato mancante</v>
      </c>
      <c r="BM201" s="192" t="str">
        <f>'Calcolo Orizzontale P. Umido'!AK202</f>
        <v>dato mancante</v>
      </c>
      <c r="BN201" s="192" t="str">
        <f>'Calcolo Orizzontale P. Umido'!AZ202</f>
        <v>dato mancante</v>
      </c>
      <c r="BO201" s="308" t="str">
        <f t="shared" si="124"/>
        <v>dato mancante</v>
      </c>
      <c r="BP201" s="308" t="str">
        <f t="shared" si="124"/>
        <v>dato mancante</v>
      </c>
      <c r="BQ201" s="195" t="str">
        <f>'Calcolo Orizzontale P. Umido'!AL202</f>
        <v>dato mancante</v>
      </c>
      <c r="BR201" s="195" t="str">
        <f>'Calcolo Orizzontale P. Umido'!BA202</f>
        <v>dato mancante</v>
      </c>
      <c r="BS201" s="308" t="str">
        <f t="shared" si="125"/>
        <v>dato mancante</v>
      </c>
      <c r="BT201" s="308" t="str">
        <f t="shared" si="125"/>
        <v>dato mancante</v>
      </c>
      <c r="BU201" s="193" t="str">
        <f>'Calcolo Orizzontale P. Umido'!AM202</f>
        <v>dato mancante</v>
      </c>
      <c r="BV201" s="194" t="str">
        <f>'Calcolo Orizzontale P. Umido'!BA202</f>
        <v>dato mancante</v>
      </c>
      <c r="BW201" s="308" t="str">
        <f t="shared" si="136"/>
        <v>dato mancante</v>
      </c>
      <c r="BX201" s="308" t="str">
        <f t="shared" si="136"/>
        <v>dato mancante</v>
      </c>
      <c r="BY201" s="196" t="str">
        <f>'Calcolo Orizzontale P. Umido'!AN202</f>
        <v>dato mancante</v>
      </c>
      <c r="BZ201" s="196" t="str">
        <f>'Calcolo Orizzontale P. Umido'!BB202</f>
        <v>dato mancante</v>
      </c>
      <c r="CA201" s="308" t="str">
        <f t="shared" si="137"/>
        <v>dato mancante</v>
      </c>
      <c r="CB201" s="308" t="str">
        <f t="shared" si="137"/>
        <v>dato mancante</v>
      </c>
      <c r="CE201" s="125" t="str">
        <f t="shared" si="96"/>
        <v>dato mancante</v>
      </c>
      <c r="CF201" s="125" t="str">
        <f t="shared" si="126"/>
        <v>dato mancante</v>
      </c>
      <c r="CG201" s="125" t="str">
        <f t="shared" si="126"/>
        <v>dato mancante</v>
      </c>
      <c r="CH201" s="125" t="str">
        <f t="shared" si="97"/>
        <v>dato mancante</v>
      </c>
      <c r="CI201" s="125" t="str">
        <f t="shared" si="98"/>
        <v>dato mancante</v>
      </c>
      <c r="CJ201" s="125" t="str">
        <f t="shared" si="99"/>
        <v>dato mancante</v>
      </c>
      <c r="CK201" s="125" t="str">
        <f t="shared" si="100"/>
        <v>dato mancante</v>
      </c>
      <c r="CL201" s="125" t="str">
        <f t="shared" si="101"/>
        <v>dato mancante</v>
      </c>
      <c r="CM201" s="125" t="str">
        <f t="shared" si="102"/>
        <v>dato mancante</v>
      </c>
      <c r="CN201" s="125" t="str">
        <f t="shared" si="103"/>
        <v>dato mancante</v>
      </c>
      <c r="CO201" s="125" t="str">
        <f t="shared" si="104"/>
        <v>dato mancante</v>
      </c>
      <c r="CP201" s="125" t="str">
        <f t="shared" si="105"/>
        <v>dato mancante</v>
      </c>
      <c r="CQ201" s="125" t="str">
        <f t="shared" si="106"/>
        <v>dato mancante</v>
      </c>
      <c r="CR201" s="125" t="str">
        <f t="shared" si="107"/>
        <v>dato mancante</v>
      </c>
      <c r="CS201" s="125" t="str">
        <f t="shared" si="127"/>
        <v>dato mancante</v>
      </c>
      <c r="CT201" s="125" t="str">
        <f t="shared" si="127"/>
        <v>dato mancante</v>
      </c>
      <c r="CU201" s="125" t="str">
        <f t="shared" si="108"/>
        <v>dato mancante</v>
      </c>
      <c r="CV201" s="125" t="str">
        <f t="shared" si="109"/>
        <v>dato mancante</v>
      </c>
      <c r="CW201" s="125" t="str">
        <f t="shared" si="110"/>
        <v>dato mancante</v>
      </c>
      <c r="CX201" s="125" t="str">
        <f t="shared" si="111"/>
        <v>dato mancante</v>
      </c>
      <c r="CY201" s="125" t="str">
        <f t="shared" si="112"/>
        <v>dato mancante</v>
      </c>
      <c r="CZ201" s="125" t="str">
        <f t="shared" si="113"/>
        <v>dato mancante</v>
      </c>
      <c r="DA201" s="125" t="str">
        <f t="shared" si="114"/>
        <v>dato mancante</v>
      </c>
      <c r="DB201" s="125" t="str">
        <f t="shared" si="115"/>
        <v>dato mancante</v>
      </c>
      <c r="DC201" s="125" t="str">
        <f t="shared" si="116"/>
        <v>dato mancante</v>
      </c>
      <c r="DD201" s="125" t="str">
        <f t="shared" si="117"/>
        <v>dato mancante</v>
      </c>
      <c r="DF201" s="127">
        <f t="shared" si="128"/>
        <v>0</v>
      </c>
      <c r="DG201" s="127">
        <f t="shared" si="118"/>
        <v>0</v>
      </c>
      <c r="DH201" s="125" t="str">
        <f t="shared" si="129"/>
        <v>ok</v>
      </c>
      <c r="DI201" s="127" t="str">
        <f t="shared" si="119"/>
        <v>Buono</v>
      </c>
      <c r="DJ201" s="127" t="str">
        <f t="shared" si="120"/>
        <v>Buono</v>
      </c>
    </row>
    <row r="202" spans="1:114" s="125" customFormat="1" x14ac:dyDescent="0.35">
      <c r="A202" s="18">
        <f>'Calcolo Orizzontale P. Umido'!A203</f>
        <v>0</v>
      </c>
      <c r="B202" s="18">
        <f>'Calcolo Orizzontale P. Umido'!B203</f>
        <v>0</v>
      </c>
      <c r="C202" s="18">
        <f>'Calcolo Orizzontale P. Umido'!C203</f>
        <v>0</v>
      </c>
      <c r="D202" s="18">
        <f>'Calcolo Orizzontale P. Umido'!D203</f>
        <v>0</v>
      </c>
      <c r="E202" s="18">
        <f>'Calcolo Orizzontale P. Umido'!E203</f>
        <v>0</v>
      </c>
      <c r="F202" s="18">
        <f>'Calcolo Orizzontale P. Umido'!F203</f>
        <v>0</v>
      </c>
      <c r="G202" s="18">
        <f>'Calcolo Orizzontale P. Umido'!G203</f>
        <v>0</v>
      </c>
      <c r="H202" s="18"/>
      <c r="I202" s="18">
        <f>'Calcolo Orizzontale P. Umido'!I203</f>
        <v>0</v>
      </c>
      <c r="J202" s="18">
        <f>'Calcolo Orizzontale P. Umido'!J203</f>
        <v>0</v>
      </c>
      <c r="K202" s="18">
        <f>'Calcolo Orizzontale P. Umido'!K203</f>
        <v>0</v>
      </c>
      <c r="L202" s="15">
        <f t="shared" si="121"/>
        <v>0</v>
      </c>
      <c r="M202" s="519">
        <f>'Calcolo Orizzontale P. Umido'!L203</f>
        <v>0</v>
      </c>
      <c r="N202" s="519">
        <f>'Calcolo Orizzontale P. Umido'!M203</f>
        <v>0</v>
      </c>
      <c r="O202" s="520">
        <f>'Calcolo Orizzontale P. Umido'!N203</f>
        <v>0</v>
      </c>
      <c r="P202" s="521">
        <f>'Calcolo Orizzontale P. Umido'!O203</f>
        <v>0</v>
      </c>
      <c r="Q202" s="521">
        <f>'Calcolo Orizzontale P. Umido'!P203</f>
        <v>0</v>
      </c>
      <c r="R202" s="521">
        <f>'Calcolo Orizzontale P. Umido'!Q203</f>
        <v>0</v>
      </c>
      <c r="S202" s="521">
        <f>'Calcolo Orizzontale P. Umido'!R203</f>
        <v>0</v>
      </c>
      <c r="T202" s="521">
        <f>'Calcolo Orizzontale P. Umido'!S203</f>
        <v>0</v>
      </c>
      <c r="U202" s="519">
        <f>'Calcolo Orizzontale P. Umido'!T203</f>
        <v>0</v>
      </c>
      <c r="V202" s="519">
        <f>'Calcolo Orizzontale P. Umido'!U203</f>
        <v>0</v>
      </c>
      <c r="W202" s="519">
        <f>'Calcolo Orizzontale P. Umido'!V203</f>
        <v>0</v>
      </c>
      <c r="X202" s="520">
        <f>'Calcolo Orizzontale P. Umido'!W203</f>
        <v>0</v>
      </c>
      <c r="Y202" s="521">
        <f>'Calcolo Orizzontale P. Umido'!X203</f>
        <v>0</v>
      </c>
      <c r="Z202" s="522">
        <f>'Calcolo Orizzontale P. Umido'!Y203</f>
        <v>0</v>
      </c>
      <c r="AA202" s="126"/>
      <c r="AB202" s="127"/>
      <c r="AC202" s="189" t="str">
        <f>'Calcolo Orizzontale P. Umido'!AC203</f>
        <v>dato mancante</v>
      </c>
      <c r="AD202" s="190" t="str">
        <f>'Calcolo Orizzontale P. Umido'!AR203</f>
        <v>dato mancante</v>
      </c>
      <c r="AE202" s="190" t="str">
        <f t="shared" si="122"/>
        <v>dato mancante</v>
      </c>
      <c r="AF202" s="190" t="str">
        <f t="shared" si="122"/>
        <v>dato mancante</v>
      </c>
      <c r="AG202" s="191" t="str">
        <f>IF(N202&lt;5,'Calcolo Orizzontale P. Umido'!AD203,"dato mancante")</f>
        <v>dato mancante</v>
      </c>
      <c r="AH202" s="191" t="str">
        <f>IF(N202&gt;5,'Calcolo Orizzontale P. Umido'!AD203,"dato mancante")</f>
        <v>dato mancante</v>
      </c>
      <c r="AI202" s="191" t="str">
        <f>IF(N202&lt;5,'Calcolo Orizzontale P. Umido'!AS203,"dato mancante")</f>
        <v>dato mancante</v>
      </c>
      <c r="AJ202" s="191" t="str">
        <f>IF(N202&gt;5,'Calcolo Orizzontale P. Umido'!AS203,"dato mancante")</f>
        <v>dato mancante</v>
      </c>
      <c r="AK202" s="190" t="str">
        <f t="shared" si="123"/>
        <v>dato mancante</v>
      </c>
      <c r="AL202" s="190" t="str">
        <f t="shared" si="123"/>
        <v>dato mancante</v>
      </c>
      <c r="AM202" s="190" t="str">
        <f t="shared" si="123"/>
        <v>dato mancante</v>
      </c>
      <c r="AN202" s="190" t="str">
        <f t="shared" si="123"/>
        <v>dato mancante</v>
      </c>
      <c r="AO202" s="191" t="str">
        <f>'Calcolo Orizzontale P. Umido'!AE203</f>
        <v>dato mancante</v>
      </c>
      <c r="AP202" s="191" t="str">
        <f>'Calcolo Orizzontale P. Umido'!AT203</f>
        <v>dato mancante</v>
      </c>
      <c r="AQ202" s="192" t="str">
        <f t="shared" si="130"/>
        <v>dato mancante</v>
      </c>
      <c r="AR202" s="192" t="str">
        <f t="shared" si="130"/>
        <v>dato mancante</v>
      </c>
      <c r="AS202" s="193" t="str">
        <f>'Calcolo Orizzontale P. Umido'!AF203</f>
        <v>dato mancante</v>
      </c>
      <c r="AT202" s="193" t="str">
        <f>'Calcolo Orizzontale P. Umido'!AU203</f>
        <v>dato mancante</v>
      </c>
      <c r="AU202" s="308" t="str">
        <f t="shared" si="131"/>
        <v>dato mancante</v>
      </c>
      <c r="AV202" s="308" t="str">
        <f t="shared" si="131"/>
        <v>dato mancante</v>
      </c>
      <c r="AW202" s="193" t="str">
        <f>'Calcolo Orizzontale P. Umido'!AG203</f>
        <v>dato mancante</v>
      </c>
      <c r="AX202" s="193" t="str">
        <f>'Calcolo Orizzontale P. Umido'!AV203</f>
        <v>dato mancante</v>
      </c>
      <c r="AY202" s="308" t="str">
        <f t="shared" si="132"/>
        <v>dato mancante</v>
      </c>
      <c r="AZ202" s="308" t="str">
        <f t="shared" si="132"/>
        <v>dato mancante</v>
      </c>
      <c r="BA202" s="193" t="str">
        <f>'Calcolo Orizzontale P. Umido'!AH203</f>
        <v>dato mancante</v>
      </c>
      <c r="BB202" s="193" t="str">
        <f>'Calcolo Orizzontale P. Umido'!AW203</f>
        <v>dato mancante</v>
      </c>
      <c r="BC202" s="308" t="str">
        <f t="shared" si="133"/>
        <v>dato mancante</v>
      </c>
      <c r="BD202" s="308" t="str">
        <f t="shared" si="133"/>
        <v>dato mancante</v>
      </c>
      <c r="BE202" s="192" t="str">
        <f>'Calcolo Orizzontale P. Umido'!AI203</f>
        <v>dato mancante</v>
      </c>
      <c r="BF202" s="192" t="str">
        <f>'Calcolo Orizzontale P. Umido'!AX203</f>
        <v>dato mancante</v>
      </c>
      <c r="BG202" s="308" t="str">
        <f t="shared" si="134"/>
        <v>dato mancante</v>
      </c>
      <c r="BH202" s="308" t="str">
        <f t="shared" si="134"/>
        <v>dato mancante</v>
      </c>
      <c r="BI202" s="192" t="str">
        <f>'Calcolo Orizzontale P. Umido'!AJ203</f>
        <v>dato mancante</v>
      </c>
      <c r="BJ202" s="192" t="str">
        <f>'Calcolo Orizzontale P. Umido'!AY203</f>
        <v>dato mancante</v>
      </c>
      <c r="BK202" s="308" t="str">
        <f t="shared" si="135"/>
        <v>dato mancante</v>
      </c>
      <c r="BL202" s="308" t="str">
        <f t="shared" si="135"/>
        <v>dato mancante</v>
      </c>
      <c r="BM202" s="192" t="str">
        <f>'Calcolo Orizzontale P. Umido'!AK203</f>
        <v>dato mancante</v>
      </c>
      <c r="BN202" s="192" t="str">
        <f>'Calcolo Orizzontale P. Umido'!AZ203</f>
        <v>dato mancante</v>
      </c>
      <c r="BO202" s="308" t="str">
        <f t="shared" si="124"/>
        <v>dato mancante</v>
      </c>
      <c r="BP202" s="308" t="str">
        <f t="shared" si="124"/>
        <v>dato mancante</v>
      </c>
      <c r="BQ202" s="195" t="str">
        <f>'Calcolo Orizzontale P. Umido'!AL203</f>
        <v>dato mancante</v>
      </c>
      <c r="BR202" s="195" t="str">
        <f>'Calcolo Orizzontale P. Umido'!BA203</f>
        <v>dato mancante</v>
      </c>
      <c r="BS202" s="308" t="str">
        <f t="shared" si="125"/>
        <v>dato mancante</v>
      </c>
      <c r="BT202" s="308" t="str">
        <f t="shared" si="125"/>
        <v>dato mancante</v>
      </c>
      <c r="BU202" s="193" t="str">
        <f>'Calcolo Orizzontale P. Umido'!AM203</f>
        <v>dato mancante</v>
      </c>
      <c r="BV202" s="194" t="str">
        <f>'Calcolo Orizzontale P. Umido'!BA203</f>
        <v>dato mancante</v>
      </c>
      <c r="BW202" s="308" t="str">
        <f t="shared" si="136"/>
        <v>dato mancante</v>
      </c>
      <c r="BX202" s="308" t="str">
        <f t="shared" si="136"/>
        <v>dato mancante</v>
      </c>
      <c r="BY202" s="196" t="str">
        <f>'Calcolo Orizzontale P. Umido'!AN203</f>
        <v>dato mancante</v>
      </c>
      <c r="BZ202" s="196" t="str">
        <f>'Calcolo Orizzontale P. Umido'!BB203</f>
        <v>dato mancante</v>
      </c>
      <c r="CA202" s="308" t="str">
        <f t="shared" si="137"/>
        <v>dato mancante</v>
      </c>
      <c r="CB202" s="308" t="str">
        <f t="shared" si="137"/>
        <v>dato mancante</v>
      </c>
      <c r="CE202" s="125" t="str">
        <f t="shared" si="96"/>
        <v>dato mancante</v>
      </c>
      <c r="CF202" s="125" t="str">
        <f t="shared" si="126"/>
        <v>dato mancante</v>
      </c>
      <c r="CG202" s="125" t="str">
        <f t="shared" si="126"/>
        <v>dato mancante</v>
      </c>
      <c r="CH202" s="125" t="str">
        <f t="shared" si="97"/>
        <v>dato mancante</v>
      </c>
      <c r="CI202" s="125" t="str">
        <f t="shared" si="98"/>
        <v>dato mancante</v>
      </c>
      <c r="CJ202" s="125" t="str">
        <f t="shared" si="99"/>
        <v>dato mancante</v>
      </c>
      <c r="CK202" s="125" t="str">
        <f t="shared" si="100"/>
        <v>dato mancante</v>
      </c>
      <c r="CL202" s="125" t="str">
        <f t="shared" si="101"/>
        <v>dato mancante</v>
      </c>
      <c r="CM202" s="125" t="str">
        <f t="shared" si="102"/>
        <v>dato mancante</v>
      </c>
      <c r="CN202" s="125" t="str">
        <f t="shared" si="103"/>
        <v>dato mancante</v>
      </c>
      <c r="CO202" s="125" t="str">
        <f t="shared" si="104"/>
        <v>dato mancante</v>
      </c>
      <c r="CP202" s="125" t="str">
        <f t="shared" si="105"/>
        <v>dato mancante</v>
      </c>
      <c r="CQ202" s="125" t="str">
        <f t="shared" si="106"/>
        <v>dato mancante</v>
      </c>
      <c r="CR202" s="125" t="str">
        <f t="shared" si="107"/>
        <v>dato mancante</v>
      </c>
      <c r="CS202" s="125" t="str">
        <f t="shared" si="127"/>
        <v>dato mancante</v>
      </c>
      <c r="CT202" s="125" t="str">
        <f t="shared" si="127"/>
        <v>dato mancante</v>
      </c>
      <c r="CU202" s="125" t="str">
        <f t="shared" si="108"/>
        <v>dato mancante</v>
      </c>
      <c r="CV202" s="125" t="str">
        <f t="shared" si="109"/>
        <v>dato mancante</v>
      </c>
      <c r="CW202" s="125" t="str">
        <f t="shared" si="110"/>
        <v>dato mancante</v>
      </c>
      <c r="CX202" s="125" t="str">
        <f t="shared" si="111"/>
        <v>dato mancante</v>
      </c>
      <c r="CY202" s="125" t="str">
        <f t="shared" si="112"/>
        <v>dato mancante</v>
      </c>
      <c r="CZ202" s="125" t="str">
        <f t="shared" si="113"/>
        <v>dato mancante</v>
      </c>
      <c r="DA202" s="125" t="str">
        <f t="shared" si="114"/>
        <v>dato mancante</v>
      </c>
      <c r="DB202" s="125" t="str">
        <f t="shared" si="115"/>
        <v>dato mancante</v>
      </c>
      <c r="DC202" s="125" t="str">
        <f t="shared" si="116"/>
        <v>dato mancante</v>
      </c>
      <c r="DD202" s="125" t="str">
        <f t="shared" si="117"/>
        <v>dato mancante</v>
      </c>
      <c r="DF202" s="127">
        <f t="shared" si="128"/>
        <v>0</v>
      </c>
      <c r="DG202" s="127">
        <f t="shared" si="118"/>
        <v>0</v>
      </c>
      <c r="DH202" s="125" t="str">
        <f t="shared" si="129"/>
        <v>ok</v>
      </c>
      <c r="DI202" s="127" t="str">
        <f t="shared" si="119"/>
        <v>Buono</v>
      </c>
      <c r="DJ202" s="127" t="str">
        <f t="shared" si="120"/>
        <v>Buono</v>
      </c>
    </row>
    <row r="203" spans="1:114" s="125" customFormat="1" x14ac:dyDescent="0.35">
      <c r="A203" s="18">
        <f>'Calcolo Orizzontale P. Umido'!A204</f>
        <v>0</v>
      </c>
      <c r="B203" s="18">
        <f>'Calcolo Orizzontale P. Umido'!B204</f>
        <v>0</v>
      </c>
      <c r="C203" s="18">
        <f>'Calcolo Orizzontale P. Umido'!C204</f>
        <v>0</v>
      </c>
      <c r="D203" s="18">
        <f>'Calcolo Orizzontale P. Umido'!D204</f>
        <v>0</v>
      </c>
      <c r="E203" s="18">
        <f>'Calcolo Orizzontale P. Umido'!E204</f>
        <v>0</v>
      </c>
      <c r="F203" s="18">
        <f>'Calcolo Orizzontale P. Umido'!F204</f>
        <v>0</v>
      </c>
      <c r="G203" s="18">
        <f>'Calcolo Orizzontale P. Umido'!G204</f>
        <v>0</v>
      </c>
      <c r="H203" s="18"/>
      <c r="I203" s="18">
        <f>'Calcolo Orizzontale P. Umido'!I204</f>
        <v>0</v>
      </c>
      <c r="J203" s="18">
        <f>'Calcolo Orizzontale P. Umido'!J204</f>
        <v>0</v>
      </c>
      <c r="K203" s="18">
        <f>'Calcolo Orizzontale P. Umido'!K204</f>
        <v>0</v>
      </c>
      <c r="L203" s="15">
        <f t="shared" si="121"/>
        <v>0</v>
      </c>
      <c r="M203" s="519">
        <f>'Calcolo Orizzontale P. Umido'!L204</f>
        <v>0</v>
      </c>
      <c r="N203" s="519">
        <f>'Calcolo Orizzontale P. Umido'!M204</f>
        <v>0</v>
      </c>
      <c r="O203" s="520">
        <f>'Calcolo Orizzontale P. Umido'!N204</f>
        <v>0</v>
      </c>
      <c r="P203" s="521">
        <f>'Calcolo Orizzontale P. Umido'!O204</f>
        <v>0</v>
      </c>
      <c r="Q203" s="521">
        <f>'Calcolo Orizzontale P. Umido'!P204</f>
        <v>0</v>
      </c>
      <c r="R203" s="521">
        <f>'Calcolo Orizzontale P. Umido'!Q204</f>
        <v>0</v>
      </c>
      <c r="S203" s="521">
        <f>'Calcolo Orizzontale P. Umido'!R204</f>
        <v>0</v>
      </c>
      <c r="T203" s="521">
        <f>'Calcolo Orizzontale P. Umido'!S204</f>
        <v>0</v>
      </c>
      <c r="U203" s="519">
        <f>'Calcolo Orizzontale P. Umido'!T204</f>
        <v>0</v>
      </c>
      <c r="V203" s="519">
        <f>'Calcolo Orizzontale P. Umido'!U204</f>
        <v>0</v>
      </c>
      <c r="W203" s="519">
        <f>'Calcolo Orizzontale P. Umido'!V204</f>
        <v>0</v>
      </c>
      <c r="X203" s="520">
        <f>'Calcolo Orizzontale P. Umido'!W204</f>
        <v>0</v>
      </c>
      <c r="Y203" s="521">
        <f>'Calcolo Orizzontale P. Umido'!X204</f>
        <v>0</v>
      </c>
      <c r="Z203" s="522">
        <f>'Calcolo Orizzontale P. Umido'!Y204</f>
        <v>0</v>
      </c>
      <c r="AA203" s="126"/>
      <c r="AB203" s="127"/>
      <c r="AC203" s="189" t="str">
        <f>'Calcolo Orizzontale P. Umido'!AC204</f>
        <v>dato mancante</v>
      </c>
      <c r="AD203" s="190" t="str">
        <f>'Calcolo Orizzontale P. Umido'!AR204</f>
        <v>dato mancante</v>
      </c>
      <c r="AE203" s="190" t="str">
        <f t="shared" si="122"/>
        <v>dato mancante</v>
      </c>
      <c r="AF203" s="190" t="str">
        <f t="shared" si="122"/>
        <v>dato mancante</v>
      </c>
      <c r="AG203" s="191" t="str">
        <f>IF(N203&lt;5,'Calcolo Orizzontale P. Umido'!AD204,"dato mancante")</f>
        <v>dato mancante</v>
      </c>
      <c r="AH203" s="191" t="str">
        <f>IF(N203&gt;5,'Calcolo Orizzontale P. Umido'!AD204,"dato mancante")</f>
        <v>dato mancante</v>
      </c>
      <c r="AI203" s="191" t="str">
        <f>IF(N203&lt;5,'Calcolo Orizzontale P. Umido'!AS204,"dato mancante")</f>
        <v>dato mancante</v>
      </c>
      <c r="AJ203" s="191" t="str">
        <f>IF(N203&gt;5,'Calcolo Orizzontale P. Umido'!AS204,"dato mancante")</f>
        <v>dato mancante</v>
      </c>
      <c r="AK203" s="190" t="str">
        <f t="shared" si="123"/>
        <v>dato mancante</v>
      </c>
      <c r="AL203" s="190" t="str">
        <f t="shared" si="123"/>
        <v>dato mancante</v>
      </c>
      <c r="AM203" s="190" t="str">
        <f t="shared" si="123"/>
        <v>dato mancante</v>
      </c>
      <c r="AN203" s="190" t="str">
        <f t="shared" si="123"/>
        <v>dato mancante</v>
      </c>
      <c r="AO203" s="191" t="str">
        <f>'Calcolo Orizzontale P. Umido'!AE204</f>
        <v>dato mancante</v>
      </c>
      <c r="AP203" s="191" t="str">
        <f>'Calcolo Orizzontale P. Umido'!AT204</f>
        <v>dato mancante</v>
      </c>
      <c r="AQ203" s="192" t="str">
        <f t="shared" si="130"/>
        <v>dato mancante</v>
      </c>
      <c r="AR203" s="192" t="str">
        <f t="shared" si="130"/>
        <v>dato mancante</v>
      </c>
      <c r="AS203" s="193" t="str">
        <f>'Calcolo Orizzontale P. Umido'!AF204</f>
        <v>dato mancante</v>
      </c>
      <c r="AT203" s="193" t="str">
        <f>'Calcolo Orizzontale P. Umido'!AU204</f>
        <v>dato mancante</v>
      </c>
      <c r="AU203" s="308" t="str">
        <f t="shared" si="131"/>
        <v>dato mancante</v>
      </c>
      <c r="AV203" s="308" t="str">
        <f t="shared" si="131"/>
        <v>dato mancante</v>
      </c>
      <c r="AW203" s="193" t="str">
        <f>'Calcolo Orizzontale P. Umido'!AG204</f>
        <v>dato mancante</v>
      </c>
      <c r="AX203" s="193" t="str">
        <f>'Calcolo Orizzontale P. Umido'!AV204</f>
        <v>dato mancante</v>
      </c>
      <c r="AY203" s="308" t="str">
        <f t="shared" si="132"/>
        <v>dato mancante</v>
      </c>
      <c r="AZ203" s="308" t="str">
        <f t="shared" si="132"/>
        <v>dato mancante</v>
      </c>
      <c r="BA203" s="193" t="str">
        <f>'Calcolo Orizzontale P. Umido'!AH204</f>
        <v>dato mancante</v>
      </c>
      <c r="BB203" s="193" t="str">
        <f>'Calcolo Orizzontale P. Umido'!AW204</f>
        <v>dato mancante</v>
      </c>
      <c r="BC203" s="308" t="str">
        <f t="shared" si="133"/>
        <v>dato mancante</v>
      </c>
      <c r="BD203" s="308" t="str">
        <f t="shared" si="133"/>
        <v>dato mancante</v>
      </c>
      <c r="BE203" s="192" t="str">
        <f>'Calcolo Orizzontale P. Umido'!AI204</f>
        <v>dato mancante</v>
      </c>
      <c r="BF203" s="192" t="str">
        <f>'Calcolo Orizzontale P. Umido'!AX204</f>
        <v>dato mancante</v>
      </c>
      <c r="BG203" s="308" t="str">
        <f t="shared" si="134"/>
        <v>dato mancante</v>
      </c>
      <c r="BH203" s="308" t="str">
        <f t="shared" si="134"/>
        <v>dato mancante</v>
      </c>
      <c r="BI203" s="192" t="str">
        <f>'Calcolo Orizzontale P. Umido'!AJ204</f>
        <v>dato mancante</v>
      </c>
      <c r="BJ203" s="192" t="str">
        <f>'Calcolo Orizzontale P. Umido'!AY204</f>
        <v>dato mancante</v>
      </c>
      <c r="BK203" s="308" t="str">
        <f t="shared" si="135"/>
        <v>dato mancante</v>
      </c>
      <c r="BL203" s="308" t="str">
        <f t="shared" si="135"/>
        <v>dato mancante</v>
      </c>
      <c r="BM203" s="192" t="str">
        <f>'Calcolo Orizzontale P. Umido'!AK204</f>
        <v>dato mancante</v>
      </c>
      <c r="BN203" s="192" t="str">
        <f>'Calcolo Orizzontale P. Umido'!AZ204</f>
        <v>dato mancante</v>
      </c>
      <c r="BO203" s="308" t="str">
        <f t="shared" si="124"/>
        <v>dato mancante</v>
      </c>
      <c r="BP203" s="308" t="str">
        <f t="shared" si="124"/>
        <v>dato mancante</v>
      </c>
      <c r="BQ203" s="195" t="str">
        <f>'Calcolo Orizzontale P. Umido'!AL204</f>
        <v>dato mancante</v>
      </c>
      <c r="BR203" s="195" t="str">
        <f>'Calcolo Orizzontale P. Umido'!BA204</f>
        <v>dato mancante</v>
      </c>
      <c r="BS203" s="308" t="str">
        <f t="shared" si="125"/>
        <v>dato mancante</v>
      </c>
      <c r="BT203" s="308" t="str">
        <f t="shared" si="125"/>
        <v>dato mancante</v>
      </c>
      <c r="BU203" s="193" t="str">
        <f>'Calcolo Orizzontale P. Umido'!AM204</f>
        <v>dato mancante</v>
      </c>
      <c r="BV203" s="194" t="str">
        <f>'Calcolo Orizzontale P. Umido'!BA204</f>
        <v>dato mancante</v>
      </c>
      <c r="BW203" s="308" t="str">
        <f t="shared" si="136"/>
        <v>dato mancante</v>
      </c>
      <c r="BX203" s="308" t="str">
        <f t="shared" si="136"/>
        <v>dato mancante</v>
      </c>
      <c r="BY203" s="196" t="str">
        <f>'Calcolo Orizzontale P. Umido'!AN204</f>
        <v>dato mancante</v>
      </c>
      <c r="BZ203" s="196" t="str">
        <f>'Calcolo Orizzontale P. Umido'!BB204</f>
        <v>dato mancante</v>
      </c>
      <c r="CA203" s="308" t="str">
        <f t="shared" si="137"/>
        <v>dato mancante</v>
      </c>
      <c r="CB203" s="308" t="str">
        <f t="shared" si="137"/>
        <v>dato mancante</v>
      </c>
      <c r="CE203" s="125" t="str">
        <f t="shared" si="96"/>
        <v>dato mancante</v>
      </c>
      <c r="CF203" s="125" t="str">
        <f t="shared" si="126"/>
        <v>dato mancante</v>
      </c>
      <c r="CG203" s="125" t="str">
        <f t="shared" si="126"/>
        <v>dato mancante</v>
      </c>
      <c r="CH203" s="125" t="str">
        <f t="shared" si="97"/>
        <v>dato mancante</v>
      </c>
      <c r="CI203" s="125" t="str">
        <f t="shared" si="98"/>
        <v>dato mancante</v>
      </c>
      <c r="CJ203" s="125" t="str">
        <f t="shared" si="99"/>
        <v>dato mancante</v>
      </c>
      <c r="CK203" s="125" t="str">
        <f t="shared" si="100"/>
        <v>dato mancante</v>
      </c>
      <c r="CL203" s="125" t="str">
        <f t="shared" si="101"/>
        <v>dato mancante</v>
      </c>
      <c r="CM203" s="125" t="str">
        <f t="shared" si="102"/>
        <v>dato mancante</v>
      </c>
      <c r="CN203" s="125" t="str">
        <f t="shared" si="103"/>
        <v>dato mancante</v>
      </c>
      <c r="CO203" s="125" t="str">
        <f t="shared" si="104"/>
        <v>dato mancante</v>
      </c>
      <c r="CP203" s="125" t="str">
        <f t="shared" si="105"/>
        <v>dato mancante</v>
      </c>
      <c r="CQ203" s="125" t="str">
        <f t="shared" si="106"/>
        <v>dato mancante</v>
      </c>
      <c r="CR203" s="125" t="str">
        <f t="shared" si="107"/>
        <v>dato mancante</v>
      </c>
      <c r="CS203" s="125" t="str">
        <f t="shared" si="127"/>
        <v>dato mancante</v>
      </c>
      <c r="CT203" s="125" t="str">
        <f t="shared" si="127"/>
        <v>dato mancante</v>
      </c>
      <c r="CU203" s="125" t="str">
        <f t="shared" si="108"/>
        <v>dato mancante</v>
      </c>
      <c r="CV203" s="125" t="str">
        <f t="shared" si="109"/>
        <v>dato mancante</v>
      </c>
      <c r="CW203" s="125" t="str">
        <f t="shared" si="110"/>
        <v>dato mancante</v>
      </c>
      <c r="CX203" s="125" t="str">
        <f t="shared" si="111"/>
        <v>dato mancante</v>
      </c>
      <c r="CY203" s="125" t="str">
        <f t="shared" si="112"/>
        <v>dato mancante</v>
      </c>
      <c r="CZ203" s="125" t="str">
        <f t="shared" si="113"/>
        <v>dato mancante</v>
      </c>
      <c r="DA203" s="125" t="str">
        <f t="shared" si="114"/>
        <v>dato mancante</v>
      </c>
      <c r="DB203" s="125" t="str">
        <f t="shared" si="115"/>
        <v>dato mancante</v>
      </c>
      <c r="DC203" s="125" t="str">
        <f t="shared" si="116"/>
        <v>dato mancante</v>
      </c>
      <c r="DD203" s="125" t="str">
        <f t="shared" si="117"/>
        <v>dato mancante</v>
      </c>
      <c r="DF203" s="127">
        <f t="shared" si="128"/>
        <v>0</v>
      </c>
      <c r="DG203" s="127">
        <f t="shared" si="118"/>
        <v>0</v>
      </c>
      <c r="DH203" s="125" t="str">
        <f t="shared" si="129"/>
        <v>ok</v>
      </c>
      <c r="DI203" s="127" t="str">
        <f t="shared" si="119"/>
        <v>Buono</v>
      </c>
      <c r="DJ203" s="127" t="str">
        <f t="shared" si="120"/>
        <v>Buono</v>
      </c>
    </row>
    <row r="204" spans="1:114" s="125" customFormat="1" x14ac:dyDescent="0.35">
      <c r="A204" s="18">
        <f>'Calcolo Orizzontale P. Umido'!A205</f>
        <v>0</v>
      </c>
      <c r="B204" s="18">
        <f>'Calcolo Orizzontale P. Umido'!B205</f>
        <v>0</v>
      </c>
      <c r="C204" s="18">
        <f>'Calcolo Orizzontale P. Umido'!C205</f>
        <v>0</v>
      </c>
      <c r="D204" s="18">
        <f>'Calcolo Orizzontale P. Umido'!D205</f>
        <v>0</v>
      </c>
      <c r="E204" s="18">
        <f>'Calcolo Orizzontale P. Umido'!E205</f>
        <v>0</v>
      </c>
      <c r="F204" s="18">
        <f>'Calcolo Orizzontale P. Umido'!F205</f>
        <v>0</v>
      </c>
      <c r="G204" s="18">
        <f>'Calcolo Orizzontale P. Umido'!G205</f>
        <v>0</v>
      </c>
      <c r="H204" s="18"/>
      <c r="I204" s="18">
        <f>'Calcolo Orizzontale P. Umido'!I205</f>
        <v>0</v>
      </c>
      <c r="J204" s="18">
        <f>'Calcolo Orizzontale P. Umido'!J205</f>
        <v>0</v>
      </c>
      <c r="K204" s="18">
        <f>'Calcolo Orizzontale P. Umido'!K205</f>
        <v>0</v>
      </c>
      <c r="L204" s="15">
        <f t="shared" si="121"/>
        <v>0</v>
      </c>
      <c r="M204" s="519">
        <f>'Calcolo Orizzontale P. Umido'!L205</f>
        <v>0</v>
      </c>
      <c r="N204" s="519">
        <f>'Calcolo Orizzontale P. Umido'!M205</f>
        <v>0</v>
      </c>
      <c r="O204" s="520">
        <f>'Calcolo Orizzontale P. Umido'!N205</f>
        <v>0</v>
      </c>
      <c r="P204" s="521">
        <f>'Calcolo Orizzontale P. Umido'!O205</f>
        <v>0</v>
      </c>
      <c r="Q204" s="521">
        <f>'Calcolo Orizzontale P. Umido'!P205</f>
        <v>0</v>
      </c>
      <c r="R204" s="521">
        <f>'Calcolo Orizzontale P. Umido'!Q205</f>
        <v>0</v>
      </c>
      <c r="S204" s="521">
        <f>'Calcolo Orizzontale P. Umido'!R205</f>
        <v>0</v>
      </c>
      <c r="T204" s="521">
        <f>'Calcolo Orizzontale P. Umido'!S205</f>
        <v>0</v>
      </c>
      <c r="U204" s="519">
        <f>'Calcolo Orizzontale P. Umido'!T205</f>
        <v>0</v>
      </c>
      <c r="V204" s="519">
        <f>'Calcolo Orizzontale P. Umido'!U205</f>
        <v>0</v>
      </c>
      <c r="W204" s="519">
        <f>'Calcolo Orizzontale P. Umido'!V205</f>
        <v>0</v>
      </c>
      <c r="X204" s="520">
        <f>'Calcolo Orizzontale P. Umido'!W205</f>
        <v>0</v>
      </c>
      <c r="Y204" s="521">
        <f>'Calcolo Orizzontale P. Umido'!X205</f>
        <v>0</v>
      </c>
      <c r="Z204" s="522">
        <f>'Calcolo Orizzontale P. Umido'!Y205</f>
        <v>0</v>
      </c>
      <c r="AA204" s="126"/>
      <c r="AB204" s="127"/>
      <c r="AC204" s="189" t="str">
        <f>'Calcolo Orizzontale P. Umido'!AC205</f>
        <v>dato mancante</v>
      </c>
      <c r="AD204" s="190" t="str">
        <f>'Calcolo Orizzontale P. Umido'!AR205</f>
        <v>dato mancante</v>
      </c>
      <c r="AE204" s="190" t="str">
        <f t="shared" si="122"/>
        <v>dato mancante</v>
      </c>
      <c r="AF204" s="190" t="str">
        <f t="shared" si="122"/>
        <v>dato mancante</v>
      </c>
      <c r="AG204" s="191" t="str">
        <f>IF(N204&lt;5,'Calcolo Orizzontale P. Umido'!AD205,"dato mancante")</f>
        <v>dato mancante</v>
      </c>
      <c r="AH204" s="191" t="str">
        <f>IF(N204&gt;5,'Calcolo Orizzontale P. Umido'!AD205,"dato mancante")</f>
        <v>dato mancante</v>
      </c>
      <c r="AI204" s="191" t="str">
        <f>IF(N204&lt;5,'Calcolo Orizzontale P. Umido'!AS205,"dato mancante")</f>
        <v>dato mancante</v>
      </c>
      <c r="AJ204" s="191" t="str">
        <f>IF(N204&gt;5,'Calcolo Orizzontale P. Umido'!AS205,"dato mancante")</f>
        <v>dato mancante</v>
      </c>
      <c r="AK204" s="190" t="str">
        <f t="shared" si="123"/>
        <v>dato mancante</v>
      </c>
      <c r="AL204" s="190" t="str">
        <f t="shared" si="123"/>
        <v>dato mancante</v>
      </c>
      <c r="AM204" s="190" t="str">
        <f t="shared" si="123"/>
        <v>dato mancante</v>
      </c>
      <c r="AN204" s="190" t="str">
        <f t="shared" si="123"/>
        <v>dato mancante</v>
      </c>
      <c r="AO204" s="191" t="str">
        <f>'Calcolo Orizzontale P. Umido'!AE205</f>
        <v>dato mancante</v>
      </c>
      <c r="AP204" s="191" t="str">
        <f>'Calcolo Orizzontale P. Umido'!AT205</f>
        <v>dato mancante</v>
      </c>
      <c r="AQ204" s="192" t="str">
        <f t="shared" si="130"/>
        <v>dato mancante</v>
      </c>
      <c r="AR204" s="192" t="str">
        <f t="shared" si="130"/>
        <v>dato mancante</v>
      </c>
      <c r="AS204" s="193" t="str">
        <f>'Calcolo Orizzontale P. Umido'!AF205</f>
        <v>dato mancante</v>
      </c>
      <c r="AT204" s="193" t="str">
        <f>'Calcolo Orizzontale P. Umido'!AU205</f>
        <v>dato mancante</v>
      </c>
      <c r="AU204" s="308" t="str">
        <f t="shared" si="131"/>
        <v>dato mancante</v>
      </c>
      <c r="AV204" s="308" t="str">
        <f t="shared" si="131"/>
        <v>dato mancante</v>
      </c>
      <c r="AW204" s="193" t="str">
        <f>'Calcolo Orizzontale P. Umido'!AG205</f>
        <v>dato mancante</v>
      </c>
      <c r="AX204" s="193" t="str">
        <f>'Calcolo Orizzontale P. Umido'!AV205</f>
        <v>dato mancante</v>
      </c>
      <c r="AY204" s="308" t="str">
        <f t="shared" si="132"/>
        <v>dato mancante</v>
      </c>
      <c r="AZ204" s="308" t="str">
        <f t="shared" si="132"/>
        <v>dato mancante</v>
      </c>
      <c r="BA204" s="193" t="str">
        <f>'Calcolo Orizzontale P. Umido'!AH205</f>
        <v>dato mancante</v>
      </c>
      <c r="BB204" s="193" t="str">
        <f>'Calcolo Orizzontale P. Umido'!AW205</f>
        <v>dato mancante</v>
      </c>
      <c r="BC204" s="308" t="str">
        <f t="shared" si="133"/>
        <v>dato mancante</v>
      </c>
      <c r="BD204" s="308" t="str">
        <f t="shared" si="133"/>
        <v>dato mancante</v>
      </c>
      <c r="BE204" s="192" t="str">
        <f>'Calcolo Orizzontale P. Umido'!AI205</f>
        <v>dato mancante</v>
      </c>
      <c r="BF204" s="192" t="str">
        <f>'Calcolo Orizzontale P. Umido'!AX205</f>
        <v>dato mancante</v>
      </c>
      <c r="BG204" s="308" t="str">
        <f t="shared" si="134"/>
        <v>dato mancante</v>
      </c>
      <c r="BH204" s="308" t="str">
        <f t="shared" si="134"/>
        <v>dato mancante</v>
      </c>
      <c r="BI204" s="192" t="str">
        <f>'Calcolo Orizzontale P. Umido'!AJ205</f>
        <v>dato mancante</v>
      </c>
      <c r="BJ204" s="192" t="str">
        <f>'Calcolo Orizzontale P. Umido'!AY205</f>
        <v>dato mancante</v>
      </c>
      <c r="BK204" s="308" t="str">
        <f t="shared" si="135"/>
        <v>dato mancante</v>
      </c>
      <c r="BL204" s="308" t="str">
        <f t="shared" si="135"/>
        <v>dato mancante</v>
      </c>
      <c r="BM204" s="192" t="str">
        <f>'Calcolo Orizzontale P. Umido'!AK205</f>
        <v>dato mancante</v>
      </c>
      <c r="BN204" s="192" t="str">
        <f>'Calcolo Orizzontale P. Umido'!AZ205</f>
        <v>dato mancante</v>
      </c>
      <c r="BO204" s="308" t="str">
        <f t="shared" si="124"/>
        <v>dato mancante</v>
      </c>
      <c r="BP204" s="308" t="str">
        <f t="shared" si="124"/>
        <v>dato mancante</v>
      </c>
      <c r="BQ204" s="195" t="str">
        <f>'Calcolo Orizzontale P. Umido'!AL205</f>
        <v>dato mancante</v>
      </c>
      <c r="BR204" s="195" t="str">
        <f>'Calcolo Orizzontale P. Umido'!BA205</f>
        <v>dato mancante</v>
      </c>
      <c r="BS204" s="308" t="str">
        <f t="shared" si="125"/>
        <v>dato mancante</v>
      </c>
      <c r="BT204" s="308" t="str">
        <f t="shared" si="125"/>
        <v>dato mancante</v>
      </c>
      <c r="BU204" s="193" t="str">
        <f>'Calcolo Orizzontale P. Umido'!AM205</f>
        <v>dato mancante</v>
      </c>
      <c r="BV204" s="194" t="str">
        <f>'Calcolo Orizzontale P. Umido'!BA205</f>
        <v>dato mancante</v>
      </c>
      <c r="BW204" s="308" t="str">
        <f t="shared" si="136"/>
        <v>dato mancante</v>
      </c>
      <c r="BX204" s="308" t="str">
        <f t="shared" si="136"/>
        <v>dato mancante</v>
      </c>
      <c r="BY204" s="196" t="str">
        <f>'Calcolo Orizzontale P. Umido'!AN205</f>
        <v>dato mancante</v>
      </c>
      <c r="BZ204" s="196" t="str">
        <f>'Calcolo Orizzontale P. Umido'!BB205</f>
        <v>dato mancante</v>
      </c>
      <c r="CA204" s="308" t="str">
        <f t="shared" si="137"/>
        <v>dato mancante</v>
      </c>
      <c r="CB204" s="308" t="str">
        <f t="shared" si="137"/>
        <v>dato mancante</v>
      </c>
      <c r="CE204" s="125" t="str">
        <f t="shared" si="96"/>
        <v>dato mancante</v>
      </c>
      <c r="CF204" s="125" t="str">
        <f t="shared" si="126"/>
        <v>dato mancante</v>
      </c>
      <c r="CG204" s="125" t="str">
        <f t="shared" si="126"/>
        <v>dato mancante</v>
      </c>
      <c r="CH204" s="125" t="str">
        <f t="shared" si="97"/>
        <v>dato mancante</v>
      </c>
      <c r="CI204" s="125" t="str">
        <f t="shared" si="98"/>
        <v>dato mancante</v>
      </c>
      <c r="CJ204" s="125" t="str">
        <f t="shared" si="99"/>
        <v>dato mancante</v>
      </c>
      <c r="CK204" s="125" t="str">
        <f t="shared" si="100"/>
        <v>dato mancante</v>
      </c>
      <c r="CL204" s="125" t="str">
        <f t="shared" si="101"/>
        <v>dato mancante</v>
      </c>
      <c r="CM204" s="125" t="str">
        <f t="shared" si="102"/>
        <v>dato mancante</v>
      </c>
      <c r="CN204" s="125" t="str">
        <f t="shared" si="103"/>
        <v>dato mancante</v>
      </c>
      <c r="CO204" s="125" t="str">
        <f t="shared" si="104"/>
        <v>dato mancante</v>
      </c>
      <c r="CP204" s="125" t="str">
        <f t="shared" si="105"/>
        <v>dato mancante</v>
      </c>
      <c r="CQ204" s="125" t="str">
        <f t="shared" si="106"/>
        <v>dato mancante</v>
      </c>
      <c r="CR204" s="125" t="str">
        <f t="shared" si="107"/>
        <v>dato mancante</v>
      </c>
      <c r="CS204" s="125" t="str">
        <f t="shared" si="127"/>
        <v>dato mancante</v>
      </c>
      <c r="CT204" s="125" t="str">
        <f t="shared" si="127"/>
        <v>dato mancante</v>
      </c>
      <c r="CU204" s="125" t="str">
        <f t="shared" si="108"/>
        <v>dato mancante</v>
      </c>
      <c r="CV204" s="125" t="str">
        <f t="shared" si="109"/>
        <v>dato mancante</v>
      </c>
      <c r="CW204" s="125" t="str">
        <f t="shared" si="110"/>
        <v>dato mancante</v>
      </c>
      <c r="CX204" s="125" t="str">
        <f t="shared" si="111"/>
        <v>dato mancante</v>
      </c>
      <c r="CY204" s="125" t="str">
        <f t="shared" si="112"/>
        <v>dato mancante</v>
      </c>
      <c r="CZ204" s="125" t="str">
        <f t="shared" si="113"/>
        <v>dato mancante</v>
      </c>
      <c r="DA204" s="125" t="str">
        <f t="shared" si="114"/>
        <v>dato mancante</v>
      </c>
      <c r="DB204" s="125" t="str">
        <f t="shared" si="115"/>
        <v>dato mancante</v>
      </c>
      <c r="DC204" s="125" t="str">
        <f t="shared" si="116"/>
        <v>dato mancante</v>
      </c>
      <c r="DD204" s="125" t="str">
        <f t="shared" si="117"/>
        <v>dato mancante</v>
      </c>
      <c r="DF204" s="127">
        <f t="shared" si="128"/>
        <v>0</v>
      </c>
      <c r="DG204" s="127">
        <f t="shared" si="118"/>
        <v>0</v>
      </c>
      <c r="DH204" s="125" t="str">
        <f t="shared" si="129"/>
        <v>ok</v>
      </c>
      <c r="DI204" s="127" t="str">
        <f t="shared" si="119"/>
        <v>Buono</v>
      </c>
      <c r="DJ204" s="127" t="str">
        <f t="shared" si="120"/>
        <v>Buono</v>
      </c>
    </row>
    <row r="205" spans="1:114" s="125" customFormat="1" x14ac:dyDescent="0.35">
      <c r="A205" s="18">
        <f>'Calcolo Orizzontale P. Umido'!A206</f>
        <v>0</v>
      </c>
      <c r="B205" s="18">
        <f>'Calcolo Orizzontale P. Umido'!B206</f>
        <v>0</v>
      </c>
      <c r="C205" s="18">
        <f>'Calcolo Orizzontale P. Umido'!C206</f>
        <v>0</v>
      </c>
      <c r="D205" s="18">
        <f>'Calcolo Orizzontale P. Umido'!D206</f>
        <v>0</v>
      </c>
      <c r="E205" s="18">
        <f>'Calcolo Orizzontale P. Umido'!E206</f>
        <v>0</v>
      </c>
      <c r="F205" s="18">
        <f>'Calcolo Orizzontale P. Umido'!F206</f>
        <v>0</v>
      </c>
      <c r="G205" s="18">
        <f>'Calcolo Orizzontale P. Umido'!G206</f>
        <v>0</v>
      </c>
      <c r="H205" s="18"/>
      <c r="I205" s="18">
        <f>'Calcolo Orizzontale P. Umido'!I206</f>
        <v>0</v>
      </c>
      <c r="J205" s="18">
        <f>'Calcolo Orizzontale P. Umido'!J206</f>
        <v>0</v>
      </c>
      <c r="K205" s="18">
        <f>'Calcolo Orizzontale P. Umido'!K206</f>
        <v>0</v>
      </c>
      <c r="L205" s="15">
        <f t="shared" si="121"/>
        <v>0</v>
      </c>
      <c r="M205" s="519">
        <f>'Calcolo Orizzontale P. Umido'!L206</f>
        <v>0</v>
      </c>
      <c r="N205" s="519">
        <f>'Calcolo Orizzontale P. Umido'!M206</f>
        <v>0</v>
      </c>
      <c r="O205" s="520">
        <f>'Calcolo Orizzontale P. Umido'!N206</f>
        <v>0</v>
      </c>
      <c r="P205" s="521">
        <f>'Calcolo Orizzontale P. Umido'!O206</f>
        <v>0</v>
      </c>
      <c r="Q205" s="521">
        <f>'Calcolo Orizzontale P. Umido'!P206</f>
        <v>0</v>
      </c>
      <c r="R205" s="521">
        <f>'Calcolo Orizzontale P. Umido'!Q206</f>
        <v>0</v>
      </c>
      <c r="S205" s="521">
        <f>'Calcolo Orizzontale P. Umido'!R206</f>
        <v>0</v>
      </c>
      <c r="T205" s="521">
        <f>'Calcolo Orizzontale P. Umido'!S206</f>
        <v>0</v>
      </c>
      <c r="U205" s="519">
        <f>'Calcolo Orizzontale P. Umido'!T206</f>
        <v>0</v>
      </c>
      <c r="V205" s="519">
        <f>'Calcolo Orizzontale P. Umido'!U206</f>
        <v>0</v>
      </c>
      <c r="W205" s="519">
        <f>'Calcolo Orizzontale P. Umido'!V206</f>
        <v>0</v>
      </c>
      <c r="X205" s="520">
        <f>'Calcolo Orizzontale P. Umido'!W206</f>
        <v>0</v>
      </c>
      <c r="Y205" s="521">
        <f>'Calcolo Orizzontale P. Umido'!X206</f>
        <v>0</v>
      </c>
      <c r="Z205" s="522">
        <f>'Calcolo Orizzontale P. Umido'!Y206</f>
        <v>0</v>
      </c>
      <c r="AA205" s="126"/>
      <c r="AB205" s="127"/>
      <c r="AC205" s="189" t="str">
        <f>'Calcolo Orizzontale P. Umido'!AC206</f>
        <v>dato mancante</v>
      </c>
      <c r="AD205" s="190" t="str">
        <f>'Calcolo Orizzontale P. Umido'!AR206</f>
        <v>dato mancante</v>
      </c>
      <c r="AE205" s="190" t="str">
        <f t="shared" si="122"/>
        <v>dato mancante</v>
      </c>
      <c r="AF205" s="190" t="str">
        <f t="shared" si="122"/>
        <v>dato mancante</v>
      </c>
      <c r="AG205" s="191" t="str">
        <f>IF(N205&lt;5,'Calcolo Orizzontale P. Umido'!AD206,"dato mancante")</f>
        <v>dato mancante</v>
      </c>
      <c r="AH205" s="191" t="str">
        <f>IF(N205&gt;5,'Calcolo Orizzontale P. Umido'!AD206,"dato mancante")</f>
        <v>dato mancante</v>
      </c>
      <c r="AI205" s="191" t="str">
        <f>IF(N205&lt;5,'Calcolo Orizzontale P. Umido'!AS206,"dato mancante")</f>
        <v>dato mancante</v>
      </c>
      <c r="AJ205" s="191" t="str">
        <f>IF(N205&gt;5,'Calcolo Orizzontale P. Umido'!AS206,"dato mancante")</f>
        <v>dato mancante</v>
      </c>
      <c r="AK205" s="190" t="str">
        <f t="shared" si="123"/>
        <v>dato mancante</v>
      </c>
      <c r="AL205" s="190" t="str">
        <f t="shared" si="123"/>
        <v>dato mancante</v>
      </c>
      <c r="AM205" s="190" t="str">
        <f t="shared" si="123"/>
        <v>dato mancante</v>
      </c>
      <c r="AN205" s="190" t="str">
        <f t="shared" ref="AN205:AN211" si="138">IF(AJ205="dato mancante","dato mancante",IF(AJ205="LOQ","Conforme",IF(AND($L205=2,AJ205&gt;AJ$6),"Non Conforme",IF(AND($L205=2,AJ205&lt;=AJ$6),"Conforme",IF(AND($L205=3,AJ205&gt;AJ$7),"Non Conforme",IF(AND($L205=3,AJ205&lt;=AJ$7),"Conforme",IF(AND($L205=4,AJ205&gt;AJ$8),"Non Conforme",IF(AND($L205=4,AJ205&lt;=AJ$8),"Conforme",IF(AND($L205=5,AJ205&gt;AJ$9),"Non Conforme",IF(AND($L205=5,AJ205&lt;=AJ$9),"Conforme","errore"))))))))))</f>
        <v>dato mancante</v>
      </c>
      <c r="AO205" s="191" t="str">
        <f>'Calcolo Orizzontale P. Umido'!AE206</f>
        <v>dato mancante</v>
      </c>
      <c r="AP205" s="191" t="str">
        <f>'Calcolo Orizzontale P. Umido'!AT206</f>
        <v>dato mancante</v>
      </c>
      <c r="AQ205" s="192" t="str">
        <f t="shared" si="130"/>
        <v>dato mancante</v>
      </c>
      <c r="AR205" s="192" t="str">
        <f t="shared" si="130"/>
        <v>dato mancante</v>
      </c>
      <c r="AS205" s="193" t="str">
        <f>'Calcolo Orizzontale P. Umido'!AF206</f>
        <v>dato mancante</v>
      </c>
      <c r="AT205" s="193" t="str">
        <f>'Calcolo Orizzontale P. Umido'!AU206</f>
        <v>dato mancante</v>
      </c>
      <c r="AU205" s="308" t="str">
        <f t="shared" si="131"/>
        <v>dato mancante</v>
      </c>
      <c r="AV205" s="308" t="str">
        <f t="shared" si="131"/>
        <v>dato mancante</v>
      </c>
      <c r="AW205" s="193" t="str">
        <f>'Calcolo Orizzontale P. Umido'!AG206</f>
        <v>dato mancante</v>
      </c>
      <c r="AX205" s="193" t="str">
        <f>'Calcolo Orizzontale P. Umido'!AV206</f>
        <v>dato mancante</v>
      </c>
      <c r="AY205" s="308" t="str">
        <f t="shared" si="132"/>
        <v>dato mancante</v>
      </c>
      <c r="AZ205" s="308" t="str">
        <f t="shared" si="132"/>
        <v>dato mancante</v>
      </c>
      <c r="BA205" s="193" t="str">
        <f>'Calcolo Orizzontale P. Umido'!AH206</f>
        <v>dato mancante</v>
      </c>
      <c r="BB205" s="193" t="str">
        <f>'Calcolo Orizzontale P. Umido'!AW206</f>
        <v>dato mancante</v>
      </c>
      <c r="BC205" s="308" t="str">
        <f t="shared" si="133"/>
        <v>dato mancante</v>
      </c>
      <c r="BD205" s="308" t="str">
        <f t="shared" si="133"/>
        <v>dato mancante</v>
      </c>
      <c r="BE205" s="192" t="str">
        <f>'Calcolo Orizzontale P. Umido'!AI206</f>
        <v>dato mancante</v>
      </c>
      <c r="BF205" s="192" t="str">
        <f>'Calcolo Orizzontale P. Umido'!AX206</f>
        <v>dato mancante</v>
      </c>
      <c r="BG205" s="308" t="str">
        <f t="shared" si="134"/>
        <v>dato mancante</v>
      </c>
      <c r="BH205" s="308" t="str">
        <f t="shared" si="134"/>
        <v>dato mancante</v>
      </c>
      <c r="BI205" s="192" t="str">
        <f>'Calcolo Orizzontale P. Umido'!AJ206</f>
        <v>dato mancante</v>
      </c>
      <c r="BJ205" s="192" t="str">
        <f>'Calcolo Orizzontale P. Umido'!AY206</f>
        <v>dato mancante</v>
      </c>
      <c r="BK205" s="308" t="str">
        <f t="shared" si="135"/>
        <v>dato mancante</v>
      </c>
      <c r="BL205" s="308" t="str">
        <f t="shared" si="135"/>
        <v>dato mancante</v>
      </c>
      <c r="BM205" s="192" t="str">
        <f>'Calcolo Orizzontale P. Umido'!AK206</f>
        <v>dato mancante</v>
      </c>
      <c r="BN205" s="192" t="str">
        <f>'Calcolo Orizzontale P. Umido'!AZ206</f>
        <v>dato mancante</v>
      </c>
      <c r="BO205" s="308" t="str">
        <f t="shared" si="124"/>
        <v>dato mancante</v>
      </c>
      <c r="BP205" s="308" t="str">
        <f t="shared" si="124"/>
        <v>dato mancante</v>
      </c>
      <c r="BQ205" s="195" t="str">
        <f>'Calcolo Orizzontale P. Umido'!AL206</f>
        <v>dato mancante</v>
      </c>
      <c r="BR205" s="195" t="str">
        <f>'Calcolo Orizzontale P. Umido'!BA206</f>
        <v>dato mancante</v>
      </c>
      <c r="BS205" s="308" t="str">
        <f t="shared" si="125"/>
        <v>dato mancante</v>
      </c>
      <c r="BT205" s="308" t="str">
        <f t="shared" si="125"/>
        <v>dato mancante</v>
      </c>
      <c r="BU205" s="193" t="str">
        <f>'Calcolo Orizzontale P. Umido'!AM206</f>
        <v>dato mancante</v>
      </c>
      <c r="BV205" s="194" t="str">
        <f>'Calcolo Orizzontale P. Umido'!BA206</f>
        <v>dato mancante</v>
      </c>
      <c r="BW205" s="308" t="str">
        <f t="shared" si="136"/>
        <v>dato mancante</v>
      </c>
      <c r="BX205" s="308" t="str">
        <f t="shared" si="136"/>
        <v>dato mancante</v>
      </c>
      <c r="BY205" s="196" t="str">
        <f>'Calcolo Orizzontale P. Umido'!AN206</f>
        <v>dato mancante</v>
      </c>
      <c r="BZ205" s="196" t="str">
        <f>'Calcolo Orizzontale P. Umido'!BB206</f>
        <v>dato mancante</v>
      </c>
      <c r="CA205" s="308" t="str">
        <f t="shared" si="137"/>
        <v>dato mancante</v>
      </c>
      <c r="CB205" s="308" t="str">
        <f t="shared" si="137"/>
        <v>dato mancante</v>
      </c>
      <c r="CE205" s="125" t="str">
        <f t="shared" ref="CE205:CE211" si="139">IF(AE205="dato mancante","dato mancante",IF(AE205="Conforme","Conforme",IF(AE205="Non Conforme", "Non conforme")))</f>
        <v>dato mancante</v>
      </c>
      <c r="CF205" s="125" t="str">
        <f t="shared" si="126"/>
        <v>dato mancante</v>
      </c>
      <c r="CG205" s="125" t="str">
        <f t="shared" si="126"/>
        <v>dato mancante</v>
      </c>
      <c r="CH205" s="125" t="str">
        <f t="shared" ref="CH205:CH211" si="140">IF(AQ205="dato mancante","dato mancante",IF(AQ205="Conforme","Conforme",IF(AQ205="Non Conforme", "Non conforme")))</f>
        <v>dato mancante</v>
      </c>
      <c r="CI205" s="125" t="str">
        <f t="shared" ref="CI205:CI211" si="141">IF(AU205="dato mancante","dato mancante",IF(AU205="Conforme","Conforme",IF(AU205="Non Conforme", "Non conforme")))</f>
        <v>dato mancante</v>
      </c>
      <c r="CJ205" s="125" t="str">
        <f t="shared" ref="CJ205:CJ211" si="142">IF(AY205="dato mancante","dato mancante",IF(AY205="Conforme","Conforme",IF(AY205="Non Conforme", "Non conforme")))</f>
        <v>dato mancante</v>
      </c>
      <c r="CK205" s="125" t="str">
        <f t="shared" ref="CK205:CK211" si="143">IF(BC205="dato mancante","dato mancante",IF(BC205="Conforme","Conforme",IF(BC205="Non Conforme", "Non conforme")))</f>
        <v>dato mancante</v>
      </c>
      <c r="CL205" s="125" t="str">
        <f t="shared" ref="CL205:CL211" si="144">IF(BG205="dato mancante","dato mancante",IF(BG205="Conforme","Conforme",IF(BG205="Non Conforme", "Non conforme")))</f>
        <v>dato mancante</v>
      </c>
      <c r="CM205" s="125" t="str">
        <f t="shared" ref="CM205:CM211" si="145">IF(BK205="dato mancante","dato mancante",IF(BK205="Conforme","Conforme",IF(BK205="Non Conforme", "Non conforme")))</f>
        <v>dato mancante</v>
      </c>
      <c r="CN205" s="125" t="str">
        <f t="shared" ref="CN205:CN211" si="146">IF(BO205="dato mancante","dato mancante",IF(BO205="Conforme","Conforme",IF(BO205="Non Conforme", "Non conforme")))</f>
        <v>dato mancante</v>
      </c>
      <c r="CO205" s="125" t="str">
        <f t="shared" ref="CO205:CO211" si="147">IF(BS205="dato mancante","dato mancante",IF(BS205="Conforme","Conforme",IF(BS205="Non Conforme", "Non conforme")))</f>
        <v>dato mancante</v>
      </c>
      <c r="CP205" s="125" t="str">
        <f t="shared" ref="CP205:CP211" si="148">IF(BW205="dato mancante","dato mancante",IF(BW205="Conforme","Conforme",IF(BW205="Non Conforme", "Non conforme")))</f>
        <v>dato mancante</v>
      </c>
      <c r="CQ205" s="125" t="str">
        <f t="shared" ref="CQ205:CQ211" si="149">IF(CA205="dato mancante","dato mancante",IF(CA205="Conforme","Conforme",IF(CA205="Non Conforme", "Non conforme")))</f>
        <v>dato mancante</v>
      </c>
      <c r="CR205" s="125" t="str">
        <f t="shared" ref="CR205:CR211" si="150">IF(AF205="dato mancante","dato mancante",IF(AF205="Conforme","Conforme",IF(AF205="Non Conforme", "Non conforme")))</f>
        <v>dato mancante</v>
      </c>
      <c r="CS205" s="125" t="str">
        <f t="shared" si="127"/>
        <v>dato mancante</v>
      </c>
      <c r="CT205" s="125" t="str">
        <f t="shared" si="127"/>
        <v>dato mancante</v>
      </c>
      <c r="CU205" s="125" t="str">
        <f t="shared" ref="CU205:CU211" si="151">IF(AR205="dato mancante","dato mancante",IF(AR205="Conforme","Conforme",IF(AR205="Non Conforme", "Non conforme")))</f>
        <v>dato mancante</v>
      </c>
      <c r="CV205" s="125" t="str">
        <f t="shared" ref="CV205:CV211" si="152">IF(AV205="dato mancante","dato mancante",IF(AV205="Conforme","Conforme",IF(AV205="Non Conforme", "Non conforme")))</f>
        <v>dato mancante</v>
      </c>
      <c r="CW205" s="125" t="str">
        <f t="shared" ref="CW205:CW211" si="153">IF(AZ205="dato mancante","dato mancante",IF(AZ205="Conforme","Conforme",IF(AZ205="Non Conforme", "Non conforme")))</f>
        <v>dato mancante</v>
      </c>
      <c r="CX205" s="125" t="str">
        <f t="shared" ref="CX205:CX211" si="154">IF(BD205="dato mancante","dato mancante",IF(BD205="Conforme","Conforme",IF(BD205="Non Conforme", "Non conforme")))</f>
        <v>dato mancante</v>
      </c>
      <c r="CY205" s="125" t="str">
        <f t="shared" ref="CY205:CY211" si="155">IF(BH205="dato mancante","dato mancante",IF(BH205="Conforme","Conforme",IF(BH205="Non Conforme", "Non conforme")))</f>
        <v>dato mancante</v>
      </c>
      <c r="CZ205" s="125" t="str">
        <f t="shared" ref="CZ205:CZ211" si="156">IF(BL205="dato mancante","dato mancante",IF(BL205="Conforme","Conforme",IF(BL205="Non Conforme", "Non conforme")))</f>
        <v>dato mancante</v>
      </c>
      <c r="DA205" s="125" t="str">
        <f t="shared" ref="DA205:DA211" si="157">IF(BP205="dato mancante","dato mancante",IF(BP205="Conforme","Conforme",IF(BP205="Non Conforme", "Non conforme")))</f>
        <v>dato mancante</v>
      </c>
      <c r="DB205" s="125" t="str">
        <f t="shared" ref="DB205:DB211" si="158">IF(BT205="dato mancante","dato mancante",IF(BT205="Conforme","Conforme",IF(BT205="Non Conforme", "Non conforme")))</f>
        <v>dato mancante</v>
      </c>
      <c r="DC205" s="125" t="str">
        <f t="shared" ref="DC205:DC211" si="159">IF(BX205="dato mancante","dato mancante",IF(BX205="Conforme","Conforme",IF(BX205="Non Conforme", "Non conforme")))</f>
        <v>dato mancante</v>
      </c>
      <c r="DD205" s="125" t="str">
        <f t="shared" ref="DD205:DD211" si="160">IF(CB205="dato mancante","dato mancante",IF(CB205="Conforme","Conforme",IF(CB205="Non Conforme", "Non conforme")))</f>
        <v>dato mancante</v>
      </c>
      <c r="DF205" s="127">
        <f t="shared" si="128"/>
        <v>0</v>
      </c>
      <c r="DG205" s="127">
        <f t="shared" ref="DG205:DG211" si="161">COUNTIF(($CR205:$DD205),"non conforme")</f>
        <v>0</v>
      </c>
      <c r="DH205" s="125" t="str">
        <f t="shared" si="129"/>
        <v>ok</v>
      </c>
      <c r="DI205" s="127" t="str">
        <f t="shared" ref="DI205:DI211" si="162">IF(COUNTIF(($CE205:$CQ205),"non conforme"), "NON Buono", "Buono")</f>
        <v>Buono</v>
      </c>
      <c r="DJ205" s="127" t="str">
        <f t="shared" ref="DJ205:DJ211" si="163">IF(COUNTIF(($CR205:$DD205),"non conforme"), "NON Buono", "Buono")</f>
        <v>Buono</v>
      </c>
    </row>
    <row r="206" spans="1:114" s="125" customFormat="1" x14ac:dyDescent="0.35">
      <c r="A206" s="18">
        <f>'Calcolo Orizzontale P. Umido'!A207</f>
        <v>0</v>
      </c>
      <c r="B206" s="18">
        <f>'Calcolo Orizzontale P. Umido'!B207</f>
        <v>0</v>
      </c>
      <c r="C206" s="18">
        <f>'Calcolo Orizzontale P. Umido'!C207</f>
        <v>0</v>
      </c>
      <c r="D206" s="18">
        <f>'Calcolo Orizzontale P. Umido'!D207</f>
        <v>0</v>
      </c>
      <c r="E206" s="18">
        <f>'Calcolo Orizzontale P. Umido'!E207</f>
        <v>0</v>
      </c>
      <c r="F206" s="18">
        <f>'Calcolo Orizzontale P. Umido'!F207</f>
        <v>0</v>
      </c>
      <c r="G206" s="18">
        <f>'Calcolo Orizzontale P. Umido'!G207</f>
        <v>0</v>
      </c>
      <c r="H206" s="18"/>
      <c r="I206" s="18">
        <f>'Calcolo Orizzontale P. Umido'!I207</f>
        <v>0</v>
      </c>
      <c r="J206" s="18">
        <f>'Calcolo Orizzontale P. Umido'!J207</f>
        <v>0</v>
      </c>
      <c r="K206" s="18">
        <f>'Calcolo Orizzontale P. Umido'!K207</f>
        <v>0</v>
      </c>
      <c r="L206" s="15">
        <f t="shared" ref="L206:L211" si="164">ROUND(K206,0)</f>
        <v>0</v>
      </c>
      <c r="M206" s="519">
        <f>'Calcolo Orizzontale P. Umido'!L207</f>
        <v>0</v>
      </c>
      <c r="N206" s="519">
        <f>'Calcolo Orizzontale P. Umido'!M207</f>
        <v>0</v>
      </c>
      <c r="O206" s="520">
        <f>'Calcolo Orizzontale P. Umido'!N207</f>
        <v>0</v>
      </c>
      <c r="P206" s="521">
        <f>'Calcolo Orizzontale P. Umido'!O207</f>
        <v>0</v>
      </c>
      <c r="Q206" s="521">
        <f>'Calcolo Orizzontale P. Umido'!P207</f>
        <v>0</v>
      </c>
      <c r="R206" s="521">
        <f>'Calcolo Orizzontale P. Umido'!Q207</f>
        <v>0</v>
      </c>
      <c r="S206" s="521">
        <f>'Calcolo Orizzontale P. Umido'!R207</f>
        <v>0</v>
      </c>
      <c r="T206" s="521">
        <f>'Calcolo Orizzontale P. Umido'!S207</f>
        <v>0</v>
      </c>
      <c r="U206" s="519">
        <f>'Calcolo Orizzontale P. Umido'!T207</f>
        <v>0</v>
      </c>
      <c r="V206" s="519">
        <f>'Calcolo Orizzontale P. Umido'!U207</f>
        <v>0</v>
      </c>
      <c r="W206" s="519">
        <f>'Calcolo Orizzontale P. Umido'!V207</f>
        <v>0</v>
      </c>
      <c r="X206" s="520">
        <f>'Calcolo Orizzontale P. Umido'!W207</f>
        <v>0</v>
      </c>
      <c r="Y206" s="521">
        <f>'Calcolo Orizzontale P. Umido'!X207</f>
        <v>0</v>
      </c>
      <c r="Z206" s="522">
        <f>'Calcolo Orizzontale P. Umido'!Y207</f>
        <v>0</v>
      </c>
      <c r="AA206" s="126"/>
      <c r="AB206" s="127"/>
      <c r="AC206" s="189" t="str">
        <f>'Calcolo Orizzontale P. Umido'!AC207</f>
        <v>dato mancante</v>
      </c>
      <c r="AD206" s="190" t="str">
        <f>'Calcolo Orizzontale P. Umido'!AR207</f>
        <v>dato mancante</v>
      </c>
      <c r="AE206" s="190" t="str">
        <f t="shared" ref="AE206:AF211" si="165">IF(AC206="dato mancante","dato mancante",IF(AC206="LOQ","Conforme",IF(AND($L206=2,AC206&gt;AC$6),"Non Conforme",IF(AND($L206=2,AC206&lt;=AC$6),"Conforme",IF(AND($L206=3,AC206&gt;AC$7),"Non Conforme",IF(AND($L206=3,AC206&lt;=AC$7),"Conforme",IF(AND($L206=4,AC206&gt;AC$8),"Non Conforme",IF(AND($L206=4,AC206&lt;=AC$8),"Conforme",IF(AND($L206=5,AC206&gt;AC$9),"Non Conforme",IF(AND($L206=5,AC206&lt;=AC$9),"Conforme","errore"))))))))))</f>
        <v>dato mancante</v>
      </c>
      <c r="AF206" s="190" t="str">
        <f t="shared" si="165"/>
        <v>dato mancante</v>
      </c>
      <c r="AG206" s="191" t="str">
        <f>IF(N206&lt;5,'Calcolo Orizzontale P. Umido'!AD207,"dato mancante")</f>
        <v>dato mancante</v>
      </c>
      <c r="AH206" s="191" t="str">
        <f>IF(N206&gt;5,'Calcolo Orizzontale P. Umido'!AD207,"dato mancante")</f>
        <v>dato mancante</v>
      </c>
      <c r="AI206" s="191" t="str">
        <f>IF(N206&lt;5,'Calcolo Orizzontale P. Umido'!AS207,"dato mancante")</f>
        <v>dato mancante</v>
      </c>
      <c r="AJ206" s="191" t="str">
        <f>IF(N206&gt;5,'Calcolo Orizzontale P. Umido'!AS207,"dato mancante")</f>
        <v>dato mancante</v>
      </c>
      <c r="AK206" s="190" t="str">
        <f t="shared" ref="AK206:AM211" si="166">IF(AG206="dato mancante","dato mancante",IF(AG206="LOQ","Conforme",IF(AND($L206=2,AG206&gt;AG$6),"Non Conforme",IF(AND($L206=2,AG206&lt;=AG$6),"Conforme",IF(AND($L206=3,AG206&gt;AG$7),"Non Conforme",IF(AND($L206=3,AG206&lt;=AG$7),"Conforme",IF(AND($L206=4,AG206&gt;AG$8),"Non Conforme",IF(AND($L206=4,AG206&lt;=AG$8),"Conforme",IF(AND($L206=5,AG206&gt;AG$9),"Non Conforme",IF(AND($L206=5,AG206&lt;=AG$9),"Conforme","errore"))))))))))</f>
        <v>dato mancante</v>
      </c>
      <c r="AL206" s="190" t="str">
        <f t="shared" si="166"/>
        <v>dato mancante</v>
      </c>
      <c r="AM206" s="190" t="str">
        <f t="shared" si="166"/>
        <v>dato mancante</v>
      </c>
      <c r="AN206" s="190" t="str">
        <f t="shared" si="138"/>
        <v>dato mancante</v>
      </c>
      <c r="AO206" s="191" t="str">
        <f>'Calcolo Orizzontale P. Umido'!AE207</f>
        <v>dato mancante</v>
      </c>
      <c r="AP206" s="191" t="str">
        <f>'Calcolo Orizzontale P. Umido'!AT207</f>
        <v>dato mancante</v>
      </c>
      <c r="AQ206" s="192" t="str">
        <f t="shared" si="130"/>
        <v>dato mancante</v>
      </c>
      <c r="AR206" s="192" t="str">
        <f t="shared" si="130"/>
        <v>dato mancante</v>
      </c>
      <c r="AS206" s="193" t="str">
        <f>'Calcolo Orizzontale P. Umido'!AF207</f>
        <v>dato mancante</v>
      </c>
      <c r="AT206" s="193" t="str">
        <f>'Calcolo Orizzontale P. Umido'!AU207</f>
        <v>dato mancante</v>
      </c>
      <c r="AU206" s="308" t="str">
        <f t="shared" si="131"/>
        <v>dato mancante</v>
      </c>
      <c r="AV206" s="308" t="str">
        <f t="shared" si="131"/>
        <v>dato mancante</v>
      </c>
      <c r="AW206" s="193" t="str">
        <f>'Calcolo Orizzontale P. Umido'!AG207</f>
        <v>dato mancante</v>
      </c>
      <c r="AX206" s="193" t="str">
        <f>'Calcolo Orizzontale P. Umido'!AV207</f>
        <v>dato mancante</v>
      </c>
      <c r="AY206" s="308" t="str">
        <f t="shared" si="132"/>
        <v>dato mancante</v>
      </c>
      <c r="AZ206" s="308" t="str">
        <f t="shared" si="132"/>
        <v>dato mancante</v>
      </c>
      <c r="BA206" s="193" t="str">
        <f>'Calcolo Orizzontale P. Umido'!AH207</f>
        <v>dato mancante</v>
      </c>
      <c r="BB206" s="193" t="str">
        <f>'Calcolo Orizzontale P. Umido'!AW207</f>
        <v>dato mancante</v>
      </c>
      <c r="BC206" s="308" t="str">
        <f t="shared" si="133"/>
        <v>dato mancante</v>
      </c>
      <c r="BD206" s="308" t="str">
        <f t="shared" si="133"/>
        <v>dato mancante</v>
      </c>
      <c r="BE206" s="192" t="str">
        <f>'Calcolo Orizzontale P. Umido'!AI207</f>
        <v>dato mancante</v>
      </c>
      <c r="BF206" s="192" t="str">
        <f>'Calcolo Orizzontale P. Umido'!AX207</f>
        <v>dato mancante</v>
      </c>
      <c r="BG206" s="308" t="str">
        <f t="shared" si="134"/>
        <v>dato mancante</v>
      </c>
      <c r="BH206" s="308" t="str">
        <f t="shared" si="134"/>
        <v>dato mancante</v>
      </c>
      <c r="BI206" s="192" t="str">
        <f>'Calcolo Orizzontale P. Umido'!AJ207</f>
        <v>dato mancante</v>
      </c>
      <c r="BJ206" s="192" t="str">
        <f>'Calcolo Orizzontale P. Umido'!AY207</f>
        <v>dato mancante</v>
      </c>
      <c r="BK206" s="308" t="str">
        <f t="shared" si="135"/>
        <v>dato mancante</v>
      </c>
      <c r="BL206" s="308" t="str">
        <f t="shared" si="135"/>
        <v>dato mancante</v>
      </c>
      <c r="BM206" s="192" t="str">
        <f>'Calcolo Orizzontale P. Umido'!AK207</f>
        <v>dato mancante</v>
      </c>
      <c r="BN206" s="192" t="str">
        <f>'Calcolo Orizzontale P. Umido'!AZ207</f>
        <v>dato mancante</v>
      </c>
      <c r="BO206" s="308" t="str">
        <f t="shared" ref="BO206:BP211" si="167">IF(BM206="dato mancante","dato mancante",IF(BM206="LOQ","Conforme",IF(AND($L206=2,BM206&gt;BM$6),"Non Conforme",IF(AND($L206=2,BM206&lt;=BM$6),"Conforme",IF(AND($L206=3,BM206&gt;BM$7),"Non Conforme",IF(AND($L206=3,BM206&lt;=BM$7),"Conforme",IF(AND($L206=4,BM206&gt;BM$8),"Non Conforme",IF(AND($L206=4,BM206&lt;=BM$8),"Conforme",IF(AND($L206=5,BM206&gt;BM$9),"Non Conforme",IF(AND($L206=5,BM206&lt;=BM$9),"Conforme","errore"))))))))))</f>
        <v>dato mancante</v>
      </c>
      <c r="BP206" s="308" t="str">
        <f t="shared" si="167"/>
        <v>dato mancante</v>
      </c>
      <c r="BQ206" s="195" t="str">
        <f>'Calcolo Orizzontale P. Umido'!AL207</f>
        <v>dato mancante</v>
      </c>
      <c r="BR206" s="195" t="str">
        <f>'Calcolo Orizzontale P. Umido'!BA207</f>
        <v>dato mancante</v>
      </c>
      <c r="BS206" s="308" t="str">
        <f t="shared" ref="BS206:BT211" si="168">IF(BQ206="dato mancante","dato mancante",IF(BQ206="LOQ","Conforme",IF(AND($L206=2,BQ206&gt;BQ$6),"Non Conforme",IF(AND($L206=2,BQ206&lt;=BQ$6),"Conforme",IF(AND($L206=3,BQ206&gt;BQ$7),"Non Conforme",IF(AND($L206=3,BQ206&lt;=BQ$7),"Conforme",IF(AND($L206=4,BQ206&gt;BQ$8),"Non Conforme",IF(AND($L206=4,BQ206&lt;=BQ$8),"Conforme",IF(AND($L206=5,BQ206&gt;BQ$9),"Non Conforme",IF(AND($L206=5,BQ206&lt;=BQ$9),"Conforme","errore"))))))))))</f>
        <v>dato mancante</v>
      </c>
      <c r="BT206" s="308" t="str">
        <f t="shared" si="168"/>
        <v>dato mancante</v>
      </c>
      <c r="BU206" s="193" t="str">
        <f>'Calcolo Orizzontale P. Umido'!AM207</f>
        <v>dato mancante</v>
      </c>
      <c r="BV206" s="194" t="str">
        <f>'Calcolo Orizzontale P. Umido'!BA207</f>
        <v>dato mancante</v>
      </c>
      <c r="BW206" s="308" t="str">
        <f t="shared" si="136"/>
        <v>dato mancante</v>
      </c>
      <c r="BX206" s="308" t="str">
        <f t="shared" si="136"/>
        <v>dato mancante</v>
      </c>
      <c r="BY206" s="196" t="str">
        <f>'Calcolo Orizzontale P. Umido'!AN207</f>
        <v>dato mancante</v>
      </c>
      <c r="BZ206" s="196" t="str">
        <f>'Calcolo Orizzontale P. Umido'!BB207</f>
        <v>dato mancante</v>
      </c>
      <c r="CA206" s="308" t="str">
        <f t="shared" si="137"/>
        <v>dato mancante</v>
      </c>
      <c r="CB206" s="308" t="str">
        <f t="shared" si="137"/>
        <v>dato mancante</v>
      </c>
      <c r="CE206" s="125" t="str">
        <f t="shared" si="139"/>
        <v>dato mancante</v>
      </c>
      <c r="CF206" s="125" t="str">
        <f t="shared" ref="CF206:CG211" si="169">IF(AK206="dato mancante","dato mancante",IF(AK206="Conforme","Conforme",IF(AK206="Non Conforme", "Non conforme")))</f>
        <v>dato mancante</v>
      </c>
      <c r="CG206" s="125" t="str">
        <f t="shared" si="169"/>
        <v>dato mancante</v>
      </c>
      <c r="CH206" s="125" t="str">
        <f t="shared" si="140"/>
        <v>dato mancante</v>
      </c>
      <c r="CI206" s="125" t="str">
        <f t="shared" si="141"/>
        <v>dato mancante</v>
      </c>
      <c r="CJ206" s="125" t="str">
        <f t="shared" si="142"/>
        <v>dato mancante</v>
      </c>
      <c r="CK206" s="125" t="str">
        <f t="shared" si="143"/>
        <v>dato mancante</v>
      </c>
      <c r="CL206" s="125" t="str">
        <f t="shared" si="144"/>
        <v>dato mancante</v>
      </c>
      <c r="CM206" s="125" t="str">
        <f t="shared" si="145"/>
        <v>dato mancante</v>
      </c>
      <c r="CN206" s="125" t="str">
        <f t="shared" si="146"/>
        <v>dato mancante</v>
      </c>
      <c r="CO206" s="125" t="str">
        <f t="shared" si="147"/>
        <v>dato mancante</v>
      </c>
      <c r="CP206" s="125" t="str">
        <f t="shared" si="148"/>
        <v>dato mancante</v>
      </c>
      <c r="CQ206" s="125" t="str">
        <f t="shared" si="149"/>
        <v>dato mancante</v>
      </c>
      <c r="CR206" s="125" t="str">
        <f t="shared" si="150"/>
        <v>dato mancante</v>
      </c>
      <c r="CS206" s="125" t="str">
        <f t="shared" ref="CS206:CT211" si="170">IF(AM206="dato mancante","dato mancante",IF(AM206="Conforme","Conforme",IF(AM206="Non Conforme", "Non conforme")))</f>
        <v>dato mancante</v>
      </c>
      <c r="CT206" s="125" t="str">
        <f t="shared" si="170"/>
        <v>dato mancante</v>
      </c>
      <c r="CU206" s="125" t="str">
        <f t="shared" si="151"/>
        <v>dato mancante</v>
      </c>
      <c r="CV206" s="125" t="str">
        <f t="shared" si="152"/>
        <v>dato mancante</v>
      </c>
      <c r="CW206" s="125" t="str">
        <f t="shared" si="153"/>
        <v>dato mancante</v>
      </c>
      <c r="CX206" s="125" t="str">
        <f t="shared" si="154"/>
        <v>dato mancante</v>
      </c>
      <c r="CY206" s="125" t="str">
        <f t="shared" si="155"/>
        <v>dato mancante</v>
      </c>
      <c r="CZ206" s="125" t="str">
        <f t="shared" si="156"/>
        <v>dato mancante</v>
      </c>
      <c r="DA206" s="125" t="str">
        <f t="shared" si="157"/>
        <v>dato mancante</v>
      </c>
      <c r="DB206" s="125" t="str">
        <f t="shared" si="158"/>
        <v>dato mancante</v>
      </c>
      <c r="DC206" s="125" t="str">
        <f t="shared" si="159"/>
        <v>dato mancante</v>
      </c>
      <c r="DD206" s="125" t="str">
        <f t="shared" si="160"/>
        <v>dato mancante</v>
      </c>
      <c r="DF206" s="127">
        <f t="shared" ref="DF206:DF211" si="171">COUNTIF(($CE206:$CQ206),"non conforme")</f>
        <v>0</v>
      </c>
      <c r="DG206" s="127">
        <f t="shared" si="161"/>
        <v>0</v>
      </c>
      <c r="DH206" s="125" t="str">
        <f t="shared" ref="DH206:DH211" si="172">IF(DF206=DG206,"ok", "incongruenza")</f>
        <v>ok</v>
      </c>
      <c r="DI206" s="127" t="str">
        <f t="shared" si="162"/>
        <v>Buono</v>
      </c>
      <c r="DJ206" s="127" t="str">
        <f t="shared" si="163"/>
        <v>Buono</v>
      </c>
    </row>
    <row r="207" spans="1:114" s="125" customFormat="1" x14ac:dyDescent="0.35">
      <c r="A207" s="18">
        <f>'Calcolo Orizzontale P. Umido'!A208</f>
        <v>0</v>
      </c>
      <c r="B207" s="18">
        <f>'Calcolo Orizzontale P. Umido'!B208</f>
        <v>0</v>
      </c>
      <c r="C207" s="18">
        <f>'Calcolo Orizzontale P. Umido'!C208</f>
        <v>0</v>
      </c>
      <c r="D207" s="18">
        <f>'Calcolo Orizzontale P. Umido'!D208</f>
        <v>0</v>
      </c>
      <c r="E207" s="18">
        <f>'Calcolo Orizzontale P. Umido'!E208</f>
        <v>0</v>
      </c>
      <c r="F207" s="18">
        <f>'Calcolo Orizzontale P. Umido'!F208</f>
        <v>0</v>
      </c>
      <c r="G207" s="18">
        <f>'Calcolo Orizzontale P. Umido'!G208</f>
        <v>0</v>
      </c>
      <c r="H207" s="18"/>
      <c r="I207" s="18">
        <f>'Calcolo Orizzontale P. Umido'!I208</f>
        <v>0</v>
      </c>
      <c r="J207" s="18">
        <f>'Calcolo Orizzontale P. Umido'!J208</f>
        <v>0</v>
      </c>
      <c r="K207" s="18">
        <f>'Calcolo Orizzontale P. Umido'!K208</f>
        <v>0</v>
      </c>
      <c r="L207" s="15">
        <f t="shared" si="164"/>
        <v>0</v>
      </c>
      <c r="M207" s="519">
        <f>'Calcolo Orizzontale P. Umido'!L208</f>
        <v>0</v>
      </c>
      <c r="N207" s="519">
        <f>'Calcolo Orizzontale P. Umido'!M208</f>
        <v>0</v>
      </c>
      <c r="O207" s="520">
        <f>'Calcolo Orizzontale P. Umido'!N208</f>
        <v>0</v>
      </c>
      <c r="P207" s="521">
        <f>'Calcolo Orizzontale P. Umido'!O208</f>
        <v>0</v>
      </c>
      <c r="Q207" s="521">
        <f>'Calcolo Orizzontale P. Umido'!P208</f>
        <v>0</v>
      </c>
      <c r="R207" s="521">
        <f>'Calcolo Orizzontale P. Umido'!Q208</f>
        <v>0</v>
      </c>
      <c r="S207" s="521">
        <f>'Calcolo Orizzontale P. Umido'!R208</f>
        <v>0</v>
      </c>
      <c r="T207" s="521">
        <f>'Calcolo Orizzontale P. Umido'!S208</f>
        <v>0</v>
      </c>
      <c r="U207" s="519">
        <f>'Calcolo Orizzontale P. Umido'!T208</f>
        <v>0</v>
      </c>
      <c r="V207" s="519">
        <f>'Calcolo Orizzontale P. Umido'!U208</f>
        <v>0</v>
      </c>
      <c r="W207" s="519">
        <f>'Calcolo Orizzontale P. Umido'!V208</f>
        <v>0</v>
      </c>
      <c r="X207" s="520">
        <f>'Calcolo Orizzontale P. Umido'!W208</f>
        <v>0</v>
      </c>
      <c r="Y207" s="521">
        <f>'Calcolo Orizzontale P. Umido'!X208</f>
        <v>0</v>
      </c>
      <c r="Z207" s="522">
        <f>'Calcolo Orizzontale P. Umido'!Y208</f>
        <v>0</v>
      </c>
      <c r="AA207" s="126"/>
      <c r="AB207" s="127"/>
      <c r="AC207" s="189" t="str">
        <f>'Calcolo Orizzontale P. Umido'!AC208</f>
        <v>dato mancante</v>
      </c>
      <c r="AD207" s="190" t="str">
        <f>'Calcolo Orizzontale P. Umido'!AR208</f>
        <v>dato mancante</v>
      </c>
      <c r="AE207" s="190" t="str">
        <f t="shared" si="165"/>
        <v>dato mancante</v>
      </c>
      <c r="AF207" s="190" t="str">
        <f t="shared" si="165"/>
        <v>dato mancante</v>
      </c>
      <c r="AG207" s="191" t="str">
        <f>IF(N207&lt;5,'Calcolo Orizzontale P. Umido'!AD208,"dato mancante")</f>
        <v>dato mancante</v>
      </c>
      <c r="AH207" s="191" t="str">
        <f>IF(N207&gt;5,'Calcolo Orizzontale P. Umido'!AD208,"dato mancante")</f>
        <v>dato mancante</v>
      </c>
      <c r="AI207" s="191" t="str">
        <f>IF(N207&lt;5,'Calcolo Orizzontale P. Umido'!AS208,"dato mancante")</f>
        <v>dato mancante</v>
      </c>
      <c r="AJ207" s="191" t="str">
        <f>IF(N207&gt;5,'Calcolo Orizzontale P. Umido'!AS208,"dato mancante")</f>
        <v>dato mancante</v>
      </c>
      <c r="AK207" s="190" t="str">
        <f t="shared" si="166"/>
        <v>dato mancante</v>
      </c>
      <c r="AL207" s="190" t="str">
        <f t="shared" si="166"/>
        <v>dato mancante</v>
      </c>
      <c r="AM207" s="190" t="str">
        <f t="shared" si="166"/>
        <v>dato mancante</v>
      </c>
      <c r="AN207" s="190" t="str">
        <f t="shared" si="138"/>
        <v>dato mancante</v>
      </c>
      <c r="AO207" s="191" t="str">
        <f>'Calcolo Orizzontale P. Umido'!AE208</f>
        <v>dato mancante</v>
      </c>
      <c r="AP207" s="191" t="str">
        <f>'Calcolo Orizzontale P. Umido'!AT208</f>
        <v>dato mancante</v>
      </c>
      <c r="AQ207" s="192" t="str">
        <f t="shared" si="130"/>
        <v>dato mancante</v>
      </c>
      <c r="AR207" s="192" t="str">
        <f t="shared" si="130"/>
        <v>dato mancante</v>
      </c>
      <c r="AS207" s="193" t="str">
        <f>'Calcolo Orizzontale P. Umido'!AF208</f>
        <v>dato mancante</v>
      </c>
      <c r="AT207" s="193" t="str">
        <f>'Calcolo Orizzontale P. Umido'!AU208</f>
        <v>dato mancante</v>
      </c>
      <c r="AU207" s="308" t="str">
        <f t="shared" si="131"/>
        <v>dato mancante</v>
      </c>
      <c r="AV207" s="308" t="str">
        <f t="shared" si="131"/>
        <v>dato mancante</v>
      </c>
      <c r="AW207" s="193" t="str">
        <f>'Calcolo Orizzontale P. Umido'!AG208</f>
        <v>dato mancante</v>
      </c>
      <c r="AX207" s="193" t="str">
        <f>'Calcolo Orizzontale P. Umido'!AV208</f>
        <v>dato mancante</v>
      </c>
      <c r="AY207" s="308" t="str">
        <f t="shared" si="132"/>
        <v>dato mancante</v>
      </c>
      <c r="AZ207" s="308" t="str">
        <f t="shared" si="132"/>
        <v>dato mancante</v>
      </c>
      <c r="BA207" s="193" t="str">
        <f>'Calcolo Orizzontale P. Umido'!AH208</f>
        <v>dato mancante</v>
      </c>
      <c r="BB207" s="193" t="str">
        <f>'Calcolo Orizzontale P. Umido'!AW208</f>
        <v>dato mancante</v>
      </c>
      <c r="BC207" s="308" t="str">
        <f t="shared" si="133"/>
        <v>dato mancante</v>
      </c>
      <c r="BD207" s="308" t="str">
        <f t="shared" si="133"/>
        <v>dato mancante</v>
      </c>
      <c r="BE207" s="192" t="str">
        <f>'Calcolo Orizzontale P. Umido'!AI208</f>
        <v>dato mancante</v>
      </c>
      <c r="BF207" s="192" t="str">
        <f>'Calcolo Orizzontale P. Umido'!AX208</f>
        <v>dato mancante</v>
      </c>
      <c r="BG207" s="308" t="str">
        <f t="shared" si="134"/>
        <v>dato mancante</v>
      </c>
      <c r="BH207" s="308" t="str">
        <f t="shared" si="134"/>
        <v>dato mancante</v>
      </c>
      <c r="BI207" s="192" t="str">
        <f>'Calcolo Orizzontale P. Umido'!AJ208</f>
        <v>dato mancante</v>
      </c>
      <c r="BJ207" s="192" t="str">
        <f>'Calcolo Orizzontale P. Umido'!AY208</f>
        <v>dato mancante</v>
      </c>
      <c r="BK207" s="308" t="str">
        <f t="shared" si="135"/>
        <v>dato mancante</v>
      </c>
      <c r="BL207" s="308" t="str">
        <f t="shared" si="135"/>
        <v>dato mancante</v>
      </c>
      <c r="BM207" s="192" t="str">
        <f>'Calcolo Orizzontale P. Umido'!AK208</f>
        <v>dato mancante</v>
      </c>
      <c r="BN207" s="192" t="str">
        <f>'Calcolo Orizzontale P. Umido'!AZ208</f>
        <v>dato mancante</v>
      </c>
      <c r="BO207" s="308" t="str">
        <f t="shared" si="167"/>
        <v>dato mancante</v>
      </c>
      <c r="BP207" s="308" t="str">
        <f t="shared" si="167"/>
        <v>dato mancante</v>
      </c>
      <c r="BQ207" s="195" t="str">
        <f>'Calcolo Orizzontale P. Umido'!AL208</f>
        <v>dato mancante</v>
      </c>
      <c r="BR207" s="195" t="str">
        <f>'Calcolo Orizzontale P. Umido'!BA208</f>
        <v>dato mancante</v>
      </c>
      <c r="BS207" s="308" t="str">
        <f t="shared" si="168"/>
        <v>dato mancante</v>
      </c>
      <c r="BT207" s="308" t="str">
        <f t="shared" si="168"/>
        <v>dato mancante</v>
      </c>
      <c r="BU207" s="193" t="str">
        <f>'Calcolo Orizzontale P. Umido'!AM208</f>
        <v>dato mancante</v>
      </c>
      <c r="BV207" s="194" t="str">
        <f>'Calcolo Orizzontale P. Umido'!BA208</f>
        <v>dato mancante</v>
      </c>
      <c r="BW207" s="308" t="str">
        <f t="shared" si="136"/>
        <v>dato mancante</v>
      </c>
      <c r="BX207" s="308" t="str">
        <f t="shared" si="136"/>
        <v>dato mancante</v>
      </c>
      <c r="BY207" s="196" t="str">
        <f>'Calcolo Orizzontale P. Umido'!AN208</f>
        <v>dato mancante</v>
      </c>
      <c r="BZ207" s="196" t="str">
        <f>'Calcolo Orizzontale P. Umido'!BB208</f>
        <v>dato mancante</v>
      </c>
      <c r="CA207" s="308" t="str">
        <f t="shared" si="137"/>
        <v>dato mancante</v>
      </c>
      <c r="CB207" s="308" t="str">
        <f t="shared" si="137"/>
        <v>dato mancante</v>
      </c>
      <c r="CE207" s="125" t="str">
        <f t="shared" si="139"/>
        <v>dato mancante</v>
      </c>
      <c r="CF207" s="125" t="str">
        <f t="shared" si="169"/>
        <v>dato mancante</v>
      </c>
      <c r="CG207" s="125" t="str">
        <f t="shared" si="169"/>
        <v>dato mancante</v>
      </c>
      <c r="CH207" s="125" t="str">
        <f t="shared" si="140"/>
        <v>dato mancante</v>
      </c>
      <c r="CI207" s="125" t="str">
        <f t="shared" si="141"/>
        <v>dato mancante</v>
      </c>
      <c r="CJ207" s="125" t="str">
        <f t="shared" si="142"/>
        <v>dato mancante</v>
      </c>
      <c r="CK207" s="125" t="str">
        <f t="shared" si="143"/>
        <v>dato mancante</v>
      </c>
      <c r="CL207" s="125" t="str">
        <f t="shared" si="144"/>
        <v>dato mancante</v>
      </c>
      <c r="CM207" s="125" t="str">
        <f t="shared" si="145"/>
        <v>dato mancante</v>
      </c>
      <c r="CN207" s="125" t="str">
        <f t="shared" si="146"/>
        <v>dato mancante</v>
      </c>
      <c r="CO207" s="125" t="str">
        <f t="shared" si="147"/>
        <v>dato mancante</v>
      </c>
      <c r="CP207" s="125" t="str">
        <f t="shared" si="148"/>
        <v>dato mancante</v>
      </c>
      <c r="CQ207" s="125" t="str">
        <f t="shared" si="149"/>
        <v>dato mancante</v>
      </c>
      <c r="CR207" s="125" t="str">
        <f t="shared" si="150"/>
        <v>dato mancante</v>
      </c>
      <c r="CS207" s="125" t="str">
        <f t="shared" si="170"/>
        <v>dato mancante</v>
      </c>
      <c r="CT207" s="125" t="str">
        <f t="shared" si="170"/>
        <v>dato mancante</v>
      </c>
      <c r="CU207" s="125" t="str">
        <f t="shared" si="151"/>
        <v>dato mancante</v>
      </c>
      <c r="CV207" s="125" t="str">
        <f t="shared" si="152"/>
        <v>dato mancante</v>
      </c>
      <c r="CW207" s="125" t="str">
        <f t="shared" si="153"/>
        <v>dato mancante</v>
      </c>
      <c r="CX207" s="125" t="str">
        <f t="shared" si="154"/>
        <v>dato mancante</v>
      </c>
      <c r="CY207" s="125" t="str">
        <f t="shared" si="155"/>
        <v>dato mancante</v>
      </c>
      <c r="CZ207" s="125" t="str">
        <f t="shared" si="156"/>
        <v>dato mancante</v>
      </c>
      <c r="DA207" s="125" t="str">
        <f t="shared" si="157"/>
        <v>dato mancante</v>
      </c>
      <c r="DB207" s="125" t="str">
        <f t="shared" si="158"/>
        <v>dato mancante</v>
      </c>
      <c r="DC207" s="125" t="str">
        <f t="shared" si="159"/>
        <v>dato mancante</v>
      </c>
      <c r="DD207" s="125" t="str">
        <f t="shared" si="160"/>
        <v>dato mancante</v>
      </c>
      <c r="DF207" s="127">
        <f t="shared" si="171"/>
        <v>0</v>
      </c>
      <c r="DG207" s="127">
        <f t="shared" si="161"/>
        <v>0</v>
      </c>
      <c r="DH207" s="125" t="str">
        <f t="shared" si="172"/>
        <v>ok</v>
      </c>
      <c r="DI207" s="127" t="str">
        <f t="shared" si="162"/>
        <v>Buono</v>
      </c>
      <c r="DJ207" s="127" t="str">
        <f t="shared" si="163"/>
        <v>Buono</v>
      </c>
    </row>
    <row r="208" spans="1:114" s="125" customFormat="1" x14ac:dyDescent="0.35">
      <c r="A208" s="18">
        <f>'Calcolo Orizzontale P. Umido'!A209</f>
        <v>0</v>
      </c>
      <c r="B208" s="18">
        <f>'Calcolo Orizzontale P. Umido'!B209</f>
        <v>0</v>
      </c>
      <c r="C208" s="18">
        <f>'Calcolo Orizzontale P. Umido'!C209</f>
        <v>0</v>
      </c>
      <c r="D208" s="18">
        <f>'Calcolo Orizzontale P. Umido'!D209</f>
        <v>0</v>
      </c>
      <c r="E208" s="18">
        <f>'Calcolo Orizzontale P. Umido'!E209</f>
        <v>0</v>
      </c>
      <c r="F208" s="18">
        <f>'Calcolo Orizzontale P. Umido'!F209</f>
        <v>0</v>
      </c>
      <c r="G208" s="18">
        <f>'Calcolo Orizzontale P. Umido'!G209</f>
        <v>0</v>
      </c>
      <c r="H208" s="18"/>
      <c r="I208" s="18">
        <f>'Calcolo Orizzontale P. Umido'!I209</f>
        <v>0</v>
      </c>
      <c r="J208" s="18">
        <f>'Calcolo Orizzontale P. Umido'!J209</f>
        <v>0</v>
      </c>
      <c r="K208" s="18">
        <f>'Calcolo Orizzontale P. Umido'!K209</f>
        <v>0</v>
      </c>
      <c r="L208" s="15">
        <f t="shared" si="164"/>
        <v>0</v>
      </c>
      <c r="M208" s="519">
        <f>'Calcolo Orizzontale P. Umido'!L209</f>
        <v>0</v>
      </c>
      <c r="N208" s="519">
        <f>'Calcolo Orizzontale P. Umido'!M209</f>
        <v>0</v>
      </c>
      <c r="O208" s="520">
        <f>'Calcolo Orizzontale P. Umido'!N209</f>
        <v>0</v>
      </c>
      <c r="P208" s="521">
        <f>'Calcolo Orizzontale P. Umido'!O209</f>
        <v>0</v>
      </c>
      <c r="Q208" s="521">
        <f>'Calcolo Orizzontale P. Umido'!P209</f>
        <v>0</v>
      </c>
      <c r="R208" s="521">
        <f>'Calcolo Orizzontale P. Umido'!Q209</f>
        <v>0</v>
      </c>
      <c r="S208" s="521">
        <f>'Calcolo Orizzontale P. Umido'!R209</f>
        <v>0</v>
      </c>
      <c r="T208" s="521">
        <f>'Calcolo Orizzontale P. Umido'!S209</f>
        <v>0</v>
      </c>
      <c r="U208" s="519">
        <f>'Calcolo Orizzontale P. Umido'!T209</f>
        <v>0</v>
      </c>
      <c r="V208" s="519">
        <f>'Calcolo Orizzontale P. Umido'!U209</f>
        <v>0</v>
      </c>
      <c r="W208" s="519">
        <f>'Calcolo Orizzontale P. Umido'!V209</f>
        <v>0</v>
      </c>
      <c r="X208" s="520">
        <f>'Calcolo Orizzontale P. Umido'!W209</f>
        <v>0</v>
      </c>
      <c r="Y208" s="521">
        <f>'Calcolo Orizzontale P. Umido'!X209</f>
        <v>0</v>
      </c>
      <c r="Z208" s="522">
        <f>'Calcolo Orizzontale P. Umido'!Y209</f>
        <v>0</v>
      </c>
      <c r="AA208" s="126"/>
      <c r="AB208" s="127"/>
      <c r="AC208" s="189" t="str">
        <f>'Calcolo Orizzontale P. Umido'!AC209</f>
        <v>dato mancante</v>
      </c>
      <c r="AD208" s="190" t="str">
        <f>'Calcolo Orizzontale P. Umido'!AR209</f>
        <v>dato mancante</v>
      </c>
      <c r="AE208" s="190" t="str">
        <f t="shared" si="165"/>
        <v>dato mancante</v>
      </c>
      <c r="AF208" s="190" t="str">
        <f t="shared" si="165"/>
        <v>dato mancante</v>
      </c>
      <c r="AG208" s="191" t="str">
        <f>IF(N208&lt;5,'Calcolo Orizzontale P. Umido'!AD209,"dato mancante")</f>
        <v>dato mancante</v>
      </c>
      <c r="AH208" s="191" t="str">
        <f>IF(N208&gt;5,'Calcolo Orizzontale P. Umido'!AD209,"dato mancante")</f>
        <v>dato mancante</v>
      </c>
      <c r="AI208" s="191" t="str">
        <f>IF(N208&lt;5,'Calcolo Orizzontale P. Umido'!AS209,"dato mancante")</f>
        <v>dato mancante</v>
      </c>
      <c r="AJ208" s="191" t="str">
        <f>IF(N208&gt;5,'Calcolo Orizzontale P. Umido'!AS209,"dato mancante")</f>
        <v>dato mancante</v>
      </c>
      <c r="AK208" s="190" t="str">
        <f t="shared" si="166"/>
        <v>dato mancante</v>
      </c>
      <c r="AL208" s="190" t="str">
        <f t="shared" si="166"/>
        <v>dato mancante</v>
      </c>
      <c r="AM208" s="190" t="str">
        <f t="shared" si="166"/>
        <v>dato mancante</v>
      </c>
      <c r="AN208" s="190" t="str">
        <f t="shared" si="138"/>
        <v>dato mancante</v>
      </c>
      <c r="AO208" s="191" t="str">
        <f>'Calcolo Orizzontale P. Umido'!AE209</f>
        <v>dato mancante</v>
      </c>
      <c r="AP208" s="191" t="str">
        <f>'Calcolo Orizzontale P. Umido'!AT209</f>
        <v>dato mancante</v>
      </c>
      <c r="AQ208" s="192" t="str">
        <f t="shared" si="130"/>
        <v>dato mancante</v>
      </c>
      <c r="AR208" s="192" t="str">
        <f t="shared" si="130"/>
        <v>dato mancante</v>
      </c>
      <c r="AS208" s="193" t="str">
        <f>'Calcolo Orizzontale P. Umido'!AF209</f>
        <v>dato mancante</v>
      </c>
      <c r="AT208" s="193" t="str">
        <f>'Calcolo Orizzontale P. Umido'!AU209</f>
        <v>dato mancante</v>
      </c>
      <c r="AU208" s="308" t="str">
        <f t="shared" si="131"/>
        <v>dato mancante</v>
      </c>
      <c r="AV208" s="308" t="str">
        <f t="shared" si="131"/>
        <v>dato mancante</v>
      </c>
      <c r="AW208" s="193" t="str">
        <f>'Calcolo Orizzontale P. Umido'!AG209</f>
        <v>dato mancante</v>
      </c>
      <c r="AX208" s="193" t="str">
        <f>'Calcolo Orizzontale P. Umido'!AV209</f>
        <v>dato mancante</v>
      </c>
      <c r="AY208" s="308" t="str">
        <f t="shared" si="132"/>
        <v>dato mancante</v>
      </c>
      <c r="AZ208" s="308" t="str">
        <f t="shared" si="132"/>
        <v>dato mancante</v>
      </c>
      <c r="BA208" s="193" t="str">
        <f>'Calcolo Orizzontale P. Umido'!AH209</f>
        <v>dato mancante</v>
      </c>
      <c r="BB208" s="193" t="str">
        <f>'Calcolo Orizzontale P. Umido'!AW209</f>
        <v>dato mancante</v>
      </c>
      <c r="BC208" s="308" t="str">
        <f t="shared" si="133"/>
        <v>dato mancante</v>
      </c>
      <c r="BD208" s="308" t="str">
        <f t="shared" si="133"/>
        <v>dato mancante</v>
      </c>
      <c r="BE208" s="192" t="str">
        <f>'Calcolo Orizzontale P. Umido'!AI209</f>
        <v>dato mancante</v>
      </c>
      <c r="BF208" s="192" t="str">
        <f>'Calcolo Orizzontale P. Umido'!AX209</f>
        <v>dato mancante</v>
      </c>
      <c r="BG208" s="308" t="str">
        <f t="shared" si="134"/>
        <v>dato mancante</v>
      </c>
      <c r="BH208" s="308" t="str">
        <f t="shared" si="134"/>
        <v>dato mancante</v>
      </c>
      <c r="BI208" s="192" t="str">
        <f>'Calcolo Orizzontale P. Umido'!AJ209</f>
        <v>dato mancante</v>
      </c>
      <c r="BJ208" s="192" t="str">
        <f>'Calcolo Orizzontale P. Umido'!AY209</f>
        <v>dato mancante</v>
      </c>
      <c r="BK208" s="308" t="str">
        <f t="shared" si="135"/>
        <v>dato mancante</v>
      </c>
      <c r="BL208" s="308" t="str">
        <f t="shared" si="135"/>
        <v>dato mancante</v>
      </c>
      <c r="BM208" s="192" t="str">
        <f>'Calcolo Orizzontale P. Umido'!AK209</f>
        <v>dato mancante</v>
      </c>
      <c r="BN208" s="192" t="str">
        <f>'Calcolo Orizzontale P. Umido'!AZ209</f>
        <v>dato mancante</v>
      </c>
      <c r="BO208" s="308" t="str">
        <f t="shared" si="167"/>
        <v>dato mancante</v>
      </c>
      <c r="BP208" s="308" t="str">
        <f t="shared" si="167"/>
        <v>dato mancante</v>
      </c>
      <c r="BQ208" s="195" t="str">
        <f>'Calcolo Orizzontale P. Umido'!AL209</f>
        <v>dato mancante</v>
      </c>
      <c r="BR208" s="195" t="str">
        <f>'Calcolo Orizzontale P. Umido'!BA209</f>
        <v>dato mancante</v>
      </c>
      <c r="BS208" s="308" t="str">
        <f t="shared" si="168"/>
        <v>dato mancante</v>
      </c>
      <c r="BT208" s="308" t="str">
        <f t="shared" si="168"/>
        <v>dato mancante</v>
      </c>
      <c r="BU208" s="193" t="str">
        <f>'Calcolo Orizzontale P. Umido'!AM209</f>
        <v>dato mancante</v>
      </c>
      <c r="BV208" s="194" t="str">
        <f>'Calcolo Orizzontale P. Umido'!BA209</f>
        <v>dato mancante</v>
      </c>
      <c r="BW208" s="308" t="str">
        <f t="shared" si="136"/>
        <v>dato mancante</v>
      </c>
      <c r="BX208" s="308" t="str">
        <f t="shared" si="136"/>
        <v>dato mancante</v>
      </c>
      <c r="BY208" s="196" t="str">
        <f>'Calcolo Orizzontale P. Umido'!AN209</f>
        <v>dato mancante</v>
      </c>
      <c r="BZ208" s="196" t="str">
        <f>'Calcolo Orizzontale P. Umido'!BB209</f>
        <v>dato mancante</v>
      </c>
      <c r="CA208" s="308" t="str">
        <f t="shared" si="137"/>
        <v>dato mancante</v>
      </c>
      <c r="CB208" s="308" t="str">
        <f t="shared" si="137"/>
        <v>dato mancante</v>
      </c>
      <c r="CE208" s="125" t="str">
        <f t="shared" si="139"/>
        <v>dato mancante</v>
      </c>
      <c r="CF208" s="125" t="str">
        <f t="shared" si="169"/>
        <v>dato mancante</v>
      </c>
      <c r="CG208" s="125" t="str">
        <f t="shared" si="169"/>
        <v>dato mancante</v>
      </c>
      <c r="CH208" s="125" t="str">
        <f t="shared" si="140"/>
        <v>dato mancante</v>
      </c>
      <c r="CI208" s="125" t="str">
        <f t="shared" si="141"/>
        <v>dato mancante</v>
      </c>
      <c r="CJ208" s="125" t="str">
        <f t="shared" si="142"/>
        <v>dato mancante</v>
      </c>
      <c r="CK208" s="125" t="str">
        <f t="shared" si="143"/>
        <v>dato mancante</v>
      </c>
      <c r="CL208" s="125" t="str">
        <f t="shared" si="144"/>
        <v>dato mancante</v>
      </c>
      <c r="CM208" s="125" t="str">
        <f t="shared" si="145"/>
        <v>dato mancante</v>
      </c>
      <c r="CN208" s="125" t="str">
        <f t="shared" si="146"/>
        <v>dato mancante</v>
      </c>
      <c r="CO208" s="125" t="str">
        <f t="shared" si="147"/>
        <v>dato mancante</v>
      </c>
      <c r="CP208" s="125" t="str">
        <f t="shared" si="148"/>
        <v>dato mancante</v>
      </c>
      <c r="CQ208" s="125" t="str">
        <f t="shared" si="149"/>
        <v>dato mancante</v>
      </c>
      <c r="CR208" s="125" t="str">
        <f t="shared" si="150"/>
        <v>dato mancante</v>
      </c>
      <c r="CS208" s="125" t="str">
        <f t="shared" si="170"/>
        <v>dato mancante</v>
      </c>
      <c r="CT208" s="125" t="str">
        <f t="shared" si="170"/>
        <v>dato mancante</v>
      </c>
      <c r="CU208" s="125" t="str">
        <f t="shared" si="151"/>
        <v>dato mancante</v>
      </c>
      <c r="CV208" s="125" t="str">
        <f t="shared" si="152"/>
        <v>dato mancante</v>
      </c>
      <c r="CW208" s="125" t="str">
        <f t="shared" si="153"/>
        <v>dato mancante</v>
      </c>
      <c r="CX208" s="125" t="str">
        <f t="shared" si="154"/>
        <v>dato mancante</v>
      </c>
      <c r="CY208" s="125" t="str">
        <f t="shared" si="155"/>
        <v>dato mancante</v>
      </c>
      <c r="CZ208" s="125" t="str">
        <f t="shared" si="156"/>
        <v>dato mancante</v>
      </c>
      <c r="DA208" s="125" t="str">
        <f t="shared" si="157"/>
        <v>dato mancante</v>
      </c>
      <c r="DB208" s="125" t="str">
        <f t="shared" si="158"/>
        <v>dato mancante</v>
      </c>
      <c r="DC208" s="125" t="str">
        <f t="shared" si="159"/>
        <v>dato mancante</v>
      </c>
      <c r="DD208" s="125" t="str">
        <f t="shared" si="160"/>
        <v>dato mancante</v>
      </c>
      <c r="DF208" s="127">
        <f t="shared" si="171"/>
        <v>0</v>
      </c>
      <c r="DG208" s="127">
        <f t="shared" si="161"/>
        <v>0</v>
      </c>
      <c r="DH208" s="125" t="str">
        <f t="shared" si="172"/>
        <v>ok</v>
      </c>
      <c r="DI208" s="127" t="str">
        <f t="shared" si="162"/>
        <v>Buono</v>
      </c>
      <c r="DJ208" s="127" t="str">
        <f t="shared" si="163"/>
        <v>Buono</v>
      </c>
    </row>
    <row r="209" spans="1:114" s="125" customFormat="1" x14ac:dyDescent="0.35">
      <c r="A209" s="18">
        <f>'Calcolo Orizzontale P. Umido'!A210</f>
        <v>0</v>
      </c>
      <c r="B209" s="18">
        <f>'Calcolo Orizzontale P. Umido'!B210</f>
        <v>0</v>
      </c>
      <c r="C209" s="18">
        <f>'Calcolo Orizzontale P. Umido'!C210</f>
        <v>0</v>
      </c>
      <c r="D209" s="18">
        <f>'Calcolo Orizzontale P. Umido'!D210</f>
        <v>0</v>
      </c>
      <c r="E209" s="18">
        <f>'Calcolo Orizzontale P. Umido'!E210</f>
        <v>0</v>
      </c>
      <c r="F209" s="18">
        <f>'Calcolo Orizzontale P. Umido'!F210</f>
        <v>0</v>
      </c>
      <c r="G209" s="18">
        <f>'Calcolo Orizzontale P. Umido'!G210</f>
        <v>0</v>
      </c>
      <c r="H209" s="18"/>
      <c r="I209" s="18">
        <f>'Calcolo Orizzontale P. Umido'!I210</f>
        <v>0</v>
      </c>
      <c r="J209" s="18">
        <f>'Calcolo Orizzontale P. Umido'!J210</f>
        <v>0</v>
      </c>
      <c r="K209" s="18">
        <f>'Calcolo Orizzontale P. Umido'!K210</f>
        <v>0</v>
      </c>
      <c r="L209" s="15">
        <f t="shared" si="164"/>
        <v>0</v>
      </c>
      <c r="M209" s="519">
        <f>'Calcolo Orizzontale P. Umido'!L210</f>
        <v>0</v>
      </c>
      <c r="N209" s="519">
        <f>'Calcolo Orizzontale P. Umido'!M210</f>
        <v>0</v>
      </c>
      <c r="O209" s="520">
        <f>'Calcolo Orizzontale P. Umido'!N210</f>
        <v>0</v>
      </c>
      <c r="P209" s="521">
        <f>'Calcolo Orizzontale P. Umido'!O210</f>
        <v>0</v>
      </c>
      <c r="Q209" s="521">
        <f>'Calcolo Orizzontale P. Umido'!P210</f>
        <v>0</v>
      </c>
      <c r="R209" s="521">
        <f>'Calcolo Orizzontale P. Umido'!Q210</f>
        <v>0</v>
      </c>
      <c r="S209" s="521">
        <f>'Calcolo Orizzontale P. Umido'!R210</f>
        <v>0</v>
      </c>
      <c r="T209" s="521">
        <f>'Calcolo Orizzontale P. Umido'!S210</f>
        <v>0</v>
      </c>
      <c r="U209" s="519">
        <f>'Calcolo Orizzontale P. Umido'!T210</f>
        <v>0</v>
      </c>
      <c r="V209" s="519">
        <f>'Calcolo Orizzontale P. Umido'!U210</f>
        <v>0</v>
      </c>
      <c r="W209" s="519">
        <f>'Calcolo Orizzontale P. Umido'!V210</f>
        <v>0</v>
      </c>
      <c r="X209" s="520">
        <f>'Calcolo Orizzontale P. Umido'!W210</f>
        <v>0</v>
      </c>
      <c r="Y209" s="521">
        <f>'Calcolo Orizzontale P. Umido'!X210</f>
        <v>0</v>
      </c>
      <c r="Z209" s="522">
        <f>'Calcolo Orizzontale P. Umido'!Y210</f>
        <v>0</v>
      </c>
      <c r="AA209" s="126"/>
      <c r="AB209" s="127"/>
      <c r="AC209" s="189" t="str">
        <f>'Calcolo Orizzontale P. Umido'!AC210</f>
        <v>dato mancante</v>
      </c>
      <c r="AD209" s="190" t="str">
        <f>'Calcolo Orizzontale P. Umido'!AR210</f>
        <v>dato mancante</v>
      </c>
      <c r="AE209" s="190" t="str">
        <f t="shared" si="165"/>
        <v>dato mancante</v>
      </c>
      <c r="AF209" s="190" t="str">
        <f t="shared" si="165"/>
        <v>dato mancante</v>
      </c>
      <c r="AG209" s="191" t="str">
        <f>IF(N209&lt;5,'Calcolo Orizzontale P. Umido'!AD210,"dato mancante")</f>
        <v>dato mancante</v>
      </c>
      <c r="AH209" s="191" t="str">
        <f>IF(N209&gt;5,'Calcolo Orizzontale P. Umido'!AD210,"dato mancante")</f>
        <v>dato mancante</v>
      </c>
      <c r="AI209" s="191" t="str">
        <f>IF(N209&lt;5,'Calcolo Orizzontale P. Umido'!AS210,"dato mancante")</f>
        <v>dato mancante</v>
      </c>
      <c r="AJ209" s="191" t="str">
        <f>IF(N209&gt;5,'Calcolo Orizzontale P. Umido'!AS210,"dato mancante")</f>
        <v>dato mancante</v>
      </c>
      <c r="AK209" s="190" t="str">
        <f t="shared" si="166"/>
        <v>dato mancante</v>
      </c>
      <c r="AL209" s="190" t="str">
        <f t="shared" si="166"/>
        <v>dato mancante</v>
      </c>
      <c r="AM209" s="190" t="str">
        <f t="shared" si="166"/>
        <v>dato mancante</v>
      </c>
      <c r="AN209" s="190" t="str">
        <f t="shared" si="138"/>
        <v>dato mancante</v>
      </c>
      <c r="AO209" s="191" t="str">
        <f>'Calcolo Orizzontale P. Umido'!AE210</f>
        <v>dato mancante</v>
      </c>
      <c r="AP209" s="191" t="str">
        <f>'Calcolo Orizzontale P. Umido'!AT210</f>
        <v>dato mancante</v>
      </c>
      <c r="AQ209" s="192" t="str">
        <f t="shared" si="130"/>
        <v>dato mancante</v>
      </c>
      <c r="AR209" s="192" t="str">
        <f t="shared" si="130"/>
        <v>dato mancante</v>
      </c>
      <c r="AS209" s="193" t="str">
        <f>'Calcolo Orizzontale P. Umido'!AF210</f>
        <v>dato mancante</v>
      </c>
      <c r="AT209" s="193" t="str">
        <f>'Calcolo Orizzontale P. Umido'!AU210</f>
        <v>dato mancante</v>
      </c>
      <c r="AU209" s="308" t="str">
        <f t="shared" si="131"/>
        <v>dato mancante</v>
      </c>
      <c r="AV209" s="308" t="str">
        <f t="shared" si="131"/>
        <v>dato mancante</v>
      </c>
      <c r="AW209" s="193" t="str">
        <f>'Calcolo Orizzontale P. Umido'!AG210</f>
        <v>dato mancante</v>
      </c>
      <c r="AX209" s="193" t="str">
        <f>'Calcolo Orizzontale P. Umido'!AV210</f>
        <v>dato mancante</v>
      </c>
      <c r="AY209" s="308" t="str">
        <f t="shared" si="132"/>
        <v>dato mancante</v>
      </c>
      <c r="AZ209" s="308" t="str">
        <f t="shared" si="132"/>
        <v>dato mancante</v>
      </c>
      <c r="BA209" s="193" t="str">
        <f>'Calcolo Orizzontale P. Umido'!AH210</f>
        <v>dato mancante</v>
      </c>
      <c r="BB209" s="193" t="str">
        <f>'Calcolo Orizzontale P. Umido'!AW210</f>
        <v>dato mancante</v>
      </c>
      <c r="BC209" s="308" t="str">
        <f t="shared" si="133"/>
        <v>dato mancante</v>
      </c>
      <c r="BD209" s="308" t="str">
        <f t="shared" si="133"/>
        <v>dato mancante</v>
      </c>
      <c r="BE209" s="192" t="str">
        <f>'Calcolo Orizzontale P. Umido'!AI210</f>
        <v>dato mancante</v>
      </c>
      <c r="BF209" s="192" t="str">
        <f>'Calcolo Orizzontale P. Umido'!AX210</f>
        <v>dato mancante</v>
      </c>
      <c r="BG209" s="308" t="str">
        <f t="shared" si="134"/>
        <v>dato mancante</v>
      </c>
      <c r="BH209" s="308" t="str">
        <f t="shared" si="134"/>
        <v>dato mancante</v>
      </c>
      <c r="BI209" s="192" t="str">
        <f>'Calcolo Orizzontale P. Umido'!AJ210</f>
        <v>dato mancante</v>
      </c>
      <c r="BJ209" s="192" t="str">
        <f>'Calcolo Orizzontale P. Umido'!AY210</f>
        <v>dato mancante</v>
      </c>
      <c r="BK209" s="308" t="str">
        <f t="shared" si="135"/>
        <v>dato mancante</v>
      </c>
      <c r="BL209" s="308" t="str">
        <f t="shared" si="135"/>
        <v>dato mancante</v>
      </c>
      <c r="BM209" s="192" t="str">
        <f>'Calcolo Orizzontale P. Umido'!AK210</f>
        <v>dato mancante</v>
      </c>
      <c r="BN209" s="192" t="str">
        <f>'Calcolo Orizzontale P. Umido'!AZ210</f>
        <v>dato mancante</v>
      </c>
      <c r="BO209" s="308" t="str">
        <f t="shared" si="167"/>
        <v>dato mancante</v>
      </c>
      <c r="BP209" s="308" t="str">
        <f t="shared" si="167"/>
        <v>dato mancante</v>
      </c>
      <c r="BQ209" s="195" t="str">
        <f>'Calcolo Orizzontale P. Umido'!AL210</f>
        <v>dato mancante</v>
      </c>
      <c r="BR209" s="195" t="str">
        <f>'Calcolo Orizzontale P. Umido'!BA210</f>
        <v>dato mancante</v>
      </c>
      <c r="BS209" s="308" t="str">
        <f t="shared" si="168"/>
        <v>dato mancante</v>
      </c>
      <c r="BT209" s="308" t="str">
        <f t="shared" si="168"/>
        <v>dato mancante</v>
      </c>
      <c r="BU209" s="193" t="str">
        <f>'Calcolo Orizzontale P. Umido'!AM210</f>
        <v>dato mancante</v>
      </c>
      <c r="BV209" s="194" t="str">
        <f>'Calcolo Orizzontale P. Umido'!BA210</f>
        <v>dato mancante</v>
      </c>
      <c r="BW209" s="308" t="str">
        <f t="shared" si="136"/>
        <v>dato mancante</v>
      </c>
      <c r="BX209" s="308" t="str">
        <f t="shared" si="136"/>
        <v>dato mancante</v>
      </c>
      <c r="BY209" s="196" t="str">
        <f>'Calcolo Orizzontale P. Umido'!AN210</f>
        <v>dato mancante</v>
      </c>
      <c r="BZ209" s="196" t="str">
        <f>'Calcolo Orizzontale P. Umido'!BB210</f>
        <v>dato mancante</v>
      </c>
      <c r="CA209" s="308" t="str">
        <f t="shared" si="137"/>
        <v>dato mancante</v>
      </c>
      <c r="CB209" s="308" t="str">
        <f t="shared" si="137"/>
        <v>dato mancante</v>
      </c>
      <c r="CE209" s="125" t="str">
        <f t="shared" si="139"/>
        <v>dato mancante</v>
      </c>
      <c r="CF209" s="125" t="str">
        <f t="shared" si="169"/>
        <v>dato mancante</v>
      </c>
      <c r="CG209" s="125" t="str">
        <f t="shared" si="169"/>
        <v>dato mancante</v>
      </c>
      <c r="CH209" s="125" t="str">
        <f t="shared" si="140"/>
        <v>dato mancante</v>
      </c>
      <c r="CI209" s="125" t="str">
        <f t="shared" si="141"/>
        <v>dato mancante</v>
      </c>
      <c r="CJ209" s="125" t="str">
        <f t="shared" si="142"/>
        <v>dato mancante</v>
      </c>
      <c r="CK209" s="125" t="str">
        <f t="shared" si="143"/>
        <v>dato mancante</v>
      </c>
      <c r="CL209" s="125" t="str">
        <f t="shared" si="144"/>
        <v>dato mancante</v>
      </c>
      <c r="CM209" s="125" t="str">
        <f t="shared" si="145"/>
        <v>dato mancante</v>
      </c>
      <c r="CN209" s="125" t="str">
        <f t="shared" si="146"/>
        <v>dato mancante</v>
      </c>
      <c r="CO209" s="125" t="str">
        <f t="shared" si="147"/>
        <v>dato mancante</v>
      </c>
      <c r="CP209" s="125" t="str">
        <f t="shared" si="148"/>
        <v>dato mancante</v>
      </c>
      <c r="CQ209" s="125" t="str">
        <f t="shared" si="149"/>
        <v>dato mancante</v>
      </c>
      <c r="CR209" s="125" t="str">
        <f t="shared" si="150"/>
        <v>dato mancante</v>
      </c>
      <c r="CS209" s="125" t="str">
        <f t="shared" si="170"/>
        <v>dato mancante</v>
      </c>
      <c r="CT209" s="125" t="str">
        <f t="shared" si="170"/>
        <v>dato mancante</v>
      </c>
      <c r="CU209" s="125" t="str">
        <f t="shared" si="151"/>
        <v>dato mancante</v>
      </c>
      <c r="CV209" s="125" t="str">
        <f t="shared" si="152"/>
        <v>dato mancante</v>
      </c>
      <c r="CW209" s="125" t="str">
        <f t="shared" si="153"/>
        <v>dato mancante</v>
      </c>
      <c r="CX209" s="125" t="str">
        <f t="shared" si="154"/>
        <v>dato mancante</v>
      </c>
      <c r="CY209" s="125" t="str">
        <f t="shared" si="155"/>
        <v>dato mancante</v>
      </c>
      <c r="CZ209" s="125" t="str">
        <f t="shared" si="156"/>
        <v>dato mancante</v>
      </c>
      <c r="DA209" s="125" t="str">
        <f t="shared" si="157"/>
        <v>dato mancante</v>
      </c>
      <c r="DB209" s="125" t="str">
        <f t="shared" si="158"/>
        <v>dato mancante</v>
      </c>
      <c r="DC209" s="125" t="str">
        <f t="shared" si="159"/>
        <v>dato mancante</v>
      </c>
      <c r="DD209" s="125" t="str">
        <f t="shared" si="160"/>
        <v>dato mancante</v>
      </c>
      <c r="DF209" s="127">
        <f t="shared" si="171"/>
        <v>0</v>
      </c>
      <c r="DG209" s="127">
        <f t="shared" si="161"/>
        <v>0</v>
      </c>
      <c r="DH209" s="125" t="str">
        <f t="shared" si="172"/>
        <v>ok</v>
      </c>
      <c r="DI209" s="127" t="str">
        <f t="shared" si="162"/>
        <v>Buono</v>
      </c>
      <c r="DJ209" s="127" t="str">
        <f t="shared" si="163"/>
        <v>Buono</v>
      </c>
    </row>
    <row r="210" spans="1:114" s="125" customFormat="1" x14ac:dyDescent="0.35">
      <c r="A210" s="18">
        <f>'Calcolo Orizzontale P. Umido'!A211</f>
        <v>0</v>
      </c>
      <c r="B210" s="18">
        <f>'Calcolo Orizzontale P. Umido'!B211</f>
        <v>0</v>
      </c>
      <c r="C210" s="18">
        <f>'Calcolo Orizzontale P. Umido'!C211</f>
        <v>0</v>
      </c>
      <c r="D210" s="18">
        <f>'Calcolo Orizzontale P. Umido'!D211</f>
        <v>0</v>
      </c>
      <c r="E210" s="18">
        <f>'Calcolo Orizzontale P. Umido'!E211</f>
        <v>0</v>
      </c>
      <c r="F210" s="18">
        <f>'Calcolo Orizzontale P. Umido'!F211</f>
        <v>0</v>
      </c>
      <c r="G210" s="18">
        <f>'Calcolo Orizzontale P. Umido'!G211</f>
        <v>0</v>
      </c>
      <c r="H210" s="18"/>
      <c r="I210" s="18">
        <f>'Calcolo Orizzontale P. Umido'!I211</f>
        <v>0</v>
      </c>
      <c r="J210" s="18">
        <f>'Calcolo Orizzontale P. Umido'!J211</f>
        <v>0</v>
      </c>
      <c r="K210" s="18">
        <f>'Calcolo Orizzontale P. Umido'!K211</f>
        <v>0</v>
      </c>
      <c r="L210" s="15">
        <f t="shared" si="164"/>
        <v>0</v>
      </c>
      <c r="M210" s="519">
        <f>'Calcolo Orizzontale P. Umido'!L211</f>
        <v>0</v>
      </c>
      <c r="N210" s="519">
        <f>'Calcolo Orizzontale P. Umido'!M211</f>
        <v>0</v>
      </c>
      <c r="O210" s="520">
        <f>'Calcolo Orizzontale P. Umido'!N211</f>
        <v>0</v>
      </c>
      <c r="P210" s="521">
        <f>'Calcolo Orizzontale P. Umido'!O211</f>
        <v>0</v>
      </c>
      <c r="Q210" s="521">
        <f>'Calcolo Orizzontale P. Umido'!P211</f>
        <v>0</v>
      </c>
      <c r="R210" s="521">
        <f>'Calcolo Orizzontale P. Umido'!Q211</f>
        <v>0</v>
      </c>
      <c r="S210" s="521">
        <f>'Calcolo Orizzontale P. Umido'!R211</f>
        <v>0</v>
      </c>
      <c r="T210" s="521">
        <f>'Calcolo Orizzontale P. Umido'!S211</f>
        <v>0</v>
      </c>
      <c r="U210" s="519">
        <f>'Calcolo Orizzontale P. Umido'!T211</f>
        <v>0</v>
      </c>
      <c r="V210" s="519">
        <f>'Calcolo Orizzontale P. Umido'!U211</f>
        <v>0</v>
      </c>
      <c r="W210" s="519">
        <f>'Calcolo Orizzontale P. Umido'!V211</f>
        <v>0</v>
      </c>
      <c r="X210" s="520">
        <f>'Calcolo Orizzontale P. Umido'!W211</f>
        <v>0</v>
      </c>
      <c r="Y210" s="521">
        <f>'Calcolo Orizzontale P. Umido'!X211</f>
        <v>0</v>
      </c>
      <c r="Z210" s="522">
        <f>'Calcolo Orizzontale P. Umido'!Y211</f>
        <v>0</v>
      </c>
      <c r="AA210" s="126"/>
      <c r="AB210" s="127"/>
      <c r="AC210" s="189" t="str">
        <f>'Calcolo Orizzontale P. Umido'!AC211</f>
        <v>dato mancante</v>
      </c>
      <c r="AD210" s="190" t="str">
        <f>'Calcolo Orizzontale P. Umido'!AR211</f>
        <v>dato mancante</v>
      </c>
      <c r="AE210" s="190" t="str">
        <f t="shared" si="165"/>
        <v>dato mancante</v>
      </c>
      <c r="AF210" s="190" t="str">
        <f t="shared" si="165"/>
        <v>dato mancante</v>
      </c>
      <c r="AG210" s="191" t="str">
        <f>IF(N210&lt;5,'Calcolo Orizzontale P. Umido'!AD211,"dato mancante")</f>
        <v>dato mancante</v>
      </c>
      <c r="AH210" s="191" t="str">
        <f>IF(N210&gt;5,'Calcolo Orizzontale P. Umido'!AD211,"dato mancante")</f>
        <v>dato mancante</v>
      </c>
      <c r="AI210" s="191" t="str">
        <f>IF(N210&lt;5,'Calcolo Orizzontale P. Umido'!AS211,"dato mancante")</f>
        <v>dato mancante</v>
      </c>
      <c r="AJ210" s="191" t="str">
        <f>IF(N210&gt;5,'Calcolo Orizzontale P. Umido'!AS211,"dato mancante")</f>
        <v>dato mancante</v>
      </c>
      <c r="AK210" s="190" t="str">
        <f t="shared" si="166"/>
        <v>dato mancante</v>
      </c>
      <c r="AL210" s="190" t="str">
        <f t="shared" si="166"/>
        <v>dato mancante</v>
      </c>
      <c r="AM210" s="190" t="str">
        <f t="shared" si="166"/>
        <v>dato mancante</v>
      </c>
      <c r="AN210" s="190" t="str">
        <f t="shared" si="138"/>
        <v>dato mancante</v>
      </c>
      <c r="AO210" s="191" t="str">
        <f>'Calcolo Orizzontale P. Umido'!AE211</f>
        <v>dato mancante</v>
      </c>
      <c r="AP210" s="191" t="str">
        <f>'Calcolo Orizzontale P. Umido'!AT211</f>
        <v>dato mancante</v>
      </c>
      <c r="AQ210" s="192" t="str">
        <f t="shared" si="130"/>
        <v>dato mancante</v>
      </c>
      <c r="AR210" s="192" t="str">
        <f t="shared" si="130"/>
        <v>dato mancante</v>
      </c>
      <c r="AS210" s="193" t="str">
        <f>'Calcolo Orizzontale P. Umido'!AF211</f>
        <v>dato mancante</v>
      </c>
      <c r="AT210" s="193" t="str">
        <f>'Calcolo Orizzontale P. Umido'!AU211</f>
        <v>dato mancante</v>
      </c>
      <c r="AU210" s="308" t="str">
        <f t="shared" si="131"/>
        <v>dato mancante</v>
      </c>
      <c r="AV210" s="308" t="str">
        <f t="shared" si="131"/>
        <v>dato mancante</v>
      </c>
      <c r="AW210" s="193" t="str">
        <f>'Calcolo Orizzontale P. Umido'!AG211</f>
        <v>dato mancante</v>
      </c>
      <c r="AX210" s="193" t="str">
        <f>'Calcolo Orizzontale P. Umido'!AV211</f>
        <v>dato mancante</v>
      </c>
      <c r="AY210" s="308" t="str">
        <f t="shared" si="132"/>
        <v>dato mancante</v>
      </c>
      <c r="AZ210" s="308" t="str">
        <f t="shared" si="132"/>
        <v>dato mancante</v>
      </c>
      <c r="BA210" s="193" t="str">
        <f>'Calcolo Orizzontale P. Umido'!AH211</f>
        <v>dato mancante</v>
      </c>
      <c r="BB210" s="193" t="str">
        <f>'Calcolo Orizzontale P. Umido'!AW211</f>
        <v>dato mancante</v>
      </c>
      <c r="BC210" s="308" t="str">
        <f t="shared" si="133"/>
        <v>dato mancante</v>
      </c>
      <c r="BD210" s="308" t="str">
        <f t="shared" si="133"/>
        <v>dato mancante</v>
      </c>
      <c r="BE210" s="192" t="str">
        <f>'Calcolo Orizzontale P. Umido'!AI211</f>
        <v>dato mancante</v>
      </c>
      <c r="BF210" s="192" t="str">
        <f>'Calcolo Orizzontale P. Umido'!AX211</f>
        <v>dato mancante</v>
      </c>
      <c r="BG210" s="308" t="str">
        <f t="shared" si="134"/>
        <v>dato mancante</v>
      </c>
      <c r="BH210" s="308" t="str">
        <f t="shared" si="134"/>
        <v>dato mancante</v>
      </c>
      <c r="BI210" s="192" t="str">
        <f>'Calcolo Orizzontale P. Umido'!AJ211</f>
        <v>dato mancante</v>
      </c>
      <c r="BJ210" s="192" t="str">
        <f>'Calcolo Orizzontale P. Umido'!AY211</f>
        <v>dato mancante</v>
      </c>
      <c r="BK210" s="308" t="str">
        <f t="shared" si="135"/>
        <v>dato mancante</v>
      </c>
      <c r="BL210" s="308" t="str">
        <f t="shared" si="135"/>
        <v>dato mancante</v>
      </c>
      <c r="BM210" s="192" t="str">
        <f>'Calcolo Orizzontale P. Umido'!AK211</f>
        <v>dato mancante</v>
      </c>
      <c r="BN210" s="192" t="str">
        <f>'Calcolo Orizzontale P. Umido'!AZ211</f>
        <v>dato mancante</v>
      </c>
      <c r="BO210" s="308" t="str">
        <f t="shared" si="167"/>
        <v>dato mancante</v>
      </c>
      <c r="BP210" s="308" t="str">
        <f t="shared" si="167"/>
        <v>dato mancante</v>
      </c>
      <c r="BQ210" s="195" t="str">
        <f>'Calcolo Orizzontale P. Umido'!AL211</f>
        <v>dato mancante</v>
      </c>
      <c r="BR210" s="195" t="str">
        <f>'Calcolo Orizzontale P. Umido'!BA211</f>
        <v>dato mancante</v>
      </c>
      <c r="BS210" s="308" t="str">
        <f t="shared" si="168"/>
        <v>dato mancante</v>
      </c>
      <c r="BT210" s="308" t="str">
        <f t="shared" si="168"/>
        <v>dato mancante</v>
      </c>
      <c r="BU210" s="193" t="str">
        <f>'Calcolo Orizzontale P. Umido'!AM211</f>
        <v>dato mancante</v>
      </c>
      <c r="BV210" s="194" t="str">
        <f>'Calcolo Orizzontale P. Umido'!BA211</f>
        <v>dato mancante</v>
      </c>
      <c r="BW210" s="308" t="str">
        <f t="shared" si="136"/>
        <v>dato mancante</v>
      </c>
      <c r="BX210" s="308" t="str">
        <f t="shared" si="136"/>
        <v>dato mancante</v>
      </c>
      <c r="BY210" s="196" t="str">
        <f>'Calcolo Orizzontale P. Umido'!AN211</f>
        <v>dato mancante</v>
      </c>
      <c r="BZ210" s="196" t="str">
        <f>'Calcolo Orizzontale P. Umido'!BB211</f>
        <v>dato mancante</v>
      </c>
      <c r="CA210" s="308" t="str">
        <f t="shared" si="137"/>
        <v>dato mancante</v>
      </c>
      <c r="CB210" s="308" t="str">
        <f t="shared" si="137"/>
        <v>dato mancante</v>
      </c>
      <c r="CE210" s="125" t="str">
        <f t="shared" si="139"/>
        <v>dato mancante</v>
      </c>
      <c r="CF210" s="125" t="str">
        <f t="shared" si="169"/>
        <v>dato mancante</v>
      </c>
      <c r="CG210" s="125" t="str">
        <f t="shared" si="169"/>
        <v>dato mancante</v>
      </c>
      <c r="CH210" s="125" t="str">
        <f t="shared" si="140"/>
        <v>dato mancante</v>
      </c>
      <c r="CI210" s="125" t="str">
        <f t="shared" si="141"/>
        <v>dato mancante</v>
      </c>
      <c r="CJ210" s="125" t="str">
        <f t="shared" si="142"/>
        <v>dato mancante</v>
      </c>
      <c r="CK210" s="125" t="str">
        <f t="shared" si="143"/>
        <v>dato mancante</v>
      </c>
      <c r="CL210" s="125" t="str">
        <f t="shared" si="144"/>
        <v>dato mancante</v>
      </c>
      <c r="CM210" s="125" t="str">
        <f t="shared" si="145"/>
        <v>dato mancante</v>
      </c>
      <c r="CN210" s="125" t="str">
        <f t="shared" si="146"/>
        <v>dato mancante</v>
      </c>
      <c r="CO210" s="125" t="str">
        <f t="shared" si="147"/>
        <v>dato mancante</v>
      </c>
      <c r="CP210" s="125" t="str">
        <f t="shared" si="148"/>
        <v>dato mancante</v>
      </c>
      <c r="CQ210" s="125" t="str">
        <f t="shared" si="149"/>
        <v>dato mancante</v>
      </c>
      <c r="CR210" s="125" t="str">
        <f t="shared" si="150"/>
        <v>dato mancante</v>
      </c>
      <c r="CS210" s="125" t="str">
        <f t="shared" si="170"/>
        <v>dato mancante</v>
      </c>
      <c r="CT210" s="125" t="str">
        <f t="shared" si="170"/>
        <v>dato mancante</v>
      </c>
      <c r="CU210" s="125" t="str">
        <f t="shared" si="151"/>
        <v>dato mancante</v>
      </c>
      <c r="CV210" s="125" t="str">
        <f t="shared" si="152"/>
        <v>dato mancante</v>
      </c>
      <c r="CW210" s="125" t="str">
        <f t="shared" si="153"/>
        <v>dato mancante</v>
      </c>
      <c r="CX210" s="125" t="str">
        <f t="shared" si="154"/>
        <v>dato mancante</v>
      </c>
      <c r="CY210" s="125" t="str">
        <f t="shared" si="155"/>
        <v>dato mancante</v>
      </c>
      <c r="CZ210" s="125" t="str">
        <f t="shared" si="156"/>
        <v>dato mancante</v>
      </c>
      <c r="DA210" s="125" t="str">
        <f t="shared" si="157"/>
        <v>dato mancante</v>
      </c>
      <c r="DB210" s="125" t="str">
        <f t="shared" si="158"/>
        <v>dato mancante</v>
      </c>
      <c r="DC210" s="125" t="str">
        <f t="shared" si="159"/>
        <v>dato mancante</v>
      </c>
      <c r="DD210" s="125" t="str">
        <f t="shared" si="160"/>
        <v>dato mancante</v>
      </c>
      <c r="DF210" s="127">
        <f t="shared" si="171"/>
        <v>0</v>
      </c>
      <c r="DG210" s="127">
        <f t="shared" si="161"/>
        <v>0</v>
      </c>
      <c r="DH210" s="125" t="str">
        <f t="shared" si="172"/>
        <v>ok</v>
      </c>
      <c r="DI210" s="127" t="str">
        <f t="shared" si="162"/>
        <v>Buono</v>
      </c>
      <c r="DJ210" s="127" t="str">
        <f t="shared" si="163"/>
        <v>Buono</v>
      </c>
    </row>
    <row r="211" spans="1:114" s="125" customFormat="1" x14ac:dyDescent="0.35">
      <c r="A211" s="18">
        <f>'Calcolo Orizzontale P. Umido'!A212</f>
        <v>0</v>
      </c>
      <c r="B211" s="18">
        <f>'Calcolo Orizzontale P. Umido'!B212</f>
        <v>0</v>
      </c>
      <c r="C211" s="18">
        <f>'Calcolo Orizzontale P. Umido'!C212</f>
        <v>0</v>
      </c>
      <c r="D211" s="18">
        <f>'Calcolo Orizzontale P. Umido'!D212</f>
        <v>0</v>
      </c>
      <c r="E211" s="18">
        <f>'Calcolo Orizzontale P. Umido'!E212</f>
        <v>0</v>
      </c>
      <c r="F211" s="18">
        <f>'Calcolo Orizzontale P. Umido'!F212</f>
        <v>0</v>
      </c>
      <c r="G211" s="18">
        <f>'Calcolo Orizzontale P. Umido'!G212</f>
        <v>0</v>
      </c>
      <c r="H211" s="18"/>
      <c r="I211" s="18">
        <f>'Calcolo Orizzontale P. Umido'!I212</f>
        <v>0</v>
      </c>
      <c r="J211" s="18">
        <f>'Calcolo Orizzontale P. Umido'!J212</f>
        <v>0</v>
      </c>
      <c r="K211" s="18">
        <f>'Calcolo Orizzontale P. Umido'!K212</f>
        <v>0</v>
      </c>
      <c r="L211" s="15">
        <f t="shared" si="164"/>
        <v>0</v>
      </c>
      <c r="M211" s="519">
        <f>'Calcolo Orizzontale P. Umido'!L212</f>
        <v>0</v>
      </c>
      <c r="N211" s="519">
        <f>'Calcolo Orizzontale P. Umido'!M212</f>
        <v>0</v>
      </c>
      <c r="O211" s="520">
        <f>'Calcolo Orizzontale P. Umido'!N212</f>
        <v>0</v>
      </c>
      <c r="P211" s="521">
        <f>'Calcolo Orizzontale P. Umido'!O212</f>
        <v>0</v>
      </c>
      <c r="Q211" s="521">
        <f>'Calcolo Orizzontale P. Umido'!P212</f>
        <v>0</v>
      </c>
      <c r="R211" s="521">
        <f>'Calcolo Orizzontale P. Umido'!Q212</f>
        <v>0</v>
      </c>
      <c r="S211" s="521">
        <f>'Calcolo Orizzontale P. Umido'!R212</f>
        <v>0</v>
      </c>
      <c r="T211" s="521">
        <f>'Calcolo Orizzontale P. Umido'!S212</f>
        <v>0</v>
      </c>
      <c r="U211" s="519">
        <f>'Calcolo Orizzontale P. Umido'!T212</f>
        <v>0</v>
      </c>
      <c r="V211" s="519">
        <f>'Calcolo Orizzontale P. Umido'!U212</f>
        <v>0</v>
      </c>
      <c r="W211" s="519">
        <f>'Calcolo Orizzontale P. Umido'!V212</f>
        <v>0</v>
      </c>
      <c r="X211" s="520">
        <f>'Calcolo Orizzontale P. Umido'!W212</f>
        <v>0</v>
      </c>
      <c r="Y211" s="521">
        <f>'Calcolo Orizzontale P. Umido'!X212</f>
        <v>0</v>
      </c>
      <c r="Z211" s="522">
        <f>'Calcolo Orizzontale P. Umido'!Y212</f>
        <v>0</v>
      </c>
      <c r="AA211" s="126"/>
      <c r="AB211" s="127"/>
      <c r="AC211" s="189" t="str">
        <f>'Calcolo Orizzontale P. Umido'!AC212</f>
        <v>dato mancante</v>
      </c>
      <c r="AD211" s="190" t="str">
        <f>'Calcolo Orizzontale P. Umido'!AR212</f>
        <v>dato mancante</v>
      </c>
      <c r="AE211" s="190" t="str">
        <f t="shared" si="165"/>
        <v>dato mancante</v>
      </c>
      <c r="AF211" s="190" t="str">
        <f t="shared" si="165"/>
        <v>dato mancante</v>
      </c>
      <c r="AG211" s="191" t="str">
        <f>IF(N211&lt;5,'Calcolo Orizzontale P. Umido'!AD212,"dato mancante")</f>
        <v>dato mancante</v>
      </c>
      <c r="AH211" s="191" t="str">
        <f>IF(N211&gt;5,'Calcolo Orizzontale P. Umido'!AD212,"dato mancante")</f>
        <v>dato mancante</v>
      </c>
      <c r="AI211" s="191" t="str">
        <f>IF(N211&lt;5,'Calcolo Orizzontale P. Umido'!AS212,"dato mancante")</f>
        <v>dato mancante</v>
      </c>
      <c r="AJ211" s="191" t="str">
        <f>IF(N211&gt;5,'Calcolo Orizzontale P. Umido'!AS212,"dato mancante")</f>
        <v>dato mancante</v>
      </c>
      <c r="AK211" s="190" t="str">
        <f t="shared" si="166"/>
        <v>dato mancante</v>
      </c>
      <c r="AL211" s="190" t="str">
        <f t="shared" si="166"/>
        <v>dato mancante</v>
      </c>
      <c r="AM211" s="190" t="str">
        <f t="shared" si="166"/>
        <v>dato mancante</v>
      </c>
      <c r="AN211" s="190" t="str">
        <f t="shared" si="138"/>
        <v>dato mancante</v>
      </c>
      <c r="AO211" s="191" t="str">
        <f>'Calcolo Orizzontale P. Umido'!AE212</f>
        <v>dato mancante</v>
      </c>
      <c r="AP211" s="191" t="str">
        <f>'Calcolo Orizzontale P. Umido'!AT212</f>
        <v>dato mancante</v>
      </c>
      <c r="AQ211" s="192" t="str">
        <f t="shared" si="130"/>
        <v>dato mancante</v>
      </c>
      <c r="AR211" s="192" t="str">
        <f t="shared" si="130"/>
        <v>dato mancante</v>
      </c>
      <c r="AS211" s="193" t="str">
        <f>'Calcolo Orizzontale P. Umido'!AF212</f>
        <v>dato mancante</v>
      </c>
      <c r="AT211" s="193" t="str">
        <f>'Calcolo Orizzontale P. Umido'!AU212</f>
        <v>dato mancante</v>
      </c>
      <c r="AU211" s="308" t="str">
        <f t="shared" si="131"/>
        <v>dato mancante</v>
      </c>
      <c r="AV211" s="308" t="str">
        <f t="shared" si="131"/>
        <v>dato mancante</v>
      </c>
      <c r="AW211" s="193" t="str">
        <f>'Calcolo Orizzontale P. Umido'!AG212</f>
        <v>dato mancante</v>
      </c>
      <c r="AX211" s="193" t="str">
        <f>'Calcolo Orizzontale P. Umido'!AV212</f>
        <v>dato mancante</v>
      </c>
      <c r="AY211" s="308" t="str">
        <f t="shared" si="132"/>
        <v>dato mancante</v>
      </c>
      <c r="AZ211" s="308" t="str">
        <f t="shared" si="132"/>
        <v>dato mancante</v>
      </c>
      <c r="BA211" s="193" t="str">
        <f>'Calcolo Orizzontale P. Umido'!AH212</f>
        <v>dato mancante</v>
      </c>
      <c r="BB211" s="193" t="str">
        <f>'Calcolo Orizzontale P. Umido'!AW212</f>
        <v>dato mancante</v>
      </c>
      <c r="BC211" s="308" t="str">
        <f t="shared" si="133"/>
        <v>dato mancante</v>
      </c>
      <c r="BD211" s="308" t="str">
        <f t="shared" si="133"/>
        <v>dato mancante</v>
      </c>
      <c r="BE211" s="192" t="str">
        <f>'Calcolo Orizzontale P. Umido'!AI212</f>
        <v>dato mancante</v>
      </c>
      <c r="BF211" s="192" t="str">
        <f>'Calcolo Orizzontale P. Umido'!AX212</f>
        <v>dato mancante</v>
      </c>
      <c r="BG211" s="308" t="str">
        <f t="shared" si="134"/>
        <v>dato mancante</v>
      </c>
      <c r="BH211" s="308" t="str">
        <f t="shared" si="134"/>
        <v>dato mancante</v>
      </c>
      <c r="BI211" s="192" t="str">
        <f>'Calcolo Orizzontale P. Umido'!AJ212</f>
        <v>dato mancante</v>
      </c>
      <c r="BJ211" s="192" t="str">
        <f>'Calcolo Orizzontale P. Umido'!AY212</f>
        <v>dato mancante</v>
      </c>
      <c r="BK211" s="308" t="str">
        <f t="shared" si="135"/>
        <v>dato mancante</v>
      </c>
      <c r="BL211" s="308" t="str">
        <f t="shared" si="135"/>
        <v>dato mancante</v>
      </c>
      <c r="BM211" s="192" t="str">
        <f>'Calcolo Orizzontale P. Umido'!AK212</f>
        <v>dato mancante</v>
      </c>
      <c r="BN211" s="192" t="str">
        <f>'Calcolo Orizzontale P. Umido'!AZ212</f>
        <v>dato mancante</v>
      </c>
      <c r="BO211" s="308" t="str">
        <f t="shared" si="167"/>
        <v>dato mancante</v>
      </c>
      <c r="BP211" s="308" t="str">
        <f t="shared" si="167"/>
        <v>dato mancante</v>
      </c>
      <c r="BQ211" s="195" t="str">
        <f>'Calcolo Orizzontale P. Umido'!AL212</f>
        <v>dato mancante</v>
      </c>
      <c r="BR211" s="195" t="str">
        <f>'Calcolo Orizzontale P. Umido'!BA212</f>
        <v>dato mancante</v>
      </c>
      <c r="BS211" s="308" t="str">
        <f t="shared" si="168"/>
        <v>dato mancante</v>
      </c>
      <c r="BT211" s="308" t="str">
        <f t="shared" si="168"/>
        <v>dato mancante</v>
      </c>
      <c r="BU211" s="193" t="str">
        <f>'Calcolo Orizzontale P. Umido'!AM212</f>
        <v>dato mancante</v>
      </c>
      <c r="BV211" s="194" t="str">
        <f>'Calcolo Orizzontale P. Umido'!BA212</f>
        <v>dato mancante</v>
      </c>
      <c r="BW211" s="308" t="str">
        <f t="shared" si="136"/>
        <v>dato mancante</v>
      </c>
      <c r="BX211" s="308" t="str">
        <f t="shared" si="136"/>
        <v>dato mancante</v>
      </c>
      <c r="BY211" s="196" t="str">
        <f>'Calcolo Orizzontale P. Umido'!AN212</f>
        <v>dato mancante</v>
      </c>
      <c r="BZ211" s="196" t="str">
        <f>'Calcolo Orizzontale P. Umido'!BB212</f>
        <v>dato mancante</v>
      </c>
      <c r="CA211" s="308" t="str">
        <f t="shared" si="137"/>
        <v>dato mancante</v>
      </c>
      <c r="CB211" s="308" t="str">
        <f t="shared" si="137"/>
        <v>dato mancante</v>
      </c>
      <c r="CE211" s="125" t="str">
        <f t="shared" si="139"/>
        <v>dato mancante</v>
      </c>
      <c r="CF211" s="125" t="str">
        <f t="shared" si="169"/>
        <v>dato mancante</v>
      </c>
      <c r="CG211" s="125" t="str">
        <f t="shared" si="169"/>
        <v>dato mancante</v>
      </c>
      <c r="CH211" s="125" t="str">
        <f t="shared" si="140"/>
        <v>dato mancante</v>
      </c>
      <c r="CI211" s="125" t="str">
        <f t="shared" si="141"/>
        <v>dato mancante</v>
      </c>
      <c r="CJ211" s="125" t="str">
        <f t="shared" si="142"/>
        <v>dato mancante</v>
      </c>
      <c r="CK211" s="125" t="str">
        <f t="shared" si="143"/>
        <v>dato mancante</v>
      </c>
      <c r="CL211" s="125" t="str">
        <f t="shared" si="144"/>
        <v>dato mancante</v>
      </c>
      <c r="CM211" s="125" t="str">
        <f t="shared" si="145"/>
        <v>dato mancante</v>
      </c>
      <c r="CN211" s="125" t="str">
        <f t="shared" si="146"/>
        <v>dato mancante</v>
      </c>
      <c r="CO211" s="125" t="str">
        <f t="shared" si="147"/>
        <v>dato mancante</v>
      </c>
      <c r="CP211" s="125" t="str">
        <f t="shared" si="148"/>
        <v>dato mancante</v>
      </c>
      <c r="CQ211" s="125" t="str">
        <f t="shared" si="149"/>
        <v>dato mancante</v>
      </c>
      <c r="CR211" s="125" t="str">
        <f t="shared" si="150"/>
        <v>dato mancante</v>
      </c>
      <c r="CS211" s="125" t="str">
        <f t="shared" si="170"/>
        <v>dato mancante</v>
      </c>
      <c r="CT211" s="125" t="str">
        <f t="shared" si="170"/>
        <v>dato mancante</v>
      </c>
      <c r="CU211" s="125" t="str">
        <f t="shared" si="151"/>
        <v>dato mancante</v>
      </c>
      <c r="CV211" s="125" t="str">
        <f t="shared" si="152"/>
        <v>dato mancante</v>
      </c>
      <c r="CW211" s="125" t="str">
        <f t="shared" si="153"/>
        <v>dato mancante</v>
      </c>
      <c r="CX211" s="125" t="str">
        <f t="shared" si="154"/>
        <v>dato mancante</v>
      </c>
      <c r="CY211" s="125" t="str">
        <f t="shared" si="155"/>
        <v>dato mancante</v>
      </c>
      <c r="CZ211" s="125" t="str">
        <f t="shared" si="156"/>
        <v>dato mancante</v>
      </c>
      <c r="DA211" s="125" t="str">
        <f t="shared" si="157"/>
        <v>dato mancante</v>
      </c>
      <c r="DB211" s="125" t="str">
        <f t="shared" si="158"/>
        <v>dato mancante</v>
      </c>
      <c r="DC211" s="125" t="str">
        <f t="shared" si="159"/>
        <v>dato mancante</v>
      </c>
      <c r="DD211" s="125" t="str">
        <f t="shared" si="160"/>
        <v>dato mancante</v>
      </c>
      <c r="DF211" s="127">
        <f t="shared" si="171"/>
        <v>0</v>
      </c>
      <c r="DG211" s="127">
        <f t="shared" si="161"/>
        <v>0</v>
      </c>
      <c r="DH211" s="125" t="str">
        <f t="shared" si="172"/>
        <v>ok</v>
      </c>
      <c r="DI211" s="127" t="str">
        <f t="shared" si="162"/>
        <v>Buono</v>
      </c>
      <c r="DJ211" s="127" t="str">
        <f t="shared" si="163"/>
        <v>Buono</v>
      </c>
    </row>
  </sheetData>
  <sheetProtection algorithmName="SHA-512" hashValue="TVbP5g6gKxRqSEOdu754SPVIxo9VBLou69wCI8P3ILN8NO14Fu651Bi4EJ9+FFLgxB21sz1pN2j+yJ7y0xBF+A==" saltValue="5Fta0uYAJo+UI0ShcWx1lw==" spinCount="100000" sheet="1" objects="1" scenarios="1"/>
  <mergeCells count="42">
    <mergeCell ref="AA6:AA12"/>
    <mergeCell ref="DI2:DI3"/>
    <mergeCell ref="DJ2:DJ3"/>
    <mergeCell ref="DF4:DF12"/>
    <mergeCell ref="DG4:DG12"/>
    <mergeCell ref="DH4:DH12"/>
    <mergeCell ref="DI4:DI12"/>
    <mergeCell ref="DJ4:DJ12"/>
    <mergeCell ref="CA2:CA3"/>
    <mergeCell ref="CB2:CB3"/>
    <mergeCell ref="CE2:CQ3"/>
    <mergeCell ref="CR2:DD3"/>
    <mergeCell ref="DF2:DF3"/>
    <mergeCell ref="DG2:DG3"/>
    <mergeCell ref="BO2:BO3"/>
    <mergeCell ref="BP2:BP3"/>
    <mergeCell ref="BS2:BS3"/>
    <mergeCell ref="BT2:BT3"/>
    <mergeCell ref="BW2:BW3"/>
    <mergeCell ref="BX2:BX3"/>
    <mergeCell ref="BC2:BC3"/>
    <mergeCell ref="BD2:BD3"/>
    <mergeCell ref="BG2:BG3"/>
    <mergeCell ref="BH2:BH3"/>
    <mergeCell ref="BK2:BK3"/>
    <mergeCell ref="BL2:BL3"/>
    <mergeCell ref="AZ2:AZ3"/>
    <mergeCell ref="A1:H2"/>
    <mergeCell ref="I1:K2"/>
    <mergeCell ref="M1:Z2"/>
    <mergeCell ref="CE1:DJ1"/>
    <mergeCell ref="AE2:AE3"/>
    <mergeCell ref="AF2:AF3"/>
    <mergeCell ref="AK2:AK3"/>
    <mergeCell ref="AL2:AL3"/>
    <mergeCell ref="AM2:AM3"/>
    <mergeCell ref="AN2:AN3"/>
    <mergeCell ref="AQ2:AQ3"/>
    <mergeCell ref="AR2:AR3"/>
    <mergeCell ref="AU2:AU3"/>
    <mergeCell ref="AV2:AV3"/>
    <mergeCell ref="AY2:AY3"/>
  </mergeCells>
  <conditionalFormatting sqref="AE13:AF211">
    <cfRule type="cellIs" dxfId="99" priority="44" operator="equal">
      <formula>"Conforme"</formula>
    </cfRule>
    <cfRule type="cellIs" dxfId="98" priority="45" operator="equal">
      <formula>"Non Conforme"</formula>
    </cfRule>
  </conditionalFormatting>
  <conditionalFormatting sqref="AG13:AH211">
    <cfRule type="cellIs" dxfId="97" priority="42" operator="equal">
      <formula>"Conforme"</formula>
    </cfRule>
    <cfRule type="cellIs" dxfId="96" priority="43" operator="equal">
      <formula>"Non Conforme"</formula>
    </cfRule>
  </conditionalFormatting>
  <conditionalFormatting sqref="AQ13:AR211">
    <cfRule type="cellIs" dxfId="95" priority="40" operator="equal">
      <formula>"Conforme"</formula>
    </cfRule>
    <cfRule type="cellIs" dxfId="94" priority="41" operator="equal">
      <formula>"Non Conforme"</formula>
    </cfRule>
  </conditionalFormatting>
  <conditionalFormatting sqref="AU13:AV211">
    <cfRule type="cellIs" dxfId="93" priority="38" operator="equal">
      <formula>"Conforme"</formula>
    </cfRule>
    <cfRule type="cellIs" dxfId="92" priority="39" operator="equal">
      <formula>"Non Conforme"</formula>
    </cfRule>
  </conditionalFormatting>
  <conditionalFormatting sqref="AY13:AZ211">
    <cfRule type="cellIs" dxfId="91" priority="36" operator="equal">
      <formula>"Conforme"</formula>
    </cfRule>
    <cfRule type="cellIs" dxfId="90" priority="37" operator="equal">
      <formula>"Non Conforme"</formula>
    </cfRule>
  </conditionalFormatting>
  <conditionalFormatting sqref="BC13:BD211">
    <cfRule type="cellIs" dxfId="89" priority="34" operator="equal">
      <formula>"Conforme"</formula>
    </cfRule>
    <cfRule type="cellIs" dxfId="88" priority="35" operator="equal">
      <formula>"Non Conforme"</formula>
    </cfRule>
  </conditionalFormatting>
  <conditionalFormatting sqref="BG13:BH211">
    <cfRule type="cellIs" dxfId="87" priority="32" operator="equal">
      <formula>"Conforme"</formula>
    </cfRule>
    <cfRule type="cellIs" dxfId="86" priority="33" operator="equal">
      <formula>"Non Conforme"</formula>
    </cfRule>
  </conditionalFormatting>
  <conditionalFormatting sqref="BK13:BL211">
    <cfRule type="cellIs" dxfId="85" priority="30" operator="equal">
      <formula>"Conforme"</formula>
    </cfRule>
    <cfRule type="cellIs" dxfId="84" priority="31" operator="equal">
      <formula>"Non Conforme"</formula>
    </cfRule>
  </conditionalFormatting>
  <conditionalFormatting sqref="BO13:BO211">
    <cfRule type="cellIs" dxfId="83" priority="28" operator="equal">
      <formula>"Conforme"</formula>
    </cfRule>
    <cfRule type="cellIs" dxfId="82" priority="29" operator="equal">
      <formula>"Non Conforme"</formula>
    </cfRule>
  </conditionalFormatting>
  <conditionalFormatting sqref="BP13:BP211">
    <cfRule type="cellIs" dxfId="81" priority="26" operator="equal">
      <formula>"Conforme"</formula>
    </cfRule>
    <cfRule type="cellIs" dxfId="80" priority="27" operator="equal">
      <formula>"Non Conforme"</formula>
    </cfRule>
  </conditionalFormatting>
  <conditionalFormatting sqref="BS13:BT211">
    <cfRule type="cellIs" dxfId="79" priority="24" operator="equal">
      <formula>"Conforme"</formula>
    </cfRule>
    <cfRule type="cellIs" dxfId="78" priority="25" operator="equal">
      <formula>"Non Conforme"</formula>
    </cfRule>
  </conditionalFormatting>
  <conditionalFormatting sqref="BW13:BX211">
    <cfRule type="cellIs" dxfId="77" priority="22" operator="equal">
      <formula>"Conforme"</formula>
    </cfRule>
    <cfRule type="cellIs" dxfId="76" priority="23" operator="equal">
      <formula>"Non Conforme"</formula>
    </cfRule>
  </conditionalFormatting>
  <conditionalFormatting sqref="CA13:CB211">
    <cfRule type="cellIs" dxfId="75" priority="20" operator="equal">
      <formula>"Conforme"</formula>
    </cfRule>
    <cfRule type="cellIs" dxfId="74" priority="21" operator="equal">
      <formula>"Non Conforme"</formula>
    </cfRule>
  </conditionalFormatting>
  <conditionalFormatting sqref="AK13:AK211">
    <cfRule type="cellIs" dxfId="73" priority="18" operator="equal">
      <formula>"Conforme"</formula>
    </cfRule>
    <cfRule type="cellIs" dxfId="72" priority="19" operator="equal">
      <formula>"Non Conforme"</formula>
    </cfRule>
  </conditionalFormatting>
  <conditionalFormatting sqref="AM13:AM211">
    <cfRule type="cellIs" dxfId="71" priority="16" operator="equal">
      <formula>"Conforme"</formula>
    </cfRule>
    <cfRule type="cellIs" dxfId="70" priority="17" operator="equal">
      <formula>"Non Conforme"</formula>
    </cfRule>
  </conditionalFormatting>
  <conditionalFormatting sqref="CE13:DD211">
    <cfRule type="cellIs" dxfId="69" priority="6" operator="equal">
      <formula>"dato mancante"</formula>
    </cfRule>
    <cfRule type="cellIs" dxfId="68" priority="12" operator="equal">
      <formula>"Non conforme"</formula>
    </cfRule>
    <cfRule type="cellIs" dxfId="67" priority="15" operator="equal">
      <formula>"Conforme"</formula>
    </cfRule>
  </conditionalFormatting>
  <conditionalFormatting sqref="DI13:DJ211">
    <cfRule type="cellIs" dxfId="66" priority="13" operator="equal">
      <formula>"Buono"</formula>
    </cfRule>
    <cfRule type="cellIs" dxfId="65" priority="14" operator="equal">
      <formula>"NON Buono"</formula>
    </cfRule>
  </conditionalFormatting>
  <conditionalFormatting sqref="AL13:AL211">
    <cfRule type="cellIs" dxfId="64" priority="10" operator="equal">
      <formula>"Conforme"</formula>
    </cfRule>
    <cfRule type="cellIs" dxfId="63" priority="11" operator="equal">
      <formula>"Non Conforme"</formula>
    </cfRule>
  </conditionalFormatting>
  <conditionalFormatting sqref="AN13:AN211">
    <cfRule type="cellIs" dxfId="62" priority="8" operator="equal">
      <formula>"Conforme"</formula>
    </cfRule>
    <cfRule type="cellIs" dxfId="61" priority="9" operator="equal">
      <formula>"Non Conforme"</formula>
    </cfRule>
  </conditionalFormatting>
  <conditionalFormatting sqref="AC13:CB211">
    <cfRule type="cellIs" dxfId="60" priority="7" operator="equal">
      <formula>"dato mancante"</formula>
    </cfRule>
  </conditionalFormatting>
  <conditionalFormatting sqref="BO13:BO211">
    <cfRule type="cellIs" dxfId="59" priority="4" operator="equal">
      <formula>"Conforme"</formula>
    </cfRule>
    <cfRule type="cellIs" dxfId="58" priority="5" operator="equal">
      <formula>"Non Conforme"</formula>
    </cfRule>
  </conditionalFormatting>
  <conditionalFormatting sqref="O13:O211">
    <cfRule type="cellIs" dxfId="57" priority="3" operator="equal">
      <formula>"dato mancante"</formula>
    </cfRule>
  </conditionalFormatting>
  <conditionalFormatting sqref="P13:Z211">
    <cfRule type="cellIs" dxfId="56" priority="2" operator="equal">
      <formula>"dato mancante"</formula>
    </cfRule>
  </conditionalFormatting>
  <conditionalFormatting sqref="M13:N211">
    <cfRule type="cellIs" dxfId="55" priority="1" operator="equal">
      <formula>"dato mancante"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DK212"/>
  <sheetViews>
    <sheetView zoomScale="95" zoomScaleNormal="95" workbookViewId="0">
      <selection activeCell="I4" sqref="I4"/>
    </sheetView>
  </sheetViews>
  <sheetFormatPr defaultRowHeight="14.4" x14ac:dyDescent="0.3"/>
  <cols>
    <col min="1" max="2" width="8.88671875" style="1"/>
    <col min="3" max="3" width="16.44140625" style="1" bestFit="1" customWidth="1"/>
    <col min="4" max="4" width="18.21875" style="1" customWidth="1"/>
    <col min="5" max="5" width="21.44140625" style="1" customWidth="1"/>
    <col min="6" max="6" width="12.21875" style="1" bestFit="1" customWidth="1"/>
    <col min="7" max="7" width="13.6640625" style="1" bestFit="1" customWidth="1"/>
    <col min="8" max="8" width="8.88671875" style="1"/>
    <col min="9" max="9" width="22.44140625" style="1" customWidth="1"/>
    <col min="10" max="10" width="8.88671875" style="1"/>
    <col min="11" max="11" width="10.5546875" style="3" customWidth="1"/>
    <col min="12" max="12" width="12" style="9" customWidth="1"/>
    <col min="13" max="14" width="12" style="8" customWidth="1"/>
    <col min="15" max="15" width="14.6640625" style="8" customWidth="1"/>
    <col min="16" max="16" width="13.6640625" style="8" customWidth="1"/>
    <col min="17" max="19" width="12" style="5" customWidth="1"/>
    <col min="20" max="20" width="12" style="6" customWidth="1"/>
    <col min="21" max="21" width="12" style="5" customWidth="1"/>
    <col min="22" max="22" width="13.6640625" style="5" customWidth="1"/>
    <col min="23" max="23" width="14" style="1" customWidth="1"/>
    <col min="24" max="24" width="12" style="5" customWidth="1"/>
    <col min="25" max="25" width="12" style="6" customWidth="1"/>
    <col min="26" max="26" width="6.6640625" style="60" customWidth="1"/>
    <col min="27" max="27" width="18.77734375" style="52" customWidth="1"/>
    <col min="28" max="28" width="8.77734375" style="28" customWidth="1"/>
    <col min="29" max="29" width="19.21875" style="52" customWidth="1"/>
    <col min="30" max="30" width="20.44140625" style="56" customWidth="1"/>
    <col min="31" max="31" width="20.44140625" style="52" customWidth="1"/>
    <col min="32" max="32" width="21.77734375" style="56" bestFit="1" customWidth="1"/>
    <col min="33" max="33" width="19.6640625" style="52" bestFit="1" customWidth="1"/>
    <col min="34" max="34" width="19.6640625" style="56" bestFit="1" customWidth="1"/>
    <col min="35" max="35" width="20.5546875" style="52" bestFit="1" customWidth="1"/>
    <col min="36" max="36" width="19.6640625" style="52" bestFit="1" customWidth="1"/>
    <col min="37" max="37" width="19.6640625" style="53" bestFit="1" customWidth="1"/>
    <col min="38" max="38" width="26.5546875" style="52" bestFit="1" customWidth="1"/>
    <col min="39" max="39" width="19.6640625" style="56" bestFit="1" customWidth="1"/>
    <col min="40" max="40" width="19.6640625" style="54" bestFit="1" customWidth="1"/>
    <col min="41" max="41" width="7.21875" style="54" customWidth="1"/>
    <col min="42" max="42" width="19.21875" style="1" customWidth="1"/>
    <col min="43" max="43" width="8.88671875" style="33" customWidth="1"/>
    <col min="44" max="44" width="14.5546875" style="34" bestFit="1" customWidth="1"/>
    <col min="45" max="45" width="20.21875" style="35" customWidth="1"/>
    <col min="46" max="46" width="20.5546875" style="35" bestFit="1" customWidth="1"/>
    <col min="47" max="48" width="14.5546875" style="35" bestFit="1" customWidth="1"/>
    <col min="49" max="49" width="16.77734375" style="35" bestFit="1" customWidth="1"/>
    <col min="50" max="50" width="20.5546875" style="35" bestFit="1" customWidth="1"/>
    <col min="51" max="51" width="14.5546875" style="35" bestFit="1" customWidth="1"/>
    <col min="52" max="52" width="16.5546875" style="35" bestFit="1" customWidth="1"/>
    <col min="53" max="53" width="27" style="34" bestFit="1" customWidth="1"/>
    <col min="54" max="54" width="14.5546875" style="34" bestFit="1" customWidth="1"/>
    <col min="55" max="55" width="14.5546875" style="36" bestFit="1" customWidth="1"/>
    <col min="56" max="58" width="8.88671875" style="1"/>
    <col min="59" max="59" width="17.44140625" style="1" hidden="1" customWidth="1"/>
    <col min="60" max="62" width="15" style="1" hidden="1" customWidth="1"/>
    <col min="63" max="63" width="17.109375" style="1" hidden="1" customWidth="1"/>
    <col min="64" max="70" width="15" style="1" hidden="1" customWidth="1"/>
    <col min="71" max="73" width="8.88671875" style="1" hidden="1" customWidth="1"/>
    <col min="74" max="74" width="15" style="1" hidden="1" customWidth="1"/>
    <col min="75" max="75" width="7" style="1" hidden="1" customWidth="1"/>
    <col min="76" max="76" width="8.88671875" style="1" hidden="1" customWidth="1"/>
    <col min="77" max="77" width="10.21875" style="1" hidden="1" customWidth="1"/>
    <col min="78" max="78" width="7" style="1" hidden="1" customWidth="1"/>
    <col min="79" max="82" width="8.88671875" style="1" hidden="1" customWidth="1"/>
    <col min="83" max="83" width="12.44140625" style="1" hidden="1" customWidth="1"/>
    <col min="84" max="85" width="7.6640625" style="1" hidden="1" customWidth="1"/>
    <col min="86" max="97" width="8.88671875" style="1" hidden="1" customWidth="1"/>
    <col min="98" max="98" width="13.77734375" style="1" hidden="1" customWidth="1"/>
    <col min="99" max="99" width="7" style="1" hidden="1" customWidth="1"/>
    <col min="100" max="100" width="12.5546875" style="1" hidden="1" customWidth="1"/>
    <col min="101" max="101" width="12.21875" style="6" hidden="1" customWidth="1"/>
    <col min="102" max="103" width="7" style="6" hidden="1" customWidth="1"/>
    <col min="104" max="104" width="8.88671875" style="1" hidden="1" customWidth="1"/>
    <col min="105" max="106" width="7" style="1" hidden="1" customWidth="1"/>
    <col min="107" max="107" width="8.88671875" style="1" hidden="1" customWidth="1"/>
    <col min="108" max="108" width="8.88671875" style="1"/>
    <col min="109" max="111" width="8.88671875" style="230"/>
    <col min="112" max="112" width="28.77734375" style="230" customWidth="1"/>
    <col min="113" max="115" width="8.88671875" style="230"/>
    <col min="116" max="16384" width="8.88671875" style="1"/>
  </cols>
  <sheetData>
    <row r="1" spans="1:107" ht="25.8" x14ac:dyDescent="0.3">
      <c r="A1" s="553" t="s">
        <v>38</v>
      </c>
      <c r="B1" s="553"/>
      <c r="C1" s="553"/>
      <c r="D1" s="553"/>
      <c r="E1" s="553"/>
      <c r="F1" s="553"/>
      <c r="G1" s="553"/>
      <c r="H1" s="553"/>
      <c r="I1" s="554" t="s">
        <v>39</v>
      </c>
      <c r="J1" s="554"/>
      <c r="K1" s="554"/>
      <c r="L1" s="553" t="s">
        <v>176</v>
      </c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553"/>
      <c r="Y1" s="553"/>
      <c r="Z1" s="61"/>
      <c r="AA1" s="55"/>
      <c r="AC1" s="555" t="s">
        <v>144</v>
      </c>
      <c r="AD1" s="555"/>
      <c r="AE1" s="555"/>
      <c r="AF1" s="555"/>
      <c r="AG1" s="555"/>
      <c r="AH1" s="555"/>
      <c r="AI1" s="555"/>
      <c r="AJ1" s="555"/>
      <c r="AK1" s="555"/>
      <c r="AL1" s="555"/>
      <c r="AM1" s="555"/>
      <c r="AN1" s="555"/>
      <c r="AO1" s="58"/>
      <c r="AP1" s="261"/>
      <c r="AQ1" s="37"/>
      <c r="AR1" s="557" t="s">
        <v>37</v>
      </c>
      <c r="AS1" s="557"/>
      <c r="AT1" s="557"/>
      <c r="AU1" s="557"/>
      <c r="AV1" s="557"/>
      <c r="AW1" s="557"/>
      <c r="AX1" s="557"/>
      <c r="AY1" s="557"/>
      <c r="AZ1" s="557"/>
      <c r="BA1" s="557"/>
      <c r="BB1" s="557"/>
      <c r="BC1" s="557"/>
      <c r="BG1" s="556" t="s">
        <v>181</v>
      </c>
      <c r="BH1" s="556"/>
      <c r="BI1" s="556"/>
      <c r="BJ1" s="556"/>
      <c r="BK1" s="556"/>
      <c r="BL1" s="556"/>
      <c r="BM1" s="556"/>
      <c r="BN1" s="556"/>
      <c r="BO1" s="556"/>
      <c r="BP1" s="556"/>
      <c r="BQ1" s="556"/>
      <c r="BR1" s="556"/>
      <c r="BT1" s="247"/>
      <c r="BU1" s="247"/>
      <c r="BV1" s="556" t="s">
        <v>182</v>
      </c>
      <c r="BW1" s="556"/>
      <c r="BX1" s="556"/>
      <c r="BY1" s="556"/>
      <c r="BZ1" s="556"/>
      <c r="CA1" s="556"/>
      <c r="CB1" s="556"/>
      <c r="CC1" s="556"/>
      <c r="CD1" s="556"/>
      <c r="CE1" s="556"/>
      <c r="CF1" s="556"/>
      <c r="CG1" s="556"/>
      <c r="CH1" s="556"/>
      <c r="CI1" s="556"/>
      <c r="CJ1" s="556"/>
      <c r="CK1" s="556"/>
      <c r="CL1" s="556"/>
      <c r="CM1" s="556"/>
      <c r="CN1" s="556"/>
      <c r="CO1" s="556"/>
      <c r="CP1" s="556"/>
      <c r="CQ1" s="556"/>
      <c r="CR1" s="556"/>
      <c r="CS1" s="556"/>
      <c r="CT1" s="556"/>
      <c r="CU1" s="556"/>
      <c r="CV1" s="556"/>
      <c r="CW1" s="556"/>
      <c r="CX1" s="556"/>
      <c r="CY1" s="556"/>
      <c r="CZ1" s="556"/>
      <c r="DA1" s="556"/>
      <c r="DB1" s="556"/>
      <c r="DC1" s="556"/>
    </row>
    <row r="2" spans="1:107" ht="25.8" x14ac:dyDescent="0.3">
      <c r="A2" s="553"/>
      <c r="B2" s="553"/>
      <c r="C2" s="553"/>
      <c r="D2" s="553"/>
      <c r="E2" s="553"/>
      <c r="F2" s="553"/>
      <c r="G2" s="553"/>
      <c r="H2" s="553"/>
      <c r="I2" s="554"/>
      <c r="J2" s="554"/>
      <c r="K2" s="554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61"/>
      <c r="AA2" s="55"/>
      <c r="AC2" s="555"/>
      <c r="AD2" s="555"/>
      <c r="AE2" s="555"/>
      <c r="AF2" s="555"/>
      <c r="AG2" s="555"/>
      <c r="AH2" s="555"/>
      <c r="AI2" s="555"/>
      <c r="AJ2" s="555"/>
      <c r="AK2" s="555"/>
      <c r="AL2" s="555"/>
      <c r="AM2" s="555"/>
      <c r="AN2" s="555"/>
      <c r="AO2" s="58"/>
      <c r="AP2" s="65"/>
      <c r="AQ2" s="37"/>
      <c r="AR2" s="557"/>
      <c r="AS2" s="557"/>
      <c r="AT2" s="557"/>
      <c r="AU2" s="557"/>
      <c r="AV2" s="557"/>
      <c r="AW2" s="557"/>
      <c r="AX2" s="557"/>
      <c r="AY2" s="557"/>
      <c r="AZ2" s="557"/>
      <c r="BA2" s="557"/>
      <c r="BB2" s="557"/>
      <c r="BC2" s="557"/>
      <c r="BG2" s="556"/>
      <c r="BH2" s="556"/>
      <c r="BI2" s="556"/>
      <c r="BJ2" s="556"/>
      <c r="BK2" s="556"/>
      <c r="BL2" s="556"/>
      <c r="BM2" s="556"/>
      <c r="BN2" s="556"/>
      <c r="BO2" s="556"/>
      <c r="BP2" s="556"/>
      <c r="BQ2" s="556"/>
      <c r="BR2" s="556"/>
      <c r="BT2" s="247"/>
      <c r="BU2" s="247"/>
      <c r="BV2" s="556"/>
      <c r="BW2" s="556"/>
      <c r="BX2" s="556"/>
      <c r="BY2" s="556"/>
      <c r="BZ2" s="556"/>
      <c r="CA2" s="556"/>
      <c r="CB2" s="556"/>
      <c r="CC2" s="556"/>
      <c r="CD2" s="556"/>
      <c r="CE2" s="556"/>
      <c r="CF2" s="556"/>
      <c r="CG2" s="556"/>
      <c r="CH2" s="556"/>
      <c r="CI2" s="556"/>
      <c r="CJ2" s="556"/>
      <c r="CK2" s="556"/>
      <c r="CL2" s="556"/>
      <c r="CM2" s="556"/>
      <c r="CN2" s="556"/>
      <c r="CO2" s="556"/>
      <c r="CP2" s="556"/>
      <c r="CQ2" s="556"/>
      <c r="CR2" s="556"/>
      <c r="CS2" s="556"/>
      <c r="CT2" s="556"/>
      <c r="CU2" s="556"/>
      <c r="CV2" s="556"/>
      <c r="CW2" s="556"/>
      <c r="CX2" s="556"/>
      <c r="CY2" s="556"/>
      <c r="CZ2" s="556"/>
      <c r="DA2" s="556"/>
      <c r="DB2" s="556"/>
      <c r="DC2" s="556"/>
    </row>
    <row r="3" spans="1:107" ht="15" thickBot="1" x14ac:dyDescent="0.35">
      <c r="N3" s="499" t="s">
        <v>16</v>
      </c>
      <c r="O3" s="499" t="s">
        <v>17</v>
      </c>
      <c r="P3" s="499" t="s">
        <v>24</v>
      </c>
      <c r="Q3" s="3" t="s">
        <v>18</v>
      </c>
      <c r="R3" s="3" t="s">
        <v>20</v>
      </c>
      <c r="S3" s="3" t="s">
        <v>21</v>
      </c>
      <c r="T3" s="500" t="s">
        <v>25</v>
      </c>
      <c r="U3" s="3" t="s">
        <v>19</v>
      </c>
      <c r="V3" s="3" t="s">
        <v>22</v>
      </c>
      <c r="W3" s="309" t="s">
        <v>23</v>
      </c>
      <c r="X3" s="3" t="s">
        <v>28</v>
      </c>
      <c r="Y3" s="500" t="s">
        <v>29</v>
      </c>
      <c r="AB3" s="28" t="s">
        <v>40</v>
      </c>
      <c r="AC3" s="28" t="s">
        <v>16</v>
      </c>
      <c r="AD3" s="27" t="s">
        <v>17</v>
      </c>
      <c r="AE3" s="28" t="s">
        <v>24</v>
      </c>
      <c r="AF3" s="27" t="s">
        <v>18</v>
      </c>
      <c r="AG3" s="28" t="s">
        <v>20</v>
      </c>
      <c r="AH3" s="27" t="s">
        <v>21</v>
      </c>
      <c r="AI3" s="28" t="s">
        <v>25</v>
      </c>
      <c r="AJ3" s="28" t="s">
        <v>19</v>
      </c>
      <c r="AK3" s="29" t="s">
        <v>22</v>
      </c>
      <c r="AL3" s="28" t="s">
        <v>23</v>
      </c>
      <c r="AM3" s="27" t="s">
        <v>28</v>
      </c>
      <c r="AN3" s="30" t="s">
        <v>29</v>
      </c>
      <c r="AO3" s="30"/>
      <c r="AP3" s="2"/>
      <c r="AQ3" s="38" t="s">
        <v>40</v>
      </c>
      <c r="AR3" s="39" t="s">
        <v>16</v>
      </c>
      <c r="AS3" s="40" t="s">
        <v>17</v>
      </c>
      <c r="AT3" s="40" t="s">
        <v>24</v>
      </c>
      <c r="AU3" s="40" t="s">
        <v>18</v>
      </c>
      <c r="AV3" s="40" t="s">
        <v>20</v>
      </c>
      <c r="AW3" s="40" t="s">
        <v>21</v>
      </c>
      <c r="AX3" s="40" t="s">
        <v>25</v>
      </c>
      <c r="AY3" s="40" t="s">
        <v>19</v>
      </c>
      <c r="AZ3" s="40"/>
      <c r="BA3" s="39" t="s">
        <v>23</v>
      </c>
      <c r="BB3" s="39" t="s">
        <v>28</v>
      </c>
      <c r="BC3" s="41" t="s">
        <v>29</v>
      </c>
      <c r="BG3" s="556"/>
      <c r="BH3" s="556"/>
      <c r="BI3" s="556"/>
      <c r="BJ3" s="556"/>
      <c r="BK3" s="556"/>
      <c r="BL3" s="556"/>
      <c r="BM3" s="556"/>
      <c r="BN3" s="556"/>
      <c r="BO3" s="556"/>
      <c r="BP3" s="556"/>
      <c r="BQ3" s="556"/>
      <c r="BR3" s="556"/>
      <c r="BT3" s="247"/>
      <c r="BU3" s="247"/>
      <c r="BV3" s="556"/>
      <c r="BW3" s="556"/>
      <c r="BX3" s="556"/>
      <c r="BY3" s="556"/>
      <c r="BZ3" s="556"/>
      <c r="CA3" s="556"/>
      <c r="CB3" s="556"/>
      <c r="CC3" s="556"/>
      <c r="CD3" s="556"/>
      <c r="CE3" s="556"/>
      <c r="CF3" s="556"/>
      <c r="CG3" s="556"/>
      <c r="CH3" s="556"/>
      <c r="CI3" s="556"/>
      <c r="CJ3" s="556"/>
      <c r="CK3" s="556"/>
      <c r="CL3" s="556"/>
      <c r="CM3" s="556"/>
      <c r="CN3" s="556"/>
      <c r="CO3" s="556"/>
      <c r="CP3" s="556"/>
      <c r="CQ3" s="556"/>
      <c r="CR3" s="556"/>
      <c r="CS3" s="556"/>
      <c r="CT3" s="556"/>
      <c r="CU3" s="556"/>
      <c r="CV3" s="556"/>
      <c r="CW3" s="556"/>
      <c r="CX3" s="556"/>
      <c r="CY3" s="556"/>
      <c r="CZ3" s="556"/>
      <c r="DA3" s="556"/>
      <c r="DB3" s="556"/>
      <c r="DC3" s="556"/>
    </row>
    <row r="4" spans="1:107" ht="86.4" x14ac:dyDescent="0.3">
      <c r="A4" s="383" t="s">
        <v>11</v>
      </c>
      <c r="B4" s="383" t="s">
        <v>10</v>
      </c>
      <c r="C4" s="384" t="s">
        <v>212</v>
      </c>
      <c r="D4" s="383" t="s">
        <v>12</v>
      </c>
      <c r="E4" s="384" t="s">
        <v>9</v>
      </c>
      <c r="F4" s="384" t="s">
        <v>0</v>
      </c>
      <c r="G4" s="384" t="s">
        <v>8</v>
      </c>
      <c r="H4" s="384"/>
      <c r="I4" s="385" t="s">
        <v>13</v>
      </c>
      <c r="J4" s="385" t="s">
        <v>14</v>
      </c>
      <c r="K4" s="386" t="s">
        <v>15</v>
      </c>
      <c r="L4" s="387" t="s">
        <v>31</v>
      </c>
      <c r="M4" s="388" t="s">
        <v>32</v>
      </c>
      <c r="N4" s="388" t="s">
        <v>30</v>
      </c>
      <c r="O4" s="388" t="s">
        <v>36</v>
      </c>
      <c r="P4" s="388" t="s">
        <v>2</v>
      </c>
      <c r="Q4" s="386" t="s">
        <v>54</v>
      </c>
      <c r="R4" s="386" t="s">
        <v>55</v>
      </c>
      <c r="S4" s="386" t="s">
        <v>5</v>
      </c>
      <c r="T4" s="388" t="s">
        <v>215</v>
      </c>
      <c r="U4" s="386" t="s">
        <v>4</v>
      </c>
      <c r="V4" s="389" t="s">
        <v>7</v>
      </c>
      <c r="W4" s="390" t="s">
        <v>180</v>
      </c>
      <c r="X4" s="389" t="s">
        <v>26</v>
      </c>
      <c r="Y4" s="391" t="s">
        <v>27</v>
      </c>
      <c r="Z4" s="62"/>
      <c r="AA4" s="85"/>
      <c r="AB4" s="86"/>
      <c r="AC4" s="87" t="s">
        <v>30</v>
      </c>
      <c r="AD4" s="87" t="s">
        <v>160</v>
      </c>
      <c r="AE4" s="87" t="s">
        <v>2</v>
      </c>
      <c r="AF4" s="87" t="s">
        <v>54</v>
      </c>
      <c r="AG4" s="87" t="s">
        <v>55</v>
      </c>
      <c r="AH4" s="87" t="s">
        <v>5</v>
      </c>
      <c r="AI4" s="87" t="s">
        <v>215</v>
      </c>
      <c r="AJ4" s="87" t="s">
        <v>4</v>
      </c>
      <c r="AK4" s="87" t="s">
        <v>7</v>
      </c>
      <c r="AL4" s="87" t="s">
        <v>143</v>
      </c>
      <c r="AM4" s="201" t="s">
        <v>26</v>
      </c>
      <c r="AN4" s="88" t="s">
        <v>27</v>
      </c>
      <c r="AO4" s="26"/>
      <c r="AP4" s="268"/>
      <c r="AQ4" s="269"/>
      <c r="AR4" s="270" t="s">
        <v>30</v>
      </c>
      <c r="AS4" s="271" t="s">
        <v>159</v>
      </c>
      <c r="AT4" s="271" t="s">
        <v>2</v>
      </c>
      <c r="AU4" s="271" t="s">
        <v>54</v>
      </c>
      <c r="AV4" s="271" t="s">
        <v>55</v>
      </c>
      <c r="AW4" s="271" t="s">
        <v>5</v>
      </c>
      <c r="AX4" s="271" t="s">
        <v>215</v>
      </c>
      <c r="AY4" s="271" t="s">
        <v>4</v>
      </c>
      <c r="AZ4" s="271" t="s">
        <v>7</v>
      </c>
      <c r="BA4" s="270" t="s">
        <v>143</v>
      </c>
      <c r="BB4" s="270" t="s">
        <v>26</v>
      </c>
      <c r="BC4" s="272" t="s">
        <v>27</v>
      </c>
      <c r="BG4" s="97" t="s">
        <v>30</v>
      </c>
      <c r="BH4" s="97" t="s">
        <v>142</v>
      </c>
      <c r="BI4" s="97" t="s">
        <v>2</v>
      </c>
      <c r="BJ4" s="97" t="s">
        <v>54</v>
      </c>
      <c r="BK4" s="97" t="s">
        <v>55</v>
      </c>
      <c r="BL4" s="97" t="s">
        <v>5</v>
      </c>
      <c r="BM4" s="97" t="s">
        <v>215</v>
      </c>
      <c r="BN4" s="97" t="s">
        <v>4</v>
      </c>
      <c r="BO4" s="97" t="s">
        <v>7</v>
      </c>
      <c r="BP4" s="97" t="s">
        <v>143</v>
      </c>
      <c r="BQ4" s="97" t="s">
        <v>26</v>
      </c>
      <c r="BR4" s="97" t="s">
        <v>27</v>
      </c>
      <c r="BT4" s="547" t="s">
        <v>30</v>
      </c>
      <c r="BU4" s="548"/>
      <c r="BV4" s="549"/>
      <c r="BW4" s="547" t="s">
        <v>142</v>
      </c>
      <c r="BX4" s="548"/>
      <c r="BY4" s="549"/>
      <c r="BZ4" s="547" t="s">
        <v>2</v>
      </c>
      <c r="CA4" s="548"/>
      <c r="CB4" s="549"/>
      <c r="CC4" s="547" t="s">
        <v>54</v>
      </c>
      <c r="CD4" s="548"/>
      <c r="CE4" s="549"/>
      <c r="CF4" s="547" t="s">
        <v>55</v>
      </c>
      <c r="CG4" s="548"/>
      <c r="CH4" s="549"/>
      <c r="CI4" s="547" t="s">
        <v>5</v>
      </c>
      <c r="CJ4" s="548"/>
      <c r="CK4" s="549"/>
      <c r="CL4" s="547" t="s">
        <v>215</v>
      </c>
      <c r="CM4" s="548"/>
      <c r="CN4" s="549"/>
      <c r="CO4" s="547" t="s">
        <v>4</v>
      </c>
      <c r="CP4" s="548"/>
      <c r="CQ4" s="549"/>
      <c r="CR4" s="547" t="s">
        <v>7</v>
      </c>
      <c r="CS4" s="548"/>
      <c r="CT4" s="549"/>
      <c r="CU4" s="547" t="s">
        <v>143</v>
      </c>
      <c r="CV4" s="548"/>
      <c r="CW4" s="549"/>
      <c r="CX4" s="547" t="s">
        <v>26</v>
      </c>
      <c r="CY4" s="548"/>
      <c r="CZ4" s="549"/>
      <c r="DA4" s="547" t="s">
        <v>27</v>
      </c>
      <c r="DB4" s="548"/>
      <c r="DC4" s="549"/>
    </row>
    <row r="5" spans="1:107" ht="28.8" x14ac:dyDescent="0.3">
      <c r="A5" s="392"/>
      <c r="B5" s="392"/>
      <c r="C5" s="392"/>
      <c r="D5" s="393"/>
      <c r="E5" s="393"/>
      <c r="F5" s="393"/>
      <c r="G5" s="393"/>
      <c r="H5" s="393"/>
      <c r="I5" s="394"/>
      <c r="J5" s="394"/>
      <c r="K5" s="395"/>
      <c r="L5" s="381" t="s">
        <v>163</v>
      </c>
      <c r="M5" s="382" t="s">
        <v>163</v>
      </c>
      <c r="N5" s="382" t="s">
        <v>164</v>
      </c>
      <c r="O5" s="382" t="s">
        <v>164</v>
      </c>
      <c r="P5" s="382" t="s">
        <v>164</v>
      </c>
      <c r="Q5" s="382" t="s">
        <v>164</v>
      </c>
      <c r="R5" s="382" t="s">
        <v>164</v>
      </c>
      <c r="S5" s="382" t="s">
        <v>164</v>
      </c>
      <c r="T5" s="382" t="s">
        <v>164</v>
      </c>
      <c r="U5" s="382" t="s">
        <v>164</v>
      </c>
      <c r="V5" s="382" t="s">
        <v>164</v>
      </c>
      <c r="W5" s="382" t="s">
        <v>164</v>
      </c>
      <c r="X5" s="382" t="s">
        <v>164</v>
      </c>
      <c r="Y5" s="382" t="s">
        <v>164</v>
      </c>
      <c r="Z5" s="62"/>
      <c r="AA5" s="224" t="s">
        <v>53</v>
      </c>
      <c r="AB5" s="67"/>
      <c r="AC5" s="66">
        <v>1.8</v>
      </c>
      <c r="AD5" s="68"/>
      <c r="AE5" s="66"/>
      <c r="AF5" s="68">
        <v>2.7</v>
      </c>
      <c r="AG5" s="66"/>
      <c r="AH5" s="68">
        <v>2.2000000000000002</v>
      </c>
      <c r="AI5" s="66"/>
      <c r="AJ5" s="66"/>
      <c r="AK5" s="69">
        <v>2.1</v>
      </c>
      <c r="AL5" s="66"/>
      <c r="AM5" s="68">
        <v>2.7</v>
      </c>
      <c r="AN5" s="89"/>
      <c r="AP5" s="273" t="s">
        <v>53</v>
      </c>
      <c r="AQ5" s="119"/>
      <c r="AR5" s="43">
        <v>1.8</v>
      </c>
      <c r="AS5" s="44"/>
      <c r="AT5" s="44"/>
      <c r="AU5" s="44">
        <v>2.7</v>
      </c>
      <c r="AV5" s="44"/>
      <c r="AW5" s="44">
        <v>2.2000000000000002</v>
      </c>
      <c r="AX5" s="44"/>
      <c r="AY5" s="44"/>
      <c r="AZ5" s="44">
        <v>2.1</v>
      </c>
      <c r="BA5" s="43"/>
      <c r="BB5" s="45">
        <v>2.7</v>
      </c>
      <c r="BC5" s="274"/>
      <c r="BG5" s="98"/>
      <c r="BH5" s="99"/>
      <c r="BI5" s="99"/>
      <c r="BJ5" s="99"/>
      <c r="BK5" s="99"/>
      <c r="BL5" s="99"/>
      <c r="BM5" s="99"/>
      <c r="BN5" s="99"/>
      <c r="BO5" s="99"/>
      <c r="BP5" s="100"/>
      <c r="BQ5" s="99"/>
      <c r="BR5" s="101"/>
      <c r="BT5" s="503" t="s">
        <v>152</v>
      </c>
      <c r="BU5" s="248" t="s">
        <v>153</v>
      </c>
      <c r="BV5" s="248" t="s">
        <v>154</v>
      </c>
      <c r="BW5" s="503" t="s">
        <v>152</v>
      </c>
      <c r="BX5" s="248" t="s">
        <v>153</v>
      </c>
      <c r="BY5" s="248" t="s">
        <v>154</v>
      </c>
      <c r="BZ5" s="503" t="s">
        <v>152</v>
      </c>
      <c r="CA5" s="248" t="s">
        <v>153</v>
      </c>
      <c r="CB5" s="248" t="s">
        <v>154</v>
      </c>
      <c r="CC5" s="503" t="s">
        <v>152</v>
      </c>
      <c r="CD5" s="248" t="s">
        <v>153</v>
      </c>
      <c r="CE5" s="248" t="s">
        <v>154</v>
      </c>
      <c r="CF5" s="503" t="s">
        <v>152</v>
      </c>
      <c r="CG5" s="248" t="s">
        <v>153</v>
      </c>
      <c r="CH5" s="248" t="s">
        <v>154</v>
      </c>
      <c r="CI5" s="503" t="s">
        <v>152</v>
      </c>
      <c r="CJ5" s="248" t="s">
        <v>153</v>
      </c>
      <c r="CK5" s="248" t="s">
        <v>154</v>
      </c>
      <c r="CL5" s="503" t="s">
        <v>152</v>
      </c>
      <c r="CM5" s="248" t="s">
        <v>153</v>
      </c>
      <c r="CN5" s="248" t="s">
        <v>154</v>
      </c>
      <c r="CO5" s="503" t="s">
        <v>152</v>
      </c>
      <c r="CP5" s="248" t="s">
        <v>153</v>
      </c>
      <c r="CQ5" s="248" t="s">
        <v>154</v>
      </c>
      <c r="CR5" s="503" t="s">
        <v>152</v>
      </c>
      <c r="CS5" s="248" t="s">
        <v>153</v>
      </c>
      <c r="CT5" s="248" t="s">
        <v>154</v>
      </c>
      <c r="CU5" s="503" t="s">
        <v>152</v>
      </c>
      <c r="CV5" s="248" t="s">
        <v>153</v>
      </c>
      <c r="CW5" s="248" t="s">
        <v>154</v>
      </c>
      <c r="CX5" s="503" t="s">
        <v>152</v>
      </c>
      <c r="CY5" s="248" t="s">
        <v>153</v>
      </c>
      <c r="CZ5" s="248" t="s">
        <v>154</v>
      </c>
      <c r="DA5" s="503" t="s">
        <v>152</v>
      </c>
      <c r="DB5" s="248" t="s">
        <v>153</v>
      </c>
      <c r="DC5" s="248" t="s">
        <v>154</v>
      </c>
    </row>
    <row r="6" spans="1:107" x14ac:dyDescent="0.3">
      <c r="A6" s="403"/>
      <c r="B6" s="403"/>
      <c r="C6" s="403"/>
      <c r="D6" s="403"/>
      <c r="E6" s="403"/>
      <c r="F6" s="403"/>
      <c r="G6" s="403"/>
      <c r="H6" s="403"/>
      <c r="I6" s="403"/>
      <c r="J6" s="403"/>
      <c r="K6" s="404">
        <v>2</v>
      </c>
      <c r="L6" s="405"/>
      <c r="M6" s="406"/>
      <c r="N6" s="406"/>
      <c r="O6" s="406"/>
      <c r="P6" s="406"/>
      <c r="Q6" s="407"/>
      <c r="R6" s="407"/>
      <c r="S6" s="407"/>
      <c r="T6" s="408"/>
      <c r="U6" s="407"/>
      <c r="V6" s="407"/>
      <c r="W6" s="403"/>
      <c r="X6" s="407"/>
      <c r="Y6" s="408"/>
      <c r="Z6" s="7"/>
      <c r="AA6" s="558" t="s">
        <v>51</v>
      </c>
      <c r="AB6" s="225" t="s">
        <v>46</v>
      </c>
      <c r="AC6" s="71">
        <f>AC8/(POWER(AC5,2))</f>
        <v>2.6234567901234568E-3</v>
      </c>
      <c r="AD6" s="72">
        <v>50</v>
      </c>
      <c r="AE6" s="72">
        <v>30</v>
      </c>
      <c r="AF6" s="74">
        <f>AF8/(POWER(AF5,2))</f>
        <v>1.371742112482853</v>
      </c>
      <c r="AG6" s="73">
        <v>55</v>
      </c>
      <c r="AH6" s="74">
        <f>AH8/(POWER(AH5,2))</f>
        <v>4.1322314049586772</v>
      </c>
      <c r="AI6" s="73">
        <v>5</v>
      </c>
      <c r="AJ6" s="73">
        <v>33</v>
      </c>
      <c r="AK6" s="74">
        <f>AK8/(POWER(AK5,2))</f>
        <v>2.0634920634920633</v>
      </c>
      <c r="AL6" s="71">
        <v>6.4999999999999997E-3</v>
      </c>
      <c r="AM6" s="72">
        <f>AM8/(POWER(AM5,2))</f>
        <v>22.908093278463646</v>
      </c>
      <c r="AN6" s="90">
        <v>6.7000000000000002E-3</v>
      </c>
      <c r="AO6" s="30"/>
      <c r="AP6" s="561" t="s">
        <v>47</v>
      </c>
      <c r="AQ6" s="42" t="s">
        <v>46</v>
      </c>
      <c r="AR6" s="46">
        <f>AR8/(POWER(AR5,2))</f>
        <v>5.2469135802469133E-2</v>
      </c>
      <c r="AS6" s="47">
        <v>50</v>
      </c>
      <c r="AT6" s="47">
        <f>AE6*100/1</f>
        <v>3000</v>
      </c>
      <c r="AU6" s="47">
        <f>AU8/(POWER(AU5,2))</f>
        <v>27.434842249657063</v>
      </c>
      <c r="AV6" s="47">
        <v>1100</v>
      </c>
      <c r="AW6" s="47">
        <f>AW8/(POWER(AW5,2))</f>
        <v>15.893197711379527</v>
      </c>
      <c r="AX6" s="47">
        <f>AI6*100/1</f>
        <v>500</v>
      </c>
      <c r="AY6" s="47">
        <v>660</v>
      </c>
      <c r="AZ6" s="47">
        <f>AZ8/(POWER(AZ5,2))</f>
        <v>7.9365079365079358</v>
      </c>
      <c r="BA6" s="48">
        <v>6.4999999999999997E-3</v>
      </c>
      <c r="BB6" s="47">
        <f>BB8/(POWER(BB5,2))</f>
        <v>458.16186556927289</v>
      </c>
      <c r="BC6" s="275">
        <v>0.13400000000000001</v>
      </c>
      <c r="BG6" s="102"/>
      <c r="BH6" s="103"/>
      <c r="BI6" s="104"/>
      <c r="BJ6" s="104"/>
      <c r="BK6" s="105"/>
      <c r="BL6" s="106"/>
      <c r="BM6" s="105"/>
      <c r="BN6" s="106"/>
      <c r="BO6" s="106"/>
      <c r="BP6" s="107"/>
      <c r="BQ6" s="103"/>
      <c r="BR6" s="108"/>
      <c r="BT6" s="250"/>
      <c r="BU6" s="251"/>
      <c r="BV6" s="252"/>
      <c r="BW6" s="252"/>
      <c r="BX6" s="252"/>
      <c r="BY6" s="252"/>
      <c r="BZ6" s="252"/>
      <c r="CA6" s="252"/>
      <c r="CB6" s="252"/>
      <c r="CC6" s="252"/>
      <c r="CD6" s="252"/>
      <c r="CE6" s="252"/>
      <c r="CF6" s="252"/>
      <c r="CG6" s="252"/>
      <c r="CH6" s="252"/>
      <c r="CI6" s="252"/>
      <c r="CJ6" s="252"/>
      <c r="CK6" s="252"/>
      <c r="CL6" s="252"/>
      <c r="CM6" s="252"/>
      <c r="CN6" s="252"/>
      <c r="CO6" s="252"/>
      <c r="CP6" s="252"/>
      <c r="CQ6" s="252"/>
      <c r="CR6" s="252"/>
      <c r="CS6" s="252"/>
      <c r="CT6" s="252"/>
      <c r="CU6" s="252"/>
      <c r="CV6" s="252"/>
      <c r="CW6" s="253"/>
      <c r="CX6" s="253"/>
      <c r="CY6" s="253"/>
      <c r="CZ6" s="252"/>
      <c r="DA6" s="252"/>
      <c r="DB6" s="252"/>
      <c r="DC6" s="254"/>
    </row>
    <row r="7" spans="1:107" ht="15" x14ac:dyDescent="0.35">
      <c r="A7" s="403"/>
      <c r="B7" s="403"/>
      <c r="C7" s="498"/>
      <c r="D7" s="403"/>
      <c r="E7" s="403"/>
      <c r="F7" s="403"/>
      <c r="G7" s="403"/>
      <c r="H7" s="403"/>
      <c r="I7" s="403"/>
      <c r="J7" s="403"/>
      <c r="K7" s="404">
        <v>3</v>
      </c>
      <c r="L7" s="405"/>
      <c r="M7" s="406"/>
      <c r="N7" s="406"/>
      <c r="O7" s="406"/>
      <c r="P7" s="406"/>
      <c r="Q7" s="407"/>
      <c r="R7" s="407"/>
      <c r="S7" s="407"/>
      <c r="T7" s="408"/>
      <c r="U7" s="407"/>
      <c r="V7" s="407"/>
      <c r="W7" s="403"/>
      <c r="X7" s="407"/>
      <c r="Y7" s="408"/>
      <c r="Z7" s="7"/>
      <c r="AA7" s="558"/>
      <c r="AB7" s="225" t="s">
        <v>50</v>
      </c>
      <c r="AC7" s="71">
        <f>AC8/AC5</f>
        <v>4.7222222222222223E-3</v>
      </c>
      <c r="AD7" s="72">
        <v>50</v>
      </c>
      <c r="AE7" s="228"/>
      <c r="AF7" s="74">
        <f>AF8/AF5</f>
        <v>3.7037037037037033</v>
      </c>
      <c r="AG7" s="73">
        <v>55</v>
      </c>
      <c r="AH7" s="72">
        <f>AH8/AH5</f>
        <v>9.0909090909090899</v>
      </c>
      <c r="AI7" s="228"/>
      <c r="AJ7" s="73">
        <v>33</v>
      </c>
      <c r="AK7" s="74">
        <f>AK8/AK5</f>
        <v>4.333333333333333</v>
      </c>
      <c r="AL7" s="71">
        <v>6.4999999999999997E-3</v>
      </c>
      <c r="AM7" s="72">
        <f>AM8/AM5</f>
        <v>61.851851851851848</v>
      </c>
      <c r="AN7" s="90">
        <v>6.7000000000000002E-3</v>
      </c>
      <c r="AO7" s="30"/>
      <c r="AP7" s="562"/>
      <c r="AQ7" s="42" t="s">
        <v>50</v>
      </c>
      <c r="AR7" s="50">
        <f>AR8/AR5</f>
        <v>9.4444444444444442E-2</v>
      </c>
      <c r="AS7" s="47">
        <v>50</v>
      </c>
      <c r="AT7" s="57"/>
      <c r="AU7" s="47">
        <f>AU8/AU5</f>
        <v>74.074074074074076</v>
      </c>
      <c r="AV7" s="47">
        <v>1100</v>
      </c>
      <c r="AW7" s="47">
        <f>AW8/AW5</f>
        <v>34.96503496503496</v>
      </c>
      <c r="AX7" s="57"/>
      <c r="AY7" s="47">
        <v>660</v>
      </c>
      <c r="AZ7" s="47">
        <f>AZ8/AZ5</f>
        <v>16.666666666666664</v>
      </c>
      <c r="BA7" s="48">
        <v>6.4999999999999997E-3</v>
      </c>
      <c r="BB7" s="47">
        <f>BB8/BB5</f>
        <v>1237.037037037037</v>
      </c>
      <c r="BC7" s="275">
        <v>0.13400000000000001</v>
      </c>
      <c r="BG7" s="102"/>
      <c r="BH7" s="103"/>
      <c r="BI7" s="104"/>
      <c r="BJ7" s="109"/>
      <c r="BK7" s="105"/>
      <c r="BL7" s="106"/>
      <c r="BM7" s="105"/>
      <c r="BN7" s="110"/>
      <c r="BO7" s="106"/>
      <c r="BP7" s="107"/>
      <c r="BQ7" s="103"/>
      <c r="BR7" s="108"/>
      <c r="BT7" s="255"/>
      <c r="BU7" s="249"/>
      <c r="BV7" s="241"/>
      <c r="BW7" s="241"/>
      <c r="BX7" s="241"/>
      <c r="BY7" s="241"/>
      <c r="BZ7" s="241"/>
      <c r="CA7" s="241"/>
      <c r="CB7" s="241"/>
      <c r="CC7" s="241"/>
      <c r="CD7" s="241"/>
      <c r="CE7" s="241"/>
      <c r="CF7" s="241"/>
      <c r="CG7" s="241"/>
      <c r="CH7" s="241"/>
      <c r="CI7" s="241"/>
      <c r="CJ7" s="241"/>
      <c r="CK7" s="241"/>
      <c r="CL7" s="241"/>
      <c r="CM7" s="241"/>
      <c r="CN7" s="241"/>
      <c r="CO7" s="241"/>
      <c r="CP7" s="241"/>
      <c r="CQ7" s="241"/>
      <c r="CR7" s="241"/>
      <c r="CS7" s="241"/>
      <c r="CT7" s="241"/>
      <c r="CU7" s="241"/>
      <c r="CV7" s="241"/>
      <c r="CW7" s="245"/>
      <c r="CX7" s="245"/>
      <c r="CY7" s="245"/>
      <c r="CZ7" s="241"/>
      <c r="DA7" s="241"/>
      <c r="DB7" s="241"/>
      <c r="DC7" s="242"/>
    </row>
    <row r="8" spans="1:107" ht="15" x14ac:dyDescent="0.35">
      <c r="A8" s="403"/>
      <c r="B8" s="403"/>
      <c r="C8" s="403"/>
      <c r="D8" s="403"/>
      <c r="E8" s="374"/>
      <c r="F8" s="403"/>
      <c r="G8" s="403"/>
      <c r="H8" s="403"/>
      <c r="I8" s="403"/>
      <c r="J8" s="403"/>
      <c r="K8" s="404">
        <v>4</v>
      </c>
      <c r="L8" s="405"/>
      <c r="M8" s="406"/>
      <c r="N8" s="406"/>
      <c r="O8" s="406"/>
      <c r="P8" s="406"/>
      <c r="Q8" s="407"/>
      <c r="R8" s="407"/>
      <c r="S8" s="407"/>
      <c r="T8" s="408"/>
      <c r="U8" s="407"/>
      <c r="V8" s="407"/>
      <c r="W8" s="403"/>
      <c r="X8" s="407"/>
      <c r="Y8" s="408"/>
      <c r="Z8" s="7"/>
      <c r="AA8" s="558"/>
      <c r="AB8" s="225" t="s">
        <v>48</v>
      </c>
      <c r="AC8" s="71">
        <v>8.5000000000000006E-3</v>
      </c>
      <c r="AD8" s="72">
        <v>50</v>
      </c>
      <c r="AE8" s="228"/>
      <c r="AF8" s="72">
        <v>10</v>
      </c>
      <c r="AG8" s="73">
        <v>55</v>
      </c>
      <c r="AH8" s="72">
        <v>20</v>
      </c>
      <c r="AI8" s="228"/>
      <c r="AJ8" s="73">
        <v>33</v>
      </c>
      <c r="AK8" s="74">
        <v>9.1</v>
      </c>
      <c r="AL8" s="71">
        <v>6.4999999999999997E-3</v>
      </c>
      <c r="AM8" s="72">
        <v>167</v>
      </c>
      <c r="AN8" s="90">
        <v>6.7000000000000002E-3</v>
      </c>
      <c r="AO8" s="30"/>
      <c r="AP8" s="562"/>
      <c r="AQ8" s="42" t="s">
        <v>48</v>
      </c>
      <c r="AR8" s="50">
        <f>AC8*100/5</f>
        <v>0.17</v>
      </c>
      <c r="AS8" s="47">
        <v>50</v>
      </c>
      <c r="AT8" s="57"/>
      <c r="AU8" s="47">
        <f>AF8*100/5</f>
        <v>200</v>
      </c>
      <c r="AV8" s="47">
        <f>AG8*100/5</f>
        <v>1100</v>
      </c>
      <c r="AW8" s="47">
        <f>AH8*100/26</f>
        <v>76.92307692307692</v>
      </c>
      <c r="AX8" s="57"/>
      <c r="AY8" s="47">
        <f>AJ8*100/5</f>
        <v>660</v>
      </c>
      <c r="AZ8" s="47">
        <f>AK8*100/26</f>
        <v>35</v>
      </c>
      <c r="BA8" s="48">
        <v>6.4999999999999997E-3</v>
      </c>
      <c r="BB8" s="48">
        <f>AM8*100/5</f>
        <v>3340</v>
      </c>
      <c r="BC8" s="275">
        <f>AN8*100/5</f>
        <v>0.13400000000000001</v>
      </c>
      <c r="BG8" s="102"/>
      <c r="BH8" s="103"/>
      <c r="BI8" s="104"/>
      <c r="BJ8" s="109"/>
      <c r="BK8" s="106"/>
      <c r="BL8" s="106"/>
      <c r="BM8" s="106"/>
      <c r="BN8" s="110"/>
      <c r="BO8" s="106"/>
      <c r="BP8" s="107"/>
      <c r="BQ8" s="103"/>
      <c r="BR8" s="111"/>
      <c r="BT8" s="255"/>
      <c r="BU8" s="249"/>
      <c r="BV8" s="241"/>
      <c r="BW8" s="241"/>
      <c r="BX8" s="241"/>
      <c r="BY8" s="241"/>
      <c r="BZ8" s="241"/>
      <c r="CA8" s="241"/>
      <c r="CB8" s="241"/>
      <c r="CC8" s="241"/>
      <c r="CD8" s="241"/>
      <c r="CE8" s="241"/>
      <c r="CF8" s="241"/>
      <c r="CG8" s="241"/>
      <c r="CH8" s="241"/>
      <c r="CI8" s="241"/>
      <c r="CJ8" s="241"/>
      <c r="CK8" s="241"/>
      <c r="CL8" s="241"/>
      <c r="CM8" s="241"/>
      <c r="CN8" s="241"/>
      <c r="CO8" s="241"/>
      <c r="CP8" s="241"/>
      <c r="CQ8" s="241"/>
      <c r="CR8" s="241"/>
      <c r="CS8" s="241"/>
      <c r="CT8" s="241"/>
      <c r="CU8" s="241"/>
      <c r="CV8" s="241"/>
      <c r="CW8" s="245"/>
      <c r="CX8" s="245"/>
      <c r="CY8" s="245"/>
      <c r="CZ8" s="241"/>
      <c r="DA8" s="241"/>
      <c r="DB8" s="241"/>
      <c r="DC8" s="242"/>
    </row>
    <row r="9" spans="1:107" ht="15" x14ac:dyDescent="0.35">
      <c r="A9" s="403"/>
      <c r="B9" s="403"/>
      <c r="C9" s="403"/>
      <c r="D9" s="403"/>
      <c r="E9" s="403"/>
      <c r="F9" s="403"/>
      <c r="G9" s="403"/>
      <c r="H9" s="403"/>
      <c r="I9" s="403"/>
      <c r="J9" s="403"/>
      <c r="K9" s="404">
        <v>5</v>
      </c>
      <c r="L9" s="405"/>
      <c r="M9" s="406"/>
      <c r="N9" s="406"/>
      <c r="O9" s="406"/>
      <c r="P9" s="406"/>
      <c r="Q9" s="407"/>
      <c r="R9" s="407"/>
      <c r="S9" s="407"/>
      <c r="T9" s="408"/>
      <c r="U9" s="407"/>
      <c r="V9" s="407"/>
      <c r="W9" s="403"/>
      <c r="X9" s="407"/>
      <c r="Y9" s="408"/>
      <c r="Z9" s="7"/>
      <c r="AA9" s="558"/>
      <c r="AB9" s="225" t="s">
        <v>49</v>
      </c>
      <c r="AC9" s="71">
        <f>AC8*AC5</f>
        <v>1.5300000000000001E-2</v>
      </c>
      <c r="AD9" s="72">
        <v>50</v>
      </c>
      <c r="AE9" s="228"/>
      <c r="AF9" s="72">
        <f>AF8*AF5</f>
        <v>27</v>
      </c>
      <c r="AG9" s="73">
        <v>55</v>
      </c>
      <c r="AH9" s="72">
        <f>AH8*AH5</f>
        <v>44</v>
      </c>
      <c r="AI9" s="228"/>
      <c r="AJ9" s="73">
        <v>33</v>
      </c>
      <c r="AK9" s="74">
        <f>AK8*AK5</f>
        <v>19.11</v>
      </c>
      <c r="AL9" s="71">
        <v>6.4999999999999997E-3</v>
      </c>
      <c r="AM9" s="72">
        <f>AM8*AM5</f>
        <v>450.90000000000003</v>
      </c>
      <c r="AN9" s="90">
        <v>6.7000000000000002E-3</v>
      </c>
      <c r="AO9" s="30"/>
      <c r="AP9" s="562"/>
      <c r="AQ9" s="42" t="s">
        <v>49</v>
      </c>
      <c r="AR9" s="50">
        <f>AR8*AR5</f>
        <v>0.30600000000000005</v>
      </c>
      <c r="AS9" s="47">
        <v>50</v>
      </c>
      <c r="AT9" s="57"/>
      <c r="AU9" s="47">
        <f>AU8*AU5</f>
        <v>540</v>
      </c>
      <c r="AV9" s="47">
        <v>1100</v>
      </c>
      <c r="AW9" s="47">
        <f>AW8*AW5</f>
        <v>169.23076923076923</v>
      </c>
      <c r="AX9" s="57"/>
      <c r="AY9" s="47">
        <v>660</v>
      </c>
      <c r="AZ9" s="47">
        <f>AZ8*AZ5</f>
        <v>73.5</v>
      </c>
      <c r="BA9" s="48">
        <v>6.4999999999999997E-3</v>
      </c>
      <c r="BB9" s="47">
        <f>BB8*BB5</f>
        <v>9018</v>
      </c>
      <c r="BC9" s="275">
        <v>0.13400000000000001</v>
      </c>
      <c r="BG9" s="102"/>
      <c r="BH9" s="103"/>
      <c r="BI9" s="104"/>
      <c r="BJ9" s="109"/>
      <c r="BK9" s="106"/>
      <c r="BL9" s="106"/>
      <c r="BM9" s="106"/>
      <c r="BN9" s="110"/>
      <c r="BO9" s="106"/>
      <c r="BP9" s="107"/>
      <c r="BQ9" s="103"/>
      <c r="BR9" s="108"/>
      <c r="BT9" s="255"/>
      <c r="BU9" s="249"/>
      <c r="BV9" s="241"/>
      <c r="BW9" s="241"/>
      <c r="BX9" s="241"/>
      <c r="BY9" s="241"/>
      <c r="BZ9" s="241"/>
      <c r="CA9" s="241"/>
      <c r="CB9" s="241"/>
      <c r="CC9" s="241"/>
      <c r="CD9" s="241"/>
      <c r="CE9" s="241"/>
      <c r="CF9" s="241"/>
      <c r="CG9" s="241"/>
      <c r="CH9" s="241"/>
      <c r="CI9" s="241"/>
      <c r="CJ9" s="241"/>
      <c r="CK9" s="241"/>
      <c r="CL9" s="241"/>
      <c r="CM9" s="241"/>
      <c r="CN9" s="241"/>
      <c r="CO9" s="241"/>
      <c r="CP9" s="241"/>
      <c r="CQ9" s="241"/>
      <c r="CR9" s="241"/>
      <c r="CS9" s="241"/>
      <c r="CT9" s="241"/>
      <c r="CU9" s="241"/>
      <c r="CV9" s="241"/>
      <c r="CW9" s="245"/>
      <c r="CX9" s="245"/>
      <c r="CY9" s="245"/>
      <c r="CZ9" s="241"/>
      <c r="DA9" s="241"/>
      <c r="DB9" s="241"/>
      <c r="DC9" s="242"/>
    </row>
    <row r="10" spans="1:107" ht="14.4" customHeight="1" x14ac:dyDescent="0.3">
      <c r="A10" s="550" t="s">
        <v>185</v>
      </c>
      <c r="B10" s="551"/>
      <c r="C10" s="551"/>
      <c r="D10" s="551"/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7"/>
      <c r="AA10" s="558"/>
      <c r="AB10" s="225" t="s">
        <v>41</v>
      </c>
      <c r="AC10" s="70" t="s">
        <v>44</v>
      </c>
      <c r="AD10" s="75" t="s">
        <v>44</v>
      </c>
      <c r="AE10" s="70" t="s">
        <v>42</v>
      </c>
      <c r="AF10" s="75" t="s">
        <v>44</v>
      </c>
      <c r="AG10" s="70" t="s">
        <v>44</v>
      </c>
      <c r="AH10" s="75" t="s">
        <v>44</v>
      </c>
      <c r="AI10" s="70" t="s">
        <v>42</v>
      </c>
      <c r="AJ10" s="70" t="s">
        <v>44</v>
      </c>
      <c r="AK10" s="76" t="s">
        <v>44</v>
      </c>
      <c r="AL10" s="70" t="s">
        <v>45</v>
      </c>
      <c r="AM10" s="75" t="s">
        <v>44</v>
      </c>
      <c r="AN10" s="91" t="s">
        <v>44</v>
      </c>
      <c r="AO10" s="31"/>
      <c r="AP10" s="562"/>
      <c r="AQ10" s="42" t="s">
        <v>41</v>
      </c>
      <c r="AR10" s="51" t="s">
        <v>44</v>
      </c>
      <c r="AS10" s="47" t="s">
        <v>44</v>
      </c>
      <c r="AT10" s="47" t="s">
        <v>42</v>
      </c>
      <c r="AU10" s="47" t="s">
        <v>44</v>
      </c>
      <c r="AV10" s="47" t="s">
        <v>44</v>
      </c>
      <c r="AW10" s="47" t="s">
        <v>44</v>
      </c>
      <c r="AX10" s="47" t="s">
        <v>42</v>
      </c>
      <c r="AY10" s="47" t="s">
        <v>44</v>
      </c>
      <c r="AZ10" s="44" t="s">
        <v>44</v>
      </c>
      <c r="BA10" s="51" t="s">
        <v>45</v>
      </c>
      <c r="BB10" s="51" t="s">
        <v>44</v>
      </c>
      <c r="BC10" s="275" t="s">
        <v>44</v>
      </c>
      <c r="BG10" s="112"/>
      <c r="BH10" s="106"/>
      <c r="BI10" s="106"/>
      <c r="BJ10" s="106"/>
      <c r="BK10" s="106"/>
      <c r="BL10" s="106"/>
      <c r="BM10" s="106"/>
      <c r="BN10" s="106"/>
      <c r="BO10" s="106"/>
      <c r="BP10" s="107"/>
      <c r="BQ10" s="106"/>
      <c r="BR10" s="111"/>
      <c r="BT10" s="255"/>
      <c r="BU10" s="249"/>
      <c r="BV10" s="241"/>
      <c r="BW10" s="241"/>
      <c r="BX10" s="241"/>
      <c r="BY10" s="241"/>
      <c r="BZ10" s="241"/>
      <c r="CA10" s="241"/>
      <c r="CB10" s="241"/>
      <c r="CC10" s="241"/>
      <c r="CD10" s="241"/>
      <c r="CE10" s="241"/>
      <c r="CF10" s="241"/>
      <c r="CG10" s="241"/>
      <c r="CH10" s="241"/>
      <c r="CI10" s="241"/>
      <c r="CJ10" s="241"/>
      <c r="CK10" s="241"/>
      <c r="CL10" s="241"/>
      <c r="CM10" s="241"/>
      <c r="CN10" s="241"/>
      <c r="CO10" s="241"/>
      <c r="CP10" s="241"/>
      <c r="CQ10" s="241"/>
      <c r="CR10" s="241"/>
      <c r="CS10" s="241"/>
      <c r="CT10" s="241"/>
      <c r="CU10" s="241"/>
      <c r="CV10" s="241"/>
      <c r="CW10" s="245"/>
      <c r="CX10" s="245"/>
      <c r="CY10" s="245"/>
      <c r="CZ10" s="241"/>
      <c r="DA10" s="241"/>
      <c r="DB10" s="241"/>
      <c r="DC10" s="242"/>
    </row>
    <row r="11" spans="1:107" ht="14.4" customHeight="1" x14ac:dyDescent="0.3">
      <c r="A11" s="551"/>
      <c r="B11" s="551"/>
      <c r="C11" s="551"/>
      <c r="D11" s="551"/>
      <c r="E11" s="551"/>
      <c r="F11" s="551"/>
      <c r="G11" s="551"/>
      <c r="H11" s="551"/>
      <c r="I11" s="551"/>
      <c r="J11" s="551"/>
      <c r="K11" s="551"/>
      <c r="L11" s="551"/>
      <c r="M11" s="551"/>
      <c r="N11" s="551"/>
      <c r="O11" s="551"/>
      <c r="P11" s="551"/>
      <c r="Q11" s="551"/>
      <c r="R11" s="551"/>
      <c r="S11" s="551"/>
      <c r="T11" s="551"/>
      <c r="U11" s="551"/>
      <c r="V11" s="551"/>
      <c r="W11" s="551"/>
      <c r="X11" s="551"/>
      <c r="Y11" s="551"/>
      <c r="Z11" s="7"/>
      <c r="AA11" s="559"/>
      <c r="AB11" s="226" t="s">
        <v>150</v>
      </c>
      <c r="AC11" s="71">
        <v>2.5999999999999999E-3</v>
      </c>
      <c r="AD11" s="197">
        <v>15</v>
      </c>
      <c r="AE11" s="197">
        <f>AE6*0.3</f>
        <v>9</v>
      </c>
      <c r="AF11" s="197">
        <v>3</v>
      </c>
      <c r="AG11" s="197">
        <v>17</v>
      </c>
      <c r="AH11" s="197">
        <v>6</v>
      </c>
      <c r="AI11" s="198">
        <v>1.5</v>
      </c>
      <c r="AJ11" s="198">
        <v>9.9</v>
      </c>
      <c r="AK11" s="198">
        <v>2.7</v>
      </c>
      <c r="AL11" s="71">
        <v>2E-3</v>
      </c>
      <c r="AM11" s="72">
        <v>50</v>
      </c>
      <c r="AN11" s="90">
        <v>2E-3</v>
      </c>
      <c r="AO11" s="31"/>
      <c r="AP11" s="562"/>
      <c r="AQ11" s="199" t="s">
        <v>150</v>
      </c>
      <c r="AR11" s="49">
        <v>2.5999999999999999E-3</v>
      </c>
      <c r="AS11" s="200">
        <v>15</v>
      </c>
      <c r="AT11" s="200">
        <v>9</v>
      </c>
      <c r="AU11" s="200">
        <v>3</v>
      </c>
      <c r="AV11" s="200">
        <v>17</v>
      </c>
      <c r="AW11" s="200">
        <v>6</v>
      </c>
      <c r="AX11" s="423">
        <v>1.5</v>
      </c>
      <c r="AY11" s="423">
        <v>9.9</v>
      </c>
      <c r="AZ11" s="423">
        <v>2.7</v>
      </c>
      <c r="BA11" s="49">
        <v>2E-3</v>
      </c>
      <c r="BB11" s="48">
        <v>50</v>
      </c>
      <c r="BC11" s="275">
        <v>2E-3</v>
      </c>
      <c r="BG11" s="112"/>
      <c r="BH11" s="106"/>
      <c r="BI11" s="106"/>
      <c r="BJ11" s="106"/>
      <c r="BK11" s="106"/>
      <c r="BL11" s="106"/>
      <c r="BM11" s="106"/>
      <c r="BN11" s="106"/>
      <c r="BO11" s="106"/>
      <c r="BP11" s="107"/>
      <c r="BQ11" s="106"/>
      <c r="BR11" s="111"/>
      <c r="BT11" s="255"/>
      <c r="BU11" s="249"/>
      <c r="BV11" s="241"/>
      <c r="BW11" s="241"/>
      <c r="BX11" s="241"/>
      <c r="BY11" s="241"/>
      <c r="BZ11" s="241"/>
      <c r="CA11" s="241"/>
      <c r="CB11" s="241"/>
      <c r="CC11" s="241"/>
      <c r="CD11" s="241"/>
      <c r="CE11" s="241"/>
      <c r="CF11" s="241"/>
      <c r="CG11" s="241"/>
      <c r="CH11" s="241"/>
      <c r="CI11" s="241"/>
      <c r="CJ11" s="241"/>
      <c r="CK11" s="241"/>
      <c r="CL11" s="241"/>
      <c r="CM11" s="241"/>
      <c r="CN11" s="241"/>
      <c r="CO11" s="241"/>
      <c r="CP11" s="241"/>
      <c r="CQ11" s="241"/>
      <c r="CR11" s="241"/>
      <c r="CS11" s="241"/>
      <c r="CT11" s="241"/>
      <c r="CU11" s="241"/>
      <c r="CV11" s="241"/>
      <c r="CW11" s="245"/>
      <c r="CX11" s="245"/>
      <c r="CY11" s="245"/>
      <c r="CZ11" s="241"/>
      <c r="DA11" s="241"/>
      <c r="DB11" s="241"/>
      <c r="DC11" s="242"/>
    </row>
    <row r="12" spans="1:107" ht="14.4" customHeight="1" x14ac:dyDescent="0.3">
      <c r="A12" s="551"/>
      <c r="B12" s="551"/>
      <c r="C12" s="551"/>
      <c r="D12" s="551"/>
      <c r="E12" s="551"/>
      <c r="F12" s="551"/>
      <c r="G12" s="551"/>
      <c r="H12" s="551"/>
      <c r="I12" s="551"/>
      <c r="J12" s="551"/>
      <c r="K12" s="551"/>
      <c r="L12" s="551"/>
      <c r="M12" s="551"/>
      <c r="N12" s="551"/>
      <c r="O12" s="551"/>
      <c r="P12" s="551"/>
      <c r="Q12" s="551"/>
      <c r="R12" s="551"/>
      <c r="S12" s="551"/>
      <c r="T12" s="551"/>
      <c r="U12" s="551"/>
      <c r="V12" s="551"/>
      <c r="W12" s="551"/>
      <c r="X12" s="551"/>
      <c r="Y12" s="551"/>
      <c r="Z12" s="7"/>
      <c r="AA12" s="559"/>
      <c r="AB12" s="441" t="s">
        <v>151</v>
      </c>
      <c r="AC12" s="442">
        <v>9.8076923076923072E-3</v>
      </c>
      <c r="AD12" s="443">
        <v>57.692307692307693</v>
      </c>
      <c r="AE12" s="443">
        <v>34.615384615384613</v>
      </c>
      <c r="AF12" s="443">
        <v>11.538461538461538</v>
      </c>
      <c r="AG12" s="443">
        <v>63.46153846153846</v>
      </c>
      <c r="AH12" s="443">
        <v>23.076923076923077</v>
      </c>
      <c r="AI12" s="444">
        <v>5.7692307692307692</v>
      </c>
      <c r="AJ12" s="444">
        <v>38.07692307692308</v>
      </c>
      <c r="AK12" s="444">
        <v>10.5</v>
      </c>
      <c r="AL12" s="442">
        <v>7.4999999999999989E-3</v>
      </c>
      <c r="AM12" s="443">
        <v>192.69230769230768</v>
      </c>
      <c r="AN12" s="442">
        <v>7.7307692307692312E-3</v>
      </c>
      <c r="AO12" s="31"/>
      <c r="AP12" s="562"/>
      <c r="AQ12" s="445" t="s">
        <v>151</v>
      </c>
      <c r="AR12" s="446">
        <v>9.8076923076923072E-3</v>
      </c>
      <c r="AS12" s="447">
        <v>57.692307692307693</v>
      </c>
      <c r="AT12" s="447">
        <v>34.615384615384613</v>
      </c>
      <c r="AU12" s="447">
        <v>11.538461538461538</v>
      </c>
      <c r="AV12" s="447">
        <v>63.46153846153846</v>
      </c>
      <c r="AW12" s="447">
        <v>23.076923076923077</v>
      </c>
      <c r="AX12" s="448">
        <v>5.7692307692307692</v>
      </c>
      <c r="AY12" s="448">
        <v>38.07692307692308</v>
      </c>
      <c r="AZ12" s="448">
        <v>10.5</v>
      </c>
      <c r="BA12" s="449">
        <v>7.4999999999999989E-3</v>
      </c>
      <c r="BB12" s="450">
        <v>192.69230769230768</v>
      </c>
      <c r="BC12" s="451">
        <v>7.7307692307692312E-3</v>
      </c>
      <c r="BG12" s="112"/>
      <c r="BH12" s="106"/>
      <c r="BI12" s="106"/>
      <c r="BJ12" s="106"/>
      <c r="BK12" s="106"/>
      <c r="BL12" s="106"/>
      <c r="BM12" s="106"/>
      <c r="BN12" s="106"/>
      <c r="BO12" s="106"/>
      <c r="BP12" s="107"/>
      <c r="BQ12" s="106"/>
      <c r="BR12" s="111"/>
      <c r="BT12" s="255"/>
      <c r="BU12" s="249"/>
      <c r="BV12" s="241"/>
      <c r="BW12" s="241"/>
      <c r="BX12" s="241"/>
      <c r="BY12" s="241"/>
      <c r="BZ12" s="241"/>
      <c r="CA12" s="241"/>
      <c r="CB12" s="241"/>
      <c r="CC12" s="241"/>
      <c r="CD12" s="241"/>
      <c r="CE12" s="241"/>
      <c r="CF12" s="241"/>
      <c r="CG12" s="241"/>
      <c r="CH12" s="241"/>
      <c r="CI12" s="241"/>
      <c r="CJ12" s="241"/>
      <c r="CK12" s="241"/>
      <c r="CL12" s="241"/>
      <c r="CM12" s="241"/>
      <c r="CN12" s="241"/>
      <c r="CO12" s="241"/>
      <c r="CP12" s="241"/>
      <c r="CQ12" s="241"/>
      <c r="CR12" s="241"/>
      <c r="CS12" s="241"/>
      <c r="CT12" s="241"/>
      <c r="CU12" s="241"/>
      <c r="CV12" s="241"/>
      <c r="CW12" s="245"/>
      <c r="CX12" s="245"/>
      <c r="CY12" s="245"/>
      <c r="CZ12" s="241"/>
      <c r="DA12" s="241"/>
      <c r="DB12" s="241"/>
      <c r="DC12" s="242"/>
    </row>
    <row r="13" spans="1:107" ht="15" customHeight="1" thickBot="1" x14ac:dyDescent="0.35">
      <c r="A13" s="552"/>
      <c r="B13" s="552"/>
      <c r="C13" s="552"/>
      <c r="D13" s="552"/>
      <c r="E13" s="552"/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7"/>
      <c r="AA13" s="560"/>
      <c r="AB13" s="227" t="s">
        <v>43</v>
      </c>
      <c r="AC13" s="92" t="s">
        <v>33</v>
      </c>
      <c r="AD13" s="93" t="s">
        <v>33</v>
      </c>
      <c r="AE13" s="92" t="s">
        <v>33</v>
      </c>
      <c r="AF13" s="93" t="s">
        <v>33</v>
      </c>
      <c r="AG13" s="92" t="s">
        <v>33</v>
      </c>
      <c r="AH13" s="93" t="s">
        <v>33</v>
      </c>
      <c r="AI13" s="92" t="s">
        <v>33</v>
      </c>
      <c r="AJ13" s="92" t="s">
        <v>33</v>
      </c>
      <c r="AK13" s="94" t="s">
        <v>33</v>
      </c>
      <c r="AL13" s="95" t="s">
        <v>52</v>
      </c>
      <c r="AM13" s="93" t="s">
        <v>33</v>
      </c>
      <c r="AN13" s="96" t="s">
        <v>33</v>
      </c>
      <c r="AO13" s="32"/>
      <c r="AP13" s="564"/>
      <c r="AQ13" s="277" t="s">
        <v>43</v>
      </c>
      <c r="AR13" s="278" t="s">
        <v>35</v>
      </c>
      <c r="AS13" s="279" t="s">
        <v>33</v>
      </c>
      <c r="AT13" s="281" t="s">
        <v>35</v>
      </c>
      <c r="AU13" s="281" t="s">
        <v>35</v>
      </c>
      <c r="AV13" s="281" t="s">
        <v>35</v>
      </c>
      <c r="AW13" s="281" t="s">
        <v>34</v>
      </c>
      <c r="AX13" s="281" t="s">
        <v>35</v>
      </c>
      <c r="AY13" s="281" t="s">
        <v>35</v>
      </c>
      <c r="AZ13" s="281" t="s">
        <v>34</v>
      </c>
      <c r="BA13" s="280" t="s">
        <v>52</v>
      </c>
      <c r="BB13" s="278" t="s">
        <v>35</v>
      </c>
      <c r="BC13" s="282" t="s">
        <v>35</v>
      </c>
      <c r="BG13" s="113"/>
      <c r="BH13" s="114"/>
      <c r="BI13" s="114"/>
      <c r="BJ13" s="114"/>
      <c r="BK13" s="114"/>
      <c r="BL13" s="114"/>
      <c r="BM13" s="114"/>
      <c r="BN13" s="114"/>
      <c r="BO13" s="114"/>
      <c r="BP13" s="115"/>
      <c r="BQ13" s="116"/>
      <c r="BR13" s="117"/>
      <c r="BT13" s="256"/>
      <c r="BU13" s="257"/>
      <c r="BV13" s="243"/>
      <c r="BW13" s="243"/>
      <c r="BX13" s="243"/>
      <c r="BY13" s="243"/>
      <c r="BZ13" s="243"/>
      <c r="CA13" s="243"/>
      <c r="CB13" s="243"/>
      <c r="CC13" s="243"/>
      <c r="CD13" s="243"/>
      <c r="CE13" s="243"/>
      <c r="CF13" s="243"/>
      <c r="CG13" s="243"/>
      <c r="CH13" s="243"/>
      <c r="CI13" s="243"/>
      <c r="CJ13" s="243"/>
      <c r="CK13" s="243"/>
      <c r="CL13" s="243"/>
      <c r="CM13" s="243"/>
      <c r="CN13" s="243"/>
      <c r="CO13" s="243"/>
      <c r="CP13" s="243"/>
      <c r="CQ13" s="243"/>
      <c r="CR13" s="243"/>
      <c r="CS13" s="243"/>
      <c r="CT13" s="243"/>
      <c r="CU13" s="243"/>
      <c r="CV13" s="243"/>
      <c r="CW13" s="246"/>
      <c r="CX13" s="246"/>
      <c r="CY13" s="246"/>
      <c r="CZ13" s="243"/>
      <c r="DA13" s="243"/>
      <c r="DB13" s="243"/>
      <c r="DC13" s="244"/>
    </row>
    <row r="14" spans="1:107" x14ac:dyDescent="0.3">
      <c r="A14" s="664"/>
      <c r="B14" s="664"/>
      <c r="C14" s="665"/>
      <c r="D14" s="665"/>
      <c r="E14" s="666"/>
      <c r="F14" s="667"/>
      <c r="G14" s="667"/>
      <c r="H14" s="667"/>
      <c r="I14" s="668"/>
      <c r="J14" s="669"/>
      <c r="K14" s="670"/>
      <c r="L14" s="671"/>
      <c r="M14" s="671"/>
      <c r="N14" s="672"/>
      <c r="O14" s="673"/>
      <c r="P14" s="673"/>
      <c r="Q14" s="673"/>
      <c r="R14" s="673"/>
      <c r="S14" s="673"/>
      <c r="T14" s="671"/>
      <c r="U14" s="671"/>
      <c r="V14" s="671"/>
      <c r="W14" s="672"/>
      <c r="X14" s="673"/>
      <c r="Y14" s="674"/>
      <c r="Z14" s="63"/>
      <c r="AA14" s="77"/>
      <c r="AB14" s="78"/>
      <c r="AC14" s="81" t="str">
        <f>IF(BG14="dato mancante","dato mancante",IF(BG14="valore",N14*(100-$L14)/100,IF(BU14&gt;"0,0098","No LOQ","LOQ")))</f>
        <v>dato mancante</v>
      </c>
      <c r="AD14" s="82" t="str">
        <f>IF(BH14="dato mancante","dato mancante",IF(BH14="valore",O14*(100-$L14)/100,IF(BX14&gt;"58","No LOQ","LOQ")))</f>
        <v>dato mancante</v>
      </c>
      <c r="AE14" s="82" t="str">
        <f>IF(BI14="dato mancante","dato mancante",IF(BI14="valore",P14*(100-$L14)/100,IF(CA14&gt;"35","No LOQ","LOQ")))</f>
        <v>dato mancante</v>
      </c>
      <c r="AF14" s="82" t="str">
        <f>IF(BJ14="dato mancante","dato mancante",IF(BJ14="valore",Q14*(100-$L14)/100,IF(CD14&gt;12,"No LOQ","LOQ")))</f>
        <v>dato mancante</v>
      </c>
      <c r="AG14" s="82" t="str">
        <f>IF(BK14="dato mancante","dato mancante",IF(BK14="valore",R14*(100-$L14)/100,IF(CG14&gt;"63","No LOQ","LOQ")))</f>
        <v>dato mancante</v>
      </c>
      <c r="AH14" s="82" t="str">
        <f>IF(BL14="dato mancante","dato mancante",IF(BL14="valore",S14*(100-$L14)/100,IF(CJ14&gt;"23","No LOQ","LOQ")))</f>
        <v>dato mancante</v>
      </c>
      <c r="AI14" s="84" t="str">
        <f>IF(BM14="dato mancante","dato mancante",IF(BM14="valore",T14*(100-$L14)/100,IF(CM14&gt;"5,8","No LOQ","LOQ")))</f>
        <v>dato mancante</v>
      </c>
      <c r="AJ14" s="84" t="str">
        <f>IF(BN14="dato mancante","dato mancante",IF(BN14="valore",U14*(100-$L14)/100,IF(CP14&gt;"38,1","No LOQ","LOQ")))</f>
        <v>dato mancante</v>
      </c>
      <c r="AK14" s="84" t="str">
        <f>IF(BO14="dato mancante","dato mancante",IF(BO14="valore",V14*(100-$L14)/100,IF(CS14&gt;"10,5","No LOQ","LOQ")))</f>
        <v>dato mancante</v>
      </c>
      <c r="AL14" s="81" t="str">
        <f>IF(BP14="dato mancante","dato mancante",IF(BP14="valore",W14*(100-$L14)/100,IF(CV14&gt;"0,0075","No LOQ","LOQ")))</f>
        <v>dato mancante</v>
      </c>
      <c r="AM14" s="82" t="str">
        <f>IF(BQ14="dato mancante","dato mancante",IF(BQ14="valore",X14*(100-$L14)/100,IF(CY14&gt;"193","No LOQ","LOQ")))</f>
        <v>dato mancante</v>
      </c>
      <c r="AN14" s="83" t="str">
        <f>IF(BR14="dato mancante","dato mancante",IF(BR14="valore",Y14*(100-$L14)/100,IF($DB14&gt;"0,0077","No LOQ","LOQ")))</f>
        <v>dato mancante</v>
      </c>
      <c r="AO14" s="59"/>
      <c r="AP14" s="283"/>
      <c r="AQ14" s="284"/>
      <c r="AR14" s="289" t="str">
        <f t="shared" ref="AR14:AR45" si="0">IF(BG14="dato mancante","dato mancante",IF(BG14="valore",N14*$L14/$M14,IF(BU14&gt;"0,0098","No LOQ","LOQ")))</f>
        <v>dato mancante</v>
      </c>
      <c r="AS14" s="290" t="str">
        <f>IF(BH14="dato mancante","dato mancante",IF(BH14="valore",O14*(100-$L14)/100,IF(BX14&gt;"58","No LOQ","LOQ")))</f>
        <v>dato mancante</v>
      </c>
      <c r="AT14" s="291" t="str">
        <f t="shared" ref="AT14:AT45" si="1">IF(BI14="dato mancante","dato mancante",IF(BI14="valore",P14*$L14/$M14,IF(CA14&gt;"35","No LOQ","LOQ")))</f>
        <v>dato mancante</v>
      </c>
      <c r="AU14" s="291" t="str">
        <f t="shared" ref="AU14:AU45" si="2">IF(BJ14="dato mancante","dato mancante",IF(BJ14="valore",Q14*$L14/$M14,IF(CD14&gt;"12","No LOQ","LOQ")))</f>
        <v>dato mancante</v>
      </c>
      <c r="AV14" s="291" t="str">
        <f t="shared" ref="AV14:AV45" si="3">IF(BK14="dato mancante","dato mancante",IF(BK14="valore",R14*$L14/$M14,IF(CG14&gt;"63","No LOQ","LOQ")))</f>
        <v>dato mancante</v>
      </c>
      <c r="AW14" s="292" t="str">
        <f t="shared" ref="AW14:AW45" si="4">IF(BL14="dato mancante","dato mancante",IF(BL14="valore",S14,IF(CJ14&gt;"23","No LOQ","LOQ")))</f>
        <v>dato mancante</v>
      </c>
      <c r="AX14" s="435" t="str">
        <f t="shared" ref="AX14:AX45" si="5">IF(BM14="dato mancante","dato mancante",IF(BM14="valore",T14*$L14/$M14,IF(CM14&gt;"5,8","No LOQ","LOQ")))</f>
        <v>dato mancante</v>
      </c>
      <c r="AY14" s="435" t="str">
        <f t="shared" ref="AY14:AY45" si="6">IF(BN14="dato mancante","dato mancante",IF(BN14="valore",U14*$L14/$M14,IF(CP14&gt;"38,1","No LOQ","LOQ")))</f>
        <v>dato mancante</v>
      </c>
      <c r="AZ14" s="435" t="str">
        <f t="shared" ref="AZ14:AZ45" si="7">IF(BO14="dato mancante","dato mancante",IF(BO14="valore",V14,IF(CS14&gt;"10,5","No LOQ","LOQ")))</f>
        <v>dato mancante</v>
      </c>
      <c r="BA14" s="293" t="str">
        <f>IF(BP14="dato mancante","dato mancante",IF(BP14="valore",W14*(100-$L14)/100,IF(CV14&gt;"0,0075","No LOQ","LOQ")))</f>
        <v>dato mancante</v>
      </c>
      <c r="BB14" s="291" t="str">
        <f t="shared" ref="BB14:BB45" si="8">IF(BQ14="dato mancante","dato mancante",IF(BQ14="valore",X14*$L14/$M14,IF(CY14&gt;"193","No LOQ","LOQ")))</f>
        <v>dato mancante</v>
      </c>
      <c r="BC14" s="436" t="str">
        <f t="shared" ref="BC14:BC45" si="9">IF(BR14="dato mancante","dato mancante",IF(BR14="valore",Y14*$L14/$M14,IF(DB14&gt;"0,0077","No LOQ","LOQ")))</f>
        <v>dato mancante</v>
      </c>
      <c r="BD14" s="311"/>
      <c r="BG14" s="118" t="str">
        <f t="shared" ref="BG14:BG45" si="10">IF(ISBLANK(N14),"dato mancante",IFERROR(FIND("&lt;",$N14,1),"valore"))</f>
        <v>dato mancante</v>
      </c>
      <c r="BH14" s="118" t="str">
        <f t="shared" ref="BH14:BH45" si="11">IF(ISBLANK(O14),"dato mancante",IFERROR(FIND("&lt;",$O14,1),"valore"))</f>
        <v>dato mancante</v>
      </c>
      <c r="BI14" s="118" t="str">
        <f t="shared" ref="BI14:BI45" si="12">IF(ISBLANK(P14),"dato mancante",IFERROR(FIND("&lt;",$P14,1),"valore"))</f>
        <v>dato mancante</v>
      </c>
      <c r="BJ14" s="118" t="str">
        <f t="shared" ref="BJ14:BJ45" si="13">IF(ISBLANK(Q14),"dato mancante",IFERROR(FIND("&lt;",$Q14,1),"valore"))</f>
        <v>dato mancante</v>
      </c>
      <c r="BK14" s="118" t="str">
        <f t="shared" ref="BK14:BK45" si="14">IF(ISBLANK(R14),"dato mancante",IFERROR(FIND("&lt;",$R14,1),"valore"))</f>
        <v>dato mancante</v>
      </c>
      <c r="BL14" s="118" t="str">
        <f t="shared" ref="BL14:BL45" si="15">IF(ISBLANK(S14),"dato mancante",IFERROR(FIND("&lt;",$S14,1),"valore"))</f>
        <v>dato mancante</v>
      </c>
      <c r="BM14" s="118" t="str">
        <f t="shared" ref="BM14:BM45" si="16">IF(ISBLANK(T14),"dato mancante",IFERROR(FIND("&lt;",$T14,1),"valore"))</f>
        <v>dato mancante</v>
      </c>
      <c r="BN14" s="118" t="str">
        <f t="shared" ref="BN14:BN45" si="17">IF(ISBLANK(U14),"dato mancante",IFERROR(FIND("&lt;",$U14,1),"valore"))</f>
        <v>dato mancante</v>
      </c>
      <c r="BO14" s="118" t="str">
        <f t="shared" ref="BO14:BO45" si="18">IF(ISBLANK(V14),"dato mancante",IFERROR(FIND("&lt;",$V14,1),"valore"))</f>
        <v>dato mancante</v>
      </c>
      <c r="BP14" s="118" t="str">
        <f t="shared" ref="BP14:BP45" si="19">IF(ISBLANK(W14),"dato mancante",IFERROR(FIND("&lt;",$W14,1),"valore"))</f>
        <v>dato mancante</v>
      </c>
      <c r="BQ14" s="118" t="str">
        <f t="shared" ref="BQ14:BQ45" si="20">IF(ISBLANK(X14),"dato mancante",IFERROR(FIND("&lt;",$X14,1),"valore"))</f>
        <v>dato mancante</v>
      </c>
      <c r="BR14" s="118" t="str">
        <f t="shared" ref="BR14:BR45" si="21">IF(ISBLANK(Y14),"dato mancante",IFERROR(FIND("&lt;",$Y14,1),"valore"))</f>
        <v>dato mancante</v>
      </c>
      <c r="BT14" s="258" t="str">
        <f t="shared" ref="BT14:BT45" si="22">IF(LEFT(N14,1)="&lt;","&lt;","")</f>
        <v/>
      </c>
      <c r="BU14" s="258" t="str">
        <f t="shared" ref="BU14:BU45" si="23">IF(BT14="&lt;",_xlfn.NUMBERVALUE(N14,".","&lt;"),IF(ISBLANK(N14),"",N14))</f>
        <v/>
      </c>
      <c r="BV14" s="259" t="str">
        <f t="shared" ref="BV14:BV45" si="24">IF(MID(N14,1,1)="&lt;",MID(N14,2,5),IF(ISBLANK(N14),"",N14))</f>
        <v/>
      </c>
      <c r="BW14" s="258" t="str">
        <f t="shared" ref="BW14:BW45" si="25">IF(LEFT(O14,1)="&lt;","&lt;","")</f>
        <v/>
      </c>
      <c r="BX14" s="258" t="str">
        <f t="shared" ref="BX14:BX45" si="26">IF(BW14="&lt;",_xlfn.NUMBERVALUE(O14,".","&lt;"),IF(ISBLANK(O14),"",O14))</f>
        <v/>
      </c>
      <c r="BY14" s="259" t="str">
        <f t="shared" ref="BY14:BY45" si="27">IF(MID(O14,1,1)="&lt;",MID(O14,2,5),IF(ISBLANK(O14),"",O14))</f>
        <v/>
      </c>
      <c r="BZ14" s="258" t="str">
        <f t="shared" ref="BZ14:BZ45" si="28">IF(LEFT(P14,1)="&lt;","&lt;","")</f>
        <v/>
      </c>
      <c r="CA14" s="258" t="str">
        <f t="shared" ref="CA14:CA45" si="29">IF(BZ14="&lt;",_xlfn.NUMBERVALUE(P14,".","&lt;"),IF(ISBLANK(P14),"",P14))</f>
        <v/>
      </c>
      <c r="CB14" s="259" t="str">
        <f t="shared" ref="CB14:CB45" si="30">IF(MID(P14,1,1)="&lt;",MID(P14,2,5),IF(ISBLANK(P14),"",P14))</f>
        <v/>
      </c>
      <c r="CC14" s="258" t="str">
        <f t="shared" ref="CC14:CC45" si="31">IF(LEFT(Q14,1)="&lt;","&lt;","")</f>
        <v/>
      </c>
      <c r="CD14" s="258" t="str">
        <f t="shared" ref="CD14:CD45" si="32">IF(CC14="&lt;",_xlfn.NUMBERVALUE(Q14,".","&lt;"),IF(ISBLANK(Q14),"",Q14))</f>
        <v/>
      </c>
      <c r="CE14" s="259" t="str">
        <f t="shared" ref="CE14:CE45" si="33">IF(MID(Q14,1,1)="&lt;",MID(Q14,2,5),IF(ISBLANK(Q14),"",Q14))</f>
        <v/>
      </c>
      <c r="CF14" s="258" t="str">
        <f t="shared" ref="CF14:CF45" si="34">IF(LEFT(R14,1)="&lt;","&lt;","")</f>
        <v/>
      </c>
      <c r="CG14" s="258" t="str">
        <f t="shared" ref="CG14:CG45" si="35">IF(CF14="&lt;",_xlfn.NUMBERVALUE(R14,".","&lt;"),IF(ISBLANK(R14),"",R14))</f>
        <v/>
      </c>
      <c r="CH14" s="259" t="str">
        <f t="shared" ref="CH14:CH45" si="36">IF(MID(R14,1,1)="&lt;",MID(R14,2,5),IF(ISBLANK(R14),"",R14))</f>
        <v/>
      </c>
      <c r="CI14" s="258" t="str">
        <f t="shared" ref="CI14:CI45" si="37">IF(LEFT(S14,1)="&lt;","&lt;","")</f>
        <v/>
      </c>
      <c r="CJ14" s="258" t="str">
        <f t="shared" ref="CJ14:CJ45" si="38">IF(CI14="&lt;",_xlfn.NUMBERVALUE(S14,".","&lt;"),IF(ISBLANK(S14),"",S14))</f>
        <v/>
      </c>
      <c r="CK14" s="259" t="str">
        <f t="shared" ref="CK14:CK45" si="39">IF(MID(S14,1,1)="&lt;",MID(S14,2,5),IF(ISBLANK(S14),"",S14))</f>
        <v/>
      </c>
      <c r="CL14" s="258" t="str">
        <f t="shared" ref="CL14:CL45" si="40">IF(LEFT(T14,1)="&lt;","&lt;","")</f>
        <v/>
      </c>
      <c r="CM14" s="258" t="str">
        <f t="shared" ref="CM14:CM45" si="41">IF(CL14="&lt;",_xlfn.NUMBERVALUE(T14,".","&lt;"),IF(ISBLANK(T14),"",T14))</f>
        <v/>
      </c>
      <c r="CN14" s="259" t="str">
        <f t="shared" ref="CN14:CN45" si="42">IF(MID(T14,1,1)="&lt;",MID(T14,2,5),IF(ISBLANK(T14),"",T14))</f>
        <v/>
      </c>
      <c r="CO14" s="258" t="str">
        <f t="shared" ref="CO14:CO45" si="43">IF(LEFT(U14,1)="&lt;","&lt;","")</f>
        <v/>
      </c>
      <c r="CP14" s="258" t="str">
        <f t="shared" ref="CP14:CP45" si="44">IF(CO14="&lt;",_xlfn.NUMBERVALUE(U14,".","&lt;"),IF(ISBLANK(U14),"",U14))</f>
        <v/>
      </c>
      <c r="CQ14" s="259" t="str">
        <f t="shared" ref="CQ14:CQ45" si="45">IF(MID(U14,1,1)="&lt;",MID(U14,2,5),IF(ISBLANK(U14),"",U14))</f>
        <v/>
      </c>
      <c r="CR14" s="258" t="str">
        <f t="shared" ref="CR14:CR45" si="46">IF(LEFT(V14,1)="&lt;","&lt;","")</f>
        <v/>
      </c>
      <c r="CS14" s="258" t="str">
        <f t="shared" ref="CS14:CS45" si="47">IF(CR14="&lt;",_xlfn.NUMBERVALUE(V14,".","&lt;"),IF(ISBLANK(V14),"",V14))</f>
        <v/>
      </c>
      <c r="CT14" s="259" t="str">
        <f t="shared" ref="CT14:CT45" si="48">IF(MID(V14,1,1)="&lt;",MID(V14,2,5),IF(ISBLANK(V14),"",V14))</f>
        <v/>
      </c>
      <c r="CU14" s="258" t="str">
        <f t="shared" ref="CU14:CU45" si="49">IF(LEFT(W14,1)="&lt;","&lt;","")</f>
        <v/>
      </c>
      <c r="CV14" s="258" t="str">
        <f t="shared" ref="CV14:CV45" si="50">IF(CU14="&lt;",_xlfn.NUMBERVALUE(W14,".","&lt;"),IF(ISBLANK(W14),"",W14))</f>
        <v/>
      </c>
      <c r="CW14" s="259" t="str">
        <f t="shared" ref="CW14:CW45" si="51">IF(MID(W14,1,1)="&lt;",MID(W14,2,5),IF(ISBLANK(W14),"",W14))</f>
        <v/>
      </c>
      <c r="CX14" s="258" t="str">
        <f t="shared" ref="CX14:CX45" si="52">IF(LEFT(X14,1)="&lt;","&lt;","")</f>
        <v/>
      </c>
      <c r="CY14" s="258" t="str">
        <f t="shared" ref="CY14:CY45" si="53">IF(CX14="&lt;",_xlfn.NUMBERVALUE(X14,".","&lt;"),IF(ISBLANK(X14),"",X14))</f>
        <v/>
      </c>
      <c r="CZ14" s="259" t="str">
        <f t="shared" ref="CZ14:CZ45" si="54">IF(MID(X14,1,1)="&lt;",MID(X14,2,5),IF(ISBLANK(X14),"",X14))</f>
        <v/>
      </c>
      <c r="DA14" s="258" t="str">
        <f t="shared" ref="DA14:DA45" si="55">IF(LEFT(Y14,1)="&lt;","&lt;","")</f>
        <v/>
      </c>
      <c r="DB14" s="258" t="str">
        <f t="shared" ref="DB14:DB45" si="56">IF(DA14="&lt;",_xlfn.NUMBERVALUE(Y14,".","&lt;"),IF(ISBLANK(Y14),"",Y14))</f>
        <v/>
      </c>
      <c r="DC14" s="259" t="str">
        <f t="shared" ref="DC14:DC45" si="57">IF(MID(Y14,1,1)="&lt;",MID(Y14,2,5),IF(ISBLANK(Y14),"",Y14))</f>
        <v/>
      </c>
    </row>
    <row r="15" spans="1:107" x14ac:dyDescent="0.3">
      <c r="A15" s="664"/>
      <c r="B15" s="664"/>
      <c r="C15" s="675"/>
      <c r="D15" s="675"/>
      <c r="E15" s="676"/>
      <c r="F15" s="676"/>
      <c r="G15" s="676"/>
      <c r="H15" s="676"/>
      <c r="I15" s="676"/>
      <c r="J15" s="675"/>
      <c r="K15" s="670"/>
      <c r="L15" s="671"/>
      <c r="M15" s="671"/>
      <c r="N15" s="672"/>
      <c r="O15" s="673"/>
      <c r="P15" s="673"/>
      <c r="Q15" s="673"/>
      <c r="R15" s="673"/>
      <c r="S15" s="673"/>
      <c r="T15" s="671"/>
      <c r="U15" s="671"/>
      <c r="V15" s="671"/>
      <c r="W15" s="672"/>
      <c r="X15" s="673"/>
      <c r="Y15" s="674"/>
      <c r="Z15" s="63"/>
      <c r="AA15" s="77"/>
      <c r="AB15" s="78"/>
      <c r="AC15" s="81" t="str">
        <f t="shared" ref="AC15:AC78" si="58">IF(BG15="dato mancante","dato mancante",IF(BG15="valore",N15*(100-$L15)/100,IF(BU15&gt;"0,0098","No LOQ","LOQ")))</f>
        <v>dato mancante</v>
      </c>
      <c r="AD15" s="82" t="str">
        <f t="shared" ref="AD15:AD78" si="59">IF(BH15="dato mancante","dato mancante",IF(BH15="valore",O15*(100-$L15)/100,IF(BX15&gt;"58","No LOQ","LOQ")))</f>
        <v>dato mancante</v>
      </c>
      <c r="AE15" s="82" t="str">
        <f t="shared" ref="AE15:AE78" si="60">IF(BI15="dato mancante","dato mancante",IF(BI15="valore",P15*(100-$L15)/100,IF(CA15&gt;"35","No LOQ","LOQ")))</f>
        <v>dato mancante</v>
      </c>
      <c r="AF15" s="82" t="str">
        <f t="shared" ref="AF15:AF78" si="61">IF(BJ15="dato mancante","dato mancante",IF(BJ15="valore",Q15*(100-$L15)/100,IF(CD15&gt;12,"No LOQ","LOQ")))</f>
        <v>dato mancante</v>
      </c>
      <c r="AG15" s="82" t="str">
        <f t="shared" ref="AG15:AG78" si="62">IF(BK15="dato mancante","dato mancante",IF(BK15="valore",R15*(100-$L15)/100,IF(CG15&gt;"63","No LOQ","LOQ")))</f>
        <v>dato mancante</v>
      </c>
      <c r="AH15" s="82" t="str">
        <f t="shared" ref="AH15:AH78" si="63">IF(BL15="dato mancante","dato mancante",IF(BL15="valore",S15*(100-$L15)/100,IF(CJ15&gt;"23","No LOQ","LOQ")))</f>
        <v>dato mancante</v>
      </c>
      <c r="AI15" s="84" t="str">
        <f t="shared" ref="AI15:AI78" si="64">IF(BM15="dato mancante","dato mancante",IF(BM15="valore",T15*(100-$L15)/100,IF(CM15&gt;"5,8","No LOQ","LOQ")))</f>
        <v>dato mancante</v>
      </c>
      <c r="AJ15" s="84" t="str">
        <f t="shared" ref="AJ15:AJ78" si="65">IF(BN15="dato mancante","dato mancante",IF(BN15="valore",U15*(100-$L15)/100,IF(CP15&gt;"38,1","No LOQ","LOQ")))</f>
        <v>dato mancante</v>
      </c>
      <c r="AK15" s="84" t="str">
        <f t="shared" ref="AK15:AK78" si="66">IF(BO15="dato mancante","dato mancante",IF(BO15="valore",V15*(100-$L15)/100,IF(CS15&gt;"10,5","No LOQ","LOQ")))</f>
        <v>dato mancante</v>
      </c>
      <c r="AL15" s="81" t="str">
        <f t="shared" ref="AL15:AL78" si="67">IF(BP15="dato mancante","dato mancante",IF(BP15="valore",W15*(100-$L15)/100,IF(CV15&gt;"0,0075","No LOQ","LOQ")))</f>
        <v>dato mancante</v>
      </c>
      <c r="AM15" s="82" t="str">
        <f t="shared" ref="AM15:AM78" si="68">IF(BQ15="dato mancante","dato mancante",IF(BQ15="valore",X15*(100-$L15)/100,IF(CY15&gt;"193","No LOQ","LOQ")))</f>
        <v>dato mancante</v>
      </c>
      <c r="AN15" s="83" t="str">
        <f t="shared" ref="AN15:AN78" si="69">IF(BR15="dato mancante","dato mancante",IF(BR15="valore",Y15*(100-$L15)/100,IF($DB15&gt;"0,0077","No LOQ","LOQ")))</f>
        <v>dato mancante</v>
      </c>
      <c r="AO15" s="59"/>
      <c r="AP15" s="285"/>
      <c r="AQ15" s="286"/>
      <c r="AR15" s="294" t="str">
        <f t="shared" si="0"/>
        <v>dato mancante</v>
      </c>
      <c r="AS15" s="264" t="str">
        <f>IF(BH15="dato mancante","dato mancante",IF(BH15="valore",O15*(100-$L15)/100,IF(BX15&gt;"58","No LOQ","LOQ")))</f>
        <v>dato mancante</v>
      </c>
      <c r="AT15" s="265" t="str">
        <f t="shared" si="1"/>
        <v>dato mancante</v>
      </c>
      <c r="AU15" s="265" t="str">
        <f t="shared" si="2"/>
        <v>dato mancante</v>
      </c>
      <c r="AV15" s="265" t="str">
        <f t="shared" si="3"/>
        <v>dato mancante</v>
      </c>
      <c r="AW15" s="266" t="str">
        <f t="shared" si="4"/>
        <v>dato mancante</v>
      </c>
      <c r="AX15" s="437" t="str">
        <f t="shared" si="5"/>
        <v>dato mancante</v>
      </c>
      <c r="AY15" s="437" t="str">
        <f t="shared" si="6"/>
        <v>dato mancante</v>
      </c>
      <c r="AZ15" s="437" t="str">
        <f t="shared" si="7"/>
        <v>dato mancante</v>
      </c>
      <c r="BA15" s="267" t="str">
        <f>IF(BP15="dato mancante","dato mancante",IF(BP15="valore",W15*(100-$L15)/100,IF(CV15&gt;"0,0075","No LOQ","LOQ")))</f>
        <v>dato mancante</v>
      </c>
      <c r="BB15" s="265" t="str">
        <f t="shared" si="8"/>
        <v>dato mancante</v>
      </c>
      <c r="BC15" s="438" t="str">
        <f t="shared" si="9"/>
        <v>dato mancante</v>
      </c>
      <c r="BD15" s="230"/>
      <c r="BG15" s="118" t="str">
        <f t="shared" si="10"/>
        <v>dato mancante</v>
      </c>
      <c r="BH15" s="118" t="str">
        <f t="shared" si="11"/>
        <v>dato mancante</v>
      </c>
      <c r="BI15" s="118" t="str">
        <f t="shared" si="12"/>
        <v>dato mancante</v>
      </c>
      <c r="BJ15" s="118" t="str">
        <f t="shared" si="13"/>
        <v>dato mancante</v>
      </c>
      <c r="BK15" s="118" t="str">
        <f t="shared" si="14"/>
        <v>dato mancante</v>
      </c>
      <c r="BL15" s="118" t="str">
        <f t="shared" si="15"/>
        <v>dato mancante</v>
      </c>
      <c r="BM15" s="118" t="str">
        <f t="shared" si="16"/>
        <v>dato mancante</v>
      </c>
      <c r="BN15" s="118" t="str">
        <f t="shared" si="17"/>
        <v>dato mancante</v>
      </c>
      <c r="BO15" s="118" t="str">
        <f t="shared" si="18"/>
        <v>dato mancante</v>
      </c>
      <c r="BP15" s="118" t="str">
        <f t="shared" si="19"/>
        <v>dato mancante</v>
      </c>
      <c r="BQ15" s="118" t="str">
        <f t="shared" si="20"/>
        <v>dato mancante</v>
      </c>
      <c r="BR15" s="118" t="str">
        <f t="shared" si="21"/>
        <v>dato mancante</v>
      </c>
      <c r="BT15" s="258" t="str">
        <f t="shared" si="22"/>
        <v/>
      </c>
      <c r="BU15" s="258" t="str">
        <f t="shared" si="23"/>
        <v/>
      </c>
      <c r="BV15" s="259" t="str">
        <f t="shared" si="24"/>
        <v/>
      </c>
      <c r="BW15" s="258" t="str">
        <f t="shared" si="25"/>
        <v/>
      </c>
      <c r="BX15" s="258" t="str">
        <f t="shared" si="26"/>
        <v/>
      </c>
      <c r="BY15" s="259" t="str">
        <f t="shared" si="27"/>
        <v/>
      </c>
      <c r="BZ15" s="258" t="str">
        <f t="shared" si="28"/>
        <v/>
      </c>
      <c r="CA15" s="258" t="str">
        <f t="shared" si="29"/>
        <v/>
      </c>
      <c r="CB15" s="259" t="str">
        <f t="shared" si="30"/>
        <v/>
      </c>
      <c r="CC15" s="258" t="str">
        <f t="shared" si="31"/>
        <v/>
      </c>
      <c r="CD15" s="258" t="str">
        <f t="shared" si="32"/>
        <v/>
      </c>
      <c r="CE15" s="259" t="str">
        <f t="shared" si="33"/>
        <v/>
      </c>
      <c r="CF15" s="258" t="str">
        <f t="shared" si="34"/>
        <v/>
      </c>
      <c r="CG15" s="258" t="str">
        <f t="shared" si="35"/>
        <v/>
      </c>
      <c r="CH15" s="259" t="str">
        <f t="shared" si="36"/>
        <v/>
      </c>
      <c r="CI15" s="258" t="str">
        <f t="shared" si="37"/>
        <v/>
      </c>
      <c r="CJ15" s="258" t="str">
        <f t="shared" si="38"/>
        <v/>
      </c>
      <c r="CK15" s="259" t="str">
        <f t="shared" si="39"/>
        <v/>
      </c>
      <c r="CL15" s="258" t="str">
        <f t="shared" si="40"/>
        <v/>
      </c>
      <c r="CM15" s="258" t="str">
        <f t="shared" si="41"/>
        <v/>
      </c>
      <c r="CN15" s="259" t="str">
        <f t="shared" si="42"/>
        <v/>
      </c>
      <c r="CO15" s="258" t="str">
        <f t="shared" si="43"/>
        <v/>
      </c>
      <c r="CP15" s="258" t="str">
        <f t="shared" si="44"/>
        <v/>
      </c>
      <c r="CQ15" s="259" t="str">
        <f t="shared" si="45"/>
        <v/>
      </c>
      <c r="CR15" s="258" t="str">
        <f t="shared" si="46"/>
        <v/>
      </c>
      <c r="CS15" s="258" t="str">
        <f t="shared" si="47"/>
        <v/>
      </c>
      <c r="CT15" s="259" t="str">
        <f t="shared" si="48"/>
        <v/>
      </c>
      <c r="CU15" s="258" t="str">
        <f t="shared" si="49"/>
        <v/>
      </c>
      <c r="CV15" s="258" t="str">
        <f t="shared" si="50"/>
        <v/>
      </c>
      <c r="CW15" s="259" t="str">
        <f t="shared" si="51"/>
        <v/>
      </c>
      <c r="CX15" s="258" t="str">
        <f t="shared" si="52"/>
        <v/>
      </c>
      <c r="CY15" s="258" t="str">
        <f t="shared" si="53"/>
        <v/>
      </c>
      <c r="CZ15" s="259" t="str">
        <f t="shared" si="54"/>
        <v/>
      </c>
      <c r="DA15" s="258" t="str">
        <f t="shared" si="55"/>
        <v/>
      </c>
      <c r="DB15" s="258" t="str">
        <f t="shared" si="56"/>
        <v/>
      </c>
      <c r="DC15" s="259" t="str">
        <f t="shared" si="57"/>
        <v/>
      </c>
    </row>
    <row r="16" spans="1:107" x14ac:dyDescent="0.3">
      <c r="A16" s="664"/>
      <c r="B16" s="664"/>
      <c r="C16" s="677"/>
      <c r="D16" s="677"/>
      <c r="E16" s="678"/>
      <c r="F16" s="678"/>
      <c r="G16" s="678"/>
      <c r="H16" s="678"/>
      <c r="I16" s="668"/>
      <c r="J16" s="669"/>
      <c r="K16" s="670"/>
      <c r="L16" s="671"/>
      <c r="M16" s="671"/>
      <c r="N16" s="672"/>
      <c r="O16" s="673"/>
      <c r="P16" s="673"/>
      <c r="Q16" s="673"/>
      <c r="R16" s="673"/>
      <c r="S16" s="673"/>
      <c r="T16" s="671"/>
      <c r="U16" s="671"/>
      <c r="V16" s="671"/>
      <c r="W16" s="672"/>
      <c r="X16" s="673"/>
      <c r="Y16" s="674"/>
      <c r="Z16" s="63"/>
      <c r="AA16" s="77"/>
      <c r="AB16" s="78"/>
      <c r="AC16" s="81" t="str">
        <f t="shared" si="58"/>
        <v>dato mancante</v>
      </c>
      <c r="AD16" s="82" t="str">
        <f t="shared" si="59"/>
        <v>dato mancante</v>
      </c>
      <c r="AE16" s="82" t="str">
        <f t="shared" si="60"/>
        <v>dato mancante</v>
      </c>
      <c r="AF16" s="82" t="str">
        <f t="shared" si="61"/>
        <v>dato mancante</v>
      </c>
      <c r="AG16" s="82" t="str">
        <f t="shared" si="62"/>
        <v>dato mancante</v>
      </c>
      <c r="AH16" s="82" t="str">
        <f t="shared" si="63"/>
        <v>dato mancante</v>
      </c>
      <c r="AI16" s="84" t="str">
        <f t="shared" si="64"/>
        <v>dato mancante</v>
      </c>
      <c r="AJ16" s="84" t="str">
        <f t="shared" si="65"/>
        <v>dato mancante</v>
      </c>
      <c r="AK16" s="84" t="str">
        <f t="shared" si="66"/>
        <v>dato mancante</v>
      </c>
      <c r="AL16" s="81" t="str">
        <f t="shared" si="67"/>
        <v>dato mancante</v>
      </c>
      <c r="AM16" s="82" t="str">
        <f t="shared" si="68"/>
        <v>dato mancante</v>
      </c>
      <c r="AN16" s="83" t="str">
        <f t="shared" si="69"/>
        <v>dato mancante</v>
      </c>
      <c r="AO16" s="59"/>
      <c r="AP16" s="285"/>
      <c r="AQ16" s="286"/>
      <c r="AR16" s="294" t="str">
        <f t="shared" si="0"/>
        <v>dato mancante</v>
      </c>
      <c r="AS16" s="264" t="str">
        <f t="shared" ref="AS16:AS79" si="70">IF(BH16="dato mancante","dato mancante",IF(BH16="valore",O16*(100-$L16)/100,IF(BX16&gt;"58","No LOQ","LOQ")))</f>
        <v>dato mancante</v>
      </c>
      <c r="AT16" s="265" t="str">
        <f t="shared" si="1"/>
        <v>dato mancante</v>
      </c>
      <c r="AU16" s="265" t="str">
        <f t="shared" si="2"/>
        <v>dato mancante</v>
      </c>
      <c r="AV16" s="265" t="str">
        <f t="shared" si="3"/>
        <v>dato mancante</v>
      </c>
      <c r="AW16" s="266" t="str">
        <f t="shared" si="4"/>
        <v>dato mancante</v>
      </c>
      <c r="AX16" s="437" t="str">
        <f t="shared" si="5"/>
        <v>dato mancante</v>
      </c>
      <c r="AY16" s="437" t="str">
        <f t="shared" si="6"/>
        <v>dato mancante</v>
      </c>
      <c r="AZ16" s="437" t="str">
        <f t="shared" si="7"/>
        <v>dato mancante</v>
      </c>
      <c r="BA16" s="267" t="str">
        <f t="shared" ref="BA16:BA79" si="71">IF(BP16="dato mancante","dato mancante",IF(BP16="valore",W16*(100-$L16)/100,IF(CV16&gt;"0,0075","No LOQ","LOQ")))</f>
        <v>dato mancante</v>
      </c>
      <c r="BB16" s="265" t="str">
        <f t="shared" si="8"/>
        <v>dato mancante</v>
      </c>
      <c r="BC16" s="438" t="str">
        <f t="shared" si="9"/>
        <v>dato mancante</v>
      </c>
      <c r="BG16" s="118" t="str">
        <f t="shared" si="10"/>
        <v>dato mancante</v>
      </c>
      <c r="BH16" s="118" t="str">
        <f t="shared" si="11"/>
        <v>dato mancante</v>
      </c>
      <c r="BI16" s="118" t="str">
        <f t="shared" si="12"/>
        <v>dato mancante</v>
      </c>
      <c r="BJ16" s="118" t="str">
        <f t="shared" si="13"/>
        <v>dato mancante</v>
      </c>
      <c r="BK16" s="118" t="str">
        <f t="shared" si="14"/>
        <v>dato mancante</v>
      </c>
      <c r="BL16" s="118" t="str">
        <f t="shared" si="15"/>
        <v>dato mancante</v>
      </c>
      <c r="BM16" s="118" t="str">
        <f t="shared" si="16"/>
        <v>dato mancante</v>
      </c>
      <c r="BN16" s="118" t="str">
        <f t="shared" si="17"/>
        <v>dato mancante</v>
      </c>
      <c r="BO16" s="118" t="str">
        <f t="shared" si="18"/>
        <v>dato mancante</v>
      </c>
      <c r="BP16" s="118" t="str">
        <f t="shared" si="19"/>
        <v>dato mancante</v>
      </c>
      <c r="BQ16" s="118" t="str">
        <f t="shared" si="20"/>
        <v>dato mancante</v>
      </c>
      <c r="BR16" s="118" t="str">
        <f t="shared" si="21"/>
        <v>dato mancante</v>
      </c>
      <c r="BT16" s="258" t="str">
        <f t="shared" si="22"/>
        <v/>
      </c>
      <c r="BU16" s="258" t="str">
        <f t="shared" si="23"/>
        <v/>
      </c>
      <c r="BV16" s="259" t="str">
        <f t="shared" si="24"/>
        <v/>
      </c>
      <c r="BW16" s="258" t="str">
        <f t="shared" si="25"/>
        <v/>
      </c>
      <c r="BX16" s="258" t="str">
        <f t="shared" si="26"/>
        <v/>
      </c>
      <c r="BY16" s="259" t="str">
        <f t="shared" si="27"/>
        <v/>
      </c>
      <c r="BZ16" s="258" t="str">
        <f t="shared" si="28"/>
        <v/>
      </c>
      <c r="CA16" s="258" t="str">
        <f t="shared" si="29"/>
        <v/>
      </c>
      <c r="CB16" s="259" t="str">
        <f t="shared" si="30"/>
        <v/>
      </c>
      <c r="CC16" s="258" t="str">
        <f t="shared" si="31"/>
        <v/>
      </c>
      <c r="CD16" s="258" t="str">
        <f t="shared" si="32"/>
        <v/>
      </c>
      <c r="CE16" s="259" t="str">
        <f t="shared" si="33"/>
        <v/>
      </c>
      <c r="CF16" s="258" t="str">
        <f t="shared" si="34"/>
        <v/>
      </c>
      <c r="CG16" s="258" t="str">
        <f t="shared" si="35"/>
        <v/>
      </c>
      <c r="CH16" s="259" t="str">
        <f t="shared" si="36"/>
        <v/>
      </c>
      <c r="CI16" s="258" t="str">
        <f t="shared" si="37"/>
        <v/>
      </c>
      <c r="CJ16" s="258" t="str">
        <f t="shared" si="38"/>
        <v/>
      </c>
      <c r="CK16" s="259" t="str">
        <f t="shared" si="39"/>
        <v/>
      </c>
      <c r="CL16" s="258" t="str">
        <f t="shared" si="40"/>
        <v/>
      </c>
      <c r="CM16" s="258" t="str">
        <f t="shared" si="41"/>
        <v/>
      </c>
      <c r="CN16" s="259" t="str">
        <f t="shared" si="42"/>
        <v/>
      </c>
      <c r="CO16" s="258" t="str">
        <f t="shared" si="43"/>
        <v/>
      </c>
      <c r="CP16" s="258" t="str">
        <f t="shared" si="44"/>
        <v/>
      </c>
      <c r="CQ16" s="259" t="str">
        <f t="shared" si="45"/>
        <v/>
      </c>
      <c r="CR16" s="258" t="str">
        <f t="shared" si="46"/>
        <v/>
      </c>
      <c r="CS16" s="258" t="str">
        <f t="shared" si="47"/>
        <v/>
      </c>
      <c r="CT16" s="259" t="str">
        <f t="shared" si="48"/>
        <v/>
      </c>
      <c r="CU16" s="258" t="str">
        <f t="shared" si="49"/>
        <v/>
      </c>
      <c r="CV16" s="258" t="str">
        <f t="shared" si="50"/>
        <v/>
      </c>
      <c r="CW16" s="259" t="str">
        <f t="shared" si="51"/>
        <v/>
      </c>
      <c r="CX16" s="258" t="str">
        <f t="shared" si="52"/>
        <v/>
      </c>
      <c r="CY16" s="258" t="str">
        <f t="shared" si="53"/>
        <v/>
      </c>
      <c r="CZ16" s="259" t="str">
        <f t="shared" si="54"/>
        <v/>
      </c>
      <c r="DA16" s="258" t="str">
        <f t="shared" si="55"/>
        <v/>
      </c>
      <c r="DB16" s="258" t="str">
        <f t="shared" si="56"/>
        <v/>
      </c>
      <c r="DC16" s="259" t="str">
        <f t="shared" si="57"/>
        <v/>
      </c>
    </row>
    <row r="17" spans="1:107" x14ac:dyDescent="0.3">
      <c r="A17" s="679"/>
      <c r="B17" s="679"/>
      <c r="C17" s="665"/>
      <c r="D17" s="665"/>
      <c r="E17" s="666"/>
      <c r="F17" s="667"/>
      <c r="G17" s="667"/>
      <c r="H17" s="667"/>
      <c r="I17" s="668"/>
      <c r="J17" s="669"/>
      <c r="K17" s="670"/>
      <c r="L17" s="671"/>
      <c r="M17" s="671"/>
      <c r="N17" s="672"/>
      <c r="O17" s="673"/>
      <c r="P17" s="673"/>
      <c r="Q17" s="673"/>
      <c r="R17" s="673"/>
      <c r="S17" s="673"/>
      <c r="T17" s="671"/>
      <c r="U17" s="671"/>
      <c r="V17" s="671"/>
      <c r="W17" s="672"/>
      <c r="X17" s="673"/>
      <c r="Y17" s="674"/>
      <c r="Z17" s="63"/>
      <c r="AA17" s="77"/>
      <c r="AB17" s="78"/>
      <c r="AC17" s="81" t="str">
        <f t="shared" si="58"/>
        <v>dato mancante</v>
      </c>
      <c r="AD17" s="82" t="str">
        <f t="shared" si="59"/>
        <v>dato mancante</v>
      </c>
      <c r="AE17" s="82" t="str">
        <f t="shared" si="60"/>
        <v>dato mancante</v>
      </c>
      <c r="AF17" s="82" t="str">
        <f t="shared" si="61"/>
        <v>dato mancante</v>
      </c>
      <c r="AG17" s="82" t="str">
        <f t="shared" si="62"/>
        <v>dato mancante</v>
      </c>
      <c r="AH17" s="82" t="str">
        <f t="shared" si="63"/>
        <v>dato mancante</v>
      </c>
      <c r="AI17" s="84" t="str">
        <f t="shared" si="64"/>
        <v>dato mancante</v>
      </c>
      <c r="AJ17" s="84" t="str">
        <f t="shared" si="65"/>
        <v>dato mancante</v>
      </c>
      <c r="AK17" s="84" t="str">
        <f t="shared" si="66"/>
        <v>dato mancante</v>
      </c>
      <c r="AL17" s="81" t="str">
        <f t="shared" si="67"/>
        <v>dato mancante</v>
      </c>
      <c r="AM17" s="82" t="str">
        <f t="shared" si="68"/>
        <v>dato mancante</v>
      </c>
      <c r="AN17" s="83" t="str">
        <f t="shared" si="69"/>
        <v>dato mancante</v>
      </c>
      <c r="AO17" s="59"/>
      <c r="AP17" s="285"/>
      <c r="AQ17" s="286"/>
      <c r="AR17" s="294" t="str">
        <f t="shared" si="0"/>
        <v>dato mancante</v>
      </c>
      <c r="AS17" s="264" t="str">
        <f t="shared" si="70"/>
        <v>dato mancante</v>
      </c>
      <c r="AT17" s="265" t="str">
        <f t="shared" si="1"/>
        <v>dato mancante</v>
      </c>
      <c r="AU17" s="265" t="str">
        <f t="shared" si="2"/>
        <v>dato mancante</v>
      </c>
      <c r="AV17" s="265" t="str">
        <f t="shared" si="3"/>
        <v>dato mancante</v>
      </c>
      <c r="AW17" s="266" t="str">
        <f t="shared" si="4"/>
        <v>dato mancante</v>
      </c>
      <c r="AX17" s="437" t="str">
        <f t="shared" si="5"/>
        <v>dato mancante</v>
      </c>
      <c r="AY17" s="437" t="str">
        <f t="shared" si="6"/>
        <v>dato mancante</v>
      </c>
      <c r="AZ17" s="437" t="str">
        <f t="shared" si="7"/>
        <v>dato mancante</v>
      </c>
      <c r="BA17" s="267" t="str">
        <f t="shared" si="71"/>
        <v>dato mancante</v>
      </c>
      <c r="BB17" s="265" t="str">
        <f t="shared" si="8"/>
        <v>dato mancante</v>
      </c>
      <c r="BC17" s="438" t="str">
        <f t="shared" si="9"/>
        <v>dato mancante</v>
      </c>
      <c r="BG17" s="118" t="str">
        <f t="shared" si="10"/>
        <v>dato mancante</v>
      </c>
      <c r="BH17" s="118" t="str">
        <f t="shared" si="11"/>
        <v>dato mancante</v>
      </c>
      <c r="BI17" s="118" t="str">
        <f t="shared" si="12"/>
        <v>dato mancante</v>
      </c>
      <c r="BJ17" s="118" t="str">
        <f t="shared" si="13"/>
        <v>dato mancante</v>
      </c>
      <c r="BK17" s="118" t="str">
        <f t="shared" si="14"/>
        <v>dato mancante</v>
      </c>
      <c r="BL17" s="118" t="str">
        <f t="shared" si="15"/>
        <v>dato mancante</v>
      </c>
      <c r="BM17" s="118" t="str">
        <f t="shared" si="16"/>
        <v>dato mancante</v>
      </c>
      <c r="BN17" s="118" t="str">
        <f t="shared" si="17"/>
        <v>dato mancante</v>
      </c>
      <c r="BO17" s="118" t="str">
        <f t="shared" si="18"/>
        <v>dato mancante</v>
      </c>
      <c r="BP17" s="118" t="str">
        <f t="shared" si="19"/>
        <v>dato mancante</v>
      </c>
      <c r="BQ17" s="118" t="str">
        <f t="shared" si="20"/>
        <v>dato mancante</v>
      </c>
      <c r="BR17" s="118" t="str">
        <f t="shared" si="21"/>
        <v>dato mancante</v>
      </c>
      <c r="BT17" s="258" t="str">
        <f t="shared" si="22"/>
        <v/>
      </c>
      <c r="BU17" s="258" t="str">
        <f t="shared" si="23"/>
        <v/>
      </c>
      <c r="BV17" s="259" t="str">
        <f t="shared" si="24"/>
        <v/>
      </c>
      <c r="BW17" s="258" t="str">
        <f t="shared" si="25"/>
        <v/>
      </c>
      <c r="BX17" s="258" t="str">
        <f t="shared" si="26"/>
        <v/>
      </c>
      <c r="BY17" s="259" t="str">
        <f t="shared" si="27"/>
        <v/>
      </c>
      <c r="BZ17" s="258" t="str">
        <f t="shared" si="28"/>
        <v/>
      </c>
      <c r="CA17" s="258" t="str">
        <f t="shared" si="29"/>
        <v/>
      </c>
      <c r="CB17" s="259" t="str">
        <f t="shared" si="30"/>
        <v/>
      </c>
      <c r="CC17" s="258" t="str">
        <f t="shared" si="31"/>
        <v/>
      </c>
      <c r="CD17" s="258" t="str">
        <f t="shared" si="32"/>
        <v/>
      </c>
      <c r="CE17" s="259" t="str">
        <f t="shared" si="33"/>
        <v/>
      </c>
      <c r="CF17" s="258" t="str">
        <f t="shared" si="34"/>
        <v/>
      </c>
      <c r="CG17" s="258" t="str">
        <f t="shared" si="35"/>
        <v/>
      </c>
      <c r="CH17" s="259" t="str">
        <f t="shared" si="36"/>
        <v/>
      </c>
      <c r="CI17" s="258" t="str">
        <f t="shared" si="37"/>
        <v/>
      </c>
      <c r="CJ17" s="258" t="str">
        <f t="shared" si="38"/>
        <v/>
      </c>
      <c r="CK17" s="259" t="str">
        <f t="shared" si="39"/>
        <v/>
      </c>
      <c r="CL17" s="258" t="str">
        <f t="shared" si="40"/>
        <v/>
      </c>
      <c r="CM17" s="258" t="str">
        <f t="shared" si="41"/>
        <v/>
      </c>
      <c r="CN17" s="259" t="str">
        <f t="shared" si="42"/>
        <v/>
      </c>
      <c r="CO17" s="258" t="str">
        <f t="shared" si="43"/>
        <v/>
      </c>
      <c r="CP17" s="258" t="str">
        <f t="shared" si="44"/>
        <v/>
      </c>
      <c r="CQ17" s="259" t="str">
        <f t="shared" si="45"/>
        <v/>
      </c>
      <c r="CR17" s="258" t="str">
        <f t="shared" si="46"/>
        <v/>
      </c>
      <c r="CS17" s="258" t="str">
        <f t="shared" si="47"/>
        <v/>
      </c>
      <c r="CT17" s="259" t="str">
        <f t="shared" si="48"/>
        <v/>
      </c>
      <c r="CU17" s="258" t="str">
        <f t="shared" si="49"/>
        <v/>
      </c>
      <c r="CV17" s="258" t="str">
        <f t="shared" si="50"/>
        <v/>
      </c>
      <c r="CW17" s="259" t="str">
        <f t="shared" si="51"/>
        <v/>
      </c>
      <c r="CX17" s="258" t="str">
        <f t="shared" si="52"/>
        <v/>
      </c>
      <c r="CY17" s="258" t="str">
        <f t="shared" si="53"/>
        <v/>
      </c>
      <c r="CZ17" s="259" t="str">
        <f t="shared" si="54"/>
        <v/>
      </c>
      <c r="DA17" s="258" t="str">
        <f t="shared" si="55"/>
        <v/>
      </c>
      <c r="DB17" s="258" t="str">
        <f t="shared" si="56"/>
        <v/>
      </c>
      <c r="DC17" s="259" t="str">
        <f t="shared" si="57"/>
        <v/>
      </c>
    </row>
    <row r="18" spans="1:107" x14ac:dyDescent="0.3">
      <c r="A18" s="679"/>
      <c r="B18" s="679"/>
      <c r="C18" s="677"/>
      <c r="D18" s="677"/>
      <c r="E18" s="678"/>
      <c r="F18" s="678"/>
      <c r="G18" s="678"/>
      <c r="H18" s="678"/>
      <c r="I18" s="668"/>
      <c r="J18" s="669"/>
      <c r="K18" s="670"/>
      <c r="L18" s="671"/>
      <c r="M18" s="671"/>
      <c r="N18" s="672"/>
      <c r="O18" s="673"/>
      <c r="P18" s="673"/>
      <c r="Q18" s="673"/>
      <c r="R18" s="673"/>
      <c r="S18" s="673"/>
      <c r="T18" s="671"/>
      <c r="U18" s="671"/>
      <c r="V18" s="671"/>
      <c r="W18" s="672"/>
      <c r="X18" s="673"/>
      <c r="Y18" s="674"/>
      <c r="Z18" s="63"/>
      <c r="AA18" s="77"/>
      <c r="AB18" s="78"/>
      <c r="AC18" s="81" t="str">
        <f t="shared" si="58"/>
        <v>dato mancante</v>
      </c>
      <c r="AD18" s="82" t="str">
        <f t="shared" si="59"/>
        <v>dato mancante</v>
      </c>
      <c r="AE18" s="82" t="str">
        <f t="shared" si="60"/>
        <v>dato mancante</v>
      </c>
      <c r="AF18" s="82" t="str">
        <f t="shared" si="61"/>
        <v>dato mancante</v>
      </c>
      <c r="AG18" s="82" t="str">
        <f t="shared" si="62"/>
        <v>dato mancante</v>
      </c>
      <c r="AH18" s="82" t="str">
        <f t="shared" si="63"/>
        <v>dato mancante</v>
      </c>
      <c r="AI18" s="84" t="str">
        <f t="shared" si="64"/>
        <v>dato mancante</v>
      </c>
      <c r="AJ18" s="84" t="str">
        <f t="shared" si="65"/>
        <v>dato mancante</v>
      </c>
      <c r="AK18" s="84" t="str">
        <f t="shared" si="66"/>
        <v>dato mancante</v>
      </c>
      <c r="AL18" s="81" t="str">
        <f t="shared" si="67"/>
        <v>dato mancante</v>
      </c>
      <c r="AM18" s="82" t="str">
        <f t="shared" si="68"/>
        <v>dato mancante</v>
      </c>
      <c r="AN18" s="83" t="str">
        <f t="shared" si="69"/>
        <v>dato mancante</v>
      </c>
      <c r="AO18" s="59"/>
      <c r="AP18" s="285"/>
      <c r="AQ18" s="286"/>
      <c r="AR18" s="294" t="str">
        <f t="shared" si="0"/>
        <v>dato mancante</v>
      </c>
      <c r="AS18" s="264" t="str">
        <f t="shared" si="70"/>
        <v>dato mancante</v>
      </c>
      <c r="AT18" s="265" t="str">
        <f t="shared" si="1"/>
        <v>dato mancante</v>
      </c>
      <c r="AU18" s="265" t="str">
        <f t="shared" si="2"/>
        <v>dato mancante</v>
      </c>
      <c r="AV18" s="265" t="str">
        <f t="shared" si="3"/>
        <v>dato mancante</v>
      </c>
      <c r="AW18" s="266" t="str">
        <f t="shared" si="4"/>
        <v>dato mancante</v>
      </c>
      <c r="AX18" s="437" t="str">
        <f t="shared" si="5"/>
        <v>dato mancante</v>
      </c>
      <c r="AY18" s="437" t="str">
        <f t="shared" si="6"/>
        <v>dato mancante</v>
      </c>
      <c r="AZ18" s="437" t="str">
        <f t="shared" si="7"/>
        <v>dato mancante</v>
      </c>
      <c r="BA18" s="267" t="str">
        <f t="shared" si="71"/>
        <v>dato mancante</v>
      </c>
      <c r="BB18" s="265" t="str">
        <f t="shared" si="8"/>
        <v>dato mancante</v>
      </c>
      <c r="BC18" s="438" t="str">
        <f t="shared" si="9"/>
        <v>dato mancante</v>
      </c>
      <c r="BG18" s="118" t="str">
        <f t="shared" si="10"/>
        <v>dato mancante</v>
      </c>
      <c r="BH18" s="118" t="str">
        <f t="shared" si="11"/>
        <v>dato mancante</v>
      </c>
      <c r="BI18" s="118" t="str">
        <f t="shared" si="12"/>
        <v>dato mancante</v>
      </c>
      <c r="BJ18" s="118" t="str">
        <f t="shared" si="13"/>
        <v>dato mancante</v>
      </c>
      <c r="BK18" s="118" t="str">
        <f t="shared" si="14"/>
        <v>dato mancante</v>
      </c>
      <c r="BL18" s="118" t="str">
        <f t="shared" si="15"/>
        <v>dato mancante</v>
      </c>
      <c r="BM18" s="118" t="str">
        <f t="shared" si="16"/>
        <v>dato mancante</v>
      </c>
      <c r="BN18" s="118" t="str">
        <f t="shared" si="17"/>
        <v>dato mancante</v>
      </c>
      <c r="BO18" s="118" t="str">
        <f t="shared" si="18"/>
        <v>dato mancante</v>
      </c>
      <c r="BP18" s="118" t="str">
        <f t="shared" si="19"/>
        <v>dato mancante</v>
      </c>
      <c r="BQ18" s="118" t="str">
        <f t="shared" si="20"/>
        <v>dato mancante</v>
      </c>
      <c r="BR18" s="118" t="str">
        <f t="shared" si="21"/>
        <v>dato mancante</v>
      </c>
      <c r="BT18" s="258" t="str">
        <f t="shared" si="22"/>
        <v/>
      </c>
      <c r="BU18" s="258" t="str">
        <f t="shared" si="23"/>
        <v/>
      </c>
      <c r="BV18" s="259" t="str">
        <f t="shared" si="24"/>
        <v/>
      </c>
      <c r="BW18" s="258" t="str">
        <f t="shared" si="25"/>
        <v/>
      </c>
      <c r="BX18" s="258" t="str">
        <f t="shared" si="26"/>
        <v/>
      </c>
      <c r="BY18" s="259" t="str">
        <f t="shared" si="27"/>
        <v/>
      </c>
      <c r="BZ18" s="258" t="str">
        <f t="shared" si="28"/>
        <v/>
      </c>
      <c r="CA18" s="258" t="str">
        <f t="shared" si="29"/>
        <v/>
      </c>
      <c r="CB18" s="259" t="str">
        <f t="shared" si="30"/>
        <v/>
      </c>
      <c r="CC18" s="258" t="str">
        <f t="shared" si="31"/>
        <v/>
      </c>
      <c r="CD18" s="258" t="str">
        <f t="shared" si="32"/>
        <v/>
      </c>
      <c r="CE18" s="259" t="str">
        <f t="shared" si="33"/>
        <v/>
      </c>
      <c r="CF18" s="258" t="str">
        <f t="shared" si="34"/>
        <v/>
      </c>
      <c r="CG18" s="258" t="str">
        <f t="shared" si="35"/>
        <v/>
      </c>
      <c r="CH18" s="259" t="str">
        <f t="shared" si="36"/>
        <v/>
      </c>
      <c r="CI18" s="258" t="str">
        <f t="shared" si="37"/>
        <v/>
      </c>
      <c r="CJ18" s="258" t="str">
        <f t="shared" si="38"/>
        <v/>
      </c>
      <c r="CK18" s="259" t="str">
        <f t="shared" si="39"/>
        <v/>
      </c>
      <c r="CL18" s="258" t="str">
        <f t="shared" si="40"/>
        <v/>
      </c>
      <c r="CM18" s="258" t="str">
        <f t="shared" si="41"/>
        <v/>
      </c>
      <c r="CN18" s="259" t="str">
        <f t="shared" si="42"/>
        <v/>
      </c>
      <c r="CO18" s="258" t="str">
        <f t="shared" si="43"/>
        <v/>
      </c>
      <c r="CP18" s="258" t="str">
        <f t="shared" si="44"/>
        <v/>
      </c>
      <c r="CQ18" s="259" t="str">
        <f t="shared" si="45"/>
        <v/>
      </c>
      <c r="CR18" s="258" t="str">
        <f t="shared" si="46"/>
        <v/>
      </c>
      <c r="CS18" s="258" t="str">
        <f t="shared" si="47"/>
        <v/>
      </c>
      <c r="CT18" s="259" t="str">
        <f t="shared" si="48"/>
        <v/>
      </c>
      <c r="CU18" s="258" t="str">
        <f t="shared" si="49"/>
        <v/>
      </c>
      <c r="CV18" s="258" t="str">
        <f t="shared" si="50"/>
        <v/>
      </c>
      <c r="CW18" s="259" t="str">
        <f t="shared" si="51"/>
        <v/>
      </c>
      <c r="CX18" s="258" t="str">
        <f t="shared" si="52"/>
        <v/>
      </c>
      <c r="CY18" s="258" t="str">
        <f t="shared" si="53"/>
        <v/>
      </c>
      <c r="CZ18" s="259" t="str">
        <f t="shared" si="54"/>
        <v/>
      </c>
      <c r="DA18" s="258" t="str">
        <f t="shared" si="55"/>
        <v/>
      </c>
      <c r="DB18" s="258" t="str">
        <f t="shared" si="56"/>
        <v/>
      </c>
      <c r="DC18" s="259" t="str">
        <f t="shared" si="57"/>
        <v/>
      </c>
    </row>
    <row r="19" spans="1:107" x14ac:dyDescent="0.3">
      <c r="A19" s="679"/>
      <c r="B19" s="679"/>
      <c r="C19" s="665"/>
      <c r="D19" s="665"/>
      <c r="E19" s="666"/>
      <c r="F19" s="667"/>
      <c r="G19" s="667"/>
      <c r="H19" s="667"/>
      <c r="I19" s="668"/>
      <c r="J19" s="669"/>
      <c r="K19" s="670"/>
      <c r="L19" s="671"/>
      <c r="M19" s="671"/>
      <c r="N19" s="672"/>
      <c r="O19" s="673"/>
      <c r="P19" s="673"/>
      <c r="Q19" s="673"/>
      <c r="R19" s="673"/>
      <c r="S19" s="673"/>
      <c r="T19" s="671"/>
      <c r="U19" s="671"/>
      <c r="V19" s="671"/>
      <c r="W19" s="672"/>
      <c r="X19" s="673"/>
      <c r="Y19" s="674"/>
      <c r="Z19" s="63"/>
      <c r="AA19" s="77"/>
      <c r="AB19" s="78"/>
      <c r="AC19" s="81" t="str">
        <f t="shared" si="58"/>
        <v>dato mancante</v>
      </c>
      <c r="AD19" s="82" t="str">
        <f t="shared" si="59"/>
        <v>dato mancante</v>
      </c>
      <c r="AE19" s="82" t="str">
        <f t="shared" si="60"/>
        <v>dato mancante</v>
      </c>
      <c r="AF19" s="82" t="str">
        <f t="shared" si="61"/>
        <v>dato mancante</v>
      </c>
      <c r="AG19" s="82" t="str">
        <f t="shared" si="62"/>
        <v>dato mancante</v>
      </c>
      <c r="AH19" s="82" t="str">
        <f t="shared" si="63"/>
        <v>dato mancante</v>
      </c>
      <c r="AI19" s="84" t="str">
        <f t="shared" si="64"/>
        <v>dato mancante</v>
      </c>
      <c r="AJ19" s="84" t="str">
        <f t="shared" si="65"/>
        <v>dato mancante</v>
      </c>
      <c r="AK19" s="84" t="str">
        <f t="shared" si="66"/>
        <v>dato mancante</v>
      </c>
      <c r="AL19" s="81" t="str">
        <f t="shared" si="67"/>
        <v>dato mancante</v>
      </c>
      <c r="AM19" s="82" t="str">
        <f t="shared" si="68"/>
        <v>dato mancante</v>
      </c>
      <c r="AN19" s="83" t="str">
        <f t="shared" si="69"/>
        <v>dato mancante</v>
      </c>
      <c r="AO19" s="59"/>
      <c r="AP19" s="285"/>
      <c r="AQ19" s="286"/>
      <c r="AR19" s="294" t="str">
        <f t="shared" si="0"/>
        <v>dato mancante</v>
      </c>
      <c r="AS19" s="264" t="str">
        <f t="shared" si="70"/>
        <v>dato mancante</v>
      </c>
      <c r="AT19" s="265" t="str">
        <f t="shared" si="1"/>
        <v>dato mancante</v>
      </c>
      <c r="AU19" s="265" t="str">
        <f t="shared" si="2"/>
        <v>dato mancante</v>
      </c>
      <c r="AV19" s="265" t="str">
        <f t="shared" si="3"/>
        <v>dato mancante</v>
      </c>
      <c r="AW19" s="266" t="str">
        <f t="shared" si="4"/>
        <v>dato mancante</v>
      </c>
      <c r="AX19" s="437" t="str">
        <f t="shared" si="5"/>
        <v>dato mancante</v>
      </c>
      <c r="AY19" s="437" t="str">
        <f t="shared" si="6"/>
        <v>dato mancante</v>
      </c>
      <c r="AZ19" s="437" t="str">
        <f t="shared" si="7"/>
        <v>dato mancante</v>
      </c>
      <c r="BA19" s="267" t="str">
        <f t="shared" si="71"/>
        <v>dato mancante</v>
      </c>
      <c r="BB19" s="265" t="str">
        <f t="shared" si="8"/>
        <v>dato mancante</v>
      </c>
      <c r="BC19" s="438" t="str">
        <f t="shared" si="9"/>
        <v>dato mancante</v>
      </c>
      <c r="BG19" s="118" t="str">
        <f t="shared" si="10"/>
        <v>dato mancante</v>
      </c>
      <c r="BH19" s="118" t="str">
        <f t="shared" si="11"/>
        <v>dato mancante</v>
      </c>
      <c r="BI19" s="118" t="str">
        <f t="shared" si="12"/>
        <v>dato mancante</v>
      </c>
      <c r="BJ19" s="118" t="str">
        <f t="shared" si="13"/>
        <v>dato mancante</v>
      </c>
      <c r="BK19" s="118" t="str">
        <f t="shared" si="14"/>
        <v>dato mancante</v>
      </c>
      <c r="BL19" s="118" t="str">
        <f t="shared" si="15"/>
        <v>dato mancante</v>
      </c>
      <c r="BM19" s="118" t="str">
        <f t="shared" si="16"/>
        <v>dato mancante</v>
      </c>
      <c r="BN19" s="118" t="str">
        <f t="shared" si="17"/>
        <v>dato mancante</v>
      </c>
      <c r="BO19" s="118" t="str">
        <f t="shared" si="18"/>
        <v>dato mancante</v>
      </c>
      <c r="BP19" s="118" t="str">
        <f t="shared" si="19"/>
        <v>dato mancante</v>
      </c>
      <c r="BQ19" s="118" t="str">
        <f t="shared" si="20"/>
        <v>dato mancante</v>
      </c>
      <c r="BR19" s="118" t="str">
        <f t="shared" si="21"/>
        <v>dato mancante</v>
      </c>
      <c r="BT19" s="258" t="str">
        <f t="shared" si="22"/>
        <v/>
      </c>
      <c r="BU19" s="258" t="str">
        <f t="shared" si="23"/>
        <v/>
      </c>
      <c r="BV19" s="259" t="str">
        <f t="shared" si="24"/>
        <v/>
      </c>
      <c r="BW19" s="258" t="str">
        <f t="shared" si="25"/>
        <v/>
      </c>
      <c r="BX19" s="258" t="str">
        <f t="shared" si="26"/>
        <v/>
      </c>
      <c r="BY19" s="259" t="str">
        <f t="shared" si="27"/>
        <v/>
      </c>
      <c r="BZ19" s="258" t="str">
        <f t="shared" si="28"/>
        <v/>
      </c>
      <c r="CA19" s="258" t="str">
        <f t="shared" si="29"/>
        <v/>
      </c>
      <c r="CB19" s="259" t="str">
        <f t="shared" si="30"/>
        <v/>
      </c>
      <c r="CC19" s="258" t="str">
        <f t="shared" si="31"/>
        <v/>
      </c>
      <c r="CD19" s="258" t="str">
        <f t="shared" si="32"/>
        <v/>
      </c>
      <c r="CE19" s="259" t="str">
        <f t="shared" si="33"/>
        <v/>
      </c>
      <c r="CF19" s="258" t="str">
        <f t="shared" si="34"/>
        <v/>
      </c>
      <c r="CG19" s="258" t="str">
        <f t="shared" si="35"/>
        <v/>
      </c>
      <c r="CH19" s="259" t="str">
        <f t="shared" si="36"/>
        <v/>
      </c>
      <c r="CI19" s="258" t="str">
        <f t="shared" si="37"/>
        <v/>
      </c>
      <c r="CJ19" s="258" t="str">
        <f t="shared" si="38"/>
        <v/>
      </c>
      <c r="CK19" s="259" t="str">
        <f t="shared" si="39"/>
        <v/>
      </c>
      <c r="CL19" s="258" t="str">
        <f t="shared" si="40"/>
        <v/>
      </c>
      <c r="CM19" s="258" t="str">
        <f t="shared" si="41"/>
        <v/>
      </c>
      <c r="CN19" s="259" t="str">
        <f t="shared" si="42"/>
        <v/>
      </c>
      <c r="CO19" s="258" t="str">
        <f t="shared" si="43"/>
        <v/>
      </c>
      <c r="CP19" s="258" t="str">
        <f t="shared" si="44"/>
        <v/>
      </c>
      <c r="CQ19" s="259" t="str">
        <f t="shared" si="45"/>
        <v/>
      </c>
      <c r="CR19" s="258" t="str">
        <f t="shared" si="46"/>
        <v/>
      </c>
      <c r="CS19" s="258" t="str">
        <f t="shared" si="47"/>
        <v/>
      </c>
      <c r="CT19" s="259" t="str">
        <f t="shared" si="48"/>
        <v/>
      </c>
      <c r="CU19" s="258" t="str">
        <f t="shared" si="49"/>
        <v/>
      </c>
      <c r="CV19" s="258" t="str">
        <f t="shared" si="50"/>
        <v/>
      </c>
      <c r="CW19" s="259" t="str">
        <f t="shared" si="51"/>
        <v/>
      </c>
      <c r="CX19" s="258" t="str">
        <f t="shared" si="52"/>
        <v/>
      </c>
      <c r="CY19" s="258" t="str">
        <f t="shared" si="53"/>
        <v/>
      </c>
      <c r="CZ19" s="259" t="str">
        <f t="shared" si="54"/>
        <v/>
      </c>
      <c r="DA19" s="258" t="str">
        <f t="shared" si="55"/>
        <v/>
      </c>
      <c r="DB19" s="258" t="str">
        <f t="shared" si="56"/>
        <v/>
      </c>
      <c r="DC19" s="259" t="str">
        <f t="shared" si="57"/>
        <v/>
      </c>
    </row>
    <row r="20" spans="1:107" x14ac:dyDescent="0.3">
      <c r="A20" s="679"/>
      <c r="B20" s="679"/>
      <c r="C20" s="677"/>
      <c r="D20" s="677"/>
      <c r="E20" s="678"/>
      <c r="F20" s="678"/>
      <c r="G20" s="678"/>
      <c r="H20" s="678"/>
      <c r="I20" s="668"/>
      <c r="J20" s="669"/>
      <c r="K20" s="670"/>
      <c r="L20" s="671"/>
      <c r="M20" s="671"/>
      <c r="N20" s="672"/>
      <c r="O20" s="673"/>
      <c r="P20" s="673"/>
      <c r="Q20" s="673"/>
      <c r="R20" s="673"/>
      <c r="S20" s="673"/>
      <c r="T20" s="671"/>
      <c r="U20" s="671"/>
      <c r="V20" s="671"/>
      <c r="W20" s="672"/>
      <c r="X20" s="673"/>
      <c r="Y20" s="674"/>
      <c r="Z20" s="63"/>
      <c r="AA20" s="77"/>
      <c r="AB20" s="78"/>
      <c r="AC20" s="81" t="str">
        <f t="shared" si="58"/>
        <v>dato mancante</v>
      </c>
      <c r="AD20" s="82" t="str">
        <f t="shared" si="59"/>
        <v>dato mancante</v>
      </c>
      <c r="AE20" s="82" t="str">
        <f t="shared" si="60"/>
        <v>dato mancante</v>
      </c>
      <c r="AF20" s="82" t="str">
        <f t="shared" si="61"/>
        <v>dato mancante</v>
      </c>
      <c r="AG20" s="82" t="str">
        <f t="shared" si="62"/>
        <v>dato mancante</v>
      </c>
      <c r="AH20" s="82" t="str">
        <f t="shared" si="63"/>
        <v>dato mancante</v>
      </c>
      <c r="AI20" s="84" t="str">
        <f t="shared" si="64"/>
        <v>dato mancante</v>
      </c>
      <c r="AJ20" s="84" t="str">
        <f t="shared" si="65"/>
        <v>dato mancante</v>
      </c>
      <c r="AK20" s="84" t="str">
        <f t="shared" si="66"/>
        <v>dato mancante</v>
      </c>
      <c r="AL20" s="81" t="str">
        <f t="shared" si="67"/>
        <v>dato mancante</v>
      </c>
      <c r="AM20" s="82" t="str">
        <f t="shared" si="68"/>
        <v>dato mancante</v>
      </c>
      <c r="AN20" s="83" t="str">
        <f t="shared" si="69"/>
        <v>dato mancante</v>
      </c>
      <c r="AO20" s="59"/>
      <c r="AP20" s="285"/>
      <c r="AQ20" s="286"/>
      <c r="AR20" s="294" t="str">
        <f t="shared" si="0"/>
        <v>dato mancante</v>
      </c>
      <c r="AS20" s="264" t="str">
        <f t="shared" si="70"/>
        <v>dato mancante</v>
      </c>
      <c r="AT20" s="265" t="str">
        <f t="shared" si="1"/>
        <v>dato mancante</v>
      </c>
      <c r="AU20" s="265" t="str">
        <f t="shared" si="2"/>
        <v>dato mancante</v>
      </c>
      <c r="AV20" s="265" t="str">
        <f t="shared" si="3"/>
        <v>dato mancante</v>
      </c>
      <c r="AW20" s="266" t="str">
        <f t="shared" si="4"/>
        <v>dato mancante</v>
      </c>
      <c r="AX20" s="437" t="str">
        <f t="shared" si="5"/>
        <v>dato mancante</v>
      </c>
      <c r="AY20" s="437" t="str">
        <f t="shared" si="6"/>
        <v>dato mancante</v>
      </c>
      <c r="AZ20" s="437" t="str">
        <f t="shared" si="7"/>
        <v>dato mancante</v>
      </c>
      <c r="BA20" s="267" t="str">
        <f t="shared" si="71"/>
        <v>dato mancante</v>
      </c>
      <c r="BB20" s="265" t="str">
        <f t="shared" si="8"/>
        <v>dato mancante</v>
      </c>
      <c r="BC20" s="438" t="str">
        <f t="shared" si="9"/>
        <v>dato mancante</v>
      </c>
      <c r="BG20" s="118" t="str">
        <f t="shared" si="10"/>
        <v>dato mancante</v>
      </c>
      <c r="BH20" s="118" t="str">
        <f t="shared" si="11"/>
        <v>dato mancante</v>
      </c>
      <c r="BI20" s="118" t="str">
        <f t="shared" si="12"/>
        <v>dato mancante</v>
      </c>
      <c r="BJ20" s="118" t="str">
        <f t="shared" si="13"/>
        <v>dato mancante</v>
      </c>
      <c r="BK20" s="118" t="str">
        <f t="shared" si="14"/>
        <v>dato mancante</v>
      </c>
      <c r="BL20" s="118" t="str">
        <f t="shared" si="15"/>
        <v>dato mancante</v>
      </c>
      <c r="BM20" s="118" t="str">
        <f t="shared" si="16"/>
        <v>dato mancante</v>
      </c>
      <c r="BN20" s="118" t="str">
        <f t="shared" si="17"/>
        <v>dato mancante</v>
      </c>
      <c r="BO20" s="118" t="str">
        <f t="shared" si="18"/>
        <v>dato mancante</v>
      </c>
      <c r="BP20" s="118" t="str">
        <f t="shared" si="19"/>
        <v>dato mancante</v>
      </c>
      <c r="BQ20" s="118" t="str">
        <f t="shared" si="20"/>
        <v>dato mancante</v>
      </c>
      <c r="BR20" s="118" t="str">
        <f t="shared" si="21"/>
        <v>dato mancante</v>
      </c>
      <c r="BT20" s="258" t="str">
        <f t="shared" si="22"/>
        <v/>
      </c>
      <c r="BU20" s="258" t="str">
        <f t="shared" si="23"/>
        <v/>
      </c>
      <c r="BV20" s="259" t="str">
        <f t="shared" si="24"/>
        <v/>
      </c>
      <c r="BW20" s="258" t="str">
        <f t="shared" si="25"/>
        <v/>
      </c>
      <c r="BX20" s="258" t="str">
        <f t="shared" si="26"/>
        <v/>
      </c>
      <c r="BY20" s="259" t="str">
        <f t="shared" si="27"/>
        <v/>
      </c>
      <c r="BZ20" s="258" t="str">
        <f t="shared" si="28"/>
        <v/>
      </c>
      <c r="CA20" s="258" t="str">
        <f t="shared" si="29"/>
        <v/>
      </c>
      <c r="CB20" s="259" t="str">
        <f t="shared" si="30"/>
        <v/>
      </c>
      <c r="CC20" s="258" t="str">
        <f t="shared" si="31"/>
        <v/>
      </c>
      <c r="CD20" s="258" t="str">
        <f t="shared" si="32"/>
        <v/>
      </c>
      <c r="CE20" s="259" t="str">
        <f t="shared" si="33"/>
        <v/>
      </c>
      <c r="CF20" s="258" t="str">
        <f t="shared" si="34"/>
        <v/>
      </c>
      <c r="CG20" s="258" t="str">
        <f t="shared" si="35"/>
        <v/>
      </c>
      <c r="CH20" s="259" t="str">
        <f t="shared" si="36"/>
        <v/>
      </c>
      <c r="CI20" s="258" t="str">
        <f t="shared" si="37"/>
        <v/>
      </c>
      <c r="CJ20" s="258" t="str">
        <f t="shared" si="38"/>
        <v/>
      </c>
      <c r="CK20" s="259" t="str">
        <f t="shared" si="39"/>
        <v/>
      </c>
      <c r="CL20" s="258" t="str">
        <f t="shared" si="40"/>
        <v/>
      </c>
      <c r="CM20" s="258" t="str">
        <f t="shared" si="41"/>
        <v/>
      </c>
      <c r="CN20" s="259" t="str">
        <f t="shared" si="42"/>
        <v/>
      </c>
      <c r="CO20" s="258" t="str">
        <f t="shared" si="43"/>
        <v/>
      </c>
      <c r="CP20" s="258" t="str">
        <f t="shared" si="44"/>
        <v/>
      </c>
      <c r="CQ20" s="259" t="str">
        <f t="shared" si="45"/>
        <v/>
      </c>
      <c r="CR20" s="258" t="str">
        <f t="shared" si="46"/>
        <v/>
      </c>
      <c r="CS20" s="258" t="str">
        <f t="shared" si="47"/>
        <v/>
      </c>
      <c r="CT20" s="259" t="str">
        <f t="shared" si="48"/>
        <v/>
      </c>
      <c r="CU20" s="258" t="str">
        <f t="shared" si="49"/>
        <v/>
      </c>
      <c r="CV20" s="258" t="str">
        <f t="shared" si="50"/>
        <v/>
      </c>
      <c r="CW20" s="259" t="str">
        <f t="shared" si="51"/>
        <v/>
      </c>
      <c r="CX20" s="258" t="str">
        <f t="shared" si="52"/>
        <v/>
      </c>
      <c r="CY20" s="258" t="str">
        <f t="shared" si="53"/>
        <v/>
      </c>
      <c r="CZ20" s="259" t="str">
        <f t="shared" si="54"/>
        <v/>
      </c>
      <c r="DA20" s="258" t="str">
        <f t="shared" si="55"/>
        <v/>
      </c>
      <c r="DB20" s="258" t="str">
        <f t="shared" si="56"/>
        <v/>
      </c>
      <c r="DC20" s="259" t="str">
        <f t="shared" si="57"/>
        <v/>
      </c>
    </row>
    <row r="21" spans="1:107" x14ac:dyDescent="0.3">
      <c r="A21" s="679"/>
      <c r="B21" s="679"/>
      <c r="C21" s="665"/>
      <c r="D21" s="665"/>
      <c r="E21" s="666"/>
      <c r="F21" s="667"/>
      <c r="G21" s="667"/>
      <c r="H21" s="667"/>
      <c r="I21" s="668"/>
      <c r="J21" s="669"/>
      <c r="K21" s="670"/>
      <c r="L21" s="671"/>
      <c r="M21" s="671"/>
      <c r="N21" s="672"/>
      <c r="O21" s="673"/>
      <c r="P21" s="673"/>
      <c r="Q21" s="673"/>
      <c r="R21" s="673"/>
      <c r="S21" s="673"/>
      <c r="T21" s="671"/>
      <c r="U21" s="671"/>
      <c r="V21" s="671"/>
      <c r="W21" s="672"/>
      <c r="X21" s="673"/>
      <c r="Y21" s="674"/>
      <c r="Z21" s="63"/>
      <c r="AA21" s="77"/>
      <c r="AB21" s="78"/>
      <c r="AC21" s="81" t="str">
        <f t="shared" si="58"/>
        <v>dato mancante</v>
      </c>
      <c r="AD21" s="82" t="str">
        <f t="shared" si="59"/>
        <v>dato mancante</v>
      </c>
      <c r="AE21" s="82" t="str">
        <f t="shared" si="60"/>
        <v>dato mancante</v>
      </c>
      <c r="AF21" s="82" t="str">
        <f t="shared" si="61"/>
        <v>dato mancante</v>
      </c>
      <c r="AG21" s="82" t="str">
        <f t="shared" si="62"/>
        <v>dato mancante</v>
      </c>
      <c r="AH21" s="82" t="str">
        <f t="shared" si="63"/>
        <v>dato mancante</v>
      </c>
      <c r="AI21" s="84" t="str">
        <f t="shared" si="64"/>
        <v>dato mancante</v>
      </c>
      <c r="AJ21" s="84" t="str">
        <f t="shared" si="65"/>
        <v>dato mancante</v>
      </c>
      <c r="AK21" s="84" t="str">
        <f t="shared" si="66"/>
        <v>dato mancante</v>
      </c>
      <c r="AL21" s="81" t="str">
        <f t="shared" si="67"/>
        <v>dato mancante</v>
      </c>
      <c r="AM21" s="82" t="str">
        <f t="shared" si="68"/>
        <v>dato mancante</v>
      </c>
      <c r="AN21" s="83" t="str">
        <f t="shared" si="69"/>
        <v>dato mancante</v>
      </c>
      <c r="AO21" s="59"/>
      <c r="AP21" s="285"/>
      <c r="AQ21" s="286"/>
      <c r="AR21" s="294" t="str">
        <f t="shared" si="0"/>
        <v>dato mancante</v>
      </c>
      <c r="AS21" s="264" t="str">
        <f t="shared" si="70"/>
        <v>dato mancante</v>
      </c>
      <c r="AT21" s="265" t="str">
        <f t="shared" si="1"/>
        <v>dato mancante</v>
      </c>
      <c r="AU21" s="265" t="str">
        <f t="shared" si="2"/>
        <v>dato mancante</v>
      </c>
      <c r="AV21" s="265" t="str">
        <f t="shared" si="3"/>
        <v>dato mancante</v>
      </c>
      <c r="AW21" s="266" t="str">
        <f t="shared" si="4"/>
        <v>dato mancante</v>
      </c>
      <c r="AX21" s="437" t="str">
        <f t="shared" si="5"/>
        <v>dato mancante</v>
      </c>
      <c r="AY21" s="437" t="str">
        <f t="shared" si="6"/>
        <v>dato mancante</v>
      </c>
      <c r="AZ21" s="437" t="str">
        <f t="shared" si="7"/>
        <v>dato mancante</v>
      </c>
      <c r="BA21" s="267" t="str">
        <f t="shared" si="71"/>
        <v>dato mancante</v>
      </c>
      <c r="BB21" s="265" t="str">
        <f t="shared" si="8"/>
        <v>dato mancante</v>
      </c>
      <c r="BC21" s="438" t="str">
        <f t="shared" si="9"/>
        <v>dato mancante</v>
      </c>
      <c r="BG21" s="118" t="str">
        <f t="shared" si="10"/>
        <v>dato mancante</v>
      </c>
      <c r="BH21" s="118" t="str">
        <f t="shared" si="11"/>
        <v>dato mancante</v>
      </c>
      <c r="BI21" s="118" t="str">
        <f t="shared" si="12"/>
        <v>dato mancante</v>
      </c>
      <c r="BJ21" s="118" t="str">
        <f t="shared" si="13"/>
        <v>dato mancante</v>
      </c>
      <c r="BK21" s="118" t="str">
        <f t="shared" si="14"/>
        <v>dato mancante</v>
      </c>
      <c r="BL21" s="118" t="str">
        <f t="shared" si="15"/>
        <v>dato mancante</v>
      </c>
      <c r="BM21" s="118" t="str">
        <f t="shared" si="16"/>
        <v>dato mancante</v>
      </c>
      <c r="BN21" s="118" t="str">
        <f t="shared" si="17"/>
        <v>dato mancante</v>
      </c>
      <c r="BO21" s="118" t="str">
        <f t="shared" si="18"/>
        <v>dato mancante</v>
      </c>
      <c r="BP21" s="118" t="str">
        <f t="shared" si="19"/>
        <v>dato mancante</v>
      </c>
      <c r="BQ21" s="118" t="str">
        <f t="shared" si="20"/>
        <v>dato mancante</v>
      </c>
      <c r="BR21" s="118" t="str">
        <f t="shared" si="21"/>
        <v>dato mancante</v>
      </c>
      <c r="BT21" s="258" t="str">
        <f t="shared" si="22"/>
        <v/>
      </c>
      <c r="BU21" s="258" t="str">
        <f t="shared" si="23"/>
        <v/>
      </c>
      <c r="BV21" s="259" t="str">
        <f t="shared" si="24"/>
        <v/>
      </c>
      <c r="BW21" s="258" t="str">
        <f t="shared" si="25"/>
        <v/>
      </c>
      <c r="BX21" s="258" t="str">
        <f t="shared" si="26"/>
        <v/>
      </c>
      <c r="BY21" s="259" t="str">
        <f t="shared" si="27"/>
        <v/>
      </c>
      <c r="BZ21" s="258" t="str">
        <f t="shared" si="28"/>
        <v/>
      </c>
      <c r="CA21" s="258" t="str">
        <f t="shared" si="29"/>
        <v/>
      </c>
      <c r="CB21" s="259" t="str">
        <f t="shared" si="30"/>
        <v/>
      </c>
      <c r="CC21" s="258" t="str">
        <f t="shared" si="31"/>
        <v/>
      </c>
      <c r="CD21" s="258" t="str">
        <f t="shared" si="32"/>
        <v/>
      </c>
      <c r="CE21" s="259" t="str">
        <f t="shared" si="33"/>
        <v/>
      </c>
      <c r="CF21" s="258" t="str">
        <f t="shared" si="34"/>
        <v/>
      </c>
      <c r="CG21" s="258" t="str">
        <f t="shared" si="35"/>
        <v/>
      </c>
      <c r="CH21" s="259" t="str">
        <f t="shared" si="36"/>
        <v/>
      </c>
      <c r="CI21" s="258" t="str">
        <f t="shared" si="37"/>
        <v/>
      </c>
      <c r="CJ21" s="258" t="str">
        <f t="shared" si="38"/>
        <v/>
      </c>
      <c r="CK21" s="259" t="str">
        <f t="shared" si="39"/>
        <v/>
      </c>
      <c r="CL21" s="258" t="str">
        <f t="shared" si="40"/>
        <v/>
      </c>
      <c r="CM21" s="258" t="str">
        <f t="shared" si="41"/>
        <v/>
      </c>
      <c r="CN21" s="259" t="str">
        <f t="shared" si="42"/>
        <v/>
      </c>
      <c r="CO21" s="258" t="str">
        <f t="shared" si="43"/>
        <v/>
      </c>
      <c r="CP21" s="258" t="str">
        <f t="shared" si="44"/>
        <v/>
      </c>
      <c r="CQ21" s="259" t="str">
        <f t="shared" si="45"/>
        <v/>
      </c>
      <c r="CR21" s="258" t="str">
        <f t="shared" si="46"/>
        <v/>
      </c>
      <c r="CS21" s="258" t="str">
        <f t="shared" si="47"/>
        <v/>
      </c>
      <c r="CT21" s="259" t="str">
        <f t="shared" si="48"/>
        <v/>
      </c>
      <c r="CU21" s="258" t="str">
        <f t="shared" si="49"/>
        <v/>
      </c>
      <c r="CV21" s="258" t="str">
        <f t="shared" si="50"/>
        <v/>
      </c>
      <c r="CW21" s="259" t="str">
        <f t="shared" si="51"/>
        <v/>
      </c>
      <c r="CX21" s="258" t="str">
        <f t="shared" si="52"/>
        <v/>
      </c>
      <c r="CY21" s="258" t="str">
        <f t="shared" si="53"/>
        <v/>
      </c>
      <c r="CZ21" s="259" t="str">
        <f t="shared" si="54"/>
        <v/>
      </c>
      <c r="DA21" s="258" t="str">
        <f t="shared" si="55"/>
        <v/>
      </c>
      <c r="DB21" s="258" t="str">
        <f t="shared" si="56"/>
        <v/>
      </c>
      <c r="DC21" s="259" t="str">
        <f t="shared" si="57"/>
        <v/>
      </c>
    </row>
    <row r="22" spans="1:107" x14ac:dyDescent="0.3">
      <c r="A22" s="679"/>
      <c r="B22" s="679"/>
      <c r="C22" s="677"/>
      <c r="D22" s="677"/>
      <c r="E22" s="678"/>
      <c r="F22" s="678"/>
      <c r="G22" s="678"/>
      <c r="H22" s="678"/>
      <c r="I22" s="668"/>
      <c r="J22" s="669"/>
      <c r="K22" s="670"/>
      <c r="L22" s="671"/>
      <c r="M22" s="671"/>
      <c r="N22" s="672"/>
      <c r="O22" s="673"/>
      <c r="P22" s="673"/>
      <c r="Q22" s="673"/>
      <c r="R22" s="673"/>
      <c r="S22" s="673"/>
      <c r="T22" s="671"/>
      <c r="U22" s="671"/>
      <c r="V22" s="671"/>
      <c r="W22" s="672"/>
      <c r="X22" s="673"/>
      <c r="Y22" s="674"/>
      <c r="Z22" s="63"/>
      <c r="AA22" s="77"/>
      <c r="AB22" s="78"/>
      <c r="AC22" s="81" t="str">
        <f t="shared" si="58"/>
        <v>dato mancante</v>
      </c>
      <c r="AD22" s="82" t="str">
        <f t="shared" si="59"/>
        <v>dato mancante</v>
      </c>
      <c r="AE22" s="82" t="str">
        <f t="shared" si="60"/>
        <v>dato mancante</v>
      </c>
      <c r="AF22" s="82" t="str">
        <f t="shared" si="61"/>
        <v>dato mancante</v>
      </c>
      <c r="AG22" s="82" t="str">
        <f t="shared" si="62"/>
        <v>dato mancante</v>
      </c>
      <c r="AH22" s="82" t="str">
        <f t="shared" si="63"/>
        <v>dato mancante</v>
      </c>
      <c r="AI22" s="84" t="str">
        <f t="shared" si="64"/>
        <v>dato mancante</v>
      </c>
      <c r="AJ22" s="84" t="str">
        <f t="shared" si="65"/>
        <v>dato mancante</v>
      </c>
      <c r="AK22" s="84" t="str">
        <f t="shared" si="66"/>
        <v>dato mancante</v>
      </c>
      <c r="AL22" s="81" t="str">
        <f t="shared" si="67"/>
        <v>dato mancante</v>
      </c>
      <c r="AM22" s="82" t="str">
        <f t="shared" si="68"/>
        <v>dato mancante</v>
      </c>
      <c r="AN22" s="83" t="str">
        <f t="shared" si="69"/>
        <v>dato mancante</v>
      </c>
      <c r="AO22" s="59"/>
      <c r="AP22" s="285"/>
      <c r="AQ22" s="286"/>
      <c r="AR22" s="294" t="str">
        <f t="shared" si="0"/>
        <v>dato mancante</v>
      </c>
      <c r="AS22" s="264" t="str">
        <f t="shared" si="70"/>
        <v>dato mancante</v>
      </c>
      <c r="AT22" s="265" t="str">
        <f t="shared" si="1"/>
        <v>dato mancante</v>
      </c>
      <c r="AU22" s="265" t="str">
        <f t="shared" si="2"/>
        <v>dato mancante</v>
      </c>
      <c r="AV22" s="265" t="str">
        <f t="shared" si="3"/>
        <v>dato mancante</v>
      </c>
      <c r="AW22" s="266" t="str">
        <f t="shared" si="4"/>
        <v>dato mancante</v>
      </c>
      <c r="AX22" s="437" t="str">
        <f t="shared" si="5"/>
        <v>dato mancante</v>
      </c>
      <c r="AY22" s="437" t="str">
        <f t="shared" si="6"/>
        <v>dato mancante</v>
      </c>
      <c r="AZ22" s="437" t="str">
        <f t="shared" si="7"/>
        <v>dato mancante</v>
      </c>
      <c r="BA22" s="267" t="str">
        <f t="shared" si="71"/>
        <v>dato mancante</v>
      </c>
      <c r="BB22" s="265" t="str">
        <f t="shared" si="8"/>
        <v>dato mancante</v>
      </c>
      <c r="BC22" s="438" t="str">
        <f t="shared" si="9"/>
        <v>dato mancante</v>
      </c>
      <c r="BG22" s="118" t="str">
        <f t="shared" si="10"/>
        <v>dato mancante</v>
      </c>
      <c r="BH22" s="118" t="str">
        <f t="shared" si="11"/>
        <v>dato mancante</v>
      </c>
      <c r="BI22" s="118" t="str">
        <f t="shared" si="12"/>
        <v>dato mancante</v>
      </c>
      <c r="BJ22" s="118" t="str">
        <f t="shared" si="13"/>
        <v>dato mancante</v>
      </c>
      <c r="BK22" s="118" t="str">
        <f t="shared" si="14"/>
        <v>dato mancante</v>
      </c>
      <c r="BL22" s="118" t="str">
        <f t="shared" si="15"/>
        <v>dato mancante</v>
      </c>
      <c r="BM22" s="118" t="str">
        <f t="shared" si="16"/>
        <v>dato mancante</v>
      </c>
      <c r="BN22" s="118" t="str">
        <f t="shared" si="17"/>
        <v>dato mancante</v>
      </c>
      <c r="BO22" s="118" t="str">
        <f t="shared" si="18"/>
        <v>dato mancante</v>
      </c>
      <c r="BP22" s="118" t="str">
        <f t="shared" si="19"/>
        <v>dato mancante</v>
      </c>
      <c r="BQ22" s="118" t="str">
        <f t="shared" si="20"/>
        <v>dato mancante</v>
      </c>
      <c r="BR22" s="118" t="str">
        <f t="shared" si="21"/>
        <v>dato mancante</v>
      </c>
      <c r="BT22" s="258" t="str">
        <f t="shared" si="22"/>
        <v/>
      </c>
      <c r="BU22" s="258" t="str">
        <f t="shared" si="23"/>
        <v/>
      </c>
      <c r="BV22" s="259" t="str">
        <f t="shared" si="24"/>
        <v/>
      </c>
      <c r="BW22" s="258" t="str">
        <f t="shared" si="25"/>
        <v/>
      </c>
      <c r="BX22" s="258" t="str">
        <f t="shared" si="26"/>
        <v/>
      </c>
      <c r="BY22" s="259" t="str">
        <f t="shared" si="27"/>
        <v/>
      </c>
      <c r="BZ22" s="258" t="str">
        <f t="shared" si="28"/>
        <v/>
      </c>
      <c r="CA22" s="258" t="str">
        <f t="shared" si="29"/>
        <v/>
      </c>
      <c r="CB22" s="259" t="str">
        <f t="shared" si="30"/>
        <v/>
      </c>
      <c r="CC22" s="258" t="str">
        <f t="shared" si="31"/>
        <v/>
      </c>
      <c r="CD22" s="258" t="str">
        <f t="shared" si="32"/>
        <v/>
      </c>
      <c r="CE22" s="259" t="str">
        <f t="shared" si="33"/>
        <v/>
      </c>
      <c r="CF22" s="258" t="str">
        <f t="shared" si="34"/>
        <v/>
      </c>
      <c r="CG22" s="258" t="str">
        <f t="shared" si="35"/>
        <v/>
      </c>
      <c r="CH22" s="259" t="str">
        <f t="shared" si="36"/>
        <v/>
      </c>
      <c r="CI22" s="258" t="str">
        <f t="shared" si="37"/>
        <v/>
      </c>
      <c r="CJ22" s="258" t="str">
        <f t="shared" si="38"/>
        <v/>
      </c>
      <c r="CK22" s="259" t="str">
        <f t="shared" si="39"/>
        <v/>
      </c>
      <c r="CL22" s="258" t="str">
        <f t="shared" si="40"/>
        <v/>
      </c>
      <c r="CM22" s="258" t="str">
        <f t="shared" si="41"/>
        <v/>
      </c>
      <c r="CN22" s="259" t="str">
        <f t="shared" si="42"/>
        <v/>
      </c>
      <c r="CO22" s="258" t="str">
        <f t="shared" si="43"/>
        <v/>
      </c>
      <c r="CP22" s="258" t="str">
        <f t="shared" si="44"/>
        <v/>
      </c>
      <c r="CQ22" s="259" t="str">
        <f t="shared" si="45"/>
        <v/>
      </c>
      <c r="CR22" s="258" t="str">
        <f t="shared" si="46"/>
        <v/>
      </c>
      <c r="CS22" s="258" t="str">
        <f t="shared" si="47"/>
        <v/>
      </c>
      <c r="CT22" s="259" t="str">
        <f t="shared" si="48"/>
        <v/>
      </c>
      <c r="CU22" s="258" t="str">
        <f t="shared" si="49"/>
        <v/>
      </c>
      <c r="CV22" s="258" t="str">
        <f t="shared" si="50"/>
        <v/>
      </c>
      <c r="CW22" s="259" t="str">
        <f t="shared" si="51"/>
        <v/>
      </c>
      <c r="CX22" s="258" t="str">
        <f t="shared" si="52"/>
        <v/>
      </c>
      <c r="CY22" s="258" t="str">
        <f t="shared" si="53"/>
        <v/>
      </c>
      <c r="CZ22" s="259" t="str">
        <f t="shared" si="54"/>
        <v/>
      </c>
      <c r="DA22" s="258" t="str">
        <f t="shared" si="55"/>
        <v/>
      </c>
      <c r="DB22" s="258" t="str">
        <f t="shared" si="56"/>
        <v/>
      </c>
      <c r="DC22" s="259" t="str">
        <f t="shared" si="57"/>
        <v/>
      </c>
    </row>
    <row r="23" spans="1:107" x14ac:dyDescent="0.3">
      <c r="A23" s="679"/>
      <c r="B23" s="679"/>
      <c r="C23" s="677"/>
      <c r="D23" s="677"/>
      <c r="E23" s="678"/>
      <c r="F23" s="678"/>
      <c r="G23" s="678"/>
      <c r="H23" s="678"/>
      <c r="I23" s="668"/>
      <c r="J23" s="669"/>
      <c r="K23" s="670"/>
      <c r="L23" s="671"/>
      <c r="M23" s="671"/>
      <c r="N23" s="672"/>
      <c r="O23" s="673"/>
      <c r="P23" s="673"/>
      <c r="Q23" s="673"/>
      <c r="R23" s="673"/>
      <c r="S23" s="673"/>
      <c r="T23" s="671"/>
      <c r="U23" s="671"/>
      <c r="V23" s="671"/>
      <c r="W23" s="672"/>
      <c r="X23" s="673"/>
      <c r="Y23" s="674"/>
      <c r="Z23" s="63"/>
      <c r="AA23" s="77"/>
      <c r="AB23" s="78"/>
      <c r="AC23" s="81" t="str">
        <f t="shared" si="58"/>
        <v>dato mancante</v>
      </c>
      <c r="AD23" s="82" t="str">
        <f t="shared" si="59"/>
        <v>dato mancante</v>
      </c>
      <c r="AE23" s="82" t="str">
        <f t="shared" si="60"/>
        <v>dato mancante</v>
      </c>
      <c r="AF23" s="82" t="str">
        <f t="shared" si="61"/>
        <v>dato mancante</v>
      </c>
      <c r="AG23" s="82" t="str">
        <f t="shared" si="62"/>
        <v>dato mancante</v>
      </c>
      <c r="AH23" s="82" t="str">
        <f t="shared" si="63"/>
        <v>dato mancante</v>
      </c>
      <c r="AI23" s="84" t="str">
        <f t="shared" si="64"/>
        <v>dato mancante</v>
      </c>
      <c r="AJ23" s="84" t="str">
        <f t="shared" si="65"/>
        <v>dato mancante</v>
      </c>
      <c r="AK23" s="84" t="str">
        <f t="shared" si="66"/>
        <v>dato mancante</v>
      </c>
      <c r="AL23" s="81" t="str">
        <f t="shared" si="67"/>
        <v>dato mancante</v>
      </c>
      <c r="AM23" s="82" t="str">
        <f t="shared" si="68"/>
        <v>dato mancante</v>
      </c>
      <c r="AN23" s="83" t="str">
        <f t="shared" si="69"/>
        <v>dato mancante</v>
      </c>
      <c r="AO23" s="59"/>
      <c r="AP23" s="285"/>
      <c r="AQ23" s="286"/>
      <c r="AR23" s="294" t="str">
        <f t="shared" si="0"/>
        <v>dato mancante</v>
      </c>
      <c r="AS23" s="264" t="str">
        <f t="shared" si="70"/>
        <v>dato mancante</v>
      </c>
      <c r="AT23" s="265" t="str">
        <f t="shared" si="1"/>
        <v>dato mancante</v>
      </c>
      <c r="AU23" s="265" t="str">
        <f t="shared" si="2"/>
        <v>dato mancante</v>
      </c>
      <c r="AV23" s="265" t="str">
        <f t="shared" si="3"/>
        <v>dato mancante</v>
      </c>
      <c r="AW23" s="266" t="str">
        <f t="shared" si="4"/>
        <v>dato mancante</v>
      </c>
      <c r="AX23" s="437" t="str">
        <f t="shared" si="5"/>
        <v>dato mancante</v>
      </c>
      <c r="AY23" s="437" t="str">
        <f t="shared" si="6"/>
        <v>dato mancante</v>
      </c>
      <c r="AZ23" s="437" t="str">
        <f t="shared" si="7"/>
        <v>dato mancante</v>
      </c>
      <c r="BA23" s="267" t="str">
        <f t="shared" si="71"/>
        <v>dato mancante</v>
      </c>
      <c r="BB23" s="265" t="str">
        <f t="shared" si="8"/>
        <v>dato mancante</v>
      </c>
      <c r="BC23" s="438" t="str">
        <f t="shared" si="9"/>
        <v>dato mancante</v>
      </c>
      <c r="BG23" s="118" t="str">
        <f t="shared" si="10"/>
        <v>dato mancante</v>
      </c>
      <c r="BH23" s="118" t="str">
        <f t="shared" si="11"/>
        <v>dato mancante</v>
      </c>
      <c r="BI23" s="118" t="str">
        <f t="shared" si="12"/>
        <v>dato mancante</v>
      </c>
      <c r="BJ23" s="118" t="str">
        <f t="shared" si="13"/>
        <v>dato mancante</v>
      </c>
      <c r="BK23" s="118" t="str">
        <f t="shared" si="14"/>
        <v>dato mancante</v>
      </c>
      <c r="BL23" s="118" t="str">
        <f t="shared" si="15"/>
        <v>dato mancante</v>
      </c>
      <c r="BM23" s="118" t="str">
        <f t="shared" si="16"/>
        <v>dato mancante</v>
      </c>
      <c r="BN23" s="118" t="str">
        <f t="shared" si="17"/>
        <v>dato mancante</v>
      </c>
      <c r="BO23" s="118" t="str">
        <f t="shared" si="18"/>
        <v>dato mancante</v>
      </c>
      <c r="BP23" s="118" t="str">
        <f t="shared" si="19"/>
        <v>dato mancante</v>
      </c>
      <c r="BQ23" s="118" t="str">
        <f t="shared" si="20"/>
        <v>dato mancante</v>
      </c>
      <c r="BR23" s="118" t="str">
        <f t="shared" si="21"/>
        <v>dato mancante</v>
      </c>
      <c r="BT23" s="258" t="str">
        <f t="shared" si="22"/>
        <v/>
      </c>
      <c r="BU23" s="258" t="str">
        <f t="shared" si="23"/>
        <v/>
      </c>
      <c r="BV23" s="259" t="str">
        <f t="shared" si="24"/>
        <v/>
      </c>
      <c r="BW23" s="258" t="str">
        <f t="shared" si="25"/>
        <v/>
      </c>
      <c r="BX23" s="258" t="str">
        <f t="shared" si="26"/>
        <v/>
      </c>
      <c r="BY23" s="259" t="str">
        <f t="shared" si="27"/>
        <v/>
      </c>
      <c r="BZ23" s="258" t="str">
        <f t="shared" si="28"/>
        <v/>
      </c>
      <c r="CA23" s="258" t="str">
        <f t="shared" si="29"/>
        <v/>
      </c>
      <c r="CB23" s="259" t="str">
        <f t="shared" si="30"/>
        <v/>
      </c>
      <c r="CC23" s="258" t="str">
        <f t="shared" si="31"/>
        <v/>
      </c>
      <c r="CD23" s="258" t="str">
        <f t="shared" si="32"/>
        <v/>
      </c>
      <c r="CE23" s="259" t="str">
        <f t="shared" si="33"/>
        <v/>
      </c>
      <c r="CF23" s="258" t="str">
        <f t="shared" si="34"/>
        <v/>
      </c>
      <c r="CG23" s="258" t="str">
        <f t="shared" si="35"/>
        <v/>
      </c>
      <c r="CH23" s="259" t="str">
        <f t="shared" si="36"/>
        <v/>
      </c>
      <c r="CI23" s="258" t="str">
        <f t="shared" si="37"/>
        <v/>
      </c>
      <c r="CJ23" s="258" t="str">
        <f t="shared" si="38"/>
        <v/>
      </c>
      <c r="CK23" s="259" t="str">
        <f t="shared" si="39"/>
        <v/>
      </c>
      <c r="CL23" s="258" t="str">
        <f t="shared" si="40"/>
        <v/>
      </c>
      <c r="CM23" s="258" t="str">
        <f t="shared" si="41"/>
        <v/>
      </c>
      <c r="CN23" s="259" t="str">
        <f t="shared" si="42"/>
        <v/>
      </c>
      <c r="CO23" s="258" t="str">
        <f t="shared" si="43"/>
        <v/>
      </c>
      <c r="CP23" s="258" t="str">
        <f t="shared" si="44"/>
        <v/>
      </c>
      <c r="CQ23" s="259" t="str">
        <f t="shared" si="45"/>
        <v/>
      </c>
      <c r="CR23" s="258" t="str">
        <f t="shared" si="46"/>
        <v/>
      </c>
      <c r="CS23" s="258" t="str">
        <f t="shared" si="47"/>
        <v/>
      </c>
      <c r="CT23" s="259" t="str">
        <f t="shared" si="48"/>
        <v/>
      </c>
      <c r="CU23" s="258" t="str">
        <f t="shared" si="49"/>
        <v/>
      </c>
      <c r="CV23" s="258" t="str">
        <f t="shared" si="50"/>
        <v/>
      </c>
      <c r="CW23" s="259" t="str">
        <f t="shared" si="51"/>
        <v/>
      </c>
      <c r="CX23" s="258" t="str">
        <f t="shared" si="52"/>
        <v/>
      </c>
      <c r="CY23" s="258" t="str">
        <f t="shared" si="53"/>
        <v/>
      </c>
      <c r="CZ23" s="259" t="str">
        <f t="shared" si="54"/>
        <v/>
      </c>
      <c r="DA23" s="258" t="str">
        <f t="shared" si="55"/>
        <v/>
      </c>
      <c r="DB23" s="258" t="str">
        <f t="shared" si="56"/>
        <v/>
      </c>
      <c r="DC23" s="259" t="str">
        <f t="shared" si="57"/>
        <v/>
      </c>
    </row>
    <row r="24" spans="1:107" x14ac:dyDescent="0.3">
      <c r="A24" s="679"/>
      <c r="B24" s="679"/>
      <c r="C24" s="665"/>
      <c r="D24" s="665"/>
      <c r="E24" s="666"/>
      <c r="F24" s="667"/>
      <c r="G24" s="667"/>
      <c r="H24" s="667"/>
      <c r="I24" s="668"/>
      <c r="J24" s="669"/>
      <c r="K24" s="670"/>
      <c r="L24" s="671"/>
      <c r="M24" s="671"/>
      <c r="N24" s="672"/>
      <c r="O24" s="673"/>
      <c r="P24" s="673"/>
      <c r="Q24" s="673"/>
      <c r="R24" s="673"/>
      <c r="S24" s="673"/>
      <c r="T24" s="671"/>
      <c r="U24" s="671"/>
      <c r="V24" s="671"/>
      <c r="W24" s="672"/>
      <c r="X24" s="673"/>
      <c r="Y24" s="674"/>
      <c r="Z24" s="63"/>
      <c r="AA24" s="77"/>
      <c r="AB24" s="78"/>
      <c r="AC24" s="81" t="str">
        <f t="shared" si="58"/>
        <v>dato mancante</v>
      </c>
      <c r="AD24" s="82" t="str">
        <f t="shared" si="59"/>
        <v>dato mancante</v>
      </c>
      <c r="AE24" s="82" t="str">
        <f t="shared" si="60"/>
        <v>dato mancante</v>
      </c>
      <c r="AF24" s="82" t="str">
        <f t="shared" si="61"/>
        <v>dato mancante</v>
      </c>
      <c r="AG24" s="82" t="str">
        <f t="shared" si="62"/>
        <v>dato mancante</v>
      </c>
      <c r="AH24" s="82" t="str">
        <f t="shared" si="63"/>
        <v>dato mancante</v>
      </c>
      <c r="AI24" s="84" t="str">
        <f t="shared" si="64"/>
        <v>dato mancante</v>
      </c>
      <c r="AJ24" s="84" t="str">
        <f t="shared" si="65"/>
        <v>dato mancante</v>
      </c>
      <c r="AK24" s="84" t="str">
        <f t="shared" si="66"/>
        <v>dato mancante</v>
      </c>
      <c r="AL24" s="81" t="str">
        <f t="shared" si="67"/>
        <v>dato mancante</v>
      </c>
      <c r="AM24" s="82" t="str">
        <f t="shared" si="68"/>
        <v>dato mancante</v>
      </c>
      <c r="AN24" s="83" t="str">
        <f t="shared" si="69"/>
        <v>dato mancante</v>
      </c>
      <c r="AO24" s="59"/>
      <c r="AP24" s="285"/>
      <c r="AQ24" s="286"/>
      <c r="AR24" s="294" t="str">
        <f t="shared" si="0"/>
        <v>dato mancante</v>
      </c>
      <c r="AS24" s="264" t="str">
        <f t="shared" si="70"/>
        <v>dato mancante</v>
      </c>
      <c r="AT24" s="265" t="str">
        <f t="shared" si="1"/>
        <v>dato mancante</v>
      </c>
      <c r="AU24" s="265" t="str">
        <f t="shared" si="2"/>
        <v>dato mancante</v>
      </c>
      <c r="AV24" s="265" t="str">
        <f t="shared" si="3"/>
        <v>dato mancante</v>
      </c>
      <c r="AW24" s="266" t="str">
        <f t="shared" si="4"/>
        <v>dato mancante</v>
      </c>
      <c r="AX24" s="437" t="str">
        <f t="shared" si="5"/>
        <v>dato mancante</v>
      </c>
      <c r="AY24" s="437" t="str">
        <f t="shared" si="6"/>
        <v>dato mancante</v>
      </c>
      <c r="AZ24" s="437" t="str">
        <f t="shared" si="7"/>
        <v>dato mancante</v>
      </c>
      <c r="BA24" s="267" t="str">
        <f t="shared" si="71"/>
        <v>dato mancante</v>
      </c>
      <c r="BB24" s="265" t="str">
        <f t="shared" si="8"/>
        <v>dato mancante</v>
      </c>
      <c r="BC24" s="438" t="str">
        <f t="shared" si="9"/>
        <v>dato mancante</v>
      </c>
      <c r="BG24" s="118" t="str">
        <f t="shared" si="10"/>
        <v>dato mancante</v>
      </c>
      <c r="BH24" s="118" t="str">
        <f t="shared" si="11"/>
        <v>dato mancante</v>
      </c>
      <c r="BI24" s="118" t="str">
        <f t="shared" si="12"/>
        <v>dato mancante</v>
      </c>
      <c r="BJ24" s="118" t="str">
        <f t="shared" si="13"/>
        <v>dato mancante</v>
      </c>
      <c r="BK24" s="118" t="str">
        <f t="shared" si="14"/>
        <v>dato mancante</v>
      </c>
      <c r="BL24" s="118" t="str">
        <f t="shared" si="15"/>
        <v>dato mancante</v>
      </c>
      <c r="BM24" s="118" t="str">
        <f t="shared" si="16"/>
        <v>dato mancante</v>
      </c>
      <c r="BN24" s="118" t="str">
        <f t="shared" si="17"/>
        <v>dato mancante</v>
      </c>
      <c r="BO24" s="118" t="str">
        <f t="shared" si="18"/>
        <v>dato mancante</v>
      </c>
      <c r="BP24" s="118" t="str">
        <f t="shared" si="19"/>
        <v>dato mancante</v>
      </c>
      <c r="BQ24" s="118" t="str">
        <f t="shared" si="20"/>
        <v>dato mancante</v>
      </c>
      <c r="BR24" s="118" t="str">
        <f t="shared" si="21"/>
        <v>dato mancante</v>
      </c>
      <c r="BT24" s="258" t="str">
        <f t="shared" si="22"/>
        <v/>
      </c>
      <c r="BU24" s="258" t="str">
        <f t="shared" si="23"/>
        <v/>
      </c>
      <c r="BV24" s="259" t="str">
        <f t="shared" si="24"/>
        <v/>
      </c>
      <c r="BW24" s="258" t="str">
        <f t="shared" si="25"/>
        <v/>
      </c>
      <c r="BX24" s="258" t="str">
        <f t="shared" si="26"/>
        <v/>
      </c>
      <c r="BY24" s="259" t="str">
        <f t="shared" si="27"/>
        <v/>
      </c>
      <c r="BZ24" s="258" t="str">
        <f t="shared" si="28"/>
        <v/>
      </c>
      <c r="CA24" s="258" t="str">
        <f t="shared" si="29"/>
        <v/>
      </c>
      <c r="CB24" s="259" t="str">
        <f t="shared" si="30"/>
        <v/>
      </c>
      <c r="CC24" s="258" t="str">
        <f t="shared" si="31"/>
        <v/>
      </c>
      <c r="CD24" s="258" t="str">
        <f t="shared" si="32"/>
        <v/>
      </c>
      <c r="CE24" s="259" t="str">
        <f t="shared" si="33"/>
        <v/>
      </c>
      <c r="CF24" s="258" t="str">
        <f t="shared" si="34"/>
        <v/>
      </c>
      <c r="CG24" s="258" t="str">
        <f t="shared" si="35"/>
        <v/>
      </c>
      <c r="CH24" s="259" t="str">
        <f t="shared" si="36"/>
        <v/>
      </c>
      <c r="CI24" s="258" t="str">
        <f t="shared" si="37"/>
        <v/>
      </c>
      <c r="CJ24" s="258" t="str">
        <f t="shared" si="38"/>
        <v/>
      </c>
      <c r="CK24" s="259" t="str">
        <f t="shared" si="39"/>
        <v/>
      </c>
      <c r="CL24" s="258" t="str">
        <f t="shared" si="40"/>
        <v/>
      </c>
      <c r="CM24" s="258" t="str">
        <f t="shared" si="41"/>
        <v/>
      </c>
      <c r="CN24" s="259" t="str">
        <f t="shared" si="42"/>
        <v/>
      </c>
      <c r="CO24" s="258" t="str">
        <f t="shared" si="43"/>
        <v/>
      </c>
      <c r="CP24" s="258" t="str">
        <f t="shared" si="44"/>
        <v/>
      </c>
      <c r="CQ24" s="259" t="str">
        <f t="shared" si="45"/>
        <v/>
      </c>
      <c r="CR24" s="258" t="str">
        <f t="shared" si="46"/>
        <v/>
      </c>
      <c r="CS24" s="258" t="str">
        <f t="shared" si="47"/>
        <v/>
      </c>
      <c r="CT24" s="259" t="str">
        <f t="shared" si="48"/>
        <v/>
      </c>
      <c r="CU24" s="258" t="str">
        <f t="shared" si="49"/>
        <v/>
      </c>
      <c r="CV24" s="258" t="str">
        <f t="shared" si="50"/>
        <v/>
      </c>
      <c r="CW24" s="259" t="str">
        <f t="shared" si="51"/>
        <v/>
      </c>
      <c r="CX24" s="258" t="str">
        <f t="shared" si="52"/>
        <v/>
      </c>
      <c r="CY24" s="258" t="str">
        <f t="shared" si="53"/>
        <v/>
      </c>
      <c r="CZ24" s="259" t="str">
        <f t="shared" si="54"/>
        <v/>
      </c>
      <c r="DA24" s="258" t="str">
        <f t="shared" si="55"/>
        <v/>
      </c>
      <c r="DB24" s="258" t="str">
        <f t="shared" si="56"/>
        <v/>
      </c>
      <c r="DC24" s="259" t="str">
        <f t="shared" si="57"/>
        <v/>
      </c>
    </row>
    <row r="25" spans="1:107" x14ac:dyDescent="0.3">
      <c r="A25" s="679"/>
      <c r="B25" s="679"/>
      <c r="C25" s="677"/>
      <c r="D25" s="677"/>
      <c r="E25" s="678"/>
      <c r="F25" s="678"/>
      <c r="G25" s="678"/>
      <c r="H25" s="678"/>
      <c r="I25" s="668"/>
      <c r="J25" s="669"/>
      <c r="K25" s="670"/>
      <c r="L25" s="671"/>
      <c r="M25" s="671"/>
      <c r="N25" s="672"/>
      <c r="O25" s="673"/>
      <c r="P25" s="673"/>
      <c r="Q25" s="673"/>
      <c r="R25" s="673"/>
      <c r="S25" s="673"/>
      <c r="T25" s="671"/>
      <c r="U25" s="671"/>
      <c r="V25" s="671"/>
      <c r="W25" s="672"/>
      <c r="X25" s="673"/>
      <c r="Y25" s="674"/>
      <c r="Z25" s="63"/>
      <c r="AA25" s="77"/>
      <c r="AB25" s="78"/>
      <c r="AC25" s="81" t="str">
        <f t="shared" si="58"/>
        <v>dato mancante</v>
      </c>
      <c r="AD25" s="82" t="str">
        <f t="shared" si="59"/>
        <v>dato mancante</v>
      </c>
      <c r="AE25" s="82" t="str">
        <f t="shared" si="60"/>
        <v>dato mancante</v>
      </c>
      <c r="AF25" s="82" t="str">
        <f t="shared" si="61"/>
        <v>dato mancante</v>
      </c>
      <c r="AG25" s="82" t="str">
        <f t="shared" si="62"/>
        <v>dato mancante</v>
      </c>
      <c r="AH25" s="82" t="str">
        <f t="shared" si="63"/>
        <v>dato mancante</v>
      </c>
      <c r="AI25" s="84" t="str">
        <f t="shared" si="64"/>
        <v>dato mancante</v>
      </c>
      <c r="AJ25" s="84" t="str">
        <f t="shared" si="65"/>
        <v>dato mancante</v>
      </c>
      <c r="AK25" s="84" t="str">
        <f t="shared" si="66"/>
        <v>dato mancante</v>
      </c>
      <c r="AL25" s="81" t="str">
        <f t="shared" si="67"/>
        <v>dato mancante</v>
      </c>
      <c r="AM25" s="82" t="str">
        <f t="shared" si="68"/>
        <v>dato mancante</v>
      </c>
      <c r="AN25" s="83" t="str">
        <f t="shared" si="69"/>
        <v>dato mancante</v>
      </c>
      <c r="AO25" s="59"/>
      <c r="AP25" s="285"/>
      <c r="AQ25" s="286"/>
      <c r="AR25" s="294" t="str">
        <f t="shared" si="0"/>
        <v>dato mancante</v>
      </c>
      <c r="AS25" s="264" t="str">
        <f t="shared" si="70"/>
        <v>dato mancante</v>
      </c>
      <c r="AT25" s="265" t="str">
        <f t="shared" si="1"/>
        <v>dato mancante</v>
      </c>
      <c r="AU25" s="265" t="str">
        <f t="shared" si="2"/>
        <v>dato mancante</v>
      </c>
      <c r="AV25" s="265" t="str">
        <f t="shared" si="3"/>
        <v>dato mancante</v>
      </c>
      <c r="AW25" s="266" t="str">
        <f t="shared" si="4"/>
        <v>dato mancante</v>
      </c>
      <c r="AX25" s="437" t="str">
        <f t="shared" si="5"/>
        <v>dato mancante</v>
      </c>
      <c r="AY25" s="437" t="str">
        <f t="shared" si="6"/>
        <v>dato mancante</v>
      </c>
      <c r="AZ25" s="437" t="str">
        <f t="shared" si="7"/>
        <v>dato mancante</v>
      </c>
      <c r="BA25" s="267" t="str">
        <f t="shared" si="71"/>
        <v>dato mancante</v>
      </c>
      <c r="BB25" s="265" t="str">
        <f t="shared" si="8"/>
        <v>dato mancante</v>
      </c>
      <c r="BC25" s="438" t="str">
        <f t="shared" si="9"/>
        <v>dato mancante</v>
      </c>
      <c r="BG25" s="118" t="str">
        <f t="shared" si="10"/>
        <v>dato mancante</v>
      </c>
      <c r="BH25" s="118" t="str">
        <f t="shared" si="11"/>
        <v>dato mancante</v>
      </c>
      <c r="BI25" s="118" t="str">
        <f t="shared" si="12"/>
        <v>dato mancante</v>
      </c>
      <c r="BJ25" s="118" t="str">
        <f t="shared" si="13"/>
        <v>dato mancante</v>
      </c>
      <c r="BK25" s="118" t="str">
        <f t="shared" si="14"/>
        <v>dato mancante</v>
      </c>
      <c r="BL25" s="118" t="str">
        <f t="shared" si="15"/>
        <v>dato mancante</v>
      </c>
      <c r="BM25" s="118" t="str">
        <f t="shared" si="16"/>
        <v>dato mancante</v>
      </c>
      <c r="BN25" s="118" t="str">
        <f t="shared" si="17"/>
        <v>dato mancante</v>
      </c>
      <c r="BO25" s="118" t="str">
        <f t="shared" si="18"/>
        <v>dato mancante</v>
      </c>
      <c r="BP25" s="118" t="str">
        <f t="shared" si="19"/>
        <v>dato mancante</v>
      </c>
      <c r="BQ25" s="118" t="str">
        <f t="shared" si="20"/>
        <v>dato mancante</v>
      </c>
      <c r="BR25" s="118" t="str">
        <f t="shared" si="21"/>
        <v>dato mancante</v>
      </c>
      <c r="BT25" s="258" t="str">
        <f t="shared" si="22"/>
        <v/>
      </c>
      <c r="BU25" s="258" t="str">
        <f t="shared" si="23"/>
        <v/>
      </c>
      <c r="BV25" s="259" t="str">
        <f t="shared" si="24"/>
        <v/>
      </c>
      <c r="BW25" s="258" t="str">
        <f t="shared" si="25"/>
        <v/>
      </c>
      <c r="BX25" s="258" t="str">
        <f t="shared" si="26"/>
        <v/>
      </c>
      <c r="BY25" s="259" t="str">
        <f t="shared" si="27"/>
        <v/>
      </c>
      <c r="BZ25" s="258" t="str">
        <f t="shared" si="28"/>
        <v/>
      </c>
      <c r="CA25" s="258" t="str">
        <f t="shared" si="29"/>
        <v/>
      </c>
      <c r="CB25" s="259" t="str">
        <f t="shared" si="30"/>
        <v/>
      </c>
      <c r="CC25" s="258" t="str">
        <f t="shared" si="31"/>
        <v/>
      </c>
      <c r="CD25" s="258" t="str">
        <f t="shared" si="32"/>
        <v/>
      </c>
      <c r="CE25" s="259" t="str">
        <f t="shared" si="33"/>
        <v/>
      </c>
      <c r="CF25" s="258" t="str">
        <f t="shared" si="34"/>
        <v/>
      </c>
      <c r="CG25" s="258" t="str">
        <f t="shared" si="35"/>
        <v/>
      </c>
      <c r="CH25" s="259" t="str">
        <f t="shared" si="36"/>
        <v/>
      </c>
      <c r="CI25" s="258" t="str">
        <f t="shared" si="37"/>
        <v/>
      </c>
      <c r="CJ25" s="258" t="str">
        <f t="shared" si="38"/>
        <v/>
      </c>
      <c r="CK25" s="259" t="str">
        <f t="shared" si="39"/>
        <v/>
      </c>
      <c r="CL25" s="258" t="str">
        <f t="shared" si="40"/>
        <v/>
      </c>
      <c r="CM25" s="258" t="str">
        <f t="shared" si="41"/>
        <v/>
      </c>
      <c r="CN25" s="259" t="str">
        <f t="shared" si="42"/>
        <v/>
      </c>
      <c r="CO25" s="258" t="str">
        <f t="shared" si="43"/>
        <v/>
      </c>
      <c r="CP25" s="258" t="str">
        <f t="shared" si="44"/>
        <v/>
      </c>
      <c r="CQ25" s="259" t="str">
        <f t="shared" si="45"/>
        <v/>
      </c>
      <c r="CR25" s="258" t="str">
        <f t="shared" si="46"/>
        <v/>
      </c>
      <c r="CS25" s="258" t="str">
        <f t="shared" si="47"/>
        <v/>
      </c>
      <c r="CT25" s="259" t="str">
        <f t="shared" si="48"/>
        <v/>
      </c>
      <c r="CU25" s="258" t="str">
        <f t="shared" si="49"/>
        <v/>
      </c>
      <c r="CV25" s="258" t="str">
        <f t="shared" si="50"/>
        <v/>
      </c>
      <c r="CW25" s="259" t="str">
        <f t="shared" si="51"/>
        <v/>
      </c>
      <c r="CX25" s="258" t="str">
        <f t="shared" si="52"/>
        <v/>
      </c>
      <c r="CY25" s="258" t="str">
        <f t="shared" si="53"/>
        <v/>
      </c>
      <c r="CZ25" s="259" t="str">
        <f t="shared" si="54"/>
        <v/>
      </c>
      <c r="DA25" s="258" t="str">
        <f t="shared" si="55"/>
        <v/>
      </c>
      <c r="DB25" s="258" t="str">
        <f t="shared" si="56"/>
        <v/>
      </c>
      <c r="DC25" s="259" t="str">
        <f t="shared" si="57"/>
        <v/>
      </c>
    </row>
    <row r="26" spans="1:107" x14ac:dyDescent="0.3">
      <c r="A26" s="679"/>
      <c r="B26" s="679"/>
      <c r="C26" s="665"/>
      <c r="D26" s="665"/>
      <c r="E26" s="666"/>
      <c r="F26" s="667"/>
      <c r="G26" s="667"/>
      <c r="H26" s="667"/>
      <c r="I26" s="668"/>
      <c r="J26" s="669"/>
      <c r="K26" s="670"/>
      <c r="L26" s="671"/>
      <c r="M26" s="671"/>
      <c r="N26" s="672"/>
      <c r="O26" s="673"/>
      <c r="P26" s="673"/>
      <c r="Q26" s="673"/>
      <c r="R26" s="673"/>
      <c r="S26" s="673"/>
      <c r="T26" s="671"/>
      <c r="U26" s="671"/>
      <c r="V26" s="671"/>
      <c r="W26" s="672"/>
      <c r="X26" s="673"/>
      <c r="Y26" s="674"/>
      <c r="Z26" s="63"/>
      <c r="AA26" s="77"/>
      <c r="AB26" s="78"/>
      <c r="AC26" s="81" t="str">
        <f t="shared" si="58"/>
        <v>dato mancante</v>
      </c>
      <c r="AD26" s="82" t="str">
        <f t="shared" si="59"/>
        <v>dato mancante</v>
      </c>
      <c r="AE26" s="82" t="str">
        <f t="shared" si="60"/>
        <v>dato mancante</v>
      </c>
      <c r="AF26" s="82" t="str">
        <f t="shared" si="61"/>
        <v>dato mancante</v>
      </c>
      <c r="AG26" s="82" t="str">
        <f t="shared" si="62"/>
        <v>dato mancante</v>
      </c>
      <c r="AH26" s="82" t="str">
        <f t="shared" si="63"/>
        <v>dato mancante</v>
      </c>
      <c r="AI26" s="84" t="str">
        <f t="shared" si="64"/>
        <v>dato mancante</v>
      </c>
      <c r="AJ26" s="84" t="str">
        <f t="shared" si="65"/>
        <v>dato mancante</v>
      </c>
      <c r="AK26" s="84" t="str">
        <f t="shared" si="66"/>
        <v>dato mancante</v>
      </c>
      <c r="AL26" s="81" t="str">
        <f t="shared" si="67"/>
        <v>dato mancante</v>
      </c>
      <c r="AM26" s="82" t="str">
        <f t="shared" si="68"/>
        <v>dato mancante</v>
      </c>
      <c r="AN26" s="83" t="str">
        <f t="shared" si="69"/>
        <v>dato mancante</v>
      </c>
      <c r="AO26" s="59"/>
      <c r="AP26" s="285"/>
      <c r="AQ26" s="286"/>
      <c r="AR26" s="294" t="str">
        <f t="shared" si="0"/>
        <v>dato mancante</v>
      </c>
      <c r="AS26" s="264" t="str">
        <f t="shared" si="70"/>
        <v>dato mancante</v>
      </c>
      <c r="AT26" s="265" t="str">
        <f t="shared" si="1"/>
        <v>dato mancante</v>
      </c>
      <c r="AU26" s="265" t="str">
        <f t="shared" si="2"/>
        <v>dato mancante</v>
      </c>
      <c r="AV26" s="265" t="str">
        <f t="shared" si="3"/>
        <v>dato mancante</v>
      </c>
      <c r="AW26" s="266" t="str">
        <f t="shared" si="4"/>
        <v>dato mancante</v>
      </c>
      <c r="AX26" s="437" t="str">
        <f t="shared" si="5"/>
        <v>dato mancante</v>
      </c>
      <c r="AY26" s="437" t="str">
        <f t="shared" si="6"/>
        <v>dato mancante</v>
      </c>
      <c r="AZ26" s="437" t="str">
        <f t="shared" si="7"/>
        <v>dato mancante</v>
      </c>
      <c r="BA26" s="267" t="str">
        <f t="shared" si="71"/>
        <v>dato mancante</v>
      </c>
      <c r="BB26" s="265" t="str">
        <f t="shared" si="8"/>
        <v>dato mancante</v>
      </c>
      <c r="BC26" s="438" t="str">
        <f t="shared" si="9"/>
        <v>dato mancante</v>
      </c>
      <c r="BG26" s="118" t="str">
        <f t="shared" si="10"/>
        <v>dato mancante</v>
      </c>
      <c r="BH26" s="118" t="str">
        <f t="shared" si="11"/>
        <v>dato mancante</v>
      </c>
      <c r="BI26" s="118" t="str">
        <f t="shared" si="12"/>
        <v>dato mancante</v>
      </c>
      <c r="BJ26" s="118" t="str">
        <f t="shared" si="13"/>
        <v>dato mancante</v>
      </c>
      <c r="BK26" s="118" t="str">
        <f t="shared" si="14"/>
        <v>dato mancante</v>
      </c>
      <c r="BL26" s="118" t="str">
        <f t="shared" si="15"/>
        <v>dato mancante</v>
      </c>
      <c r="BM26" s="118" t="str">
        <f t="shared" si="16"/>
        <v>dato mancante</v>
      </c>
      <c r="BN26" s="118" t="str">
        <f t="shared" si="17"/>
        <v>dato mancante</v>
      </c>
      <c r="BO26" s="118" t="str">
        <f t="shared" si="18"/>
        <v>dato mancante</v>
      </c>
      <c r="BP26" s="118" t="str">
        <f t="shared" si="19"/>
        <v>dato mancante</v>
      </c>
      <c r="BQ26" s="118" t="str">
        <f t="shared" si="20"/>
        <v>dato mancante</v>
      </c>
      <c r="BR26" s="118" t="str">
        <f t="shared" si="21"/>
        <v>dato mancante</v>
      </c>
      <c r="BT26" s="258" t="str">
        <f t="shared" si="22"/>
        <v/>
      </c>
      <c r="BU26" s="258" t="str">
        <f t="shared" si="23"/>
        <v/>
      </c>
      <c r="BV26" s="259" t="str">
        <f t="shared" si="24"/>
        <v/>
      </c>
      <c r="BW26" s="258" t="str">
        <f t="shared" si="25"/>
        <v/>
      </c>
      <c r="BX26" s="258" t="str">
        <f t="shared" si="26"/>
        <v/>
      </c>
      <c r="BY26" s="259" t="str">
        <f t="shared" si="27"/>
        <v/>
      </c>
      <c r="BZ26" s="258" t="str">
        <f t="shared" si="28"/>
        <v/>
      </c>
      <c r="CA26" s="258" t="str">
        <f t="shared" si="29"/>
        <v/>
      </c>
      <c r="CB26" s="259" t="str">
        <f t="shared" si="30"/>
        <v/>
      </c>
      <c r="CC26" s="258" t="str">
        <f t="shared" si="31"/>
        <v/>
      </c>
      <c r="CD26" s="258" t="str">
        <f t="shared" si="32"/>
        <v/>
      </c>
      <c r="CE26" s="259" t="str">
        <f t="shared" si="33"/>
        <v/>
      </c>
      <c r="CF26" s="258" t="str">
        <f t="shared" si="34"/>
        <v/>
      </c>
      <c r="CG26" s="258" t="str">
        <f t="shared" si="35"/>
        <v/>
      </c>
      <c r="CH26" s="259" t="str">
        <f t="shared" si="36"/>
        <v/>
      </c>
      <c r="CI26" s="258" t="str">
        <f t="shared" si="37"/>
        <v/>
      </c>
      <c r="CJ26" s="258" t="str">
        <f t="shared" si="38"/>
        <v/>
      </c>
      <c r="CK26" s="259" t="str">
        <f t="shared" si="39"/>
        <v/>
      </c>
      <c r="CL26" s="258" t="str">
        <f t="shared" si="40"/>
        <v/>
      </c>
      <c r="CM26" s="258" t="str">
        <f t="shared" si="41"/>
        <v/>
      </c>
      <c r="CN26" s="259" t="str">
        <f t="shared" si="42"/>
        <v/>
      </c>
      <c r="CO26" s="258" t="str">
        <f t="shared" si="43"/>
        <v/>
      </c>
      <c r="CP26" s="258" t="str">
        <f t="shared" si="44"/>
        <v/>
      </c>
      <c r="CQ26" s="259" t="str">
        <f t="shared" si="45"/>
        <v/>
      </c>
      <c r="CR26" s="258" t="str">
        <f t="shared" si="46"/>
        <v/>
      </c>
      <c r="CS26" s="258" t="str">
        <f t="shared" si="47"/>
        <v/>
      </c>
      <c r="CT26" s="259" t="str">
        <f t="shared" si="48"/>
        <v/>
      </c>
      <c r="CU26" s="258" t="str">
        <f t="shared" si="49"/>
        <v/>
      </c>
      <c r="CV26" s="258" t="str">
        <f t="shared" si="50"/>
        <v/>
      </c>
      <c r="CW26" s="259" t="str">
        <f t="shared" si="51"/>
        <v/>
      </c>
      <c r="CX26" s="258" t="str">
        <f t="shared" si="52"/>
        <v/>
      </c>
      <c r="CY26" s="258" t="str">
        <f t="shared" si="53"/>
        <v/>
      </c>
      <c r="CZ26" s="259" t="str">
        <f t="shared" si="54"/>
        <v/>
      </c>
      <c r="DA26" s="258" t="str">
        <f t="shared" si="55"/>
        <v/>
      </c>
      <c r="DB26" s="258" t="str">
        <f t="shared" si="56"/>
        <v/>
      </c>
      <c r="DC26" s="259" t="str">
        <f t="shared" si="57"/>
        <v/>
      </c>
    </row>
    <row r="27" spans="1:107" x14ac:dyDescent="0.3">
      <c r="A27" s="679"/>
      <c r="B27" s="679"/>
      <c r="C27" s="677"/>
      <c r="D27" s="677"/>
      <c r="E27" s="678"/>
      <c r="F27" s="678"/>
      <c r="G27" s="678"/>
      <c r="H27" s="678"/>
      <c r="I27" s="668"/>
      <c r="J27" s="669"/>
      <c r="K27" s="670"/>
      <c r="L27" s="671"/>
      <c r="M27" s="671"/>
      <c r="N27" s="672"/>
      <c r="O27" s="673"/>
      <c r="P27" s="673"/>
      <c r="Q27" s="673"/>
      <c r="R27" s="673"/>
      <c r="S27" s="673"/>
      <c r="T27" s="671"/>
      <c r="U27" s="671"/>
      <c r="V27" s="671"/>
      <c r="W27" s="672"/>
      <c r="X27" s="673"/>
      <c r="Y27" s="674"/>
      <c r="Z27" s="63"/>
      <c r="AA27" s="77"/>
      <c r="AB27" s="78"/>
      <c r="AC27" s="81" t="str">
        <f t="shared" si="58"/>
        <v>dato mancante</v>
      </c>
      <c r="AD27" s="82" t="str">
        <f t="shared" si="59"/>
        <v>dato mancante</v>
      </c>
      <c r="AE27" s="82" t="str">
        <f t="shared" si="60"/>
        <v>dato mancante</v>
      </c>
      <c r="AF27" s="82" t="str">
        <f t="shared" si="61"/>
        <v>dato mancante</v>
      </c>
      <c r="AG27" s="82" t="str">
        <f t="shared" si="62"/>
        <v>dato mancante</v>
      </c>
      <c r="AH27" s="82" t="str">
        <f t="shared" si="63"/>
        <v>dato mancante</v>
      </c>
      <c r="AI27" s="84" t="str">
        <f t="shared" si="64"/>
        <v>dato mancante</v>
      </c>
      <c r="AJ27" s="84" t="str">
        <f t="shared" si="65"/>
        <v>dato mancante</v>
      </c>
      <c r="AK27" s="84" t="str">
        <f t="shared" si="66"/>
        <v>dato mancante</v>
      </c>
      <c r="AL27" s="81" t="str">
        <f t="shared" si="67"/>
        <v>dato mancante</v>
      </c>
      <c r="AM27" s="82" t="str">
        <f t="shared" si="68"/>
        <v>dato mancante</v>
      </c>
      <c r="AN27" s="83" t="str">
        <f t="shared" si="69"/>
        <v>dato mancante</v>
      </c>
      <c r="AO27" s="59"/>
      <c r="AP27" s="285"/>
      <c r="AQ27" s="286"/>
      <c r="AR27" s="294" t="str">
        <f t="shared" si="0"/>
        <v>dato mancante</v>
      </c>
      <c r="AS27" s="264" t="str">
        <f t="shared" si="70"/>
        <v>dato mancante</v>
      </c>
      <c r="AT27" s="265" t="str">
        <f t="shared" si="1"/>
        <v>dato mancante</v>
      </c>
      <c r="AU27" s="265" t="str">
        <f t="shared" si="2"/>
        <v>dato mancante</v>
      </c>
      <c r="AV27" s="265" t="str">
        <f t="shared" si="3"/>
        <v>dato mancante</v>
      </c>
      <c r="AW27" s="266" t="str">
        <f t="shared" si="4"/>
        <v>dato mancante</v>
      </c>
      <c r="AX27" s="437" t="str">
        <f t="shared" si="5"/>
        <v>dato mancante</v>
      </c>
      <c r="AY27" s="437" t="str">
        <f t="shared" si="6"/>
        <v>dato mancante</v>
      </c>
      <c r="AZ27" s="437" t="str">
        <f t="shared" si="7"/>
        <v>dato mancante</v>
      </c>
      <c r="BA27" s="267" t="str">
        <f t="shared" si="71"/>
        <v>dato mancante</v>
      </c>
      <c r="BB27" s="265" t="str">
        <f t="shared" si="8"/>
        <v>dato mancante</v>
      </c>
      <c r="BC27" s="438" t="str">
        <f t="shared" si="9"/>
        <v>dato mancante</v>
      </c>
      <c r="BG27" s="118" t="str">
        <f t="shared" si="10"/>
        <v>dato mancante</v>
      </c>
      <c r="BH27" s="118" t="str">
        <f t="shared" si="11"/>
        <v>dato mancante</v>
      </c>
      <c r="BI27" s="118" t="str">
        <f t="shared" si="12"/>
        <v>dato mancante</v>
      </c>
      <c r="BJ27" s="118" t="str">
        <f t="shared" si="13"/>
        <v>dato mancante</v>
      </c>
      <c r="BK27" s="118" t="str">
        <f t="shared" si="14"/>
        <v>dato mancante</v>
      </c>
      <c r="BL27" s="118" t="str">
        <f t="shared" si="15"/>
        <v>dato mancante</v>
      </c>
      <c r="BM27" s="118" t="str">
        <f t="shared" si="16"/>
        <v>dato mancante</v>
      </c>
      <c r="BN27" s="118" t="str">
        <f t="shared" si="17"/>
        <v>dato mancante</v>
      </c>
      <c r="BO27" s="118" t="str">
        <f t="shared" si="18"/>
        <v>dato mancante</v>
      </c>
      <c r="BP27" s="118" t="str">
        <f t="shared" si="19"/>
        <v>dato mancante</v>
      </c>
      <c r="BQ27" s="118" t="str">
        <f t="shared" si="20"/>
        <v>dato mancante</v>
      </c>
      <c r="BR27" s="118" t="str">
        <f t="shared" si="21"/>
        <v>dato mancante</v>
      </c>
      <c r="BT27" s="258" t="str">
        <f t="shared" si="22"/>
        <v/>
      </c>
      <c r="BU27" s="258" t="str">
        <f t="shared" si="23"/>
        <v/>
      </c>
      <c r="BV27" s="259" t="str">
        <f t="shared" si="24"/>
        <v/>
      </c>
      <c r="BW27" s="258" t="str">
        <f t="shared" si="25"/>
        <v/>
      </c>
      <c r="BX27" s="258" t="str">
        <f t="shared" si="26"/>
        <v/>
      </c>
      <c r="BY27" s="259" t="str">
        <f t="shared" si="27"/>
        <v/>
      </c>
      <c r="BZ27" s="258" t="str">
        <f t="shared" si="28"/>
        <v/>
      </c>
      <c r="CA27" s="258" t="str">
        <f t="shared" si="29"/>
        <v/>
      </c>
      <c r="CB27" s="259" t="str">
        <f t="shared" si="30"/>
        <v/>
      </c>
      <c r="CC27" s="258" t="str">
        <f t="shared" si="31"/>
        <v/>
      </c>
      <c r="CD27" s="258" t="str">
        <f t="shared" si="32"/>
        <v/>
      </c>
      <c r="CE27" s="259" t="str">
        <f t="shared" si="33"/>
        <v/>
      </c>
      <c r="CF27" s="258" t="str">
        <f t="shared" si="34"/>
        <v/>
      </c>
      <c r="CG27" s="258" t="str">
        <f t="shared" si="35"/>
        <v/>
      </c>
      <c r="CH27" s="259" t="str">
        <f t="shared" si="36"/>
        <v/>
      </c>
      <c r="CI27" s="258" t="str">
        <f t="shared" si="37"/>
        <v/>
      </c>
      <c r="CJ27" s="258" t="str">
        <f t="shared" si="38"/>
        <v/>
      </c>
      <c r="CK27" s="259" t="str">
        <f t="shared" si="39"/>
        <v/>
      </c>
      <c r="CL27" s="258" t="str">
        <f t="shared" si="40"/>
        <v/>
      </c>
      <c r="CM27" s="258" t="str">
        <f t="shared" si="41"/>
        <v/>
      </c>
      <c r="CN27" s="259" t="str">
        <f t="shared" si="42"/>
        <v/>
      </c>
      <c r="CO27" s="258" t="str">
        <f t="shared" si="43"/>
        <v/>
      </c>
      <c r="CP27" s="258" t="str">
        <f t="shared" si="44"/>
        <v/>
      </c>
      <c r="CQ27" s="259" t="str">
        <f t="shared" si="45"/>
        <v/>
      </c>
      <c r="CR27" s="258" t="str">
        <f t="shared" si="46"/>
        <v/>
      </c>
      <c r="CS27" s="258" t="str">
        <f t="shared" si="47"/>
        <v/>
      </c>
      <c r="CT27" s="259" t="str">
        <f t="shared" si="48"/>
        <v/>
      </c>
      <c r="CU27" s="258" t="str">
        <f t="shared" si="49"/>
        <v/>
      </c>
      <c r="CV27" s="258" t="str">
        <f t="shared" si="50"/>
        <v/>
      </c>
      <c r="CW27" s="259" t="str">
        <f t="shared" si="51"/>
        <v/>
      </c>
      <c r="CX27" s="258" t="str">
        <f t="shared" si="52"/>
        <v/>
      </c>
      <c r="CY27" s="258" t="str">
        <f t="shared" si="53"/>
        <v/>
      </c>
      <c r="CZ27" s="259" t="str">
        <f t="shared" si="54"/>
        <v/>
      </c>
      <c r="DA27" s="258" t="str">
        <f t="shared" si="55"/>
        <v/>
      </c>
      <c r="DB27" s="258" t="str">
        <f t="shared" si="56"/>
        <v/>
      </c>
      <c r="DC27" s="259" t="str">
        <f t="shared" si="57"/>
        <v/>
      </c>
    </row>
    <row r="28" spans="1:107" x14ac:dyDescent="0.3">
      <c r="A28" s="679"/>
      <c r="B28" s="679"/>
      <c r="C28" s="665"/>
      <c r="D28" s="665"/>
      <c r="E28" s="666"/>
      <c r="F28" s="667"/>
      <c r="G28" s="667"/>
      <c r="H28" s="667"/>
      <c r="I28" s="668"/>
      <c r="J28" s="669"/>
      <c r="K28" s="670"/>
      <c r="L28" s="671"/>
      <c r="M28" s="671"/>
      <c r="N28" s="672"/>
      <c r="O28" s="673"/>
      <c r="P28" s="673"/>
      <c r="Q28" s="673"/>
      <c r="R28" s="673"/>
      <c r="S28" s="673"/>
      <c r="T28" s="671"/>
      <c r="U28" s="671"/>
      <c r="V28" s="671"/>
      <c r="W28" s="672"/>
      <c r="X28" s="673"/>
      <c r="Y28" s="674"/>
      <c r="Z28" s="63"/>
      <c r="AA28" s="77"/>
      <c r="AB28" s="78"/>
      <c r="AC28" s="81" t="str">
        <f t="shared" si="58"/>
        <v>dato mancante</v>
      </c>
      <c r="AD28" s="82" t="str">
        <f t="shared" si="59"/>
        <v>dato mancante</v>
      </c>
      <c r="AE28" s="82" t="str">
        <f t="shared" si="60"/>
        <v>dato mancante</v>
      </c>
      <c r="AF28" s="82" t="str">
        <f t="shared" si="61"/>
        <v>dato mancante</v>
      </c>
      <c r="AG28" s="82" t="str">
        <f t="shared" si="62"/>
        <v>dato mancante</v>
      </c>
      <c r="AH28" s="82" t="str">
        <f t="shared" si="63"/>
        <v>dato mancante</v>
      </c>
      <c r="AI28" s="84" t="str">
        <f t="shared" si="64"/>
        <v>dato mancante</v>
      </c>
      <c r="AJ28" s="84" t="str">
        <f t="shared" si="65"/>
        <v>dato mancante</v>
      </c>
      <c r="AK28" s="84" t="str">
        <f t="shared" si="66"/>
        <v>dato mancante</v>
      </c>
      <c r="AL28" s="81" t="str">
        <f t="shared" si="67"/>
        <v>dato mancante</v>
      </c>
      <c r="AM28" s="82" t="str">
        <f t="shared" si="68"/>
        <v>dato mancante</v>
      </c>
      <c r="AN28" s="83" t="str">
        <f t="shared" si="69"/>
        <v>dato mancante</v>
      </c>
      <c r="AO28" s="59"/>
      <c r="AP28" s="285"/>
      <c r="AQ28" s="286"/>
      <c r="AR28" s="294" t="str">
        <f t="shared" si="0"/>
        <v>dato mancante</v>
      </c>
      <c r="AS28" s="264" t="str">
        <f t="shared" si="70"/>
        <v>dato mancante</v>
      </c>
      <c r="AT28" s="265" t="str">
        <f t="shared" si="1"/>
        <v>dato mancante</v>
      </c>
      <c r="AU28" s="265" t="str">
        <f t="shared" si="2"/>
        <v>dato mancante</v>
      </c>
      <c r="AV28" s="265" t="str">
        <f t="shared" si="3"/>
        <v>dato mancante</v>
      </c>
      <c r="AW28" s="266" t="str">
        <f t="shared" si="4"/>
        <v>dato mancante</v>
      </c>
      <c r="AX28" s="437" t="str">
        <f t="shared" si="5"/>
        <v>dato mancante</v>
      </c>
      <c r="AY28" s="437" t="str">
        <f t="shared" si="6"/>
        <v>dato mancante</v>
      </c>
      <c r="AZ28" s="437" t="str">
        <f t="shared" si="7"/>
        <v>dato mancante</v>
      </c>
      <c r="BA28" s="267" t="str">
        <f t="shared" si="71"/>
        <v>dato mancante</v>
      </c>
      <c r="BB28" s="265" t="str">
        <f t="shared" si="8"/>
        <v>dato mancante</v>
      </c>
      <c r="BC28" s="438" t="str">
        <f t="shared" si="9"/>
        <v>dato mancante</v>
      </c>
      <c r="BG28" s="118" t="str">
        <f t="shared" si="10"/>
        <v>dato mancante</v>
      </c>
      <c r="BH28" s="118" t="str">
        <f t="shared" si="11"/>
        <v>dato mancante</v>
      </c>
      <c r="BI28" s="118" t="str">
        <f t="shared" si="12"/>
        <v>dato mancante</v>
      </c>
      <c r="BJ28" s="118" t="str">
        <f t="shared" si="13"/>
        <v>dato mancante</v>
      </c>
      <c r="BK28" s="118" t="str">
        <f t="shared" si="14"/>
        <v>dato mancante</v>
      </c>
      <c r="BL28" s="118" t="str">
        <f t="shared" si="15"/>
        <v>dato mancante</v>
      </c>
      <c r="BM28" s="118" t="str">
        <f t="shared" si="16"/>
        <v>dato mancante</v>
      </c>
      <c r="BN28" s="118" t="str">
        <f t="shared" si="17"/>
        <v>dato mancante</v>
      </c>
      <c r="BO28" s="118" t="str">
        <f t="shared" si="18"/>
        <v>dato mancante</v>
      </c>
      <c r="BP28" s="118" t="str">
        <f t="shared" si="19"/>
        <v>dato mancante</v>
      </c>
      <c r="BQ28" s="118" t="str">
        <f t="shared" si="20"/>
        <v>dato mancante</v>
      </c>
      <c r="BR28" s="118" t="str">
        <f t="shared" si="21"/>
        <v>dato mancante</v>
      </c>
      <c r="BT28" s="258" t="str">
        <f t="shared" si="22"/>
        <v/>
      </c>
      <c r="BU28" s="258" t="str">
        <f t="shared" si="23"/>
        <v/>
      </c>
      <c r="BV28" s="259" t="str">
        <f t="shared" si="24"/>
        <v/>
      </c>
      <c r="BW28" s="258" t="str">
        <f t="shared" si="25"/>
        <v/>
      </c>
      <c r="BX28" s="258" t="str">
        <f t="shared" si="26"/>
        <v/>
      </c>
      <c r="BY28" s="259" t="str">
        <f t="shared" si="27"/>
        <v/>
      </c>
      <c r="BZ28" s="258" t="str">
        <f t="shared" si="28"/>
        <v/>
      </c>
      <c r="CA28" s="258" t="str">
        <f t="shared" si="29"/>
        <v/>
      </c>
      <c r="CB28" s="259" t="str">
        <f t="shared" si="30"/>
        <v/>
      </c>
      <c r="CC28" s="258" t="str">
        <f t="shared" si="31"/>
        <v/>
      </c>
      <c r="CD28" s="258" t="str">
        <f t="shared" si="32"/>
        <v/>
      </c>
      <c r="CE28" s="259" t="str">
        <f t="shared" si="33"/>
        <v/>
      </c>
      <c r="CF28" s="258" t="str">
        <f t="shared" si="34"/>
        <v/>
      </c>
      <c r="CG28" s="258" t="str">
        <f t="shared" si="35"/>
        <v/>
      </c>
      <c r="CH28" s="259" t="str">
        <f t="shared" si="36"/>
        <v/>
      </c>
      <c r="CI28" s="258" t="str">
        <f t="shared" si="37"/>
        <v/>
      </c>
      <c r="CJ28" s="258" t="str">
        <f t="shared" si="38"/>
        <v/>
      </c>
      <c r="CK28" s="259" t="str">
        <f t="shared" si="39"/>
        <v/>
      </c>
      <c r="CL28" s="258" t="str">
        <f t="shared" si="40"/>
        <v/>
      </c>
      <c r="CM28" s="258" t="str">
        <f t="shared" si="41"/>
        <v/>
      </c>
      <c r="CN28" s="259" t="str">
        <f t="shared" si="42"/>
        <v/>
      </c>
      <c r="CO28" s="258" t="str">
        <f t="shared" si="43"/>
        <v/>
      </c>
      <c r="CP28" s="258" t="str">
        <f t="shared" si="44"/>
        <v/>
      </c>
      <c r="CQ28" s="259" t="str">
        <f t="shared" si="45"/>
        <v/>
      </c>
      <c r="CR28" s="258" t="str">
        <f t="shared" si="46"/>
        <v/>
      </c>
      <c r="CS28" s="258" t="str">
        <f t="shared" si="47"/>
        <v/>
      </c>
      <c r="CT28" s="259" t="str">
        <f t="shared" si="48"/>
        <v/>
      </c>
      <c r="CU28" s="258" t="str">
        <f t="shared" si="49"/>
        <v/>
      </c>
      <c r="CV28" s="258" t="str">
        <f t="shared" si="50"/>
        <v/>
      </c>
      <c r="CW28" s="259" t="str">
        <f t="shared" si="51"/>
        <v/>
      </c>
      <c r="CX28" s="258" t="str">
        <f t="shared" si="52"/>
        <v/>
      </c>
      <c r="CY28" s="258" t="str">
        <f t="shared" si="53"/>
        <v/>
      </c>
      <c r="CZ28" s="259" t="str">
        <f t="shared" si="54"/>
        <v/>
      </c>
      <c r="DA28" s="258" t="str">
        <f t="shared" si="55"/>
        <v/>
      </c>
      <c r="DB28" s="258" t="str">
        <f t="shared" si="56"/>
        <v/>
      </c>
      <c r="DC28" s="259" t="str">
        <f t="shared" si="57"/>
        <v/>
      </c>
    </row>
    <row r="29" spans="1:107" x14ac:dyDescent="0.3">
      <c r="A29" s="679"/>
      <c r="B29" s="679"/>
      <c r="C29" s="677"/>
      <c r="D29" s="677"/>
      <c r="E29" s="678"/>
      <c r="F29" s="678"/>
      <c r="G29" s="678"/>
      <c r="H29" s="678"/>
      <c r="I29" s="680"/>
      <c r="J29" s="681"/>
      <c r="K29" s="626"/>
      <c r="L29" s="671"/>
      <c r="M29" s="671"/>
      <c r="N29" s="672"/>
      <c r="O29" s="673"/>
      <c r="P29" s="673"/>
      <c r="Q29" s="673"/>
      <c r="R29" s="673"/>
      <c r="S29" s="673"/>
      <c r="T29" s="671"/>
      <c r="U29" s="671"/>
      <c r="V29" s="671"/>
      <c r="W29" s="672"/>
      <c r="X29" s="673"/>
      <c r="Y29" s="674"/>
      <c r="Z29" s="63"/>
      <c r="AA29" s="77"/>
      <c r="AB29" s="78"/>
      <c r="AC29" s="81" t="str">
        <f t="shared" si="58"/>
        <v>dato mancante</v>
      </c>
      <c r="AD29" s="82" t="str">
        <f t="shared" si="59"/>
        <v>dato mancante</v>
      </c>
      <c r="AE29" s="82" t="str">
        <f t="shared" si="60"/>
        <v>dato mancante</v>
      </c>
      <c r="AF29" s="82" t="str">
        <f t="shared" si="61"/>
        <v>dato mancante</v>
      </c>
      <c r="AG29" s="82" t="str">
        <f t="shared" si="62"/>
        <v>dato mancante</v>
      </c>
      <c r="AH29" s="82" t="str">
        <f t="shared" si="63"/>
        <v>dato mancante</v>
      </c>
      <c r="AI29" s="84" t="str">
        <f t="shared" si="64"/>
        <v>dato mancante</v>
      </c>
      <c r="AJ29" s="84" t="str">
        <f t="shared" si="65"/>
        <v>dato mancante</v>
      </c>
      <c r="AK29" s="84" t="str">
        <f t="shared" si="66"/>
        <v>dato mancante</v>
      </c>
      <c r="AL29" s="81" t="str">
        <f t="shared" si="67"/>
        <v>dato mancante</v>
      </c>
      <c r="AM29" s="82" t="str">
        <f t="shared" si="68"/>
        <v>dato mancante</v>
      </c>
      <c r="AN29" s="83" t="str">
        <f t="shared" si="69"/>
        <v>dato mancante</v>
      </c>
      <c r="AO29" s="59"/>
      <c r="AP29" s="285"/>
      <c r="AQ29" s="286"/>
      <c r="AR29" s="294" t="str">
        <f t="shared" si="0"/>
        <v>dato mancante</v>
      </c>
      <c r="AS29" s="264" t="str">
        <f t="shared" si="70"/>
        <v>dato mancante</v>
      </c>
      <c r="AT29" s="265" t="str">
        <f t="shared" si="1"/>
        <v>dato mancante</v>
      </c>
      <c r="AU29" s="265" t="str">
        <f t="shared" si="2"/>
        <v>dato mancante</v>
      </c>
      <c r="AV29" s="265" t="str">
        <f t="shared" si="3"/>
        <v>dato mancante</v>
      </c>
      <c r="AW29" s="266" t="str">
        <f t="shared" si="4"/>
        <v>dato mancante</v>
      </c>
      <c r="AX29" s="437" t="str">
        <f t="shared" si="5"/>
        <v>dato mancante</v>
      </c>
      <c r="AY29" s="437" t="str">
        <f t="shared" si="6"/>
        <v>dato mancante</v>
      </c>
      <c r="AZ29" s="437" t="str">
        <f t="shared" si="7"/>
        <v>dato mancante</v>
      </c>
      <c r="BA29" s="267" t="str">
        <f t="shared" si="71"/>
        <v>dato mancante</v>
      </c>
      <c r="BB29" s="265" t="str">
        <f t="shared" si="8"/>
        <v>dato mancante</v>
      </c>
      <c r="BC29" s="438" t="str">
        <f t="shared" si="9"/>
        <v>dato mancante</v>
      </c>
      <c r="BG29" s="118" t="str">
        <f t="shared" si="10"/>
        <v>dato mancante</v>
      </c>
      <c r="BH29" s="118" t="str">
        <f t="shared" si="11"/>
        <v>dato mancante</v>
      </c>
      <c r="BI29" s="118" t="str">
        <f t="shared" si="12"/>
        <v>dato mancante</v>
      </c>
      <c r="BJ29" s="118" t="str">
        <f t="shared" si="13"/>
        <v>dato mancante</v>
      </c>
      <c r="BK29" s="118" t="str">
        <f t="shared" si="14"/>
        <v>dato mancante</v>
      </c>
      <c r="BL29" s="118" t="str">
        <f t="shared" si="15"/>
        <v>dato mancante</v>
      </c>
      <c r="BM29" s="118" t="str">
        <f t="shared" si="16"/>
        <v>dato mancante</v>
      </c>
      <c r="BN29" s="118" t="str">
        <f t="shared" si="17"/>
        <v>dato mancante</v>
      </c>
      <c r="BO29" s="118" t="str">
        <f t="shared" si="18"/>
        <v>dato mancante</v>
      </c>
      <c r="BP29" s="118" t="str">
        <f t="shared" si="19"/>
        <v>dato mancante</v>
      </c>
      <c r="BQ29" s="118" t="str">
        <f t="shared" si="20"/>
        <v>dato mancante</v>
      </c>
      <c r="BR29" s="118" t="str">
        <f t="shared" si="21"/>
        <v>dato mancante</v>
      </c>
      <c r="BT29" s="258" t="str">
        <f t="shared" si="22"/>
        <v/>
      </c>
      <c r="BU29" s="258" t="str">
        <f t="shared" si="23"/>
        <v/>
      </c>
      <c r="BV29" s="259" t="str">
        <f t="shared" si="24"/>
        <v/>
      </c>
      <c r="BW29" s="258" t="str">
        <f t="shared" si="25"/>
        <v/>
      </c>
      <c r="BX29" s="258" t="str">
        <f t="shared" si="26"/>
        <v/>
      </c>
      <c r="BY29" s="259" t="str">
        <f t="shared" si="27"/>
        <v/>
      </c>
      <c r="BZ29" s="258" t="str">
        <f t="shared" si="28"/>
        <v/>
      </c>
      <c r="CA29" s="258" t="str">
        <f t="shared" si="29"/>
        <v/>
      </c>
      <c r="CB29" s="259" t="str">
        <f t="shared" si="30"/>
        <v/>
      </c>
      <c r="CC29" s="258" t="str">
        <f t="shared" si="31"/>
        <v/>
      </c>
      <c r="CD29" s="258" t="str">
        <f t="shared" si="32"/>
        <v/>
      </c>
      <c r="CE29" s="259" t="str">
        <f t="shared" si="33"/>
        <v/>
      </c>
      <c r="CF29" s="258" t="str">
        <f t="shared" si="34"/>
        <v/>
      </c>
      <c r="CG29" s="258" t="str">
        <f t="shared" si="35"/>
        <v/>
      </c>
      <c r="CH29" s="259" t="str">
        <f t="shared" si="36"/>
        <v/>
      </c>
      <c r="CI29" s="258" t="str">
        <f t="shared" si="37"/>
        <v/>
      </c>
      <c r="CJ29" s="258" t="str">
        <f t="shared" si="38"/>
        <v/>
      </c>
      <c r="CK29" s="259" t="str">
        <f t="shared" si="39"/>
        <v/>
      </c>
      <c r="CL29" s="258" t="str">
        <f t="shared" si="40"/>
        <v/>
      </c>
      <c r="CM29" s="258" t="str">
        <f t="shared" si="41"/>
        <v/>
      </c>
      <c r="CN29" s="259" t="str">
        <f t="shared" si="42"/>
        <v/>
      </c>
      <c r="CO29" s="258" t="str">
        <f t="shared" si="43"/>
        <v/>
      </c>
      <c r="CP29" s="258" t="str">
        <f t="shared" si="44"/>
        <v/>
      </c>
      <c r="CQ29" s="259" t="str">
        <f t="shared" si="45"/>
        <v/>
      </c>
      <c r="CR29" s="258" t="str">
        <f t="shared" si="46"/>
        <v/>
      </c>
      <c r="CS29" s="258" t="str">
        <f t="shared" si="47"/>
        <v/>
      </c>
      <c r="CT29" s="259" t="str">
        <f t="shared" si="48"/>
        <v/>
      </c>
      <c r="CU29" s="258" t="str">
        <f t="shared" si="49"/>
        <v/>
      </c>
      <c r="CV29" s="258" t="str">
        <f t="shared" si="50"/>
        <v/>
      </c>
      <c r="CW29" s="259" t="str">
        <f t="shared" si="51"/>
        <v/>
      </c>
      <c r="CX29" s="258" t="str">
        <f t="shared" si="52"/>
        <v/>
      </c>
      <c r="CY29" s="258" t="str">
        <f t="shared" si="53"/>
        <v/>
      </c>
      <c r="CZ29" s="259" t="str">
        <f t="shared" si="54"/>
        <v/>
      </c>
      <c r="DA29" s="258" t="str">
        <f t="shared" si="55"/>
        <v/>
      </c>
      <c r="DB29" s="258" t="str">
        <f t="shared" si="56"/>
        <v/>
      </c>
      <c r="DC29" s="259" t="str">
        <f t="shared" si="57"/>
        <v/>
      </c>
    </row>
    <row r="30" spans="1:107" x14ac:dyDescent="0.3">
      <c r="A30" s="679"/>
      <c r="B30" s="679"/>
      <c r="C30" s="665"/>
      <c r="D30" s="665"/>
      <c r="E30" s="666"/>
      <c r="F30" s="667"/>
      <c r="G30" s="667"/>
      <c r="H30" s="667"/>
      <c r="I30" s="668"/>
      <c r="J30" s="669"/>
      <c r="K30" s="626"/>
      <c r="L30" s="671"/>
      <c r="M30" s="671"/>
      <c r="N30" s="672"/>
      <c r="O30" s="673"/>
      <c r="P30" s="673"/>
      <c r="Q30" s="673"/>
      <c r="R30" s="673"/>
      <c r="S30" s="673"/>
      <c r="T30" s="671"/>
      <c r="U30" s="671"/>
      <c r="V30" s="671"/>
      <c r="W30" s="672"/>
      <c r="X30" s="673"/>
      <c r="Y30" s="674"/>
      <c r="Z30" s="63"/>
      <c r="AA30" s="77"/>
      <c r="AB30" s="78"/>
      <c r="AC30" s="81" t="str">
        <f t="shared" si="58"/>
        <v>dato mancante</v>
      </c>
      <c r="AD30" s="82" t="str">
        <f t="shared" si="59"/>
        <v>dato mancante</v>
      </c>
      <c r="AE30" s="82" t="str">
        <f t="shared" si="60"/>
        <v>dato mancante</v>
      </c>
      <c r="AF30" s="82" t="str">
        <f t="shared" si="61"/>
        <v>dato mancante</v>
      </c>
      <c r="AG30" s="82" t="str">
        <f t="shared" si="62"/>
        <v>dato mancante</v>
      </c>
      <c r="AH30" s="82" t="str">
        <f t="shared" si="63"/>
        <v>dato mancante</v>
      </c>
      <c r="AI30" s="84" t="str">
        <f t="shared" si="64"/>
        <v>dato mancante</v>
      </c>
      <c r="AJ30" s="84" t="str">
        <f t="shared" si="65"/>
        <v>dato mancante</v>
      </c>
      <c r="AK30" s="84" t="str">
        <f t="shared" si="66"/>
        <v>dato mancante</v>
      </c>
      <c r="AL30" s="81" t="str">
        <f t="shared" si="67"/>
        <v>dato mancante</v>
      </c>
      <c r="AM30" s="82" t="str">
        <f t="shared" si="68"/>
        <v>dato mancante</v>
      </c>
      <c r="AN30" s="83" t="str">
        <f t="shared" si="69"/>
        <v>dato mancante</v>
      </c>
      <c r="AO30" s="59"/>
      <c r="AP30" s="285"/>
      <c r="AQ30" s="286"/>
      <c r="AR30" s="294" t="str">
        <f t="shared" si="0"/>
        <v>dato mancante</v>
      </c>
      <c r="AS30" s="264" t="str">
        <f t="shared" si="70"/>
        <v>dato mancante</v>
      </c>
      <c r="AT30" s="265" t="str">
        <f t="shared" si="1"/>
        <v>dato mancante</v>
      </c>
      <c r="AU30" s="265" t="str">
        <f t="shared" si="2"/>
        <v>dato mancante</v>
      </c>
      <c r="AV30" s="265" t="str">
        <f t="shared" si="3"/>
        <v>dato mancante</v>
      </c>
      <c r="AW30" s="266" t="str">
        <f t="shared" si="4"/>
        <v>dato mancante</v>
      </c>
      <c r="AX30" s="437" t="str">
        <f t="shared" si="5"/>
        <v>dato mancante</v>
      </c>
      <c r="AY30" s="437" t="str">
        <f t="shared" si="6"/>
        <v>dato mancante</v>
      </c>
      <c r="AZ30" s="437" t="str">
        <f t="shared" si="7"/>
        <v>dato mancante</v>
      </c>
      <c r="BA30" s="267" t="str">
        <f t="shared" si="71"/>
        <v>dato mancante</v>
      </c>
      <c r="BB30" s="265" t="str">
        <f t="shared" si="8"/>
        <v>dato mancante</v>
      </c>
      <c r="BC30" s="438" t="str">
        <f t="shared" si="9"/>
        <v>dato mancante</v>
      </c>
      <c r="BG30" s="118" t="str">
        <f t="shared" si="10"/>
        <v>dato mancante</v>
      </c>
      <c r="BH30" s="118" t="str">
        <f t="shared" si="11"/>
        <v>dato mancante</v>
      </c>
      <c r="BI30" s="118" t="str">
        <f t="shared" si="12"/>
        <v>dato mancante</v>
      </c>
      <c r="BJ30" s="118" t="str">
        <f t="shared" si="13"/>
        <v>dato mancante</v>
      </c>
      <c r="BK30" s="118" t="str">
        <f t="shared" si="14"/>
        <v>dato mancante</v>
      </c>
      <c r="BL30" s="118" t="str">
        <f t="shared" si="15"/>
        <v>dato mancante</v>
      </c>
      <c r="BM30" s="118" t="str">
        <f t="shared" si="16"/>
        <v>dato mancante</v>
      </c>
      <c r="BN30" s="118" t="str">
        <f t="shared" si="17"/>
        <v>dato mancante</v>
      </c>
      <c r="BO30" s="118" t="str">
        <f t="shared" si="18"/>
        <v>dato mancante</v>
      </c>
      <c r="BP30" s="118" t="str">
        <f t="shared" si="19"/>
        <v>dato mancante</v>
      </c>
      <c r="BQ30" s="118" t="str">
        <f t="shared" si="20"/>
        <v>dato mancante</v>
      </c>
      <c r="BR30" s="118" t="str">
        <f t="shared" si="21"/>
        <v>dato mancante</v>
      </c>
      <c r="BT30" s="258" t="str">
        <f t="shared" si="22"/>
        <v/>
      </c>
      <c r="BU30" s="258" t="str">
        <f t="shared" si="23"/>
        <v/>
      </c>
      <c r="BV30" s="259" t="str">
        <f t="shared" si="24"/>
        <v/>
      </c>
      <c r="BW30" s="258" t="str">
        <f t="shared" si="25"/>
        <v/>
      </c>
      <c r="BX30" s="258" t="str">
        <f t="shared" si="26"/>
        <v/>
      </c>
      <c r="BY30" s="259" t="str">
        <f t="shared" si="27"/>
        <v/>
      </c>
      <c r="BZ30" s="258" t="str">
        <f t="shared" si="28"/>
        <v/>
      </c>
      <c r="CA30" s="258" t="str">
        <f t="shared" si="29"/>
        <v/>
      </c>
      <c r="CB30" s="259" t="str">
        <f t="shared" si="30"/>
        <v/>
      </c>
      <c r="CC30" s="258" t="str">
        <f t="shared" si="31"/>
        <v/>
      </c>
      <c r="CD30" s="258" t="str">
        <f t="shared" si="32"/>
        <v/>
      </c>
      <c r="CE30" s="259" t="str">
        <f t="shared" si="33"/>
        <v/>
      </c>
      <c r="CF30" s="258" t="str">
        <f t="shared" si="34"/>
        <v/>
      </c>
      <c r="CG30" s="258" t="str">
        <f t="shared" si="35"/>
        <v/>
      </c>
      <c r="CH30" s="259" t="str">
        <f t="shared" si="36"/>
        <v/>
      </c>
      <c r="CI30" s="258" t="str">
        <f t="shared" si="37"/>
        <v/>
      </c>
      <c r="CJ30" s="258" t="str">
        <f t="shared" si="38"/>
        <v/>
      </c>
      <c r="CK30" s="259" t="str">
        <f t="shared" si="39"/>
        <v/>
      </c>
      <c r="CL30" s="258" t="str">
        <f t="shared" si="40"/>
        <v/>
      </c>
      <c r="CM30" s="258" t="str">
        <f t="shared" si="41"/>
        <v/>
      </c>
      <c r="CN30" s="259" t="str">
        <f t="shared" si="42"/>
        <v/>
      </c>
      <c r="CO30" s="258" t="str">
        <f t="shared" si="43"/>
        <v/>
      </c>
      <c r="CP30" s="258" t="str">
        <f t="shared" si="44"/>
        <v/>
      </c>
      <c r="CQ30" s="259" t="str">
        <f t="shared" si="45"/>
        <v/>
      </c>
      <c r="CR30" s="258" t="str">
        <f t="shared" si="46"/>
        <v/>
      </c>
      <c r="CS30" s="258" t="str">
        <f t="shared" si="47"/>
        <v/>
      </c>
      <c r="CT30" s="259" t="str">
        <f t="shared" si="48"/>
        <v/>
      </c>
      <c r="CU30" s="258" t="str">
        <f t="shared" si="49"/>
        <v/>
      </c>
      <c r="CV30" s="258" t="str">
        <f t="shared" si="50"/>
        <v/>
      </c>
      <c r="CW30" s="259" t="str">
        <f t="shared" si="51"/>
        <v/>
      </c>
      <c r="CX30" s="258" t="str">
        <f t="shared" si="52"/>
        <v/>
      </c>
      <c r="CY30" s="258" t="str">
        <f t="shared" si="53"/>
        <v/>
      </c>
      <c r="CZ30" s="259" t="str">
        <f t="shared" si="54"/>
        <v/>
      </c>
      <c r="DA30" s="258" t="str">
        <f t="shared" si="55"/>
        <v/>
      </c>
      <c r="DB30" s="258" t="str">
        <f t="shared" si="56"/>
        <v/>
      </c>
      <c r="DC30" s="259" t="str">
        <f t="shared" si="57"/>
        <v/>
      </c>
    </row>
    <row r="31" spans="1:107" x14ac:dyDescent="0.3">
      <c r="A31" s="679"/>
      <c r="B31" s="679"/>
      <c r="C31" s="677"/>
      <c r="D31" s="677"/>
      <c r="E31" s="678"/>
      <c r="F31" s="678"/>
      <c r="G31" s="678"/>
      <c r="H31" s="678"/>
      <c r="I31" s="668"/>
      <c r="J31" s="669"/>
      <c r="K31" s="670"/>
      <c r="L31" s="671"/>
      <c r="M31" s="671"/>
      <c r="N31" s="672"/>
      <c r="O31" s="673"/>
      <c r="P31" s="673"/>
      <c r="Q31" s="673"/>
      <c r="R31" s="673"/>
      <c r="S31" s="673"/>
      <c r="T31" s="671"/>
      <c r="U31" s="671"/>
      <c r="V31" s="671"/>
      <c r="W31" s="672"/>
      <c r="X31" s="673"/>
      <c r="Y31" s="674"/>
      <c r="Z31" s="63"/>
      <c r="AA31" s="77"/>
      <c r="AB31" s="78"/>
      <c r="AC31" s="81" t="str">
        <f t="shared" si="58"/>
        <v>dato mancante</v>
      </c>
      <c r="AD31" s="82" t="str">
        <f t="shared" si="59"/>
        <v>dato mancante</v>
      </c>
      <c r="AE31" s="82" t="str">
        <f t="shared" si="60"/>
        <v>dato mancante</v>
      </c>
      <c r="AF31" s="82" t="str">
        <f t="shared" si="61"/>
        <v>dato mancante</v>
      </c>
      <c r="AG31" s="82" t="str">
        <f t="shared" si="62"/>
        <v>dato mancante</v>
      </c>
      <c r="AH31" s="82" t="str">
        <f t="shared" si="63"/>
        <v>dato mancante</v>
      </c>
      <c r="AI31" s="84" t="str">
        <f t="shared" si="64"/>
        <v>dato mancante</v>
      </c>
      <c r="AJ31" s="84" t="str">
        <f t="shared" si="65"/>
        <v>dato mancante</v>
      </c>
      <c r="AK31" s="84" t="str">
        <f t="shared" si="66"/>
        <v>dato mancante</v>
      </c>
      <c r="AL31" s="81" t="str">
        <f t="shared" si="67"/>
        <v>dato mancante</v>
      </c>
      <c r="AM31" s="82" t="str">
        <f t="shared" si="68"/>
        <v>dato mancante</v>
      </c>
      <c r="AN31" s="83" t="str">
        <f t="shared" si="69"/>
        <v>dato mancante</v>
      </c>
      <c r="AO31" s="59"/>
      <c r="AP31" s="285"/>
      <c r="AQ31" s="286"/>
      <c r="AR31" s="294" t="str">
        <f t="shared" si="0"/>
        <v>dato mancante</v>
      </c>
      <c r="AS31" s="264" t="str">
        <f t="shared" si="70"/>
        <v>dato mancante</v>
      </c>
      <c r="AT31" s="265" t="str">
        <f t="shared" si="1"/>
        <v>dato mancante</v>
      </c>
      <c r="AU31" s="265" t="str">
        <f t="shared" si="2"/>
        <v>dato mancante</v>
      </c>
      <c r="AV31" s="265" t="str">
        <f t="shared" si="3"/>
        <v>dato mancante</v>
      </c>
      <c r="AW31" s="266" t="str">
        <f t="shared" si="4"/>
        <v>dato mancante</v>
      </c>
      <c r="AX31" s="437" t="str">
        <f t="shared" si="5"/>
        <v>dato mancante</v>
      </c>
      <c r="AY31" s="437" t="str">
        <f t="shared" si="6"/>
        <v>dato mancante</v>
      </c>
      <c r="AZ31" s="437" t="str">
        <f t="shared" si="7"/>
        <v>dato mancante</v>
      </c>
      <c r="BA31" s="267" t="str">
        <f t="shared" si="71"/>
        <v>dato mancante</v>
      </c>
      <c r="BB31" s="265" t="str">
        <f t="shared" si="8"/>
        <v>dato mancante</v>
      </c>
      <c r="BC31" s="438" t="str">
        <f t="shared" si="9"/>
        <v>dato mancante</v>
      </c>
      <c r="BG31" s="118" t="str">
        <f t="shared" si="10"/>
        <v>dato mancante</v>
      </c>
      <c r="BH31" s="118" t="str">
        <f t="shared" si="11"/>
        <v>dato mancante</v>
      </c>
      <c r="BI31" s="118" t="str">
        <f t="shared" si="12"/>
        <v>dato mancante</v>
      </c>
      <c r="BJ31" s="118" t="str">
        <f t="shared" si="13"/>
        <v>dato mancante</v>
      </c>
      <c r="BK31" s="118" t="str">
        <f t="shared" si="14"/>
        <v>dato mancante</v>
      </c>
      <c r="BL31" s="118" t="str">
        <f t="shared" si="15"/>
        <v>dato mancante</v>
      </c>
      <c r="BM31" s="118" t="str">
        <f t="shared" si="16"/>
        <v>dato mancante</v>
      </c>
      <c r="BN31" s="118" t="str">
        <f t="shared" si="17"/>
        <v>dato mancante</v>
      </c>
      <c r="BO31" s="118" t="str">
        <f t="shared" si="18"/>
        <v>dato mancante</v>
      </c>
      <c r="BP31" s="118" t="str">
        <f t="shared" si="19"/>
        <v>dato mancante</v>
      </c>
      <c r="BQ31" s="118" t="str">
        <f t="shared" si="20"/>
        <v>dato mancante</v>
      </c>
      <c r="BR31" s="118" t="str">
        <f t="shared" si="21"/>
        <v>dato mancante</v>
      </c>
      <c r="BT31" s="258" t="str">
        <f t="shared" si="22"/>
        <v/>
      </c>
      <c r="BU31" s="258" t="str">
        <f t="shared" si="23"/>
        <v/>
      </c>
      <c r="BV31" s="259" t="str">
        <f t="shared" si="24"/>
        <v/>
      </c>
      <c r="BW31" s="258" t="str">
        <f t="shared" si="25"/>
        <v/>
      </c>
      <c r="BX31" s="258" t="str">
        <f t="shared" si="26"/>
        <v/>
      </c>
      <c r="BY31" s="259" t="str">
        <f t="shared" si="27"/>
        <v/>
      </c>
      <c r="BZ31" s="258" t="str">
        <f t="shared" si="28"/>
        <v/>
      </c>
      <c r="CA31" s="258" t="str">
        <f t="shared" si="29"/>
        <v/>
      </c>
      <c r="CB31" s="259" t="str">
        <f t="shared" si="30"/>
        <v/>
      </c>
      <c r="CC31" s="258" t="str">
        <f t="shared" si="31"/>
        <v/>
      </c>
      <c r="CD31" s="258" t="str">
        <f t="shared" si="32"/>
        <v/>
      </c>
      <c r="CE31" s="259" t="str">
        <f t="shared" si="33"/>
        <v/>
      </c>
      <c r="CF31" s="258" t="str">
        <f t="shared" si="34"/>
        <v/>
      </c>
      <c r="CG31" s="258" t="str">
        <f t="shared" si="35"/>
        <v/>
      </c>
      <c r="CH31" s="259" t="str">
        <f t="shared" si="36"/>
        <v/>
      </c>
      <c r="CI31" s="258" t="str">
        <f t="shared" si="37"/>
        <v/>
      </c>
      <c r="CJ31" s="258" t="str">
        <f t="shared" si="38"/>
        <v/>
      </c>
      <c r="CK31" s="259" t="str">
        <f t="shared" si="39"/>
        <v/>
      </c>
      <c r="CL31" s="258" t="str">
        <f t="shared" si="40"/>
        <v/>
      </c>
      <c r="CM31" s="258" t="str">
        <f t="shared" si="41"/>
        <v/>
      </c>
      <c r="CN31" s="259" t="str">
        <f t="shared" si="42"/>
        <v/>
      </c>
      <c r="CO31" s="258" t="str">
        <f t="shared" si="43"/>
        <v/>
      </c>
      <c r="CP31" s="258" t="str">
        <f t="shared" si="44"/>
        <v/>
      </c>
      <c r="CQ31" s="259" t="str">
        <f t="shared" si="45"/>
        <v/>
      </c>
      <c r="CR31" s="258" t="str">
        <f t="shared" si="46"/>
        <v/>
      </c>
      <c r="CS31" s="258" t="str">
        <f t="shared" si="47"/>
        <v/>
      </c>
      <c r="CT31" s="259" t="str">
        <f t="shared" si="48"/>
        <v/>
      </c>
      <c r="CU31" s="258" t="str">
        <f t="shared" si="49"/>
        <v/>
      </c>
      <c r="CV31" s="258" t="str">
        <f t="shared" si="50"/>
        <v/>
      </c>
      <c r="CW31" s="259" t="str">
        <f t="shared" si="51"/>
        <v/>
      </c>
      <c r="CX31" s="258" t="str">
        <f t="shared" si="52"/>
        <v/>
      </c>
      <c r="CY31" s="258" t="str">
        <f t="shared" si="53"/>
        <v/>
      </c>
      <c r="CZ31" s="259" t="str">
        <f t="shared" si="54"/>
        <v/>
      </c>
      <c r="DA31" s="258" t="str">
        <f t="shared" si="55"/>
        <v/>
      </c>
      <c r="DB31" s="258" t="str">
        <f t="shared" si="56"/>
        <v/>
      </c>
      <c r="DC31" s="259" t="str">
        <f t="shared" si="57"/>
        <v/>
      </c>
    </row>
    <row r="32" spans="1:107" x14ac:dyDescent="0.3">
      <c r="A32" s="679"/>
      <c r="B32" s="679"/>
      <c r="C32" s="665"/>
      <c r="D32" s="665"/>
      <c r="E32" s="666"/>
      <c r="F32" s="667"/>
      <c r="G32" s="667"/>
      <c r="H32" s="667"/>
      <c r="I32" s="668"/>
      <c r="J32" s="669"/>
      <c r="K32" s="670"/>
      <c r="L32" s="671"/>
      <c r="M32" s="671"/>
      <c r="N32" s="672"/>
      <c r="O32" s="673"/>
      <c r="P32" s="673"/>
      <c r="Q32" s="673"/>
      <c r="R32" s="673"/>
      <c r="S32" s="673"/>
      <c r="T32" s="671"/>
      <c r="U32" s="671"/>
      <c r="V32" s="671"/>
      <c r="W32" s="672"/>
      <c r="X32" s="673"/>
      <c r="Y32" s="674"/>
      <c r="Z32" s="63"/>
      <c r="AA32" s="77"/>
      <c r="AB32" s="78"/>
      <c r="AC32" s="81" t="str">
        <f t="shared" si="58"/>
        <v>dato mancante</v>
      </c>
      <c r="AD32" s="82" t="str">
        <f t="shared" si="59"/>
        <v>dato mancante</v>
      </c>
      <c r="AE32" s="82" t="str">
        <f t="shared" si="60"/>
        <v>dato mancante</v>
      </c>
      <c r="AF32" s="82" t="str">
        <f t="shared" si="61"/>
        <v>dato mancante</v>
      </c>
      <c r="AG32" s="82" t="str">
        <f t="shared" si="62"/>
        <v>dato mancante</v>
      </c>
      <c r="AH32" s="82" t="str">
        <f t="shared" si="63"/>
        <v>dato mancante</v>
      </c>
      <c r="AI32" s="84" t="str">
        <f t="shared" si="64"/>
        <v>dato mancante</v>
      </c>
      <c r="AJ32" s="84" t="str">
        <f t="shared" si="65"/>
        <v>dato mancante</v>
      </c>
      <c r="AK32" s="84" t="str">
        <f t="shared" si="66"/>
        <v>dato mancante</v>
      </c>
      <c r="AL32" s="81" t="str">
        <f t="shared" si="67"/>
        <v>dato mancante</v>
      </c>
      <c r="AM32" s="82" t="str">
        <f t="shared" si="68"/>
        <v>dato mancante</v>
      </c>
      <c r="AN32" s="83" t="str">
        <f t="shared" si="69"/>
        <v>dato mancante</v>
      </c>
      <c r="AO32" s="59"/>
      <c r="AP32" s="285"/>
      <c r="AQ32" s="286"/>
      <c r="AR32" s="294" t="str">
        <f t="shared" si="0"/>
        <v>dato mancante</v>
      </c>
      <c r="AS32" s="264" t="str">
        <f t="shared" si="70"/>
        <v>dato mancante</v>
      </c>
      <c r="AT32" s="265" t="str">
        <f t="shared" si="1"/>
        <v>dato mancante</v>
      </c>
      <c r="AU32" s="265" t="str">
        <f t="shared" si="2"/>
        <v>dato mancante</v>
      </c>
      <c r="AV32" s="265" t="str">
        <f t="shared" si="3"/>
        <v>dato mancante</v>
      </c>
      <c r="AW32" s="266" t="str">
        <f t="shared" si="4"/>
        <v>dato mancante</v>
      </c>
      <c r="AX32" s="437" t="str">
        <f t="shared" si="5"/>
        <v>dato mancante</v>
      </c>
      <c r="AY32" s="437" t="str">
        <f t="shared" si="6"/>
        <v>dato mancante</v>
      </c>
      <c r="AZ32" s="437" t="str">
        <f t="shared" si="7"/>
        <v>dato mancante</v>
      </c>
      <c r="BA32" s="267" t="str">
        <f t="shared" si="71"/>
        <v>dato mancante</v>
      </c>
      <c r="BB32" s="265" t="str">
        <f t="shared" si="8"/>
        <v>dato mancante</v>
      </c>
      <c r="BC32" s="438" t="str">
        <f t="shared" si="9"/>
        <v>dato mancante</v>
      </c>
      <c r="BG32" s="118" t="str">
        <f t="shared" si="10"/>
        <v>dato mancante</v>
      </c>
      <c r="BH32" s="118" t="str">
        <f t="shared" si="11"/>
        <v>dato mancante</v>
      </c>
      <c r="BI32" s="118" t="str">
        <f t="shared" si="12"/>
        <v>dato mancante</v>
      </c>
      <c r="BJ32" s="118" t="str">
        <f t="shared" si="13"/>
        <v>dato mancante</v>
      </c>
      <c r="BK32" s="118" t="str">
        <f t="shared" si="14"/>
        <v>dato mancante</v>
      </c>
      <c r="BL32" s="118" t="str">
        <f t="shared" si="15"/>
        <v>dato mancante</v>
      </c>
      <c r="BM32" s="118" t="str">
        <f t="shared" si="16"/>
        <v>dato mancante</v>
      </c>
      <c r="BN32" s="118" t="str">
        <f t="shared" si="17"/>
        <v>dato mancante</v>
      </c>
      <c r="BO32" s="118" t="str">
        <f t="shared" si="18"/>
        <v>dato mancante</v>
      </c>
      <c r="BP32" s="118" t="str">
        <f t="shared" si="19"/>
        <v>dato mancante</v>
      </c>
      <c r="BQ32" s="118" t="str">
        <f t="shared" si="20"/>
        <v>dato mancante</v>
      </c>
      <c r="BR32" s="118" t="str">
        <f t="shared" si="21"/>
        <v>dato mancante</v>
      </c>
      <c r="BT32" s="258" t="str">
        <f t="shared" si="22"/>
        <v/>
      </c>
      <c r="BU32" s="258" t="str">
        <f t="shared" si="23"/>
        <v/>
      </c>
      <c r="BV32" s="259" t="str">
        <f t="shared" si="24"/>
        <v/>
      </c>
      <c r="BW32" s="258" t="str">
        <f t="shared" si="25"/>
        <v/>
      </c>
      <c r="BX32" s="258" t="str">
        <f t="shared" si="26"/>
        <v/>
      </c>
      <c r="BY32" s="259" t="str">
        <f t="shared" si="27"/>
        <v/>
      </c>
      <c r="BZ32" s="258" t="str">
        <f t="shared" si="28"/>
        <v/>
      </c>
      <c r="CA32" s="258" t="str">
        <f t="shared" si="29"/>
        <v/>
      </c>
      <c r="CB32" s="259" t="str">
        <f t="shared" si="30"/>
        <v/>
      </c>
      <c r="CC32" s="258" t="str">
        <f t="shared" si="31"/>
        <v/>
      </c>
      <c r="CD32" s="258" t="str">
        <f t="shared" si="32"/>
        <v/>
      </c>
      <c r="CE32" s="259" t="str">
        <f t="shared" si="33"/>
        <v/>
      </c>
      <c r="CF32" s="258" t="str">
        <f t="shared" si="34"/>
        <v/>
      </c>
      <c r="CG32" s="258" t="str">
        <f t="shared" si="35"/>
        <v/>
      </c>
      <c r="CH32" s="259" t="str">
        <f t="shared" si="36"/>
        <v/>
      </c>
      <c r="CI32" s="258" t="str">
        <f t="shared" si="37"/>
        <v/>
      </c>
      <c r="CJ32" s="258" t="str">
        <f t="shared" si="38"/>
        <v/>
      </c>
      <c r="CK32" s="259" t="str">
        <f t="shared" si="39"/>
        <v/>
      </c>
      <c r="CL32" s="258" t="str">
        <f t="shared" si="40"/>
        <v/>
      </c>
      <c r="CM32" s="258" t="str">
        <f t="shared" si="41"/>
        <v/>
      </c>
      <c r="CN32" s="259" t="str">
        <f t="shared" si="42"/>
        <v/>
      </c>
      <c r="CO32" s="258" t="str">
        <f t="shared" si="43"/>
        <v/>
      </c>
      <c r="CP32" s="258" t="str">
        <f t="shared" si="44"/>
        <v/>
      </c>
      <c r="CQ32" s="259" t="str">
        <f t="shared" si="45"/>
        <v/>
      </c>
      <c r="CR32" s="258" t="str">
        <f t="shared" si="46"/>
        <v/>
      </c>
      <c r="CS32" s="258" t="str">
        <f t="shared" si="47"/>
        <v/>
      </c>
      <c r="CT32" s="259" t="str">
        <f t="shared" si="48"/>
        <v/>
      </c>
      <c r="CU32" s="258" t="str">
        <f t="shared" si="49"/>
        <v/>
      </c>
      <c r="CV32" s="258" t="str">
        <f t="shared" si="50"/>
        <v/>
      </c>
      <c r="CW32" s="259" t="str">
        <f t="shared" si="51"/>
        <v/>
      </c>
      <c r="CX32" s="258" t="str">
        <f t="shared" si="52"/>
        <v/>
      </c>
      <c r="CY32" s="258" t="str">
        <f t="shared" si="53"/>
        <v/>
      </c>
      <c r="CZ32" s="259" t="str">
        <f t="shared" si="54"/>
        <v/>
      </c>
      <c r="DA32" s="258" t="str">
        <f t="shared" si="55"/>
        <v/>
      </c>
      <c r="DB32" s="258" t="str">
        <f t="shared" si="56"/>
        <v/>
      </c>
      <c r="DC32" s="259" t="str">
        <f t="shared" si="57"/>
        <v/>
      </c>
    </row>
    <row r="33" spans="1:107" x14ac:dyDescent="0.3">
      <c r="A33" s="682"/>
      <c r="B33" s="682"/>
      <c r="C33" s="665"/>
      <c r="D33" s="665"/>
      <c r="E33" s="666"/>
      <c r="F33" s="667"/>
      <c r="G33" s="667"/>
      <c r="H33" s="667"/>
      <c r="I33" s="668"/>
      <c r="J33" s="669"/>
      <c r="K33" s="670"/>
      <c r="L33" s="671"/>
      <c r="M33" s="671"/>
      <c r="N33" s="672"/>
      <c r="O33" s="673"/>
      <c r="P33" s="673"/>
      <c r="Q33" s="673"/>
      <c r="R33" s="673"/>
      <c r="S33" s="673"/>
      <c r="T33" s="671"/>
      <c r="U33" s="671"/>
      <c r="V33" s="671"/>
      <c r="W33" s="672"/>
      <c r="X33" s="673"/>
      <c r="Y33" s="674"/>
      <c r="Z33" s="64"/>
      <c r="AA33" s="77"/>
      <c r="AB33" s="78"/>
      <c r="AC33" s="81" t="str">
        <f t="shared" si="58"/>
        <v>dato mancante</v>
      </c>
      <c r="AD33" s="82" t="str">
        <f t="shared" si="59"/>
        <v>dato mancante</v>
      </c>
      <c r="AE33" s="82" t="str">
        <f t="shared" si="60"/>
        <v>dato mancante</v>
      </c>
      <c r="AF33" s="82" t="str">
        <f t="shared" si="61"/>
        <v>dato mancante</v>
      </c>
      <c r="AG33" s="82" t="str">
        <f t="shared" si="62"/>
        <v>dato mancante</v>
      </c>
      <c r="AH33" s="82" t="str">
        <f t="shared" si="63"/>
        <v>dato mancante</v>
      </c>
      <c r="AI33" s="84" t="str">
        <f t="shared" si="64"/>
        <v>dato mancante</v>
      </c>
      <c r="AJ33" s="84" t="str">
        <f t="shared" si="65"/>
        <v>dato mancante</v>
      </c>
      <c r="AK33" s="84" t="str">
        <f t="shared" si="66"/>
        <v>dato mancante</v>
      </c>
      <c r="AL33" s="81" t="str">
        <f t="shared" si="67"/>
        <v>dato mancante</v>
      </c>
      <c r="AM33" s="82" t="str">
        <f t="shared" si="68"/>
        <v>dato mancante</v>
      </c>
      <c r="AN33" s="83" t="str">
        <f t="shared" si="69"/>
        <v>dato mancante</v>
      </c>
      <c r="AO33" s="59"/>
      <c r="AP33" s="285"/>
      <c r="AQ33" s="286"/>
      <c r="AR33" s="294" t="str">
        <f t="shared" si="0"/>
        <v>dato mancante</v>
      </c>
      <c r="AS33" s="264" t="str">
        <f t="shared" si="70"/>
        <v>dato mancante</v>
      </c>
      <c r="AT33" s="265" t="str">
        <f t="shared" si="1"/>
        <v>dato mancante</v>
      </c>
      <c r="AU33" s="265" t="str">
        <f t="shared" si="2"/>
        <v>dato mancante</v>
      </c>
      <c r="AV33" s="265" t="str">
        <f t="shared" si="3"/>
        <v>dato mancante</v>
      </c>
      <c r="AW33" s="266" t="str">
        <f t="shared" si="4"/>
        <v>dato mancante</v>
      </c>
      <c r="AX33" s="437" t="str">
        <f t="shared" si="5"/>
        <v>dato mancante</v>
      </c>
      <c r="AY33" s="437" t="str">
        <f t="shared" si="6"/>
        <v>dato mancante</v>
      </c>
      <c r="AZ33" s="437" t="str">
        <f t="shared" si="7"/>
        <v>dato mancante</v>
      </c>
      <c r="BA33" s="267" t="str">
        <f t="shared" si="71"/>
        <v>dato mancante</v>
      </c>
      <c r="BB33" s="265" t="str">
        <f t="shared" si="8"/>
        <v>dato mancante</v>
      </c>
      <c r="BC33" s="438" t="str">
        <f t="shared" si="9"/>
        <v>dato mancante</v>
      </c>
      <c r="BG33" s="118" t="str">
        <f t="shared" si="10"/>
        <v>dato mancante</v>
      </c>
      <c r="BH33" s="118" t="str">
        <f t="shared" si="11"/>
        <v>dato mancante</v>
      </c>
      <c r="BI33" s="118" t="str">
        <f t="shared" si="12"/>
        <v>dato mancante</v>
      </c>
      <c r="BJ33" s="118" t="str">
        <f t="shared" si="13"/>
        <v>dato mancante</v>
      </c>
      <c r="BK33" s="118" t="str">
        <f t="shared" si="14"/>
        <v>dato mancante</v>
      </c>
      <c r="BL33" s="118" t="str">
        <f t="shared" si="15"/>
        <v>dato mancante</v>
      </c>
      <c r="BM33" s="118" t="str">
        <f t="shared" si="16"/>
        <v>dato mancante</v>
      </c>
      <c r="BN33" s="118" t="str">
        <f t="shared" si="17"/>
        <v>dato mancante</v>
      </c>
      <c r="BO33" s="118" t="str">
        <f t="shared" si="18"/>
        <v>dato mancante</v>
      </c>
      <c r="BP33" s="118" t="str">
        <f t="shared" si="19"/>
        <v>dato mancante</v>
      </c>
      <c r="BQ33" s="118" t="str">
        <f t="shared" si="20"/>
        <v>dato mancante</v>
      </c>
      <c r="BR33" s="118" t="str">
        <f t="shared" si="21"/>
        <v>dato mancante</v>
      </c>
      <c r="BT33" s="258" t="str">
        <f t="shared" si="22"/>
        <v/>
      </c>
      <c r="BU33" s="258" t="str">
        <f t="shared" si="23"/>
        <v/>
      </c>
      <c r="BV33" s="259" t="str">
        <f t="shared" si="24"/>
        <v/>
      </c>
      <c r="BW33" s="258" t="str">
        <f t="shared" si="25"/>
        <v/>
      </c>
      <c r="BX33" s="258" t="str">
        <f t="shared" si="26"/>
        <v/>
      </c>
      <c r="BY33" s="259" t="str">
        <f t="shared" si="27"/>
        <v/>
      </c>
      <c r="BZ33" s="258" t="str">
        <f t="shared" si="28"/>
        <v/>
      </c>
      <c r="CA33" s="258" t="str">
        <f t="shared" si="29"/>
        <v/>
      </c>
      <c r="CB33" s="259" t="str">
        <f t="shared" si="30"/>
        <v/>
      </c>
      <c r="CC33" s="258" t="str">
        <f t="shared" si="31"/>
        <v/>
      </c>
      <c r="CD33" s="258" t="str">
        <f t="shared" si="32"/>
        <v/>
      </c>
      <c r="CE33" s="259" t="str">
        <f t="shared" si="33"/>
        <v/>
      </c>
      <c r="CF33" s="258" t="str">
        <f t="shared" si="34"/>
        <v/>
      </c>
      <c r="CG33" s="258" t="str">
        <f t="shared" si="35"/>
        <v/>
      </c>
      <c r="CH33" s="259" t="str">
        <f t="shared" si="36"/>
        <v/>
      </c>
      <c r="CI33" s="258" t="str">
        <f t="shared" si="37"/>
        <v/>
      </c>
      <c r="CJ33" s="258" t="str">
        <f t="shared" si="38"/>
        <v/>
      </c>
      <c r="CK33" s="259" t="str">
        <f t="shared" si="39"/>
        <v/>
      </c>
      <c r="CL33" s="258" t="str">
        <f t="shared" si="40"/>
        <v/>
      </c>
      <c r="CM33" s="258" t="str">
        <f t="shared" si="41"/>
        <v/>
      </c>
      <c r="CN33" s="259" t="str">
        <f t="shared" si="42"/>
        <v/>
      </c>
      <c r="CO33" s="258" t="str">
        <f t="shared" si="43"/>
        <v/>
      </c>
      <c r="CP33" s="258" t="str">
        <f t="shared" si="44"/>
        <v/>
      </c>
      <c r="CQ33" s="259" t="str">
        <f t="shared" si="45"/>
        <v/>
      </c>
      <c r="CR33" s="258" t="str">
        <f t="shared" si="46"/>
        <v/>
      </c>
      <c r="CS33" s="258" t="str">
        <f t="shared" si="47"/>
        <v/>
      </c>
      <c r="CT33" s="259" t="str">
        <f t="shared" si="48"/>
        <v/>
      </c>
      <c r="CU33" s="258" t="str">
        <f t="shared" si="49"/>
        <v/>
      </c>
      <c r="CV33" s="258" t="str">
        <f t="shared" si="50"/>
        <v/>
      </c>
      <c r="CW33" s="259" t="str">
        <f t="shared" si="51"/>
        <v/>
      </c>
      <c r="CX33" s="258" t="str">
        <f t="shared" si="52"/>
        <v/>
      </c>
      <c r="CY33" s="258" t="str">
        <f t="shared" si="53"/>
        <v/>
      </c>
      <c r="CZ33" s="259" t="str">
        <f t="shared" si="54"/>
        <v/>
      </c>
      <c r="DA33" s="258" t="str">
        <f t="shared" si="55"/>
        <v/>
      </c>
      <c r="DB33" s="258" t="str">
        <f t="shared" si="56"/>
        <v/>
      </c>
      <c r="DC33" s="259" t="str">
        <f t="shared" si="57"/>
        <v/>
      </c>
    </row>
    <row r="34" spans="1:107" x14ac:dyDescent="0.3">
      <c r="A34" s="682"/>
      <c r="B34" s="682"/>
      <c r="C34" s="677"/>
      <c r="D34" s="677"/>
      <c r="E34" s="678"/>
      <c r="F34" s="678"/>
      <c r="G34" s="678"/>
      <c r="H34" s="678"/>
      <c r="I34" s="668"/>
      <c r="J34" s="669"/>
      <c r="K34" s="670"/>
      <c r="L34" s="671"/>
      <c r="M34" s="671"/>
      <c r="N34" s="672"/>
      <c r="O34" s="673"/>
      <c r="P34" s="673"/>
      <c r="Q34" s="673"/>
      <c r="R34" s="673"/>
      <c r="S34" s="673"/>
      <c r="T34" s="671"/>
      <c r="U34" s="671"/>
      <c r="V34" s="671"/>
      <c r="W34" s="672"/>
      <c r="X34" s="673"/>
      <c r="Y34" s="674"/>
      <c r="Z34" s="64"/>
      <c r="AA34" s="77"/>
      <c r="AB34" s="78"/>
      <c r="AC34" s="81" t="str">
        <f t="shared" si="58"/>
        <v>dato mancante</v>
      </c>
      <c r="AD34" s="82" t="str">
        <f t="shared" si="59"/>
        <v>dato mancante</v>
      </c>
      <c r="AE34" s="82" t="str">
        <f t="shared" si="60"/>
        <v>dato mancante</v>
      </c>
      <c r="AF34" s="82" t="str">
        <f t="shared" si="61"/>
        <v>dato mancante</v>
      </c>
      <c r="AG34" s="82" t="str">
        <f t="shared" si="62"/>
        <v>dato mancante</v>
      </c>
      <c r="AH34" s="82" t="str">
        <f t="shared" si="63"/>
        <v>dato mancante</v>
      </c>
      <c r="AI34" s="84" t="str">
        <f t="shared" si="64"/>
        <v>dato mancante</v>
      </c>
      <c r="AJ34" s="84" t="str">
        <f t="shared" si="65"/>
        <v>dato mancante</v>
      </c>
      <c r="AK34" s="84" t="str">
        <f t="shared" si="66"/>
        <v>dato mancante</v>
      </c>
      <c r="AL34" s="81" t="str">
        <f t="shared" si="67"/>
        <v>dato mancante</v>
      </c>
      <c r="AM34" s="82" t="str">
        <f t="shared" si="68"/>
        <v>dato mancante</v>
      </c>
      <c r="AN34" s="83" t="str">
        <f t="shared" si="69"/>
        <v>dato mancante</v>
      </c>
      <c r="AO34" s="59"/>
      <c r="AP34" s="285"/>
      <c r="AQ34" s="286"/>
      <c r="AR34" s="294" t="str">
        <f t="shared" si="0"/>
        <v>dato mancante</v>
      </c>
      <c r="AS34" s="264" t="str">
        <f t="shared" si="70"/>
        <v>dato mancante</v>
      </c>
      <c r="AT34" s="265" t="str">
        <f t="shared" si="1"/>
        <v>dato mancante</v>
      </c>
      <c r="AU34" s="265" t="str">
        <f t="shared" si="2"/>
        <v>dato mancante</v>
      </c>
      <c r="AV34" s="265" t="str">
        <f t="shared" si="3"/>
        <v>dato mancante</v>
      </c>
      <c r="AW34" s="266" t="str">
        <f t="shared" si="4"/>
        <v>dato mancante</v>
      </c>
      <c r="AX34" s="437" t="str">
        <f t="shared" si="5"/>
        <v>dato mancante</v>
      </c>
      <c r="AY34" s="437" t="str">
        <f t="shared" si="6"/>
        <v>dato mancante</v>
      </c>
      <c r="AZ34" s="437" t="str">
        <f t="shared" si="7"/>
        <v>dato mancante</v>
      </c>
      <c r="BA34" s="267" t="str">
        <f t="shared" si="71"/>
        <v>dato mancante</v>
      </c>
      <c r="BB34" s="265" t="str">
        <f t="shared" si="8"/>
        <v>dato mancante</v>
      </c>
      <c r="BC34" s="438" t="str">
        <f t="shared" si="9"/>
        <v>dato mancante</v>
      </c>
      <c r="BG34" s="118" t="str">
        <f t="shared" si="10"/>
        <v>dato mancante</v>
      </c>
      <c r="BH34" s="118" t="str">
        <f t="shared" si="11"/>
        <v>dato mancante</v>
      </c>
      <c r="BI34" s="118" t="str">
        <f t="shared" si="12"/>
        <v>dato mancante</v>
      </c>
      <c r="BJ34" s="118" t="str">
        <f t="shared" si="13"/>
        <v>dato mancante</v>
      </c>
      <c r="BK34" s="118" t="str">
        <f t="shared" si="14"/>
        <v>dato mancante</v>
      </c>
      <c r="BL34" s="118" t="str">
        <f t="shared" si="15"/>
        <v>dato mancante</v>
      </c>
      <c r="BM34" s="118" t="str">
        <f t="shared" si="16"/>
        <v>dato mancante</v>
      </c>
      <c r="BN34" s="118" t="str">
        <f t="shared" si="17"/>
        <v>dato mancante</v>
      </c>
      <c r="BO34" s="118" t="str">
        <f t="shared" si="18"/>
        <v>dato mancante</v>
      </c>
      <c r="BP34" s="118" t="str">
        <f t="shared" si="19"/>
        <v>dato mancante</v>
      </c>
      <c r="BQ34" s="118" t="str">
        <f t="shared" si="20"/>
        <v>dato mancante</v>
      </c>
      <c r="BR34" s="118" t="str">
        <f t="shared" si="21"/>
        <v>dato mancante</v>
      </c>
      <c r="BT34" s="258" t="str">
        <f t="shared" si="22"/>
        <v/>
      </c>
      <c r="BU34" s="258" t="str">
        <f t="shared" si="23"/>
        <v/>
      </c>
      <c r="BV34" s="259" t="str">
        <f t="shared" si="24"/>
        <v/>
      </c>
      <c r="BW34" s="258" t="str">
        <f t="shared" si="25"/>
        <v/>
      </c>
      <c r="BX34" s="258" t="str">
        <f t="shared" si="26"/>
        <v/>
      </c>
      <c r="BY34" s="259" t="str">
        <f t="shared" si="27"/>
        <v/>
      </c>
      <c r="BZ34" s="258" t="str">
        <f t="shared" si="28"/>
        <v/>
      </c>
      <c r="CA34" s="258" t="str">
        <f t="shared" si="29"/>
        <v/>
      </c>
      <c r="CB34" s="259" t="str">
        <f t="shared" si="30"/>
        <v/>
      </c>
      <c r="CC34" s="258" t="str">
        <f t="shared" si="31"/>
        <v/>
      </c>
      <c r="CD34" s="258" t="str">
        <f t="shared" si="32"/>
        <v/>
      </c>
      <c r="CE34" s="259" t="str">
        <f t="shared" si="33"/>
        <v/>
      </c>
      <c r="CF34" s="258" t="str">
        <f t="shared" si="34"/>
        <v/>
      </c>
      <c r="CG34" s="258" t="str">
        <f t="shared" si="35"/>
        <v/>
      </c>
      <c r="CH34" s="259" t="str">
        <f t="shared" si="36"/>
        <v/>
      </c>
      <c r="CI34" s="258" t="str">
        <f t="shared" si="37"/>
        <v/>
      </c>
      <c r="CJ34" s="258" t="str">
        <f t="shared" si="38"/>
        <v/>
      </c>
      <c r="CK34" s="259" t="str">
        <f t="shared" si="39"/>
        <v/>
      </c>
      <c r="CL34" s="258" t="str">
        <f t="shared" si="40"/>
        <v/>
      </c>
      <c r="CM34" s="258" t="str">
        <f t="shared" si="41"/>
        <v/>
      </c>
      <c r="CN34" s="259" t="str">
        <f t="shared" si="42"/>
        <v/>
      </c>
      <c r="CO34" s="258" t="str">
        <f t="shared" si="43"/>
        <v/>
      </c>
      <c r="CP34" s="258" t="str">
        <f t="shared" si="44"/>
        <v/>
      </c>
      <c r="CQ34" s="259" t="str">
        <f t="shared" si="45"/>
        <v/>
      </c>
      <c r="CR34" s="258" t="str">
        <f t="shared" si="46"/>
        <v/>
      </c>
      <c r="CS34" s="258" t="str">
        <f t="shared" si="47"/>
        <v/>
      </c>
      <c r="CT34" s="259" t="str">
        <f t="shared" si="48"/>
        <v/>
      </c>
      <c r="CU34" s="258" t="str">
        <f t="shared" si="49"/>
        <v/>
      </c>
      <c r="CV34" s="258" t="str">
        <f t="shared" si="50"/>
        <v/>
      </c>
      <c r="CW34" s="259" t="str">
        <f t="shared" si="51"/>
        <v/>
      </c>
      <c r="CX34" s="258" t="str">
        <f t="shared" si="52"/>
        <v/>
      </c>
      <c r="CY34" s="258" t="str">
        <f t="shared" si="53"/>
        <v/>
      </c>
      <c r="CZ34" s="259" t="str">
        <f t="shared" si="54"/>
        <v/>
      </c>
      <c r="DA34" s="258" t="str">
        <f t="shared" si="55"/>
        <v/>
      </c>
      <c r="DB34" s="258" t="str">
        <f t="shared" si="56"/>
        <v/>
      </c>
      <c r="DC34" s="259" t="str">
        <f t="shared" si="57"/>
        <v/>
      </c>
    </row>
    <row r="35" spans="1:107" x14ac:dyDescent="0.3">
      <c r="A35" s="682"/>
      <c r="B35" s="682"/>
      <c r="C35" s="665"/>
      <c r="D35" s="665"/>
      <c r="E35" s="666"/>
      <c r="F35" s="667"/>
      <c r="G35" s="667"/>
      <c r="H35" s="667"/>
      <c r="I35" s="668"/>
      <c r="J35" s="669"/>
      <c r="K35" s="670"/>
      <c r="L35" s="671"/>
      <c r="M35" s="671"/>
      <c r="N35" s="672"/>
      <c r="O35" s="673"/>
      <c r="P35" s="673"/>
      <c r="Q35" s="673"/>
      <c r="R35" s="673"/>
      <c r="S35" s="673"/>
      <c r="T35" s="671"/>
      <c r="U35" s="671"/>
      <c r="V35" s="671"/>
      <c r="W35" s="672"/>
      <c r="X35" s="673"/>
      <c r="Y35" s="674"/>
      <c r="Z35" s="64"/>
      <c r="AA35" s="77"/>
      <c r="AB35" s="78"/>
      <c r="AC35" s="81" t="str">
        <f t="shared" si="58"/>
        <v>dato mancante</v>
      </c>
      <c r="AD35" s="82" t="str">
        <f t="shared" si="59"/>
        <v>dato mancante</v>
      </c>
      <c r="AE35" s="82" t="str">
        <f t="shared" si="60"/>
        <v>dato mancante</v>
      </c>
      <c r="AF35" s="82" t="str">
        <f t="shared" si="61"/>
        <v>dato mancante</v>
      </c>
      <c r="AG35" s="82" t="str">
        <f t="shared" si="62"/>
        <v>dato mancante</v>
      </c>
      <c r="AH35" s="82" t="str">
        <f t="shared" si="63"/>
        <v>dato mancante</v>
      </c>
      <c r="AI35" s="84" t="str">
        <f t="shared" si="64"/>
        <v>dato mancante</v>
      </c>
      <c r="AJ35" s="84" t="str">
        <f t="shared" si="65"/>
        <v>dato mancante</v>
      </c>
      <c r="AK35" s="84" t="str">
        <f t="shared" si="66"/>
        <v>dato mancante</v>
      </c>
      <c r="AL35" s="81" t="str">
        <f t="shared" si="67"/>
        <v>dato mancante</v>
      </c>
      <c r="AM35" s="82" t="str">
        <f t="shared" si="68"/>
        <v>dato mancante</v>
      </c>
      <c r="AN35" s="83" t="str">
        <f t="shared" si="69"/>
        <v>dato mancante</v>
      </c>
      <c r="AO35" s="59"/>
      <c r="AP35" s="285"/>
      <c r="AQ35" s="286"/>
      <c r="AR35" s="294" t="str">
        <f t="shared" si="0"/>
        <v>dato mancante</v>
      </c>
      <c r="AS35" s="264" t="str">
        <f t="shared" si="70"/>
        <v>dato mancante</v>
      </c>
      <c r="AT35" s="265" t="str">
        <f t="shared" si="1"/>
        <v>dato mancante</v>
      </c>
      <c r="AU35" s="265" t="str">
        <f t="shared" si="2"/>
        <v>dato mancante</v>
      </c>
      <c r="AV35" s="265" t="str">
        <f t="shared" si="3"/>
        <v>dato mancante</v>
      </c>
      <c r="AW35" s="266" t="str">
        <f t="shared" si="4"/>
        <v>dato mancante</v>
      </c>
      <c r="AX35" s="437" t="str">
        <f t="shared" si="5"/>
        <v>dato mancante</v>
      </c>
      <c r="AY35" s="437" t="str">
        <f t="shared" si="6"/>
        <v>dato mancante</v>
      </c>
      <c r="AZ35" s="437" t="str">
        <f t="shared" si="7"/>
        <v>dato mancante</v>
      </c>
      <c r="BA35" s="267" t="str">
        <f t="shared" si="71"/>
        <v>dato mancante</v>
      </c>
      <c r="BB35" s="265" t="str">
        <f t="shared" si="8"/>
        <v>dato mancante</v>
      </c>
      <c r="BC35" s="438" t="str">
        <f t="shared" si="9"/>
        <v>dato mancante</v>
      </c>
      <c r="BG35" s="118" t="str">
        <f t="shared" si="10"/>
        <v>dato mancante</v>
      </c>
      <c r="BH35" s="118" t="str">
        <f t="shared" si="11"/>
        <v>dato mancante</v>
      </c>
      <c r="BI35" s="118" t="str">
        <f t="shared" si="12"/>
        <v>dato mancante</v>
      </c>
      <c r="BJ35" s="118" t="str">
        <f t="shared" si="13"/>
        <v>dato mancante</v>
      </c>
      <c r="BK35" s="118" t="str">
        <f t="shared" si="14"/>
        <v>dato mancante</v>
      </c>
      <c r="BL35" s="118" t="str">
        <f t="shared" si="15"/>
        <v>dato mancante</v>
      </c>
      <c r="BM35" s="118" t="str">
        <f t="shared" si="16"/>
        <v>dato mancante</v>
      </c>
      <c r="BN35" s="118" t="str">
        <f t="shared" si="17"/>
        <v>dato mancante</v>
      </c>
      <c r="BO35" s="118" t="str">
        <f t="shared" si="18"/>
        <v>dato mancante</v>
      </c>
      <c r="BP35" s="118" t="str">
        <f t="shared" si="19"/>
        <v>dato mancante</v>
      </c>
      <c r="BQ35" s="118" t="str">
        <f t="shared" si="20"/>
        <v>dato mancante</v>
      </c>
      <c r="BR35" s="118" t="str">
        <f t="shared" si="21"/>
        <v>dato mancante</v>
      </c>
      <c r="BT35" s="258" t="str">
        <f t="shared" si="22"/>
        <v/>
      </c>
      <c r="BU35" s="258" t="str">
        <f t="shared" si="23"/>
        <v/>
      </c>
      <c r="BV35" s="259" t="str">
        <f t="shared" si="24"/>
        <v/>
      </c>
      <c r="BW35" s="258" t="str">
        <f t="shared" si="25"/>
        <v/>
      </c>
      <c r="BX35" s="258" t="str">
        <f t="shared" si="26"/>
        <v/>
      </c>
      <c r="BY35" s="259" t="str">
        <f t="shared" si="27"/>
        <v/>
      </c>
      <c r="BZ35" s="258" t="str">
        <f t="shared" si="28"/>
        <v/>
      </c>
      <c r="CA35" s="258" t="str">
        <f t="shared" si="29"/>
        <v/>
      </c>
      <c r="CB35" s="259" t="str">
        <f t="shared" si="30"/>
        <v/>
      </c>
      <c r="CC35" s="258" t="str">
        <f t="shared" si="31"/>
        <v/>
      </c>
      <c r="CD35" s="258" t="str">
        <f t="shared" si="32"/>
        <v/>
      </c>
      <c r="CE35" s="259" t="str">
        <f t="shared" si="33"/>
        <v/>
      </c>
      <c r="CF35" s="258" t="str">
        <f t="shared" si="34"/>
        <v/>
      </c>
      <c r="CG35" s="258" t="str">
        <f t="shared" si="35"/>
        <v/>
      </c>
      <c r="CH35" s="259" t="str">
        <f t="shared" si="36"/>
        <v/>
      </c>
      <c r="CI35" s="258" t="str">
        <f t="shared" si="37"/>
        <v/>
      </c>
      <c r="CJ35" s="258" t="str">
        <f t="shared" si="38"/>
        <v/>
      </c>
      <c r="CK35" s="259" t="str">
        <f t="shared" si="39"/>
        <v/>
      </c>
      <c r="CL35" s="258" t="str">
        <f t="shared" si="40"/>
        <v/>
      </c>
      <c r="CM35" s="258" t="str">
        <f t="shared" si="41"/>
        <v/>
      </c>
      <c r="CN35" s="259" t="str">
        <f t="shared" si="42"/>
        <v/>
      </c>
      <c r="CO35" s="258" t="str">
        <f t="shared" si="43"/>
        <v/>
      </c>
      <c r="CP35" s="258" t="str">
        <f t="shared" si="44"/>
        <v/>
      </c>
      <c r="CQ35" s="259" t="str">
        <f t="shared" si="45"/>
        <v/>
      </c>
      <c r="CR35" s="258" t="str">
        <f t="shared" si="46"/>
        <v/>
      </c>
      <c r="CS35" s="258" t="str">
        <f t="shared" si="47"/>
        <v/>
      </c>
      <c r="CT35" s="259" t="str">
        <f t="shared" si="48"/>
        <v/>
      </c>
      <c r="CU35" s="258" t="str">
        <f t="shared" si="49"/>
        <v/>
      </c>
      <c r="CV35" s="258" t="str">
        <f t="shared" si="50"/>
        <v/>
      </c>
      <c r="CW35" s="259" t="str">
        <f t="shared" si="51"/>
        <v/>
      </c>
      <c r="CX35" s="258" t="str">
        <f t="shared" si="52"/>
        <v/>
      </c>
      <c r="CY35" s="258" t="str">
        <f t="shared" si="53"/>
        <v/>
      </c>
      <c r="CZ35" s="259" t="str">
        <f t="shared" si="54"/>
        <v/>
      </c>
      <c r="DA35" s="258" t="str">
        <f t="shared" si="55"/>
        <v/>
      </c>
      <c r="DB35" s="258" t="str">
        <f t="shared" si="56"/>
        <v/>
      </c>
      <c r="DC35" s="259" t="str">
        <f t="shared" si="57"/>
        <v/>
      </c>
    </row>
    <row r="36" spans="1:107" x14ac:dyDescent="0.3">
      <c r="A36" s="682"/>
      <c r="B36" s="682"/>
      <c r="C36" s="677"/>
      <c r="D36" s="677"/>
      <c r="E36" s="678"/>
      <c r="F36" s="678"/>
      <c r="G36" s="678"/>
      <c r="H36" s="678"/>
      <c r="I36" s="668"/>
      <c r="J36" s="669"/>
      <c r="K36" s="670"/>
      <c r="L36" s="671"/>
      <c r="M36" s="671"/>
      <c r="N36" s="672"/>
      <c r="O36" s="673"/>
      <c r="P36" s="673"/>
      <c r="Q36" s="673"/>
      <c r="R36" s="673"/>
      <c r="S36" s="673"/>
      <c r="T36" s="671"/>
      <c r="U36" s="671"/>
      <c r="V36" s="671"/>
      <c r="W36" s="672"/>
      <c r="X36" s="673"/>
      <c r="Y36" s="674"/>
      <c r="Z36" s="64"/>
      <c r="AA36" s="77"/>
      <c r="AB36" s="78"/>
      <c r="AC36" s="81" t="str">
        <f t="shared" si="58"/>
        <v>dato mancante</v>
      </c>
      <c r="AD36" s="82" t="str">
        <f t="shared" si="59"/>
        <v>dato mancante</v>
      </c>
      <c r="AE36" s="82" t="str">
        <f t="shared" si="60"/>
        <v>dato mancante</v>
      </c>
      <c r="AF36" s="82" t="str">
        <f t="shared" si="61"/>
        <v>dato mancante</v>
      </c>
      <c r="AG36" s="82" t="str">
        <f t="shared" si="62"/>
        <v>dato mancante</v>
      </c>
      <c r="AH36" s="82" t="str">
        <f t="shared" si="63"/>
        <v>dato mancante</v>
      </c>
      <c r="AI36" s="84" t="str">
        <f t="shared" si="64"/>
        <v>dato mancante</v>
      </c>
      <c r="AJ36" s="84" t="str">
        <f t="shared" si="65"/>
        <v>dato mancante</v>
      </c>
      <c r="AK36" s="84" t="str">
        <f t="shared" si="66"/>
        <v>dato mancante</v>
      </c>
      <c r="AL36" s="81" t="str">
        <f t="shared" si="67"/>
        <v>dato mancante</v>
      </c>
      <c r="AM36" s="82" t="str">
        <f t="shared" si="68"/>
        <v>dato mancante</v>
      </c>
      <c r="AN36" s="83" t="str">
        <f t="shared" si="69"/>
        <v>dato mancante</v>
      </c>
      <c r="AO36" s="59"/>
      <c r="AP36" s="285"/>
      <c r="AQ36" s="286"/>
      <c r="AR36" s="294" t="str">
        <f t="shared" si="0"/>
        <v>dato mancante</v>
      </c>
      <c r="AS36" s="264" t="str">
        <f t="shared" si="70"/>
        <v>dato mancante</v>
      </c>
      <c r="AT36" s="265" t="str">
        <f t="shared" si="1"/>
        <v>dato mancante</v>
      </c>
      <c r="AU36" s="265" t="str">
        <f t="shared" si="2"/>
        <v>dato mancante</v>
      </c>
      <c r="AV36" s="265" t="str">
        <f t="shared" si="3"/>
        <v>dato mancante</v>
      </c>
      <c r="AW36" s="266" t="str">
        <f t="shared" si="4"/>
        <v>dato mancante</v>
      </c>
      <c r="AX36" s="437" t="str">
        <f t="shared" si="5"/>
        <v>dato mancante</v>
      </c>
      <c r="AY36" s="437" t="str">
        <f t="shared" si="6"/>
        <v>dato mancante</v>
      </c>
      <c r="AZ36" s="437" t="str">
        <f t="shared" si="7"/>
        <v>dato mancante</v>
      </c>
      <c r="BA36" s="267" t="str">
        <f t="shared" si="71"/>
        <v>dato mancante</v>
      </c>
      <c r="BB36" s="265" t="str">
        <f t="shared" si="8"/>
        <v>dato mancante</v>
      </c>
      <c r="BC36" s="438" t="str">
        <f t="shared" si="9"/>
        <v>dato mancante</v>
      </c>
      <c r="BG36" s="118" t="str">
        <f t="shared" si="10"/>
        <v>dato mancante</v>
      </c>
      <c r="BH36" s="118" t="str">
        <f t="shared" si="11"/>
        <v>dato mancante</v>
      </c>
      <c r="BI36" s="118" t="str">
        <f t="shared" si="12"/>
        <v>dato mancante</v>
      </c>
      <c r="BJ36" s="118" t="str">
        <f t="shared" si="13"/>
        <v>dato mancante</v>
      </c>
      <c r="BK36" s="118" t="str">
        <f t="shared" si="14"/>
        <v>dato mancante</v>
      </c>
      <c r="BL36" s="118" t="str">
        <f t="shared" si="15"/>
        <v>dato mancante</v>
      </c>
      <c r="BM36" s="118" t="str">
        <f t="shared" si="16"/>
        <v>dato mancante</v>
      </c>
      <c r="BN36" s="118" t="str">
        <f t="shared" si="17"/>
        <v>dato mancante</v>
      </c>
      <c r="BO36" s="118" t="str">
        <f t="shared" si="18"/>
        <v>dato mancante</v>
      </c>
      <c r="BP36" s="118" t="str">
        <f t="shared" si="19"/>
        <v>dato mancante</v>
      </c>
      <c r="BQ36" s="118" t="str">
        <f t="shared" si="20"/>
        <v>dato mancante</v>
      </c>
      <c r="BR36" s="118" t="str">
        <f t="shared" si="21"/>
        <v>dato mancante</v>
      </c>
      <c r="BT36" s="258" t="str">
        <f t="shared" si="22"/>
        <v/>
      </c>
      <c r="BU36" s="258" t="str">
        <f t="shared" si="23"/>
        <v/>
      </c>
      <c r="BV36" s="259" t="str">
        <f t="shared" si="24"/>
        <v/>
      </c>
      <c r="BW36" s="258" t="str">
        <f t="shared" si="25"/>
        <v/>
      </c>
      <c r="BX36" s="258" t="str">
        <f t="shared" si="26"/>
        <v/>
      </c>
      <c r="BY36" s="259" t="str">
        <f t="shared" si="27"/>
        <v/>
      </c>
      <c r="BZ36" s="258" t="str">
        <f t="shared" si="28"/>
        <v/>
      </c>
      <c r="CA36" s="258" t="str">
        <f t="shared" si="29"/>
        <v/>
      </c>
      <c r="CB36" s="259" t="str">
        <f t="shared" si="30"/>
        <v/>
      </c>
      <c r="CC36" s="258" t="str">
        <f t="shared" si="31"/>
        <v/>
      </c>
      <c r="CD36" s="258" t="str">
        <f t="shared" si="32"/>
        <v/>
      </c>
      <c r="CE36" s="259" t="str">
        <f t="shared" si="33"/>
        <v/>
      </c>
      <c r="CF36" s="258" t="str">
        <f t="shared" si="34"/>
        <v/>
      </c>
      <c r="CG36" s="258" t="str">
        <f t="shared" si="35"/>
        <v/>
      </c>
      <c r="CH36" s="259" t="str">
        <f t="shared" si="36"/>
        <v/>
      </c>
      <c r="CI36" s="258" t="str">
        <f t="shared" si="37"/>
        <v/>
      </c>
      <c r="CJ36" s="258" t="str">
        <f t="shared" si="38"/>
        <v/>
      </c>
      <c r="CK36" s="259" t="str">
        <f t="shared" si="39"/>
        <v/>
      </c>
      <c r="CL36" s="258" t="str">
        <f t="shared" si="40"/>
        <v/>
      </c>
      <c r="CM36" s="258" t="str">
        <f t="shared" si="41"/>
        <v/>
      </c>
      <c r="CN36" s="259" t="str">
        <f t="shared" si="42"/>
        <v/>
      </c>
      <c r="CO36" s="258" t="str">
        <f t="shared" si="43"/>
        <v/>
      </c>
      <c r="CP36" s="258" t="str">
        <f t="shared" si="44"/>
        <v/>
      </c>
      <c r="CQ36" s="259" t="str">
        <f t="shared" si="45"/>
        <v/>
      </c>
      <c r="CR36" s="258" t="str">
        <f t="shared" si="46"/>
        <v/>
      </c>
      <c r="CS36" s="258" t="str">
        <f t="shared" si="47"/>
        <v/>
      </c>
      <c r="CT36" s="259" t="str">
        <f t="shared" si="48"/>
        <v/>
      </c>
      <c r="CU36" s="258" t="str">
        <f t="shared" si="49"/>
        <v/>
      </c>
      <c r="CV36" s="258" t="str">
        <f t="shared" si="50"/>
        <v/>
      </c>
      <c r="CW36" s="259" t="str">
        <f t="shared" si="51"/>
        <v/>
      </c>
      <c r="CX36" s="258" t="str">
        <f t="shared" si="52"/>
        <v/>
      </c>
      <c r="CY36" s="258" t="str">
        <f t="shared" si="53"/>
        <v/>
      </c>
      <c r="CZ36" s="259" t="str">
        <f t="shared" si="54"/>
        <v/>
      </c>
      <c r="DA36" s="258" t="str">
        <f t="shared" si="55"/>
        <v/>
      </c>
      <c r="DB36" s="258" t="str">
        <f t="shared" si="56"/>
        <v/>
      </c>
      <c r="DC36" s="259" t="str">
        <f t="shared" si="57"/>
        <v/>
      </c>
    </row>
    <row r="37" spans="1:107" x14ac:dyDescent="0.3">
      <c r="A37" s="682"/>
      <c r="B37" s="682"/>
      <c r="C37" s="665"/>
      <c r="D37" s="665"/>
      <c r="E37" s="666"/>
      <c r="F37" s="667"/>
      <c r="G37" s="667"/>
      <c r="H37" s="667"/>
      <c r="I37" s="668"/>
      <c r="J37" s="669"/>
      <c r="K37" s="670"/>
      <c r="L37" s="671"/>
      <c r="M37" s="671"/>
      <c r="N37" s="672"/>
      <c r="O37" s="673"/>
      <c r="P37" s="673"/>
      <c r="Q37" s="673"/>
      <c r="R37" s="673"/>
      <c r="S37" s="673"/>
      <c r="T37" s="671"/>
      <c r="U37" s="671"/>
      <c r="V37" s="671"/>
      <c r="W37" s="672"/>
      <c r="X37" s="673"/>
      <c r="Y37" s="674"/>
      <c r="Z37" s="64"/>
      <c r="AA37" s="77"/>
      <c r="AB37" s="78"/>
      <c r="AC37" s="81" t="str">
        <f t="shared" si="58"/>
        <v>dato mancante</v>
      </c>
      <c r="AD37" s="82" t="str">
        <f t="shared" si="59"/>
        <v>dato mancante</v>
      </c>
      <c r="AE37" s="82" t="str">
        <f t="shared" si="60"/>
        <v>dato mancante</v>
      </c>
      <c r="AF37" s="82" t="str">
        <f t="shared" si="61"/>
        <v>dato mancante</v>
      </c>
      <c r="AG37" s="82" t="str">
        <f t="shared" si="62"/>
        <v>dato mancante</v>
      </c>
      <c r="AH37" s="82" t="str">
        <f t="shared" si="63"/>
        <v>dato mancante</v>
      </c>
      <c r="AI37" s="84" t="str">
        <f t="shared" si="64"/>
        <v>dato mancante</v>
      </c>
      <c r="AJ37" s="84" t="str">
        <f t="shared" si="65"/>
        <v>dato mancante</v>
      </c>
      <c r="AK37" s="84" t="str">
        <f t="shared" si="66"/>
        <v>dato mancante</v>
      </c>
      <c r="AL37" s="81" t="str">
        <f t="shared" si="67"/>
        <v>dato mancante</v>
      </c>
      <c r="AM37" s="82" t="str">
        <f t="shared" si="68"/>
        <v>dato mancante</v>
      </c>
      <c r="AN37" s="83" t="str">
        <f t="shared" si="69"/>
        <v>dato mancante</v>
      </c>
      <c r="AO37" s="59"/>
      <c r="AP37" s="285"/>
      <c r="AQ37" s="286"/>
      <c r="AR37" s="294" t="str">
        <f t="shared" si="0"/>
        <v>dato mancante</v>
      </c>
      <c r="AS37" s="264" t="str">
        <f t="shared" si="70"/>
        <v>dato mancante</v>
      </c>
      <c r="AT37" s="265" t="str">
        <f t="shared" si="1"/>
        <v>dato mancante</v>
      </c>
      <c r="AU37" s="265" t="str">
        <f t="shared" si="2"/>
        <v>dato mancante</v>
      </c>
      <c r="AV37" s="265" t="str">
        <f t="shared" si="3"/>
        <v>dato mancante</v>
      </c>
      <c r="AW37" s="266" t="str">
        <f t="shared" si="4"/>
        <v>dato mancante</v>
      </c>
      <c r="AX37" s="437" t="str">
        <f t="shared" si="5"/>
        <v>dato mancante</v>
      </c>
      <c r="AY37" s="437" t="str">
        <f t="shared" si="6"/>
        <v>dato mancante</v>
      </c>
      <c r="AZ37" s="437" t="str">
        <f t="shared" si="7"/>
        <v>dato mancante</v>
      </c>
      <c r="BA37" s="267" t="str">
        <f t="shared" si="71"/>
        <v>dato mancante</v>
      </c>
      <c r="BB37" s="265" t="str">
        <f t="shared" si="8"/>
        <v>dato mancante</v>
      </c>
      <c r="BC37" s="438" t="str">
        <f t="shared" si="9"/>
        <v>dato mancante</v>
      </c>
      <c r="BG37" s="118" t="str">
        <f t="shared" si="10"/>
        <v>dato mancante</v>
      </c>
      <c r="BH37" s="118" t="str">
        <f t="shared" si="11"/>
        <v>dato mancante</v>
      </c>
      <c r="BI37" s="118" t="str">
        <f t="shared" si="12"/>
        <v>dato mancante</v>
      </c>
      <c r="BJ37" s="118" t="str">
        <f t="shared" si="13"/>
        <v>dato mancante</v>
      </c>
      <c r="BK37" s="118" t="str">
        <f t="shared" si="14"/>
        <v>dato mancante</v>
      </c>
      <c r="BL37" s="118" t="str">
        <f t="shared" si="15"/>
        <v>dato mancante</v>
      </c>
      <c r="BM37" s="118" t="str">
        <f t="shared" si="16"/>
        <v>dato mancante</v>
      </c>
      <c r="BN37" s="118" t="str">
        <f t="shared" si="17"/>
        <v>dato mancante</v>
      </c>
      <c r="BO37" s="118" t="str">
        <f t="shared" si="18"/>
        <v>dato mancante</v>
      </c>
      <c r="BP37" s="118" t="str">
        <f t="shared" si="19"/>
        <v>dato mancante</v>
      </c>
      <c r="BQ37" s="118" t="str">
        <f t="shared" si="20"/>
        <v>dato mancante</v>
      </c>
      <c r="BR37" s="118" t="str">
        <f t="shared" si="21"/>
        <v>dato mancante</v>
      </c>
      <c r="BT37" s="258" t="str">
        <f t="shared" si="22"/>
        <v/>
      </c>
      <c r="BU37" s="258" t="str">
        <f t="shared" si="23"/>
        <v/>
      </c>
      <c r="BV37" s="259" t="str">
        <f t="shared" si="24"/>
        <v/>
      </c>
      <c r="BW37" s="258" t="str">
        <f t="shared" si="25"/>
        <v/>
      </c>
      <c r="BX37" s="258" t="str">
        <f t="shared" si="26"/>
        <v/>
      </c>
      <c r="BY37" s="259" t="str">
        <f t="shared" si="27"/>
        <v/>
      </c>
      <c r="BZ37" s="258" t="str">
        <f t="shared" si="28"/>
        <v/>
      </c>
      <c r="CA37" s="258" t="str">
        <f t="shared" si="29"/>
        <v/>
      </c>
      <c r="CB37" s="259" t="str">
        <f t="shared" si="30"/>
        <v/>
      </c>
      <c r="CC37" s="258" t="str">
        <f t="shared" si="31"/>
        <v/>
      </c>
      <c r="CD37" s="258" t="str">
        <f t="shared" si="32"/>
        <v/>
      </c>
      <c r="CE37" s="259" t="str">
        <f t="shared" si="33"/>
        <v/>
      </c>
      <c r="CF37" s="258" t="str">
        <f t="shared" si="34"/>
        <v/>
      </c>
      <c r="CG37" s="258" t="str">
        <f t="shared" si="35"/>
        <v/>
      </c>
      <c r="CH37" s="259" t="str">
        <f t="shared" si="36"/>
        <v/>
      </c>
      <c r="CI37" s="258" t="str">
        <f t="shared" si="37"/>
        <v/>
      </c>
      <c r="CJ37" s="258" t="str">
        <f t="shared" si="38"/>
        <v/>
      </c>
      <c r="CK37" s="259" t="str">
        <f t="shared" si="39"/>
        <v/>
      </c>
      <c r="CL37" s="258" t="str">
        <f t="shared" si="40"/>
        <v/>
      </c>
      <c r="CM37" s="258" t="str">
        <f t="shared" si="41"/>
        <v/>
      </c>
      <c r="CN37" s="259" t="str">
        <f t="shared" si="42"/>
        <v/>
      </c>
      <c r="CO37" s="258" t="str">
        <f t="shared" si="43"/>
        <v/>
      </c>
      <c r="CP37" s="258" t="str">
        <f t="shared" si="44"/>
        <v/>
      </c>
      <c r="CQ37" s="259" t="str">
        <f t="shared" si="45"/>
        <v/>
      </c>
      <c r="CR37" s="258" t="str">
        <f t="shared" si="46"/>
        <v/>
      </c>
      <c r="CS37" s="258" t="str">
        <f t="shared" si="47"/>
        <v/>
      </c>
      <c r="CT37" s="259" t="str">
        <f t="shared" si="48"/>
        <v/>
      </c>
      <c r="CU37" s="258" t="str">
        <f t="shared" si="49"/>
        <v/>
      </c>
      <c r="CV37" s="258" t="str">
        <f t="shared" si="50"/>
        <v/>
      </c>
      <c r="CW37" s="259" t="str">
        <f t="shared" si="51"/>
        <v/>
      </c>
      <c r="CX37" s="258" t="str">
        <f t="shared" si="52"/>
        <v/>
      </c>
      <c r="CY37" s="258" t="str">
        <f t="shared" si="53"/>
        <v/>
      </c>
      <c r="CZ37" s="259" t="str">
        <f t="shared" si="54"/>
        <v/>
      </c>
      <c r="DA37" s="258" t="str">
        <f t="shared" si="55"/>
        <v/>
      </c>
      <c r="DB37" s="258" t="str">
        <f t="shared" si="56"/>
        <v/>
      </c>
      <c r="DC37" s="259" t="str">
        <f t="shared" si="57"/>
        <v/>
      </c>
    </row>
    <row r="38" spans="1:107" x14ac:dyDescent="0.3">
      <c r="A38" s="682"/>
      <c r="B38" s="682"/>
      <c r="C38" s="677"/>
      <c r="D38" s="677"/>
      <c r="E38" s="678"/>
      <c r="F38" s="678"/>
      <c r="G38" s="678"/>
      <c r="H38" s="678"/>
      <c r="I38" s="668"/>
      <c r="J38" s="669"/>
      <c r="K38" s="670"/>
      <c r="L38" s="671"/>
      <c r="M38" s="671"/>
      <c r="N38" s="672"/>
      <c r="O38" s="673"/>
      <c r="P38" s="673"/>
      <c r="Q38" s="673"/>
      <c r="R38" s="673"/>
      <c r="S38" s="673"/>
      <c r="T38" s="671"/>
      <c r="U38" s="671"/>
      <c r="V38" s="671"/>
      <c r="W38" s="672"/>
      <c r="X38" s="673"/>
      <c r="Y38" s="674"/>
      <c r="Z38" s="64"/>
      <c r="AA38" s="77"/>
      <c r="AB38" s="78"/>
      <c r="AC38" s="81" t="str">
        <f t="shared" si="58"/>
        <v>dato mancante</v>
      </c>
      <c r="AD38" s="82" t="str">
        <f t="shared" si="59"/>
        <v>dato mancante</v>
      </c>
      <c r="AE38" s="82" t="str">
        <f t="shared" si="60"/>
        <v>dato mancante</v>
      </c>
      <c r="AF38" s="82" t="str">
        <f t="shared" si="61"/>
        <v>dato mancante</v>
      </c>
      <c r="AG38" s="82" t="str">
        <f t="shared" si="62"/>
        <v>dato mancante</v>
      </c>
      <c r="AH38" s="82" t="str">
        <f t="shared" si="63"/>
        <v>dato mancante</v>
      </c>
      <c r="AI38" s="84" t="str">
        <f t="shared" si="64"/>
        <v>dato mancante</v>
      </c>
      <c r="AJ38" s="84" t="str">
        <f t="shared" si="65"/>
        <v>dato mancante</v>
      </c>
      <c r="AK38" s="84" t="str">
        <f t="shared" si="66"/>
        <v>dato mancante</v>
      </c>
      <c r="AL38" s="81" t="str">
        <f t="shared" si="67"/>
        <v>dato mancante</v>
      </c>
      <c r="AM38" s="82" t="str">
        <f t="shared" si="68"/>
        <v>dato mancante</v>
      </c>
      <c r="AN38" s="83" t="str">
        <f t="shared" si="69"/>
        <v>dato mancante</v>
      </c>
      <c r="AO38" s="59"/>
      <c r="AP38" s="285"/>
      <c r="AQ38" s="286"/>
      <c r="AR38" s="294" t="str">
        <f t="shared" si="0"/>
        <v>dato mancante</v>
      </c>
      <c r="AS38" s="264" t="str">
        <f t="shared" si="70"/>
        <v>dato mancante</v>
      </c>
      <c r="AT38" s="265" t="str">
        <f t="shared" si="1"/>
        <v>dato mancante</v>
      </c>
      <c r="AU38" s="265" t="str">
        <f t="shared" si="2"/>
        <v>dato mancante</v>
      </c>
      <c r="AV38" s="265" t="str">
        <f t="shared" si="3"/>
        <v>dato mancante</v>
      </c>
      <c r="AW38" s="266" t="str">
        <f t="shared" si="4"/>
        <v>dato mancante</v>
      </c>
      <c r="AX38" s="437" t="str">
        <f t="shared" si="5"/>
        <v>dato mancante</v>
      </c>
      <c r="AY38" s="437" t="str">
        <f t="shared" si="6"/>
        <v>dato mancante</v>
      </c>
      <c r="AZ38" s="437" t="str">
        <f t="shared" si="7"/>
        <v>dato mancante</v>
      </c>
      <c r="BA38" s="267" t="str">
        <f t="shared" si="71"/>
        <v>dato mancante</v>
      </c>
      <c r="BB38" s="265" t="str">
        <f t="shared" si="8"/>
        <v>dato mancante</v>
      </c>
      <c r="BC38" s="438" t="str">
        <f t="shared" si="9"/>
        <v>dato mancante</v>
      </c>
      <c r="BG38" s="118" t="str">
        <f t="shared" si="10"/>
        <v>dato mancante</v>
      </c>
      <c r="BH38" s="118" t="str">
        <f t="shared" si="11"/>
        <v>dato mancante</v>
      </c>
      <c r="BI38" s="118" t="str">
        <f t="shared" si="12"/>
        <v>dato mancante</v>
      </c>
      <c r="BJ38" s="118" t="str">
        <f t="shared" si="13"/>
        <v>dato mancante</v>
      </c>
      <c r="BK38" s="118" t="str">
        <f t="shared" si="14"/>
        <v>dato mancante</v>
      </c>
      <c r="BL38" s="118" t="str">
        <f t="shared" si="15"/>
        <v>dato mancante</v>
      </c>
      <c r="BM38" s="118" t="str">
        <f t="shared" si="16"/>
        <v>dato mancante</v>
      </c>
      <c r="BN38" s="118" t="str">
        <f t="shared" si="17"/>
        <v>dato mancante</v>
      </c>
      <c r="BO38" s="118" t="str">
        <f t="shared" si="18"/>
        <v>dato mancante</v>
      </c>
      <c r="BP38" s="118" t="str">
        <f t="shared" si="19"/>
        <v>dato mancante</v>
      </c>
      <c r="BQ38" s="118" t="str">
        <f t="shared" si="20"/>
        <v>dato mancante</v>
      </c>
      <c r="BR38" s="118" t="str">
        <f t="shared" si="21"/>
        <v>dato mancante</v>
      </c>
      <c r="BT38" s="258" t="str">
        <f t="shared" si="22"/>
        <v/>
      </c>
      <c r="BU38" s="258" t="str">
        <f t="shared" si="23"/>
        <v/>
      </c>
      <c r="BV38" s="259" t="str">
        <f t="shared" si="24"/>
        <v/>
      </c>
      <c r="BW38" s="258" t="str">
        <f t="shared" si="25"/>
        <v/>
      </c>
      <c r="BX38" s="258" t="str">
        <f t="shared" si="26"/>
        <v/>
      </c>
      <c r="BY38" s="259" t="str">
        <f t="shared" si="27"/>
        <v/>
      </c>
      <c r="BZ38" s="258" t="str">
        <f t="shared" si="28"/>
        <v/>
      </c>
      <c r="CA38" s="258" t="str">
        <f t="shared" si="29"/>
        <v/>
      </c>
      <c r="CB38" s="259" t="str">
        <f t="shared" si="30"/>
        <v/>
      </c>
      <c r="CC38" s="258" t="str">
        <f t="shared" si="31"/>
        <v/>
      </c>
      <c r="CD38" s="258" t="str">
        <f t="shared" si="32"/>
        <v/>
      </c>
      <c r="CE38" s="259" t="str">
        <f t="shared" si="33"/>
        <v/>
      </c>
      <c r="CF38" s="258" t="str">
        <f t="shared" si="34"/>
        <v/>
      </c>
      <c r="CG38" s="258" t="str">
        <f t="shared" si="35"/>
        <v/>
      </c>
      <c r="CH38" s="259" t="str">
        <f t="shared" si="36"/>
        <v/>
      </c>
      <c r="CI38" s="258" t="str">
        <f t="shared" si="37"/>
        <v/>
      </c>
      <c r="CJ38" s="258" t="str">
        <f t="shared" si="38"/>
        <v/>
      </c>
      <c r="CK38" s="259" t="str">
        <f t="shared" si="39"/>
        <v/>
      </c>
      <c r="CL38" s="258" t="str">
        <f t="shared" si="40"/>
        <v/>
      </c>
      <c r="CM38" s="258" t="str">
        <f t="shared" si="41"/>
        <v/>
      </c>
      <c r="CN38" s="259" t="str">
        <f t="shared" si="42"/>
        <v/>
      </c>
      <c r="CO38" s="258" t="str">
        <f t="shared" si="43"/>
        <v/>
      </c>
      <c r="CP38" s="258" t="str">
        <f t="shared" si="44"/>
        <v/>
      </c>
      <c r="CQ38" s="259" t="str">
        <f t="shared" si="45"/>
        <v/>
      </c>
      <c r="CR38" s="258" t="str">
        <f t="shared" si="46"/>
        <v/>
      </c>
      <c r="CS38" s="258" t="str">
        <f t="shared" si="47"/>
        <v/>
      </c>
      <c r="CT38" s="259" t="str">
        <f t="shared" si="48"/>
        <v/>
      </c>
      <c r="CU38" s="258" t="str">
        <f t="shared" si="49"/>
        <v/>
      </c>
      <c r="CV38" s="258" t="str">
        <f t="shared" si="50"/>
        <v/>
      </c>
      <c r="CW38" s="259" t="str">
        <f t="shared" si="51"/>
        <v/>
      </c>
      <c r="CX38" s="258" t="str">
        <f t="shared" si="52"/>
        <v/>
      </c>
      <c r="CY38" s="258" t="str">
        <f t="shared" si="53"/>
        <v/>
      </c>
      <c r="CZ38" s="259" t="str">
        <f t="shared" si="54"/>
        <v/>
      </c>
      <c r="DA38" s="258" t="str">
        <f t="shared" si="55"/>
        <v/>
      </c>
      <c r="DB38" s="258" t="str">
        <f t="shared" si="56"/>
        <v/>
      </c>
      <c r="DC38" s="259" t="str">
        <f t="shared" si="57"/>
        <v/>
      </c>
    </row>
    <row r="39" spans="1:107" x14ac:dyDescent="0.3">
      <c r="A39" s="682"/>
      <c r="B39" s="682"/>
      <c r="C39" s="665"/>
      <c r="D39" s="665"/>
      <c r="E39" s="666"/>
      <c r="F39" s="667"/>
      <c r="G39" s="667"/>
      <c r="H39" s="667"/>
      <c r="I39" s="668"/>
      <c r="J39" s="669"/>
      <c r="K39" s="670"/>
      <c r="L39" s="671"/>
      <c r="M39" s="671"/>
      <c r="N39" s="672"/>
      <c r="O39" s="673"/>
      <c r="P39" s="673"/>
      <c r="Q39" s="673"/>
      <c r="R39" s="673"/>
      <c r="S39" s="673"/>
      <c r="T39" s="671"/>
      <c r="U39" s="671"/>
      <c r="V39" s="671"/>
      <c r="W39" s="672"/>
      <c r="X39" s="673"/>
      <c r="Y39" s="674"/>
      <c r="Z39" s="64"/>
      <c r="AA39" s="77"/>
      <c r="AB39" s="78"/>
      <c r="AC39" s="81" t="str">
        <f t="shared" si="58"/>
        <v>dato mancante</v>
      </c>
      <c r="AD39" s="82" t="str">
        <f t="shared" si="59"/>
        <v>dato mancante</v>
      </c>
      <c r="AE39" s="82" t="str">
        <f t="shared" si="60"/>
        <v>dato mancante</v>
      </c>
      <c r="AF39" s="82" t="str">
        <f t="shared" si="61"/>
        <v>dato mancante</v>
      </c>
      <c r="AG39" s="82" t="str">
        <f t="shared" si="62"/>
        <v>dato mancante</v>
      </c>
      <c r="AH39" s="82" t="str">
        <f t="shared" si="63"/>
        <v>dato mancante</v>
      </c>
      <c r="AI39" s="84" t="str">
        <f t="shared" si="64"/>
        <v>dato mancante</v>
      </c>
      <c r="AJ39" s="84" t="str">
        <f t="shared" si="65"/>
        <v>dato mancante</v>
      </c>
      <c r="AK39" s="84" t="str">
        <f t="shared" si="66"/>
        <v>dato mancante</v>
      </c>
      <c r="AL39" s="81" t="str">
        <f t="shared" si="67"/>
        <v>dato mancante</v>
      </c>
      <c r="AM39" s="82" t="str">
        <f t="shared" si="68"/>
        <v>dato mancante</v>
      </c>
      <c r="AN39" s="83" t="str">
        <f t="shared" si="69"/>
        <v>dato mancante</v>
      </c>
      <c r="AO39" s="59"/>
      <c r="AP39" s="285"/>
      <c r="AQ39" s="286"/>
      <c r="AR39" s="294" t="str">
        <f t="shared" si="0"/>
        <v>dato mancante</v>
      </c>
      <c r="AS39" s="264" t="str">
        <f t="shared" si="70"/>
        <v>dato mancante</v>
      </c>
      <c r="AT39" s="265" t="str">
        <f t="shared" si="1"/>
        <v>dato mancante</v>
      </c>
      <c r="AU39" s="265" t="str">
        <f t="shared" si="2"/>
        <v>dato mancante</v>
      </c>
      <c r="AV39" s="265" t="str">
        <f t="shared" si="3"/>
        <v>dato mancante</v>
      </c>
      <c r="AW39" s="266" t="str">
        <f t="shared" si="4"/>
        <v>dato mancante</v>
      </c>
      <c r="AX39" s="437" t="str">
        <f t="shared" si="5"/>
        <v>dato mancante</v>
      </c>
      <c r="AY39" s="437" t="str">
        <f t="shared" si="6"/>
        <v>dato mancante</v>
      </c>
      <c r="AZ39" s="437" t="str">
        <f t="shared" si="7"/>
        <v>dato mancante</v>
      </c>
      <c r="BA39" s="267" t="str">
        <f t="shared" si="71"/>
        <v>dato mancante</v>
      </c>
      <c r="BB39" s="265" t="str">
        <f t="shared" si="8"/>
        <v>dato mancante</v>
      </c>
      <c r="BC39" s="438" t="str">
        <f t="shared" si="9"/>
        <v>dato mancante</v>
      </c>
      <c r="BG39" s="118" t="str">
        <f t="shared" si="10"/>
        <v>dato mancante</v>
      </c>
      <c r="BH39" s="118" t="str">
        <f t="shared" si="11"/>
        <v>dato mancante</v>
      </c>
      <c r="BI39" s="118" t="str">
        <f t="shared" si="12"/>
        <v>dato mancante</v>
      </c>
      <c r="BJ39" s="118" t="str">
        <f t="shared" si="13"/>
        <v>dato mancante</v>
      </c>
      <c r="BK39" s="118" t="str">
        <f t="shared" si="14"/>
        <v>dato mancante</v>
      </c>
      <c r="BL39" s="118" t="str">
        <f t="shared" si="15"/>
        <v>dato mancante</v>
      </c>
      <c r="BM39" s="118" t="str">
        <f t="shared" si="16"/>
        <v>dato mancante</v>
      </c>
      <c r="BN39" s="118" t="str">
        <f t="shared" si="17"/>
        <v>dato mancante</v>
      </c>
      <c r="BO39" s="118" t="str">
        <f t="shared" si="18"/>
        <v>dato mancante</v>
      </c>
      <c r="BP39" s="118" t="str">
        <f t="shared" si="19"/>
        <v>dato mancante</v>
      </c>
      <c r="BQ39" s="118" t="str">
        <f t="shared" si="20"/>
        <v>dato mancante</v>
      </c>
      <c r="BR39" s="118" t="str">
        <f t="shared" si="21"/>
        <v>dato mancante</v>
      </c>
      <c r="BT39" s="258" t="str">
        <f t="shared" si="22"/>
        <v/>
      </c>
      <c r="BU39" s="258" t="str">
        <f t="shared" si="23"/>
        <v/>
      </c>
      <c r="BV39" s="259" t="str">
        <f t="shared" si="24"/>
        <v/>
      </c>
      <c r="BW39" s="258" t="str">
        <f t="shared" si="25"/>
        <v/>
      </c>
      <c r="BX39" s="258" t="str">
        <f t="shared" si="26"/>
        <v/>
      </c>
      <c r="BY39" s="259" t="str">
        <f t="shared" si="27"/>
        <v/>
      </c>
      <c r="BZ39" s="258" t="str">
        <f t="shared" si="28"/>
        <v/>
      </c>
      <c r="CA39" s="258" t="str">
        <f t="shared" si="29"/>
        <v/>
      </c>
      <c r="CB39" s="259" t="str">
        <f t="shared" si="30"/>
        <v/>
      </c>
      <c r="CC39" s="258" t="str">
        <f t="shared" si="31"/>
        <v/>
      </c>
      <c r="CD39" s="258" t="str">
        <f t="shared" si="32"/>
        <v/>
      </c>
      <c r="CE39" s="259" t="str">
        <f t="shared" si="33"/>
        <v/>
      </c>
      <c r="CF39" s="258" t="str">
        <f t="shared" si="34"/>
        <v/>
      </c>
      <c r="CG39" s="258" t="str">
        <f t="shared" si="35"/>
        <v/>
      </c>
      <c r="CH39" s="259" t="str">
        <f t="shared" si="36"/>
        <v/>
      </c>
      <c r="CI39" s="258" t="str">
        <f t="shared" si="37"/>
        <v/>
      </c>
      <c r="CJ39" s="258" t="str">
        <f t="shared" si="38"/>
        <v/>
      </c>
      <c r="CK39" s="259" t="str">
        <f t="shared" si="39"/>
        <v/>
      </c>
      <c r="CL39" s="258" t="str">
        <f t="shared" si="40"/>
        <v/>
      </c>
      <c r="CM39" s="258" t="str">
        <f t="shared" si="41"/>
        <v/>
      </c>
      <c r="CN39" s="259" t="str">
        <f t="shared" si="42"/>
        <v/>
      </c>
      <c r="CO39" s="258" t="str">
        <f t="shared" si="43"/>
        <v/>
      </c>
      <c r="CP39" s="258" t="str">
        <f t="shared" si="44"/>
        <v/>
      </c>
      <c r="CQ39" s="259" t="str">
        <f t="shared" si="45"/>
        <v/>
      </c>
      <c r="CR39" s="258" t="str">
        <f t="shared" si="46"/>
        <v/>
      </c>
      <c r="CS39" s="258" t="str">
        <f t="shared" si="47"/>
        <v/>
      </c>
      <c r="CT39" s="259" t="str">
        <f t="shared" si="48"/>
        <v/>
      </c>
      <c r="CU39" s="258" t="str">
        <f t="shared" si="49"/>
        <v/>
      </c>
      <c r="CV39" s="258" t="str">
        <f t="shared" si="50"/>
        <v/>
      </c>
      <c r="CW39" s="259" t="str">
        <f t="shared" si="51"/>
        <v/>
      </c>
      <c r="CX39" s="258" t="str">
        <f t="shared" si="52"/>
        <v/>
      </c>
      <c r="CY39" s="258" t="str">
        <f t="shared" si="53"/>
        <v/>
      </c>
      <c r="CZ39" s="259" t="str">
        <f t="shared" si="54"/>
        <v/>
      </c>
      <c r="DA39" s="258" t="str">
        <f t="shared" si="55"/>
        <v/>
      </c>
      <c r="DB39" s="258" t="str">
        <f t="shared" si="56"/>
        <v/>
      </c>
      <c r="DC39" s="259" t="str">
        <f t="shared" si="57"/>
        <v/>
      </c>
    </row>
    <row r="40" spans="1:107" x14ac:dyDescent="0.3">
      <c r="A40" s="682"/>
      <c r="B40" s="682"/>
      <c r="C40" s="677"/>
      <c r="D40" s="677"/>
      <c r="E40" s="678"/>
      <c r="F40" s="678"/>
      <c r="G40" s="678"/>
      <c r="H40" s="678"/>
      <c r="I40" s="668"/>
      <c r="J40" s="669"/>
      <c r="K40" s="670"/>
      <c r="L40" s="671"/>
      <c r="M40" s="671"/>
      <c r="N40" s="672"/>
      <c r="O40" s="673"/>
      <c r="P40" s="673"/>
      <c r="Q40" s="673"/>
      <c r="R40" s="673"/>
      <c r="S40" s="673"/>
      <c r="T40" s="671"/>
      <c r="U40" s="671"/>
      <c r="V40" s="671"/>
      <c r="W40" s="672"/>
      <c r="X40" s="673"/>
      <c r="Y40" s="674"/>
      <c r="Z40" s="64"/>
      <c r="AA40" s="77"/>
      <c r="AB40" s="78"/>
      <c r="AC40" s="81" t="str">
        <f t="shared" si="58"/>
        <v>dato mancante</v>
      </c>
      <c r="AD40" s="82" t="str">
        <f t="shared" si="59"/>
        <v>dato mancante</v>
      </c>
      <c r="AE40" s="82" t="str">
        <f t="shared" si="60"/>
        <v>dato mancante</v>
      </c>
      <c r="AF40" s="82" t="str">
        <f t="shared" si="61"/>
        <v>dato mancante</v>
      </c>
      <c r="AG40" s="82" t="str">
        <f t="shared" si="62"/>
        <v>dato mancante</v>
      </c>
      <c r="AH40" s="82" t="str">
        <f t="shared" si="63"/>
        <v>dato mancante</v>
      </c>
      <c r="AI40" s="84" t="str">
        <f t="shared" si="64"/>
        <v>dato mancante</v>
      </c>
      <c r="AJ40" s="84" t="str">
        <f t="shared" si="65"/>
        <v>dato mancante</v>
      </c>
      <c r="AK40" s="84" t="str">
        <f t="shared" si="66"/>
        <v>dato mancante</v>
      </c>
      <c r="AL40" s="81" t="str">
        <f t="shared" si="67"/>
        <v>dato mancante</v>
      </c>
      <c r="AM40" s="82" t="str">
        <f t="shared" si="68"/>
        <v>dato mancante</v>
      </c>
      <c r="AN40" s="83" t="str">
        <f t="shared" si="69"/>
        <v>dato mancante</v>
      </c>
      <c r="AO40" s="59"/>
      <c r="AP40" s="285"/>
      <c r="AQ40" s="286"/>
      <c r="AR40" s="294" t="str">
        <f t="shared" si="0"/>
        <v>dato mancante</v>
      </c>
      <c r="AS40" s="264" t="str">
        <f t="shared" si="70"/>
        <v>dato mancante</v>
      </c>
      <c r="AT40" s="265" t="str">
        <f t="shared" si="1"/>
        <v>dato mancante</v>
      </c>
      <c r="AU40" s="265" t="str">
        <f t="shared" si="2"/>
        <v>dato mancante</v>
      </c>
      <c r="AV40" s="265" t="str">
        <f t="shared" si="3"/>
        <v>dato mancante</v>
      </c>
      <c r="AW40" s="266" t="str">
        <f t="shared" si="4"/>
        <v>dato mancante</v>
      </c>
      <c r="AX40" s="437" t="str">
        <f t="shared" si="5"/>
        <v>dato mancante</v>
      </c>
      <c r="AY40" s="437" t="str">
        <f t="shared" si="6"/>
        <v>dato mancante</v>
      </c>
      <c r="AZ40" s="437" t="str">
        <f t="shared" si="7"/>
        <v>dato mancante</v>
      </c>
      <c r="BA40" s="267" t="str">
        <f t="shared" si="71"/>
        <v>dato mancante</v>
      </c>
      <c r="BB40" s="265" t="str">
        <f t="shared" si="8"/>
        <v>dato mancante</v>
      </c>
      <c r="BC40" s="438" t="str">
        <f t="shared" si="9"/>
        <v>dato mancante</v>
      </c>
      <c r="BG40" s="118" t="str">
        <f t="shared" si="10"/>
        <v>dato mancante</v>
      </c>
      <c r="BH40" s="118" t="str">
        <f t="shared" si="11"/>
        <v>dato mancante</v>
      </c>
      <c r="BI40" s="118" t="str">
        <f t="shared" si="12"/>
        <v>dato mancante</v>
      </c>
      <c r="BJ40" s="118" t="str">
        <f t="shared" si="13"/>
        <v>dato mancante</v>
      </c>
      <c r="BK40" s="118" t="str">
        <f t="shared" si="14"/>
        <v>dato mancante</v>
      </c>
      <c r="BL40" s="118" t="str">
        <f t="shared" si="15"/>
        <v>dato mancante</v>
      </c>
      <c r="BM40" s="118" t="str">
        <f t="shared" si="16"/>
        <v>dato mancante</v>
      </c>
      <c r="BN40" s="118" t="str">
        <f t="shared" si="17"/>
        <v>dato mancante</v>
      </c>
      <c r="BO40" s="118" t="str">
        <f t="shared" si="18"/>
        <v>dato mancante</v>
      </c>
      <c r="BP40" s="118" t="str">
        <f t="shared" si="19"/>
        <v>dato mancante</v>
      </c>
      <c r="BQ40" s="118" t="str">
        <f t="shared" si="20"/>
        <v>dato mancante</v>
      </c>
      <c r="BR40" s="118" t="str">
        <f t="shared" si="21"/>
        <v>dato mancante</v>
      </c>
      <c r="BT40" s="258" t="str">
        <f t="shared" si="22"/>
        <v/>
      </c>
      <c r="BU40" s="258" t="str">
        <f t="shared" si="23"/>
        <v/>
      </c>
      <c r="BV40" s="259" t="str">
        <f t="shared" si="24"/>
        <v/>
      </c>
      <c r="BW40" s="258" t="str">
        <f t="shared" si="25"/>
        <v/>
      </c>
      <c r="BX40" s="258" t="str">
        <f t="shared" si="26"/>
        <v/>
      </c>
      <c r="BY40" s="259" t="str">
        <f t="shared" si="27"/>
        <v/>
      </c>
      <c r="BZ40" s="258" t="str">
        <f t="shared" si="28"/>
        <v/>
      </c>
      <c r="CA40" s="258" t="str">
        <f t="shared" si="29"/>
        <v/>
      </c>
      <c r="CB40" s="259" t="str">
        <f t="shared" si="30"/>
        <v/>
      </c>
      <c r="CC40" s="258" t="str">
        <f t="shared" si="31"/>
        <v/>
      </c>
      <c r="CD40" s="258" t="str">
        <f t="shared" si="32"/>
        <v/>
      </c>
      <c r="CE40" s="259" t="str">
        <f t="shared" si="33"/>
        <v/>
      </c>
      <c r="CF40" s="258" t="str">
        <f t="shared" si="34"/>
        <v/>
      </c>
      <c r="CG40" s="258" t="str">
        <f t="shared" si="35"/>
        <v/>
      </c>
      <c r="CH40" s="259" t="str">
        <f t="shared" si="36"/>
        <v/>
      </c>
      <c r="CI40" s="258" t="str">
        <f t="shared" si="37"/>
        <v/>
      </c>
      <c r="CJ40" s="258" t="str">
        <f t="shared" si="38"/>
        <v/>
      </c>
      <c r="CK40" s="259" t="str">
        <f t="shared" si="39"/>
        <v/>
      </c>
      <c r="CL40" s="258" t="str">
        <f t="shared" si="40"/>
        <v/>
      </c>
      <c r="CM40" s="258" t="str">
        <f t="shared" si="41"/>
        <v/>
      </c>
      <c r="CN40" s="259" t="str">
        <f t="shared" si="42"/>
        <v/>
      </c>
      <c r="CO40" s="258" t="str">
        <f t="shared" si="43"/>
        <v/>
      </c>
      <c r="CP40" s="258" t="str">
        <f t="shared" si="44"/>
        <v/>
      </c>
      <c r="CQ40" s="259" t="str">
        <f t="shared" si="45"/>
        <v/>
      </c>
      <c r="CR40" s="258" t="str">
        <f t="shared" si="46"/>
        <v/>
      </c>
      <c r="CS40" s="258" t="str">
        <f t="shared" si="47"/>
        <v/>
      </c>
      <c r="CT40" s="259" t="str">
        <f t="shared" si="48"/>
        <v/>
      </c>
      <c r="CU40" s="258" t="str">
        <f t="shared" si="49"/>
        <v/>
      </c>
      <c r="CV40" s="258" t="str">
        <f t="shared" si="50"/>
        <v/>
      </c>
      <c r="CW40" s="259" t="str">
        <f t="shared" si="51"/>
        <v/>
      </c>
      <c r="CX40" s="258" t="str">
        <f t="shared" si="52"/>
        <v/>
      </c>
      <c r="CY40" s="258" t="str">
        <f t="shared" si="53"/>
        <v/>
      </c>
      <c r="CZ40" s="259" t="str">
        <f t="shared" si="54"/>
        <v/>
      </c>
      <c r="DA40" s="258" t="str">
        <f t="shared" si="55"/>
        <v/>
      </c>
      <c r="DB40" s="258" t="str">
        <f t="shared" si="56"/>
        <v/>
      </c>
      <c r="DC40" s="259" t="str">
        <f t="shared" si="57"/>
        <v/>
      </c>
    </row>
    <row r="41" spans="1:107" x14ac:dyDescent="0.3">
      <c r="A41" s="682"/>
      <c r="B41" s="682"/>
      <c r="C41" s="665"/>
      <c r="D41" s="665"/>
      <c r="E41" s="666"/>
      <c r="F41" s="667"/>
      <c r="G41" s="667"/>
      <c r="H41" s="667"/>
      <c r="I41" s="668"/>
      <c r="J41" s="669"/>
      <c r="K41" s="670"/>
      <c r="L41" s="671"/>
      <c r="M41" s="671"/>
      <c r="N41" s="672"/>
      <c r="O41" s="673"/>
      <c r="P41" s="673"/>
      <c r="Q41" s="673"/>
      <c r="R41" s="673"/>
      <c r="S41" s="673"/>
      <c r="T41" s="671"/>
      <c r="U41" s="671"/>
      <c r="V41" s="671"/>
      <c r="W41" s="672"/>
      <c r="X41" s="673"/>
      <c r="Y41" s="674"/>
      <c r="Z41" s="64"/>
      <c r="AA41" s="77"/>
      <c r="AB41" s="78"/>
      <c r="AC41" s="81" t="str">
        <f t="shared" si="58"/>
        <v>dato mancante</v>
      </c>
      <c r="AD41" s="82" t="str">
        <f t="shared" si="59"/>
        <v>dato mancante</v>
      </c>
      <c r="AE41" s="82" t="str">
        <f t="shared" si="60"/>
        <v>dato mancante</v>
      </c>
      <c r="AF41" s="82" t="str">
        <f t="shared" si="61"/>
        <v>dato mancante</v>
      </c>
      <c r="AG41" s="82" t="str">
        <f t="shared" si="62"/>
        <v>dato mancante</v>
      </c>
      <c r="AH41" s="82" t="str">
        <f t="shared" si="63"/>
        <v>dato mancante</v>
      </c>
      <c r="AI41" s="84" t="str">
        <f t="shared" si="64"/>
        <v>dato mancante</v>
      </c>
      <c r="AJ41" s="84" t="str">
        <f t="shared" si="65"/>
        <v>dato mancante</v>
      </c>
      <c r="AK41" s="84" t="str">
        <f t="shared" si="66"/>
        <v>dato mancante</v>
      </c>
      <c r="AL41" s="81" t="str">
        <f t="shared" si="67"/>
        <v>dato mancante</v>
      </c>
      <c r="AM41" s="82" t="str">
        <f t="shared" si="68"/>
        <v>dato mancante</v>
      </c>
      <c r="AN41" s="83" t="str">
        <f t="shared" si="69"/>
        <v>dato mancante</v>
      </c>
      <c r="AO41" s="59"/>
      <c r="AP41" s="285"/>
      <c r="AQ41" s="286"/>
      <c r="AR41" s="294" t="str">
        <f t="shared" si="0"/>
        <v>dato mancante</v>
      </c>
      <c r="AS41" s="264" t="str">
        <f t="shared" si="70"/>
        <v>dato mancante</v>
      </c>
      <c r="AT41" s="265" t="str">
        <f t="shared" si="1"/>
        <v>dato mancante</v>
      </c>
      <c r="AU41" s="265" t="str">
        <f t="shared" si="2"/>
        <v>dato mancante</v>
      </c>
      <c r="AV41" s="265" t="str">
        <f t="shared" si="3"/>
        <v>dato mancante</v>
      </c>
      <c r="AW41" s="266" t="str">
        <f t="shared" si="4"/>
        <v>dato mancante</v>
      </c>
      <c r="AX41" s="437" t="str">
        <f t="shared" si="5"/>
        <v>dato mancante</v>
      </c>
      <c r="AY41" s="437" t="str">
        <f t="shared" si="6"/>
        <v>dato mancante</v>
      </c>
      <c r="AZ41" s="437" t="str">
        <f t="shared" si="7"/>
        <v>dato mancante</v>
      </c>
      <c r="BA41" s="267" t="str">
        <f t="shared" si="71"/>
        <v>dato mancante</v>
      </c>
      <c r="BB41" s="265" t="str">
        <f t="shared" si="8"/>
        <v>dato mancante</v>
      </c>
      <c r="BC41" s="438" t="str">
        <f t="shared" si="9"/>
        <v>dato mancante</v>
      </c>
      <c r="BG41" s="118" t="str">
        <f t="shared" si="10"/>
        <v>dato mancante</v>
      </c>
      <c r="BH41" s="118" t="str">
        <f t="shared" si="11"/>
        <v>dato mancante</v>
      </c>
      <c r="BI41" s="118" t="str">
        <f t="shared" si="12"/>
        <v>dato mancante</v>
      </c>
      <c r="BJ41" s="118" t="str">
        <f t="shared" si="13"/>
        <v>dato mancante</v>
      </c>
      <c r="BK41" s="118" t="str">
        <f t="shared" si="14"/>
        <v>dato mancante</v>
      </c>
      <c r="BL41" s="118" t="str">
        <f t="shared" si="15"/>
        <v>dato mancante</v>
      </c>
      <c r="BM41" s="118" t="str">
        <f t="shared" si="16"/>
        <v>dato mancante</v>
      </c>
      <c r="BN41" s="118" t="str">
        <f t="shared" si="17"/>
        <v>dato mancante</v>
      </c>
      <c r="BO41" s="118" t="str">
        <f t="shared" si="18"/>
        <v>dato mancante</v>
      </c>
      <c r="BP41" s="118" t="str">
        <f t="shared" si="19"/>
        <v>dato mancante</v>
      </c>
      <c r="BQ41" s="118" t="str">
        <f t="shared" si="20"/>
        <v>dato mancante</v>
      </c>
      <c r="BR41" s="118" t="str">
        <f t="shared" si="21"/>
        <v>dato mancante</v>
      </c>
      <c r="BT41" s="258" t="str">
        <f t="shared" si="22"/>
        <v/>
      </c>
      <c r="BU41" s="258" t="str">
        <f t="shared" si="23"/>
        <v/>
      </c>
      <c r="BV41" s="259" t="str">
        <f t="shared" si="24"/>
        <v/>
      </c>
      <c r="BW41" s="258" t="str">
        <f t="shared" si="25"/>
        <v/>
      </c>
      <c r="BX41" s="258" t="str">
        <f t="shared" si="26"/>
        <v/>
      </c>
      <c r="BY41" s="259" t="str">
        <f t="shared" si="27"/>
        <v/>
      </c>
      <c r="BZ41" s="258" t="str">
        <f t="shared" si="28"/>
        <v/>
      </c>
      <c r="CA41" s="258" t="str">
        <f t="shared" si="29"/>
        <v/>
      </c>
      <c r="CB41" s="259" t="str">
        <f t="shared" si="30"/>
        <v/>
      </c>
      <c r="CC41" s="258" t="str">
        <f t="shared" si="31"/>
        <v/>
      </c>
      <c r="CD41" s="258" t="str">
        <f t="shared" si="32"/>
        <v/>
      </c>
      <c r="CE41" s="259" t="str">
        <f t="shared" si="33"/>
        <v/>
      </c>
      <c r="CF41" s="258" t="str">
        <f t="shared" si="34"/>
        <v/>
      </c>
      <c r="CG41" s="258" t="str">
        <f t="shared" si="35"/>
        <v/>
      </c>
      <c r="CH41" s="259" t="str">
        <f t="shared" si="36"/>
        <v/>
      </c>
      <c r="CI41" s="258" t="str">
        <f t="shared" si="37"/>
        <v/>
      </c>
      <c r="CJ41" s="258" t="str">
        <f t="shared" si="38"/>
        <v/>
      </c>
      <c r="CK41" s="259" t="str">
        <f t="shared" si="39"/>
        <v/>
      </c>
      <c r="CL41" s="258" t="str">
        <f t="shared" si="40"/>
        <v/>
      </c>
      <c r="CM41" s="258" t="str">
        <f t="shared" si="41"/>
        <v/>
      </c>
      <c r="CN41" s="259" t="str">
        <f t="shared" si="42"/>
        <v/>
      </c>
      <c r="CO41" s="258" t="str">
        <f t="shared" si="43"/>
        <v/>
      </c>
      <c r="CP41" s="258" t="str">
        <f t="shared" si="44"/>
        <v/>
      </c>
      <c r="CQ41" s="259" t="str">
        <f t="shared" si="45"/>
        <v/>
      </c>
      <c r="CR41" s="258" t="str">
        <f t="shared" si="46"/>
        <v/>
      </c>
      <c r="CS41" s="258" t="str">
        <f t="shared" si="47"/>
        <v/>
      </c>
      <c r="CT41" s="259" t="str">
        <f t="shared" si="48"/>
        <v/>
      </c>
      <c r="CU41" s="258" t="str">
        <f t="shared" si="49"/>
        <v/>
      </c>
      <c r="CV41" s="258" t="str">
        <f t="shared" si="50"/>
        <v/>
      </c>
      <c r="CW41" s="259" t="str">
        <f t="shared" si="51"/>
        <v/>
      </c>
      <c r="CX41" s="258" t="str">
        <f t="shared" si="52"/>
        <v/>
      </c>
      <c r="CY41" s="258" t="str">
        <f t="shared" si="53"/>
        <v/>
      </c>
      <c r="CZ41" s="259" t="str">
        <f t="shared" si="54"/>
        <v/>
      </c>
      <c r="DA41" s="258" t="str">
        <f t="shared" si="55"/>
        <v/>
      </c>
      <c r="DB41" s="258" t="str">
        <f t="shared" si="56"/>
        <v/>
      </c>
      <c r="DC41" s="259" t="str">
        <f t="shared" si="57"/>
        <v/>
      </c>
    </row>
    <row r="42" spans="1:107" x14ac:dyDescent="0.3">
      <c r="A42" s="682"/>
      <c r="B42" s="682"/>
      <c r="C42" s="677"/>
      <c r="D42" s="677"/>
      <c r="E42" s="678"/>
      <c r="F42" s="678"/>
      <c r="G42" s="678"/>
      <c r="H42" s="678"/>
      <c r="I42" s="668"/>
      <c r="J42" s="669"/>
      <c r="K42" s="670"/>
      <c r="L42" s="671"/>
      <c r="M42" s="671"/>
      <c r="N42" s="672"/>
      <c r="O42" s="673"/>
      <c r="P42" s="673"/>
      <c r="Q42" s="673"/>
      <c r="R42" s="673"/>
      <c r="S42" s="673"/>
      <c r="T42" s="671"/>
      <c r="U42" s="671"/>
      <c r="V42" s="671"/>
      <c r="W42" s="672"/>
      <c r="X42" s="673"/>
      <c r="Y42" s="674"/>
      <c r="Z42" s="64"/>
      <c r="AA42" s="77"/>
      <c r="AB42" s="78"/>
      <c r="AC42" s="81" t="str">
        <f t="shared" si="58"/>
        <v>dato mancante</v>
      </c>
      <c r="AD42" s="82" t="str">
        <f t="shared" si="59"/>
        <v>dato mancante</v>
      </c>
      <c r="AE42" s="82" t="str">
        <f t="shared" si="60"/>
        <v>dato mancante</v>
      </c>
      <c r="AF42" s="82" t="str">
        <f t="shared" si="61"/>
        <v>dato mancante</v>
      </c>
      <c r="AG42" s="82" t="str">
        <f t="shared" si="62"/>
        <v>dato mancante</v>
      </c>
      <c r="AH42" s="82" t="str">
        <f t="shared" si="63"/>
        <v>dato mancante</v>
      </c>
      <c r="AI42" s="84" t="str">
        <f t="shared" si="64"/>
        <v>dato mancante</v>
      </c>
      <c r="AJ42" s="84" t="str">
        <f t="shared" si="65"/>
        <v>dato mancante</v>
      </c>
      <c r="AK42" s="84" t="str">
        <f t="shared" si="66"/>
        <v>dato mancante</v>
      </c>
      <c r="AL42" s="81" t="str">
        <f t="shared" si="67"/>
        <v>dato mancante</v>
      </c>
      <c r="AM42" s="82" t="str">
        <f t="shared" si="68"/>
        <v>dato mancante</v>
      </c>
      <c r="AN42" s="83" t="str">
        <f t="shared" si="69"/>
        <v>dato mancante</v>
      </c>
      <c r="AO42" s="59"/>
      <c r="AP42" s="285"/>
      <c r="AQ42" s="286"/>
      <c r="AR42" s="294" t="str">
        <f t="shared" si="0"/>
        <v>dato mancante</v>
      </c>
      <c r="AS42" s="264" t="str">
        <f t="shared" si="70"/>
        <v>dato mancante</v>
      </c>
      <c r="AT42" s="265" t="str">
        <f t="shared" si="1"/>
        <v>dato mancante</v>
      </c>
      <c r="AU42" s="265" t="str">
        <f t="shared" si="2"/>
        <v>dato mancante</v>
      </c>
      <c r="AV42" s="265" t="str">
        <f t="shared" si="3"/>
        <v>dato mancante</v>
      </c>
      <c r="AW42" s="266" t="str">
        <f t="shared" si="4"/>
        <v>dato mancante</v>
      </c>
      <c r="AX42" s="437" t="str">
        <f t="shared" si="5"/>
        <v>dato mancante</v>
      </c>
      <c r="AY42" s="437" t="str">
        <f t="shared" si="6"/>
        <v>dato mancante</v>
      </c>
      <c r="AZ42" s="437" t="str">
        <f t="shared" si="7"/>
        <v>dato mancante</v>
      </c>
      <c r="BA42" s="267" t="str">
        <f t="shared" si="71"/>
        <v>dato mancante</v>
      </c>
      <c r="BB42" s="265" t="str">
        <f t="shared" si="8"/>
        <v>dato mancante</v>
      </c>
      <c r="BC42" s="438" t="str">
        <f t="shared" si="9"/>
        <v>dato mancante</v>
      </c>
      <c r="BG42" s="118" t="str">
        <f t="shared" si="10"/>
        <v>dato mancante</v>
      </c>
      <c r="BH42" s="118" t="str">
        <f t="shared" si="11"/>
        <v>dato mancante</v>
      </c>
      <c r="BI42" s="118" t="str">
        <f t="shared" si="12"/>
        <v>dato mancante</v>
      </c>
      <c r="BJ42" s="118" t="str">
        <f t="shared" si="13"/>
        <v>dato mancante</v>
      </c>
      <c r="BK42" s="118" t="str">
        <f t="shared" si="14"/>
        <v>dato mancante</v>
      </c>
      <c r="BL42" s="118" t="str">
        <f t="shared" si="15"/>
        <v>dato mancante</v>
      </c>
      <c r="BM42" s="118" t="str">
        <f t="shared" si="16"/>
        <v>dato mancante</v>
      </c>
      <c r="BN42" s="118" t="str">
        <f t="shared" si="17"/>
        <v>dato mancante</v>
      </c>
      <c r="BO42" s="118" t="str">
        <f t="shared" si="18"/>
        <v>dato mancante</v>
      </c>
      <c r="BP42" s="118" t="str">
        <f t="shared" si="19"/>
        <v>dato mancante</v>
      </c>
      <c r="BQ42" s="118" t="str">
        <f t="shared" si="20"/>
        <v>dato mancante</v>
      </c>
      <c r="BR42" s="118" t="str">
        <f t="shared" si="21"/>
        <v>dato mancante</v>
      </c>
      <c r="BT42" s="258" t="str">
        <f t="shared" si="22"/>
        <v/>
      </c>
      <c r="BU42" s="258" t="str">
        <f t="shared" si="23"/>
        <v/>
      </c>
      <c r="BV42" s="259" t="str">
        <f t="shared" si="24"/>
        <v/>
      </c>
      <c r="BW42" s="258" t="str">
        <f t="shared" si="25"/>
        <v/>
      </c>
      <c r="BX42" s="258" t="str">
        <f t="shared" si="26"/>
        <v/>
      </c>
      <c r="BY42" s="259" t="str">
        <f t="shared" si="27"/>
        <v/>
      </c>
      <c r="BZ42" s="258" t="str">
        <f t="shared" si="28"/>
        <v/>
      </c>
      <c r="CA42" s="258" t="str">
        <f t="shared" si="29"/>
        <v/>
      </c>
      <c r="CB42" s="259" t="str">
        <f t="shared" si="30"/>
        <v/>
      </c>
      <c r="CC42" s="258" t="str">
        <f t="shared" si="31"/>
        <v/>
      </c>
      <c r="CD42" s="258" t="str">
        <f t="shared" si="32"/>
        <v/>
      </c>
      <c r="CE42" s="259" t="str">
        <f t="shared" si="33"/>
        <v/>
      </c>
      <c r="CF42" s="258" t="str">
        <f t="shared" si="34"/>
        <v/>
      </c>
      <c r="CG42" s="258" t="str">
        <f t="shared" si="35"/>
        <v/>
      </c>
      <c r="CH42" s="259" t="str">
        <f t="shared" si="36"/>
        <v/>
      </c>
      <c r="CI42" s="258" t="str">
        <f t="shared" si="37"/>
        <v/>
      </c>
      <c r="CJ42" s="258" t="str">
        <f t="shared" si="38"/>
        <v/>
      </c>
      <c r="CK42" s="259" t="str">
        <f t="shared" si="39"/>
        <v/>
      </c>
      <c r="CL42" s="258" t="str">
        <f t="shared" si="40"/>
        <v/>
      </c>
      <c r="CM42" s="258" t="str">
        <f t="shared" si="41"/>
        <v/>
      </c>
      <c r="CN42" s="259" t="str">
        <f t="shared" si="42"/>
        <v/>
      </c>
      <c r="CO42" s="258" t="str">
        <f t="shared" si="43"/>
        <v/>
      </c>
      <c r="CP42" s="258" t="str">
        <f t="shared" si="44"/>
        <v/>
      </c>
      <c r="CQ42" s="259" t="str">
        <f t="shared" si="45"/>
        <v/>
      </c>
      <c r="CR42" s="258" t="str">
        <f t="shared" si="46"/>
        <v/>
      </c>
      <c r="CS42" s="258" t="str">
        <f t="shared" si="47"/>
        <v/>
      </c>
      <c r="CT42" s="259" t="str">
        <f t="shared" si="48"/>
        <v/>
      </c>
      <c r="CU42" s="258" t="str">
        <f t="shared" si="49"/>
        <v/>
      </c>
      <c r="CV42" s="258" t="str">
        <f t="shared" si="50"/>
        <v/>
      </c>
      <c r="CW42" s="259" t="str">
        <f t="shared" si="51"/>
        <v/>
      </c>
      <c r="CX42" s="258" t="str">
        <f t="shared" si="52"/>
        <v/>
      </c>
      <c r="CY42" s="258" t="str">
        <f t="shared" si="53"/>
        <v/>
      </c>
      <c r="CZ42" s="259" t="str">
        <f t="shared" si="54"/>
        <v/>
      </c>
      <c r="DA42" s="258" t="str">
        <f t="shared" si="55"/>
        <v/>
      </c>
      <c r="DB42" s="258" t="str">
        <f t="shared" si="56"/>
        <v/>
      </c>
      <c r="DC42" s="259" t="str">
        <f t="shared" si="57"/>
        <v/>
      </c>
    </row>
    <row r="43" spans="1:107" x14ac:dyDescent="0.3">
      <c r="A43" s="682"/>
      <c r="B43" s="682"/>
      <c r="C43" s="665"/>
      <c r="D43" s="665"/>
      <c r="E43" s="666"/>
      <c r="F43" s="667"/>
      <c r="G43" s="667"/>
      <c r="H43" s="667"/>
      <c r="I43" s="668"/>
      <c r="J43" s="669"/>
      <c r="K43" s="670"/>
      <c r="L43" s="671"/>
      <c r="M43" s="671"/>
      <c r="N43" s="672"/>
      <c r="O43" s="673"/>
      <c r="P43" s="673"/>
      <c r="Q43" s="673"/>
      <c r="R43" s="673"/>
      <c r="S43" s="673"/>
      <c r="T43" s="671"/>
      <c r="U43" s="671"/>
      <c r="V43" s="671"/>
      <c r="W43" s="672"/>
      <c r="X43" s="673"/>
      <c r="Y43" s="674"/>
      <c r="Z43" s="64"/>
      <c r="AA43" s="77"/>
      <c r="AB43" s="78"/>
      <c r="AC43" s="81" t="str">
        <f t="shared" si="58"/>
        <v>dato mancante</v>
      </c>
      <c r="AD43" s="82" t="str">
        <f t="shared" si="59"/>
        <v>dato mancante</v>
      </c>
      <c r="AE43" s="82" t="str">
        <f t="shared" si="60"/>
        <v>dato mancante</v>
      </c>
      <c r="AF43" s="82" t="str">
        <f t="shared" si="61"/>
        <v>dato mancante</v>
      </c>
      <c r="AG43" s="82" t="str">
        <f t="shared" si="62"/>
        <v>dato mancante</v>
      </c>
      <c r="AH43" s="82" t="str">
        <f t="shared" si="63"/>
        <v>dato mancante</v>
      </c>
      <c r="AI43" s="84" t="str">
        <f t="shared" si="64"/>
        <v>dato mancante</v>
      </c>
      <c r="AJ43" s="84" t="str">
        <f t="shared" si="65"/>
        <v>dato mancante</v>
      </c>
      <c r="AK43" s="84" t="str">
        <f t="shared" si="66"/>
        <v>dato mancante</v>
      </c>
      <c r="AL43" s="81" t="str">
        <f t="shared" si="67"/>
        <v>dato mancante</v>
      </c>
      <c r="AM43" s="82" t="str">
        <f t="shared" si="68"/>
        <v>dato mancante</v>
      </c>
      <c r="AN43" s="83" t="str">
        <f t="shared" si="69"/>
        <v>dato mancante</v>
      </c>
      <c r="AO43" s="59"/>
      <c r="AP43" s="285"/>
      <c r="AQ43" s="286"/>
      <c r="AR43" s="294" t="str">
        <f t="shared" si="0"/>
        <v>dato mancante</v>
      </c>
      <c r="AS43" s="264" t="str">
        <f t="shared" si="70"/>
        <v>dato mancante</v>
      </c>
      <c r="AT43" s="265" t="str">
        <f t="shared" si="1"/>
        <v>dato mancante</v>
      </c>
      <c r="AU43" s="265" t="str">
        <f t="shared" si="2"/>
        <v>dato mancante</v>
      </c>
      <c r="AV43" s="265" t="str">
        <f t="shared" si="3"/>
        <v>dato mancante</v>
      </c>
      <c r="AW43" s="266" t="str">
        <f t="shared" si="4"/>
        <v>dato mancante</v>
      </c>
      <c r="AX43" s="437" t="str">
        <f t="shared" si="5"/>
        <v>dato mancante</v>
      </c>
      <c r="AY43" s="437" t="str">
        <f t="shared" si="6"/>
        <v>dato mancante</v>
      </c>
      <c r="AZ43" s="437" t="str">
        <f t="shared" si="7"/>
        <v>dato mancante</v>
      </c>
      <c r="BA43" s="267" t="str">
        <f t="shared" si="71"/>
        <v>dato mancante</v>
      </c>
      <c r="BB43" s="265" t="str">
        <f t="shared" si="8"/>
        <v>dato mancante</v>
      </c>
      <c r="BC43" s="438" t="str">
        <f t="shared" si="9"/>
        <v>dato mancante</v>
      </c>
      <c r="BG43" s="118" t="str">
        <f t="shared" si="10"/>
        <v>dato mancante</v>
      </c>
      <c r="BH43" s="118" t="str">
        <f t="shared" si="11"/>
        <v>dato mancante</v>
      </c>
      <c r="BI43" s="118" t="str">
        <f t="shared" si="12"/>
        <v>dato mancante</v>
      </c>
      <c r="BJ43" s="118" t="str">
        <f t="shared" si="13"/>
        <v>dato mancante</v>
      </c>
      <c r="BK43" s="118" t="str">
        <f t="shared" si="14"/>
        <v>dato mancante</v>
      </c>
      <c r="BL43" s="118" t="str">
        <f t="shared" si="15"/>
        <v>dato mancante</v>
      </c>
      <c r="BM43" s="118" t="str">
        <f t="shared" si="16"/>
        <v>dato mancante</v>
      </c>
      <c r="BN43" s="118" t="str">
        <f t="shared" si="17"/>
        <v>dato mancante</v>
      </c>
      <c r="BO43" s="118" t="str">
        <f t="shared" si="18"/>
        <v>dato mancante</v>
      </c>
      <c r="BP43" s="118" t="str">
        <f t="shared" si="19"/>
        <v>dato mancante</v>
      </c>
      <c r="BQ43" s="118" t="str">
        <f t="shared" si="20"/>
        <v>dato mancante</v>
      </c>
      <c r="BR43" s="118" t="str">
        <f t="shared" si="21"/>
        <v>dato mancante</v>
      </c>
      <c r="BT43" s="258" t="str">
        <f t="shared" si="22"/>
        <v/>
      </c>
      <c r="BU43" s="258" t="str">
        <f t="shared" si="23"/>
        <v/>
      </c>
      <c r="BV43" s="259" t="str">
        <f t="shared" si="24"/>
        <v/>
      </c>
      <c r="BW43" s="258" t="str">
        <f t="shared" si="25"/>
        <v/>
      </c>
      <c r="BX43" s="258" t="str">
        <f t="shared" si="26"/>
        <v/>
      </c>
      <c r="BY43" s="259" t="str">
        <f t="shared" si="27"/>
        <v/>
      </c>
      <c r="BZ43" s="258" t="str">
        <f t="shared" si="28"/>
        <v/>
      </c>
      <c r="CA43" s="258" t="str">
        <f t="shared" si="29"/>
        <v/>
      </c>
      <c r="CB43" s="259" t="str">
        <f t="shared" si="30"/>
        <v/>
      </c>
      <c r="CC43" s="258" t="str">
        <f t="shared" si="31"/>
        <v/>
      </c>
      <c r="CD43" s="258" t="str">
        <f t="shared" si="32"/>
        <v/>
      </c>
      <c r="CE43" s="259" t="str">
        <f t="shared" si="33"/>
        <v/>
      </c>
      <c r="CF43" s="258" t="str">
        <f t="shared" si="34"/>
        <v/>
      </c>
      <c r="CG43" s="258" t="str">
        <f t="shared" si="35"/>
        <v/>
      </c>
      <c r="CH43" s="259" t="str">
        <f t="shared" si="36"/>
        <v/>
      </c>
      <c r="CI43" s="258" t="str">
        <f t="shared" si="37"/>
        <v/>
      </c>
      <c r="CJ43" s="258" t="str">
        <f t="shared" si="38"/>
        <v/>
      </c>
      <c r="CK43" s="259" t="str">
        <f t="shared" si="39"/>
        <v/>
      </c>
      <c r="CL43" s="258" t="str">
        <f t="shared" si="40"/>
        <v/>
      </c>
      <c r="CM43" s="258" t="str">
        <f t="shared" si="41"/>
        <v/>
      </c>
      <c r="CN43" s="259" t="str">
        <f t="shared" si="42"/>
        <v/>
      </c>
      <c r="CO43" s="258" t="str">
        <f t="shared" si="43"/>
        <v/>
      </c>
      <c r="CP43" s="258" t="str">
        <f t="shared" si="44"/>
        <v/>
      </c>
      <c r="CQ43" s="259" t="str">
        <f t="shared" si="45"/>
        <v/>
      </c>
      <c r="CR43" s="258" t="str">
        <f t="shared" si="46"/>
        <v/>
      </c>
      <c r="CS43" s="258" t="str">
        <f t="shared" si="47"/>
        <v/>
      </c>
      <c r="CT43" s="259" t="str">
        <f t="shared" si="48"/>
        <v/>
      </c>
      <c r="CU43" s="258" t="str">
        <f t="shared" si="49"/>
        <v/>
      </c>
      <c r="CV43" s="258" t="str">
        <f t="shared" si="50"/>
        <v/>
      </c>
      <c r="CW43" s="259" t="str">
        <f t="shared" si="51"/>
        <v/>
      </c>
      <c r="CX43" s="258" t="str">
        <f t="shared" si="52"/>
        <v/>
      </c>
      <c r="CY43" s="258" t="str">
        <f t="shared" si="53"/>
        <v/>
      </c>
      <c r="CZ43" s="259" t="str">
        <f t="shared" si="54"/>
        <v/>
      </c>
      <c r="DA43" s="258" t="str">
        <f t="shared" si="55"/>
        <v/>
      </c>
      <c r="DB43" s="258" t="str">
        <f t="shared" si="56"/>
        <v/>
      </c>
      <c r="DC43" s="259" t="str">
        <f t="shared" si="57"/>
        <v/>
      </c>
    </row>
    <row r="44" spans="1:107" x14ac:dyDescent="0.3">
      <c r="A44" s="682"/>
      <c r="B44" s="682"/>
      <c r="C44" s="677"/>
      <c r="D44" s="677"/>
      <c r="E44" s="678"/>
      <c r="F44" s="678"/>
      <c r="G44" s="678"/>
      <c r="H44" s="678"/>
      <c r="I44" s="680"/>
      <c r="J44" s="681"/>
      <c r="K44" s="670"/>
      <c r="L44" s="671"/>
      <c r="M44" s="671"/>
      <c r="N44" s="672"/>
      <c r="O44" s="673"/>
      <c r="P44" s="673"/>
      <c r="Q44" s="673"/>
      <c r="R44" s="673"/>
      <c r="S44" s="673"/>
      <c r="T44" s="671"/>
      <c r="U44" s="671"/>
      <c r="V44" s="671"/>
      <c r="W44" s="672"/>
      <c r="X44" s="673"/>
      <c r="Y44" s="674"/>
      <c r="Z44" s="64"/>
      <c r="AA44" s="77"/>
      <c r="AB44" s="78"/>
      <c r="AC44" s="81" t="str">
        <f t="shared" si="58"/>
        <v>dato mancante</v>
      </c>
      <c r="AD44" s="82" t="str">
        <f t="shared" si="59"/>
        <v>dato mancante</v>
      </c>
      <c r="AE44" s="82" t="str">
        <f t="shared" si="60"/>
        <v>dato mancante</v>
      </c>
      <c r="AF44" s="82" t="str">
        <f t="shared" si="61"/>
        <v>dato mancante</v>
      </c>
      <c r="AG44" s="82" t="str">
        <f t="shared" si="62"/>
        <v>dato mancante</v>
      </c>
      <c r="AH44" s="82" t="str">
        <f t="shared" si="63"/>
        <v>dato mancante</v>
      </c>
      <c r="AI44" s="84" t="str">
        <f t="shared" si="64"/>
        <v>dato mancante</v>
      </c>
      <c r="AJ44" s="84" t="str">
        <f t="shared" si="65"/>
        <v>dato mancante</v>
      </c>
      <c r="AK44" s="84" t="str">
        <f t="shared" si="66"/>
        <v>dato mancante</v>
      </c>
      <c r="AL44" s="81" t="str">
        <f t="shared" si="67"/>
        <v>dato mancante</v>
      </c>
      <c r="AM44" s="82" t="str">
        <f t="shared" si="68"/>
        <v>dato mancante</v>
      </c>
      <c r="AN44" s="83" t="str">
        <f t="shared" si="69"/>
        <v>dato mancante</v>
      </c>
      <c r="AO44" s="59"/>
      <c r="AP44" s="285"/>
      <c r="AQ44" s="286"/>
      <c r="AR44" s="294" t="str">
        <f t="shared" si="0"/>
        <v>dato mancante</v>
      </c>
      <c r="AS44" s="264" t="str">
        <f t="shared" si="70"/>
        <v>dato mancante</v>
      </c>
      <c r="AT44" s="265" t="str">
        <f t="shared" si="1"/>
        <v>dato mancante</v>
      </c>
      <c r="AU44" s="265" t="str">
        <f t="shared" si="2"/>
        <v>dato mancante</v>
      </c>
      <c r="AV44" s="265" t="str">
        <f t="shared" si="3"/>
        <v>dato mancante</v>
      </c>
      <c r="AW44" s="266" t="str">
        <f t="shared" si="4"/>
        <v>dato mancante</v>
      </c>
      <c r="AX44" s="437" t="str">
        <f t="shared" si="5"/>
        <v>dato mancante</v>
      </c>
      <c r="AY44" s="437" t="str">
        <f t="shared" si="6"/>
        <v>dato mancante</v>
      </c>
      <c r="AZ44" s="437" t="str">
        <f t="shared" si="7"/>
        <v>dato mancante</v>
      </c>
      <c r="BA44" s="267" t="str">
        <f t="shared" si="71"/>
        <v>dato mancante</v>
      </c>
      <c r="BB44" s="265" t="str">
        <f t="shared" si="8"/>
        <v>dato mancante</v>
      </c>
      <c r="BC44" s="438" t="str">
        <f t="shared" si="9"/>
        <v>dato mancante</v>
      </c>
      <c r="BG44" s="118" t="str">
        <f t="shared" si="10"/>
        <v>dato mancante</v>
      </c>
      <c r="BH44" s="118" t="str">
        <f t="shared" si="11"/>
        <v>dato mancante</v>
      </c>
      <c r="BI44" s="118" t="str">
        <f t="shared" si="12"/>
        <v>dato mancante</v>
      </c>
      <c r="BJ44" s="118" t="str">
        <f t="shared" si="13"/>
        <v>dato mancante</v>
      </c>
      <c r="BK44" s="118" t="str">
        <f t="shared" si="14"/>
        <v>dato mancante</v>
      </c>
      <c r="BL44" s="118" t="str">
        <f t="shared" si="15"/>
        <v>dato mancante</v>
      </c>
      <c r="BM44" s="118" t="str">
        <f t="shared" si="16"/>
        <v>dato mancante</v>
      </c>
      <c r="BN44" s="118" t="str">
        <f t="shared" si="17"/>
        <v>dato mancante</v>
      </c>
      <c r="BO44" s="118" t="str">
        <f t="shared" si="18"/>
        <v>dato mancante</v>
      </c>
      <c r="BP44" s="118" t="str">
        <f t="shared" si="19"/>
        <v>dato mancante</v>
      </c>
      <c r="BQ44" s="118" t="str">
        <f t="shared" si="20"/>
        <v>dato mancante</v>
      </c>
      <c r="BR44" s="118" t="str">
        <f t="shared" si="21"/>
        <v>dato mancante</v>
      </c>
      <c r="BT44" s="258" t="str">
        <f t="shared" si="22"/>
        <v/>
      </c>
      <c r="BU44" s="258" t="str">
        <f t="shared" si="23"/>
        <v/>
      </c>
      <c r="BV44" s="259" t="str">
        <f t="shared" si="24"/>
        <v/>
      </c>
      <c r="BW44" s="258" t="str">
        <f t="shared" si="25"/>
        <v/>
      </c>
      <c r="BX44" s="258" t="str">
        <f t="shared" si="26"/>
        <v/>
      </c>
      <c r="BY44" s="259" t="str">
        <f t="shared" si="27"/>
        <v/>
      </c>
      <c r="BZ44" s="258" t="str">
        <f t="shared" si="28"/>
        <v/>
      </c>
      <c r="CA44" s="258" t="str">
        <f t="shared" si="29"/>
        <v/>
      </c>
      <c r="CB44" s="259" t="str">
        <f t="shared" si="30"/>
        <v/>
      </c>
      <c r="CC44" s="258" t="str">
        <f t="shared" si="31"/>
        <v/>
      </c>
      <c r="CD44" s="258" t="str">
        <f t="shared" si="32"/>
        <v/>
      </c>
      <c r="CE44" s="259" t="str">
        <f t="shared" si="33"/>
        <v/>
      </c>
      <c r="CF44" s="258" t="str">
        <f t="shared" si="34"/>
        <v/>
      </c>
      <c r="CG44" s="258" t="str">
        <f t="shared" si="35"/>
        <v/>
      </c>
      <c r="CH44" s="259" t="str">
        <f t="shared" si="36"/>
        <v/>
      </c>
      <c r="CI44" s="258" t="str">
        <f t="shared" si="37"/>
        <v/>
      </c>
      <c r="CJ44" s="258" t="str">
        <f t="shared" si="38"/>
        <v/>
      </c>
      <c r="CK44" s="259" t="str">
        <f t="shared" si="39"/>
        <v/>
      </c>
      <c r="CL44" s="258" t="str">
        <f t="shared" si="40"/>
        <v/>
      </c>
      <c r="CM44" s="258" t="str">
        <f t="shared" si="41"/>
        <v/>
      </c>
      <c r="CN44" s="259" t="str">
        <f t="shared" si="42"/>
        <v/>
      </c>
      <c r="CO44" s="258" t="str">
        <f t="shared" si="43"/>
        <v/>
      </c>
      <c r="CP44" s="258" t="str">
        <f t="shared" si="44"/>
        <v/>
      </c>
      <c r="CQ44" s="259" t="str">
        <f t="shared" si="45"/>
        <v/>
      </c>
      <c r="CR44" s="258" t="str">
        <f t="shared" si="46"/>
        <v/>
      </c>
      <c r="CS44" s="258" t="str">
        <f t="shared" si="47"/>
        <v/>
      </c>
      <c r="CT44" s="259" t="str">
        <f t="shared" si="48"/>
        <v/>
      </c>
      <c r="CU44" s="258" t="str">
        <f t="shared" si="49"/>
        <v/>
      </c>
      <c r="CV44" s="258" t="str">
        <f t="shared" si="50"/>
        <v/>
      </c>
      <c r="CW44" s="259" t="str">
        <f t="shared" si="51"/>
        <v/>
      </c>
      <c r="CX44" s="258" t="str">
        <f t="shared" si="52"/>
        <v/>
      </c>
      <c r="CY44" s="258" t="str">
        <f t="shared" si="53"/>
        <v/>
      </c>
      <c r="CZ44" s="259" t="str">
        <f t="shared" si="54"/>
        <v/>
      </c>
      <c r="DA44" s="258" t="str">
        <f t="shared" si="55"/>
        <v/>
      </c>
      <c r="DB44" s="258" t="str">
        <f t="shared" si="56"/>
        <v/>
      </c>
      <c r="DC44" s="259" t="str">
        <f t="shared" si="57"/>
        <v/>
      </c>
    </row>
    <row r="45" spans="1:107" x14ac:dyDescent="0.3">
      <c r="A45" s="682"/>
      <c r="B45" s="682"/>
      <c r="C45" s="665"/>
      <c r="D45" s="665"/>
      <c r="E45" s="666"/>
      <c r="F45" s="667"/>
      <c r="G45" s="667"/>
      <c r="H45" s="667"/>
      <c r="I45" s="668"/>
      <c r="J45" s="669"/>
      <c r="K45" s="670"/>
      <c r="L45" s="671"/>
      <c r="M45" s="671"/>
      <c r="N45" s="672"/>
      <c r="O45" s="673"/>
      <c r="P45" s="673"/>
      <c r="Q45" s="673"/>
      <c r="R45" s="673"/>
      <c r="S45" s="673"/>
      <c r="T45" s="671"/>
      <c r="U45" s="671"/>
      <c r="V45" s="671"/>
      <c r="W45" s="672"/>
      <c r="X45" s="673"/>
      <c r="Y45" s="674"/>
      <c r="Z45" s="64"/>
      <c r="AA45" s="77"/>
      <c r="AB45" s="78"/>
      <c r="AC45" s="81" t="str">
        <f t="shared" si="58"/>
        <v>dato mancante</v>
      </c>
      <c r="AD45" s="82" t="str">
        <f t="shared" si="59"/>
        <v>dato mancante</v>
      </c>
      <c r="AE45" s="82" t="str">
        <f t="shared" si="60"/>
        <v>dato mancante</v>
      </c>
      <c r="AF45" s="82" t="str">
        <f t="shared" si="61"/>
        <v>dato mancante</v>
      </c>
      <c r="AG45" s="82" t="str">
        <f t="shared" si="62"/>
        <v>dato mancante</v>
      </c>
      <c r="AH45" s="82" t="str">
        <f t="shared" si="63"/>
        <v>dato mancante</v>
      </c>
      <c r="AI45" s="84" t="str">
        <f t="shared" si="64"/>
        <v>dato mancante</v>
      </c>
      <c r="AJ45" s="84" t="str">
        <f t="shared" si="65"/>
        <v>dato mancante</v>
      </c>
      <c r="AK45" s="84" t="str">
        <f t="shared" si="66"/>
        <v>dato mancante</v>
      </c>
      <c r="AL45" s="81" t="str">
        <f t="shared" si="67"/>
        <v>dato mancante</v>
      </c>
      <c r="AM45" s="82" t="str">
        <f t="shared" si="68"/>
        <v>dato mancante</v>
      </c>
      <c r="AN45" s="83" t="str">
        <f t="shared" si="69"/>
        <v>dato mancante</v>
      </c>
      <c r="AO45" s="59"/>
      <c r="AP45" s="285"/>
      <c r="AQ45" s="286"/>
      <c r="AR45" s="294" t="str">
        <f t="shared" si="0"/>
        <v>dato mancante</v>
      </c>
      <c r="AS45" s="264" t="str">
        <f t="shared" si="70"/>
        <v>dato mancante</v>
      </c>
      <c r="AT45" s="265" t="str">
        <f t="shared" si="1"/>
        <v>dato mancante</v>
      </c>
      <c r="AU45" s="265" t="str">
        <f t="shared" si="2"/>
        <v>dato mancante</v>
      </c>
      <c r="AV45" s="265" t="str">
        <f t="shared" si="3"/>
        <v>dato mancante</v>
      </c>
      <c r="AW45" s="266" t="str">
        <f t="shared" si="4"/>
        <v>dato mancante</v>
      </c>
      <c r="AX45" s="437" t="str">
        <f t="shared" si="5"/>
        <v>dato mancante</v>
      </c>
      <c r="AY45" s="437" t="str">
        <f t="shared" si="6"/>
        <v>dato mancante</v>
      </c>
      <c r="AZ45" s="437" t="str">
        <f t="shared" si="7"/>
        <v>dato mancante</v>
      </c>
      <c r="BA45" s="267" t="str">
        <f t="shared" si="71"/>
        <v>dato mancante</v>
      </c>
      <c r="BB45" s="265" t="str">
        <f t="shared" si="8"/>
        <v>dato mancante</v>
      </c>
      <c r="BC45" s="438" t="str">
        <f t="shared" si="9"/>
        <v>dato mancante</v>
      </c>
      <c r="BG45" s="118" t="str">
        <f t="shared" si="10"/>
        <v>dato mancante</v>
      </c>
      <c r="BH45" s="118" t="str">
        <f t="shared" si="11"/>
        <v>dato mancante</v>
      </c>
      <c r="BI45" s="118" t="str">
        <f t="shared" si="12"/>
        <v>dato mancante</v>
      </c>
      <c r="BJ45" s="118" t="str">
        <f t="shared" si="13"/>
        <v>dato mancante</v>
      </c>
      <c r="BK45" s="118" t="str">
        <f t="shared" si="14"/>
        <v>dato mancante</v>
      </c>
      <c r="BL45" s="118" t="str">
        <f t="shared" si="15"/>
        <v>dato mancante</v>
      </c>
      <c r="BM45" s="118" t="str">
        <f t="shared" si="16"/>
        <v>dato mancante</v>
      </c>
      <c r="BN45" s="118" t="str">
        <f t="shared" si="17"/>
        <v>dato mancante</v>
      </c>
      <c r="BO45" s="118" t="str">
        <f t="shared" si="18"/>
        <v>dato mancante</v>
      </c>
      <c r="BP45" s="118" t="str">
        <f t="shared" si="19"/>
        <v>dato mancante</v>
      </c>
      <c r="BQ45" s="118" t="str">
        <f t="shared" si="20"/>
        <v>dato mancante</v>
      </c>
      <c r="BR45" s="118" t="str">
        <f t="shared" si="21"/>
        <v>dato mancante</v>
      </c>
      <c r="BT45" s="258" t="str">
        <f t="shared" si="22"/>
        <v/>
      </c>
      <c r="BU45" s="258" t="str">
        <f t="shared" si="23"/>
        <v/>
      </c>
      <c r="BV45" s="259" t="str">
        <f t="shared" si="24"/>
        <v/>
      </c>
      <c r="BW45" s="258" t="str">
        <f t="shared" si="25"/>
        <v/>
      </c>
      <c r="BX45" s="258" t="str">
        <f t="shared" si="26"/>
        <v/>
      </c>
      <c r="BY45" s="259" t="str">
        <f t="shared" si="27"/>
        <v/>
      </c>
      <c r="BZ45" s="258" t="str">
        <f t="shared" si="28"/>
        <v/>
      </c>
      <c r="CA45" s="258" t="str">
        <f t="shared" si="29"/>
        <v/>
      </c>
      <c r="CB45" s="259" t="str">
        <f t="shared" si="30"/>
        <v/>
      </c>
      <c r="CC45" s="258" t="str">
        <f t="shared" si="31"/>
        <v/>
      </c>
      <c r="CD45" s="258" t="str">
        <f t="shared" si="32"/>
        <v/>
      </c>
      <c r="CE45" s="259" t="str">
        <f t="shared" si="33"/>
        <v/>
      </c>
      <c r="CF45" s="258" t="str">
        <f t="shared" si="34"/>
        <v/>
      </c>
      <c r="CG45" s="258" t="str">
        <f t="shared" si="35"/>
        <v/>
      </c>
      <c r="CH45" s="259" t="str">
        <f t="shared" si="36"/>
        <v/>
      </c>
      <c r="CI45" s="258" t="str">
        <f t="shared" si="37"/>
        <v/>
      </c>
      <c r="CJ45" s="258" t="str">
        <f t="shared" si="38"/>
        <v/>
      </c>
      <c r="CK45" s="259" t="str">
        <f t="shared" si="39"/>
        <v/>
      </c>
      <c r="CL45" s="258" t="str">
        <f t="shared" si="40"/>
        <v/>
      </c>
      <c r="CM45" s="258" t="str">
        <f t="shared" si="41"/>
        <v/>
      </c>
      <c r="CN45" s="259" t="str">
        <f t="shared" si="42"/>
        <v/>
      </c>
      <c r="CO45" s="258" t="str">
        <f t="shared" si="43"/>
        <v/>
      </c>
      <c r="CP45" s="258" t="str">
        <f t="shared" si="44"/>
        <v/>
      </c>
      <c r="CQ45" s="259" t="str">
        <f t="shared" si="45"/>
        <v/>
      </c>
      <c r="CR45" s="258" t="str">
        <f t="shared" si="46"/>
        <v/>
      </c>
      <c r="CS45" s="258" t="str">
        <f t="shared" si="47"/>
        <v/>
      </c>
      <c r="CT45" s="259" t="str">
        <f t="shared" si="48"/>
        <v/>
      </c>
      <c r="CU45" s="258" t="str">
        <f t="shared" si="49"/>
        <v/>
      </c>
      <c r="CV45" s="258" t="str">
        <f t="shared" si="50"/>
        <v/>
      </c>
      <c r="CW45" s="259" t="str">
        <f t="shared" si="51"/>
        <v/>
      </c>
      <c r="CX45" s="258" t="str">
        <f t="shared" si="52"/>
        <v/>
      </c>
      <c r="CY45" s="258" t="str">
        <f t="shared" si="53"/>
        <v/>
      </c>
      <c r="CZ45" s="259" t="str">
        <f t="shared" si="54"/>
        <v/>
      </c>
      <c r="DA45" s="258" t="str">
        <f t="shared" si="55"/>
        <v/>
      </c>
      <c r="DB45" s="258" t="str">
        <f t="shared" si="56"/>
        <v/>
      </c>
      <c r="DC45" s="259" t="str">
        <f t="shared" si="57"/>
        <v/>
      </c>
    </row>
    <row r="46" spans="1:107" x14ac:dyDescent="0.3">
      <c r="A46" s="682"/>
      <c r="B46" s="682"/>
      <c r="C46" s="677"/>
      <c r="D46" s="677"/>
      <c r="E46" s="678"/>
      <c r="F46" s="678"/>
      <c r="G46" s="678"/>
      <c r="H46" s="678"/>
      <c r="I46" s="668"/>
      <c r="J46" s="669"/>
      <c r="K46" s="670"/>
      <c r="L46" s="671"/>
      <c r="M46" s="671"/>
      <c r="N46" s="672"/>
      <c r="O46" s="673"/>
      <c r="P46" s="673"/>
      <c r="Q46" s="673"/>
      <c r="R46" s="673"/>
      <c r="S46" s="673"/>
      <c r="T46" s="671"/>
      <c r="U46" s="671"/>
      <c r="V46" s="671"/>
      <c r="W46" s="672"/>
      <c r="X46" s="673"/>
      <c r="Y46" s="674"/>
      <c r="Z46" s="64"/>
      <c r="AA46" s="77"/>
      <c r="AB46" s="78"/>
      <c r="AC46" s="81" t="str">
        <f t="shared" si="58"/>
        <v>dato mancante</v>
      </c>
      <c r="AD46" s="82" t="str">
        <f t="shared" si="59"/>
        <v>dato mancante</v>
      </c>
      <c r="AE46" s="82" t="str">
        <f t="shared" si="60"/>
        <v>dato mancante</v>
      </c>
      <c r="AF46" s="82" t="str">
        <f t="shared" si="61"/>
        <v>dato mancante</v>
      </c>
      <c r="AG46" s="82" t="str">
        <f t="shared" si="62"/>
        <v>dato mancante</v>
      </c>
      <c r="AH46" s="82" t="str">
        <f t="shared" si="63"/>
        <v>dato mancante</v>
      </c>
      <c r="AI46" s="84" t="str">
        <f t="shared" si="64"/>
        <v>dato mancante</v>
      </c>
      <c r="AJ46" s="84" t="str">
        <f t="shared" si="65"/>
        <v>dato mancante</v>
      </c>
      <c r="AK46" s="84" t="str">
        <f t="shared" si="66"/>
        <v>dato mancante</v>
      </c>
      <c r="AL46" s="81" t="str">
        <f t="shared" si="67"/>
        <v>dato mancante</v>
      </c>
      <c r="AM46" s="82" t="str">
        <f t="shared" si="68"/>
        <v>dato mancante</v>
      </c>
      <c r="AN46" s="83" t="str">
        <f t="shared" si="69"/>
        <v>dato mancante</v>
      </c>
      <c r="AO46" s="59"/>
      <c r="AP46" s="285"/>
      <c r="AQ46" s="286"/>
      <c r="AR46" s="294" t="str">
        <f t="shared" ref="AR46:AR77" si="72">IF(BG46="dato mancante","dato mancante",IF(BG46="valore",N46*$L46/$M46,IF(BU46&gt;"0,0098","No LOQ","LOQ")))</f>
        <v>dato mancante</v>
      </c>
      <c r="AS46" s="264" t="str">
        <f t="shared" si="70"/>
        <v>dato mancante</v>
      </c>
      <c r="AT46" s="265" t="str">
        <f t="shared" ref="AT46:AT77" si="73">IF(BI46="dato mancante","dato mancante",IF(BI46="valore",P46*$L46/$M46,IF(CA46&gt;"35","No LOQ","LOQ")))</f>
        <v>dato mancante</v>
      </c>
      <c r="AU46" s="265" t="str">
        <f t="shared" ref="AU46:AU77" si="74">IF(BJ46="dato mancante","dato mancante",IF(BJ46="valore",Q46*$L46/$M46,IF(CD46&gt;"12","No LOQ","LOQ")))</f>
        <v>dato mancante</v>
      </c>
      <c r="AV46" s="265" t="str">
        <f t="shared" ref="AV46:AV77" si="75">IF(BK46="dato mancante","dato mancante",IF(BK46="valore",R46*$L46/$M46,IF(CG46&gt;"63","No LOQ","LOQ")))</f>
        <v>dato mancante</v>
      </c>
      <c r="AW46" s="266" t="str">
        <f t="shared" ref="AW46:AW77" si="76">IF(BL46="dato mancante","dato mancante",IF(BL46="valore",S46,IF(CJ46&gt;"23","No LOQ","LOQ")))</f>
        <v>dato mancante</v>
      </c>
      <c r="AX46" s="437" t="str">
        <f t="shared" ref="AX46:AX77" si="77">IF(BM46="dato mancante","dato mancante",IF(BM46="valore",T46*$L46/$M46,IF(CM46&gt;"5,8","No LOQ","LOQ")))</f>
        <v>dato mancante</v>
      </c>
      <c r="AY46" s="437" t="str">
        <f t="shared" ref="AY46:AY77" si="78">IF(BN46="dato mancante","dato mancante",IF(BN46="valore",U46*$L46/$M46,IF(CP46&gt;"38,1","No LOQ","LOQ")))</f>
        <v>dato mancante</v>
      </c>
      <c r="AZ46" s="437" t="str">
        <f t="shared" ref="AZ46:AZ77" si="79">IF(BO46="dato mancante","dato mancante",IF(BO46="valore",V46,IF(CS46&gt;"10,5","No LOQ","LOQ")))</f>
        <v>dato mancante</v>
      </c>
      <c r="BA46" s="267" t="str">
        <f t="shared" si="71"/>
        <v>dato mancante</v>
      </c>
      <c r="BB46" s="265" t="str">
        <f t="shared" ref="BB46:BB77" si="80">IF(BQ46="dato mancante","dato mancante",IF(BQ46="valore",X46*$L46/$M46,IF(CY46&gt;"193","No LOQ","LOQ")))</f>
        <v>dato mancante</v>
      </c>
      <c r="BC46" s="438" t="str">
        <f t="shared" ref="BC46:BC77" si="81">IF(BR46="dato mancante","dato mancante",IF(BR46="valore",Y46*$L46/$M46,IF(DB46&gt;"0,0077","No LOQ","LOQ")))</f>
        <v>dato mancante</v>
      </c>
      <c r="BG46" s="118" t="str">
        <f t="shared" ref="BG46:BG77" si="82">IF(ISBLANK(N46),"dato mancante",IFERROR(FIND("&lt;",$N46,1),"valore"))</f>
        <v>dato mancante</v>
      </c>
      <c r="BH46" s="118" t="str">
        <f t="shared" ref="BH46:BH77" si="83">IF(ISBLANK(O46),"dato mancante",IFERROR(FIND("&lt;",$O46,1),"valore"))</f>
        <v>dato mancante</v>
      </c>
      <c r="BI46" s="118" t="str">
        <f t="shared" ref="BI46:BI77" si="84">IF(ISBLANK(P46),"dato mancante",IFERROR(FIND("&lt;",$P46,1),"valore"))</f>
        <v>dato mancante</v>
      </c>
      <c r="BJ46" s="118" t="str">
        <f t="shared" ref="BJ46:BJ77" si="85">IF(ISBLANK(Q46),"dato mancante",IFERROR(FIND("&lt;",$Q46,1),"valore"))</f>
        <v>dato mancante</v>
      </c>
      <c r="BK46" s="118" t="str">
        <f t="shared" ref="BK46:BK77" si="86">IF(ISBLANK(R46),"dato mancante",IFERROR(FIND("&lt;",$R46,1),"valore"))</f>
        <v>dato mancante</v>
      </c>
      <c r="BL46" s="118" t="str">
        <f t="shared" ref="BL46:BL77" si="87">IF(ISBLANK(S46),"dato mancante",IFERROR(FIND("&lt;",$S46,1),"valore"))</f>
        <v>dato mancante</v>
      </c>
      <c r="BM46" s="118" t="str">
        <f t="shared" ref="BM46:BM77" si="88">IF(ISBLANK(T46),"dato mancante",IFERROR(FIND("&lt;",$T46,1),"valore"))</f>
        <v>dato mancante</v>
      </c>
      <c r="BN46" s="118" t="str">
        <f t="shared" ref="BN46:BN77" si="89">IF(ISBLANK(U46),"dato mancante",IFERROR(FIND("&lt;",$U46,1),"valore"))</f>
        <v>dato mancante</v>
      </c>
      <c r="BO46" s="118" t="str">
        <f t="shared" ref="BO46:BO77" si="90">IF(ISBLANK(V46),"dato mancante",IFERROR(FIND("&lt;",$V46,1),"valore"))</f>
        <v>dato mancante</v>
      </c>
      <c r="BP46" s="118" t="str">
        <f t="shared" ref="BP46:BP77" si="91">IF(ISBLANK(W46),"dato mancante",IFERROR(FIND("&lt;",$W46,1),"valore"))</f>
        <v>dato mancante</v>
      </c>
      <c r="BQ46" s="118" t="str">
        <f t="shared" ref="BQ46:BQ77" si="92">IF(ISBLANK(X46),"dato mancante",IFERROR(FIND("&lt;",$X46,1),"valore"))</f>
        <v>dato mancante</v>
      </c>
      <c r="BR46" s="118" t="str">
        <f t="shared" ref="BR46:BR77" si="93">IF(ISBLANK(Y46),"dato mancante",IFERROR(FIND("&lt;",$Y46,1),"valore"))</f>
        <v>dato mancante</v>
      </c>
      <c r="BT46" s="258" t="str">
        <f t="shared" ref="BT46:BT77" si="94">IF(LEFT(N46,1)="&lt;","&lt;","")</f>
        <v/>
      </c>
      <c r="BU46" s="258" t="str">
        <f t="shared" ref="BU46:BU77" si="95">IF(BT46="&lt;",_xlfn.NUMBERVALUE(N46,".","&lt;"),IF(ISBLANK(N46),"",N46))</f>
        <v/>
      </c>
      <c r="BV46" s="259" t="str">
        <f t="shared" ref="BV46:BV77" si="96">IF(MID(N46,1,1)="&lt;",MID(N46,2,5),IF(ISBLANK(N46),"",N46))</f>
        <v/>
      </c>
      <c r="BW46" s="258" t="str">
        <f t="shared" ref="BW46:BW77" si="97">IF(LEFT(O46,1)="&lt;","&lt;","")</f>
        <v/>
      </c>
      <c r="BX46" s="258" t="str">
        <f t="shared" ref="BX46:BX77" si="98">IF(BW46="&lt;",_xlfn.NUMBERVALUE(O46,".","&lt;"),IF(ISBLANK(O46),"",O46))</f>
        <v/>
      </c>
      <c r="BY46" s="259" t="str">
        <f t="shared" ref="BY46:BY77" si="99">IF(MID(O46,1,1)="&lt;",MID(O46,2,5),IF(ISBLANK(O46),"",O46))</f>
        <v/>
      </c>
      <c r="BZ46" s="258" t="str">
        <f t="shared" ref="BZ46:BZ77" si="100">IF(LEFT(P46,1)="&lt;","&lt;","")</f>
        <v/>
      </c>
      <c r="CA46" s="258" t="str">
        <f t="shared" ref="CA46:CA77" si="101">IF(BZ46="&lt;",_xlfn.NUMBERVALUE(P46,".","&lt;"),IF(ISBLANK(P46),"",P46))</f>
        <v/>
      </c>
      <c r="CB46" s="259" t="str">
        <f t="shared" ref="CB46:CB77" si="102">IF(MID(P46,1,1)="&lt;",MID(P46,2,5),IF(ISBLANK(P46),"",P46))</f>
        <v/>
      </c>
      <c r="CC46" s="258" t="str">
        <f t="shared" ref="CC46:CC77" si="103">IF(LEFT(Q46,1)="&lt;","&lt;","")</f>
        <v/>
      </c>
      <c r="CD46" s="258" t="str">
        <f t="shared" ref="CD46:CD77" si="104">IF(CC46="&lt;",_xlfn.NUMBERVALUE(Q46,".","&lt;"),IF(ISBLANK(Q46),"",Q46))</f>
        <v/>
      </c>
      <c r="CE46" s="259" t="str">
        <f t="shared" ref="CE46:CE77" si="105">IF(MID(Q46,1,1)="&lt;",MID(Q46,2,5),IF(ISBLANK(Q46),"",Q46))</f>
        <v/>
      </c>
      <c r="CF46" s="258" t="str">
        <f t="shared" ref="CF46:CF77" si="106">IF(LEFT(R46,1)="&lt;","&lt;","")</f>
        <v/>
      </c>
      <c r="CG46" s="258" t="str">
        <f t="shared" ref="CG46:CG77" si="107">IF(CF46="&lt;",_xlfn.NUMBERVALUE(R46,".","&lt;"),IF(ISBLANK(R46),"",R46))</f>
        <v/>
      </c>
      <c r="CH46" s="259" t="str">
        <f t="shared" ref="CH46:CH77" si="108">IF(MID(R46,1,1)="&lt;",MID(R46,2,5),IF(ISBLANK(R46),"",R46))</f>
        <v/>
      </c>
      <c r="CI46" s="258" t="str">
        <f t="shared" ref="CI46:CI77" si="109">IF(LEFT(S46,1)="&lt;","&lt;","")</f>
        <v/>
      </c>
      <c r="CJ46" s="258" t="str">
        <f t="shared" ref="CJ46:CJ77" si="110">IF(CI46="&lt;",_xlfn.NUMBERVALUE(S46,".","&lt;"),IF(ISBLANK(S46),"",S46))</f>
        <v/>
      </c>
      <c r="CK46" s="259" t="str">
        <f t="shared" ref="CK46:CK77" si="111">IF(MID(S46,1,1)="&lt;",MID(S46,2,5),IF(ISBLANK(S46),"",S46))</f>
        <v/>
      </c>
      <c r="CL46" s="258" t="str">
        <f t="shared" ref="CL46:CL77" si="112">IF(LEFT(T46,1)="&lt;","&lt;","")</f>
        <v/>
      </c>
      <c r="CM46" s="258" t="str">
        <f t="shared" ref="CM46:CM77" si="113">IF(CL46="&lt;",_xlfn.NUMBERVALUE(T46,".","&lt;"),IF(ISBLANK(T46),"",T46))</f>
        <v/>
      </c>
      <c r="CN46" s="259" t="str">
        <f t="shared" ref="CN46:CN77" si="114">IF(MID(T46,1,1)="&lt;",MID(T46,2,5),IF(ISBLANK(T46),"",T46))</f>
        <v/>
      </c>
      <c r="CO46" s="258" t="str">
        <f t="shared" ref="CO46:CO77" si="115">IF(LEFT(U46,1)="&lt;","&lt;","")</f>
        <v/>
      </c>
      <c r="CP46" s="258" t="str">
        <f t="shared" ref="CP46:CP77" si="116">IF(CO46="&lt;",_xlfn.NUMBERVALUE(U46,".","&lt;"),IF(ISBLANK(U46),"",U46))</f>
        <v/>
      </c>
      <c r="CQ46" s="259" t="str">
        <f t="shared" ref="CQ46:CQ77" si="117">IF(MID(U46,1,1)="&lt;",MID(U46,2,5),IF(ISBLANK(U46),"",U46))</f>
        <v/>
      </c>
      <c r="CR46" s="258" t="str">
        <f t="shared" ref="CR46:CR77" si="118">IF(LEFT(V46,1)="&lt;","&lt;","")</f>
        <v/>
      </c>
      <c r="CS46" s="258" t="str">
        <f t="shared" ref="CS46:CS77" si="119">IF(CR46="&lt;",_xlfn.NUMBERVALUE(V46,".","&lt;"),IF(ISBLANK(V46),"",V46))</f>
        <v/>
      </c>
      <c r="CT46" s="259" t="str">
        <f t="shared" ref="CT46:CT77" si="120">IF(MID(V46,1,1)="&lt;",MID(V46,2,5),IF(ISBLANK(V46),"",V46))</f>
        <v/>
      </c>
      <c r="CU46" s="258" t="str">
        <f t="shared" ref="CU46:CU77" si="121">IF(LEFT(W46,1)="&lt;","&lt;","")</f>
        <v/>
      </c>
      <c r="CV46" s="258" t="str">
        <f t="shared" ref="CV46:CV77" si="122">IF(CU46="&lt;",_xlfn.NUMBERVALUE(W46,".","&lt;"),IF(ISBLANK(W46),"",W46))</f>
        <v/>
      </c>
      <c r="CW46" s="259" t="str">
        <f t="shared" ref="CW46:CW77" si="123">IF(MID(W46,1,1)="&lt;",MID(W46,2,5),IF(ISBLANK(W46),"",W46))</f>
        <v/>
      </c>
      <c r="CX46" s="258" t="str">
        <f t="shared" ref="CX46:CX77" si="124">IF(LEFT(X46,1)="&lt;","&lt;","")</f>
        <v/>
      </c>
      <c r="CY46" s="258" t="str">
        <f t="shared" ref="CY46:CY77" si="125">IF(CX46="&lt;",_xlfn.NUMBERVALUE(X46,".","&lt;"),IF(ISBLANK(X46),"",X46))</f>
        <v/>
      </c>
      <c r="CZ46" s="259" t="str">
        <f t="shared" ref="CZ46:CZ77" si="126">IF(MID(X46,1,1)="&lt;",MID(X46,2,5),IF(ISBLANK(X46),"",X46))</f>
        <v/>
      </c>
      <c r="DA46" s="258" t="str">
        <f t="shared" ref="DA46:DA77" si="127">IF(LEFT(Y46,1)="&lt;","&lt;","")</f>
        <v/>
      </c>
      <c r="DB46" s="258" t="str">
        <f t="shared" ref="DB46:DB77" si="128">IF(DA46="&lt;",_xlfn.NUMBERVALUE(Y46,".","&lt;"),IF(ISBLANK(Y46),"",Y46))</f>
        <v/>
      </c>
      <c r="DC46" s="259" t="str">
        <f t="shared" ref="DC46:DC77" si="129">IF(MID(Y46,1,1)="&lt;",MID(Y46,2,5),IF(ISBLANK(Y46),"",Y46))</f>
        <v/>
      </c>
    </row>
    <row r="47" spans="1:107" x14ac:dyDescent="0.3">
      <c r="A47" s="682"/>
      <c r="B47" s="682"/>
      <c r="C47" s="665"/>
      <c r="D47" s="665"/>
      <c r="E47" s="666"/>
      <c r="F47" s="667"/>
      <c r="G47" s="667"/>
      <c r="H47" s="667"/>
      <c r="I47" s="668"/>
      <c r="J47" s="669"/>
      <c r="K47" s="670"/>
      <c r="L47" s="671"/>
      <c r="M47" s="671"/>
      <c r="N47" s="672"/>
      <c r="O47" s="673"/>
      <c r="P47" s="673"/>
      <c r="Q47" s="673"/>
      <c r="R47" s="673"/>
      <c r="S47" s="673"/>
      <c r="T47" s="671"/>
      <c r="U47" s="671"/>
      <c r="V47" s="671"/>
      <c r="W47" s="672"/>
      <c r="X47" s="673"/>
      <c r="Y47" s="674"/>
      <c r="Z47" s="64"/>
      <c r="AA47" s="77"/>
      <c r="AB47" s="78"/>
      <c r="AC47" s="81" t="str">
        <f t="shared" si="58"/>
        <v>dato mancante</v>
      </c>
      <c r="AD47" s="82" t="str">
        <f t="shared" si="59"/>
        <v>dato mancante</v>
      </c>
      <c r="AE47" s="82" t="str">
        <f t="shared" si="60"/>
        <v>dato mancante</v>
      </c>
      <c r="AF47" s="82" t="str">
        <f t="shared" si="61"/>
        <v>dato mancante</v>
      </c>
      <c r="AG47" s="82" t="str">
        <f t="shared" si="62"/>
        <v>dato mancante</v>
      </c>
      <c r="AH47" s="82" t="str">
        <f t="shared" si="63"/>
        <v>dato mancante</v>
      </c>
      <c r="AI47" s="84" t="str">
        <f t="shared" si="64"/>
        <v>dato mancante</v>
      </c>
      <c r="AJ47" s="84" t="str">
        <f t="shared" si="65"/>
        <v>dato mancante</v>
      </c>
      <c r="AK47" s="84" t="str">
        <f t="shared" si="66"/>
        <v>dato mancante</v>
      </c>
      <c r="AL47" s="81" t="str">
        <f t="shared" si="67"/>
        <v>dato mancante</v>
      </c>
      <c r="AM47" s="82" t="str">
        <f t="shared" si="68"/>
        <v>dato mancante</v>
      </c>
      <c r="AN47" s="83" t="str">
        <f t="shared" si="69"/>
        <v>dato mancante</v>
      </c>
      <c r="AO47" s="59"/>
      <c r="AP47" s="285"/>
      <c r="AQ47" s="286"/>
      <c r="AR47" s="294" t="str">
        <f t="shared" si="72"/>
        <v>dato mancante</v>
      </c>
      <c r="AS47" s="264" t="str">
        <f t="shared" si="70"/>
        <v>dato mancante</v>
      </c>
      <c r="AT47" s="265" t="str">
        <f t="shared" si="73"/>
        <v>dato mancante</v>
      </c>
      <c r="AU47" s="265" t="str">
        <f t="shared" si="74"/>
        <v>dato mancante</v>
      </c>
      <c r="AV47" s="265" t="str">
        <f t="shared" si="75"/>
        <v>dato mancante</v>
      </c>
      <c r="AW47" s="266" t="str">
        <f t="shared" si="76"/>
        <v>dato mancante</v>
      </c>
      <c r="AX47" s="437" t="str">
        <f t="shared" si="77"/>
        <v>dato mancante</v>
      </c>
      <c r="AY47" s="437" t="str">
        <f t="shared" si="78"/>
        <v>dato mancante</v>
      </c>
      <c r="AZ47" s="437" t="str">
        <f t="shared" si="79"/>
        <v>dato mancante</v>
      </c>
      <c r="BA47" s="267" t="str">
        <f t="shared" si="71"/>
        <v>dato mancante</v>
      </c>
      <c r="BB47" s="265" t="str">
        <f t="shared" si="80"/>
        <v>dato mancante</v>
      </c>
      <c r="BC47" s="438" t="str">
        <f t="shared" si="81"/>
        <v>dato mancante</v>
      </c>
      <c r="BG47" s="118" t="str">
        <f t="shared" si="82"/>
        <v>dato mancante</v>
      </c>
      <c r="BH47" s="118" t="str">
        <f t="shared" si="83"/>
        <v>dato mancante</v>
      </c>
      <c r="BI47" s="118" t="str">
        <f t="shared" si="84"/>
        <v>dato mancante</v>
      </c>
      <c r="BJ47" s="118" t="str">
        <f t="shared" si="85"/>
        <v>dato mancante</v>
      </c>
      <c r="BK47" s="118" t="str">
        <f t="shared" si="86"/>
        <v>dato mancante</v>
      </c>
      <c r="BL47" s="118" t="str">
        <f t="shared" si="87"/>
        <v>dato mancante</v>
      </c>
      <c r="BM47" s="118" t="str">
        <f t="shared" si="88"/>
        <v>dato mancante</v>
      </c>
      <c r="BN47" s="118" t="str">
        <f t="shared" si="89"/>
        <v>dato mancante</v>
      </c>
      <c r="BO47" s="118" t="str">
        <f t="shared" si="90"/>
        <v>dato mancante</v>
      </c>
      <c r="BP47" s="118" t="str">
        <f t="shared" si="91"/>
        <v>dato mancante</v>
      </c>
      <c r="BQ47" s="118" t="str">
        <f t="shared" si="92"/>
        <v>dato mancante</v>
      </c>
      <c r="BR47" s="118" t="str">
        <f t="shared" si="93"/>
        <v>dato mancante</v>
      </c>
      <c r="BT47" s="258" t="str">
        <f t="shared" si="94"/>
        <v/>
      </c>
      <c r="BU47" s="258" t="str">
        <f t="shared" si="95"/>
        <v/>
      </c>
      <c r="BV47" s="259" t="str">
        <f t="shared" si="96"/>
        <v/>
      </c>
      <c r="BW47" s="258" t="str">
        <f t="shared" si="97"/>
        <v/>
      </c>
      <c r="BX47" s="258" t="str">
        <f t="shared" si="98"/>
        <v/>
      </c>
      <c r="BY47" s="259" t="str">
        <f t="shared" si="99"/>
        <v/>
      </c>
      <c r="BZ47" s="258" t="str">
        <f t="shared" si="100"/>
        <v/>
      </c>
      <c r="CA47" s="258" t="str">
        <f t="shared" si="101"/>
        <v/>
      </c>
      <c r="CB47" s="259" t="str">
        <f t="shared" si="102"/>
        <v/>
      </c>
      <c r="CC47" s="258" t="str">
        <f t="shared" si="103"/>
        <v/>
      </c>
      <c r="CD47" s="258" t="str">
        <f t="shared" si="104"/>
        <v/>
      </c>
      <c r="CE47" s="259" t="str">
        <f t="shared" si="105"/>
        <v/>
      </c>
      <c r="CF47" s="258" t="str">
        <f t="shared" si="106"/>
        <v/>
      </c>
      <c r="CG47" s="258" t="str">
        <f t="shared" si="107"/>
        <v/>
      </c>
      <c r="CH47" s="259" t="str">
        <f t="shared" si="108"/>
        <v/>
      </c>
      <c r="CI47" s="258" t="str">
        <f t="shared" si="109"/>
        <v/>
      </c>
      <c r="CJ47" s="258" t="str">
        <f t="shared" si="110"/>
        <v/>
      </c>
      <c r="CK47" s="259" t="str">
        <f t="shared" si="111"/>
        <v/>
      </c>
      <c r="CL47" s="258" t="str">
        <f t="shared" si="112"/>
        <v/>
      </c>
      <c r="CM47" s="258" t="str">
        <f t="shared" si="113"/>
        <v/>
      </c>
      <c r="CN47" s="259" t="str">
        <f t="shared" si="114"/>
        <v/>
      </c>
      <c r="CO47" s="258" t="str">
        <f t="shared" si="115"/>
        <v/>
      </c>
      <c r="CP47" s="258" t="str">
        <f t="shared" si="116"/>
        <v/>
      </c>
      <c r="CQ47" s="259" t="str">
        <f t="shared" si="117"/>
        <v/>
      </c>
      <c r="CR47" s="258" t="str">
        <f t="shared" si="118"/>
        <v/>
      </c>
      <c r="CS47" s="258" t="str">
        <f t="shared" si="119"/>
        <v/>
      </c>
      <c r="CT47" s="259" t="str">
        <f t="shared" si="120"/>
        <v/>
      </c>
      <c r="CU47" s="258" t="str">
        <f t="shared" si="121"/>
        <v/>
      </c>
      <c r="CV47" s="258" t="str">
        <f t="shared" si="122"/>
        <v/>
      </c>
      <c r="CW47" s="259" t="str">
        <f t="shared" si="123"/>
        <v/>
      </c>
      <c r="CX47" s="258" t="str">
        <f t="shared" si="124"/>
        <v/>
      </c>
      <c r="CY47" s="258" t="str">
        <f t="shared" si="125"/>
        <v/>
      </c>
      <c r="CZ47" s="259" t="str">
        <f t="shared" si="126"/>
        <v/>
      </c>
      <c r="DA47" s="258" t="str">
        <f t="shared" si="127"/>
        <v/>
      </c>
      <c r="DB47" s="258" t="str">
        <f t="shared" si="128"/>
        <v/>
      </c>
      <c r="DC47" s="259" t="str">
        <f t="shared" si="129"/>
        <v/>
      </c>
    </row>
    <row r="48" spans="1:107" x14ac:dyDescent="0.3">
      <c r="A48" s="682"/>
      <c r="B48" s="682"/>
      <c r="C48" s="677"/>
      <c r="D48" s="677"/>
      <c r="E48" s="678"/>
      <c r="F48" s="678"/>
      <c r="G48" s="678"/>
      <c r="H48" s="678"/>
      <c r="I48" s="680"/>
      <c r="J48" s="681"/>
      <c r="K48" s="670"/>
      <c r="L48" s="671"/>
      <c r="M48" s="671"/>
      <c r="N48" s="672"/>
      <c r="O48" s="673"/>
      <c r="P48" s="673"/>
      <c r="Q48" s="673"/>
      <c r="R48" s="673"/>
      <c r="S48" s="673"/>
      <c r="T48" s="671"/>
      <c r="U48" s="671"/>
      <c r="V48" s="671"/>
      <c r="W48" s="672"/>
      <c r="X48" s="673"/>
      <c r="Y48" s="674"/>
      <c r="Z48" s="64"/>
      <c r="AA48" s="77"/>
      <c r="AB48" s="78"/>
      <c r="AC48" s="81" t="str">
        <f t="shared" si="58"/>
        <v>dato mancante</v>
      </c>
      <c r="AD48" s="82" t="str">
        <f t="shared" si="59"/>
        <v>dato mancante</v>
      </c>
      <c r="AE48" s="82" t="str">
        <f t="shared" si="60"/>
        <v>dato mancante</v>
      </c>
      <c r="AF48" s="82" t="str">
        <f t="shared" si="61"/>
        <v>dato mancante</v>
      </c>
      <c r="AG48" s="82" t="str">
        <f t="shared" si="62"/>
        <v>dato mancante</v>
      </c>
      <c r="AH48" s="82" t="str">
        <f t="shared" si="63"/>
        <v>dato mancante</v>
      </c>
      <c r="AI48" s="84" t="str">
        <f t="shared" si="64"/>
        <v>dato mancante</v>
      </c>
      <c r="AJ48" s="84" t="str">
        <f t="shared" si="65"/>
        <v>dato mancante</v>
      </c>
      <c r="AK48" s="84" t="str">
        <f t="shared" si="66"/>
        <v>dato mancante</v>
      </c>
      <c r="AL48" s="81" t="str">
        <f t="shared" si="67"/>
        <v>dato mancante</v>
      </c>
      <c r="AM48" s="82" t="str">
        <f t="shared" si="68"/>
        <v>dato mancante</v>
      </c>
      <c r="AN48" s="83" t="str">
        <f t="shared" si="69"/>
        <v>dato mancante</v>
      </c>
      <c r="AO48" s="59"/>
      <c r="AP48" s="285"/>
      <c r="AQ48" s="286"/>
      <c r="AR48" s="294" t="str">
        <f t="shared" si="72"/>
        <v>dato mancante</v>
      </c>
      <c r="AS48" s="264" t="str">
        <f t="shared" si="70"/>
        <v>dato mancante</v>
      </c>
      <c r="AT48" s="265" t="str">
        <f t="shared" si="73"/>
        <v>dato mancante</v>
      </c>
      <c r="AU48" s="265" t="str">
        <f t="shared" si="74"/>
        <v>dato mancante</v>
      </c>
      <c r="AV48" s="265" t="str">
        <f t="shared" si="75"/>
        <v>dato mancante</v>
      </c>
      <c r="AW48" s="266" t="str">
        <f t="shared" si="76"/>
        <v>dato mancante</v>
      </c>
      <c r="AX48" s="437" t="str">
        <f t="shared" si="77"/>
        <v>dato mancante</v>
      </c>
      <c r="AY48" s="437" t="str">
        <f t="shared" si="78"/>
        <v>dato mancante</v>
      </c>
      <c r="AZ48" s="437" t="str">
        <f t="shared" si="79"/>
        <v>dato mancante</v>
      </c>
      <c r="BA48" s="267" t="str">
        <f t="shared" si="71"/>
        <v>dato mancante</v>
      </c>
      <c r="BB48" s="265" t="str">
        <f t="shared" si="80"/>
        <v>dato mancante</v>
      </c>
      <c r="BC48" s="438" t="str">
        <f t="shared" si="81"/>
        <v>dato mancante</v>
      </c>
      <c r="BG48" s="118" t="str">
        <f t="shared" si="82"/>
        <v>dato mancante</v>
      </c>
      <c r="BH48" s="118" t="str">
        <f t="shared" si="83"/>
        <v>dato mancante</v>
      </c>
      <c r="BI48" s="118" t="str">
        <f t="shared" si="84"/>
        <v>dato mancante</v>
      </c>
      <c r="BJ48" s="118" t="str">
        <f t="shared" si="85"/>
        <v>dato mancante</v>
      </c>
      <c r="BK48" s="118" t="str">
        <f t="shared" si="86"/>
        <v>dato mancante</v>
      </c>
      <c r="BL48" s="118" t="str">
        <f t="shared" si="87"/>
        <v>dato mancante</v>
      </c>
      <c r="BM48" s="118" t="str">
        <f t="shared" si="88"/>
        <v>dato mancante</v>
      </c>
      <c r="BN48" s="118" t="str">
        <f t="shared" si="89"/>
        <v>dato mancante</v>
      </c>
      <c r="BO48" s="118" t="str">
        <f t="shared" si="90"/>
        <v>dato mancante</v>
      </c>
      <c r="BP48" s="118" t="str">
        <f t="shared" si="91"/>
        <v>dato mancante</v>
      </c>
      <c r="BQ48" s="118" t="str">
        <f t="shared" si="92"/>
        <v>dato mancante</v>
      </c>
      <c r="BR48" s="118" t="str">
        <f t="shared" si="93"/>
        <v>dato mancante</v>
      </c>
      <c r="BT48" s="258" t="str">
        <f t="shared" si="94"/>
        <v/>
      </c>
      <c r="BU48" s="258" t="str">
        <f t="shared" si="95"/>
        <v/>
      </c>
      <c r="BV48" s="259" t="str">
        <f t="shared" si="96"/>
        <v/>
      </c>
      <c r="BW48" s="258" t="str">
        <f t="shared" si="97"/>
        <v/>
      </c>
      <c r="BX48" s="258" t="str">
        <f t="shared" si="98"/>
        <v/>
      </c>
      <c r="BY48" s="259" t="str">
        <f t="shared" si="99"/>
        <v/>
      </c>
      <c r="BZ48" s="258" t="str">
        <f t="shared" si="100"/>
        <v/>
      </c>
      <c r="CA48" s="258" t="str">
        <f t="shared" si="101"/>
        <v/>
      </c>
      <c r="CB48" s="259" t="str">
        <f t="shared" si="102"/>
        <v/>
      </c>
      <c r="CC48" s="258" t="str">
        <f t="shared" si="103"/>
        <v/>
      </c>
      <c r="CD48" s="258" t="str">
        <f t="shared" si="104"/>
        <v/>
      </c>
      <c r="CE48" s="259" t="str">
        <f t="shared" si="105"/>
        <v/>
      </c>
      <c r="CF48" s="258" t="str">
        <f t="shared" si="106"/>
        <v/>
      </c>
      <c r="CG48" s="258" t="str">
        <f t="shared" si="107"/>
        <v/>
      </c>
      <c r="CH48" s="259" t="str">
        <f t="shared" si="108"/>
        <v/>
      </c>
      <c r="CI48" s="258" t="str">
        <f t="shared" si="109"/>
        <v/>
      </c>
      <c r="CJ48" s="258" t="str">
        <f t="shared" si="110"/>
        <v/>
      </c>
      <c r="CK48" s="259" t="str">
        <f t="shared" si="111"/>
        <v/>
      </c>
      <c r="CL48" s="258" t="str">
        <f t="shared" si="112"/>
        <v/>
      </c>
      <c r="CM48" s="258" t="str">
        <f t="shared" si="113"/>
        <v/>
      </c>
      <c r="CN48" s="259" t="str">
        <f t="shared" si="114"/>
        <v/>
      </c>
      <c r="CO48" s="258" t="str">
        <f t="shared" si="115"/>
        <v/>
      </c>
      <c r="CP48" s="258" t="str">
        <f t="shared" si="116"/>
        <v/>
      </c>
      <c r="CQ48" s="259" t="str">
        <f t="shared" si="117"/>
        <v/>
      </c>
      <c r="CR48" s="258" t="str">
        <f t="shared" si="118"/>
        <v/>
      </c>
      <c r="CS48" s="258" t="str">
        <f t="shared" si="119"/>
        <v/>
      </c>
      <c r="CT48" s="259" t="str">
        <f t="shared" si="120"/>
        <v/>
      </c>
      <c r="CU48" s="258" t="str">
        <f t="shared" si="121"/>
        <v/>
      </c>
      <c r="CV48" s="258" t="str">
        <f t="shared" si="122"/>
        <v/>
      </c>
      <c r="CW48" s="259" t="str">
        <f t="shared" si="123"/>
        <v/>
      </c>
      <c r="CX48" s="258" t="str">
        <f t="shared" si="124"/>
        <v/>
      </c>
      <c r="CY48" s="258" t="str">
        <f t="shared" si="125"/>
        <v/>
      </c>
      <c r="CZ48" s="259" t="str">
        <f t="shared" si="126"/>
        <v/>
      </c>
      <c r="DA48" s="258" t="str">
        <f t="shared" si="127"/>
        <v/>
      </c>
      <c r="DB48" s="258" t="str">
        <f t="shared" si="128"/>
        <v/>
      </c>
      <c r="DC48" s="259" t="str">
        <f t="shared" si="129"/>
        <v/>
      </c>
    </row>
    <row r="49" spans="1:107" x14ac:dyDescent="0.3">
      <c r="A49" s="682"/>
      <c r="B49" s="682"/>
      <c r="C49" s="665"/>
      <c r="D49" s="665"/>
      <c r="E49" s="666"/>
      <c r="F49" s="667"/>
      <c r="G49" s="667"/>
      <c r="H49" s="667"/>
      <c r="I49" s="668"/>
      <c r="J49" s="669"/>
      <c r="K49" s="626"/>
      <c r="L49" s="671"/>
      <c r="M49" s="671"/>
      <c r="N49" s="672"/>
      <c r="O49" s="673"/>
      <c r="P49" s="673"/>
      <c r="Q49" s="673"/>
      <c r="R49" s="673"/>
      <c r="S49" s="673"/>
      <c r="T49" s="671"/>
      <c r="U49" s="671"/>
      <c r="V49" s="671"/>
      <c r="W49" s="672"/>
      <c r="X49" s="673"/>
      <c r="Y49" s="674"/>
      <c r="Z49" s="64"/>
      <c r="AA49" s="77"/>
      <c r="AB49" s="78"/>
      <c r="AC49" s="81" t="str">
        <f t="shared" si="58"/>
        <v>dato mancante</v>
      </c>
      <c r="AD49" s="82" t="str">
        <f t="shared" si="59"/>
        <v>dato mancante</v>
      </c>
      <c r="AE49" s="82" t="str">
        <f t="shared" si="60"/>
        <v>dato mancante</v>
      </c>
      <c r="AF49" s="82" t="str">
        <f t="shared" si="61"/>
        <v>dato mancante</v>
      </c>
      <c r="AG49" s="82" t="str">
        <f t="shared" si="62"/>
        <v>dato mancante</v>
      </c>
      <c r="AH49" s="82" t="str">
        <f t="shared" si="63"/>
        <v>dato mancante</v>
      </c>
      <c r="AI49" s="84" t="str">
        <f t="shared" si="64"/>
        <v>dato mancante</v>
      </c>
      <c r="AJ49" s="84" t="str">
        <f t="shared" si="65"/>
        <v>dato mancante</v>
      </c>
      <c r="AK49" s="84" t="str">
        <f t="shared" si="66"/>
        <v>dato mancante</v>
      </c>
      <c r="AL49" s="81" t="str">
        <f t="shared" si="67"/>
        <v>dato mancante</v>
      </c>
      <c r="AM49" s="82" t="str">
        <f t="shared" si="68"/>
        <v>dato mancante</v>
      </c>
      <c r="AN49" s="83" t="str">
        <f t="shared" si="69"/>
        <v>dato mancante</v>
      </c>
      <c r="AO49" s="59"/>
      <c r="AP49" s="285"/>
      <c r="AQ49" s="286"/>
      <c r="AR49" s="294" t="str">
        <f t="shared" si="72"/>
        <v>dato mancante</v>
      </c>
      <c r="AS49" s="264" t="str">
        <f t="shared" si="70"/>
        <v>dato mancante</v>
      </c>
      <c r="AT49" s="265" t="str">
        <f t="shared" si="73"/>
        <v>dato mancante</v>
      </c>
      <c r="AU49" s="265" t="str">
        <f t="shared" si="74"/>
        <v>dato mancante</v>
      </c>
      <c r="AV49" s="265" t="str">
        <f t="shared" si="75"/>
        <v>dato mancante</v>
      </c>
      <c r="AW49" s="266" t="str">
        <f t="shared" si="76"/>
        <v>dato mancante</v>
      </c>
      <c r="AX49" s="437" t="str">
        <f t="shared" si="77"/>
        <v>dato mancante</v>
      </c>
      <c r="AY49" s="437" t="str">
        <f t="shared" si="78"/>
        <v>dato mancante</v>
      </c>
      <c r="AZ49" s="437" t="str">
        <f t="shared" si="79"/>
        <v>dato mancante</v>
      </c>
      <c r="BA49" s="267" t="str">
        <f t="shared" si="71"/>
        <v>dato mancante</v>
      </c>
      <c r="BB49" s="265" t="str">
        <f t="shared" si="80"/>
        <v>dato mancante</v>
      </c>
      <c r="BC49" s="438" t="str">
        <f t="shared" si="81"/>
        <v>dato mancante</v>
      </c>
      <c r="BG49" s="118" t="str">
        <f t="shared" si="82"/>
        <v>dato mancante</v>
      </c>
      <c r="BH49" s="118" t="str">
        <f t="shared" si="83"/>
        <v>dato mancante</v>
      </c>
      <c r="BI49" s="118" t="str">
        <f t="shared" si="84"/>
        <v>dato mancante</v>
      </c>
      <c r="BJ49" s="118" t="str">
        <f t="shared" si="85"/>
        <v>dato mancante</v>
      </c>
      <c r="BK49" s="118" t="str">
        <f t="shared" si="86"/>
        <v>dato mancante</v>
      </c>
      <c r="BL49" s="118" t="str">
        <f t="shared" si="87"/>
        <v>dato mancante</v>
      </c>
      <c r="BM49" s="118" t="str">
        <f t="shared" si="88"/>
        <v>dato mancante</v>
      </c>
      <c r="BN49" s="118" t="str">
        <f t="shared" si="89"/>
        <v>dato mancante</v>
      </c>
      <c r="BO49" s="118" t="str">
        <f t="shared" si="90"/>
        <v>dato mancante</v>
      </c>
      <c r="BP49" s="118" t="str">
        <f t="shared" si="91"/>
        <v>dato mancante</v>
      </c>
      <c r="BQ49" s="118" t="str">
        <f t="shared" si="92"/>
        <v>dato mancante</v>
      </c>
      <c r="BR49" s="118" t="str">
        <f t="shared" si="93"/>
        <v>dato mancante</v>
      </c>
      <c r="BT49" s="258" t="str">
        <f t="shared" si="94"/>
        <v/>
      </c>
      <c r="BU49" s="258" t="str">
        <f t="shared" si="95"/>
        <v/>
      </c>
      <c r="BV49" s="259" t="str">
        <f t="shared" si="96"/>
        <v/>
      </c>
      <c r="BW49" s="258" t="str">
        <f t="shared" si="97"/>
        <v/>
      </c>
      <c r="BX49" s="258" t="str">
        <f t="shared" si="98"/>
        <v/>
      </c>
      <c r="BY49" s="259" t="str">
        <f t="shared" si="99"/>
        <v/>
      </c>
      <c r="BZ49" s="258" t="str">
        <f t="shared" si="100"/>
        <v/>
      </c>
      <c r="CA49" s="258" t="str">
        <f t="shared" si="101"/>
        <v/>
      </c>
      <c r="CB49" s="259" t="str">
        <f t="shared" si="102"/>
        <v/>
      </c>
      <c r="CC49" s="258" t="str">
        <f t="shared" si="103"/>
        <v/>
      </c>
      <c r="CD49" s="258" t="str">
        <f t="shared" si="104"/>
        <v/>
      </c>
      <c r="CE49" s="259" t="str">
        <f t="shared" si="105"/>
        <v/>
      </c>
      <c r="CF49" s="258" t="str">
        <f t="shared" si="106"/>
        <v/>
      </c>
      <c r="CG49" s="258" t="str">
        <f t="shared" si="107"/>
        <v/>
      </c>
      <c r="CH49" s="259" t="str">
        <f t="shared" si="108"/>
        <v/>
      </c>
      <c r="CI49" s="258" t="str">
        <f t="shared" si="109"/>
        <v/>
      </c>
      <c r="CJ49" s="258" t="str">
        <f t="shared" si="110"/>
        <v/>
      </c>
      <c r="CK49" s="259" t="str">
        <f t="shared" si="111"/>
        <v/>
      </c>
      <c r="CL49" s="258" t="str">
        <f t="shared" si="112"/>
        <v/>
      </c>
      <c r="CM49" s="258" t="str">
        <f t="shared" si="113"/>
        <v/>
      </c>
      <c r="CN49" s="259" t="str">
        <f t="shared" si="114"/>
        <v/>
      </c>
      <c r="CO49" s="258" t="str">
        <f t="shared" si="115"/>
        <v/>
      </c>
      <c r="CP49" s="258" t="str">
        <f t="shared" si="116"/>
        <v/>
      </c>
      <c r="CQ49" s="259" t="str">
        <f t="shared" si="117"/>
        <v/>
      </c>
      <c r="CR49" s="258" t="str">
        <f t="shared" si="118"/>
        <v/>
      </c>
      <c r="CS49" s="258" t="str">
        <f t="shared" si="119"/>
        <v/>
      </c>
      <c r="CT49" s="259" t="str">
        <f t="shared" si="120"/>
        <v/>
      </c>
      <c r="CU49" s="258" t="str">
        <f t="shared" si="121"/>
        <v/>
      </c>
      <c r="CV49" s="258" t="str">
        <f t="shared" si="122"/>
        <v/>
      </c>
      <c r="CW49" s="259" t="str">
        <f t="shared" si="123"/>
        <v/>
      </c>
      <c r="CX49" s="258" t="str">
        <f t="shared" si="124"/>
        <v/>
      </c>
      <c r="CY49" s="258" t="str">
        <f t="shared" si="125"/>
        <v/>
      </c>
      <c r="CZ49" s="259" t="str">
        <f t="shared" si="126"/>
        <v/>
      </c>
      <c r="DA49" s="258" t="str">
        <f t="shared" si="127"/>
        <v/>
      </c>
      <c r="DB49" s="258" t="str">
        <f t="shared" si="128"/>
        <v/>
      </c>
      <c r="DC49" s="259" t="str">
        <f t="shared" si="129"/>
        <v/>
      </c>
    </row>
    <row r="50" spans="1:107" x14ac:dyDescent="0.3">
      <c r="A50" s="682"/>
      <c r="B50" s="682"/>
      <c r="C50" s="677"/>
      <c r="D50" s="677"/>
      <c r="E50" s="678"/>
      <c r="F50" s="678"/>
      <c r="G50" s="678"/>
      <c r="H50" s="678"/>
      <c r="I50" s="680"/>
      <c r="J50" s="681"/>
      <c r="K50" s="626"/>
      <c r="L50" s="671"/>
      <c r="M50" s="671"/>
      <c r="N50" s="672"/>
      <c r="O50" s="673"/>
      <c r="P50" s="673"/>
      <c r="Q50" s="673"/>
      <c r="R50" s="673"/>
      <c r="S50" s="673"/>
      <c r="T50" s="671"/>
      <c r="U50" s="671"/>
      <c r="V50" s="671"/>
      <c r="W50" s="672"/>
      <c r="X50" s="673"/>
      <c r="Y50" s="674"/>
      <c r="Z50" s="64"/>
      <c r="AA50" s="77"/>
      <c r="AB50" s="78"/>
      <c r="AC50" s="81" t="str">
        <f t="shared" si="58"/>
        <v>dato mancante</v>
      </c>
      <c r="AD50" s="82" t="str">
        <f t="shared" si="59"/>
        <v>dato mancante</v>
      </c>
      <c r="AE50" s="82" t="str">
        <f t="shared" si="60"/>
        <v>dato mancante</v>
      </c>
      <c r="AF50" s="82" t="str">
        <f t="shared" si="61"/>
        <v>dato mancante</v>
      </c>
      <c r="AG50" s="82" t="str">
        <f t="shared" si="62"/>
        <v>dato mancante</v>
      </c>
      <c r="AH50" s="82" t="str">
        <f t="shared" si="63"/>
        <v>dato mancante</v>
      </c>
      <c r="AI50" s="84" t="str">
        <f t="shared" si="64"/>
        <v>dato mancante</v>
      </c>
      <c r="AJ50" s="84" t="str">
        <f t="shared" si="65"/>
        <v>dato mancante</v>
      </c>
      <c r="AK50" s="84" t="str">
        <f t="shared" si="66"/>
        <v>dato mancante</v>
      </c>
      <c r="AL50" s="81" t="str">
        <f t="shared" si="67"/>
        <v>dato mancante</v>
      </c>
      <c r="AM50" s="82" t="str">
        <f t="shared" si="68"/>
        <v>dato mancante</v>
      </c>
      <c r="AN50" s="83" t="str">
        <f t="shared" si="69"/>
        <v>dato mancante</v>
      </c>
      <c r="AO50" s="59"/>
      <c r="AP50" s="285"/>
      <c r="AQ50" s="286"/>
      <c r="AR50" s="294" t="str">
        <f t="shared" si="72"/>
        <v>dato mancante</v>
      </c>
      <c r="AS50" s="264" t="str">
        <f t="shared" si="70"/>
        <v>dato mancante</v>
      </c>
      <c r="AT50" s="265" t="str">
        <f t="shared" si="73"/>
        <v>dato mancante</v>
      </c>
      <c r="AU50" s="265" t="str">
        <f t="shared" si="74"/>
        <v>dato mancante</v>
      </c>
      <c r="AV50" s="265" t="str">
        <f t="shared" si="75"/>
        <v>dato mancante</v>
      </c>
      <c r="AW50" s="266" t="str">
        <f t="shared" si="76"/>
        <v>dato mancante</v>
      </c>
      <c r="AX50" s="437" t="str">
        <f t="shared" si="77"/>
        <v>dato mancante</v>
      </c>
      <c r="AY50" s="437" t="str">
        <f t="shared" si="78"/>
        <v>dato mancante</v>
      </c>
      <c r="AZ50" s="437" t="str">
        <f t="shared" si="79"/>
        <v>dato mancante</v>
      </c>
      <c r="BA50" s="267" t="str">
        <f t="shared" si="71"/>
        <v>dato mancante</v>
      </c>
      <c r="BB50" s="265" t="str">
        <f t="shared" si="80"/>
        <v>dato mancante</v>
      </c>
      <c r="BC50" s="438" t="str">
        <f t="shared" si="81"/>
        <v>dato mancante</v>
      </c>
      <c r="BG50" s="118" t="str">
        <f t="shared" si="82"/>
        <v>dato mancante</v>
      </c>
      <c r="BH50" s="118" t="str">
        <f t="shared" si="83"/>
        <v>dato mancante</v>
      </c>
      <c r="BI50" s="118" t="str">
        <f t="shared" si="84"/>
        <v>dato mancante</v>
      </c>
      <c r="BJ50" s="118" t="str">
        <f t="shared" si="85"/>
        <v>dato mancante</v>
      </c>
      <c r="BK50" s="118" t="str">
        <f t="shared" si="86"/>
        <v>dato mancante</v>
      </c>
      <c r="BL50" s="118" t="str">
        <f t="shared" si="87"/>
        <v>dato mancante</v>
      </c>
      <c r="BM50" s="118" t="str">
        <f t="shared" si="88"/>
        <v>dato mancante</v>
      </c>
      <c r="BN50" s="118" t="str">
        <f t="shared" si="89"/>
        <v>dato mancante</v>
      </c>
      <c r="BO50" s="118" t="str">
        <f t="shared" si="90"/>
        <v>dato mancante</v>
      </c>
      <c r="BP50" s="118" t="str">
        <f t="shared" si="91"/>
        <v>dato mancante</v>
      </c>
      <c r="BQ50" s="118" t="str">
        <f t="shared" si="92"/>
        <v>dato mancante</v>
      </c>
      <c r="BR50" s="118" t="str">
        <f t="shared" si="93"/>
        <v>dato mancante</v>
      </c>
      <c r="BT50" s="258" t="str">
        <f t="shared" si="94"/>
        <v/>
      </c>
      <c r="BU50" s="258" t="str">
        <f t="shared" si="95"/>
        <v/>
      </c>
      <c r="BV50" s="259" t="str">
        <f t="shared" si="96"/>
        <v/>
      </c>
      <c r="BW50" s="258" t="str">
        <f t="shared" si="97"/>
        <v/>
      </c>
      <c r="BX50" s="258" t="str">
        <f t="shared" si="98"/>
        <v/>
      </c>
      <c r="BY50" s="259" t="str">
        <f t="shared" si="99"/>
        <v/>
      </c>
      <c r="BZ50" s="258" t="str">
        <f t="shared" si="100"/>
        <v/>
      </c>
      <c r="CA50" s="258" t="str">
        <f t="shared" si="101"/>
        <v/>
      </c>
      <c r="CB50" s="259" t="str">
        <f t="shared" si="102"/>
        <v/>
      </c>
      <c r="CC50" s="258" t="str">
        <f t="shared" si="103"/>
        <v/>
      </c>
      <c r="CD50" s="258" t="str">
        <f t="shared" si="104"/>
        <v/>
      </c>
      <c r="CE50" s="259" t="str">
        <f t="shared" si="105"/>
        <v/>
      </c>
      <c r="CF50" s="258" t="str">
        <f t="shared" si="106"/>
        <v/>
      </c>
      <c r="CG50" s="258" t="str">
        <f t="shared" si="107"/>
        <v/>
      </c>
      <c r="CH50" s="259" t="str">
        <f t="shared" si="108"/>
        <v/>
      </c>
      <c r="CI50" s="258" t="str">
        <f t="shared" si="109"/>
        <v/>
      </c>
      <c r="CJ50" s="258" t="str">
        <f t="shared" si="110"/>
        <v/>
      </c>
      <c r="CK50" s="259" t="str">
        <f t="shared" si="111"/>
        <v/>
      </c>
      <c r="CL50" s="258" t="str">
        <f t="shared" si="112"/>
        <v/>
      </c>
      <c r="CM50" s="258" t="str">
        <f t="shared" si="113"/>
        <v/>
      </c>
      <c r="CN50" s="259" t="str">
        <f t="shared" si="114"/>
        <v/>
      </c>
      <c r="CO50" s="258" t="str">
        <f t="shared" si="115"/>
        <v/>
      </c>
      <c r="CP50" s="258" t="str">
        <f t="shared" si="116"/>
        <v/>
      </c>
      <c r="CQ50" s="259" t="str">
        <f t="shared" si="117"/>
        <v/>
      </c>
      <c r="CR50" s="258" t="str">
        <f t="shared" si="118"/>
        <v/>
      </c>
      <c r="CS50" s="258" t="str">
        <f t="shared" si="119"/>
        <v/>
      </c>
      <c r="CT50" s="259" t="str">
        <f t="shared" si="120"/>
        <v/>
      </c>
      <c r="CU50" s="258" t="str">
        <f t="shared" si="121"/>
        <v/>
      </c>
      <c r="CV50" s="258" t="str">
        <f t="shared" si="122"/>
        <v/>
      </c>
      <c r="CW50" s="259" t="str">
        <f t="shared" si="123"/>
        <v/>
      </c>
      <c r="CX50" s="258" t="str">
        <f t="shared" si="124"/>
        <v/>
      </c>
      <c r="CY50" s="258" t="str">
        <f t="shared" si="125"/>
        <v/>
      </c>
      <c r="CZ50" s="259" t="str">
        <f t="shared" si="126"/>
        <v/>
      </c>
      <c r="DA50" s="258" t="str">
        <f t="shared" si="127"/>
        <v/>
      </c>
      <c r="DB50" s="258" t="str">
        <f t="shared" si="128"/>
        <v/>
      </c>
      <c r="DC50" s="259" t="str">
        <f t="shared" si="129"/>
        <v/>
      </c>
    </row>
    <row r="51" spans="1:107" x14ac:dyDescent="0.3">
      <c r="A51" s="682"/>
      <c r="B51" s="682"/>
      <c r="C51" s="665"/>
      <c r="D51" s="665"/>
      <c r="E51" s="666"/>
      <c r="F51" s="667"/>
      <c r="G51" s="667"/>
      <c r="H51" s="667"/>
      <c r="I51" s="668"/>
      <c r="J51" s="669"/>
      <c r="K51" s="670"/>
      <c r="L51" s="671"/>
      <c r="M51" s="671"/>
      <c r="N51" s="672"/>
      <c r="O51" s="673"/>
      <c r="P51" s="673"/>
      <c r="Q51" s="673"/>
      <c r="R51" s="673"/>
      <c r="S51" s="673"/>
      <c r="T51" s="671"/>
      <c r="U51" s="671"/>
      <c r="V51" s="671"/>
      <c r="W51" s="672"/>
      <c r="X51" s="673"/>
      <c r="Y51" s="674"/>
      <c r="Z51" s="64"/>
      <c r="AA51" s="77"/>
      <c r="AB51" s="78"/>
      <c r="AC51" s="81" t="str">
        <f t="shared" si="58"/>
        <v>dato mancante</v>
      </c>
      <c r="AD51" s="82" t="str">
        <f t="shared" si="59"/>
        <v>dato mancante</v>
      </c>
      <c r="AE51" s="82" t="str">
        <f t="shared" si="60"/>
        <v>dato mancante</v>
      </c>
      <c r="AF51" s="82" t="str">
        <f t="shared" si="61"/>
        <v>dato mancante</v>
      </c>
      <c r="AG51" s="82" t="str">
        <f t="shared" si="62"/>
        <v>dato mancante</v>
      </c>
      <c r="AH51" s="82" t="str">
        <f t="shared" si="63"/>
        <v>dato mancante</v>
      </c>
      <c r="AI51" s="84" t="str">
        <f t="shared" si="64"/>
        <v>dato mancante</v>
      </c>
      <c r="AJ51" s="84" t="str">
        <f t="shared" si="65"/>
        <v>dato mancante</v>
      </c>
      <c r="AK51" s="84" t="str">
        <f t="shared" si="66"/>
        <v>dato mancante</v>
      </c>
      <c r="AL51" s="81" t="str">
        <f t="shared" si="67"/>
        <v>dato mancante</v>
      </c>
      <c r="AM51" s="82" t="str">
        <f t="shared" si="68"/>
        <v>dato mancante</v>
      </c>
      <c r="AN51" s="83" t="str">
        <f t="shared" si="69"/>
        <v>dato mancante</v>
      </c>
      <c r="AO51" s="59"/>
      <c r="AP51" s="285"/>
      <c r="AQ51" s="286"/>
      <c r="AR51" s="294" t="str">
        <f t="shared" si="72"/>
        <v>dato mancante</v>
      </c>
      <c r="AS51" s="264" t="str">
        <f t="shared" si="70"/>
        <v>dato mancante</v>
      </c>
      <c r="AT51" s="265" t="str">
        <f t="shared" si="73"/>
        <v>dato mancante</v>
      </c>
      <c r="AU51" s="265" t="str">
        <f t="shared" si="74"/>
        <v>dato mancante</v>
      </c>
      <c r="AV51" s="265" t="str">
        <f t="shared" si="75"/>
        <v>dato mancante</v>
      </c>
      <c r="AW51" s="266" t="str">
        <f t="shared" si="76"/>
        <v>dato mancante</v>
      </c>
      <c r="AX51" s="437" t="str">
        <f t="shared" si="77"/>
        <v>dato mancante</v>
      </c>
      <c r="AY51" s="437" t="str">
        <f t="shared" si="78"/>
        <v>dato mancante</v>
      </c>
      <c r="AZ51" s="437" t="str">
        <f t="shared" si="79"/>
        <v>dato mancante</v>
      </c>
      <c r="BA51" s="267" t="str">
        <f t="shared" si="71"/>
        <v>dato mancante</v>
      </c>
      <c r="BB51" s="265" t="str">
        <f t="shared" si="80"/>
        <v>dato mancante</v>
      </c>
      <c r="BC51" s="438" t="str">
        <f t="shared" si="81"/>
        <v>dato mancante</v>
      </c>
      <c r="BG51" s="118" t="str">
        <f t="shared" si="82"/>
        <v>dato mancante</v>
      </c>
      <c r="BH51" s="118" t="str">
        <f t="shared" si="83"/>
        <v>dato mancante</v>
      </c>
      <c r="BI51" s="118" t="str">
        <f t="shared" si="84"/>
        <v>dato mancante</v>
      </c>
      <c r="BJ51" s="118" t="str">
        <f t="shared" si="85"/>
        <v>dato mancante</v>
      </c>
      <c r="BK51" s="118" t="str">
        <f t="shared" si="86"/>
        <v>dato mancante</v>
      </c>
      <c r="BL51" s="118" t="str">
        <f t="shared" si="87"/>
        <v>dato mancante</v>
      </c>
      <c r="BM51" s="118" t="str">
        <f t="shared" si="88"/>
        <v>dato mancante</v>
      </c>
      <c r="BN51" s="118" t="str">
        <f t="shared" si="89"/>
        <v>dato mancante</v>
      </c>
      <c r="BO51" s="118" t="str">
        <f t="shared" si="90"/>
        <v>dato mancante</v>
      </c>
      <c r="BP51" s="118" t="str">
        <f t="shared" si="91"/>
        <v>dato mancante</v>
      </c>
      <c r="BQ51" s="118" t="str">
        <f t="shared" si="92"/>
        <v>dato mancante</v>
      </c>
      <c r="BR51" s="118" t="str">
        <f t="shared" si="93"/>
        <v>dato mancante</v>
      </c>
      <c r="BT51" s="258" t="str">
        <f t="shared" si="94"/>
        <v/>
      </c>
      <c r="BU51" s="258" t="str">
        <f t="shared" si="95"/>
        <v/>
      </c>
      <c r="BV51" s="259" t="str">
        <f t="shared" si="96"/>
        <v/>
      </c>
      <c r="BW51" s="258" t="str">
        <f t="shared" si="97"/>
        <v/>
      </c>
      <c r="BX51" s="258" t="str">
        <f t="shared" si="98"/>
        <v/>
      </c>
      <c r="BY51" s="259" t="str">
        <f t="shared" si="99"/>
        <v/>
      </c>
      <c r="BZ51" s="258" t="str">
        <f t="shared" si="100"/>
        <v/>
      </c>
      <c r="CA51" s="258" t="str">
        <f t="shared" si="101"/>
        <v/>
      </c>
      <c r="CB51" s="259" t="str">
        <f t="shared" si="102"/>
        <v/>
      </c>
      <c r="CC51" s="258" t="str">
        <f t="shared" si="103"/>
        <v/>
      </c>
      <c r="CD51" s="258" t="str">
        <f t="shared" si="104"/>
        <v/>
      </c>
      <c r="CE51" s="259" t="str">
        <f t="shared" si="105"/>
        <v/>
      </c>
      <c r="CF51" s="258" t="str">
        <f t="shared" si="106"/>
        <v/>
      </c>
      <c r="CG51" s="258" t="str">
        <f t="shared" si="107"/>
        <v/>
      </c>
      <c r="CH51" s="259" t="str">
        <f t="shared" si="108"/>
        <v/>
      </c>
      <c r="CI51" s="258" t="str">
        <f t="shared" si="109"/>
        <v/>
      </c>
      <c r="CJ51" s="258" t="str">
        <f t="shared" si="110"/>
        <v/>
      </c>
      <c r="CK51" s="259" t="str">
        <f t="shared" si="111"/>
        <v/>
      </c>
      <c r="CL51" s="258" t="str">
        <f t="shared" si="112"/>
        <v/>
      </c>
      <c r="CM51" s="258" t="str">
        <f t="shared" si="113"/>
        <v/>
      </c>
      <c r="CN51" s="259" t="str">
        <f t="shared" si="114"/>
        <v/>
      </c>
      <c r="CO51" s="258" t="str">
        <f t="shared" si="115"/>
        <v/>
      </c>
      <c r="CP51" s="258" t="str">
        <f t="shared" si="116"/>
        <v/>
      </c>
      <c r="CQ51" s="259" t="str">
        <f t="shared" si="117"/>
        <v/>
      </c>
      <c r="CR51" s="258" t="str">
        <f t="shared" si="118"/>
        <v/>
      </c>
      <c r="CS51" s="258" t="str">
        <f t="shared" si="119"/>
        <v/>
      </c>
      <c r="CT51" s="259" t="str">
        <f t="shared" si="120"/>
        <v/>
      </c>
      <c r="CU51" s="258" t="str">
        <f t="shared" si="121"/>
        <v/>
      </c>
      <c r="CV51" s="258" t="str">
        <f t="shared" si="122"/>
        <v/>
      </c>
      <c r="CW51" s="259" t="str">
        <f t="shared" si="123"/>
        <v/>
      </c>
      <c r="CX51" s="258" t="str">
        <f t="shared" si="124"/>
        <v/>
      </c>
      <c r="CY51" s="258" t="str">
        <f t="shared" si="125"/>
        <v/>
      </c>
      <c r="CZ51" s="259" t="str">
        <f t="shared" si="126"/>
        <v/>
      </c>
      <c r="DA51" s="258" t="str">
        <f t="shared" si="127"/>
        <v/>
      </c>
      <c r="DB51" s="258" t="str">
        <f t="shared" si="128"/>
        <v/>
      </c>
      <c r="DC51" s="259" t="str">
        <f t="shared" si="129"/>
        <v/>
      </c>
    </row>
    <row r="52" spans="1:107" x14ac:dyDescent="0.3">
      <c r="A52" s="682"/>
      <c r="B52" s="682"/>
      <c r="C52" s="675"/>
      <c r="D52" s="675"/>
      <c r="E52" s="676"/>
      <c r="F52" s="676"/>
      <c r="G52" s="676"/>
      <c r="H52" s="676"/>
      <c r="I52" s="676"/>
      <c r="J52" s="675"/>
      <c r="K52" s="670"/>
      <c r="L52" s="671"/>
      <c r="M52" s="671"/>
      <c r="N52" s="672"/>
      <c r="O52" s="673"/>
      <c r="P52" s="673"/>
      <c r="Q52" s="673"/>
      <c r="R52" s="673"/>
      <c r="S52" s="673"/>
      <c r="T52" s="671"/>
      <c r="U52" s="671"/>
      <c r="V52" s="671"/>
      <c r="W52" s="672"/>
      <c r="X52" s="673"/>
      <c r="Y52" s="674"/>
      <c r="Z52" s="64"/>
      <c r="AA52" s="77"/>
      <c r="AB52" s="78"/>
      <c r="AC52" s="81" t="str">
        <f t="shared" si="58"/>
        <v>dato mancante</v>
      </c>
      <c r="AD52" s="82" t="str">
        <f t="shared" si="59"/>
        <v>dato mancante</v>
      </c>
      <c r="AE52" s="82" t="str">
        <f t="shared" si="60"/>
        <v>dato mancante</v>
      </c>
      <c r="AF52" s="82" t="str">
        <f t="shared" si="61"/>
        <v>dato mancante</v>
      </c>
      <c r="AG52" s="82" t="str">
        <f t="shared" si="62"/>
        <v>dato mancante</v>
      </c>
      <c r="AH52" s="82" t="str">
        <f t="shared" si="63"/>
        <v>dato mancante</v>
      </c>
      <c r="AI52" s="84" t="str">
        <f t="shared" si="64"/>
        <v>dato mancante</v>
      </c>
      <c r="AJ52" s="84" t="str">
        <f t="shared" si="65"/>
        <v>dato mancante</v>
      </c>
      <c r="AK52" s="84" t="str">
        <f t="shared" si="66"/>
        <v>dato mancante</v>
      </c>
      <c r="AL52" s="81" t="str">
        <f t="shared" si="67"/>
        <v>dato mancante</v>
      </c>
      <c r="AM52" s="82" t="str">
        <f t="shared" si="68"/>
        <v>dato mancante</v>
      </c>
      <c r="AN52" s="83" t="str">
        <f t="shared" si="69"/>
        <v>dato mancante</v>
      </c>
      <c r="AO52" s="59"/>
      <c r="AP52" s="285"/>
      <c r="AQ52" s="286"/>
      <c r="AR52" s="294" t="str">
        <f t="shared" si="72"/>
        <v>dato mancante</v>
      </c>
      <c r="AS52" s="264" t="str">
        <f t="shared" si="70"/>
        <v>dato mancante</v>
      </c>
      <c r="AT52" s="265" t="str">
        <f t="shared" si="73"/>
        <v>dato mancante</v>
      </c>
      <c r="AU52" s="265" t="str">
        <f t="shared" si="74"/>
        <v>dato mancante</v>
      </c>
      <c r="AV52" s="265" t="str">
        <f t="shared" si="75"/>
        <v>dato mancante</v>
      </c>
      <c r="AW52" s="266" t="str">
        <f t="shared" si="76"/>
        <v>dato mancante</v>
      </c>
      <c r="AX52" s="437" t="str">
        <f t="shared" si="77"/>
        <v>dato mancante</v>
      </c>
      <c r="AY52" s="437" t="str">
        <f t="shared" si="78"/>
        <v>dato mancante</v>
      </c>
      <c r="AZ52" s="437" t="str">
        <f t="shared" si="79"/>
        <v>dato mancante</v>
      </c>
      <c r="BA52" s="267" t="str">
        <f t="shared" si="71"/>
        <v>dato mancante</v>
      </c>
      <c r="BB52" s="265" t="str">
        <f t="shared" si="80"/>
        <v>dato mancante</v>
      </c>
      <c r="BC52" s="438" t="str">
        <f t="shared" si="81"/>
        <v>dato mancante</v>
      </c>
      <c r="BG52" s="118" t="str">
        <f t="shared" si="82"/>
        <v>dato mancante</v>
      </c>
      <c r="BH52" s="118" t="str">
        <f t="shared" si="83"/>
        <v>dato mancante</v>
      </c>
      <c r="BI52" s="118" t="str">
        <f t="shared" si="84"/>
        <v>dato mancante</v>
      </c>
      <c r="BJ52" s="118" t="str">
        <f t="shared" si="85"/>
        <v>dato mancante</v>
      </c>
      <c r="BK52" s="118" t="str">
        <f t="shared" si="86"/>
        <v>dato mancante</v>
      </c>
      <c r="BL52" s="118" t="str">
        <f t="shared" si="87"/>
        <v>dato mancante</v>
      </c>
      <c r="BM52" s="118" t="str">
        <f t="shared" si="88"/>
        <v>dato mancante</v>
      </c>
      <c r="BN52" s="118" t="str">
        <f t="shared" si="89"/>
        <v>dato mancante</v>
      </c>
      <c r="BO52" s="118" t="str">
        <f t="shared" si="90"/>
        <v>dato mancante</v>
      </c>
      <c r="BP52" s="118" t="str">
        <f t="shared" si="91"/>
        <v>dato mancante</v>
      </c>
      <c r="BQ52" s="118" t="str">
        <f t="shared" si="92"/>
        <v>dato mancante</v>
      </c>
      <c r="BR52" s="118" t="str">
        <f t="shared" si="93"/>
        <v>dato mancante</v>
      </c>
      <c r="BT52" s="258" t="str">
        <f t="shared" si="94"/>
        <v/>
      </c>
      <c r="BU52" s="258" t="str">
        <f t="shared" si="95"/>
        <v/>
      </c>
      <c r="BV52" s="259" t="str">
        <f t="shared" si="96"/>
        <v/>
      </c>
      <c r="BW52" s="258" t="str">
        <f t="shared" si="97"/>
        <v/>
      </c>
      <c r="BX52" s="258" t="str">
        <f t="shared" si="98"/>
        <v/>
      </c>
      <c r="BY52" s="259" t="str">
        <f t="shared" si="99"/>
        <v/>
      </c>
      <c r="BZ52" s="258" t="str">
        <f t="shared" si="100"/>
        <v/>
      </c>
      <c r="CA52" s="258" t="str">
        <f t="shared" si="101"/>
        <v/>
      </c>
      <c r="CB52" s="259" t="str">
        <f t="shared" si="102"/>
        <v/>
      </c>
      <c r="CC52" s="258" t="str">
        <f t="shared" si="103"/>
        <v/>
      </c>
      <c r="CD52" s="258" t="str">
        <f t="shared" si="104"/>
        <v/>
      </c>
      <c r="CE52" s="259" t="str">
        <f t="shared" si="105"/>
        <v/>
      </c>
      <c r="CF52" s="258" t="str">
        <f t="shared" si="106"/>
        <v/>
      </c>
      <c r="CG52" s="258" t="str">
        <f t="shared" si="107"/>
        <v/>
      </c>
      <c r="CH52" s="259" t="str">
        <f t="shared" si="108"/>
        <v/>
      </c>
      <c r="CI52" s="258" t="str">
        <f t="shared" si="109"/>
        <v/>
      </c>
      <c r="CJ52" s="258" t="str">
        <f t="shared" si="110"/>
        <v/>
      </c>
      <c r="CK52" s="259" t="str">
        <f t="shared" si="111"/>
        <v/>
      </c>
      <c r="CL52" s="258" t="str">
        <f t="shared" si="112"/>
        <v/>
      </c>
      <c r="CM52" s="258" t="str">
        <f t="shared" si="113"/>
        <v/>
      </c>
      <c r="CN52" s="259" t="str">
        <f t="shared" si="114"/>
        <v/>
      </c>
      <c r="CO52" s="258" t="str">
        <f t="shared" si="115"/>
        <v/>
      </c>
      <c r="CP52" s="258" t="str">
        <f t="shared" si="116"/>
        <v/>
      </c>
      <c r="CQ52" s="259" t="str">
        <f t="shared" si="117"/>
        <v/>
      </c>
      <c r="CR52" s="258" t="str">
        <f t="shared" si="118"/>
        <v/>
      </c>
      <c r="CS52" s="258" t="str">
        <f t="shared" si="119"/>
        <v/>
      </c>
      <c r="CT52" s="259" t="str">
        <f t="shared" si="120"/>
        <v/>
      </c>
      <c r="CU52" s="258" t="str">
        <f t="shared" si="121"/>
        <v/>
      </c>
      <c r="CV52" s="258" t="str">
        <f t="shared" si="122"/>
        <v/>
      </c>
      <c r="CW52" s="259" t="str">
        <f t="shared" si="123"/>
        <v/>
      </c>
      <c r="CX52" s="258" t="str">
        <f t="shared" si="124"/>
        <v/>
      </c>
      <c r="CY52" s="258" t="str">
        <f t="shared" si="125"/>
        <v/>
      </c>
      <c r="CZ52" s="259" t="str">
        <f t="shared" si="126"/>
        <v/>
      </c>
      <c r="DA52" s="258" t="str">
        <f t="shared" si="127"/>
        <v/>
      </c>
      <c r="DB52" s="258" t="str">
        <f t="shared" si="128"/>
        <v/>
      </c>
      <c r="DC52" s="259" t="str">
        <f t="shared" si="129"/>
        <v/>
      </c>
    </row>
    <row r="53" spans="1:107" x14ac:dyDescent="0.3">
      <c r="A53" s="682"/>
      <c r="B53" s="682"/>
      <c r="C53" s="677"/>
      <c r="D53" s="677"/>
      <c r="E53" s="678"/>
      <c r="F53" s="678"/>
      <c r="G53" s="678"/>
      <c r="H53" s="678"/>
      <c r="I53" s="668"/>
      <c r="J53" s="669"/>
      <c r="K53" s="670"/>
      <c r="L53" s="671"/>
      <c r="M53" s="671"/>
      <c r="N53" s="672"/>
      <c r="O53" s="673"/>
      <c r="P53" s="673"/>
      <c r="Q53" s="673"/>
      <c r="R53" s="673"/>
      <c r="S53" s="673"/>
      <c r="T53" s="671"/>
      <c r="U53" s="671"/>
      <c r="V53" s="671"/>
      <c r="W53" s="672"/>
      <c r="X53" s="673"/>
      <c r="Y53" s="674"/>
      <c r="Z53" s="64"/>
      <c r="AA53" s="77"/>
      <c r="AB53" s="78"/>
      <c r="AC53" s="81" t="str">
        <f t="shared" si="58"/>
        <v>dato mancante</v>
      </c>
      <c r="AD53" s="82" t="str">
        <f t="shared" si="59"/>
        <v>dato mancante</v>
      </c>
      <c r="AE53" s="82" t="str">
        <f t="shared" si="60"/>
        <v>dato mancante</v>
      </c>
      <c r="AF53" s="82" t="str">
        <f t="shared" si="61"/>
        <v>dato mancante</v>
      </c>
      <c r="AG53" s="82" t="str">
        <f t="shared" si="62"/>
        <v>dato mancante</v>
      </c>
      <c r="AH53" s="82" t="str">
        <f t="shared" si="63"/>
        <v>dato mancante</v>
      </c>
      <c r="AI53" s="84" t="str">
        <f t="shared" si="64"/>
        <v>dato mancante</v>
      </c>
      <c r="AJ53" s="84" t="str">
        <f t="shared" si="65"/>
        <v>dato mancante</v>
      </c>
      <c r="AK53" s="84" t="str">
        <f t="shared" si="66"/>
        <v>dato mancante</v>
      </c>
      <c r="AL53" s="81" t="str">
        <f t="shared" si="67"/>
        <v>dato mancante</v>
      </c>
      <c r="AM53" s="82" t="str">
        <f t="shared" si="68"/>
        <v>dato mancante</v>
      </c>
      <c r="AN53" s="83" t="str">
        <f t="shared" si="69"/>
        <v>dato mancante</v>
      </c>
      <c r="AO53" s="59"/>
      <c r="AP53" s="285"/>
      <c r="AQ53" s="286"/>
      <c r="AR53" s="294" t="str">
        <f t="shared" si="72"/>
        <v>dato mancante</v>
      </c>
      <c r="AS53" s="264" t="str">
        <f t="shared" si="70"/>
        <v>dato mancante</v>
      </c>
      <c r="AT53" s="265" t="str">
        <f t="shared" si="73"/>
        <v>dato mancante</v>
      </c>
      <c r="AU53" s="265" t="str">
        <f t="shared" si="74"/>
        <v>dato mancante</v>
      </c>
      <c r="AV53" s="265" t="str">
        <f t="shared" si="75"/>
        <v>dato mancante</v>
      </c>
      <c r="AW53" s="266" t="str">
        <f t="shared" si="76"/>
        <v>dato mancante</v>
      </c>
      <c r="AX53" s="437" t="str">
        <f t="shared" si="77"/>
        <v>dato mancante</v>
      </c>
      <c r="AY53" s="437" t="str">
        <f t="shared" si="78"/>
        <v>dato mancante</v>
      </c>
      <c r="AZ53" s="437" t="str">
        <f t="shared" si="79"/>
        <v>dato mancante</v>
      </c>
      <c r="BA53" s="267" t="str">
        <f t="shared" si="71"/>
        <v>dato mancante</v>
      </c>
      <c r="BB53" s="265" t="str">
        <f t="shared" si="80"/>
        <v>dato mancante</v>
      </c>
      <c r="BC53" s="438" t="str">
        <f t="shared" si="81"/>
        <v>dato mancante</v>
      </c>
      <c r="BG53" s="118" t="str">
        <f t="shared" si="82"/>
        <v>dato mancante</v>
      </c>
      <c r="BH53" s="118" t="str">
        <f t="shared" si="83"/>
        <v>dato mancante</v>
      </c>
      <c r="BI53" s="118" t="str">
        <f t="shared" si="84"/>
        <v>dato mancante</v>
      </c>
      <c r="BJ53" s="118" t="str">
        <f t="shared" si="85"/>
        <v>dato mancante</v>
      </c>
      <c r="BK53" s="118" t="str">
        <f t="shared" si="86"/>
        <v>dato mancante</v>
      </c>
      <c r="BL53" s="118" t="str">
        <f t="shared" si="87"/>
        <v>dato mancante</v>
      </c>
      <c r="BM53" s="118" t="str">
        <f t="shared" si="88"/>
        <v>dato mancante</v>
      </c>
      <c r="BN53" s="118" t="str">
        <f t="shared" si="89"/>
        <v>dato mancante</v>
      </c>
      <c r="BO53" s="118" t="str">
        <f t="shared" si="90"/>
        <v>dato mancante</v>
      </c>
      <c r="BP53" s="118" t="str">
        <f t="shared" si="91"/>
        <v>dato mancante</v>
      </c>
      <c r="BQ53" s="118" t="str">
        <f t="shared" si="92"/>
        <v>dato mancante</v>
      </c>
      <c r="BR53" s="118" t="str">
        <f t="shared" si="93"/>
        <v>dato mancante</v>
      </c>
      <c r="BT53" s="258" t="str">
        <f t="shared" si="94"/>
        <v/>
      </c>
      <c r="BU53" s="258" t="str">
        <f t="shared" si="95"/>
        <v/>
      </c>
      <c r="BV53" s="259" t="str">
        <f t="shared" si="96"/>
        <v/>
      </c>
      <c r="BW53" s="258" t="str">
        <f t="shared" si="97"/>
        <v/>
      </c>
      <c r="BX53" s="258" t="str">
        <f t="shared" si="98"/>
        <v/>
      </c>
      <c r="BY53" s="259" t="str">
        <f t="shared" si="99"/>
        <v/>
      </c>
      <c r="BZ53" s="258" t="str">
        <f t="shared" si="100"/>
        <v/>
      </c>
      <c r="CA53" s="258" t="str">
        <f t="shared" si="101"/>
        <v/>
      </c>
      <c r="CB53" s="259" t="str">
        <f t="shared" si="102"/>
        <v/>
      </c>
      <c r="CC53" s="258" t="str">
        <f t="shared" si="103"/>
        <v/>
      </c>
      <c r="CD53" s="258" t="str">
        <f t="shared" si="104"/>
        <v/>
      </c>
      <c r="CE53" s="259" t="str">
        <f t="shared" si="105"/>
        <v/>
      </c>
      <c r="CF53" s="258" t="str">
        <f t="shared" si="106"/>
        <v/>
      </c>
      <c r="CG53" s="258" t="str">
        <f t="shared" si="107"/>
        <v/>
      </c>
      <c r="CH53" s="259" t="str">
        <f t="shared" si="108"/>
        <v/>
      </c>
      <c r="CI53" s="258" t="str">
        <f t="shared" si="109"/>
        <v/>
      </c>
      <c r="CJ53" s="258" t="str">
        <f t="shared" si="110"/>
        <v/>
      </c>
      <c r="CK53" s="259" t="str">
        <f t="shared" si="111"/>
        <v/>
      </c>
      <c r="CL53" s="258" t="str">
        <f t="shared" si="112"/>
        <v/>
      </c>
      <c r="CM53" s="258" t="str">
        <f t="shared" si="113"/>
        <v/>
      </c>
      <c r="CN53" s="259" t="str">
        <f t="shared" si="114"/>
        <v/>
      </c>
      <c r="CO53" s="258" t="str">
        <f t="shared" si="115"/>
        <v/>
      </c>
      <c r="CP53" s="258" t="str">
        <f t="shared" si="116"/>
        <v/>
      </c>
      <c r="CQ53" s="259" t="str">
        <f t="shared" si="117"/>
        <v/>
      </c>
      <c r="CR53" s="258" t="str">
        <f t="shared" si="118"/>
        <v/>
      </c>
      <c r="CS53" s="258" t="str">
        <f t="shared" si="119"/>
        <v/>
      </c>
      <c r="CT53" s="259" t="str">
        <f t="shared" si="120"/>
        <v/>
      </c>
      <c r="CU53" s="258" t="str">
        <f t="shared" si="121"/>
        <v/>
      </c>
      <c r="CV53" s="258" t="str">
        <f t="shared" si="122"/>
        <v/>
      </c>
      <c r="CW53" s="259" t="str">
        <f t="shared" si="123"/>
        <v/>
      </c>
      <c r="CX53" s="258" t="str">
        <f t="shared" si="124"/>
        <v/>
      </c>
      <c r="CY53" s="258" t="str">
        <f t="shared" si="125"/>
        <v/>
      </c>
      <c r="CZ53" s="259" t="str">
        <f t="shared" si="126"/>
        <v/>
      </c>
      <c r="DA53" s="258" t="str">
        <f t="shared" si="127"/>
        <v/>
      </c>
      <c r="DB53" s="258" t="str">
        <f t="shared" si="128"/>
        <v/>
      </c>
      <c r="DC53" s="259" t="str">
        <f t="shared" si="129"/>
        <v/>
      </c>
    </row>
    <row r="54" spans="1:107" x14ac:dyDescent="0.3">
      <c r="A54" s="682"/>
      <c r="B54" s="682"/>
      <c r="C54" s="665"/>
      <c r="D54" s="665"/>
      <c r="E54" s="666"/>
      <c r="F54" s="667"/>
      <c r="G54" s="667"/>
      <c r="H54" s="667"/>
      <c r="I54" s="668"/>
      <c r="J54" s="669"/>
      <c r="K54" s="670"/>
      <c r="L54" s="671"/>
      <c r="M54" s="671"/>
      <c r="N54" s="672"/>
      <c r="O54" s="673"/>
      <c r="P54" s="673"/>
      <c r="Q54" s="673"/>
      <c r="R54" s="673"/>
      <c r="S54" s="673"/>
      <c r="T54" s="671"/>
      <c r="U54" s="671"/>
      <c r="V54" s="671"/>
      <c r="W54" s="672"/>
      <c r="X54" s="673"/>
      <c r="Y54" s="674"/>
      <c r="Z54" s="64"/>
      <c r="AA54" s="77"/>
      <c r="AB54" s="78"/>
      <c r="AC54" s="81" t="str">
        <f t="shared" si="58"/>
        <v>dato mancante</v>
      </c>
      <c r="AD54" s="82" t="str">
        <f t="shared" si="59"/>
        <v>dato mancante</v>
      </c>
      <c r="AE54" s="82" t="str">
        <f t="shared" si="60"/>
        <v>dato mancante</v>
      </c>
      <c r="AF54" s="82" t="str">
        <f t="shared" si="61"/>
        <v>dato mancante</v>
      </c>
      <c r="AG54" s="82" t="str">
        <f t="shared" si="62"/>
        <v>dato mancante</v>
      </c>
      <c r="AH54" s="82" t="str">
        <f t="shared" si="63"/>
        <v>dato mancante</v>
      </c>
      <c r="AI54" s="84" t="str">
        <f t="shared" si="64"/>
        <v>dato mancante</v>
      </c>
      <c r="AJ54" s="84" t="str">
        <f t="shared" si="65"/>
        <v>dato mancante</v>
      </c>
      <c r="AK54" s="84" t="str">
        <f t="shared" si="66"/>
        <v>dato mancante</v>
      </c>
      <c r="AL54" s="81" t="str">
        <f t="shared" si="67"/>
        <v>dato mancante</v>
      </c>
      <c r="AM54" s="82" t="str">
        <f t="shared" si="68"/>
        <v>dato mancante</v>
      </c>
      <c r="AN54" s="83" t="str">
        <f t="shared" si="69"/>
        <v>dato mancante</v>
      </c>
      <c r="AO54" s="59"/>
      <c r="AP54" s="285"/>
      <c r="AQ54" s="286"/>
      <c r="AR54" s="294" t="str">
        <f t="shared" si="72"/>
        <v>dato mancante</v>
      </c>
      <c r="AS54" s="264" t="str">
        <f t="shared" si="70"/>
        <v>dato mancante</v>
      </c>
      <c r="AT54" s="265" t="str">
        <f t="shared" si="73"/>
        <v>dato mancante</v>
      </c>
      <c r="AU54" s="265" t="str">
        <f t="shared" si="74"/>
        <v>dato mancante</v>
      </c>
      <c r="AV54" s="265" t="str">
        <f t="shared" si="75"/>
        <v>dato mancante</v>
      </c>
      <c r="AW54" s="266" t="str">
        <f t="shared" si="76"/>
        <v>dato mancante</v>
      </c>
      <c r="AX54" s="437" t="str">
        <f t="shared" si="77"/>
        <v>dato mancante</v>
      </c>
      <c r="AY54" s="437" t="str">
        <f t="shared" si="78"/>
        <v>dato mancante</v>
      </c>
      <c r="AZ54" s="437" t="str">
        <f t="shared" si="79"/>
        <v>dato mancante</v>
      </c>
      <c r="BA54" s="267" t="str">
        <f t="shared" si="71"/>
        <v>dato mancante</v>
      </c>
      <c r="BB54" s="265" t="str">
        <f t="shared" si="80"/>
        <v>dato mancante</v>
      </c>
      <c r="BC54" s="438" t="str">
        <f t="shared" si="81"/>
        <v>dato mancante</v>
      </c>
      <c r="BG54" s="118" t="str">
        <f t="shared" si="82"/>
        <v>dato mancante</v>
      </c>
      <c r="BH54" s="118" t="str">
        <f t="shared" si="83"/>
        <v>dato mancante</v>
      </c>
      <c r="BI54" s="118" t="str">
        <f t="shared" si="84"/>
        <v>dato mancante</v>
      </c>
      <c r="BJ54" s="118" t="str">
        <f t="shared" si="85"/>
        <v>dato mancante</v>
      </c>
      <c r="BK54" s="118" t="str">
        <f t="shared" si="86"/>
        <v>dato mancante</v>
      </c>
      <c r="BL54" s="118" t="str">
        <f t="shared" si="87"/>
        <v>dato mancante</v>
      </c>
      <c r="BM54" s="118" t="str">
        <f t="shared" si="88"/>
        <v>dato mancante</v>
      </c>
      <c r="BN54" s="118" t="str">
        <f t="shared" si="89"/>
        <v>dato mancante</v>
      </c>
      <c r="BO54" s="118" t="str">
        <f t="shared" si="90"/>
        <v>dato mancante</v>
      </c>
      <c r="BP54" s="118" t="str">
        <f t="shared" si="91"/>
        <v>dato mancante</v>
      </c>
      <c r="BQ54" s="118" t="str">
        <f t="shared" si="92"/>
        <v>dato mancante</v>
      </c>
      <c r="BR54" s="118" t="str">
        <f t="shared" si="93"/>
        <v>dato mancante</v>
      </c>
      <c r="BT54" s="258" t="str">
        <f t="shared" si="94"/>
        <v/>
      </c>
      <c r="BU54" s="258" t="str">
        <f t="shared" si="95"/>
        <v/>
      </c>
      <c r="BV54" s="259" t="str">
        <f t="shared" si="96"/>
        <v/>
      </c>
      <c r="BW54" s="258" t="str">
        <f t="shared" si="97"/>
        <v/>
      </c>
      <c r="BX54" s="258" t="str">
        <f t="shared" si="98"/>
        <v/>
      </c>
      <c r="BY54" s="259" t="str">
        <f t="shared" si="99"/>
        <v/>
      </c>
      <c r="BZ54" s="258" t="str">
        <f t="shared" si="100"/>
        <v/>
      </c>
      <c r="CA54" s="258" t="str">
        <f t="shared" si="101"/>
        <v/>
      </c>
      <c r="CB54" s="259" t="str">
        <f t="shared" si="102"/>
        <v/>
      </c>
      <c r="CC54" s="258" t="str">
        <f t="shared" si="103"/>
        <v/>
      </c>
      <c r="CD54" s="258" t="str">
        <f t="shared" si="104"/>
        <v/>
      </c>
      <c r="CE54" s="259" t="str">
        <f t="shared" si="105"/>
        <v/>
      </c>
      <c r="CF54" s="258" t="str">
        <f t="shared" si="106"/>
        <v/>
      </c>
      <c r="CG54" s="258" t="str">
        <f t="shared" si="107"/>
        <v/>
      </c>
      <c r="CH54" s="259" t="str">
        <f t="shared" si="108"/>
        <v/>
      </c>
      <c r="CI54" s="258" t="str">
        <f t="shared" si="109"/>
        <v/>
      </c>
      <c r="CJ54" s="258" t="str">
        <f t="shared" si="110"/>
        <v/>
      </c>
      <c r="CK54" s="259" t="str">
        <f t="shared" si="111"/>
        <v/>
      </c>
      <c r="CL54" s="258" t="str">
        <f t="shared" si="112"/>
        <v/>
      </c>
      <c r="CM54" s="258" t="str">
        <f t="shared" si="113"/>
        <v/>
      </c>
      <c r="CN54" s="259" t="str">
        <f t="shared" si="114"/>
        <v/>
      </c>
      <c r="CO54" s="258" t="str">
        <f t="shared" si="115"/>
        <v/>
      </c>
      <c r="CP54" s="258" t="str">
        <f t="shared" si="116"/>
        <v/>
      </c>
      <c r="CQ54" s="259" t="str">
        <f t="shared" si="117"/>
        <v/>
      </c>
      <c r="CR54" s="258" t="str">
        <f t="shared" si="118"/>
        <v/>
      </c>
      <c r="CS54" s="258" t="str">
        <f t="shared" si="119"/>
        <v/>
      </c>
      <c r="CT54" s="259" t="str">
        <f t="shared" si="120"/>
        <v/>
      </c>
      <c r="CU54" s="258" t="str">
        <f t="shared" si="121"/>
        <v/>
      </c>
      <c r="CV54" s="258" t="str">
        <f t="shared" si="122"/>
        <v/>
      </c>
      <c r="CW54" s="259" t="str">
        <f t="shared" si="123"/>
        <v/>
      </c>
      <c r="CX54" s="258" t="str">
        <f t="shared" si="124"/>
        <v/>
      </c>
      <c r="CY54" s="258" t="str">
        <f t="shared" si="125"/>
        <v/>
      </c>
      <c r="CZ54" s="259" t="str">
        <f t="shared" si="126"/>
        <v/>
      </c>
      <c r="DA54" s="258" t="str">
        <f t="shared" si="127"/>
        <v/>
      </c>
      <c r="DB54" s="258" t="str">
        <f t="shared" si="128"/>
        <v/>
      </c>
      <c r="DC54" s="259" t="str">
        <f t="shared" si="129"/>
        <v/>
      </c>
    </row>
    <row r="55" spans="1:107" x14ac:dyDescent="0.3">
      <c r="A55" s="682"/>
      <c r="B55" s="682"/>
      <c r="C55" s="675"/>
      <c r="D55" s="675"/>
      <c r="E55" s="676"/>
      <c r="F55" s="676"/>
      <c r="G55" s="676"/>
      <c r="H55" s="676"/>
      <c r="I55" s="676"/>
      <c r="J55" s="675"/>
      <c r="K55" s="670"/>
      <c r="L55" s="671"/>
      <c r="M55" s="671"/>
      <c r="N55" s="672"/>
      <c r="O55" s="673"/>
      <c r="P55" s="673"/>
      <c r="Q55" s="673"/>
      <c r="R55" s="673"/>
      <c r="S55" s="673"/>
      <c r="T55" s="671"/>
      <c r="U55" s="671"/>
      <c r="V55" s="671"/>
      <c r="W55" s="672"/>
      <c r="X55" s="673"/>
      <c r="Y55" s="674"/>
      <c r="Z55" s="64"/>
      <c r="AA55" s="77"/>
      <c r="AB55" s="78"/>
      <c r="AC55" s="81" t="str">
        <f t="shared" si="58"/>
        <v>dato mancante</v>
      </c>
      <c r="AD55" s="82" t="str">
        <f t="shared" si="59"/>
        <v>dato mancante</v>
      </c>
      <c r="AE55" s="82" t="str">
        <f t="shared" si="60"/>
        <v>dato mancante</v>
      </c>
      <c r="AF55" s="82" t="str">
        <f t="shared" si="61"/>
        <v>dato mancante</v>
      </c>
      <c r="AG55" s="82" t="str">
        <f t="shared" si="62"/>
        <v>dato mancante</v>
      </c>
      <c r="AH55" s="82" t="str">
        <f t="shared" si="63"/>
        <v>dato mancante</v>
      </c>
      <c r="AI55" s="84" t="str">
        <f t="shared" si="64"/>
        <v>dato mancante</v>
      </c>
      <c r="AJ55" s="84" t="str">
        <f t="shared" si="65"/>
        <v>dato mancante</v>
      </c>
      <c r="AK55" s="84" t="str">
        <f t="shared" si="66"/>
        <v>dato mancante</v>
      </c>
      <c r="AL55" s="81" t="str">
        <f t="shared" si="67"/>
        <v>dato mancante</v>
      </c>
      <c r="AM55" s="82" t="str">
        <f t="shared" si="68"/>
        <v>dato mancante</v>
      </c>
      <c r="AN55" s="83" t="str">
        <f t="shared" si="69"/>
        <v>dato mancante</v>
      </c>
      <c r="AO55" s="59"/>
      <c r="AP55" s="285"/>
      <c r="AQ55" s="286"/>
      <c r="AR55" s="294" t="str">
        <f t="shared" si="72"/>
        <v>dato mancante</v>
      </c>
      <c r="AS55" s="264" t="str">
        <f t="shared" si="70"/>
        <v>dato mancante</v>
      </c>
      <c r="AT55" s="265" t="str">
        <f t="shared" si="73"/>
        <v>dato mancante</v>
      </c>
      <c r="AU55" s="265" t="str">
        <f t="shared" si="74"/>
        <v>dato mancante</v>
      </c>
      <c r="AV55" s="265" t="str">
        <f t="shared" si="75"/>
        <v>dato mancante</v>
      </c>
      <c r="AW55" s="266" t="str">
        <f t="shared" si="76"/>
        <v>dato mancante</v>
      </c>
      <c r="AX55" s="437" t="str">
        <f t="shared" si="77"/>
        <v>dato mancante</v>
      </c>
      <c r="AY55" s="437" t="str">
        <f t="shared" si="78"/>
        <v>dato mancante</v>
      </c>
      <c r="AZ55" s="437" t="str">
        <f t="shared" si="79"/>
        <v>dato mancante</v>
      </c>
      <c r="BA55" s="267" t="str">
        <f t="shared" si="71"/>
        <v>dato mancante</v>
      </c>
      <c r="BB55" s="265" t="str">
        <f t="shared" si="80"/>
        <v>dato mancante</v>
      </c>
      <c r="BC55" s="438" t="str">
        <f t="shared" si="81"/>
        <v>dato mancante</v>
      </c>
      <c r="BG55" s="118" t="str">
        <f t="shared" si="82"/>
        <v>dato mancante</v>
      </c>
      <c r="BH55" s="118" t="str">
        <f t="shared" si="83"/>
        <v>dato mancante</v>
      </c>
      <c r="BI55" s="118" t="str">
        <f t="shared" si="84"/>
        <v>dato mancante</v>
      </c>
      <c r="BJ55" s="118" t="str">
        <f t="shared" si="85"/>
        <v>dato mancante</v>
      </c>
      <c r="BK55" s="118" t="str">
        <f t="shared" si="86"/>
        <v>dato mancante</v>
      </c>
      <c r="BL55" s="118" t="str">
        <f t="shared" si="87"/>
        <v>dato mancante</v>
      </c>
      <c r="BM55" s="118" t="str">
        <f t="shared" si="88"/>
        <v>dato mancante</v>
      </c>
      <c r="BN55" s="118" t="str">
        <f t="shared" si="89"/>
        <v>dato mancante</v>
      </c>
      <c r="BO55" s="118" t="str">
        <f t="shared" si="90"/>
        <v>dato mancante</v>
      </c>
      <c r="BP55" s="118" t="str">
        <f t="shared" si="91"/>
        <v>dato mancante</v>
      </c>
      <c r="BQ55" s="118" t="str">
        <f t="shared" si="92"/>
        <v>dato mancante</v>
      </c>
      <c r="BR55" s="118" t="str">
        <f t="shared" si="93"/>
        <v>dato mancante</v>
      </c>
      <c r="BT55" s="258" t="str">
        <f t="shared" si="94"/>
        <v/>
      </c>
      <c r="BU55" s="258" t="str">
        <f t="shared" si="95"/>
        <v/>
      </c>
      <c r="BV55" s="259" t="str">
        <f t="shared" si="96"/>
        <v/>
      </c>
      <c r="BW55" s="258" t="str">
        <f t="shared" si="97"/>
        <v/>
      </c>
      <c r="BX55" s="258" t="str">
        <f t="shared" si="98"/>
        <v/>
      </c>
      <c r="BY55" s="259" t="str">
        <f t="shared" si="99"/>
        <v/>
      </c>
      <c r="BZ55" s="258" t="str">
        <f t="shared" si="100"/>
        <v/>
      </c>
      <c r="CA55" s="258" t="str">
        <f t="shared" si="101"/>
        <v/>
      </c>
      <c r="CB55" s="259" t="str">
        <f t="shared" si="102"/>
        <v/>
      </c>
      <c r="CC55" s="258" t="str">
        <f t="shared" si="103"/>
        <v/>
      </c>
      <c r="CD55" s="258" t="str">
        <f t="shared" si="104"/>
        <v/>
      </c>
      <c r="CE55" s="259" t="str">
        <f t="shared" si="105"/>
        <v/>
      </c>
      <c r="CF55" s="258" t="str">
        <f t="shared" si="106"/>
        <v/>
      </c>
      <c r="CG55" s="258" t="str">
        <f t="shared" si="107"/>
        <v/>
      </c>
      <c r="CH55" s="259" t="str">
        <f t="shared" si="108"/>
        <v/>
      </c>
      <c r="CI55" s="258" t="str">
        <f t="shared" si="109"/>
        <v/>
      </c>
      <c r="CJ55" s="258" t="str">
        <f t="shared" si="110"/>
        <v/>
      </c>
      <c r="CK55" s="259" t="str">
        <f t="shared" si="111"/>
        <v/>
      </c>
      <c r="CL55" s="258" t="str">
        <f t="shared" si="112"/>
        <v/>
      </c>
      <c r="CM55" s="258" t="str">
        <f t="shared" si="113"/>
        <v/>
      </c>
      <c r="CN55" s="259" t="str">
        <f t="shared" si="114"/>
        <v/>
      </c>
      <c r="CO55" s="258" t="str">
        <f t="shared" si="115"/>
        <v/>
      </c>
      <c r="CP55" s="258" t="str">
        <f t="shared" si="116"/>
        <v/>
      </c>
      <c r="CQ55" s="259" t="str">
        <f t="shared" si="117"/>
        <v/>
      </c>
      <c r="CR55" s="258" t="str">
        <f t="shared" si="118"/>
        <v/>
      </c>
      <c r="CS55" s="258" t="str">
        <f t="shared" si="119"/>
        <v/>
      </c>
      <c r="CT55" s="259" t="str">
        <f t="shared" si="120"/>
        <v/>
      </c>
      <c r="CU55" s="258" t="str">
        <f t="shared" si="121"/>
        <v/>
      </c>
      <c r="CV55" s="258" t="str">
        <f t="shared" si="122"/>
        <v/>
      </c>
      <c r="CW55" s="259" t="str">
        <f t="shared" si="123"/>
        <v/>
      </c>
      <c r="CX55" s="258" t="str">
        <f t="shared" si="124"/>
        <v/>
      </c>
      <c r="CY55" s="258" t="str">
        <f t="shared" si="125"/>
        <v/>
      </c>
      <c r="CZ55" s="259" t="str">
        <f t="shared" si="126"/>
        <v/>
      </c>
      <c r="DA55" s="258" t="str">
        <f t="shared" si="127"/>
        <v/>
      </c>
      <c r="DB55" s="258" t="str">
        <f t="shared" si="128"/>
        <v/>
      </c>
      <c r="DC55" s="259" t="str">
        <f t="shared" si="129"/>
        <v/>
      </c>
    </row>
    <row r="56" spans="1:107" x14ac:dyDescent="0.3">
      <c r="A56" s="682"/>
      <c r="B56" s="682"/>
      <c r="C56" s="677"/>
      <c r="D56" s="677"/>
      <c r="E56" s="678"/>
      <c r="F56" s="678"/>
      <c r="G56" s="678"/>
      <c r="H56" s="678"/>
      <c r="I56" s="668"/>
      <c r="J56" s="669"/>
      <c r="K56" s="670"/>
      <c r="L56" s="671"/>
      <c r="M56" s="671"/>
      <c r="N56" s="672"/>
      <c r="O56" s="673"/>
      <c r="P56" s="673"/>
      <c r="Q56" s="673"/>
      <c r="R56" s="673"/>
      <c r="S56" s="673"/>
      <c r="T56" s="671"/>
      <c r="U56" s="671"/>
      <c r="V56" s="671"/>
      <c r="W56" s="672"/>
      <c r="X56" s="673"/>
      <c r="Y56" s="674"/>
      <c r="Z56" s="64"/>
      <c r="AA56" s="77"/>
      <c r="AB56" s="78"/>
      <c r="AC56" s="81" t="str">
        <f t="shared" si="58"/>
        <v>dato mancante</v>
      </c>
      <c r="AD56" s="82" t="str">
        <f t="shared" si="59"/>
        <v>dato mancante</v>
      </c>
      <c r="AE56" s="82" t="str">
        <f t="shared" si="60"/>
        <v>dato mancante</v>
      </c>
      <c r="AF56" s="82" t="str">
        <f t="shared" si="61"/>
        <v>dato mancante</v>
      </c>
      <c r="AG56" s="82" t="str">
        <f t="shared" si="62"/>
        <v>dato mancante</v>
      </c>
      <c r="AH56" s="82" t="str">
        <f t="shared" si="63"/>
        <v>dato mancante</v>
      </c>
      <c r="AI56" s="84" t="str">
        <f t="shared" si="64"/>
        <v>dato mancante</v>
      </c>
      <c r="AJ56" s="84" t="str">
        <f t="shared" si="65"/>
        <v>dato mancante</v>
      </c>
      <c r="AK56" s="84" t="str">
        <f t="shared" si="66"/>
        <v>dato mancante</v>
      </c>
      <c r="AL56" s="81" t="str">
        <f t="shared" si="67"/>
        <v>dato mancante</v>
      </c>
      <c r="AM56" s="82" t="str">
        <f t="shared" si="68"/>
        <v>dato mancante</v>
      </c>
      <c r="AN56" s="83" t="str">
        <f t="shared" si="69"/>
        <v>dato mancante</v>
      </c>
      <c r="AO56" s="59"/>
      <c r="AP56" s="285"/>
      <c r="AQ56" s="286"/>
      <c r="AR56" s="294" t="str">
        <f t="shared" si="72"/>
        <v>dato mancante</v>
      </c>
      <c r="AS56" s="264" t="str">
        <f t="shared" si="70"/>
        <v>dato mancante</v>
      </c>
      <c r="AT56" s="265" t="str">
        <f t="shared" si="73"/>
        <v>dato mancante</v>
      </c>
      <c r="AU56" s="265" t="str">
        <f t="shared" si="74"/>
        <v>dato mancante</v>
      </c>
      <c r="AV56" s="265" t="str">
        <f t="shared" si="75"/>
        <v>dato mancante</v>
      </c>
      <c r="AW56" s="266" t="str">
        <f t="shared" si="76"/>
        <v>dato mancante</v>
      </c>
      <c r="AX56" s="437" t="str">
        <f t="shared" si="77"/>
        <v>dato mancante</v>
      </c>
      <c r="AY56" s="437" t="str">
        <f t="shared" si="78"/>
        <v>dato mancante</v>
      </c>
      <c r="AZ56" s="437" t="str">
        <f t="shared" si="79"/>
        <v>dato mancante</v>
      </c>
      <c r="BA56" s="267" t="str">
        <f t="shared" si="71"/>
        <v>dato mancante</v>
      </c>
      <c r="BB56" s="265" t="str">
        <f t="shared" si="80"/>
        <v>dato mancante</v>
      </c>
      <c r="BC56" s="438" t="str">
        <f t="shared" si="81"/>
        <v>dato mancante</v>
      </c>
      <c r="BG56" s="118" t="str">
        <f t="shared" si="82"/>
        <v>dato mancante</v>
      </c>
      <c r="BH56" s="118" t="str">
        <f t="shared" si="83"/>
        <v>dato mancante</v>
      </c>
      <c r="BI56" s="118" t="str">
        <f t="shared" si="84"/>
        <v>dato mancante</v>
      </c>
      <c r="BJ56" s="118" t="str">
        <f t="shared" si="85"/>
        <v>dato mancante</v>
      </c>
      <c r="BK56" s="118" t="str">
        <f t="shared" si="86"/>
        <v>dato mancante</v>
      </c>
      <c r="BL56" s="118" t="str">
        <f t="shared" si="87"/>
        <v>dato mancante</v>
      </c>
      <c r="BM56" s="118" t="str">
        <f t="shared" si="88"/>
        <v>dato mancante</v>
      </c>
      <c r="BN56" s="118" t="str">
        <f t="shared" si="89"/>
        <v>dato mancante</v>
      </c>
      <c r="BO56" s="118" t="str">
        <f t="shared" si="90"/>
        <v>dato mancante</v>
      </c>
      <c r="BP56" s="118" t="str">
        <f t="shared" si="91"/>
        <v>dato mancante</v>
      </c>
      <c r="BQ56" s="118" t="str">
        <f t="shared" si="92"/>
        <v>dato mancante</v>
      </c>
      <c r="BR56" s="118" t="str">
        <f t="shared" si="93"/>
        <v>dato mancante</v>
      </c>
      <c r="BT56" s="258" t="str">
        <f t="shared" si="94"/>
        <v/>
      </c>
      <c r="BU56" s="258" t="str">
        <f t="shared" si="95"/>
        <v/>
      </c>
      <c r="BV56" s="259" t="str">
        <f t="shared" si="96"/>
        <v/>
      </c>
      <c r="BW56" s="258" t="str">
        <f t="shared" si="97"/>
        <v/>
      </c>
      <c r="BX56" s="258" t="str">
        <f t="shared" si="98"/>
        <v/>
      </c>
      <c r="BY56" s="259" t="str">
        <f t="shared" si="99"/>
        <v/>
      </c>
      <c r="BZ56" s="258" t="str">
        <f t="shared" si="100"/>
        <v/>
      </c>
      <c r="CA56" s="258" t="str">
        <f t="shared" si="101"/>
        <v/>
      </c>
      <c r="CB56" s="259" t="str">
        <f t="shared" si="102"/>
        <v/>
      </c>
      <c r="CC56" s="258" t="str">
        <f t="shared" si="103"/>
        <v/>
      </c>
      <c r="CD56" s="258" t="str">
        <f t="shared" si="104"/>
        <v/>
      </c>
      <c r="CE56" s="259" t="str">
        <f t="shared" si="105"/>
        <v/>
      </c>
      <c r="CF56" s="258" t="str">
        <f t="shared" si="106"/>
        <v/>
      </c>
      <c r="CG56" s="258" t="str">
        <f t="shared" si="107"/>
        <v/>
      </c>
      <c r="CH56" s="259" t="str">
        <f t="shared" si="108"/>
        <v/>
      </c>
      <c r="CI56" s="258" t="str">
        <f t="shared" si="109"/>
        <v/>
      </c>
      <c r="CJ56" s="258" t="str">
        <f t="shared" si="110"/>
        <v/>
      </c>
      <c r="CK56" s="259" t="str">
        <f t="shared" si="111"/>
        <v/>
      </c>
      <c r="CL56" s="258" t="str">
        <f t="shared" si="112"/>
        <v/>
      </c>
      <c r="CM56" s="258" t="str">
        <f t="shared" si="113"/>
        <v/>
      </c>
      <c r="CN56" s="259" t="str">
        <f t="shared" si="114"/>
        <v/>
      </c>
      <c r="CO56" s="258" t="str">
        <f t="shared" si="115"/>
        <v/>
      </c>
      <c r="CP56" s="258" t="str">
        <f t="shared" si="116"/>
        <v/>
      </c>
      <c r="CQ56" s="259" t="str">
        <f t="shared" si="117"/>
        <v/>
      </c>
      <c r="CR56" s="258" t="str">
        <f t="shared" si="118"/>
        <v/>
      </c>
      <c r="CS56" s="258" t="str">
        <f t="shared" si="119"/>
        <v/>
      </c>
      <c r="CT56" s="259" t="str">
        <f t="shared" si="120"/>
        <v/>
      </c>
      <c r="CU56" s="258" t="str">
        <f t="shared" si="121"/>
        <v/>
      </c>
      <c r="CV56" s="258" t="str">
        <f t="shared" si="122"/>
        <v/>
      </c>
      <c r="CW56" s="259" t="str">
        <f t="shared" si="123"/>
        <v/>
      </c>
      <c r="CX56" s="258" t="str">
        <f t="shared" si="124"/>
        <v/>
      </c>
      <c r="CY56" s="258" t="str">
        <f t="shared" si="125"/>
        <v/>
      </c>
      <c r="CZ56" s="259" t="str">
        <f t="shared" si="126"/>
        <v/>
      </c>
      <c r="DA56" s="258" t="str">
        <f t="shared" si="127"/>
        <v/>
      </c>
      <c r="DB56" s="258" t="str">
        <f t="shared" si="128"/>
        <v/>
      </c>
      <c r="DC56" s="259" t="str">
        <f t="shared" si="129"/>
        <v/>
      </c>
    </row>
    <row r="57" spans="1:107" x14ac:dyDescent="0.3">
      <c r="A57" s="682"/>
      <c r="B57" s="682"/>
      <c r="C57" s="665"/>
      <c r="D57" s="665"/>
      <c r="E57" s="666"/>
      <c r="F57" s="667"/>
      <c r="G57" s="667"/>
      <c r="H57" s="667"/>
      <c r="I57" s="668"/>
      <c r="J57" s="669"/>
      <c r="K57" s="670"/>
      <c r="L57" s="671"/>
      <c r="M57" s="671"/>
      <c r="N57" s="672"/>
      <c r="O57" s="673"/>
      <c r="P57" s="673"/>
      <c r="Q57" s="673"/>
      <c r="R57" s="673"/>
      <c r="S57" s="673"/>
      <c r="T57" s="671"/>
      <c r="U57" s="671"/>
      <c r="V57" s="671"/>
      <c r="W57" s="672"/>
      <c r="X57" s="673"/>
      <c r="Y57" s="674"/>
      <c r="Z57" s="64"/>
      <c r="AA57" s="77"/>
      <c r="AB57" s="78"/>
      <c r="AC57" s="81" t="str">
        <f t="shared" si="58"/>
        <v>dato mancante</v>
      </c>
      <c r="AD57" s="82" t="str">
        <f t="shared" si="59"/>
        <v>dato mancante</v>
      </c>
      <c r="AE57" s="82" t="str">
        <f t="shared" si="60"/>
        <v>dato mancante</v>
      </c>
      <c r="AF57" s="82" t="str">
        <f t="shared" si="61"/>
        <v>dato mancante</v>
      </c>
      <c r="AG57" s="82" t="str">
        <f t="shared" si="62"/>
        <v>dato mancante</v>
      </c>
      <c r="AH57" s="82" t="str">
        <f t="shared" si="63"/>
        <v>dato mancante</v>
      </c>
      <c r="AI57" s="84" t="str">
        <f t="shared" si="64"/>
        <v>dato mancante</v>
      </c>
      <c r="AJ57" s="84" t="str">
        <f t="shared" si="65"/>
        <v>dato mancante</v>
      </c>
      <c r="AK57" s="84" t="str">
        <f t="shared" si="66"/>
        <v>dato mancante</v>
      </c>
      <c r="AL57" s="81" t="str">
        <f t="shared" si="67"/>
        <v>dato mancante</v>
      </c>
      <c r="AM57" s="82" t="str">
        <f t="shared" si="68"/>
        <v>dato mancante</v>
      </c>
      <c r="AN57" s="83" t="str">
        <f t="shared" si="69"/>
        <v>dato mancante</v>
      </c>
      <c r="AO57" s="59"/>
      <c r="AP57" s="285"/>
      <c r="AQ57" s="286"/>
      <c r="AR57" s="294" t="str">
        <f t="shared" si="72"/>
        <v>dato mancante</v>
      </c>
      <c r="AS57" s="264" t="str">
        <f t="shared" si="70"/>
        <v>dato mancante</v>
      </c>
      <c r="AT57" s="265" t="str">
        <f t="shared" si="73"/>
        <v>dato mancante</v>
      </c>
      <c r="AU57" s="265" t="str">
        <f t="shared" si="74"/>
        <v>dato mancante</v>
      </c>
      <c r="AV57" s="265" t="str">
        <f t="shared" si="75"/>
        <v>dato mancante</v>
      </c>
      <c r="AW57" s="266" t="str">
        <f t="shared" si="76"/>
        <v>dato mancante</v>
      </c>
      <c r="AX57" s="437" t="str">
        <f t="shared" si="77"/>
        <v>dato mancante</v>
      </c>
      <c r="AY57" s="437" t="str">
        <f t="shared" si="78"/>
        <v>dato mancante</v>
      </c>
      <c r="AZ57" s="437" t="str">
        <f t="shared" si="79"/>
        <v>dato mancante</v>
      </c>
      <c r="BA57" s="267" t="str">
        <f t="shared" si="71"/>
        <v>dato mancante</v>
      </c>
      <c r="BB57" s="265" t="str">
        <f t="shared" si="80"/>
        <v>dato mancante</v>
      </c>
      <c r="BC57" s="438" t="str">
        <f t="shared" si="81"/>
        <v>dato mancante</v>
      </c>
      <c r="BG57" s="118" t="str">
        <f t="shared" si="82"/>
        <v>dato mancante</v>
      </c>
      <c r="BH57" s="118" t="str">
        <f t="shared" si="83"/>
        <v>dato mancante</v>
      </c>
      <c r="BI57" s="118" t="str">
        <f t="shared" si="84"/>
        <v>dato mancante</v>
      </c>
      <c r="BJ57" s="118" t="str">
        <f t="shared" si="85"/>
        <v>dato mancante</v>
      </c>
      <c r="BK57" s="118" t="str">
        <f t="shared" si="86"/>
        <v>dato mancante</v>
      </c>
      <c r="BL57" s="118" t="str">
        <f t="shared" si="87"/>
        <v>dato mancante</v>
      </c>
      <c r="BM57" s="118" t="str">
        <f t="shared" si="88"/>
        <v>dato mancante</v>
      </c>
      <c r="BN57" s="118" t="str">
        <f t="shared" si="89"/>
        <v>dato mancante</v>
      </c>
      <c r="BO57" s="118" t="str">
        <f t="shared" si="90"/>
        <v>dato mancante</v>
      </c>
      <c r="BP57" s="118" t="str">
        <f t="shared" si="91"/>
        <v>dato mancante</v>
      </c>
      <c r="BQ57" s="118" t="str">
        <f t="shared" si="92"/>
        <v>dato mancante</v>
      </c>
      <c r="BR57" s="118" t="str">
        <f t="shared" si="93"/>
        <v>dato mancante</v>
      </c>
      <c r="BT57" s="258" t="str">
        <f t="shared" si="94"/>
        <v/>
      </c>
      <c r="BU57" s="258" t="str">
        <f t="shared" si="95"/>
        <v/>
      </c>
      <c r="BV57" s="259" t="str">
        <f t="shared" si="96"/>
        <v/>
      </c>
      <c r="BW57" s="258" t="str">
        <f t="shared" si="97"/>
        <v/>
      </c>
      <c r="BX57" s="258" t="str">
        <f t="shared" si="98"/>
        <v/>
      </c>
      <c r="BY57" s="259" t="str">
        <f t="shared" si="99"/>
        <v/>
      </c>
      <c r="BZ57" s="258" t="str">
        <f t="shared" si="100"/>
        <v/>
      </c>
      <c r="CA57" s="258" t="str">
        <f t="shared" si="101"/>
        <v/>
      </c>
      <c r="CB57" s="259" t="str">
        <f t="shared" si="102"/>
        <v/>
      </c>
      <c r="CC57" s="258" t="str">
        <f t="shared" si="103"/>
        <v/>
      </c>
      <c r="CD57" s="258" t="str">
        <f t="shared" si="104"/>
        <v/>
      </c>
      <c r="CE57" s="259" t="str">
        <f t="shared" si="105"/>
        <v/>
      </c>
      <c r="CF57" s="258" t="str">
        <f t="shared" si="106"/>
        <v/>
      </c>
      <c r="CG57" s="258" t="str">
        <f t="shared" si="107"/>
        <v/>
      </c>
      <c r="CH57" s="259" t="str">
        <f t="shared" si="108"/>
        <v/>
      </c>
      <c r="CI57" s="258" t="str">
        <f t="shared" si="109"/>
        <v/>
      </c>
      <c r="CJ57" s="258" t="str">
        <f t="shared" si="110"/>
        <v/>
      </c>
      <c r="CK57" s="259" t="str">
        <f t="shared" si="111"/>
        <v/>
      </c>
      <c r="CL57" s="258" t="str">
        <f t="shared" si="112"/>
        <v/>
      </c>
      <c r="CM57" s="258" t="str">
        <f t="shared" si="113"/>
        <v/>
      </c>
      <c r="CN57" s="259" t="str">
        <f t="shared" si="114"/>
        <v/>
      </c>
      <c r="CO57" s="258" t="str">
        <f t="shared" si="115"/>
        <v/>
      </c>
      <c r="CP57" s="258" t="str">
        <f t="shared" si="116"/>
        <v/>
      </c>
      <c r="CQ57" s="259" t="str">
        <f t="shared" si="117"/>
        <v/>
      </c>
      <c r="CR57" s="258" t="str">
        <f t="shared" si="118"/>
        <v/>
      </c>
      <c r="CS57" s="258" t="str">
        <f t="shared" si="119"/>
        <v/>
      </c>
      <c r="CT57" s="259" t="str">
        <f t="shared" si="120"/>
        <v/>
      </c>
      <c r="CU57" s="258" t="str">
        <f t="shared" si="121"/>
        <v/>
      </c>
      <c r="CV57" s="258" t="str">
        <f t="shared" si="122"/>
        <v/>
      </c>
      <c r="CW57" s="259" t="str">
        <f t="shared" si="123"/>
        <v/>
      </c>
      <c r="CX57" s="258" t="str">
        <f t="shared" si="124"/>
        <v/>
      </c>
      <c r="CY57" s="258" t="str">
        <f t="shared" si="125"/>
        <v/>
      </c>
      <c r="CZ57" s="259" t="str">
        <f t="shared" si="126"/>
        <v/>
      </c>
      <c r="DA57" s="258" t="str">
        <f t="shared" si="127"/>
        <v/>
      </c>
      <c r="DB57" s="258" t="str">
        <f t="shared" si="128"/>
        <v/>
      </c>
      <c r="DC57" s="259" t="str">
        <f t="shared" si="129"/>
        <v/>
      </c>
    </row>
    <row r="58" spans="1:107" x14ac:dyDescent="0.3">
      <c r="A58" s="682"/>
      <c r="B58" s="682"/>
      <c r="C58" s="677"/>
      <c r="D58" s="677"/>
      <c r="E58" s="678"/>
      <c r="F58" s="678"/>
      <c r="G58" s="678"/>
      <c r="H58" s="678"/>
      <c r="I58" s="668"/>
      <c r="J58" s="669"/>
      <c r="K58" s="670"/>
      <c r="L58" s="671"/>
      <c r="M58" s="671"/>
      <c r="N58" s="672"/>
      <c r="O58" s="673"/>
      <c r="P58" s="673"/>
      <c r="Q58" s="673"/>
      <c r="R58" s="673"/>
      <c r="S58" s="673"/>
      <c r="T58" s="671"/>
      <c r="U58" s="671"/>
      <c r="V58" s="671"/>
      <c r="W58" s="672"/>
      <c r="X58" s="673"/>
      <c r="Y58" s="674"/>
      <c r="Z58" s="64"/>
      <c r="AA58" s="77"/>
      <c r="AB58" s="78"/>
      <c r="AC58" s="81" t="str">
        <f t="shared" si="58"/>
        <v>dato mancante</v>
      </c>
      <c r="AD58" s="82" t="str">
        <f t="shared" si="59"/>
        <v>dato mancante</v>
      </c>
      <c r="AE58" s="82" t="str">
        <f t="shared" si="60"/>
        <v>dato mancante</v>
      </c>
      <c r="AF58" s="82" t="str">
        <f t="shared" si="61"/>
        <v>dato mancante</v>
      </c>
      <c r="AG58" s="82" t="str">
        <f t="shared" si="62"/>
        <v>dato mancante</v>
      </c>
      <c r="AH58" s="82" t="str">
        <f t="shared" si="63"/>
        <v>dato mancante</v>
      </c>
      <c r="AI58" s="84" t="str">
        <f t="shared" si="64"/>
        <v>dato mancante</v>
      </c>
      <c r="AJ58" s="84" t="str">
        <f t="shared" si="65"/>
        <v>dato mancante</v>
      </c>
      <c r="AK58" s="84" t="str">
        <f t="shared" si="66"/>
        <v>dato mancante</v>
      </c>
      <c r="AL58" s="81" t="str">
        <f t="shared" si="67"/>
        <v>dato mancante</v>
      </c>
      <c r="AM58" s="82" t="str">
        <f t="shared" si="68"/>
        <v>dato mancante</v>
      </c>
      <c r="AN58" s="83" t="str">
        <f t="shared" si="69"/>
        <v>dato mancante</v>
      </c>
      <c r="AO58" s="59"/>
      <c r="AP58" s="285"/>
      <c r="AQ58" s="286"/>
      <c r="AR58" s="294" t="str">
        <f t="shared" si="72"/>
        <v>dato mancante</v>
      </c>
      <c r="AS58" s="264" t="str">
        <f t="shared" si="70"/>
        <v>dato mancante</v>
      </c>
      <c r="AT58" s="265" t="str">
        <f t="shared" si="73"/>
        <v>dato mancante</v>
      </c>
      <c r="AU58" s="265" t="str">
        <f t="shared" si="74"/>
        <v>dato mancante</v>
      </c>
      <c r="AV58" s="265" t="str">
        <f t="shared" si="75"/>
        <v>dato mancante</v>
      </c>
      <c r="AW58" s="266" t="str">
        <f t="shared" si="76"/>
        <v>dato mancante</v>
      </c>
      <c r="AX58" s="437" t="str">
        <f t="shared" si="77"/>
        <v>dato mancante</v>
      </c>
      <c r="AY58" s="437" t="str">
        <f t="shared" si="78"/>
        <v>dato mancante</v>
      </c>
      <c r="AZ58" s="437" t="str">
        <f t="shared" si="79"/>
        <v>dato mancante</v>
      </c>
      <c r="BA58" s="267" t="str">
        <f t="shared" si="71"/>
        <v>dato mancante</v>
      </c>
      <c r="BB58" s="265" t="str">
        <f t="shared" si="80"/>
        <v>dato mancante</v>
      </c>
      <c r="BC58" s="438" t="str">
        <f t="shared" si="81"/>
        <v>dato mancante</v>
      </c>
      <c r="BG58" s="118" t="str">
        <f t="shared" si="82"/>
        <v>dato mancante</v>
      </c>
      <c r="BH58" s="118" t="str">
        <f t="shared" si="83"/>
        <v>dato mancante</v>
      </c>
      <c r="BI58" s="118" t="str">
        <f t="shared" si="84"/>
        <v>dato mancante</v>
      </c>
      <c r="BJ58" s="118" t="str">
        <f t="shared" si="85"/>
        <v>dato mancante</v>
      </c>
      <c r="BK58" s="118" t="str">
        <f t="shared" si="86"/>
        <v>dato mancante</v>
      </c>
      <c r="BL58" s="118" t="str">
        <f t="shared" si="87"/>
        <v>dato mancante</v>
      </c>
      <c r="BM58" s="118" t="str">
        <f t="shared" si="88"/>
        <v>dato mancante</v>
      </c>
      <c r="BN58" s="118" t="str">
        <f t="shared" si="89"/>
        <v>dato mancante</v>
      </c>
      <c r="BO58" s="118" t="str">
        <f t="shared" si="90"/>
        <v>dato mancante</v>
      </c>
      <c r="BP58" s="118" t="str">
        <f t="shared" si="91"/>
        <v>dato mancante</v>
      </c>
      <c r="BQ58" s="118" t="str">
        <f t="shared" si="92"/>
        <v>dato mancante</v>
      </c>
      <c r="BR58" s="118" t="str">
        <f t="shared" si="93"/>
        <v>dato mancante</v>
      </c>
      <c r="BT58" s="258" t="str">
        <f t="shared" si="94"/>
        <v/>
      </c>
      <c r="BU58" s="258" t="str">
        <f t="shared" si="95"/>
        <v/>
      </c>
      <c r="BV58" s="259" t="str">
        <f t="shared" si="96"/>
        <v/>
      </c>
      <c r="BW58" s="258" t="str">
        <f t="shared" si="97"/>
        <v/>
      </c>
      <c r="BX58" s="258" t="str">
        <f t="shared" si="98"/>
        <v/>
      </c>
      <c r="BY58" s="259" t="str">
        <f t="shared" si="99"/>
        <v/>
      </c>
      <c r="BZ58" s="258" t="str">
        <f t="shared" si="100"/>
        <v/>
      </c>
      <c r="CA58" s="258" t="str">
        <f t="shared" si="101"/>
        <v/>
      </c>
      <c r="CB58" s="259" t="str">
        <f t="shared" si="102"/>
        <v/>
      </c>
      <c r="CC58" s="258" t="str">
        <f t="shared" si="103"/>
        <v/>
      </c>
      <c r="CD58" s="258" t="str">
        <f t="shared" si="104"/>
        <v/>
      </c>
      <c r="CE58" s="259" t="str">
        <f t="shared" si="105"/>
        <v/>
      </c>
      <c r="CF58" s="258" t="str">
        <f t="shared" si="106"/>
        <v/>
      </c>
      <c r="CG58" s="258" t="str">
        <f t="shared" si="107"/>
        <v/>
      </c>
      <c r="CH58" s="259" t="str">
        <f t="shared" si="108"/>
        <v/>
      </c>
      <c r="CI58" s="258" t="str">
        <f t="shared" si="109"/>
        <v/>
      </c>
      <c r="CJ58" s="258" t="str">
        <f t="shared" si="110"/>
        <v/>
      </c>
      <c r="CK58" s="259" t="str">
        <f t="shared" si="111"/>
        <v/>
      </c>
      <c r="CL58" s="258" t="str">
        <f t="shared" si="112"/>
        <v/>
      </c>
      <c r="CM58" s="258" t="str">
        <f t="shared" si="113"/>
        <v/>
      </c>
      <c r="CN58" s="259" t="str">
        <f t="shared" si="114"/>
        <v/>
      </c>
      <c r="CO58" s="258" t="str">
        <f t="shared" si="115"/>
        <v/>
      </c>
      <c r="CP58" s="258" t="str">
        <f t="shared" si="116"/>
        <v/>
      </c>
      <c r="CQ58" s="259" t="str">
        <f t="shared" si="117"/>
        <v/>
      </c>
      <c r="CR58" s="258" t="str">
        <f t="shared" si="118"/>
        <v/>
      </c>
      <c r="CS58" s="258" t="str">
        <f t="shared" si="119"/>
        <v/>
      </c>
      <c r="CT58" s="259" t="str">
        <f t="shared" si="120"/>
        <v/>
      </c>
      <c r="CU58" s="258" t="str">
        <f t="shared" si="121"/>
        <v/>
      </c>
      <c r="CV58" s="258" t="str">
        <f t="shared" si="122"/>
        <v/>
      </c>
      <c r="CW58" s="259" t="str">
        <f t="shared" si="123"/>
        <v/>
      </c>
      <c r="CX58" s="258" t="str">
        <f t="shared" si="124"/>
        <v/>
      </c>
      <c r="CY58" s="258" t="str">
        <f t="shared" si="125"/>
        <v/>
      </c>
      <c r="CZ58" s="259" t="str">
        <f t="shared" si="126"/>
        <v/>
      </c>
      <c r="DA58" s="258" t="str">
        <f t="shared" si="127"/>
        <v/>
      </c>
      <c r="DB58" s="258" t="str">
        <f t="shared" si="128"/>
        <v/>
      </c>
      <c r="DC58" s="259" t="str">
        <f t="shared" si="129"/>
        <v/>
      </c>
    </row>
    <row r="59" spans="1:107" x14ac:dyDescent="0.3">
      <c r="A59" s="682"/>
      <c r="B59" s="682"/>
      <c r="C59" s="665"/>
      <c r="D59" s="665"/>
      <c r="E59" s="666"/>
      <c r="F59" s="667"/>
      <c r="G59" s="667"/>
      <c r="H59" s="667"/>
      <c r="I59" s="668"/>
      <c r="J59" s="669"/>
      <c r="K59" s="670"/>
      <c r="L59" s="671"/>
      <c r="M59" s="671"/>
      <c r="N59" s="672"/>
      <c r="O59" s="673"/>
      <c r="P59" s="673"/>
      <c r="Q59" s="673"/>
      <c r="R59" s="673"/>
      <c r="S59" s="673"/>
      <c r="T59" s="671"/>
      <c r="U59" s="671"/>
      <c r="V59" s="671"/>
      <c r="W59" s="672"/>
      <c r="X59" s="673"/>
      <c r="Y59" s="674"/>
      <c r="Z59" s="64"/>
      <c r="AA59" s="77"/>
      <c r="AB59" s="78"/>
      <c r="AC59" s="81" t="str">
        <f t="shared" si="58"/>
        <v>dato mancante</v>
      </c>
      <c r="AD59" s="82" t="str">
        <f t="shared" si="59"/>
        <v>dato mancante</v>
      </c>
      <c r="AE59" s="82" t="str">
        <f t="shared" si="60"/>
        <v>dato mancante</v>
      </c>
      <c r="AF59" s="82" t="str">
        <f t="shared" si="61"/>
        <v>dato mancante</v>
      </c>
      <c r="AG59" s="82" t="str">
        <f t="shared" si="62"/>
        <v>dato mancante</v>
      </c>
      <c r="AH59" s="82" t="str">
        <f t="shared" si="63"/>
        <v>dato mancante</v>
      </c>
      <c r="AI59" s="84" t="str">
        <f t="shared" si="64"/>
        <v>dato mancante</v>
      </c>
      <c r="AJ59" s="84" t="str">
        <f t="shared" si="65"/>
        <v>dato mancante</v>
      </c>
      <c r="AK59" s="84" t="str">
        <f t="shared" si="66"/>
        <v>dato mancante</v>
      </c>
      <c r="AL59" s="81" t="str">
        <f t="shared" si="67"/>
        <v>dato mancante</v>
      </c>
      <c r="AM59" s="82" t="str">
        <f t="shared" si="68"/>
        <v>dato mancante</v>
      </c>
      <c r="AN59" s="83" t="str">
        <f t="shared" si="69"/>
        <v>dato mancante</v>
      </c>
      <c r="AO59" s="59"/>
      <c r="AP59" s="285"/>
      <c r="AQ59" s="286"/>
      <c r="AR59" s="294" t="str">
        <f t="shared" si="72"/>
        <v>dato mancante</v>
      </c>
      <c r="AS59" s="264" t="str">
        <f t="shared" si="70"/>
        <v>dato mancante</v>
      </c>
      <c r="AT59" s="265" t="str">
        <f t="shared" si="73"/>
        <v>dato mancante</v>
      </c>
      <c r="AU59" s="265" t="str">
        <f t="shared" si="74"/>
        <v>dato mancante</v>
      </c>
      <c r="AV59" s="265" t="str">
        <f t="shared" si="75"/>
        <v>dato mancante</v>
      </c>
      <c r="AW59" s="266" t="str">
        <f t="shared" si="76"/>
        <v>dato mancante</v>
      </c>
      <c r="AX59" s="437" t="str">
        <f t="shared" si="77"/>
        <v>dato mancante</v>
      </c>
      <c r="AY59" s="437" t="str">
        <f t="shared" si="78"/>
        <v>dato mancante</v>
      </c>
      <c r="AZ59" s="437" t="str">
        <f t="shared" si="79"/>
        <v>dato mancante</v>
      </c>
      <c r="BA59" s="267" t="str">
        <f t="shared" si="71"/>
        <v>dato mancante</v>
      </c>
      <c r="BB59" s="265" t="str">
        <f t="shared" si="80"/>
        <v>dato mancante</v>
      </c>
      <c r="BC59" s="438" t="str">
        <f t="shared" si="81"/>
        <v>dato mancante</v>
      </c>
      <c r="BG59" s="118" t="str">
        <f t="shared" si="82"/>
        <v>dato mancante</v>
      </c>
      <c r="BH59" s="118" t="str">
        <f t="shared" si="83"/>
        <v>dato mancante</v>
      </c>
      <c r="BI59" s="118" t="str">
        <f t="shared" si="84"/>
        <v>dato mancante</v>
      </c>
      <c r="BJ59" s="118" t="str">
        <f t="shared" si="85"/>
        <v>dato mancante</v>
      </c>
      <c r="BK59" s="118" t="str">
        <f t="shared" si="86"/>
        <v>dato mancante</v>
      </c>
      <c r="BL59" s="118" t="str">
        <f t="shared" si="87"/>
        <v>dato mancante</v>
      </c>
      <c r="BM59" s="118" t="str">
        <f t="shared" si="88"/>
        <v>dato mancante</v>
      </c>
      <c r="BN59" s="118" t="str">
        <f t="shared" si="89"/>
        <v>dato mancante</v>
      </c>
      <c r="BO59" s="118" t="str">
        <f t="shared" si="90"/>
        <v>dato mancante</v>
      </c>
      <c r="BP59" s="118" t="str">
        <f t="shared" si="91"/>
        <v>dato mancante</v>
      </c>
      <c r="BQ59" s="118" t="str">
        <f t="shared" si="92"/>
        <v>dato mancante</v>
      </c>
      <c r="BR59" s="118" t="str">
        <f t="shared" si="93"/>
        <v>dato mancante</v>
      </c>
      <c r="BT59" s="258" t="str">
        <f t="shared" si="94"/>
        <v/>
      </c>
      <c r="BU59" s="258" t="str">
        <f t="shared" si="95"/>
        <v/>
      </c>
      <c r="BV59" s="259" t="str">
        <f t="shared" si="96"/>
        <v/>
      </c>
      <c r="BW59" s="258" t="str">
        <f t="shared" si="97"/>
        <v/>
      </c>
      <c r="BX59" s="258" t="str">
        <f t="shared" si="98"/>
        <v/>
      </c>
      <c r="BY59" s="259" t="str">
        <f t="shared" si="99"/>
        <v/>
      </c>
      <c r="BZ59" s="258" t="str">
        <f t="shared" si="100"/>
        <v/>
      </c>
      <c r="CA59" s="258" t="str">
        <f t="shared" si="101"/>
        <v/>
      </c>
      <c r="CB59" s="259" t="str">
        <f t="shared" si="102"/>
        <v/>
      </c>
      <c r="CC59" s="258" t="str">
        <f t="shared" si="103"/>
        <v/>
      </c>
      <c r="CD59" s="258" t="str">
        <f t="shared" si="104"/>
        <v/>
      </c>
      <c r="CE59" s="259" t="str">
        <f t="shared" si="105"/>
        <v/>
      </c>
      <c r="CF59" s="258" t="str">
        <f t="shared" si="106"/>
        <v/>
      </c>
      <c r="CG59" s="258" t="str">
        <f t="shared" si="107"/>
        <v/>
      </c>
      <c r="CH59" s="259" t="str">
        <f t="shared" si="108"/>
        <v/>
      </c>
      <c r="CI59" s="258" t="str">
        <f t="shared" si="109"/>
        <v/>
      </c>
      <c r="CJ59" s="258" t="str">
        <f t="shared" si="110"/>
        <v/>
      </c>
      <c r="CK59" s="259" t="str">
        <f t="shared" si="111"/>
        <v/>
      </c>
      <c r="CL59" s="258" t="str">
        <f t="shared" si="112"/>
        <v/>
      </c>
      <c r="CM59" s="258" t="str">
        <f t="shared" si="113"/>
        <v/>
      </c>
      <c r="CN59" s="259" t="str">
        <f t="shared" si="114"/>
        <v/>
      </c>
      <c r="CO59" s="258" t="str">
        <f t="shared" si="115"/>
        <v/>
      </c>
      <c r="CP59" s="258" t="str">
        <f t="shared" si="116"/>
        <v/>
      </c>
      <c r="CQ59" s="259" t="str">
        <f t="shared" si="117"/>
        <v/>
      </c>
      <c r="CR59" s="258" t="str">
        <f t="shared" si="118"/>
        <v/>
      </c>
      <c r="CS59" s="258" t="str">
        <f t="shared" si="119"/>
        <v/>
      </c>
      <c r="CT59" s="259" t="str">
        <f t="shared" si="120"/>
        <v/>
      </c>
      <c r="CU59" s="258" t="str">
        <f t="shared" si="121"/>
        <v/>
      </c>
      <c r="CV59" s="258" t="str">
        <f t="shared" si="122"/>
        <v/>
      </c>
      <c r="CW59" s="259" t="str">
        <f t="shared" si="123"/>
        <v/>
      </c>
      <c r="CX59" s="258" t="str">
        <f t="shared" si="124"/>
        <v/>
      </c>
      <c r="CY59" s="258" t="str">
        <f t="shared" si="125"/>
        <v/>
      </c>
      <c r="CZ59" s="259" t="str">
        <f t="shared" si="126"/>
        <v/>
      </c>
      <c r="DA59" s="258" t="str">
        <f t="shared" si="127"/>
        <v/>
      </c>
      <c r="DB59" s="258" t="str">
        <f t="shared" si="128"/>
        <v/>
      </c>
      <c r="DC59" s="259" t="str">
        <f t="shared" si="129"/>
        <v/>
      </c>
    </row>
    <row r="60" spans="1:107" x14ac:dyDescent="0.3">
      <c r="A60" s="682"/>
      <c r="B60" s="682"/>
      <c r="C60" s="677"/>
      <c r="D60" s="677"/>
      <c r="E60" s="678"/>
      <c r="F60" s="678"/>
      <c r="G60" s="678"/>
      <c r="H60" s="678"/>
      <c r="I60" s="668"/>
      <c r="J60" s="669"/>
      <c r="K60" s="670"/>
      <c r="L60" s="671"/>
      <c r="M60" s="671"/>
      <c r="N60" s="672"/>
      <c r="O60" s="673"/>
      <c r="P60" s="673"/>
      <c r="Q60" s="673"/>
      <c r="R60" s="673"/>
      <c r="S60" s="673"/>
      <c r="T60" s="671"/>
      <c r="U60" s="671"/>
      <c r="V60" s="671"/>
      <c r="W60" s="672"/>
      <c r="X60" s="673"/>
      <c r="Y60" s="674"/>
      <c r="Z60" s="64"/>
      <c r="AA60" s="77"/>
      <c r="AB60" s="78"/>
      <c r="AC60" s="81" t="str">
        <f t="shared" si="58"/>
        <v>dato mancante</v>
      </c>
      <c r="AD60" s="82" t="str">
        <f t="shared" si="59"/>
        <v>dato mancante</v>
      </c>
      <c r="AE60" s="82" t="str">
        <f t="shared" si="60"/>
        <v>dato mancante</v>
      </c>
      <c r="AF60" s="82" t="str">
        <f t="shared" si="61"/>
        <v>dato mancante</v>
      </c>
      <c r="AG60" s="82" t="str">
        <f t="shared" si="62"/>
        <v>dato mancante</v>
      </c>
      <c r="AH60" s="82" t="str">
        <f t="shared" si="63"/>
        <v>dato mancante</v>
      </c>
      <c r="AI60" s="84" t="str">
        <f t="shared" si="64"/>
        <v>dato mancante</v>
      </c>
      <c r="AJ60" s="84" t="str">
        <f t="shared" si="65"/>
        <v>dato mancante</v>
      </c>
      <c r="AK60" s="84" t="str">
        <f t="shared" si="66"/>
        <v>dato mancante</v>
      </c>
      <c r="AL60" s="81" t="str">
        <f t="shared" si="67"/>
        <v>dato mancante</v>
      </c>
      <c r="AM60" s="82" t="str">
        <f t="shared" si="68"/>
        <v>dato mancante</v>
      </c>
      <c r="AN60" s="83" t="str">
        <f t="shared" si="69"/>
        <v>dato mancante</v>
      </c>
      <c r="AO60" s="59"/>
      <c r="AP60" s="285"/>
      <c r="AQ60" s="286"/>
      <c r="AR60" s="294" t="str">
        <f t="shared" si="72"/>
        <v>dato mancante</v>
      </c>
      <c r="AS60" s="264" t="str">
        <f t="shared" si="70"/>
        <v>dato mancante</v>
      </c>
      <c r="AT60" s="265" t="str">
        <f t="shared" si="73"/>
        <v>dato mancante</v>
      </c>
      <c r="AU60" s="265" t="str">
        <f t="shared" si="74"/>
        <v>dato mancante</v>
      </c>
      <c r="AV60" s="265" t="str">
        <f t="shared" si="75"/>
        <v>dato mancante</v>
      </c>
      <c r="AW60" s="266" t="str">
        <f t="shared" si="76"/>
        <v>dato mancante</v>
      </c>
      <c r="AX60" s="437" t="str">
        <f t="shared" si="77"/>
        <v>dato mancante</v>
      </c>
      <c r="AY60" s="437" t="str">
        <f t="shared" si="78"/>
        <v>dato mancante</v>
      </c>
      <c r="AZ60" s="437" t="str">
        <f t="shared" si="79"/>
        <v>dato mancante</v>
      </c>
      <c r="BA60" s="267" t="str">
        <f t="shared" si="71"/>
        <v>dato mancante</v>
      </c>
      <c r="BB60" s="265" t="str">
        <f t="shared" si="80"/>
        <v>dato mancante</v>
      </c>
      <c r="BC60" s="438" t="str">
        <f t="shared" si="81"/>
        <v>dato mancante</v>
      </c>
      <c r="BG60" s="118" t="str">
        <f t="shared" si="82"/>
        <v>dato mancante</v>
      </c>
      <c r="BH60" s="118" t="str">
        <f t="shared" si="83"/>
        <v>dato mancante</v>
      </c>
      <c r="BI60" s="118" t="str">
        <f t="shared" si="84"/>
        <v>dato mancante</v>
      </c>
      <c r="BJ60" s="118" t="str">
        <f t="shared" si="85"/>
        <v>dato mancante</v>
      </c>
      <c r="BK60" s="118" t="str">
        <f t="shared" si="86"/>
        <v>dato mancante</v>
      </c>
      <c r="BL60" s="118" t="str">
        <f t="shared" si="87"/>
        <v>dato mancante</v>
      </c>
      <c r="BM60" s="118" t="str">
        <f t="shared" si="88"/>
        <v>dato mancante</v>
      </c>
      <c r="BN60" s="118" t="str">
        <f t="shared" si="89"/>
        <v>dato mancante</v>
      </c>
      <c r="BO60" s="118" t="str">
        <f t="shared" si="90"/>
        <v>dato mancante</v>
      </c>
      <c r="BP60" s="118" t="str">
        <f t="shared" si="91"/>
        <v>dato mancante</v>
      </c>
      <c r="BQ60" s="118" t="str">
        <f t="shared" si="92"/>
        <v>dato mancante</v>
      </c>
      <c r="BR60" s="118" t="str">
        <f t="shared" si="93"/>
        <v>dato mancante</v>
      </c>
      <c r="BT60" s="258" t="str">
        <f t="shared" si="94"/>
        <v/>
      </c>
      <c r="BU60" s="258" t="str">
        <f t="shared" si="95"/>
        <v/>
      </c>
      <c r="BV60" s="259" t="str">
        <f t="shared" si="96"/>
        <v/>
      </c>
      <c r="BW60" s="258" t="str">
        <f t="shared" si="97"/>
        <v/>
      </c>
      <c r="BX60" s="258" t="str">
        <f t="shared" si="98"/>
        <v/>
      </c>
      <c r="BY60" s="259" t="str">
        <f t="shared" si="99"/>
        <v/>
      </c>
      <c r="BZ60" s="258" t="str">
        <f t="shared" si="100"/>
        <v/>
      </c>
      <c r="CA60" s="258" t="str">
        <f t="shared" si="101"/>
        <v/>
      </c>
      <c r="CB60" s="259" t="str">
        <f t="shared" si="102"/>
        <v/>
      </c>
      <c r="CC60" s="258" t="str">
        <f t="shared" si="103"/>
        <v/>
      </c>
      <c r="CD60" s="258" t="str">
        <f t="shared" si="104"/>
        <v/>
      </c>
      <c r="CE60" s="259" t="str">
        <f t="shared" si="105"/>
        <v/>
      </c>
      <c r="CF60" s="258" t="str">
        <f t="shared" si="106"/>
        <v/>
      </c>
      <c r="CG60" s="258" t="str">
        <f t="shared" si="107"/>
        <v/>
      </c>
      <c r="CH60" s="259" t="str">
        <f t="shared" si="108"/>
        <v/>
      </c>
      <c r="CI60" s="258" t="str">
        <f t="shared" si="109"/>
        <v/>
      </c>
      <c r="CJ60" s="258" t="str">
        <f t="shared" si="110"/>
        <v/>
      </c>
      <c r="CK60" s="259" t="str">
        <f t="shared" si="111"/>
        <v/>
      </c>
      <c r="CL60" s="258" t="str">
        <f t="shared" si="112"/>
        <v/>
      </c>
      <c r="CM60" s="258" t="str">
        <f t="shared" si="113"/>
        <v/>
      </c>
      <c r="CN60" s="259" t="str">
        <f t="shared" si="114"/>
        <v/>
      </c>
      <c r="CO60" s="258" t="str">
        <f t="shared" si="115"/>
        <v/>
      </c>
      <c r="CP60" s="258" t="str">
        <f t="shared" si="116"/>
        <v/>
      </c>
      <c r="CQ60" s="259" t="str">
        <f t="shared" si="117"/>
        <v/>
      </c>
      <c r="CR60" s="258" t="str">
        <f t="shared" si="118"/>
        <v/>
      </c>
      <c r="CS60" s="258" t="str">
        <f t="shared" si="119"/>
        <v/>
      </c>
      <c r="CT60" s="259" t="str">
        <f t="shared" si="120"/>
        <v/>
      </c>
      <c r="CU60" s="258" t="str">
        <f t="shared" si="121"/>
        <v/>
      </c>
      <c r="CV60" s="258" t="str">
        <f t="shared" si="122"/>
        <v/>
      </c>
      <c r="CW60" s="259" t="str">
        <f t="shared" si="123"/>
        <v/>
      </c>
      <c r="CX60" s="258" t="str">
        <f t="shared" si="124"/>
        <v/>
      </c>
      <c r="CY60" s="258" t="str">
        <f t="shared" si="125"/>
        <v/>
      </c>
      <c r="CZ60" s="259" t="str">
        <f t="shared" si="126"/>
        <v/>
      </c>
      <c r="DA60" s="258" t="str">
        <f t="shared" si="127"/>
        <v/>
      </c>
      <c r="DB60" s="258" t="str">
        <f t="shared" si="128"/>
        <v/>
      </c>
      <c r="DC60" s="259" t="str">
        <f t="shared" si="129"/>
        <v/>
      </c>
    </row>
    <row r="61" spans="1:107" x14ac:dyDescent="0.3">
      <c r="A61" s="682"/>
      <c r="B61" s="682"/>
      <c r="C61" s="677"/>
      <c r="D61" s="677"/>
      <c r="E61" s="678"/>
      <c r="F61" s="678"/>
      <c r="G61" s="678"/>
      <c r="H61" s="678"/>
      <c r="I61" s="668"/>
      <c r="J61" s="669"/>
      <c r="K61" s="670"/>
      <c r="L61" s="671"/>
      <c r="M61" s="671"/>
      <c r="N61" s="672"/>
      <c r="O61" s="673"/>
      <c r="P61" s="673"/>
      <c r="Q61" s="673"/>
      <c r="R61" s="673"/>
      <c r="S61" s="673"/>
      <c r="T61" s="671"/>
      <c r="U61" s="671"/>
      <c r="V61" s="671"/>
      <c r="W61" s="672"/>
      <c r="X61" s="673"/>
      <c r="Y61" s="674"/>
      <c r="Z61" s="64"/>
      <c r="AA61" s="77"/>
      <c r="AB61" s="78"/>
      <c r="AC61" s="81" t="str">
        <f t="shared" si="58"/>
        <v>dato mancante</v>
      </c>
      <c r="AD61" s="82" t="str">
        <f t="shared" si="59"/>
        <v>dato mancante</v>
      </c>
      <c r="AE61" s="82" t="str">
        <f t="shared" si="60"/>
        <v>dato mancante</v>
      </c>
      <c r="AF61" s="82" t="str">
        <f t="shared" si="61"/>
        <v>dato mancante</v>
      </c>
      <c r="AG61" s="82" t="str">
        <f t="shared" si="62"/>
        <v>dato mancante</v>
      </c>
      <c r="AH61" s="82" t="str">
        <f t="shared" si="63"/>
        <v>dato mancante</v>
      </c>
      <c r="AI61" s="84" t="str">
        <f t="shared" si="64"/>
        <v>dato mancante</v>
      </c>
      <c r="AJ61" s="84" t="str">
        <f t="shared" si="65"/>
        <v>dato mancante</v>
      </c>
      <c r="AK61" s="84" t="str">
        <f t="shared" si="66"/>
        <v>dato mancante</v>
      </c>
      <c r="AL61" s="81" t="str">
        <f t="shared" si="67"/>
        <v>dato mancante</v>
      </c>
      <c r="AM61" s="82" t="str">
        <f t="shared" si="68"/>
        <v>dato mancante</v>
      </c>
      <c r="AN61" s="83" t="str">
        <f t="shared" si="69"/>
        <v>dato mancante</v>
      </c>
      <c r="AO61" s="59"/>
      <c r="AP61" s="285"/>
      <c r="AQ61" s="286"/>
      <c r="AR61" s="294" t="str">
        <f t="shared" si="72"/>
        <v>dato mancante</v>
      </c>
      <c r="AS61" s="264" t="str">
        <f t="shared" si="70"/>
        <v>dato mancante</v>
      </c>
      <c r="AT61" s="265" t="str">
        <f t="shared" si="73"/>
        <v>dato mancante</v>
      </c>
      <c r="AU61" s="265" t="str">
        <f t="shared" si="74"/>
        <v>dato mancante</v>
      </c>
      <c r="AV61" s="265" t="str">
        <f t="shared" si="75"/>
        <v>dato mancante</v>
      </c>
      <c r="AW61" s="266" t="str">
        <f t="shared" si="76"/>
        <v>dato mancante</v>
      </c>
      <c r="AX61" s="437" t="str">
        <f t="shared" si="77"/>
        <v>dato mancante</v>
      </c>
      <c r="AY61" s="437" t="str">
        <f t="shared" si="78"/>
        <v>dato mancante</v>
      </c>
      <c r="AZ61" s="437" t="str">
        <f t="shared" si="79"/>
        <v>dato mancante</v>
      </c>
      <c r="BA61" s="267" t="str">
        <f t="shared" si="71"/>
        <v>dato mancante</v>
      </c>
      <c r="BB61" s="265" t="str">
        <f t="shared" si="80"/>
        <v>dato mancante</v>
      </c>
      <c r="BC61" s="438" t="str">
        <f t="shared" si="81"/>
        <v>dato mancante</v>
      </c>
      <c r="BG61" s="118" t="str">
        <f t="shared" si="82"/>
        <v>dato mancante</v>
      </c>
      <c r="BH61" s="118" t="str">
        <f t="shared" si="83"/>
        <v>dato mancante</v>
      </c>
      <c r="BI61" s="118" t="str">
        <f t="shared" si="84"/>
        <v>dato mancante</v>
      </c>
      <c r="BJ61" s="118" t="str">
        <f t="shared" si="85"/>
        <v>dato mancante</v>
      </c>
      <c r="BK61" s="118" t="str">
        <f t="shared" si="86"/>
        <v>dato mancante</v>
      </c>
      <c r="BL61" s="118" t="str">
        <f t="shared" si="87"/>
        <v>dato mancante</v>
      </c>
      <c r="BM61" s="118" t="str">
        <f t="shared" si="88"/>
        <v>dato mancante</v>
      </c>
      <c r="BN61" s="118" t="str">
        <f t="shared" si="89"/>
        <v>dato mancante</v>
      </c>
      <c r="BO61" s="118" t="str">
        <f t="shared" si="90"/>
        <v>dato mancante</v>
      </c>
      <c r="BP61" s="118" t="str">
        <f t="shared" si="91"/>
        <v>dato mancante</v>
      </c>
      <c r="BQ61" s="118" t="str">
        <f t="shared" si="92"/>
        <v>dato mancante</v>
      </c>
      <c r="BR61" s="118" t="str">
        <f t="shared" si="93"/>
        <v>dato mancante</v>
      </c>
      <c r="BT61" s="258" t="str">
        <f t="shared" si="94"/>
        <v/>
      </c>
      <c r="BU61" s="258" t="str">
        <f t="shared" si="95"/>
        <v/>
      </c>
      <c r="BV61" s="259" t="str">
        <f t="shared" si="96"/>
        <v/>
      </c>
      <c r="BW61" s="258" t="str">
        <f t="shared" si="97"/>
        <v/>
      </c>
      <c r="BX61" s="258" t="str">
        <f t="shared" si="98"/>
        <v/>
      </c>
      <c r="BY61" s="259" t="str">
        <f t="shared" si="99"/>
        <v/>
      </c>
      <c r="BZ61" s="258" t="str">
        <f t="shared" si="100"/>
        <v/>
      </c>
      <c r="CA61" s="258" t="str">
        <f t="shared" si="101"/>
        <v/>
      </c>
      <c r="CB61" s="259" t="str">
        <f t="shared" si="102"/>
        <v/>
      </c>
      <c r="CC61" s="258" t="str">
        <f t="shared" si="103"/>
        <v/>
      </c>
      <c r="CD61" s="258" t="str">
        <f t="shared" si="104"/>
        <v/>
      </c>
      <c r="CE61" s="259" t="str">
        <f t="shared" si="105"/>
        <v/>
      </c>
      <c r="CF61" s="258" t="str">
        <f t="shared" si="106"/>
        <v/>
      </c>
      <c r="CG61" s="258" t="str">
        <f t="shared" si="107"/>
        <v/>
      </c>
      <c r="CH61" s="259" t="str">
        <f t="shared" si="108"/>
        <v/>
      </c>
      <c r="CI61" s="258" t="str">
        <f t="shared" si="109"/>
        <v/>
      </c>
      <c r="CJ61" s="258" t="str">
        <f t="shared" si="110"/>
        <v/>
      </c>
      <c r="CK61" s="259" t="str">
        <f t="shared" si="111"/>
        <v/>
      </c>
      <c r="CL61" s="258" t="str">
        <f t="shared" si="112"/>
        <v/>
      </c>
      <c r="CM61" s="258" t="str">
        <f t="shared" si="113"/>
        <v/>
      </c>
      <c r="CN61" s="259" t="str">
        <f t="shared" si="114"/>
        <v/>
      </c>
      <c r="CO61" s="258" t="str">
        <f t="shared" si="115"/>
        <v/>
      </c>
      <c r="CP61" s="258" t="str">
        <f t="shared" si="116"/>
        <v/>
      </c>
      <c r="CQ61" s="259" t="str">
        <f t="shared" si="117"/>
        <v/>
      </c>
      <c r="CR61" s="258" t="str">
        <f t="shared" si="118"/>
        <v/>
      </c>
      <c r="CS61" s="258" t="str">
        <f t="shared" si="119"/>
        <v/>
      </c>
      <c r="CT61" s="259" t="str">
        <f t="shared" si="120"/>
        <v/>
      </c>
      <c r="CU61" s="258" t="str">
        <f t="shared" si="121"/>
        <v/>
      </c>
      <c r="CV61" s="258" t="str">
        <f t="shared" si="122"/>
        <v/>
      </c>
      <c r="CW61" s="259" t="str">
        <f t="shared" si="123"/>
        <v/>
      </c>
      <c r="CX61" s="258" t="str">
        <f t="shared" si="124"/>
        <v/>
      </c>
      <c r="CY61" s="258" t="str">
        <f t="shared" si="125"/>
        <v/>
      </c>
      <c r="CZ61" s="259" t="str">
        <f t="shared" si="126"/>
        <v/>
      </c>
      <c r="DA61" s="258" t="str">
        <f t="shared" si="127"/>
        <v/>
      </c>
      <c r="DB61" s="258" t="str">
        <f t="shared" si="128"/>
        <v/>
      </c>
      <c r="DC61" s="259" t="str">
        <f t="shared" si="129"/>
        <v/>
      </c>
    </row>
    <row r="62" spans="1:107" x14ac:dyDescent="0.3">
      <c r="A62" s="682"/>
      <c r="B62" s="682"/>
      <c r="C62" s="675"/>
      <c r="D62" s="675"/>
      <c r="E62" s="676"/>
      <c r="F62" s="676"/>
      <c r="G62" s="676"/>
      <c r="H62" s="676"/>
      <c r="I62" s="676"/>
      <c r="J62" s="675"/>
      <c r="K62" s="670"/>
      <c r="L62" s="671"/>
      <c r="M62" s="671"/>
      <c r="N62" s="672"/>
      <c r="O62" s="673"/>
      <c r="P62" s="673"/>
      <c r="Q62" s="673"/>
      <c r="R62" s="673"/>
      <c r="S62" s="673"/>
      <c r="T62" s="671"/>
      <c r="U62" s="671"/>
      <c r="V62" s="671"/>
      <c r="W62" s="672"/>
      <c r="X62" s="673"/>
      <c r="Y62" s="674"/>
      <c r="Z62" s="64"/>
      <c r="AA62" s="77"/>
      <c r="AB62" s="78"/>
      <c r="AC62" s="81" t="str">
        <f t="shared" si="58"/>
        <v>dato mancante</v>
      </c>
      <c r="AD62" s="82" t="str">
        <f t="shared" si="59"/>
        <v>dato mancante</v>
      </c>
      <c r="AE62" s="82" t="str">
        <f t="shared" si="60"/>
        <v>dato mancante</v>
      </c>
      <c r="AF62" s="82" t="str">
        <f t="shared" si="61"/>
        <v>dato mancante</v>
      </c>
      <c r="AG62" s="82" t="str">
        <f t="shared" si="62"/>
        <v>dato mancante</v>
      </c>
      <c r="AH62" s="82" t="str">
        <f t="shared" si="63"/>
        <v>dato mancante</v>
      </c>
      <c r="AI62" s="84" t="str">
        <f t="shared" si="64"/>
        <v>dato mancante</v>
      </c>
      <c r="AJ62" s="84" t="str">
        <f t="shared" si="65"/>
        <v>dato mancante</v>
      </c>
      <c r="AK62" s="84" t="str">
        <f t="shared" si="66"/>
        <v>dato mancante</v>
      </c>
      <c r="AL62" s="81" t="str">
        <f t="shared" si="67"/>
        <v>dato mancante</v>
      </c>
      <c r="AM62" s="82" t="str">
        <f t="shared" si="68"/>
        <v>dato mancante</v>
      </c>
      <c r="AN62" s="83" t="str">
        <f t="shared" si="69"/>
        <v>dato mancante</v>
      </c>
      <c r="AO62" s="59"/>
      <c r="AP62" s="285"/>
      <c r="AQ62" s="286"/>
      <c r="AR62" s="294" t="str">
        <f t="shared" si="72"/>
        <v>dato mancante</v>
      </c>
      <c r="AS62" s="264" t="str">
        <f t="shared" si="70"/>
        <v>dato mancante</v>
      </c>
      <c r="AT62" s="265" t="str">
        <f t="shared" si="73"/>
        <v>dato mancante</v>
      </c>
      <c r="AU62" s="265" t="str">
        <f t="shared" si="74"/>
        <v>dato mancante</v>
      </c>
      <c r="AV62" s="265" t="str">
        <f t="shared" si="75"/>
        <v>dato mancante</v>
      </c>
      <c r="AW62" s="266" t="str">
        <f t="shared" si="76"/>
        <v>dato mancante</v>
      </c>
      <c r="AX62" s="437" t="str">
        <f t="shared" si="77"/>
        <v>dato mancante</v>
      </c>
      <c r="AY62" s="437" t="str">
        <f t="shared" si="78"/>
        <v>dato mancante</v>
      </c>
      <c r="AZ62" s="437" t="str">
        <f t="shared" si="79"/>
        <v>dato mancante</v>
      </c>
      <c r="BA62" s="267" t="str">
        <f t="shared" si="71"/>
        <v>dato mancante</v>
      </c>
      <c r="BB62" s="265" t="str">
        <f t="shared" si="80"/>
        <v>dato mancante</v>
      </c>
      <c r="BC62" s="438" t="str">
        <f t="shared" si="81"/>
        <v>dato mancante</v>
      </c>
      <c r="BG62" s="118" t="str">
        <f t="shared" si="82"/>
        <v>dato mancante</v>
      </c>
      <c r="BH62" s="118" t="str">
        <f t="shared" si="83"/>
        <v>dato mancante</v>
      </c>
      <c r="BI62" s="118" t="str">
        <f t="shared" si="84"/>
        <v>dato mancante</v>
      </c>
      <c r="BJ62" s="118" t="str">
        <f t="shared" si="85"/>
        <v>dato mancante</v>
      </c>
      <c r="BK62" s="118" t="str">
        <f t="shared" si="86"/>
        <v>dato mancante</v>
      </c>
      <c r="BL62" s="118" t="str">
        <f t="shared" si="87"/>
        <v>dato mancante</v>
      </c>
      <c r="BM62" s="118" t="str">
        <f t="shared" si="88"/>
        <v>dato mancante</v>
      </c>
      <c r="BN62" s="118" t="str">
        <f t="shared" si="89"/>
        <v>dato mancante</v>
      </c>
      <c r="BO62" s="118" t="str">
        <f t="shared" si="90"/>
        <v>dato mancante</v>
      </c>
      <c r="BP62" s="118" t="str">
        <f t="shared" si="91"/>
        <v>dato mancante</v>
      </c>
      <c r="BQ62" s="118" t="str">
        <f t="shared" si="92"/>
        <v>dato mancante</v>
      </c>
      <c r="BR62" s="118" t="str">
        <f t="shared" si="93"/>
        <v>dato mancante</v>
      </c>
      <c r="BT62" s="258" t="str">
        <f t="shared" si="94"/>
        <v/>
      </c>
      <c r="BU62" s="258" t="str">
        <f t="shared" si="95"/>
        <v/>
      </c>
      <c r="BV62" s="259" t="str">
        <f t="shared" si="96"/>
        <v/>
      </c>
      <c r="BW62" s="258" t="str">
        <f t="shared" si="97"/>
        <v/>
      </c>
      <c r="BX62" s="258" t="str">
        <f t="shared" si="98"/>
        <v/>
      </c>
      <c r="BY62" s="259" t="str">
        <f t="shared" si="99"/>
        <v/>
      </c>
      <c r="BZ62" s="258" t="str">
        <f t="shared" si="100"/>
        <v/>
      </c>
      <c r="CA62" s="258" t="str">
        <f t="shared" si="101"/>
        <v/>
      </c>
      <c r="CB62" s="259" t="str">
        <f t="shared" si="102"/>
        <v/>
      </c>
      <c r="CC62" s="258" t="str">
        <f t="shared" si="103"/>
        <v/>
      </c>
      <c r="CD62" s="258" t="str">
        <f t="shared" si="104"/>
        <v/>
      </c>
      <c r="CE62" s="259" t="str">
        <f t="shared" si="105"/>
        <v/>
      </c>
      <c r="CF62" s="258" t="str">
        <f t="shared" si="106"/>
        <v/>
      </c>
      <c r="CG62" s="258" t="str">
        <f t="shared" si="107"/>
        <v/>
      </c>
      <c r="CH62" s="259" t="str">
        <f t="shared" si="108"/>
        <v/>
      </c>
      <c r="CI62" s="258" t="str">
        <f t="shared" si="109"/>
        <v/>
      </c>
      <c r="CJ62" s="258" t="str">
        <f t="shared" si="110"/>
        <v/>
      </c>
      <c r="CK62" s="259" t="str">
        <f t="shared" si="111"/>
        <v/>
      </c>
      <c r="CL62" s="258" t="str">
        <f t="shared" si="112"/>
        <v/>
      </c>
      <c r="CM62" s="258" t="str">
        <f t="shared" si="113"/>
        <v/>
      </c>
      <c r="CN62" s="259" t="str">
        <f t="shared" si="114"/>
        <v/>
      </c>
      <c r="CO62" s="258" t="str">
        <f t="shared" si="115"/>
        <v/>
      </c>
      <c r="CP62" s="258" t="str">
        <f t="shared" si="116"/>
        <v/>
      </c>
      <c r="CQ62" s="259" t="str">
        <f t="shared" si="117"/>
        <v/>
      </c>
      <c r="CR62" s="258" t="str">
        <f t="shared" si="118"/>
        <v/>
      </c>
      <c r="CS62" s="258" t="str">
        <f t="shared" si="119"/>
        <v/>
      </c>
      <c r="CT62" s="259" t="str">
        <f t="shared" si="120"/>
        <v/>
      </c>
      <c r="CU62" s="258" t="str">
        <f t="shared" si="121"/>
        <v/>
      </c>
      <c r="CV62" s="258" t="str">
        <f t="shared" si="122"/>
        <v/>
      </c>
      <c r="CW62" s="259" t="str">
        <f t="shared" si="123"/>
        <v/>
      </c>
      <c r="CX62" s="258" t="str">
        <f t="shared" si="124"/>
        <v/>
      </c>
      <c r="CY62" s="258" t="str">
        <f t="shared" si="125"/>
        <v/>
      </c>
      <c r="CZ62" s="259" t="str">
        <f t="shared" si="126"/>
        <v/>
      </c>
      <c r="DA62" s="258" t="str">
        <f t="shared" si="127"/>
        <v/>
      </c>
      <c r="DB62" s="258" t="str">
        <f t="shared" si="128"/>
        <v/>
      </c>
      <c r="DC62" s="259" t="str">
        <f t="shared" si="129"/>
        <v/>
      </c>
    </row>
    <row r="63" spans="1:107" x14ac:dyDescent="0.3">
      <c r="A63" s="682"/>
      <c r="B63" s="682"/>
      <c r="C63" s="677"/>
      <c r="D63" s="677"/>
      <c r="E63" s="678"/>
      <c r="F63" s="678"/>
      <c r="G63" s="678"/>
      <c r="H63" s="678"/>
      <c r="I63" s="676"/>
      <c r="J63" s="675"/>
      <c r="K63" s="670"/>
      <c r="L63" s="671"/>
      <c r="M63" s="671"/>
      <c r="N63" s="672"/>
      <c r="O63" s="673"/>
      <c r="P63" s="673"/>
      <c r="Q63" s="673"/>
      <c r="R63" s="673"/>
      <c r="S63" s="673"/>
      <c r="T63" s="671"/>
      <c r="U63" s="671"/>
      <c r="V63" s="671"/>
      <c r="W63" s="672"/>
      <c r="X63" s="673"/>
      <c r="Y63" s="674"/>
      <c r="Z63" s="64"/>
      <c r="AA63" s="77"/>
      <c r="AB63" s="78"/>
      <c r="AC63" s="81" t="str">
        <f t="shared" si="58"/>
        <v>dato mancante</v>
      </c>
      <c r="AD63" s="82" t="str">
        <f t="shared" si="59"/>
        <v>dato mancante</v>
      </c>
      <c r="AE63" s="82" t="str">
        <f t="shared" si="60"/>
        <v>dato mancante</v>
      </c>
      <c r="AF63" s="82" t="str">
        <f t="shared" si="61"/>
        <v>dato mancante</v>
      </c>
      <c r="AG63" s="82" t="str">
        <f t="shared" si="62"/>
        <v>dato mancante</v>
      </c>
      <c r="AH63" s="82" t="str">
        <f t="shared" si="63"/>
        <v>dato mancante</v>
      </c>
      <c r="AI63" s="84" t="str">
        <f t="shared" si="64"/>
        <v>dato mancante</v>
      </c>
      <c r="AJ63" s="84" t="str">
        <f t="shared" si="65"/>
        <v>dato mancante</v>
      </c>
      <c r="AK63" s="84" t="str">
        <f t="shared" si="66"/>
        <v>dato mancante</v>
      </c>
      <c r="AL63" s="81" t="str">
        <f t="shared" si="67"/>
        <v>dato mancante</v>
      </c>
      <c r="AM63" s="82" t="str">
        <f t="shared" si="68"/>
        <v>dato mancante</v>
      </c>
      <c r="AN63" s="83" t="str">
        <f t="shared" si="69"/>
        <v>dato mancante</v>
      </c>
      <c r="AO63" s="59"/>
      <c r="AP63" s="285"/>
      <c r="AQ63" s="286"/>
      <c r="AR63" s="294" t="str">
        <f t="shared" si="72"/>
        <v>dato mancante</v>
      </c>
      <c r="AS63" s="264" t="str">
        <f t="shared" si="70"/>
        <v>dato mancante</v>
      </c>
      <c r="AT63" s="265" t="str">
        <f t="shared" si="73"/>
        <v>dato mancante</v>
      </c>
      <c r="AU63" s="265" t="str">
        <f t="shared" si="74"/>
        <v>dato mancante</v>
      </c>
      <c r="AV63" s="265" t="str">
        <f t="shared" si="75"/>
        <v>dato mancante</v>
      </c>
      <c r="AW63" s="266" t="str">
        <f t="shared" si="76"/>
        <v>dato mancante</v>
      </c>
      <c r="AX63" s="437" t="str">
        <f t="shared" si="77"/>
        <v>dato mancante</v>
      </c>
      <c r="AY63" s="437" t="str">
        <f t="shared" si="78"/>
        <v>dato mancante</v>
      </c>
      <c r="AZ63" s="437" t="str">
        <f t="shared" si="79"/>
        <v>dato mancante</v>
      </c>
      <c r="BA63" s="267" t="str">
        <f t="shared" si="71"/>
        <v>dato mancante</v>
      </c>
      <c r="BB63" s="265" t="str">
        <f t="shared" si="80"/>
        <v>dato mancante</v>
      </c>
      <c r="BC63" s="438" t="str">
        <f t="shared" si="81"/>
        <v>dato mancante</v>
      </c>
      <c r="BG63" s="118" t="str">
        <f t="shared" si="82"/>
        <v>dato mancante</v>
      </c>
      <c r="BH63" s="118" t="str">
        <f t="shared" si="83"/>
        <v>dato mancante</v>
      </c>
      <c r="BI63" s="118" t="str">
        <f t="shared" si="84"/>
        <v>dato mancante</v>
      </c>
      <c r="BJ63" s="118" t="str">
        <f t="shared" si="85"/>
        <v>dato mancante</v>
      </c>
      <c r="BK63" s="118" t="str">
        <f t="shared" si="86"/>
        <v>dato mancante</v>
      </c>
      <c r="BL63" s="118" t="str">
        <f t="shared" si="87"/>
        <v>dato mancante</v>
      </c>
      <c r="BM63" s="118" t="str">
        <f t="shared" si="88"/>
        <v>dato mancante</v>
      </c>
      <c r="BN63" s="118" t="str">
        <f t="shared" si="89"/>
        <v>dato mancante</v>
      </c>
      <c r="BO63" s="118" t="str">
        <f t="shared" si="90"/>
        <v>dato mancante</v>
      </c>
      <c r="BP63" s="118" t="str">
        <f t="shared" si="91"/>
        <v>dato mancante</v>
      </c>
      <c r="BQ63" s="118" t="str">
        <f t="shared" si="92"/>
        <v>dato mancante</v>
      </c>
      <c r="BR63" s="118" t="str">
        <f t="shared" si="93"/>
        <v>dato mancante</v>
      </c>
      <c r="BT63" s="258" t="str">
        <f t="shared" si="94"/>
        <v/>
      </c>
      <c r="BU63" s="258" t="str">
        <f t="shared" si="95"/>
        <v/>
      </c>
      <c r="BV63" s="259" t="str">
        <f t="shared" si="96"/>
        <v/>
      </c>
      <c r="BW63" s="258" t="str">
        <f t="shared" si="97"/>
        <v/>
      </c>
      <c r="BX63" s="258" t="str">
        <f t="shared" si="98"/>
        <v/>
      </c>
      <c r="BY63" s="259" t="str">
        <f t="shared" si="99"/>
        <v/>
      </c>
      <c r="BZ63" s="258" t="str">
        <f t="shared" si="100"/>
        <v/>
      </c>
      <c r="CA63" s="258" t="str">
        <f t="shared" si="101"/>
        <v/>
      </c>
      <c r="CB63" s="259" t="str">
        <f t="shared" si="102"/>
        <v/>
      </c>
      <c r="CC63" s="258" t="str">
        <f t="shared" si="103"/>
        <v/>
      </c>
      <c r="CD63" s="258" t="str">
        <f t="shared" si="104"/>
        <v/>
      </c>
      <c r="CE63" s="259" t="str">
        <f t="shared" si="105"/>
        <v/>
      </c>
      <c r="CF63" s="258" t="str">
        <f t="shared" si="106"/>
        <v/>
      </c>
      <c r="CG63" s="258" t="str">
        <f t="shared" si="107"/>
        <v/>
      </c>
      <c r="CH63" s="259" t="str">
        <f t="shared" si="108"/>
        <v/>
      </c>
      <c r="CI63" s="258" t="str">
        <f t="shared" si="109"/>
        <v/>
      </c>
      <c r="CJ63" s="258" t="str">
        <f t="shared" si="110"/>
        <v/>
      </c>
      <c r="CK63" s="259" t="str">
        <f t="shared" si="111"/>
        <v/>
      </c>
      <c r="CL63" s="258" t="str">
        <f t="shared" si="112"/>
        <v/>
      </c>
      <c r="CM63" s="258" t="str">
        <f t="shared" si="113"/>
        <v/>
      </c>
      <c r="CN63" s="259" t="str">
        <f t="shared" si="114"/>
        <v/>
      </c>
      <c r="CO63" s="258" t="str">
        <f t="shared" si="115"/>
        <v/>
      </c>
      <c r="CP63" s="258" t="str">
        <f t="shared" si="116"/>
        <v/>
      </c>
      <c r="CQ63" s="259" t="str">
        <f t="shared" si="117"/>
        <v/>
      </c>
      <c r="CR63" s="258" t="str">
        <f t="shared" si="118"/>
        <v/>
      </c>
      <c r="CS63" s="258" t="str">
        <f t="shared" si="119"/>
        <v/>
      </c>
      <c r="CT63" s="259" t="str">
        <f t="shared" si="120"/>
        <v/>
      </c>
      <c r="CU63" s="258" t="str">
        <f t="shared" si="121"/>
        <v/>
      </c>
      <c r="CV63" s="258" t="str">
        <f t="shared" si="122"/>
        <v/>
      </c>
      <c r="CW63" s="259" t="str">
        <f t="shared" si="123"/>
        <v/>
      </c>
      <c r="CX63" s="258" t="str">
        <f t="shared" si="124"/>
        <v/>
      </c>
      <c r="CY63" s="258" t="str">
        <f t="shared" si="125"/>
        <v/>
      </c>
      <c r="CZ63" s="259" t="str">
        <f t="shared" si="126"/>
        <v/>
      </c>
      <c r="DA63" s="258" t="str">
        <f t="shared" si="127"/>
        <v/>
      </c>
      <c r="DB63" s="258" t="str">
        <f t="shared" si="128"/>
        <v/>
      </c>
      <c r="DC63" s="259" t="str">
        <f t="shared" si="129"/>
        <v/>
      </c>
    </row>
    <row r="64" spans="1:107" x14ac:dyDescent="0.3">
      <c r="A64" s="682"/>
      <c r="B64" s="682"/>
      <c r="C64" s="677"/>
      <c r="D64" s="677"/>
      <c r="E64" s="678"/>
      <c r="F64" s="678"/>
      <c r="G64" s="678"/>
      <c r="H64" s="678"/>
      <c r="I64" s="676"/>
      <c r="J64" s="675"/>
      <c r="K64" s="670"/>
      <c r="L64" s="671"/>
      <c r="M64" s="671"/>
      <c r="N64" s="672"/>
      <c r="O64" s="673"/>
      <c r="P64" s="673"/>
      <c r="Q64" s="673"/>
      <c r="R64" s="673"/>
      <c r="S64" s="673"/>
      <c r="T64" s="671"/>
      <c r="U64" s="671"/>
      <c r="V64" s="671"/>
      <c r="W64" s="672"/>
      <c r="X64" s="673"/>
      <c r="Y64" s="674"/>
      <c r="Z64" s="64"/>
      <c r="AA64" s="77"/>
      <c r="AB64" s="78"/>
      <c r="AC64" s="81" t="str">
        <f t="shared" si="58"/>
        <v>dato mancante</v>
      </c>
      <c r="AD64" s="82" t="str">
        <f t="shared" si="59"/>
        <v>dato mancante</v>
      </c>
      <c r="AE64" s="82" t="str">
        <f t="shared" si="60"/>
        <v>dato mancante</v>
      </c>
      <c r="AF64" s="82" t="str">
        <f t="shared" si="61"/>
        <v>dato mancante</v>
      </c>
      <c r="AG64" s="82" t="str">
        <f t="shared" si="62"/>
        <v>dato mancante</v>
      </c>
      <c r="AH64" s="82" t="str">
        <f t="shared" si="63"/>
        <v>dato mancante</v>
      </c>
      <c r="AI64" s="84" t="str">
        <f t="shared" si="64"/>
        <v>dato mancante</v>
      </c>
      <c r="AJ64" s="84" t="str">
        <f t="shared" si="65"/>
        <v>dato mancante</v>
      </c>
      <c r="AK64" s="84" t="str">
        <f t="shared" si="66"/>
        <v>dato mancante</v>
      </c>
      <c r="AL64" s="81" t="str">
        <f t="shared" si="67"/>
        <v>dato mancante</v>
      </c>
      <c r="AM64" s="82" t="str">
        <f t="shared" si="68"/>
        <v>dato mancante</v>
      </c>
      <c r="AN64" s="83" t="str">
        <f t="shared" si="69"/>
        <v>dato mancante</v>
      </c>
      <c r="AO64" s="59"/>
      <c r="AP64" s="285"/>
      <c r="AQ64" s="286"/>
      <c r="AR64" s="294" t="str">
        <f t="shared" si="72"/>
        <v>dato mancante</v>
      </c>
      <c r="AS64" s="264" t="str">
        <f t="shared" si="70"/>
        <v>dato mancante</v>
      </c>
      <c r="AT64" s="265" t="str">
        <f t="shared" si="73"/>
        <v>dato mancante</v>
      </c>
      <c r="AU64" s="265" t="str">
        <f t="shared" si="74"/>
        <v>dato mancante</v>
      </c>
      <c r="AV64" s="265" t="str">
        <f t="shared" si="75"/>
        <v>dato mancante</v>
      </c>
      <c r="AW64" s="266" t="str">
        <f t="shared" si="76"/>
        <v>dato mancante</v>
      </c>
      <c r="AX64" s="437" t="str">
        <f t="shared" si="77"/>
        <v>dato mancante</v>
      </c>
      <c r="AY64" s="437" t="str">
        <f t="shared" si="78"/>
        <v>dato mancante</v>
      </c>
      <c r="AZ64" s="437" t="str">
        <f t="shared" si="79"/>
        <v>dato mancante</v>
      </c>
      <c r="BA64" s="267" t="str">
        <f t="shared" si="71"/>
        <v>dato mancante</v>
      </c>
      <c r="BB64" s="265" t="str">
        <f t="shared" si="80"/>
        <v>dato mancante</v>
      </c>
      <c r="BC64" s="438" t="str">
        <f t="shared" si="81"/>
        <v>dato mancante</v>
      </c>
      <c r="BG64" s="118" t="str">
        <f t="shared" si="82"/>
        <v>dato mancante</v>
      </c>
      <c r="BH64" s="118" t="str">
        <f t="shared" si="83"/>
        <v>dato mancante</v>
      </c>
      <c r="BI64" s="118" t="str">
        <f t="shared" si="84"/>
        <v>dato mancante</v>
      </c>
      <c r="BJ64" s="118" t="str">
        <f t="shared" si="85"/>
        <v>dato mancante</v>
      </c>
      <c r="BK64" s="118" t="str">
        <f t="shared" si="86"/>
        <v>dato mancante</v>
      </c>
      <c r="BL64" s="118" t="str">
        <f t="shared" si="87"/>
        <v>dato mancante</v>
      </c>
      <c r="BM64" s="118" t="str">
        <f t="shared" si="88"/>
        <v>dato mancante</v>
      </c>
      <c r="BN64" s="118" t="str">
        <f t="shared" si="89"/>
        <v>dato mancante</v>
      </c>
      <c r="BO64" s="118" t="str">
        <f t="shared" si="90"/>
        <v>dato mancante</v>
      </c>
      <c r="BP64" s="118" t="str">
        <f t="shared" si="91"/>
        <v>dato mancante</v>
      </c>
      <c r="BQ64" s="118" t="str">
        <f t="shared" si="92"/>
        <v>dato mancante</v>
      </c>
      <c r="BR64" s="118" t="str">
        <f t="shared" si="93"/>
        <v>dato mancante</v>
      </c>
      <c r="BT64" s="258" t="str">
        <f t="shared" si="94"/>
        <v/>
      </c>
      <c r="BU64" s="258" t="str">
        <f t="shared" si="95"/>
        <v/>
      </c>
      <c r="BV64" s="259" t="str">
        <f t="shared" si="96"/>
        <v/>
      </c>
      <c r="BW64" s="258" t="str">
        <f t="shared" si="97"/>
        <v/>
      </c>
      <c r="BX64" s="258" t="str">
        <f t="shared" si="98"/>
        <v/>
      </c>
      <c r="BY64" s="259" t="str">
        <f t="shared" si="99"/>
        <v/>
      </c>
      <c r="BZ64" s="258" t="str">
        <f t="shared" si="100"/>
        <v/>
      </c>
      <c r="CA64" s="258" t="str">
        <f t="shared" si="101"/>
        <v/>
      </c>
      <c r="CB64" s="259" t="str">
        <f t="shared" si="102"/>
        <v/>
      </c>
      <c r="CC64" s="258" t="str">
        <f t="shared" si="103"/>
        <v/>
      </c>
      <c r="CD64" s="258" t="str">
        <f t="shared" si="104"/>
        <v/>
      </c>
      <c r="CE64" s="259" t="str">
        <f t="shared" si="105"/>
        <v/>
      </c>
      <c r="CF64" s="258" t="str">
        <f t="shared" si="106"/>
        <v/>
      </c>
      <c r="CG64" s="258" t="str">
        <f t="shared" si="107"/>
        <v/>
      </c>
      <c r="CH64" s="259" t="str">
        <f t="shared" si="108"/>
        <v/>
      </c>
      <c r="CI64" s="258" t="str">
        <f t="shared" si="109"/>
        <v/>
      </c>
      <c r="CJ64" s="258" t="str">
        <f t="shared" si="110"/>
        <v/>
      </c>
      <c r="CK64" s="259" t="str">
        <f t="shared" si="111"/>
        <v/>
      </c>
      <c r="CL64" s="258" t="str">
        <f t="shared" si="112"/>
        <v/>
      </c>
      <c r="CM64" s="258" t="str">
        <f t="shared" si="113"/>
        <v/>
      </c>
      <c r="CN64" s="259" t="str">
        <f t="shared" si="114"/>
        <v/>
      </c>
      <c r="CO64" s="258" t="str">
        <f t="shared" si="115"/>
        <v/>
      </c>
      <c r="CP64" s="258" t="str">
        <f t="shared" si="116"/>
        <v/>
      </c>
      <c r="CQ64" s="259" t="str">
        <f t="shared" si="117"/>
        <v/>
      </c>
      <c r="CR64" s="258" t="str">
        <f t="shared" si="118"/>
        <v/>
      </c>
      <c r="CS64" s="258" t="str">
        <f t="shared" si="119"/>
        <v/>
      </c>
      <c r="CT64" s="259" t="str">
        <f t="shared" si="120"/>
        <v/>
      </c>
      <c r="CU64" s="258" t="str">
        <f t="shared" si="121"/>
        <v/>
      </c>
      <c r="CV64" s="258" t="str">
        <f t="shared" si="122"/>
        <v/>
      </c>
      <c r="CW64" s="259" t="str">
        <f t="shared" si="123"/>
        <v/>
      </c>
      <c r="CX64" s="258" t="str">
        <f t="shared" si="124"/>
        <v/>
      </c>
      <c r="CY64" s="258" t="str">
        <f t="shared" si="125"/>
        <v/>
      </c>
      <c r="CZ64" s="259" t="str">
        <f t="shared" si="126"/>
        <v/>
      </c>
      <c r="DA64" s="258" t="str">
        <f t="shared" si="127"/>
        <v/>
      </c>
      <c r="DB64" s="258" t="str">
        <f t="shared" si="128"/>
        <v/>
      </c>
      <c r="DC64" s="259" t="str">
        <f t="shared" si="129"/>
        <v/>
      </c>
    </row>
    <row r="65" spans="1:107" x14ac:dyDescent="0.3">
      <c r="A65" s="682"/>
      <c r="B65" s="682"/>
      <c r="C65" s="665"/>
      <c r="D65" s="665"/>
      <c r="E65" s="666"/>
      <c r="F65" s="667"/>
      <c r="G65" s="667"/>
      <c r="H65" s="667"/>
      <c r="I65" s="668"/>
      <c r="J65" s="669"/>
      <c r="K65" s="670"/>
      <c r="L65" s="671"/>
      <c r="M65" s="671"/>
      <c r="N65" s="672"/>
      <c r="O65" s="673"/>
      <c r="P65" s="673"/>
      <c r="Q65" s="673"/>
      <c r="R65" s="673"/>
      <c r="S65" s="673"/>
      <c r="T65" s="671"/>
      <c r="U65" s="671"/>
      <c r="V65" s="671"/>
      <c r="W65" s="672"/>
      <c r="X65" s="673"/>
      <c r="Y65" s="674"/>
      <c r="Z65" s="64"/>
      <c r="AA65" s="77"/>
      <c r="AB65" s="78"/>
      <c r="AC65" s="81" t="str">
        <f t="shared" si="58"/>
        <v>dato mancante</v>
      </c>
      <c r="AD65" s="82" t="str">
        <f t="shared" si="59"/>
        <v>dato mancante</v>
      </c>
      <c r="AE65" s="82" t="str">
        <f t="shared" si="60"/>
        <v>dato mancante</v>
      </c>
      <c r="AF65" s="82" t="str">
        <f t="shared" si="61"/>
        <v>dato mancante</v>
      </c>
      <c r="AG65" s="82" t="str">
        <f t="shared" si="62"/>
        <v>dato mancante</v>
      </c>
      <c r="AH65" s="82" t="str">
        <f t="shared" si="63"/>
        <v>dato mancante</v>
      </c>
      <c r="AI65" s="84" t="str">
        <f t="shared" si="64"/>
        <v>dato mancante</v>
      </c>
      <c r="AJ65" s="84" t="str">
        <f t="shared" si="65"/>
        <v>dato mancante</v>
      </c>
      <c r="AK65" s="84" t="str">
        <f t="shared" si="66"/>
        <v>dato mancante</v>
      </c>
      <c r="AL65" s="81" t="str">
        <f t="shared" si="67"/>
        <v>dato mancante</v>
      </c>
      <c r="AM65" s="82" t="str">
        <f t="shared" si="68"/>
        <v>dato mancante</v>
      </c>
      <c r="AN65" s="83" t="str">
        <f t="shared" si="69"/>
        <v>dato mancante</v>
      </c>
      <c r="AO65" s="59"/>
      <c r="AP65" s="285"/>
      <c r="AQ65" s="286"/>
      <c r="AR65" s="294" t="str">
        <f t="shared" si="72"/>
        <v>dato mancante</v>
      </c>
      <c r="AS65" s="264" t="str">
        <f t="shared" si="70"/>
        <v>dato mancante</v>
      </c>
      <c r="AT65" s="265" t="str">
        <f t="shared" si="73"/>
        <v>dato mancante</v>
      </c>
      <c r="AU65" s="265" t="str">
        <f t="shared" si="74"/>
        <v>dato mancante</v>
      </c>
      <c r="AV65" s="265" t="str">
        <f t="shared" si="75"/>
        <v>dato mancante</v>
      </c>
      <c r="AW65" s="266" t="str">
        <f t="shared" si="76"/>
        <v>dato mancante</v>
      </c>
      <c r="AX65" s="437" t="str">
        <f t="shared" si="77"/>
        <v>dato mancante</v>
      </c>
      <c r="AY65" s="437" t="str">
        <f t="shared" si="78"/>
        <v>dato mancante</v>
      </c>
      <c r="AZ65" s="437" t="str">
        <f t="shared" si="79"/>
        <v>dato mancante</v>
      </c>
      <c r="BA65" s="267" t="str">
        <f t="shared" si="71"/>
        <v>dato mancante</v>
      </c>
      <c r="BB65" s="265" t="str">
        <f t="shared" si="80"/>
        <v>dato mancante</v>
      </c>
      <c r="BC65" s="438" t="str">
        <f t="shared" si="81"/>
        <v>dato mancante</v>
      </c>
      <c r="BG65" s="118" t="str">
        <f t="shared" si="82"/>
        <v>dato mancante</v>
      </c>
      <c r="BH65" s="118" t="str">
        <f t="shared" si="83"/>
        <v>dato mancante</v>
      </c>
      <c r="BI65" s="118" t="str">
        <f t="shared" si="84"/>
        <v>dato mancante</v>
      </c>
      <c r="BJ65" s="118" t="str">
        <f t="shared" si="85"/>
        <v>dato mancante</v>
      </c>
      <c r="BK65" s="118" t="str">
        <f t="shared" si="86"/>
        <v>dato mancante</v>
      </c>
      <c r="BL65" s="118" t="str">
        <f t="shared" si="87"/>
        <v>dato mancante</v>
      </c>
      <c r="BM65" s="118" t="str">
        <f t="shared" si="88"/>
        <v>dato mancante</v>
      </c>
      <c r="BN65" s="118" t="str">
        <f t="shared" si="89"/>
        <v>dato mancante</v>
      </c>
      <c r="BO65" s="118" t="str">
        <f t="shared" si="90"/>
        <v>dato mancante</v>
      </c>
      <c r="BP65" s="118" t="str">
        <f t="shared" si="91"/>
        <v>dato mancante</v>
      </c>
      <c r="BQ65" s="118" t="str">
        <f t="shared" si="92"/>
        <v>dato mancante</v>
      </c>
      <c r="BR65" s="118" t="str">
        <f t="shared" si="93"/>
        <v>dato mancante</v>
      </c>
      <c r="BT65" s="258" t="str">
        <f t="shared" si="94"/>
        <v/>
      </c>
      <c r="BU65" s="258" t="str">
        <f t="shared" si="95"/>
        <v/>
      </c>
      <c r="BV65" s="259" t="str">
        <f t="shared" si="96"/>
        <v/>
      </c>
      <c r="BW65" s="258" t="str">
        <f t="shared" si="97"/>
        <v/>
      </c>
      <c r="BX65" s="258" t="str">
        <f t="shared" si="98"/>
        <v/>
      </c>
      <c r="BY65" s="259" t="str">
        <f t="shared" si="99"/>
        <v/>
      </c>
      <c r="BZ65" s="258" t="str">
        <f t="shared" si="100"/>
        <v/>
      </c>
      <c r="CA65" s="258" t="str">
        <f t="shared" si="101"/>
        <v/>
      </c>
      <c r="CB65" s="259" t="str">
        <f t="shared" si="102"/>
        <v/>
      </c>
      <c r="CC65" s="258" t="str">
        <f t="shared" si="103"/>
        <v/>
      </c>
      <c r="CD65" s="258" t="str">
        <f t="shared" si="104"/>
        <v/>
      </c>
      <c r="CE65" s="259" t="str">
        <f t="shared" si="105"/>
        <v/>
      </c>
      <c r="CF65" s="258" t="str">
        <f t="shared" si="106"/>
        <v/>
      </c>
      <c r="CG65" s="258" t="str">
        <f t="shared" si="107"/>
        <v/>
      </c>
      <c r="CH65" s="259" t="str">
        <f t="shared" si="108"/>
        <v/>
      </c>
      <c r="CI65" s="258" t="str">
        <f t="shared" si="109"/>
        <v/>
      </c>
      <c r="CJ65" s="258" t="str">
        <f t="shared" si="110"/>
        <v/>
      </c>
      <c r="CK65" s="259" t="str">
        <f t="shared" si="111"/>
        <v/>
      </c>
      <c r="CL65" s="258" t="str">
        <f t="shared" si="112"/>
        <v/>
      </c>
      <c r="CM65" s="258" t="str">
        <f t="shared" si="113"/>
        <v/>
      </c>
      <c r="CN65" s="259" t="str">
        <f t="shared" si="114"/>
        <v/>
      </c>
      <c r="CO65" s="258" t="str">
        <f t="shared" si="115"/>
        <v/>
      </c>
      <c r="CP65" s="258" t="str">
        <f t="shared" si="116"/>
        <v/>
      </c>
      <c r="CQ65" s="259" t="str">
        <f t="shared" si="117"/>
        <v/>
      </c>
      <c r="CR65" s="258" t="str">
        <f t="shared" si="118"/>
        <v/>
      </c>
      <c r="CS65" s="258" t="str">
        <f t="shared" si="119"/>
        <v/>
      </c>
      <c r="CT65" s="259" t="str">
        <f t="shared" si="120"/>
        <v/>
      </c>
      <c r="CU65" s="258" t="str">
        <f t="shared" si="121"/>
        <v/>
      </c>
      <c r="CV65" s="258" t="str">
        <f t="shared" si="122"/>
        <v/>
      </c>
      <c r="CW65" s="259" t="str">
        <f t="shared" si="123"/>
        <v/>
      </c>
      <c r="CX65" s="258" t="str">
        <f t="shared" si="124"/>
        <v/>
      </c>
      <c r="CY65" s="258" t="str">
        <f t="shared" si="125"/>
        <v/>
      </c>
      <c r="CZ65" s="259" t="str">
        <f t="shared" si="126"/>
        <v/>
      </c>
      <c r="DA65" s="258" t="str">
        <f t="shared" si="127"/>
        <v/>
      </c>
      <c r="DB65" s="258" t="str">
        <f t="shared" si="128"/>
        <v/>
      </c>
      <c r="DC65" s="259" t="str">
        <f t="shared" si="129"/>
        <v/>
      </c>
    </row>
    <row r="66" spans="1:107" x14ac:dyDescent="0.3">
      <c r="A66" s="682"/>
      <c r="B66" s="682"/>
      <c r="C66" s="675"/>
      <c r="D66" s="675"/>
      <c r="E66" s="676"/>
      <c r="F66" s="676"/>
      <c r="G66" s="676"/>
      <c r="H66" s="676"/>
      <c r="I66" s="676"/>
      <c r="J66" s="675"/>
      <c r="K66" s="670"/>
      <c r="L66" s="671"/>
      <c r="M66" s="671"/>
      <c r="N66" s="672"/>
      <c r="O66" s="673"/>
      <c r="P66" s="673"/>
      <c r="Q66" s="673"/>
      <c r="R66" s="673"/>
      <c r="S66" s="673"/>
      <c r="T66" s="671"/>
      <c r="U66" s="671"/>
      <c r="V66" s="671"/>
      <c r="W66" s="672"/>
      <c r="X66" s="673"/>
      <c r="Y66" s="674"/>
      <c r="Z66" s="64"/>
      <c r="AA66" s="77"/>
      <c r="AB66" s="78"/>
      <c r="AC66" s="81" t="str">
        <f t="shared" si="58"/>
        <v>dato mancante</v>
      </c>
      <c r="AD66" s="82" t="str">
        <f t="shared" si="59"/>
        <v>dato mancante</v>
      </c>
      <c r="AE66" s="82" t="str">
        <f t="shared" si="60"/>
        <v>dato mancante</v>
      </c>
      <c r="AF66" s="82" t="str">
        <f t="shared" si="61"/>
        <v>dato mancante</v>
      </c>
      <c r="AG66" s="82" t="str">
        <f t="shared" si="62"/>
        <v>dato mancante</v>
      </c>
      <c r="AH66" s="82" t="str">
        <f t="shared" si="63"/>
        <v>dato mancante</v>
      </c>
      <c r="AI66" s="84" t="str">
        <f t="shared" si="64"/>
        <v>dato mancante</v>
      </c>
      <c r="AJ66" s="84" t="str">
        <f t="shared" si="65"/>
        <v>dato mancante</v>
      </c>
      <c r="AK66" s="84" t="str">
        <f t="shared" si="66"/>
        <v>dato mancante</v>
      </c>
      <c r="AL66" s="81" t="str">
        <f t="shared" si="67"/>
        <v>dato mancante</v>
      </c>
      <c r="AM66" s="82" t="str">
        <f t="shared" si="68"/>
        <v>dato mancante</v>
      </c>
      <c r="AN66" s="83" t="str">
        <f t="shared" si="69"/>
        <v>dato mancante</v>
      </c>
      <c r="AO66" s="59"/>
      <c r="AP66" s="285"/>
      <c r="AQ66" s="286"/>
      <c r="AR66" s="294" t="str">
        <f t="shared" si="72"/>
        <v>dato mancante</v>
      </c>
      <c r="AS66" s="264" t="str">
        <f t="shared" si="70"/>
        <v>dato mancante</v>
      </c>
      <c r="AT66" s="265" t="str">
        <f t="shared" si="73"/>
        <v>dato mancante</v>
      </c>
      <c r="AU66" s="265" t="str">
        <f t="shared" si="74"/>
        <v>dato mancante</v>
      </c>
      <c r="AV66" s="265" t="str">
        <f t="shared" si="75"/>
        <v>dato mancante</v>
      </c>
      <c r="AW66" s="266" t="str">
        <f t="shared" si="76"/>
        <v>dato mancante</v>
      </c>
      <c r="AX66" s="437" t="str">
        <f t="shared" si="77"/>
        <v>dato mancante</v>
      </c>
      <c r="AY66" s="437" t="str">
        <f t="shared" si="78"/>
        <v>dato mancante</v>
      </c>
      <c r="AZ66" s="437" t="str">
        <f t="shared" si="79"/>
        <v>dato mancante</v>
      </c>
      <c r="BA66" s="267" t="str">
        <f t="shared" si="71"/>
        <v>dato mancante</v>
      </c>
      <c r="BB66" s="265" t="str">
        <f t="shared" si="80"/>
        <v>dato mancante</v>
      </c>
      <c r="BC66" s="438" t="str">
        <f t="shared" si="81"/>
        <v>dato mancante</v>
      </c>
      <c r="BG66" s="118" t="str">
        <f t="shared" si="82"/>
        <v>dato mancante</v>
      </c>
      <c r="BH66" s="118" t="str">
        <f t="shared" si="83"/>
        <v>dato mancante</v>
      </c>
      <c r="BI66" s="118" t="str">
        <f t="shared" si="84"/>
        <v>dato mancante</v>
      </c>
      <c r="BJ66" s="118" t="str">
        <f t="shared" si="85"/>
        <v>dato mancante</v>
      </c>
      <c r="BK66" s="118" t="str">
        <f t="shared" si="86"/>
        <v>dato mancante</v>
      </c>
      <c r="BL66" s="118" t="str">
        <f t="shared" si="87"/>
        <v>dato mancante</v>
      </c>
      <c r="BM66" s="118" t="str">
        <f t="shared" si="88"/>
        <v>dato mancante</v>
      </c>
      <c r="BN66" s="118" t="str">
        <f t="shared" si="89"/>
        <v>dato mancante</v>
      </c>
      <c r="BO66" s="118" t="str">
        <f t="shared" si="90"/>
        <v>dato mancante</v>
      </c>
      <c r="BP66" s="118" t="str">
        <f t="shared" si="91"/>
        <v>dato mancante</v>
      </c>
      <c r="BQ66" s="118" t="str">
        <f t="shared" si="92"/>
        <v>dato mancante</v>
      </c>
      <c r="BR66" s="118" t="str">
        <f t="shared" si="93"/>
        <v>dato mancante</v>
      </c>
      <c r="BT66" s="258" t="str">
        <f t="shared" si="94"/>
        <v/>
      </c>
      <c r="BU66" s="258" t="str">
        <f t="shared" si="95"/>
        <v/>
      </c>
      <c r="BV66" s="259" t="str">
        <f t="shared" si="96"/>
        <v/>
      </c>
      <c r="BW66" s="258" t="str">
        <f t="shared" si="97"/>
        <v/>
      </c>
      <c r="BX66" s="258" t="str">
        <f t="shared" si="98"/>
        <v/>
      </c>
      <c r="BY66" s="259" t="str">
        <f t="shared" si="99"/>
        <v/>
      </c>
      <c r="BZ66" s="258" t="str">
        <f t="shared" si="100"/>
        <v/>
      </c>
      <c r="CA66" s="258" t="str">
        <f t="shared" si="101"/>
        <v/>
      </c>
      <c r="CB66" s="259" t="str">
        <f t="shared" si="102"/>
        <v/>
      </c>
      <c r="CC66" s="258" t="str">
        <f t="shared" si="103"/>
        <v/>
      </c>
      <c r="CD66" s="258" t="str">
        <f t="shared" si="104"/>
        <v/>
      </c>
      <c r="CE66" s="259" t="str">
        <f t="shared" si="105"/>
        <v/>
      </c>
      <c r="CF66" s="258" t="str">
        <f t="shared" si="106"/>
        <v/>
      </c>
      <c r="CG66" s="258" t="str">
        <f t="shared" si="107"/>
        <v/>
      </c>
      <c r="CH66" s="259" t="str">
        <f t="shared" si="108"/>
        <v/>
      </c>
      <c r="CI66" s="258" t="str">
        <f t="shared" si="109"/>
        <v/>
      </c>
      <c r="CJ66" s="258" t="str">
        <f t="shared" si="110"/>
        <v/>
      </c>
      <c r="CK66" s="259" t="str">
        <f t="shared" si="111"/>
        <v/>
      </c>
      <c r="CL66" s="258" t="str">
        <f t="shared" si="112"/>
        <v/>
      </c>
      <c r="CM66" s="258" t="str">
        <f t="shared" si="113"/>
        <v/>
      </c>
      <c r="CN66" s="259" t="str">
        <f t="shared" si="114"/>
        <v/>
      </c>
      <c r="CO66" s="258" t="str">
        <f t="shared" si="115"/>
        <v/>
      </c>
      <c r="CP66" s="258" t="str">
        <f t="shared" si="116"/>
        <v/>
      </c>
      <c r="CQ66" s="259" t="str">
        <f t="shared" si="117"/>
        <v/>
      </c>
      <c r="CR66" s="258" t="str">
        <f t="shared" si="118"/>
        <v/>
      </c>
      <c r="CS66" s="258" t="str">
        <f t="shared" si="119"/>
        <v/>
      </c>
      <c r="CT66" s="259" t="str">
        <f t="shared" si="120"/>
        <v/>
      </c>
      <c r="CU66" s="258" t="str">
        <f t="shared" si="121"/>
        <v/>
      </c>
      <c r="CV66" s="258" t="str">
        <f t="shared" si="122"/>
        <v/>
      </c>
      <c r="CW66" s="259" t="str">
        <f t="shared" si="123"/>
        <v/>
      </c>
      <c r="CX66" s="258" t="str">
        <f t="shared" si="124"/>
        <v/>
      </c>
      <c r="CY66" s="258" t="str">
        <f t="shared" si="125"/>
        <v/>
      </c>
      <c r="CZ66" s="259" t="str">
        <f t="shared" si="126"/>
        <v/>
      </c>
      <c r="DA66" s="258" t="str">
        <f t="shared" si="127"/>
        <v/>
      </c>
      <c r="DB66" s="258" t="str">
        <f t="shared" si="128"/>
        <v/>
      </c>
      <c r="DC66" s="259" t="str">
        <f t="shared" si="129"/>
        <v/>
      </c>
    </row>
    <row r="67" spans="1:107" x14ac:dyDescent="0.3">
      <c r="A67" s="682"/>
      <c r="B67" s="682"/>
      <c r="C67" s="677"/>
      <c r="D67" s="677"/>
      <c r="E67" s="678"/>
      <c r="F67" s="678"/>
      <c r="G67" s="678"/>
      <c r="H67" s="678"/>
      <c r="I67" s="668"/>
      <c r="J67" s="669"/>
      <c r="K67" s="670"/>
      <c r="L67" s="671"/>
      <c r="M67" s="671"/>
      <c r="N67" s="672"/>
      <c r="O67" s="673"/>
      <c r="P67" s="673"/>
      <c r="Q67" s="673"/>
      <c r="R67" s="673"/>
      <c r="S67" s="673"/>
      <c r="T67" s="671"/>
      <c r="U67" s="671"/>
      <c r="V67" s="671"/>
      <c r="W67" s="672"/>
      <c r="X67" s="673"/>
      <c r="Y67" s="674"/>
      <c r="Z67" s="64"/>
      <c r="AA67" s="77"/>
      <c r="AB67" s="78"/>
      <c r="AC67" s="81" t="str">
        <f t="shared" si="58"/>
        <v>dato mancante</v>
      </c>
      <c r="AD67" s="82" t="str">
        <f t="shared" si="59"/>
        <v>dato mancante</v>
      </c>
      <c r="AE67" s="82" t="str">
        <f t="shared" si="60"/>
        <v>dato mancante</v>
      </c>
      <c r="AF67" s="82" t="str">
        <f t="shared" si="61"/>
        <v>dato mancante</v>
      </c>
      <c r="AG67" s="82" t="str">
        <f t="shared" si="62"/>
        <v>dato mancante</v>
      </c>
      <c r="AH67" s="82" t="str">
        <f t="shared" si="63"/>
        <v>dato mancante</v>
      </c>
      <c r="AI67" s="84" t="str">
        <f t="shared" si="64"/>
        <v>dato mancante</v>
      </c>
      <c r="AJ67" s="84" t="str">
        <f t="shared" si="65"/>
        <v>dato mancante</v>
      </c>
      <c r="AK67" s="84" t="str">
        <f t="shared" si="66"/>
        <v>dato mancante</v>
      </c>
      <c r="AL67" s="81" t="str">
        <f t="shared" si="67"/>
        <v>dato mancante</v>
      </c>
      <c r="AM67" s="82" t="str">
        <f t="shared" si="68"/>
        <v>dato mancante</v>
      </c>
      <c r="AN67" s="83" t="str">
        <f t="shared" si="69"/>
        <v>dato mancante</v>
      </c>
      <c r="AO67" s="59"/>
      <c r="AP67" s="285"/>
      <c r="AQ67" s="286"/>
      <c r="AR67" s="294" t="str">
        <f t="shared" si="72"/>
        <v>dato mancante</v>
      </c>
      <c r="AS67" s="264" t="str">
        <f t="shared" si="70"/>
        <v>dato mancante</v>
      </c>
      <c r="AT67" s="265" t="str">
        <f t="shared" si="73"/>
        <v>dato mancante</v>
      </c>
      <c r="AU67" s="265" t="str">
        <f t="shared" si="74"/>
        <v>dato mancante</v>
      </c>
      <c r="AV67" s="265" t="str">
        <f t="shared" si="75"/>
        <v>dato mancante</v>
      </c>
      <c r="AW67" s="266" t="str">
        <f t="shared" si="76"/>
        <v>dato mancante</v>
      </c>
      <c r="AX67" s="437" t="str">
        <f t="shared" si="77"/>
        <v>dato mancante</v>
      </c>
      <c r="AY67" s="437" t="str">
        <f t="shared" si="78"/>
        <v>dato mancante</v>
      </c>
      <c r="AZ67" s="437" t="str">
        <f t="shared" si="79"/>
        <v>dato mancante</v>
      </c>
      <c r="BA67" s="267" t="str">
        <f t="shared" si="71"/>
        <v>dato mancante</v>
      </c>
      <c r="BB67" s="265" t="str">
        <f t="shared" si="80"/>
        <v>dato mancante</v>
      </c>
      <c r="BC67" s="438" t="str">
        <f t="shared" si="81"/>
        <v>dato mancante</v>
      </c>
      <c r="BG67" s="118" t="str">
        <f t="shared" si="82"/>
        <v>dato mancante</v>
      </c>
      <c r="BH67" s="118" t="str">
        <f t="shared" si="83"/>
        <v>dato mancante</v>
      </c>
      <c r="BI67" s="118" t="str">
        <f t="shared" si="84"/>
        <v>dato mancante</v>
      </c>
      <c r="BJ67" s="118" t="str">
        <f t="shared" si="85"/>
        <v>dato mancante</v>
      </c>
      <c r="BK67" s="118" t="str">
        <f t="shared" si="86"/>
        <v>dato mancante</v>
      </c>
      <c r="BL67" s="118" t="str">
        <f t="shared" si="87"/>
        <v>dato mancante</v>
      </c>
      <c r="BM67" s="118" t="str">
        <f t="shared" si="88"/>
        <v>dato mancante</v>
      </c>
      <c r="BN67" s="118" t="str">
        <f t="shared" si="89"/>
        <v>dato mancante</v>
      </c>
      <c r="BO67" s="118" t="str">
        <f t="shared" si="90"/>
        <v>dato mancante</v>
      </c>
      <c r="BP67" s="118" t="str">
        <f t="shared" si="91"/>
        <v>dato mancante</v>
      </c>
      <c r="BQ67" s="118" t="str">
        <f t="shared" si="92"/>
        <v>dato mancante</v>
      </c>
      <c r="BR67" s="118" t="str">
        <f t="shared" si="93"/>
        <v>dato mancante</v>
      </c>
      <c r="BT67" s="258" t="str">
        <f t="shared" si="94"/>
        <v/>
      </c>
      <c r="BU67" s="258" t="str">
        <f t="shared" si="95"/>
        <v/>
      </c>
      <c r="BV67" s="259" t="str">
        <f t="shared" si="96"/>
        <v/>
      </c>
      <c r="BW67" s="258" t="str">
        <f t="shared" si="97"/>
        <v/>
      </c>
      <c r="BX67" s="258" t="str">
        <f t="shared" si="98"/>
        <v/>
      </c>
      <c r="BY67" s="259" t="str">
        <f t="shared" si="99"/>
        <v/>
      </c>
      <c r="BZ67" s="258" t="str">
        <f t="shared" si="100"/>
        <v/>
      </c>
      <c r="CA67" s="258" t="str">
        <f t="shared" si="101"/>
        <v/>
      </c>
      <c r="CB67" s="259" t="str">
        <f t="shared" si="102"/>
        <v/>
      </c>
      <c r="CC67" s="258" t="str">
        <f t="shared" si="103"/>
        <v/>
      </c>
      <c r="CD67" s="258" t="str">
        <f t="shared" si="104"/>
        <v/>
      </c>
      <c r="CE67" s="259" t="str">
        <f t="shared" si="105"/>
        <v/>
      </c>
      <c r="CF67" s="258" t="str">
        <f t="shared" si="106"/>
        <v/>
      </c>
      <c r="CG67" s="258" t="str">
        <f t="shared" si="107"/>
        <v/>
      </c>
      <c r="CH67" s="259" t="str">
        <f t="shared" si="108"/>
        <v/>
      </c>
      <c r="CI67" s="258" t="str">
        <f t="shared" si="109"/>
        <v/>
      </c>
      <c r="CJ67" s="258" t="str">
        <f t="shared" si="110"/>
        <v/>
      </c>
      <c r="CK67" s="259" t="str">
        <f t="shared" si="111"/>
        <v/>
      </c>
      <c r="CL67" s="258" t="str">
        <f t="shared" si="112"/>
        <v/>
      </c>
      <c r="CM67" s="258" t="str">
        <f t="shared" si="113"/>
        <v/>
      </c>
      <c r="CN67" s="259" t="str">
        <f t="shared" si="114"/>
        <v/>
      </c>
      <c r="CO67" s="258" t="str">
        <f t="shared" si="115"/>
        <v/>
      </c>
      <c r="CP67" s="258" t="str">
        <f t="shared" si="116"/>
        <v/>
      </c>
      <c r="CQ67" s="259" t="str">
        <f t="shared" si="117"/>
        <v/>
      </c>
      <c r="CR67" s="258" t="str">
        <f t="shared" si="118"/>
        <v/>
      </c>
      <c r="CS67" s="258" t="str">
        <f t="shared" si="119"/>
        <v/>
      </c>
      <c r="CT67" s="259" t="str">
        <f t="shared" si="120"/>
        <v/>
      </c>
      <c r="CU67" s="258" t="str">
        <f t="shared" si="121"/>
        <v/>
      </c>
      <c r="CV67" s="258" t="str">
        <f t="shared" si="122"/>
        <v/>
      </c>
      <c r="CW67" s="259" t="str">
        <f t="shared" si="123"/>
        <v/>
      </c>
      <c r="CX67" s="258" t="str">
        <f t="shared" si="124"/>
        <v/>
      </c>
      <c r="CY67" s="258" t="str">
        <f t="shared" si="125"/>
        <v/>
      </c>
      <c r="CZ67" s="259" t="str">
        <f t="shared" si="126"/>
        <v/>
      </c>
      <c r="DA67" s="258" t="str">
        <f t="shared" si="127"/>
        <v/>
      </c>
      <c r="DB67" s="258" t="str">
        <f t="shared" si="128"/>
        <v/>
      </c>
      <c r="DC67" s="259" t="str">
        <f t="shared" si="129"/>
        <v/>
      </c>
    </row>
    <row r="68" spans="1:107" x14ac:dyDescent="0.3">
      <c r="A68" s="682"/>
      <c r="B68" s="682"/>
      <c r="C68" s="677"/>
      <c r="D68" s="677"/>
      <c r="E68" s="678"/>
      <c r="F68" s="678"/>
      <c r="G68" s="678"/>
      <c r="H68" s="678"/>
      <c r="I68" s="676"/>
      <c r="J68" s="675"/>
      <c r="K68" s="670"/>
      <c r="L68" s="671"/>
      <c r="M68" s="671"/>
      <c r="N68" s="672"/>
      <c r="O68" s="673"/>
      <c r="P68" s="673"/>
      <c r="Q68" s="673"/>
      <c r="R68" s="673"/>
      <c r="S68" s="673"/>
      <c r="T68" s="671"/>
      <c r="U68" s="671"/>
      <c r="V68" s="671"/>
      <c r="W68" s="672"/>
      <c r="X68" s="673"/>
      <c r="Y68" s="674"/>
      <c r="Z68" s="64"/>
      <c r="AA68" s="77"/>
      <c r="AB68" s="78"/>
      <c r="AC68" s="81" t="str">
        <f t="shared" si="58"/>
        <v>dato mancante</v>
      </c>
      <c r="AD68" s="82" t="str">
        <f t="shared" si="59"/>
        <v>dato mancante</v>
      </c>
      <c r="AE68" s="82" t="str">
        <f t="shared" si="60"/>
        <v>dato mancante</v>
      </c>
      <c r="AF68" s="82" t="str">
        <f t="shared" si="61"/>
        <v>dato mancante</v>
      </c>
      <c r="AG68" s="82" t="str">
        <f t="shared" si="62"/>
        <v>dato mancante</v>
      </c>
      <c r="AH68" s="82" t="str">
        <f t="shared" si="63"/>
        <v>dato mancante</v>
      </c>
      <c r="AI68" s="84" t="str">
        <f t="shared" si="64"/>
        <v>dato mancante</v>
      </c>
      <c r="AJ68" s="84" t="str">
        <f t="shared" si="65"/>
        <v>dato mancante</v>
      </c>
      <c r="AK68" s="84" t="str">
        <f t="shared" si="66"/>
        <v>dato mancante</v>
      </c>
      <c r="AL68" s="81" t="str">
        <f t="shared" si="67"/>
        <v>dato mancante</v>
      </c>
      <c r="AM68" s="82" t="str">
        <f t="shared" si="68"/>
        <v>dato mancante</v>
      </c>
      <c r="AN68" s="83" t="str">
        <f t="shared" si="69"/>
        <v>dato mancante</v>
      </c>
      <c r="AO68" s="59"/>
      <c r="AP68" s="285"/>
      <c r="AQ68" s="286"/>
      <c r="AR68" s="294" t="str">
        <f t="shared" si="72"/>
        <v>dato mancante</v>
      </c>
      <c r="AS68" s="264" t="str">
        <f t="shared" si="70"/>
        <v>dato mancante</v>
      </c>
      <c r="AT68" s="265" t="str">
        <f t="shared" si="73"/>
        <v>dato mancante</v>
      </c>
      <c r="AU68" s="265" t="str">
        <f t="shared" si="74"/>
        <v>dato mancante</v>
      </c>
      <c r="AV68" s="265" t="str">
        <f t="shared" si="75"/>
        <v>dato mancante</v>
      </c>
      <c r="AW68" s="266" t="str">
        <f t="shared" si="76"/>
        <v>dato mancante</v>
      </c>
      <c r="AX68" s="437" t="str">
        <f t="shared" si="77"/>
        <v>dato mancante</v>
      </c>
      <c r="AY68" s="437" t="str">
        <f t="shared" si="78"/>
        <v>dato mancante</v>
      </c>
      <c r="AZ68" s="437" t="str">
        <f t="shared" si="79"/>
        <v>dato mancante</v>
      </c>
      <c r="BA68" s="267" t="str">
        <f t="shared" si="71"/>
        <v>dato mancante</v>
      </c>
      <c r="BB68" s="265" t="str">
        <f t="shared" si="80"/>
        <v>dato mancante</v>
      </c>
      <c r="BC68" s="438" t="str">
        <f t="shared" si="81"/>
        <v>dato mancante</v>
      </c>
      <c r="BG68" s="118" t="str">
        <f t="shared" si="82"/>
        <v>dato mancante</v>
      </c>
      <c r="BH68" s="118" t="str">
        <f t="shared" si="83"/>
        <v>dato mancante</v>
      </c>
      <c r="BI68" s="118" t="str">
        <f t="shared" si="84"/>
        <v>dato mancante</v>
      </c>
      <c r="BJ68" s="118" t="str">
        <f t="shared" si="85"/>
        <v>dato mancante</v>
      </c>
      <c r="BK68" s="118" t="str">
        <f t="shared" si="86"/>
        <v>dato mancante</v>
      </c>
      <c r="BL68" s="118" t="str">
        <f t="shared" si="87"/>
        <v>dato mancante</v>
      </c>
      <c r="BM68" s="118" t="str">
        <f t="shared" si="88"/>
        <v>dato mancante</v>
      </c>
      <c r="BN68" s="118" t="str">
        <f t="shared" si="89"/>
        <v>dato mancante</v>
      </c>
      <c r="BO68" s="118" t="str">
        <f t="shared" si="90"/>
        <v>dato mancante</v>
      </c>
      <c r="BP68" s="118" t="str">
        <f t="shared" si="91"/>
        <v>dato mancante</v>
      </c>
      <c r="BQ68" s="118" t="str">
        <f t="shared" si="92"/>
        <v>dato mancante</v>
      </c>
      <c r="BR68" s="118" t="str">
        <f t="shared" si="93"/>
        <v>dato mancante</v>
      </c>
      <c r="BT68" s="258" t="str">
        <f t="shared" si="94"/>
        <v/>
      </c>
      <c r="BU68" s="258" t="str">
        <f t="shared" si="95"/>
        <v/>
      </c>
      <c r="BV68" s="259" t="str">
        <f t="shared" si="96"/>
        <v/>
      </c>
      <c r="BW68" s="258" t="str">
        <f t="shared" si="97"/>
        <v/>
      </c>
      <c r="BX68" s="258" t="str">
        <f t="shared" si="98"/>
        <v/>
      </c>
      <c r="BY68" s="259" t="str">
        <f t="shared" si="99"/>
        <v/>
      </c>
      <c r="BZ68" s="258" t="str">
        <f t="shared" si="100"/>
        <v/>
      </c>
      <c r="CA68" s="258" t="str">
        <f t="shared" si="101"/>
        <v/>
      </c>
      <c r="CB68" s="259" t="str">
        <f t="shared" si="102"/>
        <v/>
      </c>
      <c r="CC68" s="258" t="str">
        <f t="shared" si="103"/>
        <v/>
      </c>
      <c r="CD68" s="258" t="str">
        <f t="shared" si="104"/>
        <v/>
      </c>
      <c r="CE68" s="259" t="str">
        <f t="shared" si="105"/>
        <v/>
      </c>
      <c r="CF68" s="258" t="str">
        <f t="shared" si="106"/>
        <v/>
      </c>
      <c r="CG68" s="258" t="str">
        <f t="shared" si="107"/>
        <v/>
      </c>
      <c r="CH68" s="259" t="str">
        <f t="shared" si="108"/>
        <v/>
      </c>
      <c r="CI68" s="258" t="str">
        <f t="shared" si="109"/>
        <v/>
      </c>
      <c r="CJ68" s="258" t="str">
        <f t="shared" si="110"/>
        <v/>
      </c>
      <c r="CK68" s="259" t="str">
        <f t="shared" si="111"/>
        <v/>
      </c>
      <c r="CL68" s="258" t="str">
        <f t="shared" si="112"/>
        <v/>
      </c>
      <c r="CM68" s="258" t="str">
        <f t="shared" si="113"/>
        <v/>
      </c>
      <c r="CN68" s="259" t="str">
        <f t="shared" si="114"/>
        <v/>
      </c>
      <c r="CO68" s="258" t="str">
        <f t="shared" si="115"/>
        <v/>
      </c>
      <c r="CP68" s="258" t="str">
        <f t="shared" si="116"/>
        <v/>
      </c>
      <c r="CQ68" s="259" t="str">
        <f t="shared" si="117"/>
        <v/>
      </c>
      <c r="CR68" s="258" t="str">
        <f t="shared" si="118"/>
        <v/>
      </c>
      <c r="CS68" s="258" t="str">
        <f t="shared" si="119"/>
        <v/>
      </c>
      <c r="CT68" s="259" t="str">
        <f t="shared" si="120"/>
        <v/>
      </c>
      <c r="CU68" s="258" t="str">
        <f t="shared" si="121"/>
        <v/>
      </c>
      <c r="CV68" s="258" t="str">
        <f t="shared" si="122"/>
        <v/>
      </c>
      <c r="CW68" s="259" t="str">
        <f t="shared" si="123"/>
        <v/>
      </c>
      <c r="CX68" s="258" t="str">
        <f t="shared" si="124"/>
        <v/>
      </c>
      <c r="CY68" s="258" t="str">
        <f t="shared" si="125"/>
        <v/>
      </c>
      <c r="CZ68" s="259" t="str">
        <f t="shared" si="126"/>
        <v/>
      </c>
      <c r="DA68" s="258" t="str">
        <f t="shared" si="127"/>
        <v/>
      </c>
      <c r="DB68" s="258" t="str">
        <f t="shared" si="128"/>
        <v/>
      </c>
      <c r="DC68" s="259" t="str">
        <f t="shared" si="129"/>
        <v/>
      </c>
    </row>
    <row r="69" spans="1:107" x14ac:dyDescent="0.3">
      <c r="A69" s="682"/>
      <c r="B69" s="682"/>
      <c r="C69" s="665"/>
      <c r="D69" s="665"/>
      <c r="E69" s="666"/>
      <c r="F69" s="667"/>
      <c r="G69" s="667"/>
      <c r="H69" s="667"/>
      <c r="I69" s="668"/>
      <c r="J69" s="669"/>
      <c r="K69" s="670"/>
      <c r="L69" s="671"/>
      <c r="M69" s="671"/>
      <c r="N69" s="672"/>
      <c r="O69" s="673"/>
      <c r="P69" s="673"/>
      <c r="Q69" s="673"/>
      <c r="R69" s="673"/>
      <c r="S69" s="673"/>
      <c r="T69" s="671"/>
      <c r="U69" s="671"/>
      <c r="V69" s="671"/>
      <c r="W69" s="672"/>
      <c r="X69" s="673"/>
      <c r="Y69" s="674"/>
      <c r="Z69" s="64"/>
      <c r="AA69" s="77"/>
      <c r="AB69" s="78"/>
      <c r="AC69" s="81" t="str">
        <f t="shared" si="58"/>
        <v>dato mancante</v>
      </c>
      <c r="AD69" s="82" t="str">
        <f t="shared" si="59"/>
        <v>dato mancante</v>
      </c>
      <c r="AE69" s="82" t="str">
        <f t="shared" si="60"/>
        <v>dato mancante</v>
      </c>
      <c r="AF69" s="82" t="str">
        <f t="shared" si="61"/>
        <v>dato mancante</v>
      </c>
      <c r="AG69" s="82" t="str">
        <f t="shared" si="62"/>
        <v>dato mancante</v>
      </c>
      <c r="AH69" s="82" t="str">
        <f t="shared" si="63"/>
        <v>dato mancante</v>
      </c>
      <c r="AI69" s="84" t="str">
        <f t="shared" si="64"/>
        <v>dato mancante</v>
      </c>
      <c r="AJ69" s="84" t="str">
        <f t="shared" si="65"/>
        <v>dato mancante</v>
      </c>
      <c r="AK69" s="84" t="str">
        <f t="shared" si="66"/>
        <v>dato mancante</v>
      </c>
      <c r="AL69" s="81" t="str">
        <f t="shared" si="67"/>
        <v>dato mancante</v>
      </c>
      <c r="AM69" s="82" t="str">
        <f t="shared" si="68"/>
        <v>dato mancante</v>
      </c>
      <c r="AN69" s="83" t="str">
        <f t="shared" si="69"/>
        <v>dato mancante</v>
      </c>
      <c r="AO69" s="59"/>
      <c r="AP69" s="285"/>
      <c r="AQ69" s="286"/>
      <c r="AR69" s="294" t="str">
        <f t="shared" si="72"/>
        <v>dato mancante</v>
      </c>
      <c r="AS69" s="264" t="str">
        <f t="shared" si="70"/>
        <v>dato mancante</v>
      </c>
      <c r="AT69" s="265" t="str">
        <f t="shared" si="73"/>
        <v>dato mancante</v>
      </c>
      <c r="AU69" s="265" t="str">
        <f t="shared" si="74"/>
        <v>dato mancante</v>
      </c>
      <c r="AV69" s="265" t="str">
        <f t="shared" si="75"/>
        <v>dato mancante</v>
      </c>
      <c r="AW69" s="266" t="str">
        <f t="shared" si="76"/>
        <v>dato mancante</v>
      </c>
      <c r="AX69" s="437" t="str">
        <f t="shared" si="77"/>
        <v>dato mancante</v>
      </c>
      <c r="AY69" s="437" t="str">
        <f t="shared" si="78"/>
        <v>dato mancante</v>
      </c>
      <c r="AZ69" s="437" t="str">
        <f t="shared" si="79"/>
        <v>dato mancante</v>
      </c>
      <c r="BA69" s="267" t="str">
        <f t="shared" si="71"/>
        <v>dato mancante</v>
      </c>
      <c r="BB69" s="265" t="str">
        <f t="shared" si="80"/>
        <v>dato mancante</v>
      </c>
      <c r="BC69" s="438" t="str">
        <f t="shared" si="81"/>
        <v>dato mancante</v>
      </c>
      <c r="BG69" s="118" t="str">
        <f t="shared" si="82"/>
        <v>dato mancante</v>
      </c>
      <c r="BH69" s="118" t="str">
        <f t="shared" si="83"/>
        <v>dato mancante</v>
      </c>
      <c r="BI69" s="118" t="str">
        <f t="shared" si="84"/>
        <v>dato mancante</v>
      </c>
      <c r="BJ69" s="118" t="str">
        <f t="shared" si="85"/>
        <v>dato mancante</v>
      </c>
      <c r="BK69" s="118" t="str">
        <f t="shared" si="86"/>
        <v>dato mancante</v>
      </c>
      <c r="BL69" s="118" t="str">
        <f t="shared" si="87"/>
        <v>dato mancante</v>
      </c>
      <c r="BM69" s="118" t="str">
        <f t="shared" si="88"/>
        <v>dato mancante</v>
      </c>
      <c r="BN69" s="118" t="str">
        <f t="shared" si="89"/>
        <v>dato mancante</v>
      </c>
      <c r="BO69" s="118" t="str">
        <f t="shared" si="90"/>
        <v>dato mancante</v>
      </c>
      <c r="BP69" s="118" t="str">
        <f t="shared" si="91"/>
        <v>dato mancante</v>
      </c>
      <c r="BQ69" s="118" t="str">
        <f t="shared" si="92"/>
        <v>dato mancante</v>
      </c>
      <c r="BR69" s="118" t="str">
        <f t="shared" si="93"/>
        <v>dato mancante</v>
      </c>
      <c r="BT69" s="258" t="str">
        <f t="shared" si="94"/>
        <v/>
      </c>
      <c r="BU69" s="258" t="str">
        <f t="shared" si="95"/>
        <v/>
      </c>
      <c r="BV69" s="259" t="str">
        <f t="shared" si="96"/>
        <v/>
      </c>
      <c r="BW69" s="258" t="str">
        <f t="shared" si="97"/>
        <v/>
      </c>
      <c r="BX69" s="258" t="str">
        <f t="shared" si="98"/>
        <v/>
      </c>
      <c r="BY69" s="259" t="str">
        <f t="shared" si="99"/>
        <v/>
      </c>
      <c r="BZ69" s="258" t="str">
        <f t="shared" si="100"/>
        <v/>
      </c>
      <c r="CA69" s="258" t="str">
        <f t="shared" si="101"/>
        <v/>
      </c>
      <c r="CB69" s="259" t="str">
        <f t="shared" si="102"/>
        <v/>
      </c>
      <c r="CC69" s="258" t="str">
        <f t="shared" si="103"/>
        <v/>
      </c>
      <c r="CD69" s="258" t="str">
        <f t="shared" si="104"/>
        <v/>
      </c>
      <c r="CE69" s="259" t="str">
        <f t="shared" si="105"/>
        <v/>
      </c>
      <c r="CF69" s="258" t="str">
        <f t="shared" si="106"/>
        <v/>
      </c>
      <c r="CG69" s="258" t="str">
        <f t="shared" si="107"/>
        <v/>
      </c>
      <c r="CH69" s="259" t="str">
        <f t="shared" si="108"/>
        <v/>
      </c>
      <c r="CI69" s="258" t="str">
        <f t="shared" si="109"/>
        <v/>
      </c>
      <c r="CJ69" s="258" t="str">
        <f t="shared" si="110"/>
        <v/>
      </c>
      <c r="CK69" s="259" t="str">
        <f t="shared" si="111"/>
        <v/>
      </c>
      <c r="CL69" s="258" t="str">
        <f t="shared" si="112"/>
        <v/>
      </c>
      <c r="CM69" s="258" t="str">
        <f t="shared" si="113"/>
        <v/>
      </c>
      <c r="CN69" s="259" t="str">
        <f t="shared" si="114"/>
        <v/>
      </c>
      <c r="CO69" s="258" t="str">
        <f t="shared" si="115"/>
        <v/>
      </c>
      <c r="CP69" s="258" t="str">
        <f t="shared" si="116"/>
        <v/>
      </c>
      <c r="CQ69" s="259" t="str">
        <f t="shared" si="117"/>
        <v/>
      </c>
      <c r="CR69" s="258" t="str">
        <f t="shared" si="118"/>
        <v/>
      </c>
      <c r="CS69" s="258" t="str">
        <f t="shared" si="119"/>
        <v/>
      </c>
      <c r="CT69" s="259" t="str">
        <f t="shared" si="120"/>
        <v/>
      </c>
      <c r="CU69" s="258" t="str">
        <f t="shared" si="121"/>
        <v/>
      </c>
      <c r="CV69" s="258" t="str">
        <f t="shared" si="122"/>
        <v/>
      </c>
      <c r="CW69" s="259" t="str">
        <f t="shared" si="123"/>
        <v/>
      </c>
      <c r="CX69" s="258" t="str">
        <f t="shared" si="124"/>
        <v/>
      </c>
      <c r="CY69" s="258" t="str">
        <f t="shared" si="125"/>
        <v/>
      </c>
      <c r="CZ69" s="259" t="str">
        <f t="shared" si="126"/>
        <v/>
      </c>
      <c r="DA69" s="258" t="str">
        <f t="shared" si="127"/>
        <v/>
      </c>
      <c r="DB69" s="258" t="str">
        <f t="shared" si="128"/>
        <v/>
      </c>
      <c r="DC69" s="259" t="str">
        <f t="shared" si="129"/>
        <v/>
      </c>
    </row>
    <row r="70" spans="1:107" x14ac:dyDescent="0.3">
      <c r="A70" s="682"/>
      <c r="B70" s="682"/>
      <c r="C70" s="675"/>
      <c r="D70" s="675"/>
      <c r="E70" s="676"/>
      <c r="F70" s="676"/>
      <c r="G70" s="676"/>
      <c r="H70" s="676"/>
      <c r="I70" s="676"/>
      <c r="J70" s="675"/>
      <c r="K70" s="670"/>
      <c r="L70" s="671"/>
      <c r="M70" s="671"/>
      <c r="N70" s="672"/>
      <c r="O70" s="673"/>
      <c r="P70" s="673"/>
      <c r="Q70" s="673"/>
      <c r="R70" s="673"/>
      <c r="S70" s="673"/>
      <c r="T70" s="671"/>
      <c r="U70" s="671"/>
      <c r="V70" s="671"/>
      <c r="W70" s="672"/>
      <c r="X70" s="673"/>
      <c r="Y70" s="674"/>
      <c r="Z70" s="64"/>
      <c r="AA70" s="77"/>
      <c r="AB70" s="78"/>
      <c r="AC70" s="81" t="str">
        <f t="shared" si="58"/>
        <v>dato mancante</v>
      </c>
      <c r="AD70" s="82" t="str">
        <f t="shared" si="59"/>
        <v>dato mancante</v>
      </c>
      <c r="AE70" s="82" t="str">
        <f t="shared" si="60"/>
        <v>dato mancante</v>
      </c>
      <c r="AF70" s="82" t="str">
        <f t="shared" si="61"/>
        <v>dato mancante</v>
      </c>
      <c r="AG70" s="82" t="str">
        <f t="shared" si="62"/>
        <v>dato mancante</v>
      </c>
      <c r="AH70" s="82" t="str">
        <f t="shared" si="63"/>
        <v>dato mancante</v>
      </c>
      <c r="AI70" s="84" t="str">
        <f t="shared" si="64"/>
        <v>dato mancante</v>
      </c>
      <c r="AJ70" s="84" t="str">
        <f t="shared" si="65"/>
        <v>dato mancante</v>
      </c>
      <c r="AK70" s="84" t="str">
        <f t="shared" si="66"/>
        <v>dato mancante</v>
      </c>
      <c r="AL70" s="81" t="str">
        <f t="shared" si="67"/>
        <v>dato mancante</v>
      </c>
      <c r="AM70" s="82" t="str">
        <f t="shared" si="68"/>
        <v>dato mancante</v>
      </c>
      <c r="AN70" s="83" t="str">
        <f t="shared" si="69"/>
        <v>dato mancante</v>
      </c>
      <c r="AO70" s="59"/>
      <c r="AP70" s="285"/>
      <c r="AQ70" s="286"/>
      <c r="AR70" s="294" t="str">
        <f t="shared" si="72"/>
        <v>dato mancante</v>
      </c>
      <c r="AS70" s="264" t="str">
        <f t="shared" si="70"/>
        <v>dato mancante</v>
      </c>
      <c r="AT70" s="265" t="str">
        <f t="shared" si="73"/>
        <v>dato mancante</v>
      </c>
      <c r="AU70" s="265" t="str">
        <f t="shared" si="74"/>
        <v>dato mancante</v>
      </c>
      <c r="AV70" s="265" t="str">
        <f t="shared" si="75"/>
        <v>dato mancante</v>
      </c>
      <c r="AW70" s="266" t="str">
        <f t="shared" si="76"/>
        <v>dato mancante</v>
      </c>
      <c r="AX70" s="437" t="str">
        <f t="shared" si="77"/>
        <v>dato mancante</v>
      </c>
      <c r="AY70" s="437" t="str">
        <f t="shared" si="78"/>
        <v>dato mancante</v>
      </c>
      <c r="AZ70" s="437" t="str">
        <f t="shared" si="79"/>
        <v>dato mancante</v>
      </c>
      <c r="BA70" s="267" t="str">
        <f t="shared" si="71"/>
        <v>dato mancante</v>
      </c>
      <c r="BB70" s="265" t="str">
        <f t="shared" si="80"/>
        <v>dato mancante</v>
      </c>
      <c r="BC70" s="438" t="str">
        <f t="shared" si="81"/>
        <v>dato mancante</v>
      </c>
      <c r="BG70" s="118" t="str">
        <f t="shared" si="82"/>
        <v>dato mancante</v>
      </c>
      <c r="BH70" s="118" t="str">
        <f t="shared" si="83"/>
        <v>dato mancante</v>
      </c>
      <c r="BI70" s="118" t="str">
        <f t="shared" si="84"/>
        <v>dato mancante</v>
      </c>
      <c r="BJ70" s="118" t="str">
        <f t="shared" si="85"/>
        <v>dato mancante</v>
      </c>
      <c r="BK70" s="118" t="str">
        <f t="shared" si="86"/>
        <v>dato mancante</v>
      </c>
      <c r="BL70" s="118" t="str">
        <f t="shared" si="87"/>
        <v>dato mancante</v>
      </c>
      <c r="BM70" s="118" t="str">
        <f t="shared" si="88"/>
        <v>dato mancante</v>
      </c>
      <c r="BN70" s="118" t="str">
        <f t="shared" si="89"/>
        <v>dato mancante</v>
      </c>
      <c r="BO70" s="118" t="str">
        <f t="shared" si="90"/>
        <v>dato mancante</v>
      </c>
      <c r="BP70" s="118" t="str">
        <f t="shared" si="91"/>
        <v>dato mancante</v>
      </c>
      <c r="BQ70" s="118" t="str">
        <f t="shared" si="92"/>
        <v>dato mancante</v>
      </c>
      <c r="BR70" s="118" t="str">
        <f t="shared" si="93"/>
        <v>dato mancante</v>
      </c>
      <c r="BT70" s="258" t="str">
        <f t="shared" si="94"/>
        <v/>
      </c>
      <c r="BU70" s="258" t="str">
        <f t="shared" si="95"/>
        <v/>
      </c>
      <c r="BV70" s="259" t="str">
        <f t="shared" si="96"/>
        <v/>
      </c>
      <c r="BW70" s="258" t="str">
        <f t="shared" si="97"/>
        <v/>
      </c>
      <c r="BX70" s="258" t="str">
        <f t="shared" si="98"/>
        <v/>
      </c>
      <c r="BY70" s="259" t="str">
        <f t="shared" si="99"/>
        <v/>
      </c>
      <c r="BZ70" s="258" t="str">
        <f t="shared" si="100"/>
        <v/>
      </c>
      <c r="CA70" s="258" t="str">
        <f t="shared" si="101"/>
        <v/>
      </c>
      <c r="CB70" s="259" t="str">
        <f t="shared" si="102"/>
        <v/>
      </c>
      <c r="CC70" s="258" t="str">
        <f t="shared" si="103"/>
        <v/>
      </c>
      <c r="CD70" s="258" t="str">
        <f t="shared" si="104"/>
        <v/>
      </c>
      <c r="CE70" s="259" t="str">
        <f t="shared" si="105"/>
        <v/>
      </c>
      <c r="CF70" s="258" t="str">
        <f t="shared" si="106"/>
        <v/>
      </c>
      <c r="CG70" s="258" t="str">
        <f t="shared" si="107"/>
        <v/>
      </c>
      <c r="CH70" s="259" t="str">
        <f t="shared" si="108"/>
        <v/>
      </c>
      <c r="CI70" s="258" t="str">
        <f t="shared" si="109"/>
        <v/>
      </c>
      <c r="CJ70" s="258" t="str">
        <f t="shared" si="110"/>
        <v/>
      </c>
      <c r="CK70" s="259" t="str">
        <f t="shared" si="111"/>
        <v/>
      </c>
      <c r="CL70" s="258" t="str">
        <f t="shared" si="112"/>
        <v/>
      </c>
      <c r="CM70" s="258" t="str">
        <f t="shared" si="113"/>
        <v/>
      </c>
      <c r="CN70" s="259" t="str">
        <f t="shared" si="114"/>
        <v/>
      </c>
      <c r="CO70" s="258" t="str">
        <f t="shared" si="115"/>
        <v/>
      </c>
      <c r="CP70" s="258" t="str">
        <f t="shared" si="116"/>
        <v/>
      </c>
      <c r="CQ70" s="259" t="str">
        <f t="shared" si="117"/>
        <v/>
      </c>
      <c r="CR70" s="258" t="str">
        <f t="shared" si="118"/>
        <v/>
      </c>
      <c r="CS70" s="258" t="str">
        <f t="shared" si="119"/>
        <v/>
      </c>
      <c r="CT70" s="259" t="str">
        <f t="shared" si="120"/>
        <v/>
      </c>
      <c r="CU70" s="258" t="str">
        <f t="shared" si="121"/>
        <v/>
      </c>
      <c r="CV70" s="258" t="str">
        <f t="shared" si="122"/>
        <v/>
      </c>
      <c r="CW70" s="259" t="str">
        <f t="shared" si="123"/>
        <v/>
      </c>
      <c r="CX70" s="258" t="str">
        <f t="shared" si="124"/>
        <v/>
      </c>
      <c r="CY70" s="258" t="str">
        <f t="shared" si="125"/>
        <v/>
      </c>
      <c r="CZ70" s="259" t="str">
        <f t="shared" si="126"/>
        <v/>
      </c>
      <c r="DA70" s="258" t="str">
        <f t="shared" si="127"/>
        <v/>
      </c>
      <c r="DB70" s="258" t="str">
        <f t="shared" si="128"/>
        <v/>
      </c>
      <c r="DC70" s="259" t="str">
        <f t="shared" si="129"/>
        <v/>
      </c>
    </row>
    <row r="71" spans="1:107" x14ac:dyDescent="0.3">
      <c r="A71" s="682"/>
      <c r="B71" s="682"/>
      <c r="C71" s="677"/>
      <c r="D71" s="677"/>
      <c r="E71" s="678"/>
      <c r="F71" s="678"/>
      <c r="G71" s="678"/>
      <c r="H71" s="678"/>
      <c r="I71" s="668"/>
      <c r="J71" s="669"/>
      <c r="K71" s="670"/>
      <c r="L71" s="671"/>
      <c r="M71" s="671"/>
      <c r="N71" s="672"/>
      <c r="O71" s="673"/>
      <c r="P71" s="673"/>
      <c r="Q71" s="673"/>
      <c r="R71" s="673"/>
      <c r="S71" s="673"/>
      <c r="T71" s="671"/>
      <c r="U71" s="671"/>
      <c r="V71" s="671"/>
      <c r="W71" s="672"/>
      <c r="X71" s="673"/>
      <c r="Y71" s="674"/>
      <c r="Z71" s="64"/>
      <c r="AA71" s="77"/>
      <c r="AB71" s="78"/>
      <c r="AC71" s="81" t="str">
        <f t="shared" si="58"/>
        <v>dato mancante</v>
      </c>
      <c r="AD71" s="82" t="str">
        <f t="shared" si="59"/>
        <v>dato mancante</v>
      </c>
      <c r="AE71" s="82" t="str">
        <f t="shared" si="60"/>
        <v>dato mancante</v>
      </c>
      <c r="AF71" s="82" t="str">
        <f t="shared" si="61"/>
        <v>dato mancante</v>
      </c>
      <c r="AG71" s="82" t="str">
        <f t="shared" si="62"/>
        <v>dato mancante</v>
      </c>
      <c r="AH71" s="82" t="str">
        <f t="shared" si="63"/>
        <v>dato mancante</v>
      </c>
      <c r="AI71" s="84" t="str">
        <f t="shared" si="64"/>
        <v>dato mancante</v>
      </c>
      <c r="AJ71" s="84" t="str">
        <f t="shared" si="65"/>
        <v>dato mancante</v>
      </c>
      <c r="AK71" s="84" t="str">
        <f t="shared" si="66"/>
        <v>dato mancante</v>
      </c>
      <c r="AL71" s="81" t="str">
        <f t="shared" si="67"/>
        <v>dato mancante</v>
      </c>
      <c r="AM71" s="82" t="str">
        <f t="shared" si="68"/>
        <v>dato mancante</v>
      </c>
      <c r="AN71" s="83" t="str">
        <f t="shared" si="69"/>
        <v>dato mancante</v>
      </c>
      <c r="AO71" s="59"/>
      <c r="AP71" s="285"/>
      <c r="AQ71" s="286"/>
      <c r="AR71" s="294" t="str">
        <f t="shared" si="72"/>
        <v>dato mancante</v>
      </c>
      <c r="AS71" s="264" t="str">
        <f t="shared" si="70"/>
        <v>dato mancante</v>
      </c>
      <c r="AT71" s="265" t="str">
        <f t="shared" si="73"/>
        <v>dato mancante</v>
      </c>
      <c r="AU71" s="265" t="str">
        <f t="shared" si="74"/>
        <v>dato mancante</v>
      </c>
      <c r="AV71" s="265" t="str">
        <f t="shared" si="75"/>
        <v>dato mancante</v>
      </c>
      <c r="AW71" s="266" t="str">
        <f t="shared" si="76"/>
        <v>dato mancante</v>
      </c>
      <c r="AX71" s="437" t="str">
        <f t="shared" si="77"/>
        <v>dato mancante</v>
      </c>
      <c r="AY71" s="437" t="str">
        <f t="shared" si="78"/>
        <v>dato mancante</v>
      </c>
      <c r="AZ71" s="437" t="str">
        <f t="shared" si="79"/>
        <v>dato mancante</v>
      </c>
      <c r="BA71" s="267" t="str">
        <f t="shared" si="71"/>
        <v>dato mancante</v>
      </c>
      <c r="BB71" s="265" t="str">
        <f t="shared" si="80"/>
        <v>dato mancante</v>
      </c>
      <c r="BC71" s="438" t="str">
        <f t="shared" si="81"/>
        <v>dato mancante</v>
      </c>
      <c r="BG71" s="118" t="str">
        <f t="shared" si="82"/>
        <v>dato mancante</v>
      </c>
      <c r="BH71" s="118" t="str">
        <f t="shared" si="83"/>
        <v>dato mancante</v>
      </c>
      <c r="BI71" s="118" t="str">
        <f t="shared" si="84"/>
        <v>dato mancante</v>
      </c>
      <c r="BJ71" s="118" t="str">
        <f t="shared" si="85"/>
        <v>dato mancante</v>
      </c>
      <c r="BK71" s="118" t="str">
        <f t="shared" si="86"/>
        <v>dato mancante</v>
      </c>
      <c r="BL71" s="118" t="str">
        <f t="shared" si="87"/>
        <v>dato mancante</v>
      </c>
      <c r="BM71" s="118" t="str">
        <f t="shared" si="88"/>
        <v>dato mancante</v>
      </c>
      <c r="BN71" s="118" t="str">
        <f t="shared" si="89"/>
        <v>dato mancante</v>
      </c>
      <c r="BO71" s="118" t="str">
        <f t="shared" si="90"/>
        <v>dato mancante</v>
      </c>
      <c r="BP71" s="118" t="str">
        <f t="shared" si="91"/>
        <v>dato mancante</v>
      </c>
      <c r="BQ71" s="118" t="str">
        <f t="shared" si="92"/>
        <v>dato mancante</v>
      </c>
      <c r="BR71" s="118" t="str">
        <f t="shared" si="93"/>
        <v>dato mancante</v>
      </c>
      <c r="BT71" s="258" t="str">
        <f t="shared" si="94"/>
        <v/>
      </c>
      <c r="BU71" s="258" t="str">
        <f t="shared" si="95"/>
        <v/>
      </c>
      <c r="BV71" s="259" t="str">
        <f t="shared" si="96"/>
        <v/>
      </c>
      <c r="BW71" s="258" t="str">
        <f t="shared" si="97"/>
        <v/>
      </c>
      <c r="BX71" s="258" t="str">
        <f t="shared" si="98"/>
        <v/>
      </c>
      <c r="BY71" s="259" t="str">
        <f t="shared" si="99"/>
        <v/>
      </c>
      <c r="BZ71" s="258" t="str">
        <f t="shared" si="100"/>
        <v/>
      </c>
      <c r="CA71" s="258" t="str">
        <f t="shared" si="101"/>
        <v/>
      </c>
      <c r="CB71" s="259" t="str">
        <f t="shared" si="102"/>
        <v/>
      </c>
      <c r="CC71" s="258" t="str">
        <f t="shared" si="103"/>
        <v/>
      </c>
      <c r="CD71" s="258" t="str">
        <f t="shared" si="104"/>
        <v/>
      </c>
      <c r="CE71" s="259" t="str">
        <f t="shared" si="105"/>
        <v/>
      </c>
      <c r="CF71" s="258" t="str">
        <f t="shared" si="106"/>
        <v/>
      </c>
      <c r="CG71" s="258" t="str">
        <f t="shared" si="107"/>
        <v/>
      </c>
      <c r="CH71" s="259" t="str">
        <f t="shared" si="108"/>
        <v/>
      </c>
      <c r="CI71" s="258" t="str">
        <f t="shared" si="109"/>
        <v/>
      </c>
      <c r="CJ71" s="258" t="str">
        <f t="shared" si="110"/>
        <v/>
      </c>
      <c r="CK71" s="259" t="str">
        <f t="shared" si="111"/>
        <v/>
      </c>
      <c r="CL71" s="258" t="str">
        <f t="shared" si="112"/>
        <v/>
      </c>
      <c r="CM71" s="258" t="str">
        <f t="shared" si="113"/>
        <v/>
      </c>
      <c r="CN71" s="259" t="str">
        <f t="shared" si="114"/>
        <v/>
      </c>
      <c r="CO71" s="258" t="str">
        <f t="shared" si="115"/>
        <v/>
      </c>
      <c r="CP71" s="258" t="str">
        <f t="shared" si="116"/>
        <v/>
      </c>
      <c r="CQ71" s="259" t="str">
        <f t="shared" si="117"/>
        <v/>
      </c>
      <c r="CR71" s="258" t="str">
        <f t="shared" si="118"/>
        <v/>
      </c>
      <c r="CS71" s="258" t="str">
        <f t="shared" si="119"/>
        <v/>
      </c>
      <c r="CT71" s="259" t="str">
        <f t="shared" si="120"/>
        <v/>
      </c>
      <c r="CU71" s="258" t="str">
        <f t="shared" si="121"/>
        <v/>
      </c>
      <c r="CV71" s="258" t="str">
        <f t="shared" si="122"/>
        <v/>
      </c>
      <c r="CW71" s="259" t="str">
        <f t="shared" si="123"/>
        <v/>
      </c>
      <c r="CX71" s="258" t="str">
        <f t="shared" si="124"/>
        <v/>
      </c>
      <c r="CY71" s="258" t="str">
        <f t="shared" si="125"/>
        <v/>
      </c>
      <c r="CZ71" s="259" t="str">
        <f t="shared" si="126"/>
        <v/>
      </c>
      <c r="DA71" s="258" t="str">
        <f t="shared" si="127"/>
        <v/>
      </c>
      <c r="DB71" s="258" t="str">
        <f t="shared" si="128"/>
        <v/>
      </c>
      <c r="DC71" s="259" t="str">
        <f t="shared" si="129"/>
        <v/>
      </c>
    </row>
    <row r="72" spans="1:107" x14ac:dyDescent="0.3">
      <c r="A72" s="682"/>
      <c r="B72" s="682"/>
      <c r="C72" s="677"/>
      <c r="D72" s="677"/>
      <c r="E72" s="678"/>
      <c r="F72" s="678"/>
      <c r="G72" s="678"/>
      <c r="H72" s="678"/>
      <c r="I72" s="676"/>
      <c r="J72" s="675"/>
      <c r="K72" s="670"/>
      <c r="L72" s="671"/>
      <c r="M72" s="671"/>
      <c r="N72" s="672"/>
      <c r="O72" s="673"/>
      <c r="P72" s="673"/>
      <c r="Q72" s="673"/>
      <c r="R72" s="673"/>
      <c r="S72" s="673"/>
      <c r="T72" s="671"/>
      <c r="U72" s="671"/>
      <c r="V72" s="671"/>
      <c r="W72" s="672"/>
      <c r="X72" s="673"/>
      <c r="Y72" s="674"/>
      <c r="Z72" s="64"/>
      <c r="AA72" s="77"/>
      <c r="AB72" s="78"/>
      <c r="AC72" s="81" t="str">
        <f t="shared" si="58"/>
        <v>dato mancante</v>
      </c>
      <c r="AD72" s="82" t="str">
        <f t="shared" si="59"/>
        <v>dato mancante</v>
      </c>
      <c r="AE72" s="82" t="str">
        <f t="shared" si="60"/>
        <v>dato mancante</v>
      </c>
      <c r="AF72" s="82" t="str">
        <f t="shared" si="61"/>
        <v>dato mancante</v>
      </c>
      <c r="AG72" s="82" t="str">
        <f t="shared" si="62"/>
        <v>dato mancante</v>
      </c>
      <c r="AH72" s="82" t="str">
        <f t="shared" si="63"/>
        <v>dato mancante</v>
      </c>
      <c r="AI72" s="84" t="str">
        <f t="shared" si="64"/>
        <v>dato mancante</v>
      </c>
      <c r="AJ72" s="84" t="str">
        <f t="shared" si="65"/>
        <v>dato mancante</v>
      </c>
      <c r="AK72" s="84" t="str">
        <f t="shared" si="66"/>
        <v>dato mancante</v>
      </c>
      <c r="AL72" s="81" t="str">
        <f t="shared" si="67"/>
        <v>dato mancante</v>
      </c>
      <c r="AM72" s="82" t="str">
        <f t="shared" si="68"/>
        <v>dato mancante</v>
      </c>
      <c r="AN72" s="83" t="str">
        <f t="shared" si="69"/>
        <v>dato mancante</v>
      </c>
      <c r="AO72" s="59"/>
      <c r="AP72" s="285"/>
      <c r="AQ72" s="286"/>
      <c r="AR72" s="294" t="str">
        <f t="shared" si="72"/>
        <v>dato mancante</v>
      </c>
      <c r="AS72" s="264" t="str">
        <f t="shared" si="70"/>
        <v>dato mancante</v>
      </c>
      <c r="AT72" s="265" t="str">
        <f t="shared" si="73"/>
        <v>dato mancante</v>
      </c>
      <c r="AU72" s="265" t="str">
        <f t="shared" si="74"/>
        <v>dato mancante</v>
      </c>
      <c r="AV72" s="265" t="str">
        <f t="shared" si="75"/>
        <v>dato mancante</v>
      </c>
      <c r="AW72" s="266" t="str">
        <f t="shared" si="76"/>
        <v>dato mancante</v>
      </c>
      <c r="AX72" s="437" t="str">
        <f t="shared" si="77"/>
        <v>dato mancante</v>
      </c>
      <c r="AY72" s="437" t="str">
        <f t="shared" si="78"/>
        <v>dato mancante</v>
      </c>
      <c r="AZ72" s="437" t="str">
        <f t="shared" si="79"/>
        <v>dato mancante</v>
      </c>
      <c r="BA72" s="267" t="str">
        <f t="shared" si="71"/>
        <v>dato mancante</v>
      </c>
      <c r="BB72" s="265" t="str">
        <f t="shared" si="80"/>
        <v>dato mancante</v>
      </c>
      <c r="BC72" s="438" t="str">
        <f t="shared" si="81"/>
        <v>dato mancante</v>
      </c>
      <c r="BG72" s="118" t="str">
        <f t="shared" si="82"/>
        <v>dato mancante</v>
      </c>
      <c r="BH72" s="118" t="str">
        <f t="shared" si="83"/>
        <v>dato mancante</v>
      </c>
      <c r="BI72" s="118" t="str">
        <f t="shared" si="84"/>
        <v>dato mancante</v>
      </c>
      <c r="BJ72" s="118" t="str">
        <f t="shared" si="85"/>
        <v>dato mancante</v>
      </c>
      <c r="BK72" s="118" t="str">
        <f t="shared" si="86"/>
        <v>dato mancante</v>
      </c>
      <c r="BL72" s="118" t="str">
        <f t="shared" si="87"/>
        <v>dato mancante</v>
      </c>
      <c r="BM72" s="118" t="str">
        <f t="shared" si="88"/>
        <v>dato mancante</v>
      </c>
      <c r="BN72" s="118" t="str">
        <f t="shared" si="89"/>
        <v>dato mancante</v>
      </c>
      <c r="BO72" s="118" t="str">
        <f t="shared" si="90"/>
        <v>dato mancante</v>
      </c>
      <c r="BP72" s="118" t="str">
        <f t="shared" si="91"/>
        <v>dato mancante</v>
      </c>
      <c r="BQ72" s="118" t="str">
        <f t="shared" si="92"/>
        <v>dato mancante</v>
      </c>
      <c r="BR72" s="118" t="str">
        <f t="shared" si="93"/>
        <v>dato mancante</v>
      </c>
      <c r="BT72" s="258" t="str">
        <f t="shared" si="94"/>
        <v/>
      </c>
      <c r="BU72" s="258" t="str">
        <f t="shared" si="95"/>
        <v/>
      </c>
      <c r="BV72" s="259" t="str">
        <f t="shared" si="96"/>
        <v/>
      </c>
      <c r="BW72" s="258" t="str">
        <f t="shared" si="97"/>
        <v/>
      </c>
      <c r="BX72" s="258" t="str">
        <f t="shared" si="98"/>
        <v/>
      </c>
      <c r="BY72" s="259" t="str">
        <f t="shared" si="99"/>
        <v/>
      </c>
      <c r="BZ72" s="258" t="str">
        <f t="shared" si="100"/>
        <v/>
      </c>
      <c r="CA72" s="258" t="str">
        <f t="shared" si="101"/>
        <v/>
      </c>
      <c r="CB72" s="259" t="str">
        <f t="shared" si="102"/>
        <v/>
      </c>
      <c r="CC72" s="258" t="str">
        <f t="shared" si="103"/>
        <v/>
      </c>
      <c r="CD72" s="258" t="str">
        <f t="shared" si="104"/>
        <v/>
      </c>
      <c r="CE72" s="259" t="str">
        <f t="shared" si="105"/>
        <v/>
      </c>
      <c r="CF72" s="258" t="str">
        <f t="shared" si="106"/>
        <v/>
      </c>
      <c r="CG72" s="258" t="str">
        <f t="shared" si="107"/>
        <v/>
      </c>
      <c r="CH72" s="259" t="str">
        <f t="shared" si="108"/>
        <v/>
      </c>
      <c r="CI72" s="258" t="str">
        <f t="shared" si="109"/>
        <v/>
      </c>
      <c r="CJ72" s="258" t="str">
        <f t="shared" si="110"/>
        <v/>
      </c>
      <c r="CK72" s="259" t="str">
        <f t="shared" si="111"/>
        <v/>
      </c>
      <c r="CL72" s="258" t="str">
        <f t="shared" si="112"/>
        <v/>
      </c>
      <c r="CM72" s="258" t="str">
        <f t="shared" si="113"/>
        <v/>
      </c>
      <c r="CN72" s="259" t="str">
        <f t="shared" si="114"/>
        <v/>
      </c>
      <c r="CO72" s="258" t="str">
        <f t="shared" si="115"/>
        <v/>
      </c>
      <c r="CP72" s="258" t="str">
        <f t="shared" si="116"/>
        <v/>
      </c>
      <c r="CQ72" s="259" t="str">
        <f t="shared" si="117"/>
        <v/>
      </c>
      <c r="CR72" s="258" t="str">
        <f t="shared" si="118"/>
        <v/>
      </c>
      <c r="CS72" s="258" t="str">
        <f t="shared" si="119"/>
        <v/>
      </c>
      <c r="CT72" s="259" t="str">
        <f t="shared" si="120"/>
        <v/>
      </c>
      <c r="CU72" s="258" t="str">
        <f t="shared" si="121"/>
        <v/>
      </c>
      <c r="CV72" s="258" t="str">
        <f t="shared" si="122"/>
        <v/>
      </c>
      <c r="CW72" s="259" t="str">
        <f t="shared" si="123"/>
        <v/>
      </c>
      <c r="CX72" s="258" t="str">
        <f t="shared" si="124"/>
        <v/>
      </c>
      <c r="CY72" s="258" t="str">
        <f t="shared" si="125"/>
        <v/>
      </c>
      <c r="CZ72" s="259" t="str">
        <f t="shared" si="126"/>
        <v/>
      </c>
      <c r="DA72" s="258" t="str">
        <f t="shared" si="127"/>
        <v/>
      </c>
      <c r="DB72" s="258" t="str">
        <f t="shared" si="128"/>
        <v/>
      </c>
      <c r="DC72" s="259" t="str">
        <f t="shared" si="129"/>
        <v/>
      </c>
    </row>
    <row r="73" spans="1:107" x14ac:dyDescent="0.3">
      <c r="A73" s="682"/>
      <c r="B73" s="682"/>
      <c r="C73" s="665"/>
      <c r="D73" s="665"/>
      <c r="E73" s="666"/>
      <c r="F73" s="667"/>
      <c r="G73" s="667"/>
      <c r="H73" s="667"/>
      <c r="I73" s="668"/>
      <c r="J73" s="669"/>
      <c r="K73" s="670"/>
      <c r="L73" s="671"/>
      <c r="M73" s="671"/>
      <c r="N73" s="672"/>
      <c r="O73" s="673"/>
      <c r="P73" s="673"/>
      <c r="Q73" s="673"/>
      <c r="R73" s="673"/>
      <c r="S73" s="673"/>
      <c r="T73" s="671"/>
      <c r="U73" s="671"/>
      <c r="V73" s="671"/>
      <c r="W73" s="672"/>
      <c r="X73" s="673"/>
      <c r="Y73" s="674"/>
      <c r="Z73" s="64"/>
      <c r="AA73" s="77"/>
      <c r="AB73" s="78"/>
      <c r="AC73" s="81" t="str">
        <f t="shared" si="58"/>
        <v>dato mancante</v>
      </c>
      <c r="AD73" s="82" t="str">
        <f t="shared" si="59"/>
        <v>dato mancante</v>
      </c>
      <c r="AE73" s="82" t="str">
        <f t="shared" si="60"/>
        <v>dato mancante</v>
      </c>
      <c r="AF73" s="82" t="str">
        <f t="shared" si="61"/>
        <v>dato mancante</v>
      </c>
      <c r="AG73" s="82" t="str">
        <f t="shared" si="62"/>
        <v>dato mancante</v>
      </c>
      <c r="AH73" s="82" t="str">
        <f t="shared" si="63"/>
        <v>dato mancante</v>
      </c>
      <c r="AI73" s="84" t="str">
        <f t="shared" si="64"/>
        <v>dato mancante</v>
      </c>
      <c r="AJ73" s="84" t="str">
        <f t="shared" si="65"/>
        <v>dato mancante</v>
      </c>
      <c r="AK73" s="84" t="str">
        <f t="shared" si="66"/>
        <v>dato mancante</v>
      </c>
      <c r="AL73" s="81" t="str">
        <f t="shared" si="67"/>
        <v>dato mancante</v>
      </c>
      <c r="AM73" s="82" t="str">
        <f t="shared" si="68"/>
        <v>dato mancante</v>
      </c>
      <c r="AN73" s="83" t="str">
        <f t="shared" si="69"/>
        <v>dato mancante</v>
      </c>
      <c r="AO73" s="59"/>
      <c r="AP73" s="285"/>
      <c r="AQ73" s="286"/>
      <c r="AR73" s="294" t="str">
        <f t="shared" si="72"/>
        <v>dato mancante</v>
      </c>
      <c r="AS73" s="264" t="str">
        <f t="shared" si="70"/>
        <v>dato mancante</v>
      </c>
      <c r="AT73" s="265" t="str">
        <f t="shared" si="73"/>
        <v>dato mancante</v>
      </c>
      <c r="AU73" s="265" t="str">
        <f t="shared" si="74"/>
        <v>dato mancante</v>
      </c>
      <c r="AV73" s="265" t="str">
        <f t="shared" si="75"/>
        <v>dato mancante</v>
      </c>
      <c r="AW73" s="266" t="str">
        <f t="shared" si="76"/>
        <v>dato mancante</v>
      </c>
      <c r="AX73" s="437" t="str">
        <f t="shared" si="77"/>
        <v>dato mancante</v>
      </c>
      <c r="AY73" s="437" t="str">
        <f t="shared" si="78"/>
        <v>dato mancante</v>
      </c>
      <c r="AZ73" s="437" t="str">
        <f t="shared" si="79"/>
        <v>dato mancante</v>
      </c>
      <c r="BA73" s="267" t="str">
        <f t="shared" si="71"/>
        <v>dato mancante</v>
      </c>
      <c r="BB73" s="265" t="str">
        <f t="shared" si="80"/>
        <v>dato mancante</v>
      </c>
      <c r="BC73" s="438" t="str">
        <f t="shared" si="81"/>
        <v>dato mancante</v>
      </c>
      <c r="BG73" s="118" t="str">
        <f t="shared" si="82"/>
        <v>dato mancante</v>
      </c>
      <c r="BH73" s="118" t="str">
        <f t="shared" si="83"/>
        <v>dato mancante</v>
      </c>
      <c r="BI73" s="118" t="str">
        <f t="shared" si="84"/>
        <v>dato mancante</v>
      </c>
      <c r="BJ73" s="118" t="str">
        <f t="shared" si="85"/>
        <v>dato mancante</v>
      </c>
      <c r="BK73" s="118" t="str">
        <f t="shared" si="86"/>
        <v>dato mancante</v>
      </c>
      <c r="BL73" s="118" t="str">
        <f t="shared" si="87"/>
        <v>dato mancante</v>
      </c>
      <c r="BM73" s="118" t="str">
        <f t="shared" si="88"/>
        <v>dato mancante</v>
      </c>
      <c r="BN73" s="118" t="str">
        <f t="shared" si="89"/>
        <v>dato mancante</v>
      </c>
      <c r="BO73" s="118" t="str">
        <f t="shared" si="90"/>
        <v>dato mancante</v>
      </c>
      <c r="BP73" s="118" t="str">
        <f t="shared" si="91"/>
        <v>dato mancante</v>
      </c>
      <c r="BQ73" s="118" t="str">
        <f t="shared" si="92"/>
        <v>dato mancante</v>
      </c>
      <c r="BR73" s="118" t="str">
        <f t="shared" si="93"/>
        <v>dato mancante</v>
      </c>
      <c r="BT73" s="258" t="str">
        <f t="shared" si="94"/>
        <v/>
      </c>
      <c r="BU73" s="258" t="str">
        <f t="shared" si="95"/>
        <v/>
      </c>
      <c r="BV73" s="259" t="str">
        <f t="shared" si="96"/>
        <v/>
      </c>
      <c r="BW73" s="258" t="str">
        <f t="shared" si="97"/>
        <v/>
      </c>
      <c r="BX73" s="258" t="str">
        <f t="shared" si="98"/>
        <v/>
      </c>
      <c r="BY73" s="259" t="str">
        <f t="shared" si="99"/>
        <v/>
      </c>
      <c r="BZ73" s="258" t="str">
        <f t="shared" si="100"/>
        <v/>
      </c>
      <c r="CA73" s="258" t="str">
        <f t="shared" si="101"/>
        <v/>
      </c>
      <c r="CB73" s="259" t="str">
        <f t="shared" si="102"/>
        <v/>
      </c>
      <c r="CC73" s="258" t="str">
        <f t="shared" si="103"/>
        <v/>
      </c>
      <c r="CD73" s="258" t="str">
        <f t="shared" si="104"/>
        <v/>
      </c>
      <c r="CE73" s="259" t="str">
        <f t="shared" si="105"/>
        <v/>
      </c>
      <c r="CF73" s="258" t="str">
        <f t="shared" si="106"/>
        <v/>
      </c>
      <c r="CG73" s="258" t="str">
        <f t="shared" si="107"/>
        <v/>
      </c>
      <c r="CH73" s="259" t="str">
        <f t="shared" si="108"/>
        <v/>
      </c>
      <c r="CI73" s="258" t="str">
        <f t="shared" si="109"/>
        <v/>
      </c>
      <c r="CJ73" s="258" t="str">
        <f t="shared" si="110"/>
        <v/>
      </c>
      <c r="CK73" s="259" t="str">
        <f t="shared" si="111"/>
        <v/>
      </c>
      <c r="CL73" s="258" t="str">
        <f t="shared" si="112"/>
        <v/>
      </c>
      <c r="CM73" s="258" t="str">
        <f t="shared" si="113"/>
        <v/>
      </c>
      <c r="CN73" s="259" t="str">
        <f t="shared" si="114"/>
        <v/>
      </c>
      <c r="CO73" s="258" t="str">
        <f t="shared" si="115"/>
        <v/>
      </c>
      <c r="CP73" s="258" t="str">
        <f t="shared" si="116"/>
        <v/>
      </c>
      <c r="CQ73" s="259" t="str">
        <f t="shared" si="117"/>
        <v/>
      </c>
      <c r="CR73" s="258" t="str">
        <f t="shared" si="118"/>
        <v/>
      </c>
      <c r="CS73" s="258" t="str">
        <f t="shared" si="119"/>
        <v/>
      </c>
      <c r="CT73" s="259" t="str">
        <f t="shared" si="120"/>
        <v/>
      </c>
      <c r="CU73" s="258" t="str">
        <f t="shared" si="121"/>
        <v/>
      </c>
      <c r="CV73" s="258" t="str">
        <f t="shared" si="122"/>
        <v/>
      </c>
      <c r="CW73" s="259" t="str">
        <f t="shared" si="123"/>
        <v/>
      </c>
      <c r="CX73" s="258" t="str">
        <f t="shared" si="124"/>
        <v/>
      </c>
      <c r="CY73" s="258" t="str">
        <f t="shared" si="125"/>
        <v/>
      </c>
      <c r="CZ73" s="259" t="str">
        <f t="shared" si="126"/>
        <v/>
      </c>
      <c r="DA73" s="258" t="str">
        <f t="shared" si="127"/>
        <v/>
      </c>
      <c r="DB73" s="258" t="str">
        <f t="shared" si="128"/>
        <v/>
      </c>
      <c r="DC73" s="259" t="str">
        <f t="shared" si="129"/>
        <v/>
      </c>
    </row>
    <row r="74" spans="1:107" x14ac:dyDescent="0.3">
      <c r="A74" s="682"/>
      <c r="B74" s="682"/>
      <c r="C74" s="677"/>
      <c r="D74" s="677"/>
      <c r="E74" s="678"/>
      <c r="F74" s="678"/>
      <c r="G74" s="678"/>
      <c r="H74" s="678"/>
      <c r="I74" s="668"/>
      <c r="J74" s="669"/>
      <c r="K74" s="670"/>
      <c r="L74" s="671"/>
      <c r="M74" s="671"/>
      <c r="N74" s="672"/>
      <c r="O74" s="673"/>
      <c r="P74" s="673"/>
      <c r="Q74" s="673"/>
      <c r="R74" s="673"/>
      <c r="S74" s="673"/>
      <c r="T74" s="671"/>
      <c r="U74" s="671"/>
      <c r="V74" s="671"/>
      <c r="W74" s="672"/>
      <c r="X74" s="673"/>
      <c r="Y74" s="674"/>
      <c r="Z74" s="64"/>
      <c r="AA74" s="77"/>
      <c r="AB74" s="78"/>
      <c r="AC74" s="81" t="str">
        <f t="shared" si="58"/>
        <v>dato mancante</v>
      </c>
      <c r="AD74" s="82" t="str">
        <f t="shared" si="59"/>
        <v>dato mancante</v>
      </c>
      <c r="AE74" s="82" t="str">
        <f t="shared" si="60"/>
        <v>dato mancante</v>
      </c>
      <c r="AF74" s="82" t="str">
        <f t="shared" si="61"/>
        <v>dato mancante</v>
      </c>
      <c r="AG74" s="82" t="str">
        <f t="shared" si="62"/>
        <v>dato mancante</v>
      </c>
      <c r="AH74" s="82" t="str">
        <f t="shared" si="63"/>
        <v>dato mancante</v>
      </c>
      <c r="AI74" s="84" t="str">
        <f t="shared" si="64"/>
        <v>dato mancante</v>
      </c>
      <c r="AJ74" s="84" t="str">
        <f t="shared" si="65"/>
        <v>dato mancante</v>
      </c>
      <c r="AK74" s="84" t="str">
        <f t="shared" si="66"/>
        <v>dato mancante</v>
      </c>
      <c r="AL74" s="81" t="str">
        <f t="shared" si="67"/>
        <v>dato mancante</v>
      </c>
      <c r="AM74" s="82" t="str">
        <f t="shared" si="68"/>
        <v>dato mancante</v>
      </c>
      <c r="AN74" s="83" t="str">
        <f t="shared" si="69"/>
        <v>dato mancante</v>
      </c>
      <c r="AO74" s="59"/>
      <c r="AP74" s="285"/>
      <c r="AQ74" s="286"/>
      <c r="AR74" s="294" t="str">
        <f t="shared" si="72"/>
        <v>dato mancante</v>
      </c>
      <c r="AS74" s="264" t="str">
        <f t="shared" si="70"/>
        <v>dato mancante</v>
      </c>
      <c r="AT74" s="265" t="str">
        <f t="shared" si="73"/>
        <v>dato mancante</v>
      </c>
      <c r="AU74" s="265" t="str">
        <f t="shared" si="74"/>
        <v>dato mancante</v>
      </c>
      <c r="AV74" s="265" t="str">
        <f t="shared" si="75"/>
        <v>dato mancante</v>
      </c>
      <c r="AW74" s="266" t="str">
        <f t="shared" si="76"/>
        <v>dato mancante</v>
      </c>
      <c r="AX74" s="437" t="str">
        <f t="shared" si="77"/>
        <v>dato mancante</v>
      </c>
      <c r="AY74" s="437" t="str">
        <f t="shared" si="78"/>
        <v>dato mancante</v>
      </c>
      <c r="AZ74" s="437" t="str">
        <f t="shared" si="79"/>
        <v>dato mancante</v>
      </c>
      <c r="BA74" s="267" t="str">
        <f t="shared" si="71"/>
        <v>dato mancante</v>
      </c>
      <c r="BB74" s="265" t="str">
        <f t="shared" si="80"/>
        <v>dato mancante</v>
      </c>
      <c r="BC74" s="438" t="str">
        <f t="shared" si="81"/>
        <v>dato mancante</v>
      </c>
      <c r="BG74" s="118" t="str">
        <f t="shared" si="82"/>
        <v>dato mancante</v>
      </c>
      <c r="BH74" s="118" t="str">
        <f t="shared" si="83"/>
        <v>dato mancante</v>
      </c>
      <c r="BI74" s="118" t="str">
        <f t="shared" si="84"/>
        <v>dato mancante</v>
      </c>
      <c r="BJ74" s="118" t="str">
        <f t="shared" si="85"/>
        <v>dato mancante</v>
      </c>
      <c r="BK74" s="118" t="str">
        <f t="shared" si="86"/>
        <v>dato mancante</v>
      </c>
      <c r="BL74" s="118" t="str">
        <f t="shared" si="87"/>
        <v>dato mancante</v>
      </c>
      <c r="BM74" s="118" t="str">
        <f t="shared" si="88"/>
        <v>dato mancante</v>
      </c>
      <c r="BN74" s="118" t="str">
        <f t="shared" si="89"/>
        <v>dato mancante</v>
      </c>
      <c r="BO74" s="118" t="str">
        <f t="shared" si="90"/>
        <v>dato mancante</v>
      </c>
      <c r="BP74" s="118" t="str">
        <f t="shared" si="91"/>
        <v>dato mancante</v>
      </c>
      <c r="BQ74" s="118" t="str">
        <f t="shared" si="92"/>
        <v>dato mancante</v>
      </c>
      <c r="BR74" s="118" t="str">
        <f t="shared" si="93"/>
        <v>dato mancante</v>
      </c>
      <c r="BT74" s="258" t="str">
        <f t="shared" si="94"/>
        <v/>
      </c>
      <c r="BU74" s="258" t="str">
        <f t="shared" si="95"/>
        <v/>
      </c>
      <c r="BV74" s="259" t="str">
        <f t="shared" si="96"/>
        <v/>
      </c>
      <c r="BW74" s="258" t="str">
        <f t="shared" si="97"/>
        <v/>
      </c>
      <c r="BX74" s="258" t="str">
        <f t="shared" si="98"/>
        <v/>
      </c>
      <c r="BY74" s="259" t="str">
        <f t="shared" si="99"/>
        <v/>
      </c>
      <c r="BZ74" s="258" t="str">
        <f t="shared" si="100"/>
        <v/>
      </c>
      <c r="CA74" s="258" t="str">
        <f t="shared" si="101"/>
        <v/>
      </c>
      <c r="CB74" s="259" t="str">
        <f t="shared" si="102"/>
        <v/>
      </c>
      <c r="CC74" s="258" t="str">
        <f t="shared" si="103"/>
        <v/>
      </c>
      <c r="CD74" s="258" t="str">
        <f t="shared" si="104"/>
        <v/>
      </c>
      <c r="CE74" s="259" t="str">
        <f t="shared" si="105"/>
        <v/>
      </c>
      <c r="CF74" s="258" t="str">
        <f t="shared" si="106"/>
        <v/>
      </c>
      <c r="CG74" s="258" t="str">
        <f t="shared" si="107"/>
        <v/>
      </c>
      <c r="CH74" s="259" t="str">
        <f t="shared" si="108"/>
        <v/>
      </c>
      <c r="CI74" s="258" t="str">
        <f t="shared" si="109"/>
        <v/>
      </c>
      <c r="CJ74" s="258" t="str">
        <f t="shared" si="110"/>
        <v/>
      </c>
      <c r="CK74" s="259" t="str">
        <f t="shared" si="111"/>
        <v/>
      </c>
      <c r="CL74" s="258" t="str">
        <f t="shared" si="112"/>
        <v/>
      </c>
      <c r="CM74" s="258" t="str">
        <f t="shared" si="113"/>
        <v/>
      </c>
      <c r="CN74" s="259" t="str">
        <f t="shared" si="114"/>
        <v/>
      </c>
      <c r="CO74" s="258" t="str">
        <f t="shared" si="115"/>
        <v/>
      </c>
      <c r="CP74" s="258" t="str">
        <f t="shared" si="116"/>
        <v/>
      </c>
      <c r="CQ74" s="259" t="str">
        <f t="shared" si="117"/>
        <v/>
      </c>
      <c r="CR74" s="258" t="str">
        <f t="shared" si="118"/>
        <v/>
      </c>
      <c r="CS74" s="258" t="str">
        <f t="shared" si="119"/>
        <v/>
      </c>
      <c r="CT74" s="259" t="str">
        <f t="shared" si="120"/>
        <v/>
      </c>
      <c r="CU74" s="258" t="str">
        <f t="shared" si="121"/>
        <v/>
      </c>
      <c r="CV74" s="258" t="str">
        <f t="shared" si="122"/>
        <v/>
      </c>
      <c r="CW74" s="259" t="str">
        <f t="shared" si="123"/>
        <v/>
      </c>
      <c r="CX74" s="258" t="str">
        <f t="shared" si="124"/>
        <v/>
      </c>
      <c r="CY74" s="258" t="str">
        <f t="shared" si="125"/>
        <v/>
      </c>
      <c r="CZ74" s="259" t="str">
        <f t="shared" si="126"/>
        <v/>
      </c>
      <c r="DA74" s="258" t="str">
        <f t="shared" si="127"/>
        <v/>
      </c>
      <c r="DB74" s="258" t="str">
        <f t="shared" si="128"/>
        <v/>
      </c>
      <c r="DC74" s="259" t="str">
        <f t="shared" si="129"/>
        <v/>
      </c>
    </row>
    <row r="75" spans="1:107" x14ac:dyDescent="0.3">
      <c r="A75" s="682"/>
      <c r="B75" s="682"/>
      <c r="C75" s="665"/>
      <c r="D75" s="665"/>
      <c r="E75" s="666"/>
      <c r="F75" s="667"/>
      <c r="G75" s="667"/>
      <c r="H75" s="667"/>
      <c r="I75" s="668"/>
      <c r="J75" s="669"/>
      <c r="K75" s="670"/>
      <c r="L75" s="671"/>
      <c r="M75" s="671"/>
      <c r="N75" s="672"/>
      <c r="O75" s="673"/>
      <c r="P75" s="673"/>
      <c r="Q75" s="673"/>
      <c r="R75" s="673"/>
      <c r="S75" s="673"/>
      <c r="T75" s="671"/>
      <c r="U75" s="671"/>
      <c r="V75" s="671"/>
      <c r="W75" s="672"/>
      <c r="X75" s="673"/>
      <c r="Y75" s="674"/>
      <c r="Z75" s="64"/>
      <c r="AA75" s="77"/>
      <c r="AB75" s="78"/>
      <c r="AC75" s="81" t="str">
        <f t="shared" si="58"/>
        <v>dato mancante</v>
      </c>
      <c r="AD75" s="82" t="str">
        <f t="shared" si="59"/>
        <v>dato mancante</v>
      </c>
      <c r="AE75" s="82" t="str">
        <f t="shared" si="60"/>
        <v>dato mancante</v>
      </c>
      <c r="AF75" s="82" t="str">
        <f t="shared" si="61"/>
        <v>dato mancante</v>
      </c>
      <c r="AG75" s="82" t="str">
        <f t="shared" si="62"/>
        <v>dato mancante</v>
      </c>
      <c r="AH75" s="82" t="str">
        <f t="shared" si="63"/>
        <v>dato mancante</v>
      </c>
      <c r="AI75" s="84" t="str">
        <f t="shared" si="64"/>
        <v>dato mancante</v>
      </c>
      <c r="AJ75" s="84" t="str">
        <f t="shared" si="65"/>
        <v>dato mancante</v>
      </c>
      <c r="AK75" s="84" t="str">
        <f t="shared" si="66"/>
        <v>dato mancante</v>
      </c>
      <c r="AL75" s="81" t="str">
        <f t="shared" si="67"/>
        <v>dato mancante</v>
      </c>
      <c r="AM75" s="82" t="str">
        <f t="shared" si="68"/>
        <v>dato mancante</v>
      </c>
      <c r="AN75" s="83" t="str">
        <f t="shared" si="69"/>
        <v>dato mancante</v>
      </c>
      <c r="AO75" s="59"/>
      <c r="AP75" s="285"/>
      <c r="AQ75" s="286"/>
      <c r="AR75" s="294" t="str">
        <f t="shared" si="72"/>
        <v>dato mancante</v>
      </c>
      <c r="AS75" s="264" t="str">
        <f t="shared" si="70"/>
        <v>dato mancante</v>
      </c>
      <c r="AT75" s="265" t="str">
        <f t="shared" si="73"/>
        <v>dato mancante</v>
      </c>
      <c r="AU75" s="265" t="str">
        <f t="shared" si="74"/>
        <v>dato mancante</v>
      </c>
      <c r="AV75" s="265" t="str">
        <f t="shared" si="75"/>
        <v>dato mancante</v>
      </c>
      <c r="AW75" s="266" t="str">
        <f t="shared" si="76"/>
        <v>dato mancante</v>
      </c>
      <c r="AX75" s="437" t="str">
        <f t="shared" si="77"/>
        <v>dato mancante</v>
      </c>
      <c r="AY75" s="437" t="str">
        <f t="shared" si="78"/>
        <v>dato mancante</v>
      </c>
      <c r="AZ75" s="437" t="str">
        <f t="shared" si="79"/>
        <v>dato mancante</v>
      </c>
      <c r="BA75" s="267" t="str">
        <f t="shared" si="71"/>
        <v>dato mancante</v>
      </c>
      <c r="BB75" s="265" t="str">
        <f t="shared" si="80"/>
        <v>dato mancante</v>
      </c>
      <c r="BC75" s="438" t="str">
        <f t="shared" si="81"/>
        <v>dato mancante</v>
      </c>
      <c r="BG75" s="118" t="str">
        <f t="shared" si="82"/>
        <v>dato mancante</v>
      </c>
      <c r="BH75" s="118" t="str">
        <f t="shared" si="83"/>
        <v>dato mancante</v>
      </c>
      <c r="BI75" s="118" t="str">
        <f t="shared" si="84"/>
        <v>dato mancante</v>
      </c>
      <c r="BJ75" s="118" t="str">
        <f t="shared" si="85"/>
        <v>dato mancante</v>
      </c>
      <c r="BK75" s="118" t="str">
        <f t="shared" si="86"/>
        <v>dato mancante</v>
      </c>
      <c r="BL75" s="118" t="str">
        <f t="shared" si="87"/>
        <v>dato mancante</v>
      </c>
      <c r="BM75" s="118" t="str">
        <f t="shared" si="88"/>
        <v>dato mancante</v>
      </c>
      <c r="BN75" s="118" t="str">
        <f t="shared" si="89"/>
        <v>dato mancante</v>
      </c>
      <c r="BO75" s="118" t="str">
        <f t="shared" si="90"/>
        <v>dato mancante</v>
      </c>
      <c r="BP75" s="118" t="str">
        <f t="shared" si="91"/>
        <v>dato mancante</v>
      </c>
      <c r="BQ75" s="118" t="str">
        <f t="shared" si="92"/>
        <v>dato mancante</v>
      </c>
      <c r="BR75" s="118" t="str">
        <f t="shared" si="93"/>
        <v>dato mancante</v>
      </c>
      <c r="BT75" s="258" t="str">
        <f t="shared" si="94"/>
        <v/>
      </c>
      <c r="BU75" s="258" t="str">
        <f t="shared" si="95"/>
        <v/>
      </c>
      <c r="BV75" s="259" t="str">
        <f t="shared" si="96"/>
        <v/>
      </c>
      <c r="BW75" s="258" t="str">
        <f t="shared" si="97"/>
        <v/>
      </c>
      <c r="BX75" s="258" t="str">
        <f t="shared" si="98"/>
        <v/>
      </c>
      <c r="BY75" s="259" t="str">
        <f t="shared" si="99"/>
        <v/>
      </c>
      <c r="BZ75" s="258" t="str">
        <f t="shared" si="100"/>
        <v/>
      </c>
      <c r="CA75" s="258" t="str">
        <f t="shared" si="101"/>
        <v/>
      </c>
      <c r="CB75" s="259" t="str">
        <f t="shared" si="102"/>
        <v/>
      </c>
      <c r="CC75" s="258" t="str">
        <f t="shared" si="103"/>
        <v/>
      </c>
      <c r="CD75" s="258" t="str">
        <f t="shared" si="104"/>
        <v/>
      </c>
      <c r="CE75" s="259" t="str">
        <f t="shared" si="105"/>
        <v/>
      </c>
      <c r="CF75" s="258" t="str">
        <f t="shared" si="106"/>
        <v/>
      </c>
      <c r="CG75" s="258" t="str">
        <f t="shared" si="107"/>
        <v/>
      </c>
      <c r="CH75" s="259" t="str">
        <f t="shared" si="108"/>
        <v/>
      </c>
      <c r="CI75" s="258" t="str">
        <f t="shared" si="109"/>
        <v/>
      </c>
      <c r="CJ75" s="258" t="str">
        <f t="shared" si="110"/>
        <v/>
      </c>
      <c r="CK75" s="259" t="str">
        <f t="shared" si="111"/>
        <v/>
      </c>
      <c r="CL75" s="258" t="str">
        <f t="shared" si="112"/>
        <v/>
      </c>
      <c r="CM75" s="258" t="str">
        <f t="shared" si="113"/>
        <v/>
      </c>
      <c r="CN75" s="259" t="str">
        <f t="shared" si="114"/>
        <v/>
      </c>
      <c r="CO75" s="258" t="str">
        <f t="shared" si="115"/>
        <v/>
      </c>
      <c r="CP75" s="258" t="str">
        <f t="shared" si="116"/>
        <v/>
      </c>
      <c r="CQ75" s="259" t="str">
        <f t="shared" si="117"/>
        <v/>
      </c>
      <c r="CR75" s="258" t="str">
        <f t="shared" si="118"/>
        <v/>
      </c>
      <c r="CS75" s="258" t="str">
        <f t="shared" si="119"/>
        <v/>
      </c>
      <c r="CT75" s="259" t="str">
        <f t="shared" si="120"/>
        <v/>
      </c>
      <c r="CU75" s="258" t="str">
        <f t="shared" si="121"/>
        <v/>
      </c>
      <c r="CV75" s="258" t="str">
        <f t="shared" si="122"/>
        <v/>
      </c>
      <c r="CW75" s="259" t="str">
        <f t="shared" si="123"/>
        <v/>
      </c>
      <c r="CX75" s="258" t="str">
        <f t="shared" si="124"/>
        <v/>
      </c>
      <c r="CY75" s="258" t="str">
        <f t="shared" si="125"/>
        <v/>
      </c>
      <c r="CZ75" s="259" t="str">
        <f t="shared" si="126"/>
        <v/>
      </c>
      <c r="DA75" s="258" t="str">
        <f t="shared" si="127"/>
        <v/>
      </c>
      <c r="DB75" s="258" t="str">
        <f t="shared" si="128"/>
        <v/>
      </c>
      <c r="DC75" s="259" t="str">
        <f t="shared" si="129"/>
        <v/>
      </c>
    </row>
    <row r="76" spans="1:107" x14ac:dyDescent="0.3">
      <c r="A76" s="682"/>
      <c r="B76" s="682"/>
      <c r="C76" s="677"/>
      <c r="D76" s="677"/>
      <c r="E76" s="678"/>
      <c r="F76" s="678"/>
      <c r="G76" s="678"/>
      <c r="H76" s="678"/>
      <c r="I76" s="668"/>
      <c r="J76" s="669"/>
      <c r="K76" s="670"/>
      <c r="L76" s="671"/>
      <c r="M76" s="671"/>
      <c r="N76" s="672"/>
      <c r="O76" s="673"/>
      <c r="P76" s="673"/>
      <c r="Q76" s="673"/>
      <c r="R76" s="673"/>
      <c r="S76" s="673"/>
      <c r="T76" s="671"/>
      <c r="U76" s="671"/>
      <c r="V76" s="671"/>
      <c r="W76" s="672"/>
      <c r="X76" s="673"/>
      <c r="Y76" s="674"/>
      <c r="Z76" s="64"/>
      <c r="AA76" s="77"/>
      <c r="AB76" s="78"/>
      <c r="AC76" s="81" t="str">
        <f t="shared" si="58"/>
        <v>dato mancante</v>
      </c>
      <c r="AD76" s="82" t="str">
        <f t="shared" si="59"/>
        <v>dato mancante</v>
      </c>
      <c r="AE76" s="82" t="str">
        <f t="shared" si="60"/>
        <v>dato mancante</v>
      </c>
      <c r="AF76" s="82" t="str">
        <f t="shared" si="61"/>
        <v>dato mancante</v>
      </c>
      <c r="AG76" s="82" t="str">
        <f t="shared" si="62"/>
        <v>dato mancante</v>
      </c>
      <c r="AH76" s="82" t="str">
        <f t="shared" si="63"/>
        <v>dato mancante</v>
      </c>
      <c r="AI76" s="84" t="str">
        <f t="shared" si="64"/>
        <v>dato mancante</v>
      </c>
      <c r="AJ76" s="84" t="str">
        <f t="shared" si="65"/>
        <v>dato mancante</v>
      </c>
      <c r="AK76" s="84" t="str">
        <f t="shared" si="66"/>
        <v>dato mancante</v>
      </c>
      <c r="AL76" s="81" t="str">
        <f t="shared" si="67"/>
        <v>dato mancante</v>
      </c>
      <c r="AM76" s="82" t="str">
        <f t="shared" si="68"/>
        <v>dato mancante</v>
      </c>
      <c r="AN76" s="83" t="str">
        <f t="shared" si="69"/>
        <v>dato mancante</v>
      </c>
      <c r="AO76" s="59"/>
      <c r="AP76" s="285"/>
      <c r="AQ76" s="286"/>
      <c r="AR76" s="294" t="str">
        <f t="shared" si="72"/>
        <v>dato mancante</v>
      </c>
      <c r="AS76" s="264" t="str">
        <f t="shared" si="70"/>
        <v>dato mancante</v>
      </c>
      <c r="AT76" s="265" t="str">
        <f t="shared" si="73"/>
        <v>dato mancante</v>
      </c>
      <c r="AU76" s="265" t="str">
        <f t="shared" si="74"/>
        <v>dato mancante</v>
      </c>
      <c r="AV76" s="265" t="str">
        <f t="shared" si="75"/>
        <v>dato mancante</v>
      </c>
      <c r="AW76" s="266" t="str">
        <f t="shared" si="76"/>
        <v>dato mancante</v>
      </c>
      <c r="AX76" s="437" t="str">
        <f t="shared" si="77"/>
        <v>dato mancante</v>
      </c>
      <c r="AY76" s="437" t="str">
        <f t="shared" si="78"/>
        <v>dato mancante</v>
      </c>
      <c r="AZ76" s="437" t="str">
        <f t="shared" si="79"/>
        <v>dato mancante</v>
      </c>
      <c r="BA76" s="267" t="str">
        <f t="shared" si="71"/>
        <v>dato mancante</v>
      </c>
      <c r="BB76" s="265" t="str">
        <f t="shared" si="80"/>
        <v>dato mancante</v>
      </c>
      <c r="BC76" s="438" t="str">
        <f t="shared" si="81"/>
        <v>dato mancante</v>
      </c>
      <c r="BG76" s="118" t="str">
        <f t="shared" si="82"/>
        <v>dato mancante</v>
      </c>
      <c r="BH76" s="118" t="str">
        <f t="shared" si="83"/>
        <v>dato mancante</v>
      </c>
      <c r="BI76" s="118" t="str">
        <f t="shared" si="84"/>
        <v>dato mancante</v>
      </c>
      <c r="BJ76" s="118" t="str">
        <f t="shared" si="85"/>
        <v>dato mancante</v>
      </c>
      <c r="BK76" s="118" t="str">
        <f t="shared" si="86"/>
        <v>dato mancante</v>
      </c>
      <c r="BL76" s="118" t="str">
        <f t="shared" si="87"/>
        <v>dato mancante</v>
      </c>
      <c r="BM76" s="118" t="str">
        <f t="shared" si="88"/>
        <v>dato mancante</v>
      </c>
      <c r="BN76" s="118" t="str">
        <f t="shared" si="89"/>
        <v>dato mancante</v>
      </c>
      <c r="BO76" s="118" t="str">
        <f t="shared" si="90"/>
        <v>dato mancante</v>
      </c>
      <c r="BP76" s="118" t="str">
        <f t="shared" si="91"/>
        <v>dato mancante</v>
      </c>
      <c r="BQ76" s="118" t="str">
        <f t="shared" si="92"/>
        <v>dato mancante</v>
      </c>
      <c r="BR76" s="118" t="str">
        <f t="shared" si="93"/>
        <v>dato mancante</v>
      </c>
      <c r="BT76" s="258" t="str">
        <f t="shared" si="94"/>
        <v/>
      </c>
      <c r="BU76" s="258" t="str">
        <f t="shared" si="95"/>
        <v/>
      </c>
      <c r="BV76" s="259" t="str">
        <f t="shared" si="96"/>
        <v/>
      </c>
      <c r="BW76" s="258" t="str">
        <f t="shared" si="97"/>
        <v/>
      </c>
      <c r="BX76" s="258" t="str">
        <f t="shared" si="98"/>
        <v/>
      </c>
      <c r="BY76" s="259" t="str">
        <f t="shared" si="99"/>
        <v/>
      </c>
      <c r="BZ76" s="258" t="str">
        <f t="shared" si="100"/>
        <v/>
      </c>
      <c r="CA76" s="258" t="str">
        <f t="shared" si="101"/>
        <v/>
      </c>
      <c r="CB76" s="259" t="str">
        <f t="shared" si="102"/>
        <v/>
      </c>
      <c r="CC76" s="258" t="str">
        <f t="shared" si="103"/>
        <v/>
      </c>
      <c r="CD76" s="258" t="str">
        <f t="shared" si="104"/>
        <v/>
      </c>
      <c r="CE76" s="259" t="str">
        <f t="shared" si="105"/>
        <v/>
      </c>
      <c r="CF76" s="258" t="str">
        <f t="shared" si="106"/>
        <v/>
      </c>
      <c r="CG76" s="258" t="str">
        <f t="shared" si="107"/>
        <v/>
      </c>
      <c r="CH76" s="259" t="str">
        <f t="shared" si="108"/>
        <v/>
      </c>
      <c r="CI76" s="258" t="str">
        <f t="shared" si="109"/>
        <v/>
      </c>
      <c r="CJ76" s="258" t="str">
        <f t="shared" si="110"/>
        <v/>
      </c>
      <c r="CK76" s="259" t="str">
        <f t="shared" si="111"/>
        <v/>
      </c>
      <c r="CL76" s="258" t="str">
        <f t="shared" si="112"/>
        <v/>
      </c>
      <c r="CM76" s="258" t="str">
        <f t="shared" si="113"/>
        <v/>
      </c>
      <c r="CN76" s="259" t="str">
        <f t="shared" si="114"/>
        <v/>
      </c>
      <c r="CO76" s="258" t="str">
        <f t="shared" si="115"/>
        <v/>
      </c>
      <c r="CP76" s="258" t="str">
        <f t="shared" si="116"/>
        <v/>
      </c>
      <c r="CQ76" s="259" t="str">
        <f t="shared" si="117"/>
        <v/>
      </c>
      <c r="CR76" s="258" t="str">
        <f t="shared" si="118"/>
        <v/>
      </c>
      <c r="CS76" s="258" t="str">
        <f t="shared" si="119"/>
        <v/>
      </c>
      <c r="CT76" s="259" t="str">
        <f t="shared" si="120"/>
        <v/>
      </c>
      <c r="CU76" s="258" t="str">
        <f t="shared" si="121"/>
        <v/>
      </c>
      <c r="CV76" s="258" t="str">
        <f t="shared" si="122"/>
        <v/>
      </c>
      <c r="CW76" s="259" t="str">
        <f t="shared" si="123"/>
        <v/>
      </c>
      <c r="CX76" s="258" t="str">
        <f t="shared" si="124"/>
        <v/>
      </c>
      <c r="CY76" s="258" t="str">
        <f t="shared" si="125"/>
        <v/>
      </c>
      <c r="CZ76" s="259" t="str">
        <f t="shared" si="126"/>
        <v/>
      </c>
      <c r="DA76" s="258" t="str">
        <f t="shared" si="127"/>
        <v/>
      </c>
      <c r="DB76" s="258" t="str">
        <f t="shared" si="128"/>
        <v/>
      </c>
      <c r="DC76" s="259" t="str">
        <f t="shared" si="129"/>
        <v/>
      </c>
    </row>
    <row r="77" spans="1:107" x14ac:dyDescent="0.3">
      <c r="A77" s="682"/>
      <c r="B77" s="682"/>
      <c r="C77" s="665"/>
      <c r="D77" s="665"/>
      <c r="E77" s="666"/>
      <c r="F77" s="667"/>
      <c r="G77" s="667"/>
      <c r="H77" s="667"/>
      <c r="I77" s="668"/>
      <c r="J77" s="669"/>
      <c r="K77" s="670"/>
      <c r="L77" s="671"/>
      <c r="M77" s="671"/>
      <c r="N77" s="672"/>
      <c r="O77" s="673"/>
      <c r="P77" s="673"/>
      <c r="Q77" s="673"/>
      <c r="R77" s="673"/>
      <c r="S77" s="673"/>
      <c r="T77" s="671"/>
      <c r="U77" s="671"/>
      <c r="V77" s="671"/>
      <c r="W77" s="672"/>
      <c r="X77" s="673"/>
      <c r="Y77" s="674"/>
      <c r="Z77" s="64"/>
      <c r="AA77" s="77"/>
      <c r="AB77" s="78"/>
      <c r="AC77" s="81" t="str">
        <f t="shared" si="58"/>
        <v>dato mancante</v>
      </c>
      <c r="AD77" s="82" t="str">
        <f t="shared" si="59"/>
        <v>dato mancante</v>
      </c>
      <c r="AE77" s="82" t="str">
        <f t="shared" si="60"/>
        <v>dato mancante</v>
      </c>
      <c r="AF77" s="82" t="str">
        <f t="shared" si="61"/>
        <v>dato mancante</v>
      </c>
      <c r="AG77" s="82" t="str">
        <f t="shared" si="62"/>
        <v>dato mancante</v>
      </c>
      <c r="AH77" s="82" t="str">
        <f t="shared" si="63"/>
        <v>dato mancante</v>
      </c>
      <c r="AI77" s="84" t="str">
        <f t="shared" si="64"/>
        <v>dato mancante</v>
      </c>
      <c r="AJ77" s="84" t="str">
        <f t="shared" si="65"/>
        <v>dato mancante</v>
      </c>
      <c r="AK77" s="84" t="str">
        <f t="shared" si="66"/>
        <v>dato mancante</v>
      </c>
      <c r="AL77" s="81" t="str">
        <f t="shared" si="67"/>
        <v>dato mancante</v>
      </c>
      <c r="AM77" s="82" t="str">
        <f t="shared" si="68"/>
        <v>dato mancante</v>
      </c>
      <c r="AN77" s="83" t="str">
        <f t="shared" si="69"/>
        <v>dato mancante</v>
      </c>
      <c r="AO77" s="59"/>
      <c r="AP77" s="285"/>
      <c r="AQ77" s="286"/>
      <c r="AR77" s="294" t="str">
        <f t="shared" si="72"/>
        <v>dato mancante</v>
      </c>
      <c r="AS77" s="264" t="str">
        <f t="shared" si="70"/>
        <v>dato mancante</v>
      </c>
      <c r="AT77" s="265" t="str">
        <f t="shared" si="73"/>
        <v>dato mancante</v>
      </c>
      <c r="AU77" s="265" t="str">
        <f t="shared" si="74"/>
        <v>dato mancante</v>
      </c>
      <c r="AV77" s="265" t="str">
        <f t="shared" si="75"/>
        <v>dato mancante</v>
      </c>
      <c r="AW77" s="266" t="str">
        <f t="shared" si="76"/>
        <v>dato mancante</v>
      </c>
      <c r="AX77" s="437" t="str">
        <f t="shared" si="77"/>
        <v>dato mancante</v>
      </c>
      <c r="AY77" s="437" t="str">
        <f t="shared" si="78"/>
        <v>dato mancante</v>
      </c>
      <c r="AZ77" s="437" t="str">
        <f t="shared" si="79"/>
        <v>dato mancante</v>
      </c>
      <c r="BA77" s="267" t="str">
        <f t="shared" si="71"/>
        <v>dato mancante</v>
      </c>
      <c r="BB77" s="265" t="str">
        <f t="shared" si="80"/>
        <v>dato mancante</v>
      </c>
      <c r="BC77" s="438" t="str">
        <f t="shared" si="81"/>
        <v>dato mancante</v>
      </c>
      <c r="BG77" s="118" t="str">
        <f t="shared" si="82"/>
        <v>dato mancante</v>
      </c>
      <c r="BH77" s="118" t="str">
        <f t="shared" si="83"/>
        <v>dato mancante</v>
      </c>
      <c r="BI77" s="118" t="str">
        <f t="shared" si="84"/>
        <v>dato mancante</v>
      </c>
      <c r="BJ77" s="118" t="str">
        <f t="shared" si="85"/>
        <v>dato mancante</v>
      </c>
      <c r="BK77" s="118" t="str">
        <f t="shared" si="86"/>
        <v>dato mancante</v>
      </c>
      <c r="BL77" s="118" t="str">
        <f t="shared" si="87"/>
        <v>dato mancante</v>
      </c>
      <c r="BM77" s="118" t="str">
        <f t="shared" si="88"/>
        <v>dato mancante</v>
      </c>
      <c r="BN77" s="118" t="str">
        <f t="shared" si="89"/>
        <v>dato mancante</v>
      </c>
      <c r="BO77" s="118" t="str">
        <f t="shared" si="90"/>
        <v>dato mancante</v>
      </c>
      <c r="BP77" s="118" t="str">
        <f t="shared" si="91"/>
        <v>dato mancante</v>
      </c>
      <c r="BQ77" s="118" t="str">
        <f t="shared" si="92"/>
        <v>dato mancante</v>
      </c>
      <c r="BR77" s="118" t="str">
        <f t="shared" si="93"/>
        <v>dato mancante</v>
      </c>
      <c r="BT77" s="258" t="str">
        <f t="shared" si="94"/>
        <v/>
      </c>
      <c r="BU77" s="258" t="str">
        <f t="shared" si="95"/>
        <v/>
      </c>
      <c r="BV77" s="259" t="str">
        <f t="shared" si="96"/>
        <v/>
      </c>
      <c r="BW77" s="258" t="str">
        <f t="shared" si="97"/>
        <v/>
      </c>
      <c r="BX77" s="258" t="str">
        <f t="shared" si="98"/>
        <v/>
      </c>
      <c r="BY77" s="259" t="str">
        <f t="shared" si="99"/>
        <v/>
      </c>
      <c r="BZ77" s="258" t="str">
        <f t="shared" si="100"/>
        <v/>
      </c>
      <c r="CA77" s="258" t="str">
        <f t="shared" si="101"/>
        <v/>
      </c>
      <c r="CB77" s="259" t="str">
        <f t="shared" si="102"/>
        <v/>
      </c>
      <c r="CC77" s="258" t="str">
        <f t="shared" si="103"/>
        <v/>
      </c>
      <c r="CD77" s="258" t="str">
        <f t="shared" si="104"/>
        <v/>
      </c>
      <c r="CE77" s="259" t="str">
        <f t="shared" si="105"/>
        <v/>
      </c>
      <c r="CF77" s="258" t="str">
        <f t="shared" si="106"/>
        <v/>
      </c>
      <c r="CG77" s="258" t="str">
        <f t="shared" si="107"/>
        <v/>
      </c>
      <c r="CH77" s="259" t="str">
        <f t="shared" si="108"/>
        <v/>
      </c>
      <c r="CI77" s="258" t="str">
        <f t="shared" si="109"/>
        <v/>
      </c>
      <c r="CJ77" s="258" t="str">
        <f t="shared" si="110"/>
        <v/>
      </c>
      <c r="CK77" s="259" t="str">
        <f t="shared" si="111"/>
        <v/>
      </c>
      <c r="CL77" s="258" t="str">
        <f t="shared" si="112"/>
        <v/>
      </c>
      <c r="CM77" s="258" t="str">
        <f t="shared" si="113"/>
        <v/>
      </c>
      <c r="CN77" s="259" t="str">
        <f t="shared" si="114"/>
        <v/>
      </c>
      <c r="CO77" s="258" t="str">
        <f t="shared" si="115"/>
        <v/>
      </c>
      <c r="CP77" s="258" t="str">
        <f t="shared" si="116"/>
        <v/>
      </c>
      <c r="CQ77" s="259" t="str">
        <f t="shared" si="117"/>
        <v/>
      </c>
      <c r="CR77" s="258" t="str">
        <f t="shared" si="118"/>
        <v/>
      </c>
      <c r="CS77" s="258" t="str">
        <f t="shared" si="119"/>
        <v/>
      </c>
      <c r="CT77" s="259" t="str">
        <f t="shared" si="120"/>
        <v/>
      </c>
      <c r="CU77" s="258" t="str">
        <f t="shared" si="121"/>
        <v/>
      </c>
      <c r="CV77" s="258" t="str">
        <f t="shared" si="122"/>
        <v/>
      </c>
      <c r="CW77" s="259" t="str">
        <f t="shared" si="123"/>
        <v/>
      </c>
      <c r="CX77" s="258" t="str">
        <f t="shared" si="124"/>
        <v/>
      </c>
      <c r="CY77" s="258" t="str">
        <f t="shared" si="125"/>
        <v/>
      </c>
      <c r="CZ77" s="259" t="str">
        <f t="shared" si="126"/>
        <v/>
      </c>
      <c r="DA77" s="258" t="str">
        <f t="shared" si="127"/>
        <v/>
      </c>
      <c r="DB77" s="258" t="str">
        <f t="shared" si="128"/>
        <v/>
      </c>
      <c r="DC77" s="259" t="str">
        <f t="shared" si="129"/>
        <v/>
      </c>
    </row>
    <row r="78" spans="1:107" x14ac:dyDescent="0.3">
      <c r="A78" s="682"/>
      <c r="B78" s="682"/>
      <c r="C78" s="675"/>
      <c r="D78" s="675"/>
      <c r="E78" s="676"/>
      <c r="F78" s="676"/>
      <c r="G78" s="676"/>
      <c r="H78" s="676"/>
      <c r="I78" s="676"/>
      <c r="J78" s="675"/>
      <c r="K78" s="670"/>
      <c r="L78" s="671"/>
      <c r="M78" s="671"/>
      <c r="N78" s="672"/>
      <c r="O78" s="673"/>
      <c r="P78" s="673"/>
      <c r="Q78" s="673"/>
      <c r="R78" s="673"/>
      <c r="S78" s="673"/>
      <c r="T78" s="671"/>
      <c r="U78" s="671"/>
      <c r="V78" s="671"/>
      <c r="W78" s="672"/>
      <c r="X78" s="673"/>
      <c r="Y78" s="674"/>
      <c r="Z78" s="64"/>
      <c r="AA78" s="77"/>
      <c r="AB78" s="78"/>
      <c r="AC78" s="81" t="str">
        <f t="shared" si="58"/>
        <v>dato mancante</v>
      </c>
      <c r="AD78" s="82" t="str">
        <f t="shared" si="59"/>
        <v>dato mancante</v>
      </c>
      <c r="AE78" s="82" t="str">
        <f t="shared" si="60"/>
        <v>dato mancante</v>
      </c>
      <c r="AF78" s="82" t="str">
        <f t="shared" si="61"/>
        <v>dato mancante</v>
      </c>
      <c r="AG78" s="82" t="str">
        <f t="shared" si="62"/>
        <v>dato mancante</v>
      </c>
      <c r="AH78" s="82" t="str">
        <f t="shared" si="63"/>
        <v>dato mancante</v>
      </c>
      <c r="AI78" s="84" t="str">
        <f t="shared" si="64"/>
        <v>dato mancante</v>
      </c>
      <c r="AJ78" s="84" t="str">
        <f t="shared" si="65"/>
        <v>dato mancante</v>
      </c>
      <c r="AK78" s="84" t="str">
        <f t="shared" si="66"/>
        <v>dato mancante</v>
      </c>
      <c r="AL78" s="81" t="str">
        <f t="shared" si="67"/>
        <v>dato mancante</v>
      </c>
      <c r="AM78" s="82" t="str">
        <f t="shared" si="68"/>
        <v>dato mancante</v>
      </c>
      <c r="AN78" s="83" t="str">
        <f t="shared" si="69"/>
        <v>dato mancante</v>
      </c>
      <c r="AO78" s="59"/>
      <c r="AP78" s="285"/>
      <c r="AQ78" s="286"/>
      <c r="AR78" s="294" t="str">
        <f t="shared" ref="AR78:AR109" si="130">IF(BG78="dato mancante","dato mancante",IF(BG78="valore",N78*$L78/$M78,IF(BU78&gt;"0,0098","No LOQ","LOQ")))</f>
        <v>dato mancante</v>
      </c>
      <c r="AS78" s="264" t="str">
        <f t="shared" si="70"/>
        <v>dato mancante</v>
      </c>
      <c r="AT78" s="265" t="str">
        <f t="shared" ref="AT78:AT109" si="131">IF(BI78="dato mancante","dato mancante",IF(BI78="valore",P78*$L78/$M78,IF(CA78&gt;"35","No LOQ","LOQ")))</f>
        <v>dato mancante</v>
      </c>
      <c r="AU78" s="265" t="str">
        <f t="shared" ref="AU78:AU109" si="132">IF(BJ78="dato mancante","dato mancante",IF(BJ78="valore",Q78*$L78/$M78,IF(CD78&gt;"12","No LOQ","LOQ")))</f>
        <v>dato mancante</v>
      </c>
      <c r="AV78" s="265" t="str">
        <f t="shared" ref="AV78:AV109" si="133">IF(BK78="dato mancante","dato mancante",IF(BK78="valore",R78*$L78/$M78,IF(CG78&gt;"63","No LOQ","LOQ")))</f>
        <v>dato mancante</v>
      </c>
      <c r="AW78" s="266" t="str">
        <f t="shared" ref="AW78:AW109" si="134">IF(BL78="dato mancante","dato mancante",IF(BL78="valore",S78,IF(CJ78&gt;"23","No LOQ","LOQ")))</f>
        <v>dato mancante</v>
      </c>
      <c r="AX78" s="437" t="str">
        <f t="shared" ref="AX78:AX109" si="135">IF(BM78="dato mancante","dato mancante",IF(BM78="valore",T78*$L78/$M78,IF(CM78&gt;"5,8","No LOQ","LOQ")))</f>
        <v>dato mancante</v>
      </c>
      <c r="AY78" s="437" t="str">
        <f t="shared" ref="AY78:AY109" si="136">IF(BN78="dato mancante","dato mancante",IF(BN78="valore",U78*$L78/$M78,IF(CP78&gt;"38,1","No LOQ","LOQ")))</f>
        <v>dato mancante</v>
      </c>
      <c r="AZ78" s="437" t="str">
        <f t="shared" ref="AZ78:AZ109" si="137">IF(BO78="dato mancante","dato mancante",IF(BO78="valore",V78,IF(CS78&gt;"10,5","No LOQ","LOQ")))</f>
        <v>dato mancante</v>
      </c>
      <c r="BA78" s="267" t="str">
        <f t="shared" si="71"/>
        <v>dato mancante</v>
      </c>
      <c r="BB78" s="265" t="str">
        <f t="shared" ref="BB78:BB109" si="138">IF(BQ78="dato mancante","dato mancante",IF(BQ78="valore",X78*$L78/$M78,IF(CY78&gt;"193","No LOQ","LOQ")))</f>
        <v>dato mancante</v>
      </c>
      <c r="BC78" s="438" t="str">
        <f t="shared" ref="BC78:BC109" si="139">IF(BR78="dato mancante","dato mancante",IF(BR78="valore",Y78*$L78/$M78,IF(DB78&gt;"0,0077","No LOQ","LOQ")))</f>
        <v>dato mancante</v>
      </c>
      <c r="BG78" s="118" t="str">
        <f t="shared" ref="BG78:BG109" si="140">IF(ISBLANK(N78),"dato mancante",IFERROR(FIND("&lt;",$N78,1),"valore"))</f>
        <v>dato mancante</v>
      </c>
      <c r="BH78" s="118" t="str">
        <f t="shared" ref="BH78:BH109" si="141">IF(ISBLANK(O78),"dato mancante",IFERROR(FIND("&lt;",$O78,1),"valore"))</f>
        <v>dato mancante</v>
      </c>
      <c r="BI78" s="118" t="str">
        <f t="shared" ref="BI78:BI109" si="142">IF(ISBLANK(P78),"dato mancante",IFERROR(FIND("&lt;",$P78,1),"valore"))</f>
        <v>dato mancante</v>
      </c>
      <c r="BJ78" s="118" t="str">
        <f t="shared" ref="BJ78:BJ109" si="143">IF(ISBLANK(Q78),"dato mancante",IFERROR(FIND("&lt;",$Q78,1),"valore"))</f>
        <v>dato mancante</v>
      </c>
      <c r="BK78" s="118" t="str">
        <f t="shared" ref="BK78:BK109" si="144">IF(ISBLANK(R78),"dato mancante",IFERROR(FIND("&lt;",$R78,1),"valore"))</f>
        <v>dato mancante</v>
      </c>
      <c r="BL78" s="118" t="str">
        <f t="shared" ref="BL78:BL109" si="145">IF(ISBLANK(S78),"dato mancante",IFERROR(FIND("&lt;",$S78,1),"valore"))</f>
        <v>dato mancante</v>
      </c>
      <c r="BM78" s="118" t="str">
        <f t="shared" ref="BM78:BM109" si="146">IF(ISBLANK(T78),"dato mancante",IFERROR(FIND("&lt;",$T78,1),"valore"))</f>
        <v>dato mancante</v>
      </c>
      <c r="BN78" s="118" t="str">
        <f t="shared" ref="BN78:BN109" si="147">IF(ISBLANK(U78),"dato mancante",IFERROR(FIND("&lt;",$U78,1),"valore"))</f>
        <v>dato mancante</v>
      </c>
      <c r="BO78" s="118" t="str">
        <f t="shared" ref="BO78:BO109" si="148">IF(ISBLANK(V78),"dato mancante",IFERROR(FIND("&lt;",$V78,1),"valore"))</f>
        <v>dato mancante</v>
      </c>
      <c r="BP78" s="118" t="str">
        <f t="shared" ref="BP78:BP109" si="149">IF(ISBLANK(W78),"dato mancante",IFERROR(FIND("&lt;",$W78,1),"valore"))</f>
        <v>dato mancante</v>
      </c>
      <c r="BQ78" s="118" t="str">
        <f t="shared" ref="BQ78:BQ109" si="150">IF(ISBLANK(X78),"dato mancante",IFERROR(FIND("&lt;",$X78,1),"valore"))</f>
        <v>dato mancante</v>
      </c>
      <c r="BR78" s="118" t="str">
        <f t="shared" ref="BR78:BR109" si="151">IF(ISBLANK(Y78),"dato mancante",IFERROR(FIND("&lt;",$Y78,1),"valore"))</f>
        <v>dato mancante</v>
      </c>
      <c r="BT78" s="258" t="str">
        <f t="shared" ref="BT78:BT109" si="152">IF(LEFT(N78,1)="&lt;","&lt;","")</f>
        <v/>
      </c>
      <c r="BU78" s="258" t="str">
        <f t="shared" ref="BU78:BU109" si="153">IF(BT78="&lt;",_xlfn.NUMBERVALUE(N78,".","&lt;"),IF(ISBLANK(N78),"",N78))</f>
        <v/>
      </c>
      <c r="BV78" s="259" t="str">
        <f t="shared" ref="BV78:BV109" si="154">IF(MID(N78,1,1)="&lt;",MID(N78,2,5),IF(ISBLANK(N78),"",N78))</f>
        <v/>
      </c>
      <c r="BW78" s="258" t="str">
        <f t="shared" ref="BW78:BW109" si="155">IF(LEFT(O78,1)="&lt;","&lt;","")</f>
        <v/>
      </c>
      <c r="BX78" s="258" t="str">
        <f t="shared" ref="BX78:BX109" si="156">IF(BW78="&lt;",_xlfn.NUMBERVALUE(O78,".","&lt;"),IF(ISBLANK(O78),"",O78))</f>
        <v/>
      </c>
      <c r="BY78" s="259" t="str">
        <f t="shared" ref="BY78:BY109" si="157">IF(MID(O78,1,1)="&lt;",MID(O78,2,5),IF(ISBLANK(O78),"",O78))</f>
        <v/>
      </c>
      <c r="BZ78" s="258" t="str">
        <f t="shared" ref="BZ78:BZ109" si="158">IF(LEFT(P78,1)="&lt;","&lt;","")</f>
        <v/>
      </c>
      <c r="CA78" s="258" t="str">
        <f t="shared" ref="CA78:CA109" si="159">IF(BZ78="&lt;",_xlfn.NUMBERVALUE(P78,".","&lt;"),IF(ISBLANK(P78),"",P78))</f>
        <v/>
      </c>
      <c r="CB78" s="259" t="str">
        <f t="shared" ref="CB78:CB109" si="160">IF(MID(P78,1,1)="&lt;",MID(P78,2,5),IF(ISBLANK(P78),"",P78))</f>
        <v/>
      </c>
      <c r="CC78" s="258" t="str">
        <f t="shared" ref="CC78:CC109" si="161">IF(LEFT(Q78,1)="&lt;","&lt;","")</f>
        <v/>
      </c>
      <c r="CD78" s="258" t="str">
        <f t="shared" ref="CD78:CD109" si="162">IF(CC78="&lt;",_xlfn.NUMBERVALUE(Q78,".","&lt;"),IF(ISBLANK(Q78),"",Q78))</f>
        <v/>
      </c>
      <c r="CE78" s="259" t="str">
        <f t="shared" ref="CE78:CE109" si="163">IF(MID(Q78,1,1)="&lt;",MID(Q78,2,5),IF(ISBLANK(Q78),"",Q78))</f>
        <v/>
      </c>
      <c r="CF78" s="258" t="str">
        <f t="shared" ref="CF78:CF109" si="164">IF(LEFT(R78,1)="&lt;","&lt;","")</f>
        <v/>
      </c>
      <c r="CG78" s="258" t="str">
        <f t="shared" ref="CG78:CG109" si="165">IF(CF78="&lt;",_xlfn.NUMBERVALUE(R78,".","&lt;"),IF(ISBLANK(R78),"",R78))</f>
        <v/>
      </c>
      <c r="CH78" s="259" t="str">
        <f t="shared" ref="CH78:CH109" si="166">IF(MID(R78,1,1)="&lt;",MID(R78,2,5),IF(ISBLANK(R78),"",R78))</f>
        <v/>
      </c>
      <c r="CI78" s="258" t="str">
        <f t="shared" ref="CI78:CI109" si="167">IF(LEFT(S78,1)="&lt;","&lt;","")</f>
        <v/>
      </c>
      <c r="CJ78" s="258" t="str">
        <f t="shared" ref="CJ78:CJ109" si="168">IF(CI78="&lt;",_xlfn.NUMBERVALUE(S78,".","&lt;"),IF(ISBLANK(S78),"",S78))</f>
        <v/>
      </c>
      <c r="CK78" s="259" t="str">
        <f t="shared" ref="CK78:CK109" si="169">IF(MID(S78,1,1)="&lt;",MID(S78,2,5),IF(ISBLANK(S78),"",S78))</f>
        <v/>
      </c>
      <c r="CL78" s="258" t="str">
        <f t="shared" ref="CL78:CL109" si="170">IF(LEFT(T78,1)="&lt;","&lt;","")</f>
        <v/>
      </c>
      <c r="CM78" s="258" t="str">
        <f t="shared" ref="CM78:CM109" si="171">IF(CL78="&lt;",_xlfn.NUMBERVALUE(T78,".","&lt;"),IF(ISBLANK(T78),"",T78))</f>
        <v/>
      </c>
      <c r="CN78" s="259" t="str">
        <f t="shared" ref="CN78:CN109" si="172">IF(MID(T78,1,1)="&lt;",MID(T78,2,5),IF(ISBLANK(T78),"",T78))</f>
        <v/>
      </c>
      <c r="CO78" s="258" t="str">
        <f t="shared" ref="CO78:CO109" si="173">IF(LEFT(U78,1)="&lt;","&lt;","")</f>
        <v/>
      </c>
      <c r="CP78" s="258" t="str">
        <f t="shared" ref="CP78:CP109" si="174">IF(CO78="&lt;",_xlfn.NUMBERVALUE(U78,".","&lt;"),IF(ISBLANK(U78),"",U78))</f>
        <v/>
      </c>
      <c r="CQ78" s="259" t="str">
        <f t="shared" ref="CQ78:CQ109" si="175">IF(MID(U78,1,1)="&lt;",MID(U78,2,5),IF(ISBLANK(U78),"",U78))</f>
        <v/>
      </c>
      <c r="CR78" s="258" t="str">
        <f t="shared" ref="CR78:CR109" si="176">IF(LEFT(V78,1)="&lt;","&lt;","")</f>
        <v/>
      </c>
      <c r="CS78" s="258" t="str">
        <f t="shared" ref="CS78:CS109" si="177">IF(CR78="&lt;",_xlfn.NUMBERVALUE(V78,".","&lt;"),IF(ISBLANK(V78),"",V78))</f>
        <v/>
      </c>
      <c r="CT78" s="259" t="str">
        <f t="shared" ref="CT78:CT109" si="178">IF(MID(V78,1,1)="&lt;",MID(V78,2,5),IF(ISBLANK(V78),"",V78))</f>
        <v/>
      </c>
      <c r="CU78" s="258" t="str">
        <f t="shared" ref="CU78:CU109" si="179">IF(LEFT(W78,1)="&lt;","&lt;","")</f>
        <v/>
      </c>
      <c r="CV78" s="258" t="str">
        <f t="shared" ref="CV78:CV109" si="180">IF(CU78="&lt;",_xlfn.NUMBERVALUE(W78,".","&lt;"),IF(ISBLANK(W78),"",W78))</f>
        <v/>
      </c>
      <c r="CW78" s="259" t="str">
        <f t="shared" ref="CW78:CW109" si="181">IF(MID(W78,1,1)="&lt;",MID(W78,2,5),IF(ISBLANK(W78),"",W78))</f>
        <v/>
      </c>
      <c r="CX78" s="258" t="str">
        <f t="shared" ref="CX78:CX109" si="182">IF(LEFT(X78,1)="&lt;","&lt;","")</f>
        <v/>
      </c>
      <c r="CY78" s="258" t="str">
        <f t="shared" ref="CY78:CY109" si="183">IF(CX78="&lt;",_xlfn.NUMBERVALUE(X78,".","&lt;"),IF(ISBLANK(X78),"",X78))</f>
        <v/>
      </c>
      <c r="CZ78" s="259" t="str">
        <f t="shared" ref="CZ78:CZ109" si="184">IF(MID(X78,1,1)="&lt;",MID(X78,2,5),IF(ISBLANK(X78),"",X78))</f>
        <v/>
      </c>
      <c r="DA78" s="258" t="str">
        <f t="shared" ref="DA78:DA109" si="185">IF(LEFT(Y78,1)="&lt;","&lt;","")</f>
        <v/>
      </c>
      <c r="DB78" s="258" t="str">
        <f t="shared" ref="DB78:DB109" si="186">IF(DA78="&lt;",_xlfn.NUMBERVALUE(Y78,".","&lt;"),IF(ISBLANK(Y78),"",Y78))</f>
        <v/>
      </c>
      <c r="DC78" s="259" t="str">
        <f t="shared" ref="DC78:DC109" si="187">IF(MID(Y78,1,1)="&lt;",MID(Y78,2,5),IF(ISBLANK(Y78),"",Y78))</f>
        <v/>
      </c>
    </row>
    <row r="79" spans="1:107" x14ac:dyDescent="0.3">
      <c r="A79" s="682"/>
      <c r="B79" s="682"/>
      <c r="C79" s="677"/>
      <c r="D79" s="677"/>
      <c r="E79" s="678"/>
      <c r="F79" s="678"/>
      <c r="G79" s="678"/>
      <c r="H79" s="678"/>
      <c r="I79" s="668"/>
      <c r="J79" s="669"/>
      <c r="K79" s="670"/>
      <c r="L79" s="671"/>
      <c r="M79" s="671"/>
      <c r="N79" s="672"/>
      <c r="O79" s="673"/>
      <c r="P79" s="673"/>
      <c r="Q79" s="673"/>
      <c r="R79" s="673"/>
      <c r="S79" s="673"/>
      <c r="T79" s="671"/>
      <c r="U79" s="671"/>
      <c r="V79" s="671"/>
      <c r="W79" s="672"/>
      <c r="X79" s="673"/>
      <c r="Y79" s="674"/>
      <c r="Z79" s="64"/>
      <c r="AA79" s="77"/>
      <c r="AB79" s="78"/>
      <c r="AC79" s="81" t="str">
        <f t="shared" ref="AC79:AC142" si="188">IF(BG79="dato mancante","dato mancante",IF(BG79="valore",N79*(100-$L79)/100,IF(BU79&gt;"0,0098","No LOQ","LOQ")))</f>
        <v>dato mancante</v>
      </c>
      <c r="AD79" s="82" t="str">
        <f t="shared" ref="AD79:AD142" si="189">IF(BH79="dato mancante","dato mancante",IF(BH79="valore",O79*(100-$L79)/100,IF(BX79&gt;"58","No LOQ","LOQ")))</f>
        <v>dato mancante</v>
      </c>
      <c r="AE79" s="82" t="str">
        <f t="shared" ref="AE79:AE142" si="190">IF(BI79="dato mancante","dato mancante",IF(BI79="valore",P79*(100-$L79)/100,IF(CA79&gt;"35","No LOQ","LOQ")))</f>
        <v>dato mancante</v>
      </c>
      <c r="AF79" s="82" t="str">
        <f t="shared" ref="AF79:AF142" si="191">IF(BJ79="dato mancante","dato mancante",IF(BJ79="valore",Q79*(100-$L79)/100,IF(CD79&gt;12,"No LOQ","LOQ")))</f>
        <v>dato mancante</v>
      </c>
      <c r="AG79" s="82" t="str">
        <f t="shared" ref="AG79:AG142" si="192">IF(BK79="dato mancante","dato mancante",IF(BK79="valore",R79*(100-$L79)/100,IF(CG79&gt;"63","No LOQ","LOQ")))</f>
        <v>dato mancante</v>
      </c>
      <c r="AH79" s="82" t="str">
        <f t="shared" ref="AH79:AH142" si="193">IF(BL79="dato mancante","dato mancante",IF(BL79="valore",S79*(100-$L79)/100,IF(CJ79&gt;"23","No LOQ","LOQ")))</f>
        <v>dato mancante</v>
      </c>
      <c r="AI79" s="84" t="str">
        <f t="shared" ref="AI79:AI142" si="194">IF(BM79="dato mancante","dato mancante",IF(BM79="valore",T79*(100-$L79)/100,IF(CM79&gt;"5,8","No LOQ","LOQ")))</f>
        <v>dato mancante</v>
      </c>
      <c r="AJ79" s="84" t="str">
        <f t="shared" ref="AJ79:AJ142" si="195">IF(BN79="dato mancante","dato mancante",IF(BN79="valore",U79*(100-$L79)/100,IF(CP79&gt;"38,1","No LOQ","LOQ")))</f>
        <v>dato mancante</v>
      </c>
      <c r="AK79" s="84" t="str">
        <f t="shared" ref="AK79:AK142" si="196">IF(BO79="dato mancante","dato mancante",IF(BO79="valore",V79*(100-$L79)/100,IF(CS79&gt;"10,5","No LOQ","LOQ")))</f>
        <v>dato mancante</v>
      </c>
      <c r="AL79" s="81" t="str">
        <f t="shared" ref="AL79:AL142" si="197">IF(BP79="dato mancante","dato mancante",IF(BP79="valore",W79*(100-$L79)/100,IF(CV79&gt;"0,0075","No LOQ","LOQ")))</f>
        <v>dato mancante</v>
      </c>
      <c r="AM79" s="82" t="str">
        <f t="shared" ref="AM79:AM142" si="198">IF(BQ79="dato mancante","dato mancante",IF(BQ79="valore",X79*(100-$L79)/100,IF(CY79&gt;"193","No LOQ","LOQ")))</f>
        <v>dato mancante</v>
      </c>
      <c r="AN79" s="83" t="str">
        <f t="shared" ref="AN79:AN142" si="199">IF(BR79="dato mancante","dato mancante",IF(BR79="valore",Y79*(100-$L79)/100,IF($DB79&gt;"0,0077","No LOQ","LOQ")))</f>
        <v>dato mancante</v>
      </c>
      <c r="AO79" s="59"/>
      <c r="AP79" s="285"/>
      <c r="AQ79" s="286"/>
      <c r="AR79" s="294" t="str">
        <f t="shared" si="130"/>
        <v>dato mancante</v>
      </c>
      <c r="AS79" s="264" t="str">
        <f t="shared" si="70"/>
        <v>dato mancante</v>
      </c>
      <c r="AT79" s="265" t="str">
        <f t="shared" si="131"/>
        <v>dato mancante</v>
      </c>
      <c r="AU79" s="265" t="str">
        <f t="shared" si="132"/>
        <v>dato mancante</v>
      </c>
      <c r="AV79" s="265" t="str">
        <f t="shared" si="133"/>
        <v>dato mancante</v>
      </c>
      <c r="AW79" s="266" t="str">
        <f t="shared" si="134"/>
        <v>dato mancante</v>
      </c>
      <c r="AX79" s="437" t="str">
        <f t="shared" si="135"/>
        <v>dato mancante</v>
      </c>
      <c r="AY79" s="437" t="str">
        <f t="shared" si="136"/>
        <v>dato mancante</v>
      </c>
      <c r="AZ79" s="437" t="str">
        <f t="shared" si="137"/>
        <v>dato mancante</v>
      </c>
      <c r="BA79" s="267" t="str">
        <f t="shared" si="71"/>
        <v>dato mancante</v>
      </c>
      <c r="BB79" s="265" t="str">
        <f t="shared" si="138"/>
        <v>dato mancante</v>
      </c>
      <c r="BC79" s="438" t="str">
        <f t="shared" si="139"/>
        <v>dato mancante</v>
      </c>
      <c r="BG79" s="118" t="str">
        <f t="shared" si="140"/>
        <v>dato mancante</v>
      </c>
      <c r="BH79" s="118" t="str">
        <f t="shared" si="141"/>
        <v>dato mancante</v>
      </c>
      <c r="BI79" s="118" t="str">
        <f t="shared" si="142"/>
        <v>dato mancante</v>
      </c>
      <c r="BJ79" s="118" t="str">
        <f t="shared" si="143"/>
        <v>dato mancante</v>
      </c>
      <c r="BK79" s="118" t="str">
        <f t="shared" si="144"/>
        <v>dato mancante</v>
      </c>
      <c r="BL79" s="118" t="str">
        <f t="shared" si="145"/>
        <v>dato mancante</v>
      </c>
      <c r="BM79" s="118" t="str">
        <f t="shared" si="146"/>
        <v>dato mancante</v>
      </c>
      <c r="BN79" s="118" t="str">
        <f t="shared" si="147"/>
        <v>dato mancante</v>
      </c>
      <c r="BO79" s="118" t="str">
        <f t="shared" si="148"/>
        <v>dato mancante</v>
      </c>
      <c r="BP79" s="118" t="str">
        <f t="shared" si="149"/>
        <v>dato mancante</v>
      </c>
      <c r="BQ79" s="118" t="str">
        <f t="shared" si="150"/>
        <v>dato mancante</v>
      </c>
      <c r="BR79" s="118" t="str">
        <f t="shared" si="151"/>
        <v>dato mancante</v>
      </c>
      <c r="BT79" s="258" t="str">
        <f t="shared" si="152"/>
        <v/>
      </c>
      <c r="BU79" s="258" t="str">
        <f t="shared" si="153"/>
        <v/>
      </c>
      <c r="BV79" s="259" t="str">
        <f t="shared" si="154"/>
        <v/>
      </c>
      <c r="BW79" s="258" t="str">
        <f t="shared" si="155"/>
        <v/>
      </c>
      <c r="BX79" s="258" t="str">
        <f t="shared" si="156"/>
        <v/>
      </c>
      <c r="BY79" s="259" t="str">
        <f t="shared" si="157"/>
        <v/>
      </c>
      <c r="BZ79" s="258" t="str">
        <f t="shared" si="158"/>
        <v/>
      </c>
      <c r="CA79" s="258" t="str">
        <f t="shared" si="159"/>
        <v/>
      </c>
      <c r="CB79" s="259" t="str">
        <f t="shared" si="160"/>
        <v/>
      </c>
      <c r="CC79" s="258" t="str">
        <f t="shared" si="161"/>
        <v/>
      </c>
      <c r="CD79" s="258" t="str">
        <f t="shared" si="162"/>
        <v/>
      </c>
      <c r="CE79" s="259" t="str">
        <f t="shared" si="163"/>
        <v/>
      </c>
      <c r="CF79" s="258" t="str">
        <f t="shared" si="164"/>
        <v/>
      </c>
      <c r="CG79" s="258" t="str">
        <f t="shared" si="165"/>
        <v/>
      </c>
      <c r="CH79" s="259" t="str">
        <f t="shared" si="166"/>
        <v/>
      </c>
      <c r="CI79" s="258" t="str">
        <f t="shared" si="167"/>
        <v/>
      </c>
      <c r="CJ79" s="258" t="str">
        <f t="shared" si="168"/>
        <v/>
      </c>
      <c r="CK79" s="259" t="str">
        <f t="shared" si="169"/>
        <v/>
      </c>
      <c r="CL79" s="258" t="str">
        <f t="shared" si="170"/>
        <v/>
      </c>
      <c r="CM79" s="258" t="str">
        <f t="shared" si="171"/>
        <v/>
      </c>
      <c r="CN79" s="259" t="str">
        <f t="shared" si="172"/>
        <v/>
      </c>
      <c r="CO79" s="258" t="str">
        <f t="shared" si="173"/>
        <v/>
      </c>
      <c r="CP79" s="258" t="str">
        <f t="shared" si="174"/>
        <v/>
      </c>
      <c r="CQ79" s="259" t="str">
        <f t="shared" si="175"/>
        <v/>
      </c>
      <c r="CR79" s="258" t="str">
        <f t="shared" si="176"/>
        <v/>
      </c>
      <c r="CS79" s="258" t="str">
        <f t="shared" si="177"/>
        <v/>
      </c>
      <c r="CT79" s="259" t="str">
        <f t="shared" si="178"/>
        <v/>
      </c>
      <c r="CU79" s="258" t="str">
        <f t="shared" si="179"/>
        <v/>
      </c>
      <c r="CV79" s="258" t="str">
        <f t="shared" si="180"/>
        <v/>
      </c>
      <c r="CW79" s="259" t="str">
        <f t="shared" si="181"/>
        <v/>
      </c>
      <c r="CX79" s="258" t="str">
        <f t="shared" si="182"/>
        <v/>
      </c>
      <c r="CY79" s="258" t="str">
        <f t="shared" si="183"/>
        <v/>
      </c>
      <c r="CZ79" s="259" t="str">
        <f t="shared" si="184"/>
        <v/>
      </c>
      <c r="DA79" s="258" t="str">
        <f t="shared" si="185"/>
        <v/>
      </c>
      <c r="DB79" s="258" t="str">
        <f t="shared" si="186"/>
        <v/>
      </c>
      <c r="DC79" s="259" t="str">
        <f t="shared" si="187"/>
        <v/>
      </c>
    </row>
    <row r="80" spans="1:107" x14ac:dyDescent="0.3">
      <c r="A80" s="682"/>
      <c r="B80" s="682"/>
      <c r="C80" s="665"/>
      <c r="D80" s="665"/>
      <c r="E80" s="666"/>
      <c r="F80" s="667"/>
      <c r="G80" s="667"/>
      <c r="H80" s="667"/>
      <c r="I80" s="668"/>
      <c r="J80" s="669"/>
      <c r="K80" s="670"/>
      <c r="L80" s="671"/>
      <c r="M80" s="671"/>
      <c r="N80" s="672"/>
      <c r="O80" s="673"/>
      <c r="P80" s="673"/>
      <c r="Q80" s="673"/>
      <c r="R80" s="673"/>
      <c r="S80" s="673"/>
      <c r="T80" s="671"/>
      <c r="U80" s="671"/>
      <c r="V80" s="671"/>
      <c r="W80" s="672"/>
      <c r="X80" s="673"/>
      <c r="Y80" s="674"/>
      <c r="Z80" s="64"/>
      <c r="AA80" s="77"/>
      <c r="AB80" s="78"/>
      <c r="AC80" s="81" t="str">
        <f t="shared" si="188"/>
        <v>dato mancante</v>
      </c>
      <c r="AD80" s="82" t="str">
        <f t="shared" si="189"/>
        <v>dato mancante</v>
      </c>
      <c r="AE80" s="82" t="str">
        <f t="shared" si="190"/>
        <v>dato mancante</v>
      </c>
      <c r="AF80" s="82" t="str">
        <f t="shared" si="191"/>
        <v>dato mancante</v>
      </c>
      <c r="AG80" s="82" t="str">
        <f t="shared" si="192"/>
        <v>dato mancante</v>
      </c>
      <c r="AH80" s="82" t="str">
        <f t="shared" si="193"/>
        <v>dato mancante</v>
      </c>
      <c r="AI80" s="84" t="str">
        <f t="shared" si="194"/>
        <v>dato mancante</v>
      </c>
      <c r="AJ80" s="84" t="str">
        <f t="shared" si="195"/>
        <v>dato mancante</v>
      </c>
      <c r="AK80" s="84" t="str">
        <f t="shared" si="196"/>
        <v>dato mancante</v>
      </c>
      <c r="AL80" s="81" t="str">
        <f t="shared" si="197"/>
        <v>dato mancante</v>
      </c>
      <c r="AM80" s="82" t="str">
        <f t="shared" si="198"/>
        <v>dato mancante</v>
      </c>
      <c r="AN80" s="83" t="str">
        <f t="shared" si="199"/>
        <v>dato mancante</v>
      </c>
      <c r="AO80" s="59"/>
      <c r="AP80" s="285"/>
      <c r="AQ80" s="286"/>
      <c r="AR80" s="294" t="str">
        <f t="shared" si="130"/>
        <v>dato mancante</v>
      </c>
      <c r="AS80" s="264" t="str">
        <f t="shared" ref="AS80:AS143" si="200">IF(BH80="dato mancante","dato mancante",IF(BH80="valore",O80*(100-$L80)/100,IF(BX80&gt;"58","No LOQ","LOQ")))</f>
        <v>dato mancante</v>
      </c>
      <c r="AT80" s="265" t="str">
        <f t="shared" si="131"/>
        <v>dato mancante</v>
      </c>
      <c r="AU80" s="265" t="str">
        <f t="shared" si="132"/>
        <v>dato mancante</v>
      </c>
      <c r="AV80" s="265" t="str">
        <f t="shared" si="133"/>
        <v>dato mancante</v>
      </c>
      <c r="AW80" s="266" t="str">
        <f t="shared" si="134"/>
        <v>dato mancante</v>
      </c>
      <c r="AX80" s="437" t="str">
        <f t="shared" si="135"/>
        <v>dato mancante</v>
      </c>
      <c r="AY80" s="437" t="str">
        <f t="shared" si="136"/>
        <v>dato mancante</v>
      </c>
      <c r="AZ80" s="437" t="str">
        <f t="shared" si="137"/>
        <v>dato mancante</v>
      </c>
      <c r="BA80" s="267" t="str">
        <f t="shared" ref="BA80:BA143" si="201">IF(BP80="dato mancante","dato mancante",IF(BP80="valore",W80*(100-$L80)/100,IF(CV80&gt;"0,0075","No LOQ","LOQ")))</f>
        <v>dato mancante</v>
      </c>
      <c r="BB80" s="265" t="str">
        <f t="shared" si="138"/>
        <v>dato mancante</v>
      </c>
      <c r="BC80" s="438" t="str">
        <f t="shared" si="139"/>
        <v>dato mancante</v>
      </c>
      <c r="BG80" s="118" t="str">
        <f t="shared" si="140"/>
        <v>dato mancante</v>
      </c>
      <c r="BH80" s="118" t="str">
        <f t="shared" si="141"/>
        <v>dato mancante</v>
      </c>
      <c r="BI80" s="118" t="str">
        <f t="shared" si="142"/>
        <v>dato mancante</v>
      </c>
      <c r="BJ80" s="118" t="str">
        <f t="shared" si="143"/>
        <v>dato mancante</v>
      </c>
      <c r="BK80" s="118" t="str">
        <f t="shared" si="144"/>
        <v>dato mancante</v>
      </c>
      <c r="BL80" s="118" t="str">
        <f t="shared" si="145"/>
        <v>dato mancante</v>
      </c>
      <c r="BM80" s="118" t="str">
        <f t="shared" si="146"/>
        <v>dato mancante</v>
      </c>
      <c r="BN80" s="118" t="str">
        <f t="shared" si="147"/>
        <v>dato mancante</v>
      </c>
      <c r="BO80" s="118" t="str">
        <f t="shared" si="148"/>
        <v>dato mancante</v>
      </c>
      <c r="BP80" s="118" t="str">
        <f t="shared" si="149"/>
        <v>dato mancante</v>
      </c>
      <c r="BQ80" s="118" t="str">
        <f t="shared" si="150"/>
        <v>dato mancante</v>
      </c>
      <c r="BR80" s="118" t="str">
        <f t="shared" si="151"/>
        <v>dato mancante</v>
      </c>
      <c r="BT80" s="258" t="str">
        <f t="shared" si="152"/>
        <v/>
      </c>
      <c r="BU80" s="258" t="str">
        <f t="shared" si="153"/>
        <v/>
      </c>
      <c r="BV80" s="259" t="str">
        <f t="shared" si="154"/>
        <v/>
      </c>
      <c r="BW80" s="258" t="str">
        <f t="shared" si="155"/>
        <v/>
      </c>
      <c r="BX80" s="258" t="str">
        <f t="shared" si="156"/>
        <v/>
      </c>
      <c r="BY80" s="259" t="str">
        <f t="shared" si="157"/>
        <v/>
      </c>
      <c r="BZ80" s="258" t="str">
        <f t="shared" si="158"/>
        <v/>
      </c>
      <c r="CA80" s="258" t="str">
        <f t="shared" si="159"/>
        <v/>
      </c>
      <c r="CB80" s="259" t="str">
        <f t="shared" si="160"/>
        <v/>
      </c>
      <c r="CC80" s="258" t="str">
        <f t="shared" si="161"/>
        <v/>
      </c>
      <c r="CD80" s="258" t="str">
        <f t="shared" si="162"/>
        <v/>
      </c>
      <c r="CE80" s="259" t="str">
        <f t="shared" si="163"/>
        <v/>
      </c>
      <c r="CF80" s="258" t="str">
        <f t="shared" si="164"/>
        <v/>
      </c>
      <c r="CG80" s="258" t="str">
        <f t="shared" si="165"/>
        <v/>
      </c>
      <c r="CH80" s="259" t="str">
        <f t="shared" si="166"/>
        <v/>
      </c>
      <c r="CI80" s="258" t="str">
        <f t="shared" si="167"/>
        <v/>
      </c>
      <c r="CJ80" s="258" t="str">
        <f t="shared" si="168"/>
        <v/>
      </c>
      <c r="CK80" s="259" t="str">
        <f t="shared" si="169"/>
        <v/>
      </c>
      <c r="CL80" s="258" t="str">
        <f t="shared" si="170"/>
        <v/>
      </c>
      <c r="CM80" s="258" t="str">
        <f t="shared" si="171"/>
        <v/>
      </c>
      <c r="CN80" s="259" t="str">
        <f t="shared" si="172"/>
        <v/>
      </c>
      <c r="CO80" s="258" t="str">
        <f t="shared" si="173"/>
        <v/>
      </c>
      <c r="CP80" s="258" t="str">
        <f t="shared" si="174"/>
        <v/>
      </c>
      <c r="CQ80" s="259" t="str">
        <f t="shared" si="175"/>
        <v/>
      </c>
      <c r="CR80" s="258" t="str">
        <f t="shared" si="176"/>
        <v/>
      </c>
      <c r="CS80" s="258" t="str">
        <f t="shared" si="177"/>
        <v/>
      </c>
      <c r="CT80" s="259" t="str">
        <f t="shared" si="178"/>
        <v/>
      </c>
      <c r="CU80" s="258" t="str">
        <f t="shared" si="179"/>
        <v/>
      </c>
      <c r="CV80" s="258" t="str">
        <f t="shared" si="180"/>
        <v/>
      </c>
      <c r="CW80" s="259" t="str">
        <f t="shared" si="181"/>
        <v/>
      </c>
      <c r="CX80" s="258" t="str">
        <f t="shared" si="182"/>
        <v/>
      </c>
      <c r="CY80" s="258" t="str">
        <f t="shared" si="183"/>
        <v/>
      </c>
      <c r="CZ80" s="259" t="str">
        <f t="shared" si="184"/>
        <v/>
      </c>
      <c r="DA80" s="258" t="str">
        <f t="shared" si="185"/>
        <v/>
      </c>
      <c r="DB80" s="258" t="str">
        <f t="shared" si="186"/>
        <v/>
      </c>
      <c r="DC80" s="259" t="str">
        <f t="shared" si="187"/>
        <v/>
      </c>
    </row>
    <row r="81" spans="1:107" x14ac:dyDescent="0.3">
      <c r="A81" s="682"/>
      <c r="B81" s="682"/>
      <c r="C81" s="677"/>
      <c r="D81" s="677"/>
      <c r="E81" s="678"/>
      <c r="F81" s="678"/>
      <c r="G81" s="678"/>
      <c r="H81" s="678"/>
      <c r="I81" s="668"/>
      <c r="J81" s="669"/>
      <c r="K81" s="670"/>
      <c r="L81" s="671"/>
      <c r="M81" s="671"/>
      <c r="N81" s="672"/>
      <c r="O81" s="673"/>
      <c r="P81" s="673"/>
      <c r="Q81" s="673"/>
      <c r="R81" s="673"/>
      <c r="S81" s="673"/>
      <c r="T81" s="671"/>
      <c r="U81" s="671"/>
      <c r="V81" s="671"/>
      <c r="W81" s="672"/>
      <c r="X81" s="673"/>
      <c r="Y81" s="674"/>
      <c r="Z81" s="64"/>
      <c r="AA81" s="77"/>
      <c r="AB81" s="78"/>
      <c r="AC81" s="81" t="str">
        <f t="shared" si="188"/>
        <v>dato mancante</v>
      </c>
      <c r="AD81" s="82" t="str">
        <f t="shared" si="189"/>
        <v>dato mancante</v>
      </c>
      <c r="AE81" s="82" t="str">
        <f t="shared" si="190"/>
        <v>dato mancante</v>
      </c>
      <c r="AF81" s="82" t="str">
        <f t="shared" si="191"/>
        <v>dato mancante</v>
      </c>
      <c r="AG81" s="82" t="str">
        <f t="shared" si="192"/>
        <v>dato mancante</v>
      </c>
      <c r="AH81" s="82" t="str">
        <f t="shared" si="193"/>
        <v>dato mancante</v>
      </c>
      <c r="AI81" s="84" t="str">
        <f t="shared" si="194"/>
        <v>dato mancante</v>
      </c>
      <c r="AJ81" s="84" t="str">
        <f t="shared" si="195"/>
        <v>dato mancante</v>
      </c>
      <c r="AK81" s="84" t="str">
        <f t="shared" si="196"/>
        <v>dato mancante</v>
      </c>
      <c r="AL81" s="81" t="str">
        <f t="shared" si="197"/>
        <v>dato mancante</v>
      </c>
      <c r="AM81" s="82" t="str">
        <f t="shared" si="198"/>
        <v>dato mancante</v>
      </c>
      <c r="AN81" s="83" t="str">
        <f t="shared" si="199"/>
        <v>dato mancante</v>
      </c>
      <c r="AO81" s="59"/>
      <c r="AP81" s="285"/>
      <c r="AQ81" s="286"/>
      <c r="AR81" s="294" t="str">
        <f t="shared" si="130"/>
        <v>dato mancante</v>
      </c>
      <c r="AS81" s="264" t="str">
        <f t="shared" si="200"/>
        <v>dato mancante</v>
      </c>
      <c r="AT81" s="265" t="str">
        <f t="shared" si="131"/>
        <v>dato mancante</v>
      </c>
      <c r="AU81" s="265" t="str">
        <f t="shared" si="132"/>
        <v>dato mancante</v>
      </c>
      <c r="AV81" s="265" t="str">
        <f t="shared" si="133"/>
        <v>dato mancante</v>
      </c>
      <c r="AW81" s="266" t="str">
        <f t="shared" si="134"/>
        <v>dato mancante</v>
      </c>
      <c r="AX81" s="437" t="str">
        <f t="shared" si="135"/>
        <v>dato mancante</v>
      </c>
      <c r="AY81" s="437" t="str">
        <f t="shared" si="136"/>
        <v>dato mancante</v>
      </c>
      <c r="AZ81" s="437" t="str">
        <f t="shared" si="137"/>
        <v>dato mancante</v>
      </c>
      <c r="BA81" s="267" t="str">
        <f t="shared" si="201"/>
        <v>dato mancante</v>
      </c>
      <c r="BB81" s="265" t="str">
        <f t="shared" si="138"/>
        <v>dato mancante</v>
      </c>
      <c r="BC81" s="438" t="str">
        <f t="shared" si="139"/>
        <v>dato mancante</v>
      </c>
      <c r="BG81" s="118" t="str">
        <f t="shared" si="140"/>
        <v>dato mancante</v>
      </c>
      <c r="BH81" s="118" t="str">
        <f t="shared" si="141"/>
        <v>dato mancante</v>
      </c>
      <c r="BI81" s="118" t="str">
        <f t="shared" si="142"/>
        <v>dato mancante</v>
      </c>
      <c r="BJ81" s="118" t="str">
        <f t="shared" si="143"/>
        <v>dato mancante</v>
      </c>
      <c r="BK81" s="118" t="str">
        <f t="shared" si="144"/>
        <v>dato mancante</v>
      </c>
      <c r="BL81" s="118" t="str">
        <f t="shared" si="145"/>
        <v>dato mancante</v>
      </c>
      <c r="BM81" s="118" t="str">
        <f t="shared" si="146"/>
        <v>dato mancante</v>
      </c>
      <c r="BN81" s="118" t="str">
        <f t="shared" si="147"/>
        <v>dato mancante</v>
      </c>
      <c r="BO81" s="118" t="str">
        <f t="shared" si="148"/>
        <v>dato mancante</v>
      </c>
      <c r="BP81" s="118" t="str">
        <f t="shared" si="149"/>
        <v>dato mancante</v>
      </c>
      <c r="BQ81" s="118" t="str">
        <f t="shared" si="150"/>
        <v>dato mancante</v>
      </c>
      <c r="BR81" s="118" t="str">
        <f t="shared" si="151"/>
        <v>dato mancante</v>
      </c>
      <c r="BT81" s="258" t="str">
        <f t="shared" si="152"/>
        <v/>
      </c>
      <c r="BU81" s="258" t="str">
        <f t="shared" si="153"/>
        <v/>
      </c>
      <c r="BV81" s="259" t="str">
        <f t="shared" si="154"/>
        <v/>
      </c>
      <c r="BW81" s="258" t="str">
        <f t="shared" si="155"/>
        <v/>
      </c>
      <c r="BX81" s="258" t="str">
        <f t="shared" si="156"/>
        <v/>
      </c>
      <c r="BY81" s="259" t="str">
        <f t="shared" si="157"/>
        <v/>
      </c>
      <c r="BZ81" s="258" t="str">
        <f t="shared" si="158"/>
        <v/>
      </c>
      <c r="CA81" s="258" t="str">
        <f t="shared" si="159"/>
        <v/>
      </c>
      <c r="CB81" s="259" t="str">
        <f t="shared" si="160"/>
        <v/>
      </c>
      <c r="CC81" s="258" t="str">
        <f t="shared" si="161"/>
        <v/>
      </c>
      <c r="CD81" s="258" t="str">
        <f t="shared" si="162"/>
        <v/>
      </c>
      <c r="CE81" s="259" t="str">
        <f t="shared" si="163"/>
        <v/>
      </c>
      <c r="CF81" s="258" t="str">
        <f t="shared" si="164"/>
        <v/>
      </c>
      <c r="CG81" s="258" t="str">
        <f t="shared" si="165"/>
        <v/>
      </c>
      <c r="CH81" s="259" t="str">
        <f t="shared" si="166"/>
        <v/>
      </c>
      <c r="CI81" s="258" t="str">
        <f t="shared" si="167"/>
        <v/>
      </c>
      <c r="CJ81" s="258" t="str">
        <f t="shared" si="168"/>
        <v/>
      </c>
      <c r="CK81" s="259" t="str">
        <f t="shared" si="169"/>
        <v/>
      </c>
      <c r="CL81" s="258" t="str">
        <f t="shared" si="170"/>
        <v/>
      </c>
      <c r="CM81" s="258" t="str">
        <f t="shared" si="171"/>
        <v/>
      </c>
      <c r="CN81" s="259" t="str">
        <f t="shared" si="172"/>
        <v/>
      </c>
      <c r="CO81" s="258" t="str">
        <f t="shared" si="173"/>
        <v/>
      </c>
      <c r="CP81" s="258" t="str">
        <f t="shared" si="174"/>
        <v/>
      </c>
      <c r="CQ81" s="259" t="str">
        <f t="shared" si="175"/>
        <v/>
      </c>
      <c r="CR81" s="258" t="str">
        <f t="shared" si="176"/>
        <v/>
      </c>
      <c r="CS81" s="258" t="str">
        <f t="shared" si="177"/>
        <v/>
      </c>
      <c r="CT81" s="259" t="str">
        <f t="shared" si="178"/>
        <v/>
      </c>
      <c r="CU81" s="258" t="str">
        <f t="shared" si="179"/>
        <v/>
      </c>
      <c r="CV81" s="258" t="str">
        <f t="shared" si="180"/>
        <v/>
      </c>
      <c r="CW81" s="259" t="str">
        <f t="shared" si="181"/>
        <v/>
      </c>
      <c r="CX81" s="258" t="str">
        <f t="shared" si="182"/>
        <v/>
      </c>
      <c r="CY81" s="258" t="str">
        <f t="shared" si="183"/>
        <v/>
      </c>
      <c r="CZ81" s="259" t="str">
        <f t="shared" si="184"/>
        <v/>
      </c>
      <c r="DA81" s="258" t="str">
        <f t="shared" si="185"/>
        <v/>
      </c>
      <c r="DB81" s="258" t="str">
        <f t="shared" si="186"/>
        <v/>
      </c>
      <c r="DC81" s="259" t="str">
        <f t="shared" si="187"/>
        <v/>
      </c>
    </row>
    <row r="82" spans="1:107" x14ac:dyDescent="0.3">
      <c r="A82" s="682"/>
      <c r="B82" s="682"/>
      <c r="C82" s="665"/>
      <c r="D82" s="665"/>
      <c r="E82" s="666"/>
      <c r="F82" s="667"/>
      <c r="G82" s="667"/>
      <c r="H82" s="667"/>
      <c r="I82" s="668"/>
      <c r="J82" s="669"/>
      <c r="K82" s="670"/>
      <c r="L82" s="671"/>
      <c r="M82" s="671"/>
      <c r="N82" s="672"/>
      <c r="O82" s="673"/>
      <c r="P82" s="673"/>
      <c r="Q82" s="673"/>
      <c r="R82" s="673"/>
      <c r="S82" s="673"/>
      <c r="T82" s="671"/>
      <c r="U82" s="671"/>
      <c r="V82" s="671"/>
      <c r="W82" s="672"/>
      <c r="X82" s="673"/>
      <c r="Y82" s="674"/>
      <c r="Z82" s="64"/>
      <c r="AA82" s="77"/>
      <c r="AB82" s="78"/>
      <c r="AC82" s="81" t="str">
        <f t="shared" si="188"/>
        <v>dato mancante</v>
      </c>
      <c r="AD82" s="82" t="str">
        <f t="shared" si="189"/>
        <v>dato mancante</v>
      </c>
      <c r="AE82" s="82" t="str">
        <f t="shared" si="190"/>
        <v>dato mancante</v>
      </c>
      <c r="AF82" s="82" t="str">
        <f t="shared" si="191"/>
        <v>dato mancante</v>
      </c>
      <c r="AG82" s="82" t="str">
        <f t="shared" si="192"/>
        <v>dato mancante</v>
      </c>
      <c r="AH82" s="82" t="str">
        <f t="shared" si="193"/>
        <v>dato mancante</v>
      </c>
      <c r="AI82" s="84" t="str">
        <f t="shared" si="194"/>
        <v>dato mancante</v>
      </c>
      <c r="AJ82" s="84" t="str">
        <f t="shared" si="195"/>
        <v>dato mancante</v>
      </c>
      <c r="AK82" s="84" t="str">
        <f t="shared" si="196"/>
        <v>dato mancante</v>
      </c>
      <c r="AL82" s="81" t="str">
        <f t="shared" si="197"/>
        <v>dato mancante</v>
      </c>
      <c r="AM82" s="82" t="str">
        <f t="shared" si="198"/>
        <v>dato mancante</v>
      </c>
      <c r="AN82" s="83" t="str">
        <f t="shared" si="199"/>
        <v>dato mancante</v>
      </c>
      <c r="AO82" s="59"/>
      <c r="AP82" s="285"/>
      <c r="AQ82" s="286"/>
      <c r="AR82" s="294" t="str">
        <f t="shared" si="130"/>
        <v>dato mancante</v>
      </c>
      <c r="AS82" s="264" t="str">
        <f t="shared" si="200"/>
        <v>dato mancante</v>
      </c>
      <c r="AT82" s="265" t="str">
        <f t="shared" si="131"/>
        <v>dato mancante</v>
      </c>
      <c r="AU82" s="265" t="str">
        <f t="shared" si="132"/>
        <v>dato mancante</v>
      </c>
      <c r="AV82" s="265" t="str">
        <f t="shared" si="133"/>
        <v>dato mancante</v>
      </c>
      <c r="AW82" s="266" t="str">
        <f t="shared" si="134"/>
        <v>dato mancante</v>
      </c>
      <c r="AX82" s="437" t="str">
        <f t="shared" si="135"/>
        <v>dato mancante</v>
      </c>
      <c r="AY82" s="437" t="str">
        <f t="shared" si="136"/>
        <v>dato mancante</v>
      </c>
      <c r="AZ82" s="437" t="str">
        <f t="shared" si="137"/>
        <v>dato mancante</v>
      </c>
      <c r="BA82" s="267" t="str">
        <f t="shared" si="201"/>
        <v>dato mancante</v>
      </c>
      <c r="BB82" s="265" t="str">
        <f t="shared" si="138"/>
        <v>dato mancante</v>
      </c>
      <c r="BC82" s="438" t="str">
        <f t="shared" si="139"/>
        <v>dato mancante</v>
      </c>
      <c r="BG82" s="118" t="str">
        <f t="shared" si="140"/>
        <v>dato mancante</v>
      </c>
      <c r="BH82" s="118" t="str">
        <f t="shared" si="141"/>
        <v>dato mancante</v>
      </c>
      <c r="BI82" s="118" t="str">
        <f t="shared" si="142"/>
        <v>dato mancante</v>
      </c>
      <c r="BJ82" s="118" t="str">
        <f t="shared" si="143"/>
        <v>dato mancante</v>
      </c>
      <c r="BK82" s="118" t="str">
        <f t="shared" si="144"/>
        <v>dato mancante</v>
      </c>
      <c r="BL82" s="118" t="str">
        <f t="shared" si="145"/>
        <v>dato mancante</v>
      </c>
      <c r="BM82" s="118" t="str">
        <f t="shared" si="146"/>
        <v>dato mancante</v>
      </c>
      <c r="BN82" s="118" t="str">
        <f t="shared" si="147"/>
        <v>dato mancante</v>
      </c>
      <c r="BO82" s="118" t="str">
        <f t="shared" si="148"/>
        <v>dato mancante</v>
      </c>
      <c r="BP82" s="118" t="str">
        <f t="shared" si="149"/>
        <v>dato mancante</v>
      </c>
      <c r="BQ82" s="118" t="str">
        <f t="shared" si="150"/>
        <v>dato mancante</v>
      </c>
      <c r="BR82" s="118" t="str">
        <f t="shared" si="151"/>
        <v>dato mancante</v>
      </c>
      <c r="BT82" s="258" t="str">
        <f t="shared" si="152"/>
        <v/>
      </c>
      <c r="BU82" s="258" t="str">
        <f t="shared" si="153"/>
        <v/>
      </c>
      <c r="BV82" s="259" t="str">
        <f t="shared" si="154"/>
        <v/>
      </c>
      <c r="BW82" s="258" t="str">
        <f t="shared" si="155"/>
        <v/>
      </c>
      <c r="BX82" s="258" t="str">
        <f t="shared" si="156"/>
        <v/>
      </c>
      <c r="BY82" s="259" t="str">
        <f t="shared" si="157"/>
        <v/>
      </c>
      <c r="BZ82" s="258" t="str">
        <f t="shared" si="158"/>
        <v/>
      </c>
      <c r="CA82" s="258" t="str">
        <f t="shared" si="159"/>
        <v/>
      </c>
      <c r="CB82" s="259" t="str">
        <f t="shared" si="160"/>
        <v/>
      </c>
      <c r="CC82" s="258" t="str">
        <f t="shared" si="161"/>
        <v/>
      </c>
      <c r="CD82" s="258" t="str">
        <f t="shared" si="162"/>
        <v/>
      </c>
      <c r="CE82" s="259" t="str">
        <f t="shared" si="163"/>
        <v/>
      </c>
      <c r="CF82" s="258" t="str">
        <f t="shared" si="164"/>
        <v/>
      </c>
      <c r="CG82" s="258" t="str">
        <f t="shared" si="165"/>
        <v/>
      </c>
      <c r="CH82" s="259" t="str">
        <f t="shared" si="166"/>
        <v/>
      </c>
      <c r="CI82" s="258" t="str">
        <f t="shared" si="167"/>
        <v/>
      </c>
      <c r="CJ82" s="258" t="str">
        <f t="shared" si="168"/>
        <v/>
      </c>
      <c r="CK82" s="259" t="str">
        <f t="shared" si="169"/>
        <v/>
      </c>
      <c r="CL82" s="258" t="str">
        <f t="shared" si="170"/>
        <v/>
      </c>
      <c r="CM82" s="258" t="str">
        <f t="shared" si="171"/>
        <v/>
      </c>
      <c r="CN82" s="259" t="str">
        <f t="shared" si="172"/>
        <v/>
      </c>
      <c r="CO82" s="258" t="str">
        <f t="shared" si="173"/>
        <v/>
      </c>
      <c r="CP82" s="258" t="str">
        <f t="shared" si="174"/>
        <v/>
      </c>
      <c r="CQ82" s="259" t="str">
        <f t="shared" si="175"/>
        <v/>
      </c>
      <c r="CR82" s="258" t="str">
        <f t="shared" si="176"/>
        <v/>
      </c>
      <c r="CS82" s="258" t="str">
        <f t="shared" si="177"/>
        <v/>
      </c>
      <c r="CT82" s="259" t="str">
        <f t="shared" si="178"/>
        <v/>
      </c>
      <c r="CU82" s="258" t="str">
        <f t="shared" si="179"/>
        <v/>
      </c>
      <c r="CV82" s="258" t="str">
        <f t="shared" si="180"/>
        <v/>
      </c>
      <c r="CW82" s="259" t="str">
        <f t="shared" si="181"/>
        <v/>
      </c>
      <c r="CX82" s="258" t="str">
        <f t="shared" si="182"/>
        <v/>
      </c>
      <c r="CY82" s="258" t="str">
        <f t="shared" si="183"/>
        <v/>
      </c>
      <c r="CZ82" s="259" t="str">
        <f t="shared" si="184"/>
        <v/>
      </c>
      <c r="DA82" s="258" t="str">
        <f t="shared" si="185"/>
        <v/>
      </c>
      <c r="DB82" s="258" t="str">
        <f t="shared" si="186"/>
        <v/>
      </c>
      <c r="DC82" s="259" t="str">
        <f t="shared" si="187"/>
        <v/>
      </c>
    </row>
    <row r="83" spans="1:107" x14ac:dyDescent="0.3">
      <c r="A83" s="682"/>
      <c r="B83" s="682"/>
      <c r="C83" s="677"/>
      <c r="D83" s="677"/>
      <c r="E83" s="678"/>
      <c r="F83" s="678"/>
      <c r="G83" s="678"/>
      <c r="H83" s="678"/>
      <c r="I83" s="668"/>
      <c r="J83" s="669"/>
      <c r="K83" s="670"/>
      <c r="L83" s="671"/>
      <c r="M83" s="671"/>
      <c r="N83" s="672"/>
      <c r="O83" s="673"/>
      <c r="P83" s="673"/>
      <c r="Q83" s="673"/>
      <c r="R83" s="673"/>
      <c r="S83" s="673"/>
      <c r="T83" s="671"/>
      <c r="U83" s="671"/>
      <c r="V83" s="671"/>
      <c r="W83" s="672"/>
      <c r="X83" s="673"/>
      <c r="Y83" s="674"/>
      <c r="Z83" s="64"/>
      <c r="AA83" s="77"/>
      <c r="AB83" s="78"/>
      <c r="AC83" s="81" t="str">
        <f t="shared" si="188"/>
        <v>dato mancante</v>
      </c>
      <c r="AD83" s="82" t="str">
        <f t="shared" si="189"/>
        <v>dato mancante</v>
      </c>
      <c r="AE83" s="82" t="str">
        <f t="shared" si="190"/>
        <v>dato mancante</v>
      </c>
      <c r="AF83" s="82" t="str">
        <f t="shared" si="191"/>
        <v>dato mancante</v>
      </c>
      <c r="AG83" s="82" t="str">
        <f t="shared" si="192"/>
        <v>dato mancante</v>
      </c>
      <c r="AH83" s="82" t="str">
        <f t="shared" si="193"/>
        <v>dato mancante</v>
      </c>
      <c r="AI83" s="84" t="str">
        <f t="shared" si="194"/>
        <v>dato mancante</v>
      </c>
      <c r="AJ83" s="84" t="str">
        <f t="shared" si="195"/>
        <v>dato mancante</v>
      </c>
      <c r="AK83" s="84" t="str">
        <f t="shared" si="196"/>
        <v>dato mancante</v>
      </c>
      <c r="AL83" s="81" t="str">
        <f t="shared" si="197"/>
        <v>dato mancante</v>
      </c>
      <c r="AM83" s="82" t="str">
        <f t="shared" si="198"/>
        <v>dato mancante</v>
      </c>
      <c r="AN83" s="83" t="str">
        <f t="shared" si="199"/>
        <v>dato mancante</v>
      </c>
      <c r="AO83" s="59"/>
      <c r="AP83" s="285"/>
      <c r="AQ83" s="286"/>
      <c r="AR83" s="294" t="str">
        <f t="shared" si="130"/>
        <v>dato mancante</v>
      </c>
      <c r="AS83" s="264" t="str">
        <f t="shared" si="200"/>
        <v>dato mancante</v>
      </c>
      <c r="AT83" s="265" t="str">
        <f t="shared" si="131"/>
        <v>dato mancante</v>
      </c>
      <c r="AU83" s="265" t="str">
        <f t="shared" si="132"/>
        <v>dato mancante</v>
      </c>
      <c r="AV83" s="265" t="str">
        <f t="shared" si="133"/>
        <v>dato mancante</v>
      </c>
      <c r="AW83" s="266" t="str">
        <f t="shared" si="134"/>
        <v>dato mancante</v>
      </c>
      <c r="AX83" s="437" t="str">
        <f t="shared" si="135"/>
        <v>dato mancante</v>
      </c>
      <c r="AY83" s="437" t="str">
        <f t="shared" si="136"/>
        <v>dato mancante</v>
      </c>
      <c r="AZ83" s="437" t="str">
        <f t="shared" si="137"/>
        <v>dato mancante</v>
      </c>
      <c r="BA83" s="267" t="str">
        <f t="shared" si="201"/>
        <v>dato mancante</v>
      </c>
      <c r="BB83" s="265" t="str">
        <f t="shared" si="138"/>
        <v>dato mancante</v>
      </c>
      <c r="BC83" s="438" t="str">
        <f t="shared" si="139"/>
        <v>dato mancante</v>
      </c>
      <c r="BG83" s="118" t="str">
        <f t="shared" si="140"/>
        <v>dato mancante</v>
      </c>
      <c r="BH83" s="118" t="str">
        <f t="shared" si="141"/>
        <v>dato mancante</v>
      </c>
      <c r="BI83" s="118" t="str">
        <f t="shared" si="142"/>
        <v>dato mancante</v>
      </c>
      <c r="BJ83" s="118" t="str">
        <f t="shared" si="143"/>
        <v>dato mancante</v>
      </c>
      <c r="BK83" s="118" t="str">
        <f t="shared" si="144"/>
        <v>dato mancante</v>
      </c>
      <c r="BL83" s="118" t="str">
        <f t="shared" si="145"/>
        <v>dato mancante</v>
      </c>
      <c r="BM83" s="118" t="str">
        <f t="shared" si="146"/>
        <v>dato mancante</v>
      </c>
      <c r="BN83" s="118" t="str">
        <f t="shared" si="147"/>
        <v>dato mancante</v>
      </c>
      <c r="BO83" s="118" t="str">
        <f t="shared" si="148"/>
        <v>dato mancante</v>
      </c>
      <c r="BP83" s="118" t="str">
        <f t="shared" si="149"/>
        <v>dato mancante</v>
      </c>
      <c r="BQ83" s="118" t="str">
        <f t="shared" si="150"/>
        <v>dato mancante</v>
      </c>
      <c r="BR83" s="118" t="str">
        <f t="shared" si="151"/>
        <v>dato mancante</v>
      </c>
      <c r="BT83" s="258" t="str">
        <f t="shared" si="152"/>
        <v/>
      </c>
      <c r="BU83" s="258" t="str">
        <f t="shared" si="153"/>
        <v/>
      </c>
      <c r="BV83" s="259" t="str">
        <f t="shared" si="154"/>
        <v/>
      </c>
      <c r="BW83" s="258" t="str">
        <f t="shared" si="155"/>
        <v/>
      </c>
      <c r="BX83" s="258" t="str">
        <f t="shared" si="156"/>
        <v/>
      </c>
      <c r="BY83" s="259" t="str">
        <f t="shared" si="157"/>
        <v/>
      </c>
      <c r="BZ83" s="258" t="str">
        <f t="shared" si="158"/>
        <v/>
      </c>
      <c r="CA83" s="258" t="str">
        <f t="shared" si="159"/>
        <v/>
      </c>
      <c r="CB83" s="259" t="str">
        <f t="shared" si="160"/>
        <v/>
      </c>
      <c r="CC83" s="258" t="str">
        <f t="shared" si="161"/>
        <v/>
      </c>
      <c r="CD83" s="258" t="str">
        <f t="shared" si="162"/>
        <v/>
      </c>
      <c r="CE83" s="259" t="str">
        <f t="shared" si="163"/>
        <v/>
      </c>
      <c r="CF83" s="258" t="str">
        <f t="shared" si="164"/>
        <v/>
      </c>
      <c r="CG83" s="258" t="str">
        <f t="shared" si="165"/>
        <v/>
      </c>
      <c r="CH83" s="259" t="str">
        <f t="shared" si="166"/>
        <v/>
      </c>
      <c r="CI83" s="258" t="str">
        <f t="shared" si="167"/>
        <v/>
      </c>
      <c r="CJ83" s="258" t="str">
        <f t="shared" si="168"/>
        <v/>
      </c>
      <c r="CK83" s="259" t="str">
        <f t="shared" si="169"/>
        <v/>
      </c>
      <c r="CL83" s="258" t="str">
        <f t="shared" si="170"/>
        <v/>
      </c>
      <c r="CM83" s="258" t="str">
        <f t="shared" si="171"/>
        <v/>
      </c>
      <c r="CN83" s="259" t="str">
        <f t="shared" si="172"/>
        <v/>
      </c>
      <c r="CO83" s="258" t="str">
        <f t="shared" si="173"/>
        <v/>
      </c>
      <c r="CP83" s="258" t="str">
        <f t="shared" si="174"/>
        <v/>
      </c>
      <c r="CQ83" s="259" t="str">
        <f t="shared" si="175"/>
        <v/>
      </c>
      <c r="CR83" s="258" t="str">
        <f t="shared" si="176"/>
        <v/>
      </c>
      <c r="CS83" s="258" t="str">
        <f t="shared" si="177"/>
        <v/>
      </c>
      <c r="CT83" s="259" t="str">
        <f t="shared" si="178"/>
        <v/>
      </c>
      <c r="CU83" s="258" t="str">
        <f t="shared" si="179"/>
        <v/>
      </c>
      <c r="CV83" s="258" t="str">
        <f t="shared" si="180"/>
        <v/>
      </c>
      <c r="CW83" s="259" t="str">
        <f t="shared" si="181"/>
        <v/>
      </c>
      <c r="CX83" s="258" t="str">
        <f t="shared" si="182"/>
        <v/>
      </c>
      <c r="CY83" s="258" t="str">
        <f t="shared" si="183"/>
        <v/>
      </c>
      <c r="CZ83" s="259" t="str">
        <f t="shared" si="184"/>
        <v/>
      </c>
      <c r="DA83" s="258" t="str">
        <f t="shared" si="185"/>
        <v/>
      </c>
      <c r="DB83" s="258" t="str">
        <f t="shared" si="186"/>
        <v/>
      </c>
      <c r="DC83" s="259" t="str">
        <f t="shared" si="187"/>
        <v/>
      </c>
    </row>
    <row r="84" spans="1:107" x14ac:dyDescent="0.3">
      <c r="A84" s="682"/>
      <c r="B84" s="682"/>
      <c r="C84" s="665"/>
      <c r="D84" s="665"/>
      <c r="E84" s="666"/>
      <c r="F84" s="667"/>
      <c r="G84" s="667"/>
      <c r="H84" s="667"/>
      <c r="I84" s="668"/>
      <c r="J84" s="669"/>
      <c r="K84" s="670"/>
      <c r="L84" s="671"/>
      <c r="M84" s="671"/>
      <c r="N84" s="672"/>
      <c r="O84" s="673"/>
      <c r="P84" s="673"/>
      <c r="Q84" s="673"/>
      <c r="R84" s="673"/>
      <c r="S84" s="673"/>
      <c r="T84" s="671"/>
      <c r="U84" s="671"/>
      <c r="V84" s="671"/>
      <c r="W84" s="672"/>
      <c r="X84" s="673"/>
      <c r="Y84" s="674"/>
      <c r="Z84" s="64"/>
      <c r="AA84" s="77"/>
      <c r="AB84" s="78"/>
      <c r="AC84" s="81" t="str">
        <f t="shared" si="188"/>
        <v>dato mancante</v>
      </c>
      <c r="AD84" s="82" t="str">
        <f t="shared" si="189"/>
        <v>dato mancante</v>
      </c>
      <c r="AE84" s="82" t="str">
        <f t="shared" si="190"/>
        <v>dato mancante</v>
      </c>
      <c r="AF84" s="82" t="str">
        <f t="shared" si="191"/>
        <v>dato mancante</v>
      </c>
      <c r="AG84" s="82" t="str">
        <f t="shared" si="192"/>
        <v>dato mancante</v>
      </c>
      <c r="AH84" s="82" t="str">
        <f t="shared" si="193"/>
        <v>dato mancante</v>
      </c>
      <c r="AI84" s="84" t="str">
        <f t="shared" si="194"/>
        <v>dato mancante</v>
      </c>
      <c r="AJ84" s="84" t="str">
        <f t="shared" si="195"/>
        <v>dato mancante</v>
      </c>
      <c r="AK84" s="84" t="str">
        <f t="shared" si="196"/>
        <v>dato mancante</v>
      </c>
      <c r="AL84" s="81" t="str">
        <f t="shared" si="197"/>
        <v>dato mancante</v>
      </c>
      <c r="AM84" s="82" t="str">
        <f t="shared" si="198"/>
        <v>dato mancante</v>
      </c>
      <c r="AN84" s="83" t="str">
        <f t="shared" si="199"/>
        <v>dato mancante</v>
      </c>
      <c r="AO84" s="59"/>
      <c r="AP84" s="285"/>
      <c r="AQ84" s="286"/>
      <c r="AR84" s="294" t="str">
        <f t="shared" si="130"/>
        <v>dato mancante</v>
      </c>
      <c r="AS84" s="264" t="str">
        <f t="shared" si="200"/>
        <v>dato mancante</v>
      </c>
      <c r="AT84" s="265" t="str">
        <f t="shared" si="131"/>
        <v>dato mancante</v>
      </c>
      <c r="AU84" s="265" t="str">
        <f t="shared" si="132"/>
        <v>dato mancante</v>
      </c>
      <c r="AV84" s="265" t="str">
        <f t="shared" si="133"/>
        <v>dato mancante</v>
      </c>
      <c r="AW84" s="266" t="str">
        <f t="shared" si="134"/>
        <v>dato mancante</v>
      </c>
      <c r="AX84" s="437" t="str">
        <f t="shared" si="135"/>
        <v>dato mancante</v>
      </c>
      <c r="AY84" s="437" t="str">
        <f t="shared" si="136"/>
        <v>dato mancante</v>
      </c>
      <c r="AZ84" s="437" t="str">
        <f t="shared" si="137"/>
        <v>dato mancante</v>
      </c>
      <c r="BA84" s="267" t="str">
        <f t="shared" si="201"/>
        <v>dato mancante</v>
      </c>
      <c r="BB84" s="265" t="str">
        <f t="shared" si="138"/>
        <v>dato mancante</v>
      </c>
      <c r="BC84" s="438" t="str">
        <f t="shared" si="139"/>
        <v>dato mancante</v>
      </c>
      <c r="BG84" s="118" t="str">
        <f t="shared" si="140"/>
        <v>dato mancante</v>
      </c>
      <c r="BH84" s="118" t="str">
        <f t="shared" si="141"/>
        <v>dato mancante</v>
      </c>
      <c r="BI84" s="118" t="str">
        <f t="shared" si="142"/>
        <v>dato mancante</v>
      </c>
      <c r="BJ84" s="118" t="str">
        <f t="shared" si="143"/>
        <v>dato mancante</v>
      </c>
      <c r="BK84" s="118" t="str">
        <f t="shared" si="144"/>
        <v>dato mancante</v>
      </c>
      <c r="BL84" s="118" t="str">
        <f t="shared" si="145"/>
        <v>dato mancante</v>
      </c>
      <c r="BM84" s="118" t="str">
        <f t="shared" si="146"/>
        <v>dato mancante</v>
      </c>
      <c r="BN84" s="118" t="str">
        <f t="shared" si="147"/>
        <v>dato mancante</v>
      </c>
      <c r="BO84" s="118" t="str">
        <f t="shared" si="148"/>
        <v>dato mancante</v>
      </c>
      <c r="BP84" s="118" t="str">
        <f t="shared" si="149"/>
        <v>dato mancante</v>
      </c>
      <c r="BQ84" s="118" t="str">
        <f t="shared" si="150"/>
        <v>dato mancante</v>
      </c>
      <c r="BR84" s="118" t="str">
        <f t="shared" si="151"/>
        <v>dato mancante</v>
      </c>
      <c r="BT84" s="258" t="str">
        <f t="shared" si="152"/>
        <v/>
      </c>
      <c r="BU84" s="258" t="str">
        <f t="shared" si="153"/>
        <v/>
      </c>
      <c r="BV84" s="259" t="str">
        <f t="shared" si="154"/>
        <v/>
      </c>
      <c r="BW84" s="258" t="str">
        <f t="shared" si="155"/>
        <v/>
      </c>
      <c r="BX84" s="258" t="str">
        <f t="shared" si="156"/>
        <v/>
      </c>
      <c r="BY84" s="259" t="str">
        <f t="shared" si="157"/>
        <v/>
      </c>
      <c r="BZ84" s="258" t="str">
        <f t="shared" si="158"/>
        <v/>
      </c>
      <c r="CA84" s="258" t="str">
        <f t="shared" si="159"/>
        <v/>
      </c>
      <c r="CB84" s="259" t="str">
        <f t="shared" si="160"/>
        <v/>
      </c>
      <c r="CC84" s="258" t="str">
        <f t="shared" si="161"/>
        <v/>
      </c>
      <c r="CD84" s="258" t="str">
        <f t="shared" si="162"/>
        <v/>
      </c>
      <c r="CE84" s="259" t="str">
        <f t="shared" si="163"/>
        <v/>
      </c>
      <c r="CF84" s="258" t="str">
        <f t="shared" si="164"/>
        <v/>
      </c>
      <c r="CG84" s="258" t="str">
        <f t="shared" si="165"/>
        <v/>
      </c>
      <c r="CH84" s="259" t="str">
        <f t="shared" si="166"/>
        <v/>
      </c>
      <c r="CI84" s="258" t="str">
        <f t="shared" si="167"/>
        <v/>
      </c>
      <c r="CJ84" s="258" t="str">
        <f t="shared" si="168"/>
        <v/>
      </c>
      <c r="CK84" s="259" t="str">
        <f t="shared" si="169"/>
        <v/>
      </c>
      <c r="CL84" s="258" t="str">
        <f t="shared" si="170"/>
        <v/>
      </c>
      <c r="CM84" s="258" t="str">
        <f t="shared" si="171"/>
        <v/>
      </c>
      <c r="CN84" s="259" t="str">
        <f t="shared" si="172"/>
        <v/>
      </c>
      <c r="CO84" s="258" t="str">
        <f t="shared" si="173"/>
        <v/>
      </c>
      <c r="CP84" s="258" t="str">
        <f t="shared" si="174"/>
        <v/>
      </c>
      <c r="CQ84" s="259" t="str">
        <f t="shared" si="175"/>
        <v/>
      </c>
      <c r="CR84" s="258" t="str">
        <f t="shared" si="176"/>
        <v/>
      </c>
      <c r="CS84" s="258" t="str">
        <f t="shared" si="177"/>
        <v/>
      </c>
      <c r="CT84" s="259" t="str">
        <f t="shared" si="178"/>
        <v/>
      </c>
      <c r="CU84" s="258" t="str">
        <f t="shared" si="179"/>
        <v/>
      </c>
      <c r="CV84" s="258" t="str">
        <f t="shared" si="180"/>
        <v/>
      </c>
      <c r="CW84" s="259" t="str">
        <f t="shared" si="181"/>
        <v/>
      </c>
      <c r="CX84" s="258" t="str">
        <f t="shared" si="182"/>
        <v/>
      </c>
      <c r="CY84" s="258" t="str">
        <f t="shared" si="183"/>
        <v/>
      </c>
      <c r="CZ84" s="259" t="str">
        <f t="shared" si="184"/>
        <v/>
      </c>
      <c r="DA84" s="258" t="str">
        <f t="shared" si="185"/>
        <v/>
      </c>
      <c r="DB84" s="258" t="str">
        <f t="shared" si="186"/>
        <v/>
      </c>
      <c r="DC84" s="259" t="str">
        <f t="shared" si="187"/>
        <v/>
      </c>
    </row>
    <row r="85" spans="1:107" x14ac:dyDescent="0.3">
      <c r="A85" s="682"/>
      <c r="B85" s="682"/>
      <c r="C85" s="677"/>
      <c r="D85" s="677"/>
      <c r="E85" s="678"/>
      <c r="F85" s="678"/>
      <c r="G85" s="678"/>
      <c r="H85" s="678"/>
      <c r="I85" s="668"/>
      <c r="J85" s="669"/>
      <c r="K85" s="670"/>
      <c r="L85" s="671"/>
      <c r="M85" s="671"/>
      <c r="N85" s="672"/>
      <c r="O85" s="673"/>
      <c r="P85" s="673"/>
      <c r="Q85" s="673"/>
      <c r="R85" s="673"/>
      <c r="S85" s="673"/>
      <c r="T85" s="671"/>
      <c r="U85" s="671"/>
      <c r="V85" s="671"/>
      <c r="W85" s="672"/>
      <c r="X85" s="673"/>
      <c r="Y85" s="674"/>
      <c r="Z85" s="64"/>
      <c r="AA85" s="77"/>
      <c r="AB85" s="78"/>
      <c r="AC85" s="81" t="str">
        <f t="shared" si="188"/>
        <v>dato mancante</v>
      </c>
      <c r="AD85" s="82" t="str">
        <f t="shared" si="189"/>
        <v>dato mancante</v>
      </c>
      <c r="AE85" s="82" t="str">
        <f t="shared" si="190"/>
        <v>dato mancante</v>
      </c>
      <c r="AF85" s="82" t="str">
        <f t="shared" si="191"/>
        <v>dato mancante</v>
      </c>
      <c r="AG85" s="82" t="str">
        <f t="shared" si="192"/>
        <v>dato mancante</v>
      </c>
      <c r="AH85" s="82" t="str">
        <f t="shared" si="193"/>
        <v>dato mancante</v>
      </c>
      <c r="AI85" s="84" t="str">
        <f t="shared" si="194"/>
        <v>dato mancante</v>
      </c>
      <c r="AJ85" s="84" t="str">
        <f t="shared" si="195"/>
        <v>dato mancante</v>
      </c>
      <c r="AK85" s="84" t="str">
        <f t="shared" si="196"/>
        <v>dato mancante</v>
      </c>
      <c r="AL85" s="81" t="str">
        <f t="shared" si="197"/>
        <v>dato mancante</v>
      </c>
      <c r="AM85" s="82" t="str">
        <f t="shared" si="198"/>
        <v>dato mancante</v>
      </c>
      <c r="AN85" s="83" t="str">
        <f t="shared" si="199"/>
        <v>dato mancante</v>
      </c>
      <c r="AO85" s="59"/>
      <c r="AP85" s="285"/>
      <c r="AQ85" s="286"/>
      <c r="AR85" s="294" t="str">
        <f t="shared" si="130"/>
        <v>dato mancante</v>
      </c>
      <c r="AS85" s="264" t="str">
        <f t="shared" si="200"/>
        <v>dato mancante</v>
      </c>
      <c r="AT85" s="265" t="str">
        <f t="shared" si="131"/>
        <v>dato mancante</v>
      </c>
      <c r="AU85" s="265" t="str">
        <f t="shared" si="132"/>
        <v>dato mancante</v>
      </c>
      <c r="AV85" s="265" t="str">
        <f t="shared" si="133"/>
        <v>dato mancante</v>
      </c>
      <c r="AW85" s="266" t="str">
        <f t="shared" si="134"/>
        <v>dato mancante</v>
      </c>
      <c r="AX85" s="437" t="str">
        <f t="shared" si="135"/>
        <v>dato mancante</v>
      </c>
      <c r="AY85" s="437" t="str">
        <f t="shared" si="136"/>
        <v>dato mancante</v>
      </c>
      <c r="AZ85" s="437" t="str">
        <f t="shared" si="137"/>
        <v>dato mancante</v>
      </c>
      <c r="BA85" s="267" t="str">
        <f t="shared" si="201"/>
        <v>dato mancante</v>
      </c>
      <c r="BB85" s="265" t="str">
        <f t="shared" si="138"/>
        <v>dato mancante</v>
      </c>
      <c r="BC85" s="438" t="str">
        <f t="shared" si="139"/>
        <v>dato mancante</v>
      </c>
      <c r="BG85" s="118" t="str">
        <f t="shared" si="140"/>
        <v>dato mancante</v>
      </c>
      <c r="BH85" s="118" t="str">
        <f t="shared" si="141"/>
        <v>dato mancante</v>
      </c>
      <c r="BI85" s="118" t="str">
        <f t="shared" si="142"/>
        <v>dato mancante</v>
      </c>
      <c r="BJ85" s="118" t="str">
        <f t="shared" si="143"/>
        <v>dato mancante</v>
      </c>
      <c r="BK85" s="118" t="str">
        <f t="shared" si="144"/>
        <v>dato mancante</v>
      </c>
      <c r="BL85" s="118" t="str">
        <f t="shared" si="145"/>
        <v>dato mancante</v>
      </c>
      <c r="BM85" s="118" t="str">
        <f t="shared" si="146"/>
        <v>dato mancante</v>
      </c>
      <c r="BN85" s="118" t="str">
        <f t="shared" si="147"/>
        <v>dato mancante</v>
      </c>
      <c r="BO85" s="118" t="str">
        <f t="shared" si="148"/>
        <v>dato mancante</v>
      </c>
      <c r="BP85" s="118" t="str">
        <f t="shared" si="149"/>
        <v>dato mancante</v>
      </c>
      <c r="BQ85" s="118" t="str">
        <f t="shared" si="150"/>
        <v>dato mancante</v>
      </c>
      <c r="BR85" s="118" t="str">
        <f t="shared" si="151"/>
        <v>dato mancante</v>
      </c>
      <c r="BT85" s="258" t="str">
        <f t="shared" si="152"/>
        <v/>
      </c>
      <c r="BU85" s="258" t="str">
        <f t="shared" si="153"/>
        <v/>
      </c>
      <c r="BV85" s="259" t="str">
        <f t="shared" si="154"/>
        <v/>
      </c>
      <c r="BW85" s="258" t="str">
        <f t="shared" si="155"/>
        <v/>
      </c>
      <c r="BX85" s="258" t="str">
        <f t="shared" si="156"/>
        <v/>
      </c>
      <c r="BY85" s="259" t="str">
        <f t="shared" si="157"/>
        <v/>
      </c>
      <c r="BZ85" s="258" t="str">
        <f t="shared" si="158"/>
        <v/>
      </c>
      <c r="CA85" s="258" t="str">
        <f t="shared" si="159"/>
        <v/>
      </c>
      <c r="CB85" s="259" t="str">
        <f t="shared" si="160"/>
        <v/>
      </c>
      <c r="CC85" s="258" t="str">
        <f t="shared" si="161"/>
        <v/>
      </c>
      <c r="CD85" s="258" t="str">
        <f t="shared" si="162"/>
        <v/>
      </c>
      <c r="CE85" s="259" t="str">
        <f t="shared" si="163"/>
        <v/>
      </c>
      <c r="CF85" s="258" t="str">
        <f t="shared" si="164"/>
        <v/>
      </c>
      <c r="CG85" s="258" t="str">
        <f t="shared" si="165"/>
        <v/>
      </c>
      <c r="CH85" s="259" t="str">
        <f t="shared" si="166"/>
        <v/>
      </c>
      <c r="CI85" s="258" t="str">
        <f t="shared" si="167"/>
        <v/>
      </c>
      <c r="CJ85" s="258" t="str">
        <f t="shared" si="168"/>
        <v/>
      </c>
      <c r="CK85" s="259" t="str">
        <f t="shared" si="169"/>
        <v/>
      </c>
      <c r="CL85" s="258" t="str">
        <f t="shared" si="170"/>
        <v/>
      </c>
      <c r="CM85" s="258" t="str">
        <f t="shared" si="171"/>
        <v/>
      </c>
      <c r="CN85" s="259" t="str">
        <f t="shared" si="172"/>
        <v/>
      </c>
      <c r="CO85" s="258" t="str">
        <f t="shared" si="173"/>
        <v/>
      </c>
      <c r="CP85" s="258" t="str">
        <f t="shared" si="174"/>
        <v/>
      </c>
      <c r="CQ85" s="259" t="str">
        <f t="shared" si="175"/>
        <v/>
      </c>
      <c r="CR85" s="258" t="str">
        <f t="shared" si="176"/>
        <v/>
      </c>
      <c r="CS85" s="258" t="str">
        <f t="shared" si="177"/>
        <v/>
      </c>
      <c r="CT85" s="259" t="str">
        <f t="shared" si="178"/>
        <v/>
      </c>
      <c r="CU85" s="258" t="str">
        <f t="shared" si="179"/>
        <v/>
      </c>
      <c r="CV85" s="258" t="str">
        <f t="shared" si="180"/>
        <v/>
      </c>
      <c r="CW85" s="259" t="str">
        <f t="shared" si="181"/>
        <v/>
      </c>
      <c r="CX85" s="258" t="str">
        <f t="shared" si="182"/>
        <v/>
      </c>
      <c r="CY85" s="258" t="str">
        <f t="shared" si="183"/>
        <v/>
      </c>
      <c r="CZ85" s="259" t="str">
        <f t="shared" si="184"/>
        <v/>
      </c>
      <c r="DA85" s="258" t="str">
        <f t="shared" si="185"/>
        <v/>
      </c>
      <c r="DB85" s="258" t="str">
        <f t="shared" si="186"/>
        <v/>
      </c>
      <c r="DC85" s="259" t="str">
        <f t="shared" si="187"/>
        <v/>
      </c>
    </row>
    <row r="86" spans="1:107" x14ac:dyDescent="0.3">
      <c r="A86" s="682"/>
      <c r="B86" s="682"/>
      <c r="C86" s="677"/>
      <c r="D86" s="677"/>
      <c r="E86" s="678"/>
      <c r="F86" s="678"/>
      <c r="G86" s="678"/>
      <c r="H86" s="678"/>
      <c r="I86" s="668"/>
      <c r="J86" s="669"/>
      <c r="K86" s="670"/>
      <c r="L86" s="671"/>
      <c r="M86" s="671"/>
      <c r="N86" s="672"/>
      <c r="O86" s="673"/>
      <c r="P86" s="673"/>
      <c r="Q86" s="673"/>
      <c r="R86" s="673"/>
      <c r="S86" s="673"/>
      <c r="T86" s="671"/>
      <c r="U86" s="671"/>
      <c r="V86" s="671"/>
      <c r="W86" s="672"/>
      <c r="X86" s="673"/>
      <c r="Y86" s="674"/>
      <c r="Z86" s="64"/>
      <c r="AA86" s="77"/>
      <c r="AB86" s="78"/>
      <c r="AC86" s="81" t="str">
        <f t="shared" si="188"/>
        <v>dato mancante</v>
      </c>
      <c r="AD86" s="82" t="str">
        <f t="shared" si="189"/>
        <v>dato mancante</v>
      </c>
      <c r="AE86" s="82" t="str">
        <f t="shared" si="190"/>
        <v>dato mancante</v>
      </c>
      <c r="AF86" s="82" t="str">
        <f t="shared" si="191"/>
        <v>dato mancante</v>
      </c>
      <c r="AG86" s="82" t="str">
        <f t="shared" si="192"/>
        <v>dato mancante</v>
      </c>
      <c r="AH86" s="82" t="str">
        <f t="shared" si="193"/>
        <v>dato mancante</v>
      </c>
      <c r="AI86" s="84" t="str">
        <f t="shared" si="194"/>
        <v>dato mancante</v>
      </c>
      <c r="AJ86" s="84" t="str">
        <f t="shared" si="195"/>
        <v>dato mancante</v>
      </c>
      <c r="AK86" s="84" t="str">
        <f t="shared" si="196"/>
        <v>dato mancante</v>
      </c>
      <c r="AL86" s="81" t="str">
        <f t="shared" si="197"/>
        <v>dato mancante</v>
      </c>
      <c r="AM86" s="82" t="str">
        <f t="shared" si="198"/>
        <v>dato mancante</v>
      </c>
      <c r="AN86" s="83" t="str">
        <f t="shared" si="199"/>
        <v>dato mancante</v>
      </c>
      <c r="AO86" s="59"/>
      <c r="AP86" s="285"/>
      <c r="AQ86" s="286"/>
      <c r="AR86" s="294" t="str">
        <f t="shared" si="130"/>
        <v>dato mancante</v>
      </c>
      <c r="AS86" s="264" t="str">
        <f t="shared" si="200"/>
        <v>dato mancante</v>
      </c>
      <c r="AT86" s="265" t="str">
        <f t="shared" si="131"/>
        <v>dato mancante</v>
      </c>
      <c r="AU86" s="265" t="str">
        <f t="shared" si="132"/>
        <v>dato mancante</v>
      </c>
      <c r="AV86" s="265" t="str">
        <f t="shared" si="133"/>
        <v>dato mancante</v>
      </c>
      <c r="AW86" s="266" t="str">
        <f t="shared" si="134"/>
        <v>dato mancante</v>
      </c>
      <c r="AX86" s="437" t="str">
        <f t="shared" si="135"/>
        <v>dato mancante</v>
      </c>
      <c r="AY86" s="437" t="str">
        <f t="shared" si="136"/>
        <v>dato mancante</v>
      </c>
      <c r="AZ86" s="437" t="str">
        <f t="shared" si="137"/>
        <v>dato mancante</v>
      </c>
      <c r="BA86" s="267" t="str">
        <f t="shared" si="201"/>
        <v>dato mancante</v>
      </c>
      <c r="BB86" s="265" t="str">
        <f t="shared" si="138"/>
        <v>dato mancante</v>
      </c>
      <c r="BC86" s="438" t="str">
        <f t="shared" si="139"/>
        <v>dato mancante</v>
      </c>
      <c r="BG86" s="118" t="str">
        <f t="shared" si="140"/>
        <v>dato mancante</v>
      </c>
      <c r="BH86" s="118" t="str">
        <f t="shared" si="141"/>
        <v>dato mancante</v>
      </c>
      <c r="BI86" s="118" t="str">
        <f t="shared" si="142"/>
        <v>dato mancante</v>
      </c>
      <c r="BJ86" s="118" t="str">
        <f t="shared" si="143"/>
        <v>dato mancante</v>
      </c>
      <c r="BK86" s="118" t="str">
        <f t="shared" si="144"/>
        <v>dato mancante</v>
      </c>
      <c r="BL86" s="118" t="str">
        <f t="shared" si="145"/>
        <v>dato mancante</v>
      </c>
      <c r="BM86" s="118" t="str">
        <f t="shared" si="146"/>
        <v>dato mancante</v>
      </c>
      <c r="BN86" s="118" t="str">
        <f t="shared" si="147"/>
        <v>dato mancante</v>
      </c>
      <c r="BO86" s="118" t="str">
        <f t="shared" si="148"/>
        <v>dato mancante</v>
      </c>
      <c r="BP86" s="118" t="str">
        <f t="shared" si="149"/>
        <v>dato mancante</v>
      </c>
      <c r="BQ86" s="118" t="str">
        <f t="shared" si="150"/>
        <v>dato mancante</v>
      </c>
      <c r="BR86" s="118" t="str">
        <f t="shared" si="151"/>
        <v>dato mancante</v>
      </c>
      <c r="BT86" s="258" t="str">
        <f t="shared" si="152"/>
        <v/>
      </c>
      <c r="BU86" s="258" t="str">
        <f t="shared" si="153"/>
        <v/>
      </c>
      <c r="BV86" s="259" t="str">
        <f t="shared" si="154"/>
        <v/>
      </c>
      <c r="BW86" s="258" t="str">
        <f t="shared" si="155"/>
        <v/>
      </c>
      <c r="BX86" s="258" t="str">
        <f t="shared" si="156"/>
        <v/>
      </c>
      <c r="BY86" s="259" t="str">
        <f t="shared" si="157"/>
        <v/>
      </c>
      <c r="BZ86" s="258" t="str">
        <f t="shared" si="158"/>
        <v/>
      </c>
      <c r="CA86" s="258" t="str">
        <f t="shared" si="159"/>
        <v/>
      </c>
      <c r="CB86" s="259" t="str">
        <f t="shared" si="160"/>
        <v/>
      </c>
      <c r="CC86" s="258" t="str">
        <f t="shared" si="161"/>
        <v/>
      </c>
      <c r="CD86" s="258" t="str">
        <f t="shared" si="162"/>
        <v/>
      </c>
      <c r="CE86" s="259" t="str">
        <f t="shared" si="163"/>
        <v/>
      </c>
      <c r="CF86" s="258" t="str">
        <f t="shared" si="164"/>
        <v/>
      </c>
      <c r="CG86" s="258" t="str">
        <f t="shared" si="165"/>
        <v/>
      </c>
      <c r="CH86" s="259" t="str">
        <f t="shared" si="166"/>
        <v/>
      </c>
      <c r="CI86" s="258" t="str">
        <f t="shared" si="167"/>
        <v/>
      </c>
      <c r="CJ86" s="258" t="str">
        <f t="shared" si="168"/>
        <v/>
      </c>
      <c r="CK86" s="259" t="str">
        <f t="shared" si="169"/>
        <v/>
      </c>
      <c r="CL86" s="258" t="str">
        <f t="shared" si="170"/>
        <v/>
      </c>
      <c r="CM86" s="258" t="str">
        <f t="shared" si="171"/>
        <v/>
      </c>
      <c r="CN86" s="259" t="str">
        <f t="shared" si="172"/>
        <v/>
      </c>
      <c r="CO86" s="258" t="str">
        <f t="shared" si="173"/>
        <v/>
      </c>
      <c r="CP86" s="258" t="str">
        <f t="shared" si="174"/>
        <v/>
      </c>
      <c r="CQ86" s="259" t="str">
        <f t="shared" si="175"/>
        <v/>
      </c>
      <c r="CR86" s="258" t="str">
        <f t="shared" si="176"/>
        <v/>
      </c>
      <c r="CS86" s="258" t="str">
        <f t="shared" si="177"/>
        <v/>
      </c>
      <c r="CT86" s="259" t="str">
        <f t="shared" si="178"/>
        <v/>
      </c>
      <c r="CU86" s="258" t="str">
        <f t="shared" si="179"/>
        <v/>
      </c>
      <c r="CV86" s="258" t="str">
        <f t="shared" si="180"/>
        <v/>
      </c>
      <c r="CW86" s="259" t="str">
        <f t="shared" si="181"/>
        <v/>
      </c>
      <c r="CX86" s="258" t="str">
        <f t="shared" si="182"/>
        <v/>
      </c>
      <c r="CY86" s="258" t="str">
        <f t="shared" si="183"/>
        <v/>
      </c>
      <c r="CZ86" s="259" t="str">
        <f t="shared" si="184"/>
        <v/>
      </c>
      <c r="DA86" s="258" t="str">
        <f t="shared" si="185"/>
        <v/>
      </c>
      <c r="DB86" s="258" t="str">
        <f t="shared" si="186"/>
        <v/>
      </c>
      <c r="DC86" s="259" t="str">
        <f t="shared" si="187"/>
        <v/>
      </c>
    </row>
    <row r="87" spans="1:107" x14ac:dyDescent="0.3">
      <c r="A87" s="682"/>
      <c r="B87" s="682"/>
      <c r="C87" s="665"/>
      <c r="D87" s="665"/>
      <c r="E87" s="666"/>
      <c r="F87" s="667"/>
      <c r="G87" s="667"/>
      <c r="H87" s="667"/>
      <c r="I87" s="668"/>
      <c r="J87" s="669"/>
      <c r="K87" s="670"/>
      <c r="L87" s="671"/>
      <c r="M87" s="671"/>
      <c r="N87" s="672"/>
      <c r="O87" s="673"/>
      <c r="P87" s="673"/>
      <c r="Q87" s="673"/>
      <c r="R87" s="673"/>
      <c r="S87" s="673"/>
      <c r="T87" s="671"/>
      <c r="U87" s="671"/>
      <c r="V87" s="671"/>
      <c r="W87" s="672"/>
      <c r="X87" s="673"/>
      <c r="Y87" s="674"/>
      <c r="Z87" s="64"/>
      <c r="AA87" s="77"/>
      <c r="AB87" s="78"/>
      <c r="AC87" s="81" t="str">
        <f t="shared" si="188"/>
        <v>dato mancante</v>
      </c>
      <c r="AD87" s="82" t="str">
        <f t="shared" si="189"/>
        <v>dato mancante</v>
      </c>
      <c r="AE87" s="82" t="str">
        <f t="shared" si="190"/>
        <v>dato mancante</v>
      </c>
      <c r="AF87" s="82" t="str">
        <f t="shared" si="191"/>
        <v>dato mancante</v>
      </c>
      <c r="AG87" s="82" t="str">
        <f t="shared" si="192"/>
        <v>dato mancante</v>
      </c>
      <c r="AH87" s="82" t="str">
        <f t="shared" si="193"/>
        <v>dato mancante</v>
      </c>
      <c r="AI87" s="84" t="str">
        <f t="shared" si="194"/>
        <v>dato mancante</v>
      </c>
      <c r="AJ87" s="84" t="str">
        <f t="shared" si="195"/>
        <v>dato mancante</v>
      </c>
      <c r="AK87" s="84" t="str">
        <f t="shared" si="196"/>
        <v>dato mancante</v>
      </c>
      <c r="AL87" s="81" t="str">
        <f t="shared" si="197"/>
        <v>dato mancante</v>
      </c>
      <c r="AM87" s="82" t="str">
        <f t="shared" si="198"/>
        <v>dato mancante</v>
      </c>
      <c r="AN87" s="83" t="str">
        <f t="shared" si="199"/>
        <v>dato mancante</v>
      </c>
      <c r="AO87" s="59"/>
      <c r="AP87" s="285"/>
      <c r="AQ87" s="286"/>
      <c r="AR87" s="294" t="str">
        <f t="shared" si="130"/>
        <v>dato mancante</v>
      </c>
      <c r="AS87" s="264" t="str">
        <f t="shared" si="200"/>
        <v>dato mancante</v>
      </c>
      <c r="AT87" s="265" t="str">
        <f t="shared" si="131"/>
        <v>dato mancante</v>
      </c>
      <c r="AU87" s="265" t="str">
        <f t="shared" si="132"/>
        <v>dato mancante</v>
      </c>
      <c r="AV87" s="265" t="str">
        <f t="shared" si="133"/>
        <v>dato mancante</v>
      </c>
      <c r="AW87" s="266" t="str">
        <f t="shared" si="134"/>
        <v>dato mancante</v>
      </c>
      <c r="AX87" s="437" t="str">
        <f t="shared" si="135"/>
        <v>dato mancante</v>
      </c>
      <c r="AY87" s="437" t="str">
        <f t="shared" si="136"/>
        <v>dato mancante</v>
      </c>
      <c r="AZ87" s="437" t="str">
        <f t="shared" si="137"/>
        <v>dato mancante</v>
      </c>
      <c r="BA87" s="267" t="str">
        <f t="shared" si="201"/>
        <v>dato mancante</v>
      </c>
      <c r="BB87" s="265" t="str">
        <f t="shared" si="138"/>
        <v>dato mancante</v>
      </c>
      <c r="BC87" s="438" t="str">
        <f t="shared" si="139"/>
        <v>dato mancante</v>
      </c>
      <c r="BG87" s="118" t="str">
        <f t="shared" si="140"/>
        <v>dato mancante</v>
      </c>
      <c r="BH87" s="118" t="str">
        <f t="shared" si="141"/>
        <v>dato mancante</v>
      </c>
      <c r="BI87" s="118" t="str">
        <f t="shared" si="142"/>
        <v>dato mancante</v>
      </c>
      <c r="BJ87" s="118" t="str">
        <f t="shared" si="143"/>
        <v>dato mancante</v>
      </c>
      <c r="BK87" s="118" t="str">
        <f t="shared" si="144"/>
        <v>dato mancante</v>
      </c>
      <c r="BL87" s="118" t="str">
        <f t="shared" si="145"/>
        <v>dato mancante</v>
      </c>
      <c r="BM87" s="118" t="str">
        <f t="shared" si="146"/>
        <v>dato mancante</v>
      </c>
      <c r="BN87" s="118" t="str">
        <f t="shared" si="147"/>
        <v>dato mancante</v>
      </c>
      <c r="BO87" s="118" t="str">
        <f t="shared" si="148"/>
        <v>dato mancante</v>
      </c>
      <c r="BP87" s="118" t="str">
        <f t="shared" si="149"/>
        <v>dato mancante</v>
      </c>
      <c r="BQ87" s="118" t="str">
        <f t="shared" si="150"/>
        <v>dato mancante</v>
      </c>
      <c r="BR87" s="118" t="str">
        <f t="shared" si="151"/>
        <v>dato mancante</v>
      </c>
      <c r="BT87" s="258" t="str">
        <f t="shared" si="152"/>
        <v/>
      </c>
      <c r="BU87" s="258" t="str">
        <f t="shared" si="153"/>
        <v/>
      </c>
      <c r="BV87" s="259" t="str">
        <f t="shared" si="154"/>
        <v/>
      </c>
      <c r="BW87" s="258" t="str">
        <f t="shared" si="155"/>
        <v/>
      </c>
      <c r="BX87" s="258" t="str">
        <f t="shared" si="156"/>
        <v/>
      </c>
      <c r="BY87" s="259" t="str">
        <f t="shared" si="157"/>
        <v/>
      </c>
      <c r="BZ87" s="258" t="str">
        <f t="shared" si="158"/>
        <v/>
      </c>
      <c r="CA87" s="258" t="str">
        <f t="shared" si="159"/>
        <v/>
      </c>
      <c r="CB87" s="259" t="str">
        <f t="shared" si="160"/>
        <v/>
      </c>
      <c r="CC87" s="258" t="str">
        <f t="shared" si="161"/>
        <v/>
      </c>
      <c r="CD87" s="258" t="str">
        <f t="shared" si="162"/>
        <v/>
      </c>
      <c r="CE87" s="259" t="str">
        <f t="shared" si="163"/>
        <v/>
      </c>
      <c r="CF87" s="258" t="str">
        <f t="shared" si="164"/>
        <v/>
      </c>
      <c r="CG87" s="258" t="str">
        <f t="shared" si="165"/>
        <v/>
      </c>
      <c r="CH87" s="259" t="str">
        <f t="shared" si="166"/>
        <v/>
      </c>
      <c r="CI87" s="258" t="str">
        <f t="shared" si="167"/>
        <v/>
      </c>
      <c r="CJ87" s="258" t="str">
        <f t="shared" si="168"/>
        <v/>
      </c>
      <c r="CK87" s="259" t="str">
        <f t="shared" si="169"/>
        <v/>
      </c>
      <c r="CL87" s="258" t="str">
        <f t="shared" si="170"/>
        <v/>
      </c>
      <c r="CM87" s="258" t="str">
        <f t="shared" si="171"/>
        <v/>
      </c>
      <c r="CN87" s="259" t="str">
        <f t="shared" si="172"/>
        <v/>
      </c>
      <c r="CO87" s="258" t="str">
        <f t="shared" si="173"/>
        <v/>
      </c>
      <c r="CP87" s="258" t="str">
        <f t="shared" si="174"/>
        <v/>
      </c>
      <c r="CQ87" s="259" t="str">
        <f t="shared" si="175"/>
        <v/>
      </c>
      <c r="CR87" s="258" t="str">
        <f t="shared" si="176"/>
        <v/>
      </c>
      <c r="CS87" s="258" t="str">
        <f t="shared" si="177"/>
        <v/>
      </c>
      <c r="CT87" s="259" t="str">
        <f t="shared" si="178"/>
        <v/>
      </c>
      <c r="CU87" s="258" t="str">
        <f t="shared" si="179"/>
        <v/>
      </c>
      <c r="CV87" s="258" t="str">
        <f t="shared" si="180"/>
        <v/>
      </c>
      <c r="CW87" s="259" t="str">
        <f t="shared" si="181"/>
        <v/>
      </c>
      <c r="CX87" s="258" t="str">
        <f t="shared" si="182"/>
        <v/>
      </c>
      <c r="CY87" s="258" t="str">
        <f t="shared" si="183"/>
        <v/>
      </c>
      <c r="CZ87" s="259" t="str">
        <f t="shared" si="184"/>
        <v/>
      </c>
      <c r="DA87" s="258" t="str">
        <f t="shared" si="185"/>
        <v/>
      </c>
      <c r="DB87" s="258" t="str">
        <f t="shared" si="186"/>
        <v/>
      </c>
      <c r="DC87" s="259" t="str">
        <f t="shared" si="187"/>
        <v/>
      </c>
    </row>
    <row r="88" spans="1:107" x14ac:dyDescent="0.3">
      <c r="A88" s="682"/>
      <c r="B88" s="682"/>
      <c r="C88" s="677"/>
      <c r="D88" s="677"/>
      <c r="E88" s="678"/>
      <c r="F88" s="678"/>
      <c r="G88" s="678"/>
      <c r="H88" s="678"/>
      <c r="I88" s="668"/>
      <c r="J88" s="669"/>
      <c r="K88" s="670"/>
      <c r="L88" s="671"/>
      <c r="M88" s="671"/>
      <c r="N88" s="672"/>
      <c r="O88" s="673"/>
      <c r="P88" s="673"/>
      <c r="Q88" s="673"/>
      <c r="R88" s="673"/>
      <c r="S88" s="673"/>
      <c r="T88" s="671"/>
      <c r="U88" s="671"/>
      <c r="V88" s="671"/>
      <c r="W88" s="672"/>
      <c r="X88" s="673"/>
      <c r="Y88" s="674"/>
      <c r="Z88" s="64"/>
      <c r="AA88" s="77"/>
      <c r="AB88" s="78"/>
      <c r="AC88" s="81" t="str">
        <f t="shared" si="188"/>
        <v>dato mancante</v>
      </c>
      <c r="AD88" s="82" t="str">
        <f t="shared" si="189"/>
        <v>dato mancante</v>
      </c>
      <c r="AE88" s="82" t="str">
        <f t="shared" si="190"/>
        <v>dato mancante</v>
      </c>
      <c r="AF88" s="82" t="str">
        <f t="shared" si="191"/>
        <v>dato mancante</v>
      </c>
      <c r="AG88" s="82" t="str">
        <f t="shared" si="192"/>
        <v>dato mancante</v>
      </c>
      <c r="AH88" s="82" t="str">
        <f t="shared" si="193"/>
        <v>dato mancante</v>
      </c>
      <c r="AI88" s="84" t="str">
        <f t="shared" si="194"/>
        <v>dato mancante</v>
      </c>
      <c r="AJ88" s="84" t="str">
        <f t="shared" si="195"/>
        <v>dato mancante</v>
      </c>
      <c r="AK88" s="84" t="str">
        <f t="shared" si="196"/>
        <v>dato mancante</v>
      </c>
      <c r="AL88" s="81" t="str">
        <f t="shared" si="197"/>
        <v>dato mancante</v>
      </c>
      <c r="AM88" s="82" t="str">
        <f t="shared" si="198"/>
        <v>dato mancante</v>
      </c>
      <c r="AN88" s="83" t="str">
        <f t="shared" si="199"/>
        <v>dato mancante</v>
      </c>
      <c r="AO88" s="59"/>
      <c r="AP88" s="285"/>
      <c r="AQ88" s="286"/>
      <c r="AR88" s="294" t="str">
        <f t="shared" si="130"/>
        <v>dato mancante</v>
      </c>
      <c r="AS88" s="264" t="str">
        <f t="shared" si="200"/>
        <v>dato mancante</v>
      </c>
      <c r="AT88" s="265" t="str">
        <f t="shared" si="131"/>
        <v>dato mancante</v>
      </c>
      <c r="AU88" s="265" t="str">
        <f t="shared" si="132"/>
        <v>dato mancante</v>
      </c>
      <c r="AV88" s="265" t="str">
        <f t="shared" si="133"/>
        <v>dato mancante</v>
      </c>
      <c r="AW88" s="266" t="str">
        <f t="shared" si="134"/>
        <v>dato mancante</v>
      </c>
      <c r="AX88" s="437" t="str">
        <f t="shared" si="135"/>
        <v>dato mancante</v>
      </c>
      <c r="AY88" s="437" t="str">
        <f t="shared" si="136"/>
        <v>dato mancante</v>
      </c>
      <c r="AZ88" s="437" t="str">
        <f t="shared" si="137"/>
        <v>dato mancante</v>
      </c>
      <c r="BA88" s="267" t="str">
        <f t="shared" si="201"/>
        <v>dato mancante</v>
      </c>
      <c r="BB88" s="265" t="str">
        <f t="shared" si="138"/>
        <v>dato mancante</v>
      </c>
      <c r="BC88" s="438" t="str">
        <f t="shared" si="139"/>
        <v>dato mancante</v>
      </c>
      <c r="BG88" s="118" t="str">
        <f t="shared" si="140"/>
        <v>dato mancante</v>
      </c>
      <c r="BH88" s="118" t="str">
        <f t="shared" si="141"/>
        <v>dato mancante</v>
      </c>
      <c r="BI88" s="118" t="str">
        <f t="shared" si="142"/>
        <v>dato mancante</v>
      </c>
      <c r="BJ88" s="118" t="str">
        <f t="shared" si="143"/>
        <v>dato mancante</v>
      </c>
      <c r="BK88" s="118" t="str">
        <f t="shared" si="144"/>
        <v>dato mancante</v>
      </c>
      <c r="BL88" s="118" t="str">
        <f t="shared" si="145"/>
        <v>dato mancante</v>
      </c>
      <c r="BM88" s="118" t="str">
        <f t="shared" si="146"/>
        <v>dato mancante</v>
      </c>
      <c r="BN88" s="118" t="str">
        <f t="shared" si="147"/>
        <v>dato mancante</v>
      </c>
      <c r="BO88" s="118" t="str">
        <f t="shared" si="148"/>
        <v>dato mancante</v>
      </c>
      <c r="BP88" s="118" t="str">
        <f t="shared" si="149"/>
        <v>dato mancante</v>
      </c>
      <c r="BQ88" s="118" t="str">
        <f t="shared" si="150"/>
        <v>dato mancante</v>
      </c>
      <c r="BR88" s="118" t="str">
        <f t="shared" si="151"/>
        <v>dato mancante</v>
      </c>
      <c r="BT88" s="258" t="str">
        <f t="shared" si="152"/>
        <v/>
      </c>
      <c r="BU88" s="258" t="str">
        <f t="shared" si="153"/>
        <v/>
      </c>
      <c r="BV88" s="259" t="str">
        <f t="shared" si="154"/>
        <v/>
      </c>
      <c r="BW88" s="258" t="str">
        <f t="shared" si="155"/>
        <v/>
      </c>
      <c r="BX88" s="258" t="str">
        <f t="shared" si="156"/>
        <v/>
      </c>
      <c r="BY88" s="259" t="str">
        <f t="shared" si="157"/>
        <v/>
      </c>
      <c r="BZ88" s="258" t="str">
        <f t="shared" si="158"/>
        <v/>
      </c>
      <c r="CA88" s="258" t="str">
        <f t="shared" si="159"/>
        <v/>
      </c>
      <c r="CB88" s="259" t="str">
        <f t="shared" si="160"/>
        <v/>
      </c>
      <c r="CC88" s="258" t="str">
        <f t="shared" si="161"/>
        <v/>
      </c>
      <c r="CD88" s="258" t="str">
        <f t="shared" si="162"/>
        <v/>
      </c>
      <c r="CE88" s="259" t="str">
        <f t="shared" si="163"/>
        <v/>
      </c>
      <c r="CF88" s="258" t="str">
        <f t="shared" si="164"/>
        <v/>
      </c>
      <c r="CG88" s="258" t="str">
        <f t="shared" si="165"/>
        <v/>
      </c>
      <c r="CH88" s="259" t="str">
        <f t="shared" si="166"/>
        <v/>
      </c>
      <c r="CI88" s="258" t="str">
        <f t="shared" si="167"/>
        <v/>
      </c>
      <c r="CJ88" s="258" t="str">
        <f t="shared" si="168"/>
        <v/>
      </c>
      <c r="CK88" s="259" t="str">
        <f t="shared" si="169"/>
        <v/>
      </c>
      <c r="CL88" s="258" t="str">
        <f t="shared" si="170"/>
        <v/>
      </c>
      <c r="CM88" s="258" t="str">
        <f t="shared" si="171"/>
        <v/>
      </c>
      <c r="CN88" s="259" t="str">
        <f t="shared" si="172"/>
        <v/>
      </c>
      <c r="CO88" s="258" t="str">
        <f t="shared" si="173"/>
        <v/>
      </c>
      <c r="CP88" s="258" t="str">
        <f t="shared" si="174"/>
        <v/>
      </c>
      <c r="CQ88" s="259" t="str">
        <f t="shared" si="175"/>
        <v/>
      </c>
      <c r="CR88" s="258" t="str">
        <f t="shared" si="176"/>
        <v/>
      </c>
      <c r="CS88" s="258" t="str">
        <f t="shared" si="177"/>
        <v/>
      </c>
      <c r="CT88" s="259" t="str">
        <f t="shared" si="178"/>
        <v/>
      </c>
      <c r="CU88" s="258" t="str">
        <f t="shared" si="179"/>
        <v/>
      </c>
      <c r="CV88" s="258" t="str">
        <f t="shared" si="180"/>
        <v/>
      </c>
      <c r="CW88" s="259" t="str">
        <f t="shared" si="181"/>
        <v/>
      </c>
      <c r="CX88" s="258" t="str">
        <f t="shared" si="182"/>
        <v/>
      </c>
      <c r="CY88" s="258" t="str">
        <f t="shared" si="183"/>
        <v/>
      </c>
      <c r="CZ88" s="259" t="str">
        <f t="shared" si="184"/>
        <v/>
      </c>
      <c r="DA88" s="258" t="str">
        <f t="shared" si="185"/>
        <v/>
      </c>
      <c r="DB88" s="258" t="str">
        <f t="shared" si="186"/>
        <v/>
      </c>
      <c r="DC88" s="259" t="str">
        <f t="shared" si="187"/>
        <v/>
      </c>
    </row>
    <row r="89" spans="1:107" x14ac:dyDescent="0.3">
      <c r="A89" s="682"/>
      <c r="B89" s="682"/>
      <c r="C89" s="665"/>
      <c r="D89" s="665"/>
      <c r="E89" s="666"/>
      <c r="F89" s="667"/>
      <c r="G89" s="667"/>
      <c r="H89" s="667"/>
      <c r="I89" s="668"/>
      <c r="J89" s="669"/>
      <c r="K89" s="670"/>
      <c r="L89" s="671"/>
      <c r="M89" s="671"/>
      <c r="N89" s="672"/>
      <c r="O89" s="673"/>
      <c r="P89" s="673"/>
      <c r="Q89" s="673"/>
      <c r="R89" s="673"/>
      <c r="S89" s="673"/>
      <c r="T89" s="671"/>
      <c r="U89" s="671"/>
      <c r="V89" s="671"/>
      <c r="W89" s="672"/>
      <c r="X89" s="673"/>
      <c r="Y89" s="674"/>
      <c r="Z89" s="64"/>
      <c r="AA89" s="77"/>
      <c r="AB89" s="78"/>
      <c r="AC89" s="81" t="str">
        <f t="shared" si="188"/>
        <v>dato mancante</v>
      </c>
      <c r="AD89" s="82" t="str">
        <f t="shared" si="189"/>
        <v>dato mancante</v>
      </c>
      <c r="AE89" s="82" t="str">
        <f t="shared" si="190"/>
        <v>dato mancante</v>
      </c>
      <c r="AF89" s="82" t="str">
        <f t="shared" si="191"/>
        <v>dato mancante</v>
      </c>
      <c r="AG89" s="82" t="str">
        <f t="shared" si="192"/>
        <v>dato mancante</v>
      </c>
      <c r="AH89" s="82" t="str">
        <f t="shared" si="193"/>
        <v>dato mancante</v>
      </c>
      <c r="AI89" s="84" t="str">
        <f t="shared" si="194"/>
        <v>dato mancante</v>
      </c>
      <c r="AJ89" s="84" t="str">
        <f t="shared" si="195"/>
        <v>dato mancante</v>
      </c>
      <c r="AK89" s="84" t="str">
        <f t="shared" si="196"/>
        <v>dato mancante</v>
      </c>
      <c r="AL89" s="81" t="str">
        <f t="shared" si="197"/>
        <v>dato mancante</v>
      </c>
      <c r="AM89" s="82" t="str">
        <f t="shared" si="198"/>
        <v>dato mancante</v>
      </c>
      <c r="AN89" s="83" t="str">
        <f t="shared" si="199"/>
        <v>dato mancante</v>
      </c>
      <c r="AO89" s="59"/>
      <c r="AP89" s="285"/>
      <c r="AQ89" s="286"/>
      <c r="AR89" s="294" t="str">
        <f t="shared" si="130"/>
        <v>dato mancante</v>
      </c>
      <c r="AS89" s="264" t="str">
        <f t="shared" si="200"/>
        <v>dato mancante</v>
      </c>
      <c r="AT89" s="265" t="str">
        <f t="shared" si="131"/>
        <v>dato mancante</v>
      </c>
      <c r="AU89" s="265" t="str">
        <f t="shared" si="132"/>
        <v>dato mancante</v>
      </c>
      <c r="AV89" s="265" t="str">
        <f t="shared" si="133"/>
        <v>dato mancante</v>
      </c>
      <c r="AW89" s="266" t="str">
        <f t="shared" si="134"/>
        <v>dato mancante</v>
      </c>
      <c r="AX89" s="437" t="str">
        <f t="shared" si="135"/>
        <v>dato mancante</v>
      </c>
      <c r="AY89" s="437" t="str">
        <f t="shared" si="136"/>
        <v>dato mancante</v>
      </c>
      <c r="AZ89" s="437" t="str">
        <f t="shared" si="137"/>
        <v>dato mancante</v>
      </c>
      <c r="BA89" s="267" t="str">
        <f t="shared" si="201"/>
        <v>dato mancante</v>
      </c>
      <c r="BB89" s="265" t="str">
        <f t="shared" si="138"/>
        <v>dato mancante</v>
      </c>
      <c r="BC89" s="438" t="str">
        <f t="shared" si="139"/>
        <v>dato mancante</v>
      </c>
      <c r="BG89" s="118" t="str">
        <f t="shared" si="140"/>
        <v>dato mancante</v>
      </c>
      <c r="BH89" s="118" t="str">
        <f t="shared" si="141"/>
        <v>dato mancante</v>
      </c>
      <c r="BI89" s="118" t="str">
        <f t="shared" si="142"/>
        <v>dato mancante</v>
      </c>
      <c r="BJ89" s="118" t="str">
        <f t="shared" si="143"/>
        <v>dato mancante</v>
      </c>
      <c r="BK89" s="118" t="str">
        <f t="shared" si="144"/>
        <v>dato mancante</v>
      </c>
      <c r="BL89" s="118" t="str">
        <f t="shared" si="145"/>
        <v>dato mancante</v>
      </c>
      <c r="BM89" s="118" t="str">
        <f t="shared" si="146"/>
        <v>dato mancante</v>
      </c>
      <c r="BN89" s="118" t="str">
        <f t="shared" si="147"/>
        <v>dato mancante</v>
      </c>
      <c r="BO89" s="118" t="str">
        <f t="shared" si="148"/>
        <v>dato mancante</v>
      </c>
      <c r="BP89" s="118" t="str">
        <f t="shared" si="149"/>
        <v>dato mancante</v>
      </c>
      <c r="BQ89" s="118" t="str">
        <f t="shared" si="150"/>
        <v>dato mancante</v>
      </c>
      <c r="BR89" s="118" t="str">
        <f t="shared" si="151"/>
        <v>dato mancante</v>
      </c>
      <c r="BT89" s="258" t="str">
        <f t="shared" si="152"/>
        <v/>
      </c>
      <c r="BU89" s="258" t="str">
        <f t="shared" si="153"/>
        <v/>
      </c>
      <c r="BV89" s="259" t="str">
        <f t="shared" si="154"/>
        <v/>
      </c>
      <c r="BW89" s="258" t="str">
        <f t="shared" si="155"/>
        <v/>
      </c>
      <c r="BX89" s="258" t="str">
        <f t="shared" si="156"/>
        <v/>
      </c>
      <c r="BY89" s="259" t="str">
        <f t="shared" si="157"/>
        <v/>
      </c>
      <c r="BZ89" s="258" t="str">
        <f t="shared" si="158"/>
        <v/>
      </c>
      <c r="CA89" s="258" t="str">
        <f t="shared" si="159"/>
        <v/>
      </c>
      <c r="CB89" s="259" t="str">
        <f t="shared" si="160"/>
        <v/>
      </c>
      <c r="CC89" s="258" t="str">
        <f t="shared" si="161"/>
        <v/>
      </c>
      <c r="CD89" s="258" t="str">
        <f t="shared" si="162"/>
        <v/>
      </c>
      <c r="CE89" s="259" t="str">
        <f t="shared" si="163"/>
        <v/>
      </c>
      <c r="CF89" s="258" t="str">
        <f t="shared" si="164"/>
        <v/>
      </c>
      <c r="CG89" s="258" t="str">
        <f t="shared" si="165"/>
        <v/>
      </c>
      <c r="CH89" s="259" t="str">
        <f t="shared" si="166"/>
        <v/>
      </c>
      <c r="CI89" s="258" t="str">
        <f t="shared" si="167"/>
        <v/>
      </c>
      <c r="CJ89" s="258" t="str">
        <f t="shared" si="168"/>
        <v/>
      </c>
      <c r="CK89" s="259" t="str">
        <f t="shared" si="169"/>
        <v/>
      </c>
      <c r="CL89" s="258" t="str">
        <f t="shared" si="170"/>
        <v/>
      </c>
      <c r="CM89" s="258" t="str">
        <f t="shared" si="171"/>
        <v/>
      </c>
      <c r="CN89" s="259" t="str">
        <f t="shared" si="172"/>
        <v/>
      </c>
      <c r="CO89" s="258" t="str">
        <f t="shared" si="173"/>
        <v/>
      </c>
      <c r="CP89" s="258" t="str">
        <f t="shared" si="174"/>
        <v/>
      </c>
      <c r="CQ89" s="259" t="str">
        <f t="shared" si="175"/>
        <v/>
      </c>
      <c r="CR89" s="258" t="str">
        <f t="shared" si="176"/>
        <v/>
      </c>
      <c r="CS89" s="258" t="str">
        <f t="shared" si="177"/>
        <v/>
      </c>
      <c r="CT89" s="259" t="str">
        <f t="shared" si="178"/>
        <v/>
      </c>
      <c r="CU89" s="258" t="str">
        <f t="shared" si="179"/>
        <v/>
      </c>
      <c r="CV89" s="258" t="str">
        <f t="shared" si="180"/>
        <v/>
      </c>
      <c r="CW89" s="259" t="str">
        <f t="shared" si="181"/>
        <v/>
      </c>
      <c r="CX89" s="258" t="str">
        <f t="shared" si="182"/>
        <v/>
      </c>
      <c r="CY89" s="258" t="str">
        <f t="shared" si="183"/>
        <v/>
      </c>
      <c r="CZ89" s="259" t="str">
        <f t="shared" si="184"/>
        <v/>
      </c>
      <c r="DA89" s="258" t="str">
        <f t="shared" si="185"/>
        <v/>
      </c>
      <c r="DB89" s="258" t="str">
        <f t="shared" si="186"/>
        <v/>
      </c>
      <c r="DC89" s="259" t="str">
        <f t="shared" si="187"/>
        <v/>
      </c>
    </row>
    <row r="90" spans="1:107" x14ac:dyDescent="0.3">
      <c r="A90" s="682"/>
      <c r="B90" s="682"/>
      <c r="C90" s="677"/>
      <c r="D90" s="677"/>
      <c r="E90" s="678"/>
      <c r="F90" s="678"/>
      <c r="G90" s="678"/>
      <c r="H90" s="678"/>
      <c r="I90" s="668"/>
      <c r="J90" s="669"/>
      <c r="K90" s="670"/>
      <c r="L90" s="671"/>
      <c r="M90" s="671"/>
      <c r="N90" s="672"/>
      <c r="O90" s="673"/>
      <c r="P90" s="673"/>
      <c r="Q90" s="673"/>
      <c r="R90" s="673"/>
      <c r="S90" s="673"/>
      <c r="T90" s="671"/>
      <c r="U90" s="671"/>
      <c r="V90" s="671"/>
      <c r="W90" s="672"/>
      <c r="X90" s="673"/>
      <c r="Y90" s="674"/>
      <c r="Z90" s="64"/>
      <c r="AA90" s="77"/>
      <c r="AB90" s="78"/>
      <c r="AC90" s="81" t="str">
        <f t="shared" si="188"/>
        <v>dato mancante</v>
      </c>
      <c r="AD90" s="82" t="str">
        <f t="shared" si="189"/>
        <v>dato mancante</v>
      </c>
      <c r="AE90" s="82" t="str">
        <f t="shared" si="190"/>
        <v>dato mancante</v>
      </c>
      <c r="AF90" s="82" t="str">
        <f t="shared" si="191"/>
        <v>dato mancante</v>
      </c>
      <c r="AG90" s="82" t="str">
        <f t="shared" si="192"/>
        <v>dato mancante</v>
      </c>
      <c r="AH90" s="82" t="str">
        <f t="shared" si="193"/>
        <v>dato mancante</v>
      </c>
      <c r="AI90" s="84" t="str">
        <f t="shared" si="194"/>
        <v>dato mancante</v>
      </c>
      <c r="AJ90" s="84" t="str">
        <f t="shared" si="195"/>
        <v>dato mancante</v>
      </c>
      <c r="AK90" s="84" t="str">
        <f t="shared" si="196"/>
        <v>dato mancante</v>
      </c>
      <c r="AL90" s="81" t="str">
        <f t="shared" si="197"/>
        <v>dato mancante</v>
      </c>
      <c r="AM90" s="82" t="str">
        <f t="shared" si="198"/>
        <v>dato mancante</v>
      </c>
      <c r="AN90" s="83" t="str">
        <f t="shared" si="199"/>
        <v>dato mancante</v>
      </c>
      <c r="AO90" s="59"/>
      <c r="AP90" s="285"/>
      <c r="AQ90" s="286"/>
      <c r="AR90" s="294" t="str">
        <f t="shared" si="130"/>
        <v>dato mancante</v>
      </c>
      <c r="AS90" s="264" t="str">
        <f t="shared" si="200"/>
        <v>dato mancante</v>
      </c>
      <c r="AT90" s="265" t="str">
        <f t="shared" si="131"/>
        <v>dato mancante</v>
      </c>
      <c r="AU90" s="265" t="str">
        <f t="shared" si="132"/>
        <v>dato mancante</v>
      </c>
      <c r="AV90" s="265" t="str">
        <f t="shared" si="133"/>
        <v>dato mancante</v>
      </c>
      <c r="AW90" s="266" t="str">
        <f t="shared" si="134"/>
        <v>dato mancante</v>
      </c>
      <c r="AX90" s="437" t="str">
        <f t="shared" si="135"/>
        <v>dato mancante</v>
      </c>
      <c r="AY90" s="437" t="str">
        <f t="shared" si="136"/>
        <v>dato mancante</v>
      </c>
      <c r="AZ90" s="437" t="str">
        <f t="shared" si="137"/>
        <v>dato mancante</v>
      </c>
      <c r="BA90" s="267" t="str">
        <f t="shared" si="201"/>
        <v>dato mancante</v>
      </c>
      <c r="BB90" s="265" t="str">
        <f t="shared" si="138"/>
        <v>dato mancante</v>
      </c>
      <c r="BC90" s="438" t="str">
        <f t="shared" si="139"/>
        <v>dato mancante</v>
      </c>
      <c r="BG90" s="118" t="str">
        <f t="shared" si="140"/>
        <v>dato mancante</v>
      </c>
      <c r="BH90" s="118" t="str">
        <f t="shared" si="141"/>
        <v>dato mancante</v>
      </c>
      <c r="BI90" s="118" t="str">
        <f t="shared" si="142"/>
        <v>dato mancante</v>
      </c>
      <c r="BJ90" s="118" t="str">
        <f t="shared" si="143"/>
        <v>dato mancante</v>
      </c>
      <c r="BK90" s="118" t="str">
        <f t="shared" si="144"/>
        <v>dato mancante</v>
      </c>
      <c r="BL90" s="118" t="str">
        <f t="shared" si="145"/>
        <v>dato mancante</v>
      </c>
      <c r="BM90" s="118" t="str">
        <f t="shared" si="146"/>
        <v>dato mancante</v>
      </c>
      <c r="BN90" s="118" t="str">
        <f t="shared" si="147"/>
        <v>dato mancante</v>
      </c>
      <c r="BO90" s="118" t="str">
        <f t="shared" si="148"/>
        <v>dato mancante</v>
      </c>
      <c r="BP90" s="118" t="str">
        <f t="shared" si="149"/>
        <v>dato mancante</v>
      </c>
      <c r="BQ90" s="118" t="str">
        <f t="shared" si="150"/>
        <v>dato mancante</v>
      </c>
      <c r="BR90" s="118" t="str">
        <f t="shared" si="151"/>
        <v>dato mancante</v>
      </c>
      <c r="BT90" s="258" t="str">
        <f t="shared" si="152"/>
        <v/>
      </c>
      <c r="BU90" s="258" t="str">
        <f t="shared" si="153"/>
        <v/>
      </c>
      <c r="BV90" s="259" t="str">
        <f t="shared" si="154"/>
        <v/>
      </c>
      <c r="BW90" s="258" t="str">
        <f t="shared" si="155"/>
        <v/>
      </c>
      <c r="BX90" s="258" t="str">
        <f t="shared" si="156"/>
        <v/>
      </c>
      <c r="BY90" s="259" t="str">
        <f t="shared" si="157"/>
        <v/>
      </c>
      <c r="BZ90" s="258" t="str">
        <f t="shared" si="158"/>
        <v/>
      </c>
      <c r="CA90" s="258" t="str">
        <f t="shared" si="159"/>
        <v/>
      </c>
      <c r="CB90" s="259" t="str">
        <f t="shared" si="160"/>
        <v/>
      </c>
      <c r="CC90" s="258" t="str">
        <f t="shared" si="161"/>
        <v/>
      </c>
      <c r="CD90" s="258" t="str">
        <f t="shared" si="162"/>
        <v/>
      </c>
      <c r="CE90" s="259" t="str">
        <f t="shared" si="163"/>
        <v/>
      </c>
      <c r="CF90" s="258" t="str">
        <f t="shared" si="164"/>
        <v/>
      </c>
      <c r="CG90" s="258" t="str">
        <f t="shared" si="165"/>
        <v/>
      </c>
      <c r="CH90" s="259" t="str">
        <f t="shared" si="166"/>
        <v/>
      </c>
      <c r="CI90" s="258" t="str">
        <f t="shared" si="167"/>
        <v/>
      </c>
      <c r="CJ90" s="258" t="str">
        <f t="shared" si="168"/>
        <v/>
      </c>
      <c r="CK90" s="259" t="str">
        <f t="shared" si="169"/>
        <v/>
      </c>
      <c r="CL90" s="258" t="str">
        <f t="shared" si="170"/>
        <v/>
      </c>
      <c r="CM90" s="258" t="str">
        <f t="shared" si="171"/>
        <v/>
      </c>
      <c r="CN90" s="259" t="str">
        <f t="shared" si="172"/>
        <v/>
      </c>
      <c r="CO90" s="258" t="str">
        <f t="shared" si="173"/>
        <v/>
      </c>
      <c r="CP90" s="258" t="str">
        <f t="shared" si="174"/>
        <v/>
      </c>
      <c r="CQ90" s="259" t="str">
        <f t="shared" si="175"/>
        <v/>
      </c>
      <c r="CR90" s="258" t="str">
        <f t="shared" si="176"/>
        <v/>
      </c>
      <c r="CS90" s="258" t="str">
        <f t="shared" si="177"/>
        <v/>
      </c>
      <c r="CT90" s="259" t="str">
        <f t="shared" si="178"/>
        <v/>
      </c>
      <c r="CU90" s="258" t="str">
        <f t="shared" si="179"/>
        <v/>
      </c>
      <c r="CV90" s="258" t="str">
        <f t="shared" si="180"/>
        <v/>
      </c>
      <c r="CW90" s="259" t="str">
        <f t="shared" si="181"/>
        <v/>
      </c>
      <c r="CX90" s="258" t="str">
        <f t="shared" si="182"/>
        <v/>
      </c>
      <c r="CY90" s="258" t="str">
        <f t="shared" si="183"/>
        <v/>
      </c>
      <c r="CZ90" s="259" t="str">
        <f t="shared" si="184"/>
        <v/>
      </c>
      <c r="DA90" s="258" t="str">
        <f t="shared" si="185"/>
        <v/>
      </c>
      <c r="DB90" s="258" t="str">
        <f t="shared" si="186"/>
        <v/>
      </c>
      <c r="DC90" s="259" t="str">
        <f t="shared" si="187"/>
        <v/>
      </c>
    </row>
    <row r="91" spans="1:107" x14ac:dyDescent="0.3">
      <c r="A91" s="682"/>
      <c r="B91" s="682"/>
      <c r="C91" s="665"/>
      <c r="D91" s="665"/>
      <c r="E91" s="666"/>
      <c r="F91" s="667"/>
      <c r="G91" s="667"/>
      <c r="H91" s="667"/>
      <c r="I91" s="668"/>
      <c r="J91" s="669"/>
      <c r="K91" s="670"/>
      <c r="L91" s="671"/>
      <c r="M91" s="671"/>
      <c r="N91" s="672"/>
      <c r="O91" s="673"/>
      <c r="P91" s="673"/>
      <c r="Q91" s="673"/>
      <c r="R91" s="673"/>
      <c r="S91" s="673"/>
      <c r="T91" s="671"/>
      <c r="U91" s="671"/>
      <c r="V91" s="671"/>
      <c r="W91" s="672"/>
      <c r="X91" s="673"/>
      <c r="Y91" s="674"/>
      <c r="Z91" s="64"/>
      <c r="AA91" s="77"/>
      <c r="AB91" s="78"/>
      <c r="AC91" s="81" t="str">
        <f t="shared" si="188"/>
        <v>dato mancante</v>
      </c>
      <c r="AD91" s="82" t="str">
        <f t="shared" si="189"/>
        <v>dato mancante</v>
      </c>
      <c r="AE91" s="82" t="str">
        <f t="shared" si="190"/>
        <v>dato mancante</v>
      </c>
      <c r="AF91" s="82" t="str">
        <f t="shared" si="191"/>
        <v>dato mancante</v>
      </c>
      <c r="AG91" s="82" t="str">
        <f t="shared" si="192"/>
        <v>dato mancante</v>
      </c>
      <c r="AH91" s="82" t="str">
        <f t="shared" si="193"/>
        <v>dato mancante</v>
      </c>
      <c r="AI91" s="84" t="str">
        <f t="shared" si="194"/>
        <v>dato mancante</v>
      </c>
      <c r="AJ91" s="84" t="str">
        <f t="shared" si="195"/>
        <v>dato mancante</v>
      </c>
      <c r="AK91" s="84" t="str">
        <f t="shared" si="196"/>
        <v>dato mancante</v>
      </c>
      <c r="AL91" s="81" t="str">
        <f t="shared" si="197"/>
        <v>dato mancante</v>
      </c>
      <c r="AM91" s="82" t="str">
        <f t="shared" si="198"/>
        <v>dato mancante</v>
      </c>
      <c r="AN91" s="83" t="str">
        <f t="shared" si="199"/>
        <v>dato mancante</v>
      </c>
      <c r="AO91" s="59"/>
      <c r="AP91" s="285"/>
      <c r="AQ91" s="286"/>
      <c r="AR91" s="294" t="str">
        <f t="shared" si="130"/>
        <v>dato mancante</v>
      </c>
      <c r="AS91" s="264" t="str">
        <f t="shared" si="200"/>
        <v>dato mancante</v>
      </c>
      <c r="AT91" s="265" t="str">
        <f t="shared" si="131"/>
        <v>dato mancante</v>
      </c>
      <c r="AU91" s="265" t="str">
        <f t="shared" si="132"/>
        <v>dato mancante</v>
      </c>
      <c r="AV91" s="265" t="str">
        <f t="shared" si="133"/>
        <v>dato mancante</v>
      </c>
      <c r="AW91" s="266" t="str">
        <f t="shared" si="134"/>
        <v>dato mancante</v>
      </c>
      <c r="AX91" s="437" t="str">
        <f t="shared" si="135"/>
        <v>dato mancante</v>
      </c>
      <c r="AY91" s="437" t="str">
        <f t="shared" si="136"/>
        <v>dato mancante</v>
      </c>
      <c r="AZ91" s="437" t="str">
        <f t="shared" si="137"/>
        <v>dato mancante</v>
      </c>
      <c r="BA91" s="267" t="str">
        <f t="shared" si="201"/>
        <v>dato mancante</v>
      </c>
      <c r="BB91" s="265" t="str">
        <f t="shared" si="138"/>
        <v>dato mancante</v>
      </c>
      <c r="BC91" s="438" t="str">
        <f t="shared" si="139"/>
        <v>dato mancante</v>
      </c>
      <c r="BG91" s="118" t="str">
        <f t="shared" si="140"/>
        <v>dato mancante</v>
      </c>
      <c r="BH91" s="118" t="str">
        <f t="shared" si="141"/>
        <v>dato mancante</v>
      </c>
      <c r="BI91" s="118" t="str">
        <f t="shared" si="142"/>
        <v>dato mancante</v>
      </c>
      <c r="BJ91" s="118" t="str">
        <f t="shared" si="143"/>
        <v>dato mancante</v>
      </c>
      <c r="BK91" s="118" t="str">
        <f t="shared" si="144"/>
        <v>dato mancante</v>
      </c>
      <c r="BL91" s="118" t="str">
        <f t="shared" si="145"/>
        <v>dato mancante</v>
      </c>
      <c r="BM91" s="118" t="str">
        <f t="shared" si="146"/>
        <v>dato mancante</v>
      </c>
      <c r="BN91" s="118" t="str">
        <f t="shared" si="147"/>
        <v>dato mancante</v>
      </c>
      <c r="BO91" s="118" t="str">
        <f t="shared" si="148"/>
        <v>dato mancante</v>
      </c>
      <c r="BP91" s="118" t="str">
        <f t="shared" si="149"/>
        <v>dato mancante</v>
      </c>
      <c r="BQ91" s="118" t="str">
        <f t="shared" si="150"/>
        <v>dato mancante</v>
      </c>
      <c r="BR91" s="118" t="str">
        <f t="shared" si="151"/>
        <v>dato mancante</v>
      </c>
      <c r="BT91" s="258" t="str">
        <f t="shared" si="152"/>
        <v/>
      </c>
      <c r="BU91" s="258" t="str">
        <f t="shared" si="153"/>
        <v/>
      </c>
      <c r="BV91" s="259" t="str">
        <f t="shared" si="154"/>
        <v/>
      </c>
      <c r="BW91" s="258" t="str">
        <f t="shared" si="155"/>
        <v/>
      </c>
      <c r="BX91" s="258" t="str">
        <f t="shared" si="156"/>
        <v/>
      </c>
      <c r="BY91" s="259" t="str">
        <f t="shared" si="157"/>
        <v/>
      </c>
      <c r="BZ91" s="258" t="str">
        <f t="shared" si="158"/>
        <v/>
      </c>
      <c r="CA91" s="258" t="str">
        <f t="shared" si="159"/>
        <v/>
      </c>
      <c r="CB91" s="259" t="str">
        <f t="shared" si="160"/>
        <v/>
      </c>
      <c r="CC91" s="258" t="str">
        <f t="shared" si="161"/>
        <v/>
      </c>
      <c r="CD91" s="258" t="str">
        <f t="shared" si="162"/>
        <v/>
      </c>
      <c r="CE91" s="259" t="str">
        <f t="shared" si="163"/>
        <v/>
      </c>
      <c r="CF91" s="258" t="str">
        <f t="shared" si="164"/>
        <v/>
      </c>
      <c r="CG91" s="258" t="str">
        <f t="shared" si="165"/>
        <v/>
      </c>
      <c r="CH91" s="259" t="str">
        <f t="shared" si="166"/>
        <v/>
      </c>
      <c r="CI91" s="258" t="str">
        <f t="shared" si="167"/>
        <v/>
      </c>
      <c r="CJ91" s="258" t="str">
        <f t="shared" si="168"/>
        <v/>
      </c>
      <c r="CK91" s="259" t="str">
        <f t="shared" si="169"/>
        <v/>
      </c>
      <c r="CL91" s="258" t="str">
        <f t="shared" si="170"/>
        <v/>
      </c>
      <c r="CM91" s="258" t="str">
        <f t="shared" si="171"/>
        <v/>
      </c>
      <c r="CN91" s="259" t="str">
        <f t="shared" si="172"/>
        <v/>
      </c>
      <c r="CO91" s="258" t="str">
        <f t="shared" si="173"/>
        <v/>
      </c>
      <c r="CP91" s="258" t="str">
        <f t="shared" si="174"/>
        <v/>
      </c>
      <c r="CQ91" s="259" t="str">
        <f t="shared" si="175"/>
        <v/>
      </c>
      <c r="CR91" s="258" t="str">
        <f t="shared" si="176"/>
        <v/>
      </c>
      <c r="CS91" s="258" t="str">
        <f t="shared" si="177"/>
        <v/>
      </c>
      <c r="CT91" s="259" t="str">
        <f t="shared" si="178"/>
        <v/>
      </c>
      <c r="CU91" s="258" t="str">
        <f t="shared" si="179"/>
        <v/>
      </c>
      <c r="CV91" s="258" t="str">
        <f t="shared" si="180"/>
        <v/>
      </c>
      <c r="CW91" s="259" t="str">
        <f t="shared" si="181"/>
        <v/>
      </c>
      <c r="CX91" s="258" t="str">
        <f t="shared" si="182"/>
        <v/>
      </c>
      <c r="CY91" s="258" t="str">
        <f t="shared" si="183"/>
        <v/>
      </c>
      <c r="CZ91" s="259" t="str">
        <f t="shared" si="184"/>
        <v/>
      </c>
      <c r="DA91" s="258" t="str">
        <f t="shared" si="185"/>
        <v/>
      </c>
      <c r="DB91" s="258" t="str">
        <f t="shared" si="186"/>
        <v/>
      </c>
      <c r="DC91" s="259" t="str">
        <f t="shared" si="187"/>
        <v/>
      </c>
    </row>
    <row r="92" spans="1:107" x14ac:dyDescent="0.3">
      <c r="A92" s="682"/>
      <c r="B92" s="682"/>
      <c r="C92" s="677"/>
      <c r="D92" s="677"/>
      <c r="E92" s="678"/>
      <c r="F92" s="678"/>
      <c r="G92" s="678"/>
      <c r="H92" s="678"/>
      <c r="I92" s="680"/>
      <c r="J92" s="681"/>
      <c r="K92" s="626"/>
      <c r="L92" s="671"/>
      <c r="M92" s="671"/>
      <c r="N92" s="672"/>
      <c r="O92" s="673"/>
      <c r="P92" s="673"/>
      <c r="Q92" s="673"/>
      <c r="R92" s="673"/>
      <c r="S92" s="673"/>
      <c r="T92" s="671"/>
      <c r="U92" s="671"/>
      <c r="V92" s="671"/>
      <c r="W92" s="672"/>
      <c r="X92" s="673"/>
      <c r="Y92" s="674"/>
      <c r="Z92" s="64"/>
      <c r="AA92" s="77"/>
      <c r="AB92" s="78"/>
      <c r="AC92" s="81" t="str">
        <f t="shared" si="188"/>
        <v>dato mancante</v>
      </c>
      <c r="AD92" s="82" t="str">
        <f t="shared" si="189"/>
        <v>dato mancante</v>
      </c>
      <c r="AE92" s="82" t="str">
        <f t="shared" si="190"/>
        <v>dato mancante</v>
      </c>
      <c r="AF92" s="82" t="str">
        <f t="shared" si="191"/>
        <v>dato mancante</v>
      </c>
      <c r="AG92" s="82" t="str">
        <f t="shared" si="192"/>
        <v>dato mancante</v>
      </c>
      <c r="AH92" s="82" t="str">
        <f t="shared" si="193"/>
        <v>dato mancante</v>
      </c>
      <c r="AI92" s="84" t="str">
        <f t="shared" si="194"/>
        <v>dato mancante</v>
      </c>
      <c r="AJ92" s="84" t="str">
        <f t="shared" si="195"/>
        <v>dato mancante</v>
      </c>
      <c r="AK92" s="84" t="str">
        <f t="shared" si="196"/>
        <v>dato mancante</v>
      </c>
      <c r="AL92" s="81" t="str">
        <f t="shared" si="197"/>
        <v>dato mancante</v>
      </c>
      <c r="AM92" s="82" t="str">
        <f t="shared" si="198"/>
        <v>dato mancante</v>
      </c>
      <c r="AN92" s="83" t="str">
        <f t="shared" si="199"/>
        <v>dato mancante</v>
      </c>
      <c r="AO92" s="59"/>
      <c r="AP92" s="285"/>
      <c r="AQ92" s="286"/>
      <c r="AR92" s="294" t="str">
        <f t="shared" si="130"/>
        <v>dato mancante</v>
      </c>
      <c r="AS92" s="264" t="str">
        <f t="shared" si="200"/>
        <v>dato mancante</v>
      </c>
      <c r="AT92" s="265" t="str">
        <f t="shared" si="131"/>
        <v>dato mancante</v>
      </c>
      <c r="AU92" s="265" t="str">
        <f t="shared" si="132"/>
        <v>dato mancante</v>
      </c>
      <c r="AV92" s="265" t="str">
        <f t="shared" si="133"/>
        <v>dato mancante</v>
      </c>
      <c r="AW92" s="266" t="str">
        <f t="shared" si="134"/>
        <v>dato mancante</v>
      </c>
      <c r="AX92" s="437" t="str">
        <f t="shared" si="135"/>
        <v>dato mancante</v>
      </c>
      <c r="AY92" s="437" t="str">
        <f t="shared" si="136"/>
        <v>dato mancante</v>
      </c>
      <c r="AZ92" s="437" t="str">
        <f t="shared" si="137"/>
        <v>dato mancante</v>
      </c>
      <c r="BA92" s="267" t="str">
        <f t="shared" si="201"/>
        <v>dato mancante</v>
      </c>
      <c r="BB92" s="265" t="str">
        <f t="shared" si="138"/>
        <v>dato mancante</v>
      </c>
      <c r="BC92" s="438" t="str">
        <f t="shared" si="139"/>
        <v>dato mancante</v>
      </c>
      <c r="BG92" s="118" t="str">
        <f t="shared" si="140"/>
        <v>dato mancante</v>
      </c>
      <c r="BH92" s="118" t="str">
        <f t="shared" si="141"/>
        <v>dato mancante</v>
      </c>
      <c r="BI92" s="118" t="str">
        <f t="shared" si="142"/>
        <v>dato mancante</v>
      </c>
      <c r="BJ92" s="118" t="str">
        <f t="shared" si="143"/>
        <v>dato mancante</v>
      </c>
      <c r="BK92" s="118" t="str">
        <f t="shared" si="144"/>
        <v>dato mancante</v>
      </c>
      <c r="BL92" s="118" t="str">
        <f t="shared" si="145"/>
        <v>dato mancante</v>
      </c>
      <c r="BM92" s="118" t="str">
        <f t="shared" si="146"/>
        <v>dato mancante</v>
      </c>
      <c r="BN92" s="118" t="str">
        <f t="shared" si="147"/>
        <v>dato mancante</v>
      </c>
      <c r="BO92" s="118" t="str">
        <f t="shared" si="148"/>
        <v>dato mancante</v>
      </c>
      <c r="BP92" s="118" t="str">
        <f t="shared" si="149"/>
        <v>dato mancante</v>
      </c>
      <c r="BQ92" s="118" t="str">
        <f t="shared" si="150"/>
        <v>dato mancante</v>
      </c>
      <c r="BR92" s="118" t="str">
        <f t="shared" si="151"/>
        <v>dato mancante</v>
      </c>
      <c r="BT92" s="258" t="str">
        <f t="shared" si="152"/>
        <v/>
      </c>
      <c r="BU92" s="258" t="str">
        <f t="shared" si="153"/>
        <v/>
      </c>
      <c r="BV92" s="259" t="str">
        <f t="shared" si="154"/>
        <v/>
      </c>
      <c r="BW92" s="258" t="str">
        <f t="shared" si="155"/>
        <v/>
      </c>
      <c r="BX92" s="258" t="str">
        <f t="shared" si="156"/>
        <v/>
      </c>
      <c r="BY92" s="259" t="str">
        <f t="shared" si="157"/>
        <v/>
      </c>
      <c r="BZ92" s="258" t="str">
        <f t="shared" si="158"/>
        <v/>
      </c>
      <c r="CA92" s="258" t="str">
        <f t="shared" si="159"/>
        <v/>
      </c>
      <c r="CB92" s="259" t="str">
        <f t="shared" si="160"/>
        <v/>
      </c>
      <c r="CC92" s="258" t="str">
        <f t="shared" si="161"/>
        <v/>
      </c>
      <c r="CD92" s="258" t="str">
        <f t="shared" si="162"/>
        <v/>
      </c>
      <c r="CE92" s="259" t="str">
        <f t="shared" si="163"/>
        <v/>
      </c>
      <c r="CF92" s="258" t="str">
        <f t="shared" si="164"/>
        <v/>
      </c>
      <c r="CG92" s="258" t="str">
        <f t="shared" si="165"/>
        <v/>
      </c>
      <c r="CH92" s="259" t="str">
        <f t="shared" si="166"/>
        <v/>
      </c>
      <c r="CI92" s="258" t="str">
        <f t="shared" si="167"/>
        <v/>
      </c>
      <c r="CJ92" s="258" t="str">
        <f t="shared" si="168"/>
        <v/>
      </c>
      <c r="CK92" s="259" t="str">
        <f t="shared" si="169"/>
        <v/>
      </c>
      <c r="CL92" s="258" t="str">
        <f t="shared" si="170"/>
        <v/>
      </c>
      <c r="CM92" s="258" t="str">
        <f t="shared" si="171"/>
        <v/>
      </c>
      <c r="CN92" s="259" t="str">
        <f t="shared" si="172"/>
        <v/>
      </c>
      <c r="CO92" s="258" t="str">
        <f t="shared" si="173"/>
        <v/>
      </c>
      <c r="CP92" s="258" t="str">
        <f t="shared" si="174"/>
        <v/>
      </c>
      <c r="CQ92" s="259" t="str">
        <f t="shared" si="175"/>
        <v/>
      </c>
      <c r="CR92" s="258" t="str">
        <f t="shared" si="176"/>
        <v/>
      </c>
      <c r="CS92" s="258" t="str">
        <f t="shared" si="177"/>
        <v/>
      </c>
      <c r="CT92" s="259" t="str">
        <f t="shared" si="178"/>
        <v/>
      </c>
      <c r="CU92" s="258" t="str">
        <f t="shared" si="179"/>
        <v/>
      </c>
      <c r="CV92" s="258" t="str">
        <f t="shared" si="180"/>
        <v/>
      </c>
      <c r="CW92" s="259" t="str">
        <f t="shared" si="181"/>
        <v/>
      </c>
      <c r="CX92" s="258" t="str">
        <f t="shared" si="182"/>
        <v/>
      </c>
      <c r="CY92" s="258" t="str">
        <f t="shared" si="183"/>
        <v/>
      </c>
      <c r="CZ92" s="259" t="str">
        <f t="shared" si="184"/>
        <v/>
      </c>
      <c r="DA92" s="258" t="str">
        <f t="shared" si="185"/>
        <v/>
      </c>
      <c r="DB92" s="258" t="str">
        <f t="shared" si="186"/>
        <v/>
      </c>
      <c r="DC92" s="259" t="str">
        <f t="shared" si="187"/>
        <v/>
      </c>
    </row>
    <row r="93" spans="1:107" x14ac:dyDescent="0.3">
      <c r="A93" s="682"/>
      <c r="B93" s="682"/>
      <c r="C93" s="665"/>
      <c r="D93" s="665"/>
      <c r="E93" s="666"/>
      <c r="F93" s="667"/>
      <c r="G93" s="667"/>
      <c r="H93" s="667"/>
      <c r="I93" s="668"/>
      <c r="J93" s="669"/>
      <c r="K93" s="626"/>
      <c r="L93" s="671"/>
      <c r="M93" s="671"/>
      <c r="N93" s="672"/>
      <c r="O93" s="673"/>
      <c r="P93" s="673"/>
      <c r="Q93" s="673"/>
      <c r="R93" s="673"/>
      <c r="S93" s="673"/>
      <c r="T93" s="671"/>
      <c r="U93" s="671"/>
      <c r="V93" s="671"/>
      <c r="W93" s="672"/>
      <c r="X93" s="673"/>
      <c r="Y93" s="674"/>
      <c r="Z93" s="64"/>
      <c r="AA93" s="77"/>
      <c r="AB93" s="78"/>
      <c r="AC93" s="81" t="str">
        <f t="shared" si="188"/>
        <v>dato mancante</v>
      </c>
      <c r="AD93" s="82" t="str">
        <f t="shared" si="189"/>
        <v>dato mancante</v>
      </c>
      <c r="AE93" s="82" t="str">
        <f t="shared" si="190"/>
        <v>dato mancante</v>
      </c>
      <c r="AF93" s="82" t="str">
        <f t="shared" si="191"/>
        <v>dato mancante</v>
      </c>
      <c r="AG93" s="82" t="str">
        <f t="shared" si="192"/>
        <v>dato mancante</v>
      </c>
      <c r="AH93" s="82" t="str">
        <f t="shared" si="193"/>
        <v>dato mancante</v>
      </c>
      <c r="AI93" s="84" t="str">
        <f t="shared" si="194"/>
        <v>dato mancante</v>
      </c>
      <c r="AJ93" s="84" t="str">
        <f t="shared" si="195"/>
        <v>dato mancante</v>
      </c>
      <c r="AK93" s="84" t="str">
        <f t="shared" si="196"/>
        <v>dato mancante</v>
      </c>
      <c r="AL93" s="81" t="str">
        <f t="shared" si="197"/>
        <v>dato mancante</v>
      </c>
      <c r="AM93" s="82" t="str">
        <f t="shared" si="198"/>
        <v>dato mancante</v>
      </c>
      <c r="AN93" s="83" t="str">
        <f t="shared" si="199"/>
        <v>dato mancante</v>
      </c>
      <c r="AO93" s="59"/>
      <c r="AP93" s="285"/>
      <c r="AQ93" s="286"/>
      <c r="AR93" s="294" t="str">
        <f t="shared" si="130"/>
        <v>dato mancante</v>
      </c>
      <c r="AS93" s="264" t="str">
        <f t="shared" si="200"/>
        <v>dato mancante</v>
      </c>
      <c r="AT93" s="265" t="str">
        <f t="shared" si="131"/>
        <v>dato mancante</v>
      </c>
      <c r="AU93" s="265" t="str">
        <f t="shared" si="132"/>
        <v>dato mancante</v>
      </c>
      <c r="AV93" s="265" t="str">
        <f t="shared" si="133"/>
        <v>dato mancante</v>
      </c>
      <c r="AW93" s="266" t="str">
        <f t="shared" si="134"/>
        <v>dato mancante</v>
      </c>
      <c r="AX93" s="437" t="str">
        <f t="shared" si="135"/>
        <v>dato mancante</v>
      </c>
      <c r="AY93" s="437" t="str">
        <f t="shared" si="136"/>
        <v>dato mancante</v>
      </c>
      <c r="AZ93" s="437" t="str">
        <f t="shared" si="137"/>
        <v>dato mancante</v>
      </c>
      <c r="BA93" s="267" t="str">
        <f t="shared" si="201"/>
        <v>dato mancante</v>
      </c>
      <c r="BB93" s="265" t="str">
        <f t="shared" si="138"/>
        <v>dato mancante</v>
      </c>
      <c r="BC93" s="438" t="str">
        <f t="shared" si="139"/>
        <v>dato mancante</v>
      </c>
      <c r="BG93" s="118" t="str">
        <f t="shared" si="140"/>
        <v>dato mancante</v>
      </c>
      <c r="BH93" s="118" t="str">
        <f t="shared" si="141"/>
        <v>dato mancante</v>
      </c>
      <c r="BI93" s="118" t="str">
        <f t="shared" si="142"/>
        <v>dato mancante</v>
      </c>
      <c r="BJ93" s="118" t="str">
        <f t="shared" si="143"/>
        <v>dato mancante</v>
      </c>
      <c r="BK93" s="118" t="str">
        <f t="shared" si="144"/>
        <v>dato mancante</v>
      </c>
      <c r="BL93" s="118" t="str">
        <f t="shared" si="145"/>
        <v>dato mancante</v>
      </c>
      <c r="BM93" s="118" t="str">
        <f t="shared" si="146"/>
        <v>dato mancante</v>
      </c>
      <c r="BN93" s="118" t="str">
        <f t="shared" si="147"/>
        <v>dato mancante</v>
      </c>
      <c r="BO93" s="118" t="str">
        <f t="shared" si="148"/>
        <v>dato mancante</v>
      </c>
      <c r="BP93" s="118" t="str">
        <f t="shared" si="149"/>
        <v>dato mancante</v>
      </c>
      <c r="BQ93" s="118" t="str">
        <f t="shared" si="150"/>
        <v>dato mancante</v>
      </c>
      <c r="BR93" s="118" t="str">
        <f t="shared" si="151"/>
        <v>dato mancante</v>
      </c>
      <c r="BT93" s="258" t="str">
        <f t="shared" si="152"/>
        <v/>
      </c>
      <c r="BU93" s="258" t="str">
        <f t="shared" si="153"/>
        <v/>
      </c>
      <c r="BV93" s="259" t="str">
        <f t="shared" si="154"/>
        <v/>
      </c>
      <c r="BW93" s="258" t="str">
        <f t="shared" si="155"/>
        <v/>
      </c>
      <c r="BX93" s="258" t="str">
        <f t="shared" si="156"/>
        <v/>
      </c>
      <c r="BY93" s="259" t="str">
        <f t="shared" si="157"/>
        <v/>
      </c>
      <c r="BZ93" s="258" t="str">
        <f t="shared" si="158"/>
        <v/>
      </c>
      <c r="CA93" s="258" t="str">
        <f t="shared" si="159"/>
        <v/>
      </c>
      <c r="CB93" s="259" t="str">
        <f t="shared" si="160"/>
        <v/>
      </c>
      <c r="CC93" s="258" t="str">
        <f t="shared" si="161"/>
        <v/>
      </c>
      <c r="CD93" s="258" t="str">
        <f t="shared" si="162"/>
        <v/>
      </c>
      <c r="CE93" s="259" t="str">
        <f t="shared" si="163"/>
        <v/>
      </c>
      <c r="CF93" s="258" t="str">
        <f t="shared" si="164"/>
        <v/>
      </c>
      <c r="CG93" s="258" t="str">
        <f t="shared" si="165"/>
        <v/>
      </c>
      <c r="CH93" s="259" t="str">
        <f t="shared" si="166"/>
        <v/>
      </c>
      <c r="CI93" s="258" t="str">
        <f t="shared" si="167"/>
        <v/>
      </c>
      <c r="CJ93" s="258" t="str">
        <f t="shared" si="168"/>
        <v/>
      </c>
      <c r="CK93" s="259" t="str">
        <f t="shared" si="169"/>
        <v/>
      </c>
      <c r="CL93" s="258" t="str">
        <f t="shared" si="170"/>
        <v/>
      </c>
      <c r="CM93" s="258" t="str">
        <f t="shared" si="171"/>
        <v/>
      </c>
      <c r="CN93" s="259" t="str">
        <f t="shared" si="172"/>
        <v/>
      </c>
      <c r="CO93" s="258" t="str">
        <f t="shared" si="173"/>
        <v/>
      </c>
      <c r="CP93" s="258" t="str">
        <f t="shared" si="174"/>
        <v/>
      </c>
      <c r="CQ93" s="259" t="str">
        <f t="shared" si="175"/>
        <v/>
      </c>
      <c r="CR93" s="258" t="str">
        <f t="shared" si="176"/>
        <v/>
      </c>
      <c r="CS93" s="258" t="str">
        <f t="shared" si="177"/>
        <v/>
      </c>
      <c r="CT93" s="259" t="str">
        <f t="shared" si="178"/>
        <v/>
      </c>
      <c r="CU93" s="258" t="str">
        <f t="shared" si="179"/>
        <v/>
      </c>
      <c r="CV93" s="258" t="str">
        <f t="shared" si="180"/>
        <v/>
      </c>
      <c r="CW93" s="259" t="str">
        <f t="shared" si="181"/>
        <v/>
      </c>
      <c r="CX93" s="258" t="str">
        <f t="shared" si="182"/>
        <v/>
      </c>
      <c r="CY93" s="258" t="str">
        <f t="shared" si="183"/>
        <v/>
      </c>
      <c r="CZ93" s="259" t="str">
        <f t="shared" si="184"/>
        <v/>
      </c>
      <c r="DA93" s="258" t="str">
        <f t="shared" si="185"/>
        <v/>
      </c>
      <c r="DB93" s="258" t="str">
        <f t="shared" si="186"/>
        <v/>
      </c>
      <c r="DC93" s="259" t="str">
        <f t="shared" si="187"/>
        <v/>
      </c>
    </row>
    <row r="94" spans="1:107" x14ac:dyDescent="0.3">
      <c r="A94" s="682"/>
      <c r="B94" s="682"/>
      <c r="C94" s="677"/>
      <c r="D94" s="677"/>
      <c r="E94" s="678"/>
      <c r="F94" s="678"/>
      <c r="G94" s="678"/>
      <c r="H94" s="678"/>
      <c r="I94" s="668"/>
      <c r="J94" s="669"/>
      <c r="K94" s="670"/>
      <c r="L94" s="671"/>
      <c r="M94" s="671"/>
      <c r="N94" s="672"/>
      <c r="O94" s="673"/>
      <c r="P94" s="673"/>
      <c r="Q94" s="673"/>
      <c r="R94" s="673"/>
      <c r="S94" s="673"/>
      <c r="T94" s="671"/>
      <c r="U94" s="671"/>
      <c r="V94" s="671"/>
      <c r="W94" s="672"/>
      <c r="X94" s="673"/>
      <c r="Y94" s="674"/>
      <c r="Z94" s="64"/>
      <c r="AA94" s="77"/>
      <c r="AB94" s="78"/>
      <c r="AC94" s="81" t="str">
        <f t="shared" si="188"/>
        <v>dato mancante</v>
      </c>
      <c r="AD94" s="82" t="str">
        <f t="shared" si="189"/>
        <v>dato mancante</v>
      </c>
      <c r="AE94" s="82" t="str">
        <f t="shared" si="190"/>
        <v>dato mancante</v>
      </c>
      <c r="AF94" s="82" t="str">
        <f t="shared" si="191"/>
        <v>dato mancante</v>
      </c>
      <c r="AG94" s="82" t="str">
        <f t="shared" si="192"/>
        <v>dato mancante</v>
      </c>
      <c r="AH94" s="82" t="str">
        <f t="shared" si="193"/>
        <v>dato mancante</v>
      </c>
      <c r="AI94" s="84" t="str">
        <f t="shared" si="194"/>
        <v>dato mancante</v>
      </c>
      <c r="AJ94" s="84" t="str">
        <f t="shared" si="195"/>
        <v>dato mancante</v>
      </c>
      <c r="AK94" s="84" t="str">
        <f t="shared" si="196"/>
        <v>dato mancante</v>
      </c>
      <c r="AL94" s="81" t="str">
        <f t="shared" si="197"/>
        <v>dato mancante</v>
      </c>
      <c r="AM94" s="82" t="str">
        <f t="shared" si="198"/>
        <v>dato mancante</v>
      </c>
      <c r="AN94" s="83" t="str">
        <f t="shared" si="199"/>
        <v>dato mancante</v>
      </c>
      <c r="AO94" s="59"/>
      <c r="AP94" s="285"/>
      <c r="AQ94" s="286"/>
      <c r="AR94" s="294" t="str">
        <f t="shared" si="130"/>
        <v>dato mancante</v>
      </c>
      <c r="AS94" s="264" t="str">
        <f t="shared" si="200"/>
        <v>dato mancante</v>
      </c>
      <c r="AT94" s="265" t="str">
        <f t="shared" si="131"/>
        <v>dato mancante</v>
      </c>
      <c r="AU94" s="265" t="str">
        <f t="shared" si="132"/>
        <v>dato mancante</v>
      </c>
      <c r="AV94" s="265" t="str">
        <f t="shared" si="133"/>
        <v>dato mancante</v>
      </c>
      <c r="AW94" s="266" t="str">
        <f t="shared" si="134"/>
        <v>dato mancante</v>
      </c>
      <c r="AX94" s="437" t="str">
        <f t="shared" si="135"/>
        <v>dato mancante</v>
      </c>
      <c r="AY94" s="437" t="str">
        <f t="shared" si="136"/>
        <v>dato mancante</v>
      </c>
      <c r="AZ94" s="437" t="str">
        <f t="shared" si="137"/>
        <v>dato mancante</v>
      </c>
      <c r="BA94" s="267" t="str">
        <f t="shared" si="201"/>
        <v>dato mancante</v>
      </c>
      <c r="BB94" s="265" t="str">
        <f t="shared" si="138"/>
        <v>dato mancante</v>
      </c>
      <c r="BC94" s="438" t="str">
        <f t="shared" si="139"/>
        <v>dato mancante</v>
      </c>
      <c r="BG94" s="118" t="str">
        <f t="shared" si="140"/>
        <v>dato mancante</v>
      </c>
      <c r="BH94" s="118" t="str">
        <f t="shared" si="141"/>
        <v>dato mancante</v>
      </c>
      <c r="BI94" s="118" t="str">
        <f t="shared" si="142"/>
        <v>dato mancante</v>
      </c>
      <c r="BJ94" s="118" t="str">
        <f t="shared" si="143"/>
        <v>dato mancante</v>
      </c>
      <c r="BK94" s="118" t="str">
        <f t="shared" si="144"/>
        <v>dato mancante</v>
      </c>
      <c r="BL94" s="118" t="str">
        <f t="shared" si="145"/>
        <v>dato mancante</v>
      </c>
      <c r="BM94" s="118" t="str">
        <f t="shared" si="146"/>
        <v>dato mancante</v>
      </c>
      <c r="BN94" s="118" t="str">
        <f t="shared" si="147"/>
        <v>dato mancante</v>
      </c>
      <c r="BO94" s="118" t="str">
        <f t="shared" si="148"/>
        <v>dato mancante</v>
      </c>
      <c r="BP94" s="118" t="str">
        <f t="shared" si="149"/>
        <v>dato mancante</v>
      </c>
      <c r="BQ94" s="118" t="str">
        <f t="shared" si="150"/>
        <v>dato mancante</v>
      </c>
      <c r="BR94" s="118" t="str">
        <f t="shared" si="151"/>
        <v>dato mancante</v>
      </c>
      <c r="BT94" s="258" t="str">
        <f t="shared" si="152"/>
        <v/>
      </c>
      <c r="BU94" s="258" t="str">
        <f t="shared" si="153"/>
        <v/>
      </c>
      <c r="BV94" s="259" t="str">
        <f t="shared" si="154"/>
        <v/>
      </c>
      <c r="BW94" s="258" t="str">
        <f t="shared" si="155"/>
        <v/>
      </c>
      <c r="BX94" s="258" t="str">
        <f t="shared" si="156"/>
        <v/>
      </c>
      <c r="BY94" s="259" t="str">
        <f t="shared" si="157"/>
        <v/>
      </c>
      <c r="BZ94" s="258" t="str">
        <f t="shared" si="158"/>
        <v/>
      </c>
      <c r="CA94" s="258" t="str">
        <f t="shared" si="159"/>
        <v/>
      </c>
      <c r="CB94" s="259" t="str">
        <f t="shared" si="160"/>
        <v/>
      </c>
      <c r="CC94" s="258" t="str">
        <f t="shared" si="161"/>
        <v/>
      </c>
      <c r="CD94" s="258" t="str">
        <f t="shared" si="162"/>
        <v/>
      </c>
      <c r="CE94" s="259" t="str">
        <f t="shared" si="163"/>
        <v/>
      </c>
      <c r="CF94" s="258" t="str">
        <f t="shared" si="164"/>
        <v/>
      </c>
      <c r="CG94" s="258" t="str">
        <f t="shared" si="165"/>
        <v/>
      </c>
      <c r="CH94" s="259" t="str">
        <f t="shared" si="166"/>
        <v/>
      </c>
      <c r="CI94" s="258" t="str">
        <f t="shared" si="167"/>
        <v/>
      </c>
      <c r="CJ94" s="258" t="str">
        <f t="shared" si="168"/>
        <v/>
      </c>
      <c r="CK94" s="259" t="str">
        <f t="shared" si="169"/>
        <v/>
      </c>
      <c r="CL94" s="258" t="str">
        <f t="shared" si="170"/>
        <v/>
      </c>
      <c r="CM94" s="258" t="str">
        <f t="shared" si="171"/>
        <v/>
      </c>
      <c r="CN94" s="259" t="str">
        <f t="shared" si="172"/>
        <v/>
      </c>
      <c r="CO94" s="258" t="str">
        <f t="shared" si="173"/>
        <v/>
      </c>
      <c r="CP94" s="258" t="str">
        <f t="shared" si="174"/>
        <v/>
      </c>
      <c r="CQ94" s="259" t="str">
        <f t="shared" si="175"/>
        <v/>
      </c>
      <c r="CR94" s="258" t="str">
        <f t="shared" si="176"/>
        <v/>
      </c>
      <c r="CS94" s="258" t="str">
        <f t="shared" si="177"/>
        <v/>
      </c>
      <c r="CT94" s="259" t="str">
        <f t="shared" si="178"/>
        <v/>
      </c>
      <c r="CU94" s="258" t="str">
        <f t="shared" si="179"/>
        <v/>
      </c>
      <c r="CV94" s="258" t="str">
        <f t="shared" si="180"/>
        <v/>
      </c>
      <c r="CW94" s="259" t="str">
        <f t="shared" si="181"/>
        <v/>
      </c>
      <c r="CX94" s="258" t="str">
        <f t="shared" si="182"/>
        <v/>
      </c>
      <c r="CY94" s="258" t="str">
        <f t="shared" si="183"/>
        <v/>
      </c>
      <c r="CZ94" s="259" t="str">
        <f t="shared" si="184"/>
        <v/>
      </c>
      <c r="DA94" s="258" t="str">
        <f t="shared" si="185"/>
        <v/>
      </c>
      <c r="DB94" s="258" t="str">
        <f t="shared" si="186"/>
        <v/>
      </c>
      <c r="DC94" s="259" t="str">
        <f t="shared" si="187"/>
        <v/>
      </c>
    </row>
    <row r="95" spans="1:107" x14ac:dyDescent="0.3">
      <c r="A95" s="682"/>
      <c r="B95" s="682"/>
      <c r="C95" s="665"/>
      <c r="D95" s="665"/>
      <c r="E95" s="666"/>
      <c r="F95" s="667"/>
      <c r="G95" s="667"/>
      <c r="H95" s="667"/>
      <c r="I95" s="668"/>
      <c r="J95" s="669"/>
      <c r="K95" s="670"/>
      <c r="L95" s="671"/>
      <c r="M95" s="671"/>
      <c r="N95" s="672"/>
      <c r="O95" s="673"/>
      <c r="P95" s="673"/>
      <c r="Q95" s="673"/>
      <c r="R95" s="673"/>
      <c r="S95" s="673"/>
      <c r="T95" s="671"/>
      <c r="U95" s="671"/>
      <c r="V95" s="671"/>
      <c r="W95" s="672"/>
      <c r="X95" s="673"/>
      <c r="Y95" s="674"/>
      <c r="Z95" s="64"/>
      <c r="AA95" s="77"/>
      <c r="AB95" s="78"/>
      <c r="AC95" s="81" t="str">
        <f t="shared" si="188"/>
        <v>dato mancante</v>
      </c>
      <c r="AD95" s="82" t="str">
        <f t="shared" si="189"/>
        <v>dato mancante</v>
      </c>
      <c r="AE95" s="82" t="str">
        <f t="shared" si="190"/>
        <v>dato mancante</v>
      </c>
      <c r="AF95" s="82" t="str">
        <f t="shared" si="191"/>
        <v>dato mancante</v>
      </c>
      <c r="AG95" s="82" t="str">
        <f t="shared" si="192"/>
        <v>dato mancante</v>
      </c>
      <c r="AH95" s="82" t="str">
        <f t="shared" si="193"/>
        <v>dato mancante</v>
      </c>
      <c r="AI95" s="84" t="str">
        <f t="shared" si="194"/>
        <v>dato mancante</v>
      </c>
      <c r="AJ95" s="84" t="str">
        <f t="shared" si="195"/>
        <v>dato mancante</v>
      </c>
      <c r="AK95" s="84" t="str">
        <f t="shared" si="196"/>
        <v>dato mancante</v>
      </c>
      <c r="AL95" s="81" t="str">
        <f t="shared" si="197"/>
        <v>dato mancante</v>
      </c>
      <c r="AM95" s="82" t="str">
        <f t="shared" si="198"/>
        <v>dato mancante</v>
      </c>
      <c r="AN95" s="83" t="str">
        <f t="shared" si="199"/>
        <v>dato mancante</v>
      </c>
      <c r="AO95" s="59"/>
      <c r="AP95" s="285"/>
      <c r="AQ95" s="286"/>
      <c r="AR95" s="294" t="str">
        <f t="shared" si="130"/>
        <v>dato mancante</v>
      </c>
      <c r="AS95" s="264" t="str">
        <f t="shared" si="200"/>
        <v>dato mancante</v>
      </c>
      <c r="AT95" s="265" t="str">
        <f t="shared" si="131"/>
        <v>dato mancante</v>
      </c>
      <c r="AU95" s="265" t="str">
        <f t="shared" si="132"/>
        <v>dato mancante</v>
      </c>
      <c r="AV95" s="265" t="str">
        <f t="shared" si="133"/>
        <v>dato mancante</v>
      </c>
      <c r="AW95" s="266" t="str">
        <f t="shared" si="134"/>
        <v>dato mancante</v>
      </c>
      <c r="AX95" s="437" t="str">
        <f t="shared" si="135"/>
        <v>dato mancante</v>
      </c>
      <c r="AY95" s="437" t="str">
        <f t="shared" si="136"/>
        <v>dato mancante</v>
      </c>
      <c r="AZ95" s="437" t="str">
        <f t="shared" si="137"/>
        <v>dato mancante</v>
      </c>
      <c r="BA95" s="267" t="str">
        <f t="shared" si="201"/>
        <v>dato mancante</v>
      </c>
      <c r="BB95" s="265" t="str">
        <f t="shared" si="138"/>
        <v>dato mancante</v>
      </c>
      <c r="BC95" s="438" t="str">
        <f t="shared" si="139"/>
        <v>dato mancante</v>
      </c>
      <c r="BG95" s="118" t="str">
        <f t="shared" si="140"/>
        <v>dato mancante</v>
      </c>
      <c r="BH95" s="118" t="str">
        <f t="shared" si="141"/>
        <v>dato mancante</v>
      </c>
      <c r="BI95" s="118" t="str">
        <f t="shared" si="142"/>
        <v>dato mancante</v>
      </c>
      <c r="BJ95" s="118" t="str">
        <f t="shared" si="143"/>
        <v>dato mancante</v>
      </c>
      <c r="BK95" s="118" t="str">
        <f t="shared" si="144"/>
        <v>dato mancante</v>
      </c>
      <c r="BL95" s="118" t="str">
        <f t="shared" si="145"/>
        <v>dato mancante</v>
      </c>
      <c r="BM95" s="118" t="str">
        <f t="shared" si="146"/>
        <v>dato mancante</v>
      </c>
      <c r="BN95" s="118" t="str">
        <f t="shared" si="147"/>
        <v>dato mancante</v>
      </c>
      <c r="BO95" s="118" t="str">
        <f t="shared" si="148"/>
        <v>dato mancante</v>
      </c>
      <c r="BP95" s="118" t="str">
        <f t="shared" si="149"/>
        <v>dato mancante</v>
      </c>
      <c r="BQ95" s="118" t="str">
        <f t="shared" si="150"/>
        <v>dato mancante</v>
      </c>
      <c r="BR95" s="118" t="str">
        <f t="shared" si="151"/>
        <v>dato mancante</v>
      </c>
      <c r="BT95" s="258" t="str">
        <f t="shared" si="152"/>
        <v/>
      </c>
      <c r="BU95" s="258" t="str">
        <f t="shared" si="153"/>
        <v/>
      </c>
      <c r="BV95" s="259" t="str">
        <f t="shared" si="154"/>
        <v/>
      </c>
      <c r="BW95" s="258" t="str">
        <f t="shared" si="155"/>
        <v/>
      </c>
      <c r="BX95" s="258" t="str">
        <f t="shared" si="156"/>
        <v/>
      </c>
      <c r="BY95" s="259" t="str">
        <f t="shared" si="157"/>
        <v/>
      </c>
      <c r="BZ95" s="258" t="str">
        <f t="shared" si="158"/>
        <v/>
      </c>
      <c r="CA95" s="258" t="str">
        <f t="shared" si="159"/>
        <v/>
      </c>
      <c r="CB95" s="259" t="str">
        <f t="shared" si="160"/>
        <v/>
      </c>
      <c r="CC95" s="258" t="str">
        <f t="shared" si="161"/>
        <v/>
      </c>
      <c r="CD95" s="258" t="str">
        <f t="shared" si="162"/>
        <v/>
      </c>
      <c r="CE95" s="259" t="str">
        <f t="shared" si="163"/>
        <v/>
      </c>
      <c r="CF95" s="258" t="str">
        <f t="shared" si="164"/>
        <v/>
      </c>
      <c r="CG95" s="258" t="str">
        <f t="shared" si="165"/>
        <v/>
      </c>
      <c r="CH95" s="259" t="str">
        <f t="shared" si="166"/>
        <v/>
      </c>
      <c r="CI95" s="258" t="str">
        <f t="shared" si="167"/>
        <v/>
      </c>
      <c r="CJ95" s="258" t="str">
        <f t="shared" si="168"/>
        <v/>
      </c>
      <c r="CK95" s="259" t="str">
        <f t="shared" si="169"/>
        <v/>
      </c>
      <c r="CL95" s="258" t="str">
        <f t="shared" si="170"/>
        <v/>
      </c>
      <c r="CM95" s="258" t="str">
        <f t="shared" si="171"/>
        <v/>
      </c>
      <c r="CN95" s="259" t="str">
        <f t="shared" si="172"/>
        <v/>
      </c>
      <c r="CO95" s="258" t="str">
        <f t="shared" si="173"/>
        <v/>
      </c>
      <c r="CP95" s="258" t="str">
        <f t="shared" si="174"/>
        <v/>
      </c>
      <c r="CQ95" s="259" t="str">
        <f t="shared" si="175"/>
        <v/>
      </c>
      <c r="CR95" s="258" t="str">
        <f t="shared" si="176"/>
        <v/>
      </c>
      <c r="CS95" s="258" t="str">
        <f t="shared" si="177"/>
        <v/>
      </c>
      <c r="CT95" s="259" t="str">
        <f t="shared" si="178"/>
        <v/>
      </c>
      <c r="CU95" s="258" t="str">
        <f t="shared" si="179"/>
        <v/>
      </c>
      <c r="CV95" s="258" t="str">
        <f t="shared" si="180"/>
        <v/>
      </c>
      <c r="CW95" s="259" t="str">
        <f t="shared" si="181"/>
        <v/>
      </c>
      <c r="CX95" s="258" t="str">
        <f t="shared" si="182"/>
        <v/>
      </c>
      <c r="CY95" s="258" t="str">
        <f t="shared" si="183"/>
        <v/>
      </c>
      <c r="CZ95" s="259" t="str">
        <f t="shared" si="184"/>
        <v/>
      </c>
      <c r="DA95" s="258" t="str">
        <f t="shared" si="185"/>
        <v/>
      </c>
      <c r="DB95" s="258" t="str">
        <f t="shared" si="186"/>
        <v/>
      </c>
      <c r="DC95" s="259" t="str">
        <f t="shared" si="187"/>
        <v/>
      </c>
    </row>
    <row r="96" spans="1:107" x14ac:dyDescent="0.3">
      <c r="A96" s="682"/>
      <c r="B96" s="682"/>
      <c r="C96" s="665"/>
      <c r="D96" s="665"/>
      <c r="E96" s="666"/>
      <c r="F96" s="667"/>
      <c r="G96" s="667"/>
      <c r="H96" s="667"/>
      <c r="I96" s="668"/>
      <c r="J96" s="669"/>
      <c r="K96" s="670"/>
      <c r="L96" s="671"/>
      <c r="M96" s="671"/>
      <c r="N96" s="672"/>
      <c r="O96" s="673"/>
      <c r="P96" s="673"/>
      <c r="Q96" s="673"/>
      <c r="R96" s="673"/>
      <c r="S96" s="673"/>
      <c r="T96" s="671"/>
      <c r="U96" s="671"/>
      <c r="V96" s="671"/>
      <c r="W96" s="672"/>
      <c r="X96" s="673"/>
      <c r="Y96" s="674"/>
      <c r="Z96" s="64"/>
      <c r="AA96" s="77"/>
      <c r="AB96" s="78"/>
      <c r="AC96" s="81" t="str">
        <f t="shared" si="188"/>
        <v>dato mancante</v>
      </c>
      <c r="AD96" s="82" t="str">
        <f t="shared" si="189"/>
        <v>dato mancante</v>
      </c>
      <c r="AE96" s="82" t="str">
        <f t="shared" si="190"/>
        <v>dato mancante</v>
      </c>
      <c r="AF96" s="82" t="str">
        <f t="shared" si="191"/>
        <v>dato mancante</v>
      </c>
      <c r="AG96" s="82" t="str">
        <f t="shared" si="192"/>
        <v>dato mancante</v>
      </c>
      <c r="AH96" s="82" t="str">
        <f t="shared" si="193"/>
        <v>dato mancante</v>
      </c>
      <c r="AI96" s="84" t="str">
        <f t="shared" si="194"/>
        <v>dato mancante</v>
      </c>
      <c r="AJ96" s="84" t="str">
        <f t="shared" si="195"/>
        <v>dato mancante</v>
      </c>
      <c r="AK96" s="84" t="str">
        <f t="shared" si="196"/>
        <v>dato mancante</v>
      </c>
      <c r="AL96" s="81" t="str">
        <f t="shared" si="197"/>
        <v>dato mancante</v>
      </c>
      <c r="AM96" s="82" t="str">
        <f t="shared" si="198"/>
        <v>dato mancante</v>
      </c>
      <c r="AN96" s="83" t="str">
        <f t="shared" si="199"/>
        <v>dato mancante</v>
      </c>
      <c r="AO96" s="59"/>
      <c r="AP96" s="285"/>
      <c r="AQ96" s="286"/>
      <c r="AR96" s="294" t="str">
        <f t="shared" si="130"/>
        <v>dato mancante</v>
      </c>
      <c r="AS96" s="264" t="str">
        <f t="shared" si="200"/>
        <v>dato mancante</v>
      </c>
      <c r="AT96" s="265" t="str">
        <f t="shared" si="131"/>
        <v>dato mancante</v>
      </c>
      <c r="AU96" s="265" t="str">
        <f t="shared" si="132"/>
        <v>dato mancante</v>
      </c>
      <c r="AV96" s="265" t="str">
        <f t="shared" si="133"/>
        <v>dato mancante</v>
      </c>
      <c r="AW96" s="266" t="str">
        <f t="shared" si="134"/>
        <v>dato mancante</v>
      </c>
      <c r="AX96" s="437" t="str">
        <f t="shared" si="135"/>
        <v>dato mancante</v>
      </c>
      <c r="AY96" s="437" t="str">
        <f t="shared" si="136"/>
        <v>dato mancante</v>
      </c>
      <c r="AZ96" s="437" t="str">
        <f t="shared" si="137"/>
        <v>dato mancante</v>
      </c>
      <c r="BA96" s="267" t="str">
        <f t="shared" si="201"/>
        <v>dato mancante</v>
      </c>
      <c r="BB96" s="265" t="str">
        <f t="shared" si="138"/>
        <v>dato mancante</v>
      </c>
      <c r="BC96" s="438" t="str">
        <f t="shared" si="139"/>
        <v>dato mancante</v>
      </c>
      <c r="BG96" s="118" t="str">
        <f t="shared" si="140"/>
        <v>dato mancante</v>
      </c>
      <c r="BH96" s="118" t="str">
        <f t="shared" si="141"/>
        <v>dato mancante</v>
      </c>
      <c r="BI96" s="118" t="str">
        <f t="shared" si="142"/>
        <v>dato mancante</v>
      </c>
      <c r="BJ96" s="118" t="str">
        <f t="shared" si="143"/>
        <v>dato mancante</v>
      </c>
      <c r="BK96" s="118" t="str">
        <f t="shared" si="144"/>
        <v>dato mancante</v>
      </c>
      <c r="BL96" s="118" t="str">
        <f t="shared" si="145"/>
        <v>dato mancante</v>
      </c>
      <c r="BM96" s="118" t="str">
        <f t="shared" si="146"/>
        <v>dato mancante</v>
      </c>
      <c r="BN96" s="118" t="str">
        <f t="shared" si="147"/>
        <v>dato mancante</v>
      </c>
      <c r="BO96" s="118" t="str">
        <f t="shared" si="148"/>
        <v>dato mancante</v>
      </c>
      <c r="BP96" s="118" t="str">
        <f t="shared" si="149"/>
        <v>dato mancante</v>
      </c>
      <c r="BQ96" s="118" t="str">
        <f t="shared" si="150"/>
        <v>dato mancante</v>
      </c>
      <c r="BR96" s="118" t="str">
        <f t="shared" si="151"/>
        <v>dato mancante</v>
      </c>
      <c r="BT96" s="258" t="str">
        <f t="shared" si="152"/>
        <v/>
      </c>
      <c r="BU96" s="258" t="str">
        <f t="shared" si="153"/>
        <v/>
      </c>
      <c r="BV96" s="259" t="str">
        <f t="shared" si="154"/>
        <v/>
      </c>
      <c r="BW96" s="258" t="str">
        <f t="shared" si="155"/>
        <v/>
      </c>
      <c r="BX96" s="258" t="str">
        <f t="shared" si="156"/>
        <v/>
      </c>
      <c r="BY96" s="259" t="str">
        <f t="shared" si="157"/>
        <v/>
      </c>
      <c r="BZ96" s="258" t="str">
        <f t="shared" si="158"/>
        <v/>
      </c>
      <c r="CA96" s="258" t="str">
        <f t="shared" si="159"/>
        <v/>
      </c>
      <c r="CB96" s="259" t="str">
        <f t="shared" si="160"/>
        <v/>
      </c>
      <c r="CC96" s="258" t="str">
        <f t="shared" si="161"/>
        <v/>
      </c>
      <c r="CD96" s="258" t="str">
        <f t="shared" si="162"/>
        <v/>
      </c>
      <c r="CE96" s="259" t="str">
        <f t="shared" si="163"/>
        <v/>
      </c>
      <c r="CF96" s="258" t="str">
        <f t="shared" si="164"/>
        <v/>
      </c>
      <c r="CG96" s="258" t="str">
        <f t="shared" si="165"/>
        <v/>
      </c>
      <c r="CH96" s="259" t="str">
        <f t="shared" si="166"/>
        <v/>
      </c>
      <c r="CI96" s="258" t="str">
        <f t="shared" si="167"/>
        <v/>
      </c>
      <c r="CJ96" s="258" t="str">
        <f t="shared" si="168"/>
        <v/>
      </c>
      <c r="CK96" s="259" t="str">
        <f t="shared" si="169"/>
        <v/>
      </c>
      <c r="CL96" s="258" t="str">
        <f t="shared" si="170"/>
        <v/>
      </c>
      <c r="CM96" s="258" t="str">
        <f t="shared" si="171"/>
        <v/>
      </c>
      <c r="CN96" s="259" t="str">
        <f t="shared" si="172"/>
        <v/>
      </c>
      <c r="CO96" s="258" t="str">
        <f t="shared" si="173"/>
        <v/>
      </c>
      <c r="CP96" s="258" t="str">
        <f t="shared" si="174"/>
        <v/>
      </c>
      <c r="CQ96" s="259" t="str">
        <f t="shared" si="175"/>
        <v/>
      </c>
      <c r="CR96" s="258" t="str">
        <f t="shared" si="176"/>
        <v/>
      </c>
      <c r="CS96" s="258" t="str">
        <f t="shared" si="177"/>
        <v/>
      </c>
      <c r="CT96" s="259" t="str">
        <f t="shared" si="178"/>
        <v/>
      </c>
      <c r="CU96" s="258" t="str">
        <f t="shared" si="179"/>
        <v/>
      </c>
      <c r="CV96" s="258" t="str">
        <f t="shared" si="180"/>
        <v/>
      </c>
      <c r="CW96" s="259" t="str">
        <f t="shared" si="181"/>
        <v/>
      </c>
      <c r="CX96" s="258" t="str">
        <f t="shared" si="182"/>
        <v/>
      </c>
      <c r="CY96" s="258" t="str">
        <f t="shared" si="183"/>
        <v/>
      </c>
      <c r="CZ96" s="259" t="str">
        <f t="shared" si="184"/>
        <v/>
      </c>
      <c r="DA96" s="258" t="str">
        <f t="shared" si="185"/>
        <v/>
      </c>
      <c r="DB96" s="258" t="str">
        <f t="shared" si="186"/>
        <v/>
      </c>
      <c r="DC96" s="259" t="str">
        <f t="shared" si="187"/>
        <v/>
      </c>
    </row>
    <row r="97" spans="1:107" x14ac:dyDescent="0.3">
      <c r="A97" s="682"/>
      <c r="B97" s="682"/>
      <c r="C97" s="677"/>
      <c r="D97" s="677"/>
      <c r="E97" s="678"/>
      <c r="F97" s="678"/>
      <c r="G97" s="678"/>
      <c r="H97" s="678"/>
      <c r="I97" s="668"/>
      <c r="J97" s="669"/>
      <c r="K97" s="670"/>
      <c r="L97" s="671"/>
      <c r="M97" s="671"/>
      <c r="N97" s="672"/>
      <c r="O97" s="673"/>
      <c r="P97" s="673"/>
      <c r="Q97" s="673"/>
      <c r="R97" s="673"/>
      <c r="S97" s="673"/>
      <c r="T97" s="671"/>
      <c r="U97" s="671"/>
      <c r="V97" s="671"/>
      <c r="W97" s="672"/>
      <c r="X97" s="673"/>
      <c r="Y97" s="674"/>
      <c r="Z97" s="64"/>
      <c r="AA97" s="77"/>
      <c r="AB97" s="78"/>
      <c r="AC97" s="81" t="str">
        <f t="shared" si="188"/>
        <v>dato mancante</v>
      </c>
      <c r="AD97" s="82" t="str">
        <f t="shared" si="189"/>
        <v>dato mancante</v>
      </c>
      <c r="AE97" s="82" t="str">
        <f t="shared" si="190"/>
        <v>dato mancante</v>
      </c>
      <c r="AF97" s="82" t="str">
        <f t="shared" si="191"/>
        <v>dato mancante</v>
      </c>
      <c r="AG97" s="82" t="str">
        <f t="shared" si="192"/>
        <v>dato mancante</v>
      </c>
      <c r="AH97" s="82" t="str">
        <f t="shared" si="193"/>
        <v>dato mancante</v>
      </c>
      <c r="AI97" s="84" t="str">
        <f t="shared" si="194"/>
        <v>dato mancante</v>
      </c>
      <c r="AJ97" s="84" t="str">
        <f t="shared" si="195"/>
        <v>dato mancante</v>
      </c>
      <c r="AK97" s="84" t="str">
        <f t="shared" si="196"/>
        <v>dato mancante</v>
      </c>
      <c r="AL97" s="81" t="str">
        <f t="shared" si="197"/>
        <v>dato mancante</v>
      </c>
      <c r="AM97" s="82" t="str">
        <f t="shared" si="198"/>
        <v>dato mancante</v>
      </c>
      <c r="AN97" s="83" t="str">
        <f t="shared" si="199"/>
        <v>dato mancante</v>
      </c>
      <c r="AO97" s="59"/>
      <c r="AP97" s="285"/>
      <c r="AQ97" s="286"/>
      <c r="AR97" s="294" t="str">
        <f t="shared" si="130"/>
        <v>dato mancante</v>
      </c>
      <c r="AS97" s="264" t="str">
        <f t="shared" si="200"/>
        <v>dato mancante</v>
      </c>
      <c r="AT97" s="265" t="str">
        <f t="shared" si="131"/>
        <v>dato mancante</v>
      </c>
      <c r="AU97" s="265" t="str">
        <f t="shared" si="132"/>
        <v>dato mancante</v>
      </c>
      <c r="AV97" s="265" t="str">
        <f t="shared" si="133"/>
        <v>dato mancante</v>
      </c>
      <c r="AW97" s="266" t="str">
        <f t="shared" si="134"/>
        <v>dato mancante</v>
      </c>
      <c r="AX97" s="437" t="str">
        <f t="shared" si="135"/>
        <v>dato mancante</v>
      </c>
      <c r="AY97" s="437" t="str">
        <f t="shared" si="136"/>
        <v>dato mancante</v>
      </c>
      <c r="AZ97" s="437" t="str">
        <f t="shared" si="137"/>
        <v>dato mancante</v>
      </c>
      <c r="BA97" s="267" t="str">
        <f t="shared" si="201"/>
        <v>dato mancante</v>
      </c>
      <c r="BB97" s="265" t="str">
        <f t="shared" si="138"/>
        <v>dato mancante</v>
      </c>
      <c r="BC97" s="438" t="str">
        <f t="shared" si="139"/>
        <v>dato mancante</v>
      </c>
      <c r="BG97" s="118" t="str">
        <f t="shared" si="140"/>
        <v>dato mancante</v>
      </c>
      <c r="BH97" s="118" t="str">
        <f t="shared" si="141"/>
        <v>dato mancante</v>
      </c>
      <c r="BI97" s="118" t="str">
        <f t="shared" si="142"/>
        <v>dato mancante</v>
      </c>
      <c r="BJ97" s="118" t="str">
        <f t="shared" si="143"/>
        <v>dato mancante</v>
      </c>
      <c r="BK97" s="118" t="str">
        <f t="shared" si="144"/>
        <v>dato mancante</v>
      </c>
      <c r="BL97" s="118" t="str">
        <f t="shared" si="145"/>
        <v>dato mancante</v>
      </c>
      <c r="BM97" s="118" t="str">
        <f t="shared" si="146"/>
        <v>dato mancante</v>
      </c>
      <c r="BN97" s="118" t="str">
        <f t="shared" si="147"/>
        <v>dato mancante</v>
      </c>
      <c r="BO97" s="118" t="str">
        <f t="shared" si="148"/>
        <v>dato mancante</v>
      </c>
      <c r="BP97" s="118" t="str">
        <f t="shared" si="149"/>
        <v>dato mancante</v>
      </c>
      <c r="BQ97" s="118" t="str">
        <f t="shared" si="150"/>
        <v>dato mancante</v>
      </c>
      <c r="BR97" s="118" t="str">
        <f t="shared" si="151"/>
        <v>dato mancante</v>
      </c>
      <c r="BT97" s="258" t="str">
        <f t="shared" si="152"/>
        <v/>
      </c>
      <c r="BU97" s="258" t="str">
        <f t="shared" si="153"/>
        <v/>
      </c>
      <c r="BV97" s="259" t="str">
        <f t="shared" si="154"/>
        <v/>
      </c>
      <c r="BW97" s="258" t="str">
        <f t="shared" si="155"/>
        <v/>
      </c>
      <c r="BX97" s="258" t="str">
        <f t="shared" si="156"/>
        <v/>
      </c>
      <c r="BY97" s="259" t="str">
        <f t="shared" si="157"/>
        <v/>
      </c>
      <c r="BZ97" s="258" t="str">
        <f t="shared" si="158"/>
        <v/>
      </c>
      <c r="CA97" s="258" t="str">
        <f t="shared" si="159"/>
        <v/>
      </c>
      <c r="CB97" s="259" t="str">
        <f t="shared" si="160"/>
        <v/>
      </c>
      <c r="CC97" s="258" t="str">
        <f t="shared" si="161"/>
        <v/>
      </c>
      <c r="CD97" s="258" t="str">
        <f t="shared" si="162"/>
        <v/>
      </c>
      <c r="CE97" s="259" t="str">
        <f t="shared" si="163"/>
        <v/>
      </c>
      <c r="CF97" s="258" t="str">
        <f t="shared" si="164"/>
        <v/>
      </c>
      <c r="CG97" s="258" t="str">
        <f t="shared" si="165"/>
        <v/>
      </c>
      <c r="CH97" s="259" t="str">
        <f t="shared" si="166"/>
        <v/>
      </c>
      <c r="CI97" s="258" t="str">
        <f t="shared" si="167"/>
        <v/>
      </c>
      <c r="CJ97" s="258" t="str">
        <f t="shared" si="168"/>
        <v/>
      </c>
      <c r="CK97" s="259" t="str">
        <f t="shared" si="169"/>
        <v/>
      </c>
      <c r="CL97" s="258" t="str">
        <f t="shared" si="170"/>
        <v/>
      </c>
      <c r="CM97" s="258" t="str">
        <f t="shared" si="171"/>
        <v/>
      </c>
      <c r="CN97" s="259" t="str">
        <f t="shared" si="172"/>
        <v/>
      </c>
      <c r="CO97" s="258" t="str">
        <f t="shared" si="173"/>
        <v/>
      </c>
      <c r="CP97" s="258" t="str">
        <f t="shared" si="174"/>
        <v/>
      </c>
      <c r="CQ97" s="259" t="str">
        <f t="shared" si="175"/>
        <v/>
      </c>
      <c r="CR97" s="258" t="str">
        <f t="shared" si="176"/>
        <v/>
      </c>
      <c r="CS97" s="258" t="str">
        <f t="shared" si="177"/>
        <v/>
      </c>
      <c r="CT97" s="259" t="str">
        <f t="shared" si="178"/>
        <v/>
      </c>
      <c r="CU97" s="258" t="str">
        <f t="shared" si="179"/>
        <v/>
      </c>
      <c r="CV97" s="258" t="str">
        <f t="shared" si="180"/>
        <v/>
      </c>
      <c r="CW97" s="259" t="str">
        <f t="shared" si="181"/>
        <v/>
      </c>
      <c r="CX97" s="258" t="str">
        <f t="shared" si="182"/>
        <v/>
      </c>
      <c r="CY97" s="258" t="str">
        <f t="shared" si="183"/>
        <v/>
      </c>
      <c r="CZ97" s="259" t="str">
        <f t="shared" si="184"/>
        <v/>
      </c>
      <c r="DA97" s="258" t="str">
        <f t="shared" si="185"/>
        <v/>
      </c>
      <c r="DB97" s="258" t="str">
        <f t="shared" si="186"/>
        <v/>
      </c>
      <c r="DC97" s="259" t="str">
        <f t="shared" si="187"/>
        <v/>
      </c>
    </row>
    <row r="98" spans="1:107" x14ac:dyDescent="0.3">
      <c r="A98" s="682"/>
      <c r="B98" s="682"/>
      <c r="C98" s="665"/>
      <c r="D98" s="665"/>
      <c r="E98" s="666"/>
      <c r="F98" s="667"/>
      <c r="G98" s="667"/>
      <c r="H98" s="667"/>
      <c r="I98" s="668"/>
      <c r="J98" s="669"/>
      <c r="K98" s="670"/>
      <c r="L98" s="671"/>
      <c r="M98" s="671"/>
      <c r="N98" s="672"/>
      <c r="O98" s="673"/>
      <c r="P98" s="673"/>
      <c r="Q98" s="673"/>
      <c r="R98" s="673"/>
      <c r="S98" s="673"/>
      <c r="T98" s="671"/>
      <c r="U98" s="671"/>
      <c r="V98" s="671"/>
      <c r="W98" s="672"/>
      <c r="X98" s="673"/>
      <c r="Y98" s="674"/>
      <c r="Z98" s="64"/>
      <c r="AA98" s="77"/>
      <c r="AB98" s="78"/>
      <c r="AC98" s="81" t="str">
        <f t="shared" si="188"/>
        <v>dato mancante</v>
      </c>
      <c r="AD98" s="82" t="str">
        <f t="shared" si="189"/>
        <v>dato mancante</v>
      </c>
      <c r="AE98" s="82" t="str">
        <f t="shared" si="190"/>
        <v>dato mancante</v>
      </c>
      <c r="AF98" s="82" t="str">
        <f t="shared" si="191"/>
        <v>dato mancante</v>
      </c>
      <c r="AG98" s="82" t="str">
        <f t="shared" si="192"/>
        <v>dato mancante</v>
      </c>
      <c r="AH98" s="82" t="str">
        <f t="shared" si="193"/>
        <v>dato mancante</v>
      </c>
      <c r="AI98" s="84" t="str">
        <f t="shared" si="194"/>
        <v>dato mancante</v>
      </c>
      <c r="AJ98" s="84" t="str">
        <f t="shared" si="195"/>
        <v>dato mancante</v>
      </c>
      <c r="AK98" s="84" t="str">
        <f t="shared" si="196"/>
        <v>dato mancante</v>
      </c>
      <c r="AL98" s="81" t="str">
        <f t="shared" si="197"/>
        <v>dato mancante</v>
      </c>
      <c r="AM98" s="82" t="str">
        <f t="shared" si="198"/>
        <v>dato mancante</v>
      </c>
      <c r="AN98" s="83" t="str">
        <f t="shared" si="199"/>
        <v>dato mancante</v>
      </c>
      <c r="AO98" s="59"/>
      <c r="AP98" s="285"/>
      <c r="AQ98" s="286"/>
      <c r="AR98" s="294" t="str">
        <f t="shared" si="130"/>
        <v>dato mancante</v>
      </c>
      <c r="AS98" s="264" t="str">
        <f t="shared" si="200"/>
        <v>dato mancante</v>
      </c>
      <c r="AT98" s="265" t="str">
        <f t="shared" si="131"/>
        <v>dato mancante</v>
      </c>
      <c r="AU98" s="265" t="str">
        <f t="shared" si="132"/>
        <v>dato mancante</v>
      </c>
      <c r="AV98" s="265" t="str">
        <f t="shared" si="133"/>
        <v>dato mancante</v>
      </c>
      <c r="AW98" s="266" t="str">
        <f t="shared" si="134"/>
        <v>dato mancante</v>
      </c>
      <c r="AX98" s="437" t="str">
        <f t="shared" si="135"/>
        <v>dato mancante</v>
      </c>
      <c r="AY98" s="437" t="str">
        <f t="shared" si="136"/>
        <v>dato mancante</v>
      </c>
      <c r="AZ98" s="437" t="str">
        <f t="shared" si="137"/>
        <v>dato mancante</v>
      </c>
      <c r="BA98" s="267" t="str">
        <f t="shared" si="201"/>
        <v>dato mancante</v>
      </c>
      <c r="BB98" s="265" t="str">
        <f t="shared" si="138"/>
        <v>dato mancante</v>
      </c>
      <c r="BC98" s="438" t="str">
        <f t="shared" si="139"/>
        <v>dato mancante</v>
      </c>
      <c r="BG98" s="118" t="str">
        <f t="shared" si="140"/>
        <v>dato mancante</v>
      </c>
      <c r="BH98" s="118" t="str">
        <f t="shared" si="141"/>
        <v>dato mancante</v>
      </c>
      <c r="BI98" s="118" t="str">
        <f t="shared" si="142"/>
        <v>dato mancante</v>
      </c>
      <c r="BJ98" s="118" t="str">
        <f t="shared" si="143"/>
        <v>dato mancante</v>
      </c>
      <c r="BK98" s="118" t="str">
        <f t="shared" si="144"/>
        <v>dato mancante</v>
      </c>
      <c r="BL98" s="118" t="str">
        <f t="shared" si="145"/>
        <v>dato mancante</v>
      </c>
      <c r="BM98" s="118" t="str">
        <f t="shared" si="146"/>
        <v>dato mancante</v>
      </c>
      <c r="BN98" s="118" t="str">
        <f t="shared" si="147"/>
        <v>dato mancante</v>
      </c>
      <c r="BO98" s="118" t="str">
        <f t="shared" si="148"/>
        <v>dato mancante</v>
      </c>
      <c r="BP98" s="118" t="str">
        <f t="shared" si="149"/>
        <v>dato mancante</v>
      </c>
      <c r="BQ98" s="118" t="str">
        <f t="shared" si="150"/>
        <v>dato mancante</v>
      </c>
      <c r="BR98" s="118" t="str">
        <f t="shared" si="151"/>
        <v>dato mancante</v>
      </c>
      <c r="BT98" s="258" t="str">
        <f t="shared" si="152"/>
        <v/>
      </c>
      <c r="BU98" s="258" t="str">
        <f t="shared" si="153"/>
        <v/>
      </c>
      <c r="BV98" s="259" t="str">
        <f t="shared" si="154"/>
        <v/>
      </c>
      <c r="BW98" s="258" t="str">
        <f t="shared" si="155"/>
        <v/>
      </c>
      <c r="BX98" s="258" t="str">
        <f t="shared" si="156"/>
        <v/>
      </c>
      <c r="BY98" s="259" t="str">
        <f t="shared" si="157"/>
        <v/>
      </c>
      <c r="BZ98" s="258" t="str">
        <f t="shared" si="158"/>
        <v/>
      </c>
      <c r="CA98" s="258" t="str">
        <f t="shared" si="159"/>
        <v/>
      </c>
      <c r="CB98" s="259" t="str">
        <f t="shared" si="160"/>
        <v/>
      </c>
      <c r="CC98" s="258" t="str">
        <f t="shared" si="161"/>
        <v/>
      </c>
      <c r="CD98" s="258" t="str">
        <f t="shared" si="162"/>
        <v/>
      </c>
      <c r="CE98" s="259" t="str">
        <f t="shared" si="163"/>
        <v/>
      </c>
      <c r="CF98" s="258" t="str">
        <f t="shared" si="164"/>
        <v/>
      </c>
      <c r="CG98" s="258" t="str">
        <f t="shared" si="165"/>
        <v/>
      </c>
      <c r="CH98" s="259" t="str">
        <f t="shared" si="166"/>
        <v/>
      </c>
      <c r="CI98" s="258" t="str">
        <f t="shared" si="167"/>
        <v/>
      </c>
      <c r="CJ98" s="258" t="str">
        <f t="shared" si="168"/>
        <v/>
      </c>
      <c r="CK98" s="259" t="str">
        <f t="shared" si="169"/>
        <v/>
      </c>
      <c r="CL98" s="258" t="str">
        <f t="shared" si="170"/>
        <v/>
      </c>
      <c r="CM98" s="258" t="str">
        <f t="shared" si="171"/>
        <v/>
      </c>
      <c r="CN98" s="259" t="str">
        <f t="shared" si="172"/>
        <v/>
      </c>
      <c r="CO98" s="258" t="str">
        <f t="shared" si="173"/>
        <v/>
      </c>
      <c r="CP98" s="258" t="str">
        <f t="shared" si="174"/>
        <v/>
      </c>
      <c r="CQ98" s="259" t="str">
        <f t="shared" si="175"/>
        <v/>
      </c>
      <c r="CR98" s="258" t="str">
        <f t="shared" si="176"/>
        <v/>
      </c>
      <c r="CS98" s="258" t="str">
        <f t="shared" si="177"/>
        <v/>
      </c>
      <c r="CT98" s="259" t="str">
        <f t="shared" si="178"/>
        <v/>
      </c>
      <c r="CU98" s="258" t="str">
        <f t="shared" si="179"/>
        <v/>
      </c>
      <c r="CV98" s="258" t="str">
        <f t="shared" si="180"/>
        <v/>
      </c>
      <c r="CW98" s="259" t="str">
        <f t="shared" si="181"/>
        <v/>
      </c>
      <c r="CX98" s="258" t="str">
        <f t="shared" si="182"/>
        <v/>
      </c>
      <c r="CY98" s="258" t="str">
        <f t="shared" si="183"/>
        <v/>
      </c>
      <c r="CZ98" s="259" t="str">
        <f t="shared" si="184"/>
        <v/>
      </c>
      <c r="DA98" s="258" t="str">
        <f t="shared" si="185"/>
        <v/>
      </c>
      <c r="DB98" s="258" t="str">
        <f t="shared" si="186"/>
        <v/>
      </c>
      <c r="DC98" s="259" t="str">
        <f t="shared" si="187"/>
        <v/>
      </c>
    </row>
    <row r="99" spans="1:107" x14ac:dyDescent="0.3">
      <c r="A99" s="682"/>
      <c r="B99" s="682"/>
      <c r="C99" s="677"/>
      <c r="D99" s="677"/>
      <c r="E99" s="678"/>
      <c r="F99" s="678"/>
      <c r="G99" s="678"/>
      <c r="H99" s="678"/>
      <c r="I99" s="668"/>
      <c r="J99" s="669"/>
      <c r="K99" s="670"/>
      <c r="L99" s="671"/>
      <c r="M99" s="671"/>
      <c r="N99" s="672"/>
      <c r="O99" s="673"/>
      <c r="P99" s="673"/>
      <c r="Q99" s="673"/>
      <c r="R99" s="673"/>
      <c r="S99" s="673"/>
      <c r="T99" s="671"/>
      <c r="U99" s="671"/>
      <c r="V99" s="671"/>
      <c r="W99" s="672"/>
      <c r="X99" s="673"/>
      <c r="Y99" s="674"/>
      <c r="Z99" s="64"/>
      <c r="AA99" s="77"/>
      <c r="AB99" s="78"/>
      <c r="AC99" s="81" t="str">
        <f t="shared" si="188"/>
        <v>dato mancante</v>
      </c>
      <c r="AD99" s="82" t="str">
        <f t="shared" si="189"/>
        <v>dato mancante</v>
      </c>
      <c r="AE99" s="82" t="str">
        <f t="shared" si="190"/>
        <v>dato mancante</v>
      </c>
      <c r="AF99" s="82" t="str">
        <f t="shared" si="191"/>
        <v>dato mancante</v>
      </c>
      <c r="AG99" s="82" t="str">
        <f t="shared" si="192"/>
        <v>dato mancante</v>
      </c>
      <c r="AH99" s="82" t="str">
        <f t="shared" si="193"/>
        <v>dato mancante</v>
      </c>
      <c r="AI99" s="84" t="str">
        <f t="shared" si="194"/>
        <v>dato mancante</v>
      </c>
      <c r="AJ99" s="84" t="str">
        <f t="shared" si="195"/>
        <v>dato mancante</v>
      </c>
      <c r="AK99" s="84" t="str">
        <f t="shared" si="196"/>
        <v>dato mancante</v>
      </c>
      <c r="AL99" s="81" t="str">
        <f t="shared" si="197"/>
        <v>dato mancante</v>
      </c>
      <c r="AM99" s="82" t="str">
        <f t="shared" si="198"/>
        <v>dato mancante</v>
      </c>
      <c r="AN99" s="83" t="str">
        <f t="shared" si="199"/>
        <v>dato mancante</v>
      </c>
      <c r="AO99" s="59"/>
      <c r="AP99" s="285"/>
      <c r="AQ99" s="286"/>
      <c r="AR99" s="294" t="str">
        <f t="shared" si="130"/>
        <v>dato mancante</v>
      </c>
      <c r="AS99" s="264" t="str">
        <f t="shared" si="200"/>
        <v>dato mancante</v>
      </c>
      <c r="AT99" s="265" t="str">
        <f t="shared" si="131"/>
        <v>dato mancante</v>
      </c>
      <c r="AU99" s="265" t="str">
        <f t="shared" si="132"/>
        <v>dato mancante</v>
      </c>
      <c r="AV99" s="265" t="str">
        <f t="shared" si="133"/>
        <v>dato mancante</v>
      </c>
      <c r="AW99" s="266" t="str">
        <f t="shared" si="134"/>
        <v>dato mancante</v>
      </c>
      <c r="AX99" s="437" t="str">
        <f t="shared" si="135"/>
        <v>dato mancante</v>
      </c>
      <c r="AY99" s="437" t="str">
        <f t="shared" si="136"/>
        <v>dato mancante</v>
      </c>
      <c r="AZ99" s="437" t="str">
        <f t="shared" si="137"/>
        <v>dato mancante</v>
      </c>
      <c r="BA99" s="267" t="str">
        <f t="shared" si="201"/>
        <v>dato mancante</v>
      </c>
      <c r="BB99" s="265" t="str">
        <f t="shared" si="138"/>
        <v>dato mancante</v>
      </c>
      <c r="BC99" s="438" t="str">
        <f t="shared" si="139"/>
        <v>dato mancante</v>
      </c>
      <c r="BG99" s="118" t="str">
        <f t="shared" si="140"/>
        <v>dato mancante</v>
      </c>
      <c r="BH99" s="118" t="str">
        <f t="shared" si="141"/>
        <v>dato mancante</v>
      </c>
      <c r="BI99" s="118" t="str">
        <f t="shared" si="142"/>
        <v>dato mancante</v>
      </c>
      <c r="BJ99" s="118" t="str">
        <f t="shared" si="143"/>
        <v>dato mancante</v>
      </c>
      <c r="BK99" s="118" t="str">
        <f t="shared" si="144"/>
        <v>dato mancante</v>
      </c>
      <c r="BL99" s="118" t="str">
        <f t="shared" si="145"/>
        <v>dato mancante</v>
      </c>
      <c r="BM99" s="118" t="str">
        <f t="shared" si="146"/>
        <v>dato mancante</v>
      </c>
      <c r="BN99" s="118" t="str">
        <f t="shared" si="147"/>
        <v>dato mancante</v>
      </c>
      <c r="BO99" s="118" t="str">
        <f t="shared" si="148"/>
        <v>dato mancante</v>
      </c>
      <c r="BP99" s="118" t="str">
        <f t="shared" si="149"/>
        <v>dato mancante</v>
      </c>
      <c r="BQ99" s="118" t="str">
        <f t="shared" si="150"/>
        <v>dato mancante</v>
      </c>
      <c r="BR99" s="118" t="str">
        <f t="shared" si="151"/>
        <v>dato mancante</v>
      </c>
      <c r="BT99" s="258" t="str">
        <f t="shared" si="152"/>
        <v/>
      </c>
      <c r="BU99" s="258" t="str">
        <f t="shared" si="153"/>
        <v/>
      </c>
      <c r="BV99" s="259" t="str">
        <f t="shared" si="154"/>
        <v/>
      </c>
      <c r="BW99" s="258" t="str">
        <f t="shared" si="155"/>
        <v/>
      </c>
      <c r="BX99" s="258" t="str">
        <f t="shared" si="156"/>
        <v/>
      </c>
      <c r="BY99" s="259" t="str">
        <f t="shared" si="157"/>
        <v/>
      </c>
      <c r="BZ99" s="258" t="str">
        <f t="shared" si="158"/>
        <v/>
      </c>
      <c r="CA99" s="258" t="str">
        <f t="shared" si="159"/>
        <v/>
      </c>
      <c r="CB99" s="259" t="str">
        <f t="shared" si="160"/>
        <v/>
      </c>
      <c r="CC99" s="258" t="str">
        <f t="shared" si="161"/>
        <v/>
      </c>
      <c r="CD99" s="258" t="str">
        <f t="shared" si="162"/>
        <v/>
      </c>
      <c r="CE99" s="259" t="str">
        <f t="shared" si="163"/>
        <v/>
      </c>
      <c r="CF99" s="258" t="str">
        <f t="shared" si="164"/>
        <v/>
      </c>
      <c r="CG99" s="258" t="str">
        <f t="shared" si="165"/>
        <v/>
      </c>
      <c r="CH99" s="259" t="str">
        <f t="shared" si="166"/>
        <v/>
      </c>
      <c r="CI99" s="258" t="str">
        <f t="shared" si="167"/>
        <v/>
      </c>
      <c r="CJ99" s="258" t="str">
        <f t="shared" si="168"/>
        <v/>
      </c>
      <c r="CK99" s="259" t="str">
        <f t="shared" si="169"/>
        <v/>
      </c>
      <c r="CL99" s="258" t="str">
        <f t="shared" si="170"/>
        <v/>
      </c>
      <c r="CM99" s="258" t="str">
        <f t="shared" si="171"/>
        <v/>
      </c>
      <c r="CN99" s="259" t="str">
        <f t="shared" si="172"/>
        <v/>
      </c>
      <c r="CO99" s="258" t="str">
        <f t="shared" si="173"/>
        <v/>
      </c>
      <c r="CP99" s="258" t="str">
        <f t="shared" si="174"/>
        <v/>
      </c>
      <c r="CQ99" s="259" t="str">
        <f t="shared" si="175"/>
        <v/>
      </c>
      <c r="CR99" s="258" t="str">
        <f t="shared" si="176"/>
        <v/>
      </c>
      <c r="CS99" s="258" t="str">
        <f t="shared" si="177"/>
        <v/>
      </c>
      <c r="CT99" s="259" t="str">
        <f t="shared" si="178"/>
        <v/>
      </c>
      <c r="CU99" s="258" t="str">
        <f t="shared" si="179"/>
        <v/>
      </c>
      <c r="CV99" s="258" t="str">
        <f t="shared" si="180"/>
        <v/>
      </c>
      <c r="CW99" s="259" t="str">
        <f t="shared" si="181"/>
        <v/>
      </c>
      <c r="CX99" s="258" t="str">
        <f t="shared" si="182"/>
        <v/>
      </c>
      <c r="CY99" s="258" t="str">
        <f t="shared" si="183"/>
        <v/>
      </c>
      <c r="CZ99" s="259" t="str">
        <f t="shared" si="184"/>
        <v/>
      </c>
      <c r="DA99" s="258" t="str">
        <f t="shared" si="185"/>
        <v/>
      </c>
      <c r="DB99" s="258" t="str">
        <f t="shared" si="186"/>
        <v/>
      </c>
      <c r="DC99" s="259" t="str">
        <f t="shared" si="187"/>
        <v/>
      </c>
    </row>
    <row r="100" spans="1:107" x14ac:dyDescent="0.3">
      <c r="A100" s="682"/>
      <c r="B100" s="682"/>
      <c r="C100" s="665"/>
      <c r="D100" s="665"/>
      <c r="E100" s="666"/>
      <c r="F100" s="667"/>
      <c r="G100" s="667"/>
      <c r="H100" s="667"/>
      <c r="I100" s="668"/>
      <c r="J100" s="669"/>
      <c r="K100" s="670"/>
      <c r="L100" s="671"/>
      <c r="M100" s="671"/>
      <c r="N100" s="672"/>
      <c r="O100" s="673"/>
      <c r="P100" s="673"/>
      <c r="Q100" s="673"/>
      <c r="R100" s="673"/>
      <c r="S100" s="673"/>
      <c r="T100" s="671"/>
      <c r="U100" s="671"/>
      <c r="V100" s="671"/>
      <c r="W100" s="672"/>
      <c r="X100" s="673"/>
      <c r="Y100" s="674"/>
      <c r="Z100" s="64"/>
      <c r="AA100" s="77"/>
      <c r="AB100" s="78"/>
      <c r="AC100" s="81" t="str">
        <f t="shared" si="188"/>
        <v>dato mancante</v>
      </c>
      <c r="AD100" s="82" t="str">
        <f t="shared" si="189"/>
        <v>dato mancante</v>
      </c>
      <c r="AE100" s="82" t="str">
        <f t="shared" si="190"/>
        <v>dato mancante</v>
      </c>
      <c r="AF100" s="82" t="str">
        <f t="shared" si="191"/>
        <v>dato mancante</v>
      </c>
      <c r="AG100" s="82" t="str">
        <f t="shared" si="192"/>
        <v>dato mancante</v>
      </c>
      <c r="AH100" s="82" t="str">
        <f t="shared" si="193"/>
        <v>dato mancante</v>
      </c>
      <c r="AI100" s="84" t="str">
        <f t="shared" si="194"/>
        <v>dato mancante</v>
      </c>
      <c r="AJ100" s="84" t="str">
        <f t="shared" si="195"/>
        <v>dato mancante</v>
      </c>
      <c r="AK100" s="84" t="str">
        <f t="shared" si="196"/>
        <v>dato mancante</v>
      </c>
      <c r="AL100" s="81" t="str">
        <f t="shared" si="197"/>
        <v>dato mancante</v>
      </c>
      <c r="AM100" s="82" t="str">
        <f t="shared" si="198"/>
        <v>dato mancante</v>
      </c>
      <c r="AN100" s="83" t="str">
        <f t="shared" si="199"/>
        <v>dato mancante</v>
      </c>
      <c r="AO100" s="59"/>
      <c r="AP100" s="285"/>
      <c r="AQ100" s="286"/>
      <c r="AR100" s="294" t="str">
        <f t="shared" si="130"/>
        <v>dato mancante</v>
      </c>
      <c r="AS100" s="264" t="str">
        <f t="shared" si="200"/>
        <v>dato mancante</v>
      </c>
      <c r="AT100" s="265" t="str">
        <f t="shared" si="131"/>
        <v>dato mancante</v>
      </c>
      <c r="AU100" s="265" t="str">
        <f t="shared" si="132"/>
        <v>dato mancante</v>
      </c>
      <c r="AV100" s="265" t="str">
        <f t="shared" si="133"/>
        <v>dato mancante</v>
      </c>
      <c r="AW100" s="266" t="str">
        <f t="shared" si="134"/>
        <v>dato mancante</v>
      </c>
      <c r="AX100" s="437" t="str">
        <f t="shared" si="135"/>
        <v>dato mancante</v>
      </c>
      <c r="AY100" s="437" t="str">
        <f t="shared" si="136"/>
        <v>dato mancante</v>
      </c>
      <c r="AZ100" s="437" t="str">
        <f t="shared" si="137"/>
        <v>dato mancante</v>
      </c>
      <c r="BA100" s="267" t="str">
        <f t="shared" si="201"/>
        <v>dato mancante</v>
      </c>
      <c r="BB100" s="265" t="str">
        <f t="shared" si="138"/>
        <v>dato mancante</v>
      </c>
      <c r="BC100" s="438" t="str">
        <f t="shared" si="139"/>
        <v>dato mancante</v>
      </c>
      <c r="BG100" s="118" t="str">
        <f t="shared" si="140"/>
        <v>dato mancante</v>
      </c>
      <c r="BH100" s="118" t="str">
        <f t="shared" si="141"/>
        <v>dato mancante</v>
      </c>
      <c r="BI100" s="118" t="str">
        <f t="shared" si="142"/>
        <v>dato mancante</v>
      </c>
      <c r="BJ100" s="118" t="str">
        <f t="shared" si="143"/>
        <v>dato mancante</v>
      </c>
      <c r="BK100" s="118" t="str">
        <f t="shared" si="144"/>
        <v>dato mancante</v>
      </c>
      <c r="BL100" s="118" t="str">
        <f t="shared" si="145"/>
        <v>dato mancante</v>
      </c>
      <c r="BM100" s="118" t="str">
        <f t="shared" si="146"/>
        <v>dato mancante</v>
      </c>
      <c r="BN100" s="118" t="str">
        <f t="shared" si="147"/>
        <v>dato mancante</v>
      </c>
      <c r="BO100" s="118" t="str">
        <f t="shared" si="148"/>
        <v>dato mancante</v>
      </c>
      <c r="BP100" s="118" t="str">
        <f t="shared" si="149"/>
        <v>dato mancante</v>
      </c>
      <c r="BQ100" s="118" t="str">
        <f t="shared" si="150"/>
        <v>dato mancante</v>
      </c>
      <c r="BR100" s="118" t="str">
        <f t="shared" si="151"/>
        <v>dato mancante</v>
      </c>
      <c r="BT100" s="258" t="str">
        <f t="shared" si="152"/>
        <v/>
      </c>
      <c r="BU100" s="258" t="str">
        <f t="shared" si="153"/>
        <v/>
      </c>
      <c r="BV100" s="259" t="str">
        <f t="shared" si="154"/>
        <v/>
      </c>
      <c r="BW100" s="258" t="str">
        <f t="shared" si="155"/>
        <v/>
      </c>
      <c r="BX100" s="258" t="str">
        <f t="shared" si="156"/>
        <v/>
      </c>
      <c r="BY100" s="259" t="str">
        <f t="shared" si="157"/>
        <v/>
      </c>
      <c r="BZ100" s="258" t="str">
        <f t="shared" si="158"/>
        <v/>
      </c>
      <c r="CA100" s="258" t="str">
        <f t="shared" si="159"/>
        <v/>
      </c>
      <c r="CB100" s="259" t="str">
        <f t="shared" si="160"/>
        <v/>
      </c>
      <c r="CC100" s="258" t="str">
        <f t="shared" si="161"/>
        <v/>
      </c>
      <c r="CD100" s="258" t="str">
        <f t="shared" si="162"/>
        <v/>
      </c>
      <c r="CE100" s="259" t="str">
        <f t="shared" si="163"/>
        <v/>
      </c>
      <c r="CF100" s="258" t="str">
        <f t="shared" si="164"/>
        <v/>
      </c>
      <c r="CG100" s="258" t="str">
        <f t="shared" si="165"/>
        <v/>
      </c>
      <c r="CH100" s="259" t="str">
        <f t="shared" si="166"/>
        <v/>
      </c>
      <c r="CI100" s="258" t="str">
        <f t="shared" si="167"/>
        <v/>
      </c>
      <c r="CJ100" s="258" t="str">
        <f t="shared" si="168"/>
        <v/>
      </c>
      <c r="CK100" s="259" t="str">
        <f t="shared" si="169"/>
        <v/>
      </c>
      <c r="CL100" s="258" t="str">
        <f t="shared" si="170"/>
        <v/>
      </c>
      <c r="CM100" s="258" t="str">
        <f t="shared" si="171"/>
        <v/>
      </c>
      <c r="CN100" s="259" t="str">
        <f t="shared" si="172"/>
        <v/>
      </c>
      <c r="CO100" s="258" t="str">
        <f t="shared" si="173"/>
        <v/>
      </c>
      <c r="CP100" s="258" t="str">
        <f t="shared" si="174"/>
        <v/>
      </c>
      <c r="CQ100" s="259" t="str">
        <f t="shared" si="175"/>
        <v/>
      </c>
      <c r="CR100" s="258" t="str">
        <f t="shared" si="176"/>
        <v/>
      </c>
      <c r="CS100" s="258" t="str">
        <f t="shared" si="177"/>
        <v/>
      </c>
      <c r="CT100" s="259" t="str">
        <f t="shared" si="178"/>
        <v/>
      </c>
      <c r="CU100" s="258" t="str">
        <f t="shared" si="179"/>
        <v/>
      </c>
      <c r="CV100" s="258" t="str">
        <f t="shared" si="180"/>
        <v/>
      </c>
      <c r="CW100" s="259" t="str">
        <f t="shared" si="181"/>
        <v/>
      </c>
      <c r="CX100" s="258" t="str">
        <f t="shared" si="182"/>
        <v/>
      </c>
      <c r="CY100" s="258" t="str">
        <f t="shared" si="183"/>
        <v/>
      </c>
      <c r="CZ100" s="259" t="str">
        <f t="shared" si="184"/>
        <v/>
      </c>
      <c r="DA100" s="258" t="str">
        <f t="shared" si="185"/>
        <v/>
      </c>
      <c r="DB100" s="258" t="str">
        <f t="shared" si="186"/>
        <v/>
      </c>
      <c r="DC100" s="259" t="str">
        <f t="shared" si="187"/>
        <v/>
      </c>
    </row>
    <row r="101" spans="1:107" x14ac:dyDescent="0.3">
      <c r="A101" s="682"/>
      <c r="B101" s="682"/>
      <c r="C101" s="677"/>
      <c r="D101" s="677"/>
      <c r="E101" s="678"/>
      <c r="F101" s="678"/>
      <c r="G101" s="678"/>
      <c r="H101" s="678"/>
      <c r="I101" s="668"/>
      <c r="J101" s="669"/>
      <c r="K101" s="670"/>
      <c r="L101" s="671"/>
      <c r="M101" s="671"/>
      <c r="N101" s="672"/>
      <c r="O101" s="673"/>
      <c r="P101" s="673"/>
      <c r="Q101" s="673"/>
      <c r="R101" s="673"/>
      <c r="S101" s="673"/>
      <c r="T101" s="671"/>
      <c r="U101" s="671"/>
      <c r="V101" s="671"/>
      <c r="W101" s="672"/>
      <c r="X101" s="673"/>
      <c r="Y101" s="674"/>
      <c r="Z101" s="64"/>
      <c r="AA101" s="77"/>
      <c r="AB101" s="78"/>
      <c r="AC101" s="81" t="str">
        <f t="shared" si="188"/>
        <v>dato mancante</v>
      </c>
      <c r="AD101" s="82" t="str">
        <f t="shared" si="189"/>
        <v>dato mancante</v>
      </c>
      <c r="AE101" s="82" t="str">
        <f t="shared" si="190"/>
        <v>dato mancante</v>
      </c>
      <c r="AF101" s="82" t="str">
        <f t="shared" si="191"/>
        <v>dato mancante</v>
      </c>
      <c r="AG101" s="82" t="str">
        <f t="shared" si="192"/>
        <v>dato mancante</v>
      </c>
      <c r="AH101" s="82" t="str">
        <f t="shared" si="193"/>
        <v>dato mancante</v>
      </c>
      <c r="AI101" s="84" t="str">
        <f t="shared" si="194"/>
        <v>dato mancante</v>
      </c>
      <c r="AJ101" s="84" t="str">
        <f t="shared" si="195"/>
        <v>dato mancante</v>
      </c>
      <c r="AK101" s="84" t="str">
        <f t="shared" si="196"/>
        <v>dato mancante</v>
      </c>
      <c r="AL101" s="81" t="str">
        <f t="shared" si="197"/>
        <v>dato mancante</v>
      </c>
      <c r="AM101" s="82" t="str">
        <f t="shared" si="198"/>
        <v>dato mancante</v>
      </c>
      <c r="AN101" s="83" t="str">
        <f t="shared" si="199"/>
        <v>dato mancante</v>
      </c>
      <c r="AO101" s="59"/>
      <c r="AP101" s="285"/>
      <c r="AQ101" s="286"/>
      <c r="AR101" s="294" t="str">
        <f t="shared" si="130"/>
        <v>dato mancante</v>
      </c>
      <c r="AS101" s="264" t="str">
        <f t="shared" si="200"/>
        <v>dato mancante</v>
      </c>
      <c r="AT101" s="265" t="str">
        <f t="shared" si="131"/>
        <v>dato mancante</v>
      </c>
      <c r="AU101" s="265" t="str">
        <f t="shared" si="132"/>
        <v>dato mancante</v>
      </c>
      <c r="AV101" s="265" t="str">
        <f t="shared" si="133"/>
        <v>dato mancante</v>
      </c>
      <c r="AW101" s="266" t="str">
        <f t="shared" si="134"/>
        <v>dato mancante</v>
      </c>
      <c r="AX101" s="437" t="str">
        <f t="shared" si="135"/>
        <v>dato mancante</v>
      </c>
      <c r="AY101" s="437" t="str">
        <f t="shared" si="136"/>
        <v>dato mancante</v>
      </c>
      <c r="AZ101" s="437" t="str">
        <f t="shared" si="137"/>
        <v>dato mancante</v>
      </c>
      <c r="BA101" s="267" t="str">
        <f t="shared" si="201"/>
        <v>dato mancante</v>
      </c>
      <c r="BB101" s="265" t="str">
        <f t="shared" si="138"/>
        <v>dato mancante</v>
      </c>
      <c r="BC101" s="438" t="str">
        <f t="shared" si="139"/>
        <v>dato mancante</v>
      </c>
      <c r="BG101" s="118" t="str">
        <f t="shared" si="140"/>
        <v>dato mancante</v>
      </c>
      <c r="BH101" s="118" t="str">
        <f t="shared" si="141"/>
        <v>dato mancante</v>
      </c>
      <c r="BI101" s="118" t="str">
        <f t="shared" si="142"/>
        <v>dato mancante</v>
      </c>
      <c r="BJ101" s="118" t="str">
        <f t="shared" si="143"/>
        <v>dato mancante</v>
      </c>
      <c r="BK101" s="118" t="str">
        <f t="shared" si="144"/>
        <v>dato mancante</v>
      </c>
      <c r="BL101" s="118" t="str">
        <f t="shared" si="145"/>
        <v>dato mancante</v>
      </c>
      <c r="BM101" s="118" t="str">
        <f t="shared" si="146"/>
        <v>dato mancante</v>
      </c>
      <c r="BN101" s="118" t="str">
        <f t="shared" si="147"/>
        <v>dato mancante</v>
      </c>
      <c r="BO101" s="118" t="str">
        <f t="shared" si="148"/>
        <v>dato mancante</v>
      </c>
      <c r="BP101" s="118" t="str">
        <f t="shared" si="149"/>
        <v>dato mancante</v>
      </c>
      <c r="BQ101" s="118" t="str">
        <f t="shared" si="150"/>
        <v>dato mancante</v>
      </c>
      <c r="BR101" s="118" t="str">
        <f t="shared" si="151"/>
        <v>dato mancante</v>
      </c>
      <c r="BT101" s="258" t="str">
        <f t="shared" si="152"/>
        <v/>
      </c>
      <c r="BU101" s="258" t="str">
        <f t="shared" si="153"/>
        <v/>
      </c>
      <c r="BV101" s="259" t="str">
        <f t="shared" si="154"/>
        <v/>
      </c>
      <c r="BW101" s="258" t="str">
        <f t="shared" si="155"/>
        <v/>
      </c>
      <c r="BX101" s="258" t="str">
        <f t="shared" si="156"/>
        <v/>
      </c>
      <c r="BY101" s="259" t="str">
        <f t="shared" si="157"/>
        <v/>
      </c>
      <c r="BZ101" s="258" t="str">
        <f t="shared" si="158"/>
        <v/>
      </c>
      <c r="CA101" s="258" t="str">
        <f t="shared" si="159"/>
        <v/>
      </c>
      <c r="CB101" s="259" t="str">
        <f t="shared" si="160"/>
        <v/>
      </c>
      <c r="CC101" s="258" t="str">
        <f t="shared" si="161"/>
        <v/>
      </c>
      <c r="CD101" s="258" t="str">
        <f t="shared" si="162"/>
        <v/>
      </c>
      <c r="CE101" s="259" t="str">
        <f t="shared" si="163"/>
        <v/>
      </c>
      <c r="CF101" s="258" t="str">
        <f t="shared" si="164"/>
        <v/>
      </c>
      <c r="CG101" s="258" t="str">
        <f t="shared" si="165"/>
        <v/>
      </c>
      <c r="CH101" s="259" t="str">
        <f t="shared" si="166"/>
        <v/>
      </c>
      <c r="CI101" s="258" t="str">
        <f t="shared" si="167"/>
        <v/>
      </c>
      <c r="CJ101" s="258" t="str">
        <f t="shared" si="168"/>
        <v/>
      </c>
      <c r="CK101" s="259" t="str">
        <f t="shared" si="169"/>
        <v/>
      </c>
      <c r="CL101" s="258" t="str">
        <f t="shared" si="170"/>
        <v/>
      </c>
      <c r="CM101" s="258" t="str">
        <f t="shared" si="171"/>
        <v/>
      </c>
      <c r="CN101" s="259" t="str">
        <f t="shared" si="172"/>
        <v/>
      </c>
      <c r="CO101" s="258" t="str">
        <f t="shared" si="173"/>
        <v/>
      </c>
      <c r="CP101" s="258" t="str">
        <f t="shared" si="174"/>
        <v/>
      </c>
      <c r="CQ101" s="259" t="str">
        <f t="shared" si="175"/>
        <v/>
      </c>
      <c r="CR101" s="258" t="str">
        <f t="shared" si="176"/>
        <v/>
      </c>
      <c r="CS101" s="258" t="str">
        <f t="shared" si="177"/>
        <v/>
      </c>
      <c r="CT101" s="259" t="str">
        <f t="shared" si="178"/>
        <v/>
      </c>
      <c r="CU101" s="258" t="str">
        <f t="shared" si="179"/>
        <v/>
      </c>
      <c r="CV101" s="258" t="str">
        <f t="shared" si="180"/>
        <v/>
      </c>
      <c r="CW101" s="259" t="str">
        <f t="shared" si="181"/>
        <v/>
      </c>
      <c r="CX101" s="258" t="str">
        <f t="shared" si="182"/>
        <v/>
      </c>
      <c r="CY101" s="258" t="str">
        <f t="shared" si="183"/>
        <v/>
      </c>
      <c r="CZ101" s="259" t="str">
        <f t="shared" si="184"/>
        <v/>
      </c>
      <c r="DA101" s="258" t="str">
        <f t="shared" si="185"/>
        <v/>
      </c>
      <c r="DB101" s="258" t="str">
        <f t="shared" si="186"/>
        <v/>
      </c>
      <c r="DC101" s="259" t="str">
        <f t="shared" si="187"/>
        <v/>
      </c>
    </row>
    <row r="102" spans="1:107" x14ac:dyDescent="0.3">
      <c r="A102" s="682"/>
      <c r="B102" s="682"/>
      <c r="C102" s="665"/>
      <c r="D102" s="665"/>
      <c r="E102" s="666"/>
      <c r="F102" s="667"/>
      <c r="G102" s="667"/>
      <c r="H102" s="667"/>
      <c r="I102" s="668"/>
      <c r="J102" s="669"/>
      <c r="K102" s="670"/>
      <c r="L102" s="671"/>
      <c r="M102" s="671"/>
      <c r="N102" s="672"/>
      <c r="O102" s="673"/>
      <c r="P102" s="673"/>
      <c r="Q102" s="673"/>
      <c r="R102" s="673"/>
      <c r="S102" s="673"/>
      <c r="T102" s="671"/>
      <c r="U102" s="671"/>
      <c r="V102" s="671"/>
      <c r="W102" s="672"/>
      <c r="X102" s="673"/>
      <c r="Y102" s="674"/>
      <c r="Z102" s="64"/>
      <c r="AA102" s="77"/>
      <c r="AB102" s="78"/>
      <c r="AC102" s="81" t="str">
        <f t="shared" si="188"/>
        <v>dato mancante</v>
      </c>
      <c r="AD102" s="82" t="str">
        <f t="shared" si="189"/>
        <v>dato mancante</v>
      </c>
      <c r="AE102" s="82" t="str">
        <f t="shared" si="190"/>
        <v>dato mancante</v>
      </c>
      <c r="AF102" s="82" t="str">
        <f t="shared" si="191"/>
        <v>dato mancante</v>
      </c>
      <c r="AG102" s="82" t="str">
        <f t="shared" si="192"/>
        <v>dato mancante</v>
      </c>
      <c r="AH102" s="82" t="str">
        <f t="shared" si="193"/>
        <v>dato mancante</v>
      </c>
      <c r="AI102" s="84" t="str">
        <f t="shared" si="194"/>
        <v>dato mancante</v>
      </c>
      <c r="AJ102" s="84" t="str">
        <f t="shared" si="195"/>
        <v>dato mancante</v>
      </c>
      <c r="AK102" s="84" t="str">
        <f t="shared" si="196"/>
        <v>dato mancante</v>
      </c>
      <c r="AL102" s="81" t="str">
        <f t="shared" si="197"/>
        <v>dato mancante</v>
      </c>
      <c r="AM102" s="82" t="str">
        <f t="shared" si="198"/>
        <v>dato mancante</v>
      </c>
      <c r="AN102" s="83" t="str">
        <f t="shared" si="199"/>
        <v>dato mancante</v>
      </c>
      <c r="AO102" s="59"/>
      <c r="AP102" s="285"/>
      <c r="AQ102" s="286"/>
      <c r="AR102" s="294" t="str">
        <f t="shared" si="130"/>
        <v>dato mancante</v>
      </c>
      <c r="AS102" s="264" t="str">
        <f t="shared" si="200"/>
        <v>dato mancante</v>
      </c>
      <c r="AT102" s="265" t="str">
        <f t="shared" si="131"/>
        <v>dato mancante</v>
      </c>
      <c r="AU102" s="265" t="str">
        <f t="shared" si="132"/>
        <v>dato mancante</v>
      </c>
      <c r="AV102" s="265" t="str">
        <f t="shared" si="133"/>
        <v>dato mancante</v>
      </c>
      <c r="AW102" s="266" t="str">
        <f t="shared" si="134"/>
        <v>dato mancante</v>
      </c>
      <c r="AX102" s="437" t="str">
        <f t="shared" si="135"/>
        <v>dato mancante</v>
      </c>
      <c r="AY102" s="437" t="str">
        <f t="shared" si="136"/>
        <v>dato mancante</v>
      </c>
      <c r="AZ102" s="437" t="str">
        <f t="shared" si="137"/>
        <v>dato mancante</v>
      </c>
      <c r="BA102" s="267" t="str">
        <f t="shared" si="201"/>
        <v>dato mancante</v>
      </c>
      <c r="BB102" s="265" t="str">
        <f t="shared" si="138"/>
        <v>dato mancante</v>
      </c>
      <c r="BC102" s="438" t="str">
        <f t="shared" si="139"/>
        <v>dato mancante</v>
      </c>
      <c r="BG102" s="118" t="str">
        <f t="shared" si="140"/>
        <v>dato mancante</v>
      </c>
      <c r="BH102" s="118" t="str">
        <f t="shared" si="141"/>
        <v>dato mancante</v>
      </c>
      <c r="BI102" s="118" t="str">
        <f t="shared" si="142"/>
        <v>dato mancante</v>
      </c>
      <c r="BJ102" s="118" t="str">
        <f t="shared" si="143"/>
        <v>dato mancante</v>
      </c>
      <c r="BK102" s="118" t="str">
        <f t="shared" si="144"/>
        <v>dato mancante</v>
      </c>
      <c r="BL102" s="118" t="str">
        <f t="shared" si="145"/>
        <v>dato mancante</v>
      </c>
      <c r="BM102" s="118" t="str">
        <f t="shared" si="146"/>
        <v>dato mancante</v>
      </c>
      <c r="BN102" s="118" t="str">
        <f t="shared" si="147"/>
        <v>dato mancante</v>
      </c>
      <c r="BO102" s="118" t="str">
        <f t="shared" si="148"/>
        <v>dato mancante</v>
      </c>
      <c r="BP102" s="118" t="str">
        <f t="shared" si="149"/>
        <v>dato mancante</v>
      </c>
      <c r="BQ102" s="118" t="str">
        <f t="shared" si="150"/>
        <v>dato mancante</v>
      </c>
      <c r="BR102" s="118" t="str">
        <f t="shared" si="151"/>
        <v>dato mancante</v>
      </c>
      <c r="BT102" s="258" t="str">
        <f t="shared" si="152"/>
        <v/>
      </c>
      <c r="BU102" s="258" t="str">
        <f t="shared" si="153"/>
        <v/>
      </c>
      <c r="BV102" s="259" t="str">
        <f t="shared" si="154"/>
        <v/>
      </c>
      <c r="BW102" s="258" t="str">
        <f t="shared" si="155"/>
        <v/>
      </c>
      <c r="BX102" s="258" t="str">
        <f t="shared" si="156"/>
        <v/>
      </c>
      <c r="BY102" s="259" t="str">
        <f t="shared" si="157"/>
        <v/>
      </c>
      <c r="BZ102" s="258" t="str">
        <f t="shared" si="158"/>
        <v/>
      </c>
      <c r="CA102" s="258" t="str">
        <f t="shared" si="159"/>
        <v/>
      </c>
      <c r="CB102" s="259" t="str">
        <f t="shared" si="160"/>
        <v/>
      </c>
      <c r="CC102" s="258" t="str">
        <f t="shared" si="161"/>
        <v/>
      </c>
      <c r="CD102" s="258" t="str">
        <f t="shared" si="162"/>
        <v/>
      </c>
      <c r="CE102" s="259" t="str">
        <f t="shared" si="163"/>
        <v/>
      </c>
      <c r="CF102" s="258" t="str">
        <f t="shared" si="164"/>
        <v/>
      </c>
      <c r="CG102" s="258" t="str">
        <f t="shared" si="165"/>
        <v/>
      </c>
      <c r="CH102" s="259" t="str">
        <f t="shared" si="166"/>
        <v/>
      </c>
      <c r="CI102" s="258" t="str">
        <f t="shared" si="167"/>
        <v/>
      </c>
      <c r="CJ102" s="258" t="str">
        <f t="shared" si="168"/>
        <v/>
      </c>
      <c r="CK102" s="259" t="str">
        <f t="shared" si="169"/>
        <v/>
      </c>
      <c r="CL102" s="258" t="str">
        <f t="shared" si="170"/>
        <v/>
      </c>
      <c r="CM102" s="258" t="str">
        <f t="shared" si="171"/>
        <v/>
      </c>
      <c r="CN102" s="259" t="str">
        <f t="shared" si="172"/>
        <v/>
      </c>
      <c r="CO102" s="258" t="str">
        <f t="shared" si="173"/>
        <v/>
      </c>
      <c r="CP102" s="258" t="str">
        <f t="shared" si="174"/>
        <v/>
      </c>
      <c r="CQ102" s="259" t="str">
        <f t="shared" si="175"/>
        <v/>
      </c>
      <c r="CR102" s="258" t="str">
        <f t="shared" si="176"/>
        <v/>
      </c>
      <c r="CS102" s="258" t="str">
        <f t="shared" si="177"/>
        <v/>
      </c>
      <c r="CT102" s="259" t="str">
        <f t="shared" si="178"/>
        <v/>
      </c>
      <c r="CU102" s="258" t="str">
        <f t="shared" si="179"/>
        <v/>
      </c>
      <c r="CV102" s="258" t="str">
        <f t="shared" si="180"/>
        <v/>
      </c>
      <c r="CW102" s="259" t="str">
        <f t="shared" si="181"/>
        <v/>
      </c>
      <c r="CX102" s="258" t="str">
        <f t="shared" si="182"/>
        <v/>
      </c>
      <c r="CY102" s="258" t="str">
        <f t="shared" si="183"/>
        <v/>
      </c>
      <c r="CZ102" s="259" t="str">
        <f t="shared" si="184"/>
        <v/>
      </c>
      <c r="DA102" s="258" t="str">
        <f t="shared" si="185"/>
        <v/>
      </c>
      <c r="DB102" s="258" t="str">
        <f t="shared" si="186"/>
        <v/>
      </c>
      <c r="DC102" s="259" t="str">
        <f t="shared" si="187"/>
        <v/>
      </c>
    </row>
    <row r="103" spans="1:107" x14ac:dyDescent="0.3">
      <c r="A103" s="682"/>
      <c r="B103" s="682"/>
      <c r="C103" s="677"/>
      <c r="D103" s="677"/>
      <c r="E103" s="678"/>
      <c r="F103" s="678"/>
      <c r="G103" s="678"/>
      <c r="H103" s="678"/>
      <c r="I103" s="668"/>
      <c r="J103" s="669"/>
      <c r="K103" s="670"/>
      <c r="L103" s="671"/>
      <c r="M103" s="671"/>
      <c r="N103" s="672"/>
      <c r="O103" s="673"/>
      <c r="P103" s="673"/>
      <c r="Q103" s="673"/>
      <c r="R103" s="673"/>
      <c r="S103" s="673"/>
      <c r="T103" s="671"/>
      <c r="U103" s="671"/>
      <c r="V103" s="671"/>
      <c r="W103" s="672"/>
      <c r="X103" s="673"/>
      <c r="Y103" s="674"/>
      <c r="Z103" s="64"/>
      <c r="AA103" s="77"/>
      <c r="AB103" s="78"/>
      <c r="AC103" s="81" t="str">
        <f t="shared" si="188"/>
        <v>dato mancante</v>
      </c>
      <c r="AD103" s="82" t="str">
        <f t="shared" si="189"/>
        <v>dato mancante</v>
      </c>
      <c r="AE103" s="82" t="str">
        <f t="shared" si="190"/>
        <v>dato mancante</v>
      </c>
      <c r="AF103" s="82" t="str">
        <f t="shared" si="191"/>
        <v>dato mancante</v>
      </c>
      <c r="AG103" s="82" t="str">
        <f t="shared" si="192"/>
        <v>dato mancante</v>
      </c>
      <c r="AH103" s="82" t="str">
        <f t="shared" si="193"/>
        <v>dato mancante</v>
      </c>
      <c r="AI103" s="84" t="str">
        <f t="shared" si="194"/>
        <v>dato mancante</v>
      </c>
      <c r="AJ103" s="84" t="str">
        <f t="shared" si="195"/>
        <v>dato mancante</v>
      </c>
      <c r="AK103" s="84" t="str">
        <f t="shared" si="196"/>
        <v>dato mancante</v>
      </c>
      <c r="AL103" s="81" t="str">
        <f t="shared" si="197"/>
        <v>dato mancante</v>
      </c>
      <c r="AM103" s="82" t="str">
        <f t="shared" si="198"/>
        <v>dato mancante</v>
      </c>
      <c r="AN103" s="83" t="str">
        <f t="shared" si="199"/>
        <v>dato mancante</v>
      </c>
      <c r="AO103" s="59"/>
      <c r="AP103" s="285"/>
      <c r="AQ103" s="286"/>
      <c r="AR103" s="294" t="str">
        <f t="shared" si="130"/>
        <v>dato mancante</v>
      </c>
      <c r="AS103" s="264" t="str">
        <f t="shared" si="200"/>
        <v>dato mancante</v>
      </c>
      <c r="AT103" s="265" t="str">
        <f t="shared" si="131"/>
        <v>dato mancante</v>
      </c>
      <c r="AU103" s="265" t="str">
        <f t="shared" si="132"/>
        <v>dato mancante</v>
      </c>
      <c r="AV103" s="265" t="str">
        <f t="shared" si="133"/>
        <v>dato mancante</v>
      </c>
      <c r="AW103" s="266" t="str">
        <f t="shared" si="134"/>
        <v>dato mancante</v>
      </c>
      <c r="AX103" s="437" t="str">
        <f t="shared" si="135"/>
        <v>dato mancante</v>
      </c>
      <c r="AY103" s="437" t="str">
        <f t="shared" si="136"/>
        <v>dato mancante</v>
      </c>
      <c r="AZ103" s="437" t="str">
        <f t="shared" si="137"/>
        <v>dato mancante</v>
      </c>
      <c r="BA103" s="267" t="str">
        <f t="shared" si="201"/>
        <v>dato mancante</v>
      </c>
      <c r="BB103" s="265" t="str">
        <f t="shared" si="138"/>
        <v>dato mancante</v>
      </c>
      <c r="BC103" s="438" t="str">
        <f t="shared" si="139"/>
        <v>dato mancante</v>
      </c>
      <c r="BG103" s="118" t="str">
        <f t="shared" si="140"/>
        <v>dato mancante</v>
      </c>
      <c r="BH103" s="118" t="str">
        <f t="shared" si="141"/>
        <v>dato mancante</v>
      </c>
      <c r="BI103" s="118" t="str">
        <f t="shared" si="142"/>
        <v>dato mancante</v>
      </c>
      <c r="BJ103" s="118" t="str">
        <f t="shared" si="143"/>
        <v>dato mancante</v>
      </c>
      <c r="BK103" s="118" t="str">
        <f t="shared" si="144"/>
        <v>dato mancante</v>
      </c>
      <c r="BL103" s="118" t="str">
        <f t="shared" si="145"/>
        <v>dato mancante</v>
      </c>
      <c r="BM103" s="118" t="str">
        <f t="shared" si="146"/>
        <v>dato mancante</v>
      </c>
      <c r="BN103" s="118" t="str">
        <f t="shared" si="147"/>
        <v>dato mancante</v>
      </c>
      <c r="BO103" s="118" t="str">
        <f t="shared" si="148"/>
        <v>dato mancante</v>
      </c>
      <c r="BP103" s="118" t="str">
        <f t="shared" si="149"/>
        <v>dato mancante</v>
      </c>
      <c r="BQ103" s="118" t="str">
        <f t="shared" si="150"/>
        <v>dato mancante</v>
      </c>
      <c r="BR103" s="118" t="str">
        <f t="shared" si="151"/>
        <v>dato mancante</v>
      </c>
      <c r="BT103" s="258" t="str">
        <f t="shared" si="152"/>
        <v/>
      </c>
      <c r="BU103" s="258" t="str">
        <f t="shared" si="153"/>
        <v/>
      </c>
      <c r="BV103" s="259" t="str">
        <f t="shared" si="154"/>
        <v/>
      </c>
      <c r="BW103" s="258" t="str">
        <f t="shared" si="155"/>
        <v/>
      </c>
      <c r="BX103" s="258" t="str">
        <f t="shared" si="156"/>
        <v/>
      </c>
      <c r="BY103" s="259" t="str">
        <f t="shared" si="157"/>
        <v/>
      </c>
      <c r="BZ103" s="258" t="str">
        <f t="shared" si="158"/>
        <v/>
      </c>
      <c r="CA103" s="258" t="str">
        <f t="shared" si="159"/>
        <v/>
      </c>
      <c r="CB103" s="259" t="str">
        <f t="shared" si="160"/>
        <v/>
      </c>
      <c r="CC103" s="258" t="str">
        <f t="shared" si="161"/>
        <v/>
      </c>
      <c r="CD103" s="258" t="str">
        <f t="shared" si="162"/>
        <v/>
      </c>
      <c r="CE103" s="259" t="str">
        <f t="shared" si="163"/>
        <v/>
      </c>
      <c r="CF103" s="258" t="str">
        <f t="shared" si="164"/>
        <v/>
      </c>
      <c r="CG103" s="258" t="str">
        <f t="shared" si="165"/>
        <v/>
      </c>
      <c r="CH103" s="259" t="str">
        <f t="shared" si="166"/>
        <v/>
      </c>
      <c r="CI103" s="258" t="str">
        <f t="shared" si="167"/>
        <v/>
      </c>
      <c r="CJ103" s="258" t="str">
        <f t="shared" si="168"/>
        <v/>
      </c>
      <c r="CK103" s="259" t="str">
        <f t="shared" si="169"/>
        <v/>
      </c>
      <c r="CL103" s="258" t="str">
        <f t="shared" si="170"/>
        <v/>
      </c>
      <c r="CM103" s="258" t="str">
        <f t="shared" si="171"/>
        <v/>
      </c>
      <c r="CN103" s="259" t="str">
        <f t="shared" si="172"/>
        <v/>
      </c>
      <c r="CO103" s="258" t="str">
        <f t="shared" si="173"/>
        <v/>
      </c>
      <c r="CP103" s="258" t="str">
        <f t="shared" si="174"/>
        <v/>
      </c>
      <c r="CQ103" s="259" t="str">
        <f t="shared" si="175"/>
        <v/>
      </c>
      <c r="CR103" s="258" t="str">
        <f t="shared" si="176"/>
        <v/>
      </c>
      <c r="CS103" s="258" t="str">
        <f t="shared" si="177"/>
        <v/>
      </c>
      <c r="CT103" s="259" t="str">
        <f t="shared" si="178"/>
        <v/>
      </c>
      <c r="CU103" s="258" t="str">
        <f t="shared" si="179"/>
        <v/>
      </c>
      <c r="CV103" s="258" t="str">
        <f t="shared" si="180"/>
        <v/>
      </c>
      <c r="CW103" s="259" t="str">
        <f t="shared" si="181"/>
        <v/>
      </c>
      <c r="CX103" s="258" t="str">
        <f t="shared" si="182"/>
        <v/>
      </c>
      <c r="CY103" s="258" t="str">
        <f t="shared" si="183"/>
        <v/>
      </c>
      <c r="CZ103" s="259" t="str">
        <f t="shared" si="184"/>
        <v/>
      </c>
      <c r="DA103" s="258" t="str">
        <f t="shared" si="185"/>
        <v/>
      </c>
      <c r="DB103" s="258" t="str">
        <f t="shared" si="186"/>
        <v/>
      </c>
      <c r="DC103" s="259" t="str">
        <f t="shared" si="187"/>
        <v/>
      </c>
    </row>
    <row r="104" spans="1:107" x14ac:dyDescent="0.3">
      <c r="A104" s="682"/>
      <c r="B104" s="682"/>
      <c r="C104" s="665"/>
      <c r="D104" s="665"/>
      <c r="E104" s="666"/>
      <c r="F104" s="667"/>
      <c r="G104" s="667"/>
      <c r="H104" s="667"/>
      <c r="I104" s="668"/>
      <c r="J104" s="669"/>
      <c r="K104" s="670"/>
      <c r="L104" s="671"/>
      <c r="M104" s="671"/>
      <c r="N104" s="672"/>
      <c r="O104" s="673"/>
      <c r="P104" s="673"/>
      <c r="Q104" s="673"/>
      <c r="R104" s="673"/>
      <c r="S104" s="673"/>
      <c r="T104" s="671"/>
      <c r="U104" s="671"/>
      <c r="V104" s="671"/>
      <c r="W104" s="672"/>
      <c r="X104" s="673"/>
      <c r="Y104" s="674"/>
      <c r="Z104" s="64"/>
      <c r="AA104" s="77"/>
      <c r="AB104" s="78"/>
      <c r="AC104" s="81" t="str">
        <f t="shared" si="188"/>
        <v>dato mancante</v>
      </c>
      <c r="AD104" s="82" t="str">
        <f t="shared" si="189"/>
        <v>dato mancante</v>
      </c>
      <c r="AE104" s="82" t="str">
        <f t="shared" si="190"/>
        <v>dato mancante</v>
      </c>
      <c r="AF104" s="82" t="str">
        <f t="shared" si="191"/>
        <v>dato mancante</v>
      </c>
      <c r="AG104" s="82" t="str">
        <f t="shared" si="192"/>
        <v>dato mancante</v>
      </c>
      <c r="AH104" s="82" t="str">
        <f t="shared" si="193"/>
        <v>dato mancante</v>
      </c>
      <c r="AI104" s="84" t="str">
        <f t="shared" si="194"/>
        <v>dato mancante</v>
      </c>
      <c r="AJ104" s="84" t="str">
        <f t="shared" si="195"/>
        <v>dato mancante</v>
      </c>
      <c r="AK104" s="84" t="str">
        <f t="shared" si="196"/>
        <v>dato mancante</v>
      </c>
      <c r="AL104" s="81" t="str">
        <f t="shared" si="197"/>
        <v>dato mancante</v>
      </c>
      <c r="AM104" s="82" t="str">
        <f t="shared" si="198"/>
        <v>dato mancante</v>
      </c>
      <c r="AN104" s="83" t="str">
        <f t="shared" si="199"/>
        <v>dato mancante</v>
      </c>
      <c r="AO104" s="59"/>
      <c r="AP104" s="285"/>
      <c r="AQ104" s="286"/>
      <c r="AR104" s="294" t="str">
        <f t="shared" si="130"/>
        <v>dato mancante</v>
      </c>
      <c r="AS104" s="264" t="str">
        <f t="shared" si="200"/>
        <v>dato mancante</v>
      </c>
      <c r="AT104" s="265" t="str">
        <f t="shared" si="131"/>
        <v>dato mancante</v>
      </c>
      <c r="AU104" s="265" t="str">
        <f t="shared" si="132"/>
        <v>dato mancante</v>
      </c>
      <c r="AV104" s="265" t="str">
        <f t="shared" si="133"/>
        <v>dato mancante</v>
      </c>
      <c r="AW104" s="266" t="str">
        <f t="shared" si="134"/>
        <v>dato mancante</v>
      </c>
      <c r="AX104" s="437" t="str">
        <f t="shared" si="135"/>
        <v>dato mancante</v>
      </c>
      <c r="AY104" s="437" t="str">
        <f t="shared" si="136"/>
        <v>dato mancante</v>
      </c>
      <c r="AZ104" s="437" t="str">
        <f t="shared" si="137"/>
        <v>dato mancante</v>
      </c>
      <c r="BA104" s="267" t="str">
        <f t="shared" si="201"/>
        <v>dato mancante</v>
      </c>
      <c r="BB104" s="265" t="str">
        <f t="shared" si="138"/>
        <v>dato mancante</v>
      </c>
      <c r="BC104" s="438" t="str">
        <f t="shared" si="139"/>
        <v>dato mancante</v>
      </c>
      <c r="BG104" s="118" t="str">
        <f t="shared" si="140"/>
        <v>dato mancante</v>
      </c>
      <c r="BH104" s="118" t="str">
        <f t="shared" si="141"/>
        <v>dato mancante</v>
      </c>
      <c r="BI104" s="118" t="str">
        <f t="shared" si="142"/>
        <v>dato mancante</v>
      </c>
      <c r="BJ104" s="118" t="str">
        <f t="shared" si="143"/>
        <v>dato mancante</v>
      </c>
      <c r="BK104" s="118" t="str">
        <f t="shared" si="144"/>
        <v>dato mancante</v>
      </c>
      <c r="BL104" s="118" t="str">
        <f t="shared" si="145"/>
        <v>dato mancante</v>
      </c>
      <c r="BM104" s="118" t="str">
        <f t="shared" si="146"/>
        <v>dato mancante</v>
      </c>
      <c r="BN104" s="118" t="str">
        <f t="shared" si="147"/>
        <v>dato mancante</v>
      </c>
      <c r="BO104" s="118" t="str">
        <f t="shared" si="148"/>
        <v>dato mancante</v>
      </c>
      <c r="BP104" s="118" t="str">
        <f t="shared" si="149"/>
        <v>dato mancante</v>
      </c>
      <c r="BQ104" s="118" t="str">
        <f t="shared" si="150"/>
        <v>dato mancante</v>
      </c>
      <c r="BR104" s="118" t="str">
        <f t="shared" si="151"/>
        <v>dato mancante</v>
      </c>
      <c r="BT104" s="258" t="str">
        <f t="shared" si="152"/>
        <v/>
      </c>
      <c r="BU104" s="258" t="str">
        <f t="shared" si="153"/>
        <v/>
      </c>
      <c r="BV104" s="259" t="str">
        <f t="shared" si="154"/>
        <v/>
      </c>
      <c r="BW104" s="258" t="str">
        <f t="shared" si="155"/>
        <v/>
      </c>
      <c r="BX104" s="258" t="str">
        <f t="shared" si="156"/>
        <v/>
      </c>
      <c r="BY104" s="259" t="str">
        <f t="shared" si="157"/>
        <v/>
      </c>
      <c r="BZ104" s="258" t="str">
        <f t="shared" si="158"/>
        <v/>
      </c>
      <c r="CA104" s="258" t="str">
        <f t="shared" si="159"/>
        <v/>
      </c>
      <c r="CB104" s="259" t="str">
        <f t="shared" si="160"/>
        <v/>
      </c>
      <c r="CC104" s="258" t="str">
        <f t="shared" si="161"/>
        <v/>
      </c>
      <c r="CD104" s="258" t="str">
        <f t="shared" si="162"/>
        <v/>
      </c>
      <c r="CE104" s="259" t="str">
        <f t="shared" si="163"/>
        <v/>
      </c>
      <c r="CF104" s="258" t="str">
        <f t="shared" si="164"/>
        <v/>
      </c>
      <c r="CG104" s="258" t="str">
        <f t="shared" si="165"/>
        <v/>
      </c>
      <c r="CH104" s="259" t="str">
        <f t="shared" si="166"/>
        <v/>
      </c>
      <c r="CI104" s="258" t="str">
        <f t="shared" si="167"/>
        <v/>
      </c>
      <c r="CJ104" s="258" t="str">
        <f t="shared" si="168"/>
        <v/>
      </c>
      <c r="CK104" s="259" t="str">
        <f t="shared" si="169"/>
        <v/>
      </c>
      <c r="CL104" s="258" t="str">
        <f t="shared" si="170"/>
        <v/>
      </c>
      <c r="CM104" s="258" t="str">
        <f t="shared" si="171"/>
        <v/>
      </c>
      <c r="CN104" s="259" t="str">
        <f t="shared" si="172"/>
        <v/>
      </c>
      <c r="CO104" s="258" t="str">
        <f t="shared" si="173"/>
        <v/>
      </c>
      <c r="CP104" s="258" t="str">
        <f t="shared" si="174"/>
        <v/>
      </c>
      <c r="CQ104" s="259" t="str">
        <f t="shared" si="175"/>
        <v/>
      </c>
      <c r="CR104" s="258" t="str">
        <f t="shared" si="176"/>
        <v/>
      </c>
      <c r="CS104" s="258" t="str">
        <f t="shared" si="177"/>
        <v/>
      </c>
      <c r="CT104" s="259" t="str">
        <f t="shared" si="178"/>
        <v/>
      </c>
      <c r="CU104" s="258" t="str">
        <f t="shared" si="179"/>
        <v/>
      </c>
      <c r="CV104" s="258" t="str">
        <f t="shared" si="180"/>
        <v/>
      </c>
      <c r="CW104" s="259" t="str">
        <f t="shared" si="181"/>
        <v/>
      </c>
      <c r="CX104" s="258" t="str">
        <f t="shared" si="182"/>
        <v/>
      </c>
      <c r="CY104" s="258" t="str">
        <f t="shared" si="183"/>
        <v/>
      </c>
      <c r="CZ104" s="259" t="str">
        <f t="shared" si="184"/>
        <v/>
      </c>
      <c r="DA104" s="258" t="str">
        <f t="shared" si="185"/>
        <v/>
      </c>
      <c r="DB104" s="258" t="str">
        <f t="shared" si="186"/>
        <v/>
      </c>
      <c r="DC104" s="259" t="str">
        <f t="shared" si="187"/>
        <v/>
      </c>
    </row>
    <row r="105" spans="1:107" x14ac:dyDescent="0.3">
      <c r="A105" s="682"/>
      <c r="B105" s="682"/>
      <c r="C105" s="677"/>
      <c r="D105" s="677"/>
      <c r="E105" s="678"/>
      <c r="F105" s="678"/>
      <c r="G105" s="678"/>
      <c r="H105" s="678"/>
      <c r="I105" s="668"/>
      <c r="J105" s="669"/>
      <c r="K105" s="670"/>
      <c r="L105" s="671"/>
      <c r="M105" s="671"/>
      <c r="N105" s="672"/>
      <c r="O105" s="673"/>
      <c r="P105" s="673"/>
      <c r="Q105" s="673"/>
      <c r="R105" s="673"/>
      <c r="S105" s="673"/>
      <c r="T105" s="671"/>
      <c r="U105" s="671"/>
      <c r="V105" s="671"/>
      <c r="W105" s="672"/>
      <c r="X105" s="673"/>
      <c r="Y105" s="674"/>
      <c r="Z105" s="64"/>
      <c r="AA105" s="77"/>
      <c r="AB105" s="78"/>
      <c r="AC105" s="81" t="str">
        <f t="shared" si="188"/>
        <v>dato mancante</v>
      </c>
      <c r="AD105" s="82" t="str">
        <f t="shared" si="189"/>
        <v>dato mancante</v>
      </c>
      <c r="AE105" s="82" t="str">
        <f t="shared" si="190"/>
        <v>dato mancante</v>
      </c>
      <c r="AF105" s="82" t="str">
        <f t="shared" si="191"/>
        <v>dato mancante</v>
      </c>
      <c r="AG105" s="82" t="str">
        <f t="shared" si="192"/>
        <v>dato mancante</v>
      </c>
      <c r="AH105" s="82" t="str">
        <f t="shared" si="193"/>
        <v>dato mancante</v>
      </c>
      <c r="AI105" s="84" t="str">
        <f t="shared" si="194"/>
        <v>dato mancante</v>
      </c>
      <c r="AJ105" s="84" t="str">
        <f t="shared" si="195"/>
        <v>dato mancante</v>
      </c>
      <c r="AK105" s="84" t="str">
        <f t="shared" si="196"/>
        <v>dato mancante</v>
      </c>
      <c r="AL105" s="81" t="str">
        <f t="shared" si="197"/>
        <v>dato mancante</v>
      </c>
      <c r="AM105" s="82" t="str">
        <f t="shared" si="198"/>
        <v>dato mancante</v>
      </c>
      <c r="AN105" s="83" t="str">
        <f t="shared" si="199"/>
        <v>dato mancante</v>
      </c>
      <c r="AO105" s="59"/>
      <c r="AP105" s="285"/>
      <c r="AQ105" s="286"/>
      <c r="AR105" s="294" t="str">
        <f t="shared" si="130"/>
        <v>dato mancante</v>
      </c>
      <c r="AS105" s="264" t="str">
        <f t="shared" si="200"/>
        <v>dato mancante</v>
      </c>
      <c r="AT105" s="265" t="str">
        <f t="shared" si="131"/>
        <v>dato mancante</v>
      </c>
      <c r="AU105" s="265" t="str">
        <f t="shared" si="132"/>
        <v>dato mancante</v>
      </c>
      <c r="AV105" s="265" t="str">
        <f t="shared" si="133"/>
        <v>dato mancante</v>
      </c>
      <c r="AW105" s="266" t="str">
        <f t="shared" si="134"/>
        <v>dato mancante</v>
      </c>
      <c r="AX105" s="437" t="str">
        <f t="shared" si="135"/>
        <v>dato mancante</v>
      </c>
      <c r="AY105" s="437" t="str">
        <f t="shared" si="136"/>
        <v>dato mancante</v>
      </c>
      <c r="AZ105" s="437" t="str">
        <f t="shared" si="137"/>
        <v>dato mancante</v>
      </c>
      <c r="BA105" s="267" t="str">
        <f t="shared" si="201"/>
        <v>dato mancante</v>
      </c>
      <c r="BB105" s="265" t="str">
        <f t="shared" si="138"/>
        <v>dato mancante</v>
      </c>
      <c r="BC105" s="438" t="str">
        <f t="shared" si="139"/>
        <v>dato mancante</v>
      </c>
      <c r="BG105" s="118" t="str">
        <f t="shared" si="140"/>
        <v>dato mancante</v>
      </c>
      <c r="BH105" s="118" t="str">
        <f t="shared" si="141"/>
        <v>dato mancante</v>
      </c>
      <c r="BI105" s="118" t="str">
        <f t="shared" si="142"/>
        <v>dato mancante</v>
      </c>
      <c r="BJ105" s="118" t="str">
        <f t="shared" si="143"/>
        <v>dato mancante</v>
      </c>
      <c r="BK105" s="118" t="str">
        <f t="shared" si="144"/>
        <v>dato mancante</v>
      </c>
      <c r="BL105" s="118" t="str">
        <f t="shared" si="145"/>
        <v>dato mancante</v>
      </c>
      <c r="BM105" s="118" t="str">
        <f t="shared" si="146"/>
        <v>dato mancante</v>
      </c>
      <c r="BN105" s="118" t="str">
        <f t="shared" si="147"/>
        <v>dato mancante</v>
      </c>
      <c r="BO105" s="118" t="str">
        <f t="shared" si="148"/>
        <v>dato mancante</v>
      </c>
      <c r="BP105" s="118" t="str">
        <f t="shared" si="149"/>
        <v>dato mancante</v>
      </c>
      <c r="BQ105" s="118" t="str">
        <f t="shared" si="150"/>
        <v>dato mancante</v>
      </c>
      <c r="BR105" s="118" t="str">
        <f t="shared" si="151"/>
        <v>dato mancante</v>
      </c>
      <c r="BT105" s="258" t="str">
        <f t="shared" si="152"/>
        <v/>
      </c>
      <c r="BU105" s="258" t="str">
        <f t="shared" si="153"/>
        <v/>
      </c>
      <c r="BV105" s="259" t="str">
        <f t="shared" si="154"/>
        <v/>
      </c>
      <c r="BW105" s="258" t="str">
        <f t="shared" si="155"/>
        <v/>
      </c>
      <c r="BX105" s="258" t="str">
        <f t="shared" si="156"/>
        <v/>
      </c>
      <c r="BY105" s="259" t="str">
        <f t="shared" si="157"/>
        <v/>
      </c>
      <c r="BZ105" s="258" t="str">
        <f t="shared" si="158"/>
        <v/>
      </c>
      <c r="CA105" s="258" t="str">
        <f t="shared" si="159"/>
        <v/>
      </c>
      <c r="CB105" s="259" t="str">
        <f t="shared" si="160"/>
        <v/>
      </c>
      <c r="CC105" s="258" t="str">
        <f t="shared" si="161"/>
        <v/>
      </c>
      <c r="CD105" s="258" t="str">
        <f t="shared" si="162"/>
        <v/>
      </c>
      <c r="CE105" s="259" t="str">
        <f t="shared" si="163"/>
        <v/>
      </c>
      <c r="CF105" s="258" t="str">
        <f t="shared" si="164"/>
        <v/>
      </c>
      <c r="CG105" s="258" t="str">
        <f t="shared" si="165"/>
        <v/>
      </c>
      <c r="CH105" s="259" t="str">
        <f t="shared" si="166"/>
        <v/>
      </c>
      <c r="CI105" s="258" t="str">
        <f t="shared" si="167"/>
        <v/>
      </c>
      <c r="CJ105" s="258" t="str">
        <f t="shared" si="168"/>
        <v/>
      </c>
      <c r="CK105" s="259" t="str">
        <f t="shared" si="169"/>
        <v/>
      </c>
      <c r="CL105" s="258" t="str">
        <f t="shared" si="170"/>
        <v/>
      </c>
      <c r="CM105" s="258" t="str">
        <f t="shared" si="171"/>
        <v/>
      </c>
      <c r="CN105" s="259" t="str">
        <f t="shared" si="172"/>
        <v/>
      </c>
      <c r="CO105" s="258" t="str">
        <f t="shared" si="173"/>
        <v/>
      </c>
      <c r="CP105" s="258" t="str">
        <f t="shared" si="174"/>
        <v/>
      </c>
      <c r="CQ105" s="259" t="str">
        <f t="shared" si="175"/>
        <v/>
      </c>
      <c r="CR105" s="258" t="str">
        <f t="shared" si="176"/>
        <v/>
      </c>
      <c r="CS105" s="258" t="str">
        <f t="shared" si="177"/>
        <v/>
      </c>
      <c r="CT105" s="259" t="str">
        <f t="shared" si="178"/>
        <v/>
      </c>
      <c r="CU105" s="258" t="str">
        <f t="shared" si="179"/>
        <v/>
      </c>
      <c r="CV105" s="258" t="str">
        <f t="shared" si="180"/>
        <v/>
      </c>
      <c r="CW105" s="259" t="str">
        <f t="shared" si="181"/>
        <v/>
      </c>
      <c r="CX105" s="258" t="str">
        <f t="shared" si="182"/>
        <v/>
      </c>
      <c r="CY105" s="258" t="str">
        <f t="shared" si="183"/>
        <v/>
      </c>
      <c r="CZ105" s="259" t="str">
        <f t="shared" si="184"/>
        <v/>
      </c>
      <c r="DA105" s="258" t="str">
        <f t="shared" si="185"/>
        <v/>
      </c>
      <c r="DB105" s="258" t="str">
        <f t="shared" si="186"/>
        <v/>
      </c>
      <c r="DC105" s="259" t="str">
        <f t="shared" si="187"/>
        <v/>
      </c>
    </row>
    <row r="106" spans="1:107" x14ac:dyDescent="0.3">
      <c r="A106" s="682"/>
      <c r="B106" s="682"/>
      <c r="C106" s="665"/>
      <c r="D106" s="665"/>
      <c r="E106" s="666"/>
      <c r="F106" s="667"/>
      <c r="G106" s="667"/>
      <c r="H106" s="667"/>
      <c r="I106" s="668"/>
      <c r="J106" s="669"/>
      <c r="K106" s="670"/>
      <c r="L106" s="671"/>
      <c r="M106" s="671"/>
      <c r="N106" s="672"/>
      <c r="O106" s="673"/>
      <c r="P106" s="673"/>
      <c r="Q106" s="673"/>
      <c r="R106" s="673"/>
      <c r="S106" s="673"/>
      <c r="T106" s="671"/>
      <c r="U106" s="671"/>
      <c r="V106" s="671"/>
      <c r="W106" s="672"/>
      <c r="X106" s="673"/>
      <c r="Y106" s="674"/>
      <c r="Z106" s="64"/>
      <c r="AA106" s="77"/>
      <c r="AB106" s="78"/>
      <c r="AC106" s="81" t="str">
        <f t="shared" si="188"/>
        <v>dato mancante</v>
      </c>
      <c r="AD106" s="82" t="str">
        <f t="shared" si="189"/>
        <v>dato mancante</v>
      </c>
      <c r="AE106" s="82" t="str">
        <f t="shared" si="190"/>
        <v>dato mancante</v>
      </c>
      <c r="AF106" s="82" t="str">
        <f t="shared" si="191"/>
        <v>dato mancante</v>
      </c>
      <c r="AG106" s="82" t="str">
        <f t="shared" si="192"/>
        <v>dato mancante</v>
      </c>
      <c r="AH106" s="82" t="str">
        <f t="shared" si="193"/>
        <v>dato mancante</v>
      </c>
      <c r="AI106" s="84" t="str">
        <f t="shared" si="194"/>
        <v>dato mancante</v>
      </c>
      <c r="AJ106" s="84" t="str">
        <f t="shared" si="195"/>
        <v>dato mancante</v>
      </c>
      <c r="AK106" s="84" t="str">
        <f t="shared" si="196"/>
        <v>dato mancante</v>
      </c>
      <c r="AL106" s="81" t="str">
        <f t="shared" si="197"/>
        <v>dato mancante</v>
      </c>
      <c r="AM106" s="82" t="str">
        <f t="shared" si="198"/>
        <v>dato mancante</v>
      </c>
      <c r="AN106" s="83" t="str">
        <f t="shared" si="199"/>
        <v>dato mancante</v>
      </c>
      <c r="AO106" s="59"/>
      <c r="AP106" s="285"/>
      <c r="AQ106" s="286"/>
      <c r="AR106" s="294" t="str">
        <f t="shared" si="130"/>
        <v>dato mancante</v>
      </c>
      <c r="AS106" s="264" t="str">
        <f t="shared" si="200"/>
        <v>dato mancante</v>
      </c>
      <c r="AT106" s="265" t="str">
        <f t="shared" si="131"/>
        <v>dato mancante</v>
      </c>
      <c r="AU106" s="265" t="str">
        <f t="shared" si="132"/>
        <v>dato mancante</v>
      </c>
      <c r="AV106" s="265" t="str">
        <f t="shared" si="133"/>
        <v>dato mancante</v>
      </c>
      <c r="AW106" s="266" t="str">
        <f t="shared" si="134"/>
        <v>dato mancante</v>
      </c>
      <c r="AX106" s="437" t="str">
        <f t="shared" si="135"/>
        <v>dato mancante</v>
      </c>
      <c r="AY106" s="437" t="str">
        <f t="shared" si="136"/>
        <v>dato mancante</v>
      </c>
      <c r="AZ106" s="437" t="str">
        <f t="shared" si="137"/>
        <v>dato mancante</v>
      </c>
      <c r="BA106" s="267" t="str">
        <f t="shared" si="201"/>
        <v>dato mancante</v>
      </c>
      <c r="BB106" s="265" t="str">
        <f t="shared" si="138"/>
        <v>dato mancante</v>
      </c>
      <c r="BC106" s="438" t="str">
        <f t="shared" si="139"/>
        <v>dato mancante</v>
      </c>
      <c r="BG106" s="118" t="str">
        <f t="shared" si="140"/>
        <v>dato mancante</v>
      </c>
      <c r="BH106" s="118" t="str">
        <f t="shared" si="141"/>
        <v>dato mancante</v>
      </c>
      <c r="BI106" s="118" t="str">
        <f t="shared" si="142"/>
        <v>dato mancante</v>
      </c>
      <c r="BJ106" s="118" t="str">
        <f t="shared" si="143"/>
        <v>dato mancante</v>
      </c>
      <c r="BK106" s="118" t="str">
        <f t="shared" si="144"/>
        <v>dato mancante</v>
      </c>
      <c r="BL106" s="118" t="str">
        <f t="shared" si="145"/>
        <v>dato mancante</v>
      </c>
      <c r="BM106" s="118" t="str">
        <f t="shared" si="146"/>
        <v>dato mancante</v>
      </c>
      <c r="BN106" s="118" t="str">
        <f t="shared" si="147"/>
        <v>dato mancante</v>
      </c>
      <c r="BO106" s="118" t="str">
        <f t="shared" si="148"/>
        <v>dato mancante</v>
      </c>
      <c r="BP106" s="118" t="str">
        <f t="shared" si="149"/>
        <v>dato mancante</v>
      </c>
      <c r="BQ106" s="118" t="str">
        <f t="shared" si="150"/>
        <v>dato mancante</v>
      </c>
      <c r="BR106" s="118" t="str">
        <f t="shared" si="151"/>
        <v>dato mancante</v>
      </c>
      <c r="BT106" s="258" t="str">
        <f t="shared" si="152"/>
        <v/>
      </c>
      <c r="BU106" s="258" t="str">
        <f t="shared" si="153"/>
        <v/>
      </c>
      <c r="BV106" s="259" t="str">
        <f t="shared" si="154"/>
        <v/>
      </c>
      <c r="BW106" s="258" t="str">
        <f t="shared" si="155"/>
        <v/>
      </c>
      <c r="BX106" s="258" t="str">
        <f t="shared" si="156"/>
        <v/>
      </c>
      <c r="BY106" s="259" t="str">
        <f t="shared" si="157"/>
        <v/>
      </c>
      <c r="BZ106" s="258" t="str">
        <f t="shared" si="158"/>
        <v/>
      </c>
      <c r="CA106" s="258" t="str">
        <f t="shared" si="159"/>
        <v/>
      </c>
      <c r="CB106" s="259" t="str">
        <f t="shared" si="160"/>
        <v/>
      </c>
      <c r="CC106" s="258" t="str">
        <f t="shared" si="161"/>
        <v/>
      </c>
      <c r="CD106" s="258" t="str">
        <f t="shared" si="162"/>
        <v/>
      </c>
      <c r="CE106" s="259" t="str">
        <f t="shared" si="163"/>
        <v/>
      </c>
      <c r="CF106" s="258" t="str">
        <f t="shared" si="164"/>
        <v/>
      </c>
      <c r="CG106" s="258" t="str">
        <f t="shared" si="165"/>
        <v/>
      </c>
      <c r="CH106" s="259" t="str">
        <f t="shared" si="166"/>
        <v/>
      </c>
      <c r="CI106" s="258" t="str">
        <f t="shared" si="167"/>
        <v/>
      </c>
      <c r="CJ106" s="258" t="str">
        <f t="shared" si="168"/>
        <v/>
      </c>
      <c r="CK106" s="259" t="str">
        <f t="shared" si="169"/>
        <v/>
      </c>
      <c r="CL106" s="258" t="str">
        <f t="shared" si="170"/>
        <v/>
      </c>
      <c r="CM106" s="258" t="str">
        <f t="shared" si="171"/>
        <v/>
      </c>
      <c r="CN106" s="259" t="str">
        <f t="shared" si="172"/>
        <v/>
      </c>
      <c r="CO106" s="258" t="str">
        <f t="shared" si="173"/>
        <v/>
      </c>
      <c r="CP106" s="258" t="str">
        <f t="shared" si="174"/>
        <v/>
      </c>
      <c r="CQ106" s="259" t="str">
        <f t="shared" si="175"/>
        <v/>
      </c>
      <c r="CR106" s="258" t="str">
        <f t="shared" si="176"/>
        <v/>
      </c>
      <c r="CS106" s="258" t="str">
        <f t="shared" si="177"/>
        <v/>
      </c>
      <c r="CT106" s="259" t="str">
        <f t="shared" si="178"/>
        <v/>
      </c>
      <c r="CU106" s="258" t="str">
        <f t="shared" si="179"/>
        <v/>
      </c>
      <c r="CV106" s="258" t="str">
        <f t="shared" si="180"/>
        <v/>
      </c>
      <c r="CW106" s="259" t="str">
        <f t="shared" si="181"/>
        <v/>
      </c>
      <c r="CX106" s="258" t="str">
        <f t="shared" si="182"/>
        <v/>
      </c>
      <c r="CY106" s="258" t="str">
        <f t="shared" si="183"/>
        <v/>
      </c>
      <c r="CZ106" s="259" t="str">
        <f t="shared" si="184"/>
        <v/>
      </c>
      <c r="DA106" s="258" t="str">
        <f t="shared" si="185"/>
        <v/>
      </c>
      <c r="DB106" s="258" t="str">
        <f t="shared" si="186"/>
        <v/>
      </c>
      <c r="DC106" s="259" t="str">
        <f t="shared" si="187"/>
        <v/>
      </c>
    </row>
    <row r="107" spans="1:107" x14ac:dyDescent="0.3">
      <c r="A107" s="682"/>
      <c r="B107" s="682"/>
      <c r="C107" s="677"/>
      <c r="D107" s="677"/>
      <c r="E107" s="678"/>
      <c r="F107" s="678"/>
      <c r="G107" s="678"/>
      <c r="H107" s="678"/>
      <c r="I107" s="680"/>
      <c r="J107" s="681"/>
      <c r="K107" s="670"/>
      <c r="L107" s="671"/>
      <c r="M107" s="671"/>
      <c r="N107" s="672"/>
      <c r="O107" s="673"/>
      <c r="P107" s="673"/>
      <c r="Q107" s="673"/>
      <c r="R107" s="673"/>
      <c r="S107" s="673"/>
      <c r="T107" s="671"/>
      <c r="U107" s="671"/>
      <c r="V107" s="671"/>
      <c r="W107" s="672"/>
      <c r="X107" s="673"/>
      <c r="Y107" s="674"/>
      <c r="Z107" s="64"/>
      <c r="AA107" s="77"/>
      <c r="AB107" s="78"/>
      <c r="AC107" s="81" t="str">
        <f t="shared" si="188"/>
        <v>dato mancante</v>
      </c>
      <c r="AD107" s="82" t="str">
        <f t="shared" si="189"/>
        <v>dato mancante</v>
      </c>
      <c r="AE107" s="82" t="str">
        <f t="shared" si="190"/>
        <v>dato mancante</v>
      </c>
      <c r="AF107" s="82" t="str">
        <f t="shared" si="191"/>
        <v>dato mancante</v>
      </c>
      <c r="AG107" s="82" t="str">
        <f t="shared" si="192"/>
        <v>dato mancante</v>
      </c>
      <c r="AH107" s="82" t="str">
        <f t="shared" si="193"/>
        <v>dato mancante</v>
      </c>
      <c r="AI107" s="84" t="str">
        <f t="shared" si="194"/>
        <v>dato mancante</v>
      </c>
      <c r="AJ107" s="84" t="str">
        <f t="shared" si="195"/>
        <v>dato mancante</v>
      </c>
      <c r="AK107" s="84" t="str">
        <f t="shared" si="196"/>
        <v>dato mancante</v>
      </c>
      <c r="AL107" s="81" t="str">
        <f t="shared" si="197"/>
        <v>dato mancante</v>
      </c>
      <c r="AM107" s="82" t="str">
        <f t="shared" si="198"/>
        <v>dato mancante</v>
      </c>
      <c r="AN107" s="83" t="str">
        <f t="shared" si="199"/>
        <v>dato mancante</v>
      </c>
      <c r="AO107" s="59"/>
      <c r="AP107" s="285"/>
      <c r="AQ107" s="286"/>
      <c r="AR107" s="294" t="str">
        <f t="shared" si="130"/>
        <v>dato mancante</v>
      </c>
      <c r="AS107" s="264" t="str">
        <f t="shared" si="200"/>
        <v>dato mancante</v>
      </c>
      <c r="AT107" s="265" t="str">
        <f t="shared" si="131"/>
        <v>dato mancante</v>
      </c>
      <c r="AU107" s="265" t="str">
        <f t="shared" si="132"/>
        <v>dato mancante</v>
      </c>
      <c r="AV107" s="265" t="str">
        <f t="shared" si="133"/>
        <v>dato mancante</v>
      </c>
      <c r="AW107" s="266" t="str">
        <f t="shared" si="134"/>
        <v>dato mancante</v>
      </c>
      <c r="AX107" s="437" t="str">
        <f t="shared" si="135"/>
        <v>dato mancante</v>
      </c>
      <c r="AY107" s="437" t="str">
        <f t="shared" si="136"/>
        <v>dato mancante</v>
      </c>
      <c r="AZ107" s="437" t="str">
        <f t="shared" si="137"/>
        <v>dato mancante</v>
      </c>
      <c r="BA107" s="267" t="str">
        <f t="shared" si="201"/>
        <v>dato mancante</v>
      </c>
      <c r="BB107" s="265" t="str">
        <f t="shared" si="138"/>
        <v>dato mancante</v>
      </c>
      <c r="BC107" s="438" t="str">
        <f t="shared" si="139"/>
        <v>dato mancante</v>
      </c>
      <c r="BG107" s="118" t="str">
        <f t="shared" si="140"/>
        <v>dato mancante</v>
      </c>
      <c r="BH107" s="118" t="str">
        <f t="shared" si="141"/>
        <v>dato mancante</v>
      </c>
      <c r="BI107" s="118" t="str">
        <f t="shared" si="142"/>
        <v>dato mancante</v>
      </c>
      <c r="BJ107" s="118" t="str">
        <f t="shared" si="143"/>
        <v>dato mancante</v>
      </c>
      <c r="BK107" s="118" t="str">
        <f t="shared" si="144"/>
        <v>dato mancante</v>
      </c>
      <c r="BL107" s="118" t="str">
        <f t="shared" si="145"/>
        <v>dato mancante</v>
      </c>
      <c r="BM107" s="118" t="str">
        <f t="shared" si="146"/>
        <v>dato mancante</v>
      </c>
      <c r="BN107" s="118" t="str">
        <f t="shared" si="147"/>
        <v>dato mancante</v>
      </c>
      <c r="BO107" s="118" t="str">
        <f t="shared" si="148"/>
        <v>dato mancante</v>
      </c>
      <c r="BP107" s="118" t="str">
        <f t="shared" si="149"/>
        <v>dato mancante</v>
      </c>
      <c r="BQ107" s="118" t="str">
        <f t="shared" si="150"/>
        <v>dato mancante</v>
      </c>
      <c r="BR107" s="118" t="str">
        <f t="shared" si="151"/>
        <v>dato mancante</v>
      </c>
      <c r="BT107" s="258" t="str">
        <f t="shared" si="152"/>
        <v/>
      </c>
      <c r="BU107" s="258" t="str">
        <f t="shared" si="153"/>
        <v/>
      </c>
      <c r="BV107" s="259" t="str">
        <f t="shared" si="154"/>
        <v/>
      </c>
      <c r="BW107" s="258" t="str">
        <f t="shared" si="155"/>
        <v/>
      </c>
      <c r="BX107" s="258" t="str">
        <f t="shared" si="156"/>
        <v/>
      </c>
      <c r="BY107" s="259" t="str">
        <f t="shared" si="157"/>
        <v/>
      </c>
      <c r="BZ107" s="258" t="str">
        <f t="shared" si="158"/>
        <v/>
      </c>
      <c r="CA107" s="258" t="str">
        <f t="shared" si="159"/>
        <v/>
      </c>
      <c r="CB107" s="259" t="str">
        <f t="shared" si="160"/>
        <v/>
      </c>
      <c r="CC107" s="258" t="str">
        <f t="shared" si="161"/>
        <v/>
      </c>
      <c r="CD107" s="258" t="str">
        <f t="shared" si="162"/>
        <v/>
      </c>
      <c r="CE107" s="259" t="str">
        <f t="shared" si="163"/>
        <v/>
      </c>
      <c r="CF107" s="258" t="str">
        <f t="shared" si="164"/>
        <v/>
      </c>
      <c r="CG107" s="258" t="str">
        <f t="shared" si="165"/>
        <v/>
      </c>
      <c r="CH107" s="259" t="str">
        <f t="shared" si="166"/>
        <v/>
      </c>
      <c r="CI107" s="258" t="str">
        <f t="shared" si="167"/>
        <v/>
      </c>
      <c r="CJ107" s="258" t="str">
        <f t="shared" si="168"/>
        <v/>
      </c>
      <c r="CK107" s="259" t="str">
        <f t="shared" si="169"/>
        <v/>
      </c>
      <c r="CL107" s="258" t="str">
        <f t="shared" si="170"/>
        <v/>
      </c>
      <c r="CM107" s="258" t="str">
        <f t="shared" si="171"/>
        <v/>
      </c>
      <c r="CN107" s="259" t="str">
        <f t="shared" si="172"/>
        <v/>
      </c>
      <c r="CO107" s="258" t="str">
        <f t="shared" si="173"/>
        <v/>
      </c>
      <c r="CP107" s="258" t="str">
        <f t="shared" si="174"/>
        <v/>
      </c>
      <c r="CQ107" s="259" t="str">
        <f t="shared" si="175"/>
        <v/>
      </c>
      <c r="CR107" s="258" t="str">
        <f t="shared" si="176"/>
        <v/>
      </c>
      <c r="CS107" s="258" t="str">
        <f t="shared" si="177"/>
        <v/>
      </c>
      <c r="CT107" s="259" t="str">
        <f t="shared" si="178"/>
        <v/>
      </c>
      <c r="CU107" s="258" t="str">
        <f t="shared" si="179"/>
        <v/>
      </c>
      <c r="CV107" s="258" t="str">
        <f t="shared" si="180"/>
        <v/>
      </c>
      <c r="CW107" s="259" t="str">
        <f t="shared" si="181"/>
        <v/>
      </c>
      <c r="CX107" s="258" t="str">
        <f t="shared" si="182"/>
        <v/>
      </c>
      <c r="CY107" s="258" t="str">
        <f t="shared" si="183"/>
        <v/>
      </c>
      <c r="CZ107" s="259" t="str">
        <f t="shared" si="184"/>
        <v/>
      </c>
      <c r="DA107" s="258" t="str">
        <f t="shared" si="185"/>
        <v/>
      </c>
      <c r="DB107" s="258" t="str">
        <f t="shared" si="186"/>
        <v/>
      </c>
      <c r="DC107" s="259" t="str">
        <f t="shared" si="187"/>
        <v/>
      </c>
    </row>
    <row r="108" spans="1:107" x14ac:dyDescent="0.3">
      <c r="A108" s="682"/>
      <c r="B108" s="682"/>
      <c r="C108" s="665"/>
      <c r="D108" s="665"/>
      <c r="E108" s="666"/>
      <c r="F108" s="667"/>
      <c r="G108" s="667"/>
      <c r="H108" s="667"/>
      <c r="I108" s="668"/>
      <c r="J108" s="669"/>
      <c r="K108" s="670"/>
      <c r="L108" s="671"/>
      <c r="M108" s="671"/>
      <c r="N108" s="672"/>
      <c r="O108" s="673"/>
      <c r="P108" s="673"/>
      <c r="Q108" s="673"/>
      <c r="R108" s="673"/>
      <c r="S108" s="673"/>
      <c r="T108" s="671"/>
      <c r="U108" s="671"/>
      <c r="V108" s="671"/>
      <c r="W108" s="672"/>
      <c r="X108" s="673"/>
      <c r="Y108" s="674"/>
      <c r="Z108" s="64"/>
      <c r="AA108" s="77"/>
      <c r="AB108" s="78"/>
      <c r="AC108" s="81" t="str">
        <f t="shared" si="188"/>
        <v>dato mancante</v>
      </c>
      <c r="AD108" s="82" t="str">
        <f t="shared" si="189"/>
        <v>dato mancante</v>
      </c>
      <c r="AE108" s="82" t="str">
        <f t="shared" si="190"/>
        <v>dato mancante</v>
      </c>
      <c r="AF108" s="82" t="str">
        <f t="shared" si="191"/>
        <v>dato mancante</v>
      </c>
      <c r="AG108" s="82" t="str">
        <f t="shared" si="192"/>
        <v>dato mancante</v>
      </c>
      <c r="AH108" s="82" t="str">
        <f t="shared" si="193"/>
        <v>dato mancante</v>
      </c>
      <c r="AI108" s="84" t="str">
        <f t="shared" si="194"/>
        <v>dato mancante</v>
      </c>
      <c r="AJ108" s="84" t="str">
        <f t="shared" si="195"/>
        <v>dato mancante</v>
      </c>
      <c r="AK108" s="84" t="str">
        <f t="shared" si="196"/>
        <v>dato mancante</v>
      </c>
      <c r="AL108" s="81" t="str">
        <f t="shared" si="197"/>
        <v>dato mancante</v>
      </c>
      <c r="AM108" s="82" t="str">
        <f t="shared" si="198"/>
        <v>dato mancante</v>
      </c>
      <c r="AN108" s="83" t="str">
        <f t="shared" si="199"/>
        <v>dato mancante</v>
      </c>
      <c r="AO108" s="59"/>
      <c r="AP108" s="285"/>
      <c r="AQ108" s="286"/>
      <c r="AR108" s="294" t="str">
        <f t="shared" si="130"/>
        <v>dato mancante</v>
      </c>
      <c r="AS108" s="264" t="str">
        <f t="shared" si="200"/>
        <v>dato mancante</v>
      </c>
      <c r="AT108" s="265" t="str">
        <f t="shared" si="131"/>
        <v>dato mancante</v>
      </c>
      <c r="AU108" s="265" t="str">
        <f t="shared" si="132"/>
        <v>dato mancante</v>
      </c>
      <c r="AV108" s="265" t="str">
        <f t="shared" si="133"/>
        <v>dato mancante</v>
      </c>
      <c r="AW108" s="266" t="str">
        <f t="shared" si="134"/>
        <v>dato mancante</v>
      </c>
      <c r="AX108" s="437" t="str">
        <f t="shared" si="135"/>
        <v>dato mancante</v>
      </c>
      <c r="AY108" s="437" t="str">
        <f t="shared" si="136"/>
        <v>dato mancante</v>
      </c>
      <c r="AZ108" s="437" t="str">
        <f t="shared" si="137"/>
        <v>dato mancante</v>
      </c>
      <c r="BA108" s="267" t="str">
        <f t="shared" si="201"/>
        <v>dato mancante</v>
      </c>
      <c r="BB108" s="265" t="str">
        <f t="shared" si="138"/>
        <v>dato mancante</v>
      </c>
      <c r="BC108" s="438" t="str">
        <f t="shared" si="139"/>
        <v>dato mancante</v>
      </c>
      <c r="BG108" s="118" t="str">
        <f t="shared" si="140"/>
        <v>dato mancante</v>
      </c>
      <c r="BH108" s="118" t="str">
        <f t="shared" si="141"/>
        <v>dato mancante</v>
      </c>
      <c r="BI108" s="118" t="str">
        <f t="shared" si="142"/>
        <v>dato mancante</v>
      </c>
      <c r="BJ108" s="118" t="str">
        <f t="shared" si="143"/>
        <v>dato mancante</v>
      </c>
      <c r="BK108" s="118" t="str">
        <f t="shared" si="144"/>
        <v>dato mancante</v>
      </c>
      <c r="BL108" s="118" t="str">
        <f t="shared" si="145"/>
        <v>dato mancante</v>
      </c>
      <c r="BM108" s="118" t="str">
        <f t="shared" si="146"/>
        <v>dato mancante</v>
      </c>
      <c r="BN108" s="118" t="str">
        <f t="shared" si="147"/>
        <v>dato mancante</v>
      </c>
      <c r="BO108" s="118" t="str">
        <f t="shared" si="148"/>
        <v>dato mancante</v>
      </c>
      <c r="BP108" s="118" t="str">
        <f t="shared" si="149"/>
        <v>dato mancante</v>
      </c>
      <c r="BQ108" s="118" t="str">
        <f t="shared" si="150"/>
        <v>dato mancante</v>
      </c>
      <c r="BR108" s="118" t="str">
        <f t="shared" si="151"/>
        <v>dato mancante</v>
      </c>
      <c r="BT108" s="258" t="str">
        <f t="shared" si="152"/>
        <v/>
      </c>
      <c r="BU108" s="258" t="str">
        <f t="shared" si="153"/>
        <v/>
      </c>
      <c r="BV108" s="259" t="str">
        <f t="shared" si="154"/>
        <v/>
      </c>
      <c r="BW108" s="258" t="str">
        <f t="shared" si="155"/>
        <v/>
      </c>
      <c r="BX108" s="258" t="str">
        <f t="shared" si="156"/>
        <v/>
      </c>
      <c r="BY108" s="259" t="str">
        <f t="shared" si="157"/>
        <v/>
      </c>
      <c r="BZ108" s="258" t="str">
        <f t="shared" si="158"/>
        <v/>
      </c>
      <c r="CA108" s="258" t="str">
        <f t="shared" si="159"/>
        <v/>
      </c>
      <c r="CB108" s="259" t="str">
        <f t="shared" si="160"/>
        <v/>
      </c>
      <c r="CC108" s="258" t="str">
        <f t="shared" si="161"/>
        <v/>
      </c>
      <c r="CD108" s="258" t="str">
        <f t="shared" si="162"/>
        <v/>
      </c>
      <c r="CE108" s="259" t="str">
        <f t="shared" si="163"/>
        <v/>
      </c>
      <c r="CF108" s="258" t="str">
        <f t="shared" si="164"/>
        <v/>
      </c>
      <c r="CG108" s="258" t="str">
        <f t="shared" si="165"/>
        <v/>
      </c>
      <c r="CH108" s="259" t="str">
        <f t="shared" si="166"/>
        <v/>
      </c>
      <c r="CI108" s="258" t="str">
        <f t="shared" si="167"/>
        <v/>
      </c>
      <c r="CJ108" s="258" t="str">
        <f t="shared" si="168"/>
        <v/>
      </c>
      <c r="CK108" s="259" t="str">
        <f t="shared" si="169"/>
        <v/>
      </c>
      <c r="CL108" s="258" t="str">
        <f t="shared" si="170"/>
        <v/>
      </c>
      <c r="CM108" s="258" t="str">
        <f t="shared" si="171"/>
        <v/>
      </c>
      <c r="CN108" s="259" t="str">
        <f t="shared" si="172"/>
        <v/>
      </c>
      <c r="CO108" s="258" t="str">
        <f t="shared" si="173"/>
        <v/>
      </c>
      <c r="CP108" s="258" t="str">
        <f t="shared" si="174"/>
        <v/>
      </c>
      <c r="CQ108" s="259" t="str">
        <f t="shared" si="175"/>
        <v/>
      </c>
      <c r="CR108" s="258" t="str">
        <f t="shared" si="176"/>
        <v/>
      </c>
      <c r="CS108" s="258" t="str">
        <f t="shared" si="177"/>
        <v/>
      </c>
      <c r="CT108" s="259" t="str">
        <f t="shared" si="178"/>
        <v/>
      </c>
      <c r="CU108" s="258" t="str">
        <f t="shared" si="179"/>
        <v/>
      </c>
      <c r="CV108" s="258" t="str">
        <f t="shared" si="180"/>
        <v/>
      </c>
      <c r="CW108" s="259" t="str">
        <f t="shared" si="181"/>
        <v/>
      </c>
      <c r="CX108" s="258" t="str">
        <f t="shared" si="182"/>
        <v/>
      </c>
      <c r="CY108" s="258" t="str">
        <f t="shared" si="183"/>
        <v/>
      </c>
      <c r="CZ108" s="259" t="str">
        <f t="shared" si="184"/>
        <v/>
      </c>
      <c r="DA108" s="258" t="str">
        <f t="shared" si="185"/>
        <v/>
      </c>
      <c r="DB108" s="258" t="str">
        <f t="shared" si="186"/>
        <v/>
      </c>
      <c r="DC108" s="259" t="str">
        <f t="shared" si="187"/>
        <v/>
      </c>
    </row>
    <row r="109" spans="1:107" x14ac:dyDescent="0.3">
      <c r="A109" s="682"/>
      <c r="B109" s="682"/>
      <c r="C109" s="677"/>
      <c r="D109" s="677"/>
      <c r="E109" s="678"/>
      <c r="F109" s="678"/>
      <c r="G109" s="678"/>
      <c r="H109" s="678"/>
      <c r="I109" s="668"/>
      <c r="J109" s="669"/>
      <c r="K109" s="670"/>
      <c r="L109" s="671"/>
      <c r="M109" s="671"/>
      <c r="N109" s="672"/>
      <c r="O109" s="673"/>
      <c r="P109" s="673"/>
      <c r="Q109" s="673"/>
      <c r="R109" s="673"/>
      <c r="S109" s="673"/>
      <c r="T109" s="671"/>
      <c r="U109" s="671"/>
      <c r="V109" s="671"/>
      <c r="W109" s="672"/>
      <c r="X109" s="673"/>
      <c r="Y109" s="674"/>
      <c r="Z109" s="64"/>
      <c r="AA109" s="77"/>
      <c r="AB109" s="78"/>
      <c r="AC109" s="81" t="str">
        <f t="shared" si="188"/>
        <v>dato mancante</v>
      </c>
      <c r="AD109" s="82" t="str">
        <f t="shared" si="189"/>
        <v>dato mancante</v>
      </c>
      <c r="AE109" s="82" t="str">
        <f t="shared" si="190"/>
        <v>dato mancante</v>
      </c>
      <c r="AF109" s="82" t="str">
        <f t="shared" si="191"/>
        <v>dato mancante</v>
      </c>
      <c r="AG109" s="82" t="str">
        <f t="shared" si="192"/>
        <v>dato mancante</v>
      </c>
      <c r="AH109" s="82" t="str">
        <f t="shared" si="193"/>
        <v>dato mancante</v>
      </c>
      <c r="AI109" s="84" t="str">
        <f t="shared" si="194"/>
        <v>dato mancante</v>
      </c>
      <c r="AJ109" s="84" t="str">
        <f t="shared" si="195"/>
        <v>dato mancante</v>
      </c>
      <c r="AK109" s="84" t="str">
        <f t="shared" si="196"/>
        <v>dato mancante</v>
      </c>
      <c r="AL109" s="81" t="str">
        <f t="shared" si="197"/>
        <v>dato mancante</v>
      </c>
      <c r="AM109" s="82" t="str">
        <f t="shared" si="198"/>
        <v>dato mancante</v>
      </c>
      <c r="AN109" s="83" t="str">
        <f t="shared" si="199"/>
        <v>dato mancante</v>
      </c>
      <c r="AO109" s="59"/>
      <c r="AP109" s="285"/>
      <c r="AQ109" s="286"/>
      <c r="AR109" s="294" t="str">
        <f t="shared" si="130"/>
        <v>dato mancante</v>
      </c>
      <c r="AS109" s="264" t="str">
        <f t="shared" si="200"/>
        <v>dato mancante</v>
      </c>
      <c r="AT109" s="265" t="str">
        <f t="shared" si="131"/>
        <v>dato mancante</v>
      </c>
      <c r="AU109" s="265" t="str">
        <f t="shared" si="132"/>
        <v>dato mancante</v>
      </c>
      <c r="AV109" s="265" t="str">
        <f t="shared" si="133"/>
        <v>dato mancante</v>
      </c>
      <c r="AW109" s="266" t="str">
        <f t="shared" si="134"/>
        <v>dato mancante</v>
      </c>
      <c r="AX109" s="437" t="str">
        <f t="shared" si="135"/>
        <v>dato mancante</v>
      </c>
      <c r="AY109" s="437" t="str">
        <f t="shared" si="136"/>
        <v>dato mancante</v>
      </c>
      <c r="AZ109" s="437" t="str">
        <f t="shared" si="137"/>
        <v>dato mancante</v>
      </c>
      <c r="BA109" s="267" t="str">
        <f t="shared" si="201"/>
        <v>dato mancante</v>
      </c>
      <c r="BB109" s="265" t="str">
        <f t="shared" si="138"/>
        <v>dato mancante</v>
      </c>
      <c r="BC109" s="438" t="str">
        <f t="shared" si="139"/>
        <v>dato mancante</v>
      </c>
      <c r="BG109" s="118" t="str">
        <f t="shared" si="140"/>
        <v>dato mancante</v>
      </c>
      <c r="BH109" s="118" t="str">
        <f t="shared" si="141"/>
        <v>dato mancante</v>
      </c>
      <c r="BI109" s="118" t="str">
        <f t="shared" si="142"/>
        <v>dato mancante</v>
      </c>
      <c r="BJ109" s="118" t="str">
        <f t="shared" si="143"/>
        <v>dato mancante</v>
      </c>
      <c r="BK109" s="118" t="str">
        <f t="shared" si="144"/>
        <v>dato mancante</v>
      </c>
      <c r="BL109" s="118" t="str">
        <f t="shared" si="145"/>
        <v>dato mancante</v>
      </c>
      <c r="BM109" s="118" t="str">
        <f t="shared" si="146"/>
        <v>dato mancante</v>
      </c>
      <c r="BN109" s="118" t="str">
        <f t="shared" si="147"/>
        <v>dato mancante</v>
      </c>
      <c r="BO109" s="118" t="str">
        <f t="shared" si="148"/>
        <v>dato mancante</v>
      </c>
      <c r="BP109" s="118" t="str">
        <f t="shared" si="149"/>
        <v>dato mancante</v>
      </c>
      <c r="BQ109" s="118" t="str">
        <f t="shared" si="150"/>
        <v>dato mancante</v>
      </c>
      <c r="BR109" s="118" t="str">
        <f t="shared" si="151"/>
        <v>dato mancante</v>
      </c>
      <c r="BT109" s="258" t="str">
        <f t="shared" si="152"/>
        <v/>
      </c>
      <c r="BU109" s="258" t="str">
        <f t="shared" si="153"/>
        <v/>
      </c>
      <c r="BV109" s="259" t="str">
        <f t="shared" si="154"/>
        <v/>
      </c>
      <c r="BW109" s="258" t="str">
        <f t="shared" si="155"/>
        <v/>
      </c>
      <c r="BX109" s="258" t="str">
        <f t="shared" si="156"/>
        <v/>
      </c>
      <c r="BY109" s="259" t="str">
        <f t="shared" si="157"/>
        <v/>
      </c>
      <c r="BZ109" s="258" t="str">
        <f t="shared" si="158"/>
        <v/>
      </c>
      <c r="CA109" s="258" t="str">
        <f t="shared" si="159"/>
        <v/>
      </c>
      <c r="CB109" s="259" t="str">
        <f t="shared" si="160"/>
        <v/>
      </c>
      <c r="CC109" s="258" t="str">
        <f t="shared" si="161"/>
        <v/>
      </c>
      <c r="CD109" s="258" t="str">
        <f t="shared" si="162"/>
        <v/>
      </c>
      <c r="CE109" s="259" t="str">
        <f t="shared" si="163"/>
        <v/>
      </c>
      <c r="CF109" s="258" t="str">
        <f t="shared" si="164"/>
        <v/>
      </c>
      <c r="CG109" s="258" t="str">
        <f t="shared" si="165"/>
        <v/>
      </c>
      <c r="CH109" s="259" t="str">
        <f t="shared" si="166"/>
        <v/>
      </c>
      <c r="CI109" s="258" t="str">
        <f t="shared" si="167"/>
        <v/>
      </c>
      <c r="CJ109" s="258" t="str">
        <f t="shared" si="168"/>
        <v/>
      </c>
      <c r="CK109" s="259" t="str">
        <f t="shared" si="169"/>
        <v/>
      </c>
      <c r="CL109" s="258" t="str">
        <f t="shared" si="170"/>
        <v/>
      </c>
      <c r="CM109" s="258" t="str">
        <f t="shared" si="171"/>
        <v/>
      </c>
      <c r="CN109" s="259" t="str">
        <f t="shared" si="172"/>
        <v/>
      </c>
      <c r="CO109" s="258" t="str">
        <f t="shared" si="173"/>
        <v/>
      </c>
      <c r="CP109" s="258" t="str">
        <f t="shared" si="174"/>
        <v/>
      </c>
      <c r="CQ109" s="259" t="str">
        <f t="shared" si="175"/>
        <v/>
      </c>
      <c r="CR109" s="258" t="str">
        <f t="shared" si="176"/>
        <v/>
      </c>
      <c r="CS109" s="258" t="str">
        <f t="shared" si="177"/>
        <v/>
      </c>
      <c r="CT109" s="259" t="str">
        <f t="shared" si="178"/>
        <v/>
      </c>
      <c r="CU109" s="258" t="str">
        <f t="shared" si="179"/>
        <v/>
      </c>
      <c r="CV109" s="258" t="str">
        <f t="shared" si="180"/>
        <v/>
      </c>
      <c r="CW109" s="259" t="str">
        <f t="shared" si="181"/>
        <v/>
      </c>
      <c r="CX109" s="258" t="str">
        <f t="shared" si="182"/>
        <v/>
      </c>
      <c r="CY109" s="258" t="str">
        <f t="shared" si="183"/>
        <v/>
      </c>
      <c r="CZ109" s="259" t="str">
        <f t="shared" si="184"/>
        <v/>
      </c>
      <c r="DA109" s="258" t="str">
        <f t="shared" si="185"/>
        <v/>
      </c>
      <c r="DB109" s="258" t="str">
        <f t="shared" si="186"/>
        <v/>
      </c>
      <c r="DC109" s="259" t="str">
        <f t="shared" si="187"/>
        <v/>
      </c>
    </row>
    <row r="110" spans="1:107" x14ac:dyDescent="0.3">
      <c r="A110" s="682"/>
      <c r="B110" s="682"/>
      <c r="C110" s="665"/>
      <c r="D110" s="665"/>
      <c r="E110" s="666"/>
      <c r="F110" s="667"/>
      <c r="G110" s="667"/>
      <c r="H110" s="667"/>
      <c r="I110" s="668"/>
      <c r="J110" s="669"/>
      <c r="K110" s="670"/>
      <c r="L110" s="671"/>
      <c r="M110" s="671"/>
      <c r="N110" s="672"/>
      <c r="O110" s="673"/>
      <c r="P110" s="673"/>
      <c r="Q110" s="673"/>
      <c r="R110" s="673"/>
      <c r="S110" s="673"/>
      <c r="T110" s="671"/>
      <c r="U110" s="671"/>
      <c r="V110" s="671"/>
      <c r="W110" s="672"/>
      <c r="X110" s="673"/>
      <c r="Y110" s="674"/>
      <c r="Z110" s="64"/>
      <c r="AA110" s="77"/>
      <c r="AB110" s="78"/>
      <c r="AC110" s="81" t="str">
        <f t="shared" si="188"/>
        <v>dato mancante</v>
      </c>
      <c r="AD110" s="82" t="str">
        <f t="shared" si="189"/>
        <v>dato mancante</v>
      </c>
      <c r="AE110" s="82" t="str">
        <f t="shared" si="190"/>
        <v>dato mancante</v>
      </c>
      <c r="AF110" s="82" t="str">
        <f t="shared" si="191"/>
        <v>dato mancante</v>
      </c>
      <c r="AG110" s="82" t="str">
        <f t="shared" si="192"/>
        <v>dato mancante</v>
      </c>
      <c r="AH110" s="82" t="str">
        <f t="shared" si="193"/>
        <v>dato mancante</v>
      </c>
      <c r="AI110" s="84" t="str">
        <f t="shared" si="194"/>
        <v>dato mancante</v>
      </c>
      <c r="AJ110" s="84" t="str">
        <f t="shared" si="195"/>
        <v>dato mancante</v>
      </c>
      <c r="AK110" s="84" t="str">
        <f t="shared" si="196"/>
        <v>dato mancante</v>
      </c>
      <c r="AL110" s="81" t="str">
        <f t="shared" si="197"/>
        <v>dato mancante</v>
      </c>
      <c r="AM110" s="82" t="str">
        <f t="shared" si="198"/>
        <v>dato mancante</v>
      </c>
      <c r="AN110" s="83" t="str">
        <f t="shared" si="199"/>
        <v>dato mancante</v>
      </c>
      <c r="AO110" s="59"/>
      <c r="AP110" s="285"/>
      <c r="AQ110" s="286"/>
      <c r="AR110" s="294" t="str">
        <f t="shared" ref="AR110:AR141" si="202">IF(BG110="dato mancante","dato mancante",IF(BG110="valore",N110*$L110/$M110,IF(BU110&gt;"0,0098","No LOQ","LOQ")))</f>
        <v>dato mancante</v>
      </c>
      <c r="AS110" s="264" t="str">
        <f t="shared" si="200"/>
        <v>dato mancante</v>
      </c>
      <c r="AT110" s="265" t="str">
        <f t="shared" ref="AT110:AT141" si="203">IF(BI110="dato mancante","dato mancante",IF(BI110="valore",P110*$L110/$M110,IF(CA110&gt;"35","No LOQ","LOQ")))</f>
        <v>dato mancante</v>
      </c>
      <c r="AU110" s="265" t="str">
        <f t="shared" ref="AU110:AU141" si="204">IF(BJ110="dato mancante","dato mancante",IF(BJ110="valore",Q110*$L110/$M110,IF(CD110&gt;"12","No LOQ","LOQ")))</f>
        <v>dato mancante</v>
      </c>
      <c r="AV110" s="265" t="str">
        <f t="shared" ref="AV110:AV141" si="205">IF(BK110="dato mancante","dato mancante",IF(BK110="valore",R110*$L110/$M110,IF(CG110&gt;"63","No LOQ","LOQ")))</f>
        <v>dato mancante</v>
      </c>
      <c r="AW110" s="266" t="str">
        <f t="shared" ref="AW110:AW141" si="206">IF(BL110="dato mancante","dato mancante",IF(BL110="valore",S110,IF(CJ110&gt;"23","No LOQ","LOQ")))</f>
        <v>dato mancante</v>
      </c>
      <c r="AX110" s="437" t="str">
        <f t="shared" ref="AX110:AX141" si="207">IF(BM110="dato mancante","dato mancante",IF(BM110="valore",T110*$L110/$M110,IF(CM110&gt;"5,8","No LOQ","LOQ")))</f>
        <v>dato mancante</v>
      </c>
      <c r="AY110" s="437" t="str">
        <f t="shared" ref="AY110:AY141" si="208">IF(BN110="dato mancante","dato mancante",IF(BN110="valore",U110*$L110/$M110,IF(CP110&gt;"38,1","No LOQ","LOQ")))</f>
        <v>dato mancante</v>
      </c>
      <c r="AZ110" s="437" t="str">
        <f t="shared" ref="AZ110:AZ141" si="209">IF(BO110="dato mancante","dato mancante",IF(BO110="valore",V110,IF(CS110&gt;"10,5","No LOQ","LOQ")))</f>
        <v>dato mancante</v>
      </c>
      <c r="BA110" s="267" t="str">
        <f t="shared" si="201"/>
        <v>dato mancante</v>
      </c>
      <c r="BB110" s="265" t="str">
        <f t="shared" ref="BB110:BB141" si="210">IF(BQ110="dato mancante","dato mancante",IF(BQ110="valore",X110*$L110/$M110,IF(CY110&gt;"193","No LOQ","LOQ")))</f>
        <v>dato mancante</v>
      </c>
      <c r="BC110" s="438" t="str">
        <f t="shared" ref="BC110:BC141" si="211">IF(BR110="dato mancante","dato mancante",IF(BR110="valore",Y110*$L110/$M110,IF(DB110&gt;"0,0077","No LOQ","LOQ")))</f>
        <v>dato mancante</v>
      </c>
      <c r="BG110" s="118" t="str">
        <f t="shared" ref="BG110:BG141" si="212">IF(ISBLANK(N110),"dato mancante",IFERROR(FIND("&lt;",$N110,1),"valore"))</f>
        <v>dato mancante</v>
      </c>
      <c r="BH110" s="118" t="str">
        <f t="shared" ref="BH110:BH141" si="213">IF(ISBLANK(O110),"dato mancante",IFERROR(FIND("&lt;",$O110,1),"valore"))</f>
        <v>dato mancante</v>
      </c>
      <c r="BI110" s="118" t="str">
        <f t="shared" ref="BI110:BI141" si="214">IF(ISBLANK(P110),"dato mancante",IFERROR(FIND("&lt;",$P110,1),"valore"))</f>
        <v>dato mancante</v>
      </c>
      <c r="BJ110" s="118" t="str">
        <f t="shared" ref="BJ110:BJ141" si="215">IF(ISBLANK(Q110),"dato mancante",IFERROR(FIND("&lt;",$Q110,1),"valore"))</f>
        <v>dato mancante</v>
      </c>
      <c r="BK110" s="118" t="str">
        <f t="shared" ref="BK110:BK141" si="216">IF(ISBLANK(R110),"dato mancante",IFERROR(FIND("&lt;",$R110,1),"valore"))</f>
        <v>dato mancante</v>
      </c>
      <c r="BL110" s="118" t="str">
        <f t="shared" ref="BL110:BL141" si="217">IF(ISBLANK(S110),"dato mancante",IFERROR(FIND("&lt;",$S110,1),"valore"))</f>
        <v>dato mancante</v>
      </c>
      <c r="BM110" s="118" t="str">
        <f t="shared" ref="BM110:BM141" si="218">IF(ISBLANK(T110),"dato mancante",IFERROR(FIND("&lt;",$T110,1),"valore"))</f>
        <v>dato mancante</v>
      </c>
      <c r="BN110" s="118" t="str">
        <f t="shared" ref="BN110:BN141" si="219">IF(ISBLANK(U110),"dato mancante",IFERROR(FIND("&lt;",$U110,1),"valore"))</f>
        <v>dato mancante</v>
      </c>
      <c r="BO110" s="118" t="str">
        <f t="shared" ref="BO110:BO141" si="220">IF(ISBLANK(V110),"dato mancante",IFERROR(FIND("&lt;",$V110,1),"valore"))</f>
        <v>dato mancante</v>
      </c>
      <c r="BP110" s="118" t="str">
        <f t="shared" ref="BP110:BP141" si="221">IF(ISBLANK(W110),"dato mancante",IFERROR(FIND("&lt;",$W110,1),"valore"))</f>
        <v>dato mancante</v>
      </c>
      <c r="BQ110" s="118" t="str">
        <f t="shared" ref="BQ110:BQ141" si="222">IF(ISBLANK(X110),"dato mancante",IFERROR(FIND("&lt;",$X110,1),"valore"))</f>
        <v>dato mancante</v>
      </c>
      <c r="BR110" s="118" t="str">
        <f t="shared" ref="BR110:BR141" si="223">IF(ISBLANK(Y110),"dato mancante",IFERROR(FIND("&lt;",$Y110,1),"valore"))</f>
        <v>dato mancante</v>
      </c>
      <c r="BT110" s="258" t="str">
        <f t="shared" ref="BT110:BT141" si="224">IF(LEFT(N110,1)="&lt;","&lt;","")</f>
        <v/>
      </c>
      <c r="BU110" s="258" t="str">
        <f t="shared" ref="BU110:BU141" si="225">IF(BT110="&lt;",_xlfn.NUMBERVALUE(N110,".","&lt;"),IF(ISBLANK(N110),"",N110))</f>
        <v/>
      </c>
      <c r="BV110" s="259" t="str">
        <f t="shared" ref="BV110:BV141" si="226">IF(MID(N110,1,1)="&lt;",MID(N110,2,5),IF(ISBLANK(N110),"",N110))</f>
        <v/>
      </c>
      <c r="BW110" s="258" t="str">
        <f t="shared" ref="BW110:BW141" si="227">IF(LEFT(O110,1)="&lt;","&lt;","")</f>
        <v/>
      </c>
      <c r="BX110" s="258" t="str">
        <f t="shared" ref="BX110:BX141" si="228">IF(BW110="&lt;",_xlfn.NUMBERVALUE(O110,".","&lt;"),IF(ISBLANK(O110),"",O110))</f>
        <v/>
      </c>
      <c r="BY110" s="259" t="str">
        <f t="shared" ref="BY110:BY141" si="229">IF(MID(O110,1,1)="&lt;",MID(O110,2,5),IF(ISBLANK(O110),"",O110))</f>
        <v/>
      </c>
      <c r="BZ110" s="258" t="str">
        <f t="shared" ref="BZ110:BZ141" si="230">IF(LEFT(P110,1)="&lt;","&lt;","")</f>
        <v/>
      </c>
      <c r="CA110" s="258" t="str">
        <f t="shared" ref="CA110:CA141" si="231">IF(BZ110="&lt;",_xlfn.NUMBERVALUE(P110,".","&lt;"),IF(ISBLANK(P110),"",P110))</f>
        <v/>
      </c>
      <c r="CB110" s="259" t="str">
        <f t="shared" ref="CB110:CB141" si="232">IF(MID(P110,1,1)="&lt;",MID(P110,2,5),IF(ISBLANK(P110),"",P110))</f>
        <v/>
      </c>
      <c r="CC110" s="258" t="str">
        <f t="shared" ref="CC110:CC141" si="233">IF(LEFT(Q110,1)="&lt;","&lt;","")</f>
        <v/>
      </c>
      <c r="CD110" s="258" t="str">
        <f t="shared" ref="CD110:CD141" si="234">IF(CC110="&lt;",_xlfn.NUMBERVALUE(Q110,".","&lt;"),IF(ISBLANK(Q110),"",Q110))</f>
        <v/>
      </c>
      <c r="CE110" s="259" t="str">
        <f t="shared" ref="CE110:CE141" si="235">IF(MID(Q110,1,1)="&lt;",MID(Q110,2,5),IF(ISBLANK(Q110),"",Q110))</f>
        <v/>
      </c>
      <c r="CF110" s="258" t="str">
        <f t="shared" ref="CF110:CF141" si="236">IF(LEFT(R110,1)="&lt;","&lt;","")</f>
        <v/>
      </c>
      <c r="CG110" s="258" t="str">
        <f t="shared" ref="CG110:CG141" si="237">IF(CF110="&lt;",_xlfn.NUMBERVALUE(R110,".","&lt;"),IF(ISBLANK(R110),"",R110))</f>
        <v/>
      </c>
      <c r="CH110" s="259" t="str">
        <f t="shared" ref="CH110:CH141" si="238">IF(MID(R110,1,1)="&lt;",MID(R110,2,5),IF(ISBLANK(R110),"",R110))</f>
        <v/>
      </c>
      <c r="CI110" s="258" t="str">
        <f t="shared" ref="CI110:CI141" si="239">IF(LEFT(S110,1)="&lt;","&lt;","")</f>
        <v/>
      </c>
      <c r="CJ110" s="258" t="str">
        <f t="shared" ref="CJ110:CJ141" si="240">IF(CI110="&lt;",_xlfn.NUMBERVALUE(S110,".","&lt;"),IF(ISBLANK(S110),"",S110))</f>
        <v/>
      </c>
      <c r="CK110" s="259" t="str">
        <f t="shared" ref="CK110:CK141" si="241">IF(MID(S110,1,1)="&lt;",MID(S110,2,5),IF(ISBLANK(S110),"",S110))</f>
        <v/>
      </c>
      <c r="CL110" s="258" t="str">
        <f t="shared" ref="CL110:CL141" si="242">IF(LEFT(T110,1)="&lt;","&lt;","")</f>
        <v/>
      </c>
      <c r="CM110" s="258" t="str">
        <f t="shared" ref="CM110:CM141" si="243">IF(CL110="&lt;",_xlfn.NUMBERVALUE(T110,".","&lt;"),IF(ISBLANK(T110),"",T110))</f>
        <v/>
      </c>
      <c r="CN110" s="259" t="str">
        <f t="shared" ref="CN110:CN141" si="244">IF(MID(T110,1,1)="&lt;",MID(T110,2,5),IF(ISBLANK(T110),"",T110))</f>
        <v/>
      </c>
      <c r="CO110" s="258" t="str">
        <f t="shared" ref="CO110:CO141" si="245">IF(LEFT(U110,1)="&lt;","&lt;","")</f>
        <v/>
      </c>
      <c r="CP110" s="258" t="str">
        <f t="shared" ref="CP110:CP141" si="246">IF(CO110="&lt;",_xlfn.NUMBERVALUE(U110,".","&lt;"),IF(ISBLANK(U110),"",U110))</f>
        <v/>
      </c>
      <c r="CQ110" s="259" t="str">
        <f t="shared" ref="CQ110:CQ141" si="247">IF(MID(U110,1,1)="&lt;",MID(U110,2,5),IF(ISBLANK(U110),"",U110))</f>
        <v/>
      </c>
      <c r="CR110" s="258" t="str">
        <f t="shared" ref="CR110:CR141" si="248">IF(LEFT(V110,1)="&lt;","&lt;","")</f>
        <v/>
      </c>
      <c r="CS110" s="258" t="str">
        <f t="shared" ref="CS110:CS141" si="249">IF(CR110="&lt;",_xlfn.NUMBERVALUE(V110,".","&lt;"),IF(ISBLANK(V110),"",V110))</f>
        <v/>
      </c>
      <c r="CT110" s="259" t="str">
        <f t="shared" ref="CT110:CT141" si="250">IF(MID(V110,1,1)="&lt;",MID(V110,2,5),IF(ISBLANK(V110),"",V110))</f>
        <v/>
      </c>
      <c r="CU110" s="258" t="str">
        <f t="shared" ref="CU110:CU141" si="251">IF(LEFT(W110,1)="&lt;","&lt;","")</f>
        <v/>
      </c>
      <c r="CV110" s="258" t="str">
        <f t="shared" ref="CV110:CV141" si="252">IF(CU110="&lt;",_xlfn.NUMBERVALUE(W110,".","&lt;"),IF(ISBLANK(W110),"",W110))</f>
        <v/>
      </c>
      <c r="CW110" s="259" t="str">
        <f t="shared" ref="CW110:CW141" si="253">IF(MID(W110,1,1)="&lt;",MID(W110,2,5),IF(ISBLANK(W110),"",W110))</f>
        <v/>
      </c>
      <c r="CX110" s="258" t="str">
        <f t="shared" ref="CX110:CX141" si="254">IF(LEFT(X110,1)="&lt;","&lt;","")</f>
        <v/>
      </c>
      <c r="CY110" s="258" t="str">
        <f t="shared" ref="CY110:CY141" si="255">IF(CX110="&lt;",_xlfn.NUMBERVALUE(X110,".","&lt;"),IF(ISBLANK(X110),"",X110))</f>
        <v/>
      </c>
      <c r="CZ110" s="259" t="str">
        <f t="shared" ref="CZ110:CZ141" si="256">IF(MID(X110,1,1)="&lt;",MID(X110,2,5),IF(ISBLANK(X110),"",X110))</f>
        <v/>
      </c>
      <c r="DA110" s="258" t="str">
        <f t="shared" ref="DA110:DA141" si="257">IF(LEFT(Y110,1)="&lt;","&lt;","")</f>
        <v/>
      </c>
      <c r="DB110" s="258" t="str">
        <f t="shared" ref="DB110:DB141" si="258">IF(DA110="&lt;",_xlfn.NUMBERVALUE(Y110,".","&lt;"),IF(ISBLANK(Y110),"",Y110))</f>
        <v/>
      </c>
      <c r="DC110" s="259" t="str">
        <f t="shared" ref="DC110:DC141" si="259">IF(MID(Y110,1,1)="&lt;",MID(Y110,2,5),IF(ISBLANK(Y110),"",Y110))</f>
        <v/>
      </c>
    </row>
    <row r="111" spans="1:107" x14ac:dyDescent="0.3">
      <c r="A111" s="682"/>
      <c r="B111" s="682"/>
      <c r="C111" s="677"/>
      <c r="D111" s="677"/>
      <c r="E111" s="678"/>
      <c r="F111" s="678"/>
      <c r="G111" s="678"/>
      <c r="H111" s="678"/>
      <c r="I111" s="680"/>
      <c r="J111" s="681"/>
      <c r="K111" s="670"/>
      <c r="L111" s="671"/>
      <c r="M111" s="671"/>
      <c r="N111" s="672"/>
      <c r="O111" s="673"/>
      <c r="P111" s="673"/>
      <c r="Q111" s="673"/>
      <c r="R111" s="673"/>
      <c r="S111" s="673"/>
      <c r="T111" s="671"/>
      <c r="U111" s="671"/>
      <c r="V111" s="671"/>
      <c r="W111" s="672"/>
      <c r="X111" s="673"/>
      <c r="Y111" s="674"/>
      <c r="Z111" s="64"/>
      <c r="AA111" s="77"/>
      <c r="AB111" s="78"/>
      <c r="AC111" s="81" t="str">
        <f t="shared" si="188"/>
        <v>dato mancante</v>
      </c>
      <c r="AD111" s="82" t="str">
        <f t="shared" si="189"/>
        <v>dato mancante</v>
      </c>
      <c r="AE111" s="82" t="str">
        <f t="shared" si="190"/>
        <v>dato mancante</v>
      </c>
      <c r="AF111" s="82" t="str">
        <f t="shared" si="191"/>
        <v>dato mancante</v>
      </c>
      <c r="AG111" s="82" t="str">
        <f t="shared" si="192"/>
        <v>dato mancante</v>
      </c>
      <c r="AH111" s="82" t="str">
        <f t="shared" si="193"/>
        <v>dato mancante</v>
      </c>
      <c r="AI111" s="84" t="str">
        <f t="shared" si="194"/>
        <v>dato mancante</v>
      </c>
      <c r="AJ111" s="84" t="str">
        <f t="shared" si="195"/>
        <v>dato mancante</v>
      </c>
      <c r="AK111" s="84" t="str">
        <f t="shared" si="196"/>
        <v>dato mancante</v>
      </c>
      <c r="AL111" s="81" t="str">
        <f t="shared" si="197"/>
        <v>dato mancante</v>
      </c>
      <c r="AM111" s="82" t="str">
        <f t="shared" si="198"/>
        <v>dato mancante</v>
      </c>
      <c r="AN111" s="83" t="str">
        <f t="shared" si="199"/>
        <v>dato mancante</v>
      </c>
      <c r="AO111" s="59"/>
      <c r="AP111" s="285"/>
      <c r="AQ111" s="286"/>
      <c r="AR111" s="294" t="str">
        <f t="shared" si="202"/>
        <v>dato mancante</v>
      </c>
      <c r="AS111" s="264" t="str">
        <f t="shared" si="200"/>
        <v>dato mancante</v>
      </c>
      <c r="AT111" s="265" t="str">
        <f t="shared" si="203"/>
        <v>dato mancante</v>
      </c>
      <c r="AU111" s="265" t="str">
        <f t="shared" si="204"/>
        <v>dato mancante</v>
      </c>
      <c r="AV111" s="265" t="str">
        <f t="shared" si="205"/>
        <v>dato mancante</v>
      </c>
      <c r="AW111" s="266" t="str">
        <f t="shared" si="206"/>
        <v>dato mancante</v>
      </c>
      <c r="AX111" s="437" t="str">
        <f t="shared" si="207"/>
        <v>dato mancante</v>
      </c>
      <c r="AY111" s="437" t="str">
        <f t="shared" si="208"/>
        <v>dato mancante</v>
      </c>
      <c r="AZ111" s="437" t="str">
        <f t="shared" si="209"/>
        <v>dato mancante</v>
      </c>
      <c r="BA111" s="267" t="str">
        <f t="shared" si="201"/>
        <v>dato mancante</v>
      </c>
      <c r="BB111" s="265" t="str">
        <f t="shared" si="210"/>
        <v>dato mancante</v>
      </c>
      <c r="BC111" s="438" t="str">
        <f t="shared" si="211"/>
        <v>dato mancante</v>
      </c>
      <c r="BG111" s="118" t="str">
        <f t="shared" si="212"/>
        <v>dato mancante</v>
      </c>
      <c r="BH111" s="118" t="str">
        <f t="shared" si="213"/>
        <v>dato mancante</v>
      </c>
      <c r="BI111" s="118" t="str">
        <f t="shared" si="214"/>
        <v>dato mancante</v>
      </c>
      <c r="BJ111" s="118" t="str">
        <f t="shared" si="215"/>
        <v>dato mancante</v>
      </c>
      <c r="BK111" s="118" t="str">
        <f t="shared" si="216"/>
        <v>dato mancante</v>
      </c>
      <c r="BL111" s="118" t="str">
        <f t="shared" si="217"/>
        <v>dato mancante</v>
      </c>
      <c r="BM111" s="118" t="str">
        <f t="shared" si="218"/>
        <v>dato mancante</v>
      </c>
      <c r="BN111" s="118" t="str">
        <f t="shared" si="219"/>
        <v>dato mancante</v>
      </c>
      <c r="BO111" s="118" t="str">
        <f t="shared" si="220"/>
        <v>dato mancante</v>
      </c>
      <c r="BP111" s="118" t="str">
        <f t="shared" si="221"/>
        <v>dato mancante</v>
      </c>
      <c r="BQ111" s="118" t="str">
        <f t="shared" si="222"/>
        <v>dato mancante</v>
      </c>
      <c r="BR111" s="118" t="str">
        <f t="shared" si="223"/>
        <v>dato mancante</v>
      </c>
      <c r="BT111" s="258" t="str">
        <f t="shared" si="224"/>
        <v/>
      </c>
      <c r="BU111" s="258" t="str">
        <f t="shared" si="225"/>
        <v/>
      </c>
      <c r="BV111" s="259" t="str">
        <f t="shared" si="226"/>
        <v/>
      </c>
      <c r="BW111" s="258" t="str">
        <f t="shared" si="227"/>
        <v/>
      </c>
      <c r="BX111" s="258" t="str">
        <f t="shared" si="228"/>
        <v/>
      </c>
      <c r="BY111" s="259" t="str">
        <f t="shared" si="229"/>
        <v/>
      </c>
      <c r="BZ111" s="258" t="str">
        <f t="shared" si="230"/>
        <v/>
      </c>
      <c r="CA111" s="258" t="str">
        <f t="shared" si="231"/>
        <v/>
      </c>
      <c r="CB111" s="259" t="str">
        <f t="shared" si="232"/>
        <v/>
      </c>
      <c r="CC111" s="258" t="str">
        <f t="shared" si="233"/>
        <v/>
      </c>
      <c r="CD111" s="258" t="str">
        <f t="shared" si="234"/>
        <v/>
      </c>
      <c r="CE111" s="259" t="str">
        <f t="shared" si="235"/>
        <v/>
      </c>
      <c r="CF111" s="258" t="str">
        <f t="shared" si="236"/>
        <v/>
      </c>
      <c r="CG111" s="258" t="str">
        <f t="shared" si="237"/>
        <v/>
      </c>
      <c r="CH111" s="259" t="str">
        <f t="shared" si="238"/>
        <v/>
      </c>
      <c r="CI111" s="258" t="str">
        <f t="shared" si="239"/>
        <v/>
      </c>
      <c r="CJ111" s="258" t="str">
        <f t="shared" si="240"/>
        <v/>
      </c>
      <c r="CK111" s="259" t="str">
        <f t="shared" si="241"/>
        <v/>
      </c>
      <c r="CL111" s="258" t="str">
        <f t="shared" si="242"/>
        <v/>
      </c>
      <c r="CM111" s="258" t="str">
        <f t="shared" si="243"/>
        <v/>
      </c>
      <c r="CN111" s="259" t="str">
        <f t="shared" si="244"/>
        <v/>
      </c>
      <c r="CO111" s="258" t="str">
        <f t="shared" si="245"/>
        <v/>
      </c>
      <c r="CP111" s="258" t="str">
        <f t="shared" si="246"/>
        <v/>
      </c>
      <c r="CQ111" s="259" t="str">
        <f t="shared" si="247"/>
        <v/>
      </c>
      <c r="CR111" s="258" t="str">
        <f t="shared" si="248"/>
        <v/>
      </c>
      <c r="CS111" s="258" t="str">
        <f t="shared" si="249"/>
        <v/>
      </c>
      <c r="CT111" s="259" t="str">
        <f t="shared" si="250"/>
        <v/>
      </c>
      <c r="CU111" s="258" t="str">
        <f t="shared" si="251"/>
        <v/>
      </c>
      <c r="CV111" s="258" t="str">
        <f t="shared" si="252"/>
        <v/>
      </c>
      <c r="CW111" s="259" t="str">
        <f t="shared" si="253"/>
        <v/>
      </c>
      <c r="CX111" s="258" t="str">
        <f t="shared" si="254"/>
        <v/>
      </c>
      <c r="CY111" s="258" t="str">
        <f t="shared" si="255"/>
        <v/>
      </c>
      <c r="CZ111" s="259" t="str">
        <f t="shared" si="256"/>
        <v/>
      </c>
      <c r="DA111" s="258" t="str">
        <f t="shared" si="257"/>
        <v/>
      </c>
      <c r="DB111" s="258" t="str">
        <f t="shared" si="258"/>
        <v/>
      </c>
      <c r="DC111" s="259" t="str">
        <f t="shared" si="259"/>
        <v/>
      </c>
    </row>
    <row r="112" spans="1:107" x14ac:dyDescent="0.3">
      <c r="A112" s="682"/>
      <c r="B112" s="682"/>
      <c r="C112" s="665"/>
      <c r="D112" s="665"/>
      <c r="E112" s="666"/>
      <c r="F112" s="667"/>
      <c r="G112" s="667"/>
      <c r="H112" s="667"/>
      <c r="I112" s="668"/>
      <c r="J112" s="669"/>
      <c r="K112" s="626"/>
      <c r="L112" s="671"/>
      <c r="M112" s="671"/>
      <c r="N112" s="672"/>
      <c r="O112" s="673"/>
      <c r="P112" s="673"/>
      <c r="Q112" s="673"/>
      <c r="R112" s="673"/>
      <c r="S112" s="673"/>
      <c r="T112" s="671"/>
      <c r="U112" s="671"/>
      <c r="V112" s="671"/>
      <c r="W112" s="672"/>
      <c r="X112" s="673"/>
      <c r="Y112" s="674"/>
      <c r="Z112" s="64"/>
      <c r="AA112" s="77"/>
      <c r="AB112" s="78"/>
      <c r="AC112" s="81" t="str">
        <f t="shared" si="188"/>
        <v>dato mancante</v>
      </c>
      <c r="AD112" s="82" t="str">
        <f t="shared" si="189"/>
        <v>dato mancante</v>
      </c>
      <c r="AE112" s="82" t="str">
        <f t="shared" si="190"/>
        <v>dato mancante</v>
      </c>
      <c r="AF112" s="82" t="str">
        <f t="shared" si="191"/>
        <v>dato mancante</v>
      </c>
      <c r="AG112" s="82" t="str">
        <f t="shared" si="192"/>
        <v>dato mancante</v>
      </c>
      <c r="AH112" s="82" t="str">
        <f t="shared" si="193"/>
        <v>dato mancante</v>
      </c>
      <c r="AI112" s="84" t="str">
        <f t="shared" si="194"/>
        <v>dato mancante</v>
      </c>
      <c r="AJ112" s="84" t="str">
        <f t="shared" si="195"/>
        <v>dato mancante</v>
      </c>
      <c r="AK112" s="84" t="str">
        <f t="shared" si="196"/>
        <v>dato mancante</v>
      </c>
      <c r="AL112" s="81" t="str">
        <f t="shared" si="197"/>
        <v>dato mancante</v>
      </c>
      <c r="AM112" s="82" t="str">
        <f t="shared" si="198"/>
        <v>dato mancante</v>
      </c>
      <c r="AN112" s="83" t="str">
        <f t="shared" si="199"/>
        <v>dato mancante</v>
      </c>
      <c r="AO112" s="59"/>
      <c r="AP112" s="285"/>
      <c r="AQ112" s="286"/>
      <c r="AR112" s="294" t="str">
        <f t="shared" si="202"/>
        <v>dato mancante</v>
      </c>
      <c r="AS112" s="264" t="str">
        <f t="shared" si="200"/>
        <v>dato mancante</v>
      </c>
      <c r="AT112" s="265" t="str">
        <f t="shared" si="203"/>
        <v>dato mancante</v>
      </c>
      <c r="AU112" s="265" t="str">
        <f t="shared" si="204"/>
        <v>dato mancante</v>
      </c>
      <c r="AV112" s="265" t="str">
        <f t="shared" si="205"/>
        <v>dato mancante</v>
      </c>
      <c r="AW112" s="266" t="str">
        <f t="shared" si="206"/>
        <v>dato mancante</v>
      </c>
      <c r="AX112" s="437" t="str">
        <f t="shared" si="207"/>
        <v>dato mancante</v>
      </c>
      <c r="AY112" s="437" t="str">
        <f t="shared" si="208"/>
        <v>dato mancante</v>
      </c>
      <c r="AZ112" s="437" t="str">
        <f t="shared" si="209"/>
        <v>dato mancante</v>
      </c>
      <c r="BA112" s="267" t="str">
        <f t="shared" si="201"/>
        <v>dato mancante</v>
      </c>
      <c r="BB112" s="265" t="str">
        <f t="shared" si="210"/>
        <v>dato mancante</v>
      </c>
      <c r="BC112" s="438" t="str">
        <f t="shared" si="211"/>
        <v>dato mancante</v>
      </c>
      <c r="BG112" s="118" t="str">
        <f t="shared" si="212"/>
        <v>dato mancante</v>
      </c>
      <c r="BH112" s="118" t="str">
        <f t="shared" si="213"/>
        <v>dato mancante</v>
      </c>
      <c r="BI112" s="118" t="str">
        <f t="shared" si="214"/>
        <v>dato mancante</v>
      </c>
      <c r="BJ112" s="118" t="str">
        <f t="shared" si="215"/>
        <v>dato mancante</v>
      </c>
      <c r="BK112" s="118" t="str">
        <f t="shared" si="216"/>
        <v>dato mancante</v>
      </c>
      <c r="BL112" s="118" t="str">
        <f t="shared" si="217"/>
        <v>dato mancante</v>
      </c>
      <c r="BM112" s="118" t="str">
        <f t="shared" si="218"/>
        <v>dato mancante</v>
      </c>
      <c r="BN112" s="118" t="str">
        <f t="shared" si="219"/>
        <v>dato mancante</v>
      </c>
      <c r="BO112" s="118" t="str">
        <f t="shared" si="220"/>
        <v>dato mancante</v>
      </c>
      <c r="BP112" s="118" t="str">
        <f t="shared" si="221"/>
        <v>dato mancante</v>
      </c>
      <c r="BQ112" s="118" t="str">
        <f t="shared" si="222"/>
        <v>dato mancante</v>
      </c>
      <c r="BR112" s="118" t="str">
        <f t="shared" si="223"/>
        <v>dato mancante</v>
      </c>
      <c r="BT112" s="258" t="str">
        <f t="shared" si="224"/>
        <v/>
      </c>
      <c r="BU112" s="258" t="str">
        <f t="shared" si="225"/>
        <v/>
      </c>
      <c r="BV112" s="259" t="str">
        <f t="shared" si="226"/>
        <v/>
      </c>
      <c r="BW112" s="258" t="str">
        <f t="shared" si="227"/>
        <v/>
      </c>
      <c r="BX112" s="258" t="str">
        <f t="shared" si="228"/>
        <v/>
      </c>
      <c r="BY112" s="259" t="str">
        <f t="shared" si="229"/>
        <v/>
      </c>
      <c r="BZ112" s="258" t="str">
        <f t="shared" si="230"/>
        <v/>
      </c>
      <c r="CA112" s="258" t="str">
        <f t="shared" si="231"/>
        <v/>
      </c>
      <c r="CB112" s="259" t="str">
        <f t="shared" si="232"/>
        <v/>
      </c>
      <c r="CC112" s="258" t="str">
        <f t="shared" si="233"/>
        <v/>
      </c>
      <c r="CD112" s="258" t="str">
        <f t="shared" si="234"/>
        <v/>
      </c>
      <c r="CE112" s="259" t="str">
        <f t="shared" si="235"/>
        <v/>
      </c>
      <c r="CF112" s="258" t="str">
        <f t="shared" si="236"/>
        <v/>
      </c>
      <c r="CG112" s="258" t="str">
        <f t="shared" si="237"/>
        <v/>
      </c>
      <c r="CH112" s="259" t="str">
        <f t="shared" si="238"/>
        <v/>
      </c>
      <c r="CI112" s="258" t="str">
        <f t="shared" si="239"/>
        <v/>
      </c>
      <c r="CJ112" s="258" t="str">
        <f t="shared" si="240"/>
        <v/>
      </c>
      <c r="CK112" s="259" t="str">
        <f t="shared" si="241"/>
        <v/>
      </c>
      <c r="CL112" s="258" t="str">
        <f t="shared" si="242"/>
        <v/>
      </c>
      <c r="CM112" s="258" t="str">
        <f t="shared" si="243"/>
        <v/>
      </c>
      <c r="CN112" s="259" t="str">
        <f t="shared" si="244"/>
        <v/>
      </c>
      <c r="CO112" s="258" t="str">
        <f t="shared" si="245"/>
        <v/>
      </c>
      <c r="CP112" s="258" t="str">
        <f t="shared" si="246"/>
        <v/>
      </c>
      <c r="CQ112" s="259" t="str">
        <f t="shared" si="247"/>
        <v/>
      </c>
      <c r="CR112" s="258" t="str">
        <f t="shared" si="248"/>
        <v/>
      </c>
      <c r="CS112" s="258" t="str">
        <f t="shared" si="249"/>
        <v/>
      </c>
      <c r="CT112" s="259" t="str">
        <f t="shared" si="250"/>
        <v/>
      </c>
      <c r="CU112" s="258" t="str">
        <f t="shared" si="251"/>
        <v/>
      </c>
      <c r="CV112" s="258" t="str">
        <f t="shared" si="252"/>
        <v/>
      </c>
      <c r="CW112" s="259" t="str">
        <f t="shared" si="253"/>
        <v/>
      </c>
      <c r="CX112" s="258" t="str">
        <f t="shared" si="254"/>
        <v/>
      </c>
      <c r="CY112" s="258" t="str">
        <f t="shared" si="255"/>
        <v/>
      </c>
      <c r="CZ112" s="259" t="str">
        <f t="shared" si="256"/>
        <v/>
      </c>
      <c r="DA112" s="258" t="str">
        <f t="shared" si="257"/>
        <v/>
      </c>
      <c r="DB112" s="258" t="str">
        <f t="shared" si="258"/>
        <v/>
      </c>
      <c r="DC112" s="259" t="str">
        <f t="shared" si="259"/>
        <v/>
      </c>
    </row>
    <row r="113" spans="1:107" x14ac:dyDescent="0.3">
      <c r="A113" s="682"/>
      <c r="B113" s="682"/>
      <c r="C113" s="677"/>
      <c r="D113" s="677"/>
      <c r="E113" s="678"/>
      <c r="F113" s="678"/>
      <c r="G113" s="678"/>
      <c r="H113" s="678"/>
      <c r="I113" s="680"/>
      <c r="J113" s="681"/>
      <c r="K113" s="626"/>
      <c r="L113" s="671"/>
      <c r="M113" s="671"/>
      <c r="N113" s="672"/>
      <c r="O113" s="673"/>
      <c r="P113" s="673"/>
      <c r="Q113" s="673"/>
      <c r="R113" s="673"/>
      <c r="S113" s="673"/>
      <c r="T113" s="671"/>
      <c r="U113" s="671"/>
      <c r="V113" s="671"/>
      <c r="W113" s="672"/>
      <c r="X113" s="673"/>
      <c r="Y113" s="674"/>
      <c r="Z113" s="64"/>
      <c r="AA113" s="77"/>
      <c r="AB113" s="78"/>
      <c r="AC113" s="81" t="str">
        <f t="shared" si="188"/>
        <v>dato mancante</v>
      </c>
      <c r="AD113" s="82" t="str">
        <f t="shared" si="189"/>
        <v>dato mancante</v>
      </c>
      <c r="AE113" s="82" t="str">
        <f t="shared" si="190"/>
        <v>dato mancante</v>
      </c>
      <c r="AF113" s="82" t="str">
        <f t="shared" si="191"/>
        <v>dato mancante</v>
      </c>
      <c r="AG113" s="82" t="str">
        <f t="shared" si="192"/>
        <v>dato mancante</v>
      </c>
      <c r="AH113" s="82" t="str">
        <f t="shared" si="193"/>
        <v>dato mancante</v>
      </c>
      <c r="AI113" s="84" t="str">
        <f t="shared" si="194"/>
        <v>dato mancante</v>
      </c>
      <c r="AJ113" s="84" t="str">
        <f t="shared" si="195"/>
        <v>dato mancante</v>
      </c>
      <c r="AK113" s="84" t="str">
        <f t="shared" si="196"/>
        <v>dato mancante</v>
      </c>
      <c r="AL113" s="81" t="str">
        <f t="shared" si="197"/>
        <v>dato mancante</v>
      </c>
      <c r="AM113" s="82" t="str">
        <f t="shared" si="198"/>
        <v>dato mancante</v>
      </c>
      <c r="AN113" s="83" t="str">
        <f t="shared" si="199"/>
        <v>dato mancante</v>
      </c>
      <c r="AO113" s="59"/>
      <c r="AP113" s="285"/>
      <c r="AQ113" s="286"/>
      <c r="AR113" s="294" t="str">
        <f t="shared" si="202"/>
        <v>dato mancante</v>
      </c>
      <c r="AS113" s="264" t="str">
        <f t="shared" si="200"/>
        <v>dato mancante</v>
      </c>
      <c r="AT113" s="265" t="str">
        <f t="shared" si="203"/>
        <v>dato mancante</v>
      </c>
      <c r="AU113" s="265" t="str">
        <f t="shared" si="204"/>
        <v>dato mancante</v>
      </c>
      <c r="AV113" s="265" t="str">
        <f t="shared" si="205"/>
        <v>dato mancante</v>
      </c>
      <c r="AW113" s="266" t="str">
        <f t="shared" si="206"/>
        <v>dato mancante</v>
      </c>
      <c r="AX113" s="437" t="str">
        <f t="shared" si="207"/>
        <v>dato mancante</v>
      </c>
      <c r="AY113" s="437" t="str">
        <f t="shared" si="208"/>
        <v>dato mancante</v>
      </c>
      <c r="AZ113" s="437" t="str">
        <f t="shared" si="209"/>
        <v>dato mancante</v>
      </c>
      <c r="BA113" s="267" t="str">
        <f t="shared" si="201"/>
        <v>dato mancante</v>
      </c>
      <c r="BB113" s="265" t="str">
        <f t="shared" si="210"/>
        <v>dato mancante</v>
      </c>
      <c r="BC113" s="438" t="str">
        <f t="shared" si="211"/>
        <v>dato mancante</v>
      </c>
      <c r="BG113" s="118" t="str">
        <f t="shared" si="212"/>
        <v>dato mancante</v>
      </c>
      <c r="BH113" s="118" t="str">
        <f t="shared" si="213"/>
        <v>dato mancante</v>
      </c>
      <c r="BI113" s="118" t="str">
        <f t="shared" si="214"/>
        <v>dato mancante</v>
      </c>
      <c r="BJ113" s="118" t="str">
        <f t="shared" si="215"/>
        <v>dato mancante</v>
      </c>
      <c r="BK113" s="118" t="str">
        <f t="shared" si="216"/>
        <v>dato mancante</v>
      </c>
      <c r="BL113" s="118" t="str">
        <f t="shared" si="217"/>
        <v>dato mancante</v>
      </c>
      <c r="BM113" s="118" t="str">
        <f t="shared" si="218"/>
        <v>dato mancante</v>
      </c>
      <c r="BN113" s="118" t="str">
        <f t="shared" si="219"/>
        <v>dato mancante</v>
      </c>
      <c r="BO113" s="118" t="str">
        <f t="shared" si="220"/>
        <v>dato mancante</v>
      </c>
      <c r="BP113" s="118" t="str">
        <f t="shared" si="221"/>
        <v>dato mancante</v>
      </c>
      <c r="BQ113" s="118" t="str">
        <f t="shared" si="222"/>
        <v>dato mancante</v>
      </c>
      <c r="BR113" s="118" t="str">
        <f t="shared" si="223"/>
        <v>dato mancante</v>
      </c>
      <c r="BT113" s="258" t="str">
        <f t="shared" si="224"/>
        <v/>
      </c>
      <c r="BU113" s="258" t="str">
        <f t="shared" si="225"/>
        <v/>
      </c>
      <c r="BV113" s="259" t="str">
        <f t="shared" si="226"/>
        <v/>
      </c>
      <c r="BW113" s="258" t="str">
        <f t="shared" si="227"/>
        <v/>
      </c>
      <c r="BX113" s="258" t="str">
        <f t="shared" si="228"/>
        <v/>
      </c>
      <c r="BY113" s="259" t="str">
        <f t="shared" si="229"/>
        <v/>
      </c>
      <c r="BZ113" s="258" t="str">
        <f t="shared" si="230"/>
        <v/>
      </c>
      <c r="CA113" s="258" t="str">
        <f t="shared" si="231"/>
        <v/>
      </c>
      <c r="CB113" s="259" t="str">
        <f t="shared" si="232"/>
        <v/>
      </c>
      <c r="CC113" s="258" t="str">
        <f t="shared" si="233"/>
        <v/>
      </c>
      <c r="CD113" s="258" t="str">
        <f t="shared" si="234"/>
        <v/>
      </c>
      <c r="CE113" s="259" t="str">
        <f t="shared" si="235"/>
        <v/>
      </c>
      <c r="CF113" s="258" t="str">
        <f t="shared" si="236"/>
        <v/>
      </c>
      <c r="CG113" s="258" t="str">
        <f t="shared" si="237"/>
        <v/>
      </c>
      <c r="CH113" s="259" t="str">
        <f t="shared" si="238"/>
        <v/>
      </c>
      <c r="CI113" s="258" t="str">
        <f t="shared" si="239"/>
        <v/>
      </c>
      <c r="CJ113" s="258" t="str">
        <f t="shared" si="240"/>
        <v/>
      </c>
      <c r="CK113" s="259" t="str">
        <f t="shared" si="241"/>
        <v/>
      </c>
      <c r="CL113" s="258" t="str">
        <f t="shared" si="242"/>
        <v/>
      </c>
      <c r="CM113" s="258" t="str">
        <f t="shared" si="243"/>
        <v/>
      </c>
      <c r="CN113" s="259" t="str">
        <f t="shared" si="244"/>
        <v/>
      </c>
      <c r="CO113" s="258" t="str">
        <f t="shared" si="245"/>
        <v/>
      </c>
      <c r="CP113" s="258" t="str">
        <f t="shared" si="246"/>
        <v/>
      </c>
      <c r="CQ113" s="259" t="str">
        <f t="shared" si="247"/>
        <v/>
      </c>
      <c r="CR113" s="258" t="str">
        <f t="shared" si="248"/>
        <v/>
      </c>
      <c r="CS113" s="258" t="str">
        <f t="shared" si="249"/>
        <v/>
      </c>
      <c r="CT113" s="259" t="str">
        <f t="shared" si="250"/>
        <v/>
      </c>
      <c r="CU113" s="258" t="str">
        <f t="shared" si="251"/>
        <v/>
      </c>
      <c r="CV113" s="258" t="str">
        <f t="shared" si="252"/>
        <v/>
      </c>
      <c r="CW113" s="259" t="str">
        <f t="shared" si="253"/>
        <v/>
      </c>
      <c r="CX113" s="258" t="str">
        <f t="shared" si="254"/>
        <v/>
      </c>
      <c r="CY113" s="258" t="str">
        <f t="shared" si="255"/>
        <v/>
      </c>
      <c r="CZ113" s="259" t="str">
        <f t="shared" si="256"/>
        <v/>
      </c>
      <c r="DA113" s="258" t="str">
        <f t="shared" si="257"/>
        <v/>
      </c>
      <c r="DB113" s="258" t="str">
        <f t="shared" si="258"/>
        <v/>
      </c>
      <c r="DC113" s="259" t="str">
        <f t="shared" si="259"/>
        <v/>
      </c>
    </row>
    <row r="114" spans="1:107" x14ac:dyDescent="0.3">
      <c r="A114" s="682"/>
      <c r="B114" s="682"/>
      <c r="C114" s="665"/>
      <c r="D114" s="665"/>
      <c r="E114" s="666"/>
      <c r="F114" s="667"/>
      <c r="G114" s="667"/>
      <c r="H114" s="667"/>
      <c r="I114" s="668"/>
      <c r="J114" s="669"/>
      <c r="K114" s="670"/>
      <c r="L114" s="671"/>
      <c r="M114" s="671"/>
      <c r="N114" s="672"/>
      <c r="O114" s="673"/>
      <c r="P114" s="673"/>
      <c r="Q114" s="673"/>
      <c r="R114" s="673"/>
      <c r="S114" s="673"/>
      <c r="T114" s="671"/>
      <c r="U114" s="671"/>
      <c r="V114" s="671"/>
      <c r="W114" s="672"/>
      <c r="X114" s="673"/>
      <c r="Y114" s="674"/>
      <c r="Z114" s="64"/>
      <c r="AA114" s="77"/>
      <c r="AB114" s="78"/>
      <c r="AC114" s="81" t="str">
        <f t="shared" si="188"/>
        <v>dato mancante</v>
      </c>
      <c r="AD114" s="82" t="str">
        <f t="shared" si="189"/>
        <v>dato mancante</v>
      </c>
      <c r="AE114" s="82" t="str">
        <f t="shared" si="190"/>
        <v>dato mancante</v>
      </c>
      <c r="AF114" s="82" t="str">
        <f t="shared" si="191"/>
        <v>dato mancante</v>
      </c>
      <c r="AG114" s="82" t="str">
        <f t="shared" si="192"/>
        <v>dato mancante</v>
      </c>
      <c r="AH114" s="82" t="str">
        <f t="shared" si="193"/>
        <v>dato mancante</v>
      </c>
      <c r="AI114" s="84" t="str">
        <f t="shared" si="194"/>
        <v>dato mancante</v>
      </c>
      <c r="AJ114" s="84" t="str">
        <f t="shared" si="195"/>
        <v>dato mancante</v>
      </c>
      <c r="AK114" s="84" t="str">
        <f t="shared" si="196"/>
        <v>dato mancante</v>
      </c>
      <c r="AL114" s="81" t="str">
        <f t="shared" si="197"/>
        <v>dato mancante</v>
      </c>
      <c r="AM114" s="82" t="str">
        <f t="shared" si="198"/>
        <v>dato mancante</v>
      </c>
      <c r="AN114" s="83" t="str">
        <f t="shared" si="199"/>
        <v>dato mancante</v>
      </c>
      <c r="AO114" s="59"/>
      <c r="AP114" s="285"/>
      <c r="AQ114" s="286"/>
      <c r="AR114" s="294" t="str">
        <f t="shared" si="202"/>
        <v>dato mancante</v>
      </c>
      <c r="AS114" s="264" t="str">
        <f t="shared" si="200"/>
        <v>dato mancante</v>
      </c>
      <c r="AT114" s="265" t="str">
        <f t="shared" si="203"/>
        <v>dato mancante</v>
      </c>
      <c r="AU114" s="265" t="str">
        <f t="shared" si="204"/>
        <v>dato mancante</v>
      </c>
      <c r="AV114" s="265" t="str">
        <f t="shared" si="205"/>
        <v>dato mancante</v>
      </c>
      <c r="AW114" s="266" t="str">
        <f t="shared" si="206"/>
        <v>dato mancante</v>
      </c>
      <c r="AX114" s="437" t="str">
        <f t="shared" si="207"/>
        <v>dato mancante</v>
      </c>
      <c r="AY114" s="437" t="str">
        <f t="shared" si="208"/>
        <v>dato mancante</v>
      </c>
      <c r="AZ114" s="437" t="str">
        <f t="shared" si="209"/>
        <v>dato mancante</v>
      </c>
      <c r="BA114" s="267" t="str">
        <f t="shared" si="201"/>
        <v>dato mancante</v>
      </c>
      <c r="BB114" s="265" t="str">
        <f t="shared" si="210"/>
        <v>dato mancante</v>
      </c>
      <c r="BC114" s="438" t="str">
        <f t="shared" si="211"/>
        <v>dato mancante</v>
      </c>
      <c r="BG114" s="118" t="str">
        <f t="shared" si="212"/>
        <v>dato mancante</v>
      </c>
      <c r="BH114" s="118" t="str">
        <f t="shared" si="213"/>
        <v>dato mancante</v>
      </c>
      <c r="BI114" s="118" t="str">
        <f t="shared" si="214"/>
        <v>dato mancante</v>
      </c>
      <c r="BJ114" s="118" t="str">
        <f t="shared" si="215"/>
        <v>dato mancante</v>
      </c>
      <c r="BK114" s="118" t="str">
        <f t="shared" si="216"/>
        <v>dato mancante</v>
      </c>
      <c r="BL114" s="118" t="str">
        <f t="shared" si="217"/>
        <v>dato mancante</v>
      </c>
      <c r="BM114" s="118" t="str">
        <f t="shared" si="218"/>
        <v>dato mancante</v>
      </c>
      <c r="BN114" s="118" t="str">
        <f t="shared" si="219"/>
        <v>dato mancante</v>
      </c>
      <c r="BO114" s="118" t="str">
        <f t="shared" si="220"/>
        <v>dato mancante</v>
      </c>
      <c r="BP114" s="118" t="str">
        <f t="shared" si="221"/>
        <v>dato mancante</v>
      </c>
      <c r="BQ114" s="118" t="str">
        <f t="shared" si="222"/>
        <v>dato mancante</v>
      </c>
      <c r="BR114" s="118" t="str">
        <f t="shared" si="223"/>
        <v>dato mancante</v>
      </c>
      <c r="BT114" s="258" t="str">
        <f t="shared" si="224"/>
        <v/>
      </c>
      <c r="BU114" s="258" t="str">
        <f t="shared" si="225"/>
        <v/>
      </c>
      <c r="BV114" s="259" t="str">
        <f t="shared" si="226"/>
        <v/>
      </c>
      <c r="BW114" s="258" t="str">
        <f t="shared" si="227"/>
        <v/>
      </c>
      <c r="BX114" s="258" t="str">
        <f t="shared" si="228"/>
        <v/>
      </c>
      <c r="BY114" s="259" t="str">
        <f t="shared" si="229"/>
        <v/>
      </c>
      <c r="BZ114" s="258" t="str">
        <f t="shared" si="230"/>
        <v/>
      </c>
      <c r="CA114" s="258" t="str">
        <f t="shared" si="231"/>
        <v/>
      </c>
      <c r="CB114" s="259" t="str">
        <f t="shared" si="232"/>
        <v/>
      </c>
      <c r="CC114" s="258" t="str">
        <f t="shared" si="233"/>
        <v/>
      </c>
      <c r="CD114" s="258" t="str">
        <f t="shared" si="234"/>
        <v/>
      </c>
      <c r="CE114" s="259" t="str">
        <f t="shared" si="235"/>
        <v/>
      </c>
      <c r="CF114" s="258" t="str">
        <f t="shared" si="236"/>
        <v/>
      </c>
      <c r="CG114" s="258" t="str">
        <f t="shared" si="237"/>
        <v/>
      </c>
      <c r="CH114" s="259" t="str">
        <f t="shared" si="238"/>
        <v/>
      </c>
      <c r="CI114" s="258" t="str">
        <f t="shared" si="239"/>
        <v/>
      </c>
      <c r="CJ114" s="258" t="str">
        <f t="shared" si="240"/>
        <v/>
      </c>
      <c r="CK114" s="259" t="str">
        <f t="shared" si="241"/>
        <v/>
      </c>
      <c r="CL114" s="258" t="str">
        <f t="shared" si="242"/>
        <v/>
      </c>
      <c r="CM114" s="258" t="str">
        <f t="shared" si="243"/>
        <v/>
      </c>
      <c r="CN114" s="259" t="str">
        <f t="shared" si="244"/>
        <v/>
      </c>
      <c r="CO114" s="258" t="str">
        <f t="shared" si="245"/>
        <v/>
      </c>
      <c r="CP114" s="258" t="str">
        <f t="shared" si="246"/>
        <v/>
      </c>
      <c r="CQ114" s="259" t="str">
        <f t="shared" si="247"/>
        <v/>
      </c>
      <c r="CR114" s="258" t="str">
        <f t="shared" si="248"/>
        <v/>
      </c>
      <c r="CS114" s="258" t="str">
        <f t="shared" si="249"/>
        <v/>
      </c>
      <c r="CT114" s="259" t="str">
        <f t="shared" si="250"/>
        <v/>
      </c>
      <c r="CU114" s="258" t="str">
        <f t="shared" si="251"/>
        <v/>
      </c>
      <c r="CV114" s="258" t="str">
        <f t="shared" si="252"/>
        <v/>
      </c>
      <c r="CW114" s="259" t="str">
        <f t="shared" si="253"/>
        <v/>
      </c>
      <c r="CX114" s="258" t="str">
        <f t="shared" si="254"/>
        <v/>
      </c>
      <c r="CY114" s="258" t="str">
        <f t="shared" si="255"/>
        <v/>
      </c>
      <c r="CZ114" s="259" t="str">
        <f t="shared" si="256"/>
        <v/>
      </c>
      <c r="DA114" s="258" t="str">
        <f t="shared" si="257"/>
        <v/>
      </c>
      <c r="DB114" s="258" t="str">
        <f t="shared" si="258"/>
        <v/>
      </c>
      <c r="DC114" s="259" t="str">
        <f t="shared" si="259"/>
        <v/>
      </c>
    </row>
    <row r="115" spans="1:107" x14ac:dyDescent="0.3">
      <c r="A115" s="682"/>
      <c r="B115" s="682"/>
      <c r="C115" s="675"/>
      <c r="D115" s="675"/>
      <c r="E115" s="676"/>
      <c r="F115" s="676"/>
      <c r="G115" s="676"/>
      <c r="H115" s="676"/>
      <c r="I115" s="676"/>
      <c r="J115" s="675"/>
      <c r="K115" s="670"/>
      <c r="L115" s="671"/>
      <c r="M115" s="671"/>
      <c r="N115" s="672"/>
      <c r="O115" s="673"/>
      <c r="P115" s="673"/>
      <c r="Q115" s="673"/>
      <c r="R115" s="673"/>
      <c r="S115" s="673"/>
      <c r="T115" s="671"/>
      <c r="U115" s="671"/>
      <c r="V115" s="671"/>
      <c r="W115" s="672"/>
      <c r="X115" s="673"/>
      <c r="Y115" s="674"/>
      <c r="Z115" s="64"/>
      <c r="AA115" s="77"/>
      <c r="AB115" s="78"/>
      <c r="AC115" s="81" t="str">
        <f t="shared" si="188"/>
        <v>dato mancante</v>
      </c>
      <c r="AD115" s="82" t="str">
        <f t="shared" si="189"/>
        <v>dato mancante</v>
      </c>
      <c r="AE115" s="82" t="str">
        <f t="shared" si="190"/>
        <v>dato mancante</v>
      </c>
      <c r="AF115" s="82" t="str">
        <f t="shared" si="191"/>
        <v>dato mancante</v>
      </c>
      <c r="AG115" s="82" t="str">
        <f t="shared" si="192"/>
        <v>dato mancante</v>
      </c>
      <c r="AH115" s="82" t="str">
        <f t="shared" si="193"/>
        <v>dato mancante</v>
      </c>
      <c r="AI115" s="84" t="str">
        <f t="shared" si="194"/>
        <v>dato mancante</v>
      </c>
      <c r="AJ115" s="84" t="str">
        <f t="shared" si="195"/>
        <v>dato mancante</v>
      </c>
      <c r="AK115" s="84" t="str">
        <f t="shared" si="196"/>
        <v>dato mancante</v>
      </c>
      <c r="AL115" s="81" t="str">
        <f t="shared" si="197"/>
        <v>dato mancante</v>
      </c>
      <c r="AM115" s="82" t="str">
        <f t="shared" si="198"/>
        <v>dato mancante</v>
      </c>
      <c r="AN115" s="83" t="str">
        <f t="shared" si="199"/>
        <v>dato mancante</v>
      </c>
      <c r="AO115" s="59"/>
      <c r="AP115" s="285"/>
      <c r="AQ115" s="286"/>
      <c r="AR115" s="294" t="str">
        <f t="shared" si="202"/>
        <v>dato mancante</v>
      </c>
      <c r="AS115" s="264" t="str">
        <f t="shared" si="200"/>
        <v>dato mancante</v>
      </c>
      <c r="AT115" s="265" t="str">
        <f t="shared" si="203"/>
        <v>dato mancante</v>
      </c>
      <c r="AU115" s="265" t="str">
        <f t="shared" si="204"/>
        <v>dato mancante</v>
      </c>
      <c r="AV115" s="265" t="str">
        <f t="shared" si="205"/>
        <v>dato mancante</v>
      </c>
      <c r="AW115" s="266" t="str">
        <f t="shared" si="206"/>
        <v>dato mancante</v>
      </c>
      <c r="AX115" s="437" t="str">
        <f t="shared" si="207"/>
        <v>dato mancante</v>
      </c>
      <c r="AY115" s="437" t="str">
        <f t="shared" si="208"/>
        <v>dato mancante</v>
      </c>
      <c r="AZ115" s="437" t="str">
        <f t="shared" si="209"/>
        <v>dato mancante</v>
      </c>
      <c r="BA115" s="267" t="str">
        <f t="shared" si="201"/>
        <v>dato mancante</v>
      </c>
      <c r="BB115" s="265" t="str">
        <f t="shared" si="210"/>
        <v>dato mancante</v>
      </c>
      <c r="BC115" s="438" t="str">
        <f t="shared" si="211"/>
        <v>dato mancante</v>
      </c>
      <c r="BG115" s="118" t="str">
        <f t="shared" si="212"/>
        <v>dato mancante</v>
      </c>
      <c r="BH115" s="118" t="str">
        <f t="shared" si="213"/>
        <v>dato mancante</v>
      </c>
      <c r="BI115" s="118" t="str">
        <f t="shared" si="214"/>
        <v>dato mancante</v>
      </c>
      <c r="BJ115" s="118" t="str">
        <f t="shared" si="215"/>
        <v>dato mancante</v>
      </c>
      <c r="BK115" s="118" t="str">
        <f t="shared" si="216"/>
        <v>dato mancante</v>
      </c>
      <c r="BL115" s="118" t="str">
        <f t="shared" si="217"/>
        <v>dato mancante</v>
      </c>
      <c r="BM115" s="118" t="str">
        <f t="shared" si="218"/>
        <v>dato mancante</v>
      </c>
      <c r="BN115" s="118" t="str">
        <f t="shared" si="219"/>
        <v>dato mancante</v>
      </c>
      <c r="BO115" s="118" t="str">
        <f t="shared" si="220"/>
        <v>dato mancante</v>
      </c>
      <c r="BP115" s="118" t="str">
        <f t="shared" si="221"/>
        <v>dato mancante</v>
      </c>
      <c r="BQ115" s="118" t="str">
        <f t="shared" si="222"/>
        <v>dato mancante</v>
      </c>
      <c r="BR115" s="118" t="str">
        <f t="shared" si="223"/>
        <v>dato mancante</v>
      </c>
      <c r="BT115" s="258" t="str">
        <f t="shared" si="224"/>
        <v/>
      </c>
      <c r="BU115" s="258" t="str">
        <f t="shared" si="225"/>
        <v/>
      </c>
      <c r="BV115" s="259" t="str">
        <f t="shared" si="226"/>
        <v/>
      </c>
      <c r="BW115" s="258" t="str">
        <f t="shared" si="227"/>
        <v/>
      </c>
      <c r="BX115" s="258" t="str">
        <f t="shared" si="228"/>
        <v/>
      </c>
      <c r="BY115" s="259" t="str">
        <f t="shared" si="229"/>
        <v/>
      </c>
      <c r="BZ115" s="258" t="str">
        <f t="shared" si="230"/>
        <v/>
      </c>
      <c r="CA115" s="258" t="str">
        <f t="shared" si="231"/>
        <v/>
      </c>
      <c r="CB115" s="259" t="str">
        <f t="shared" si="232"/>
        <v/>
      </c>
      <c r="CC115" s="258" t="str">
        <f t="shared" si="233"/>
        <v/>
      </c>
      <c r="CD115" s="258" t="str">
        <f t="shared" si="234"/>
        <v/>
      </c>
      <c r="CE115" s="259" t="str">
        <f t="shared" si="235"/>
        <v/>
      </c>
      <c r="CF115" s="258" t="str">
        <f t="shared" si="236"/>
        <v/>
      </c>
      <c r="CG115" s="258" t="str">
        <f t="shared" si="237"/>
        <v/>
      </c>
      <c r="CH115" s="259" t="str">
        <f t="shared" si="238"/>
        <v/>
      </c>
      <c r="CI115" s="258" t="str">
        <f t="shared" si="239"/>
        <v/>
      </c>
      <c r="CJ115" s="258" t="str">
        <f t="shared" si="240"/>
        <v/>
      </c>
      <c r="CK115" s="259" t="str">
        <f t="shared" si="241"/>
        <v/>
      </c>
      <c r="CL115" s="258" t="str">
        <f t="shared" si="242"/>
        <v/>
      </c>
      <c r="CM115" s="258" t="str">
        <f t="shared" si="243"/>
        <v/>
      </c>
      <c r="CN115" s="259" t="str">
        <f t="shared" si="244"/>
        <v/>
      </c>
      <c r="CO115" s="258" t="str">
        <f t="shared" si="245"/>
        <v/>
      </c>
      <c r="CP115" s="258" t="str">
        <f t="shared" si="246"/>
        <v/>
      </c>
      <c r="CQ115" s="259" t="str">
        <f t="shared" si="247"/>
        <v/>
      </c>
      <c r="CR115" s="258" t="str">
        <f t="shared" si="248"/>
        <v/>
      </c>
      <c r="CS115" s="258" t="str">
        <f t="shared" si="249"/>
        <v/>
      </c>
      <c r="CT115" s="259" t="str">
        <f t="shared" si="250"/>
        <v/>
      </c>
      <c r="CU115" s="258" t="str">
        <f t="shared" si="251"/>
        <v/>
      </c>
      <c r="CV115" s="258" t="str">
        <f t="shared" si="252"/>
        <v/>
      </c>
      <c r="CW115" s="259" t="str">
        <f t="shared" si="253"/>
        <v/>
      </c>
      <c r="CX115" s="258" t="str">
        <f t="shared" si="254"/>
        <v/>
      </c>
      <c r="CY115" s="258" t="str">
        <f t="shared" si="255"/>
        <v/>
      </c>
      <c r="CZ115" s="259" t="str">
        <f t="shared" si="256"/>
        <v/>
      </c>
      <c r="DA115" s="258" t="str">
        <f t="shared" si="257"/>
        <v/>
      </c>
      <c r="DB115" s="258" t="str">
        <f t="shared" si="258"/>
        <v/>
      </c>
      <c r="DC115" s="259" t="str">
        <f t="shared" si="259"/>
        <v/>
      </c>
    </row>
    <row r="116" spans="1:107" x14ac:dyDescent="0.3">
      <c r="A116" s="682"/>
      <c r="B116" s="682"/>
      <c r="C116" s="677"/>
      <c r="D116" s="677"/>
      <c r="E116" s="678"/>
      <c r="F116" s="678"/>
      <c r="G116" s="678"/>
      <c r="H116" s="678"/>
      <c r="I116" s="668"/>
      <c r="J116" s="669"/>
      <c r="K116" s="670"/>
      <c r="L116" s="671"/>
      <c r="M116" s="671"/>
      <c r="N116" s="672"/>
      <c r="O116" s="673"/>
      <c r="P116" s="673"/>
      <c r="Q116" s="673"/>
      <c r="R116" s="673"/>
      <c r="S116" s="673"/>
      <c r="T116" s="671"/>
      <c r="U116" s="671"/>
      <c r="V116" s="671"/>
      <c r="W116" s="672"/>
      <c r="X116" s="673"/>
      <c r="Y116" s="674"/>
      <c r="Z116" s="64"/>
      <c r="AA116" s="77"/>
      <c r="AB116" s="78"/>
      <c r="AC116" s="81" t="str">
        <f t="shared" si="188"/>
        <v>dato mancante</v>
      </c>
      <c r="AD116" s="82" t="str">
        <f t="shared" si="189"/>
        <v>dato mancante</v>
      </c>
      <c r="AE116" s="82" t="str">
        <f t="shared" si="190"/>
        <v>dato mancante</v>
      </c>
      <c r="AF116" s="82" t="str">
        <f t="shared" si="191"/>
        <v>dato mancante</v>
      </c>
      <c r="AG116" s="82" t="str">
        <f t="shared" si="192"/>
        <v>dato mancante</v>
      </c>
      <c r="AH116" s="82" t="str">
        <f t="shared" si="193"/>
        <v>dato mancante</v>
      </c>
      <c r="AI116" s="84" t="str">
        <f t="shared" si="194"/>
        <v>dato mancante</v>
      </c>
      <c r="AJ116" s="84" t="str">
        <f t="shared" si="195"/>
        <v>dato mancante</v>
      </c>
      <c r="AK116" s="84" t="str">
        <f t="shared" si="196"/>
        <v>dato mancante</v>
      </c>
      <c r="AL116" s="81" t="str">
        <f t="shared" si="197"/>
        <v>dato mancante</v>
      </c>
      <c r="AM116" s="82" t="str">
        <f t="shared" si="198"/>
        <v>dato mancante</v>
      </c>
      <c r="AN116" s="83" t="str">
        <f t="shared" si="199"/>
        <v>dato mancante</v>
      </c>
      <c r="AO116" s="59"/>
      <c r="AP116" s="285"/>
      <c r="AQ116" s="286"/>
      <c r="AR116" s="294" t="str">
        <f t="shared" si="202"/>
        <v>dato mancante</v>
      </c>
      <c r="AS116" s="264" t="str">
        <f t="shared" si="200"/>
        <v>dato mancante</v>
      </c>
      <c r="AT116" s="265" t="str">
        <f t="shared" si="203"/>
        <v>dato mancante</v>
      </c>
      <c r="AU116" s="265" t="str">
        <f t="shared" si="204"/>
        <v>dato mancante</v>
      </c>
      <c r="AV116" s="265" t="str">
        <f t="shared" si="205"/>
        <v>dato mancante</v>
      </c>
      <c r="AW116" s="266" t="str">
        <f t="shared" si="206"/>
        <v>dato mancante</v>
      </c>
      <c r="AX116" s="437" t="str">
        <f t="shared" si="207"/>
        <v>dato mancante</v>
      </c>
      <c r="AY116" s="437" t="str">
        <f t="shared" si="208"/>
        <v>dato mancante</v>
      </c>
      <c r="AZ116" s="437" t="str">
        <f t="shared" si="209"/>
        <v>dato mancante</v>
      </c>
      <c r="BA116" s="267" t="str">
        <f t="shared" si="201"/>
        <v>dato mancante</v>
      </c>
      <c r="BB116" s="265" t="str">
        <f t="shared" si="210"/>
        <v>dato mancante</v>
      </c>
      <c r="BC116" s="438" t="str">
        <f t="shared" si="211"/>
        <v>dato mancante</v>
      </c>
      <c r="BG116" s="118" t="str">
        <f t="shared" si="212"/>
        <v>dato mancante</v>
      </c>
      <c r="BH116" s="118" t="str">
        <f t="shared" si="213"/>
        <v>dato mancante</v>
      </c>
      <c r="BI116" s="118" t="str">
        <f t="shared" si="214"/>
        <v>dato mancante</v>
      </c>
      <c r="BJ116" s="118" t="str">
        <f t="shared" si="215"/>
        <v>dato mancante</v>
      </c>
      <c r="BK116" s="118" t="str">
        <f t="shared" si="216"/>
        <v>dato mancante</v>
      </c>
      <c r="BL116" s="118" t="str">
        <f t="shared" si="217"/>
        <v>dato mancante</v>
      </c>
      <c r="BM116" s="118" t="str">
        <f t="shared" si="218"/>
        <v>dato mancante</v>
      </c>
      <c r="BN116" s="118" t="str">
        <f t="shared" si="219"/>
        <v>dato mancante</v>
      </c>
      <c r="BO116" s="118" t="str">
        <f t="shared" si="220"/>
        <v>dato mancante</v>
      </c>
      <c r="BP116" s="118" t="str">
        <f t="shared" si="221"/>
        <v>dato mancante</v>
      </c>
      <c r="BQ116" s="118" t="str">
        <f t="shared" si="222"/>
        <v>dato mancante</v>
      </c>
      <c r="BR116" s="118" t="str">
        <f t="shared" si="223"/>
        <v>dato mancante</v>
      </c>
      <c r="BT116" s="258" t="str">
        <f t="shared" si="224"/>
        <v/>
      </c>
      <c r="BU116" s="258" t="str">
        <f t="shared" si="225"/>
        <v/>
      </c>
      <c r="BV116" s="259" t="str">
        <f t="shared" si="226"/>
        <v/>
      </c>
      <c r="BW116" s="258" t="str">
        <f t="shared" si="227"/>
        <v/>
      </c>
      <c r="BX116" s="258" t="str">
        <f t="shared" si="228"/>
        <v/>
      </c>
      <c r="BY116" s="259" t="str">
        <f t="shared" si="229"/>
        <v/>
      </c>
      <c r="BZ116" s="258" t="str">
        <f t="shared" si="230"/>
        <v/>
      </c>
      <c r="CA116" s="258" t="str">
        <f t="shared" si="231"/>
        <v/>
      </c>
      <c r="CB116" s="259" t="str">
        <f t="shared" si="232"/>
        <v/>
      </c>
      <c r="CC116" s="258" t="str">
        <f t="shared" si="233"/>
        <v/>
      </c>
      <c r="CD116" s="258" t="str">
        <f t="shared" si="234"/>
        <v/>
      </c>
      <c r="CE116" s="259" t="str">
        <f t="shared" si="235"/>
        <v/>
      </c>
      <c r="CF116" s="258" t="str">
        <f t="shared" si="236"/>
        <v/>
      </c>
      <c r="CG116" s="258" t="str">
        <f t="shared" si="237"/>
        <v/>
      </c>
      <c r="CH116" s="259" t="str">
        <f t="shared" si="238"/>
        <v/>
      </c>
      <c r="CI116" s="258" t="str">
        <f t="shared" si="239"/>
        <v/>
      </c>
      <c r="CJ116" s="258" t="str">
        <f t="shared" si="240"/>
        <v/>
      </c>
      <c r="CK116" s="259" t="str">
        <f t="shared" si="241"/>
        <v/>
      </c>
      <c r="CL116" s="258" t="str">
        <f t="shared" si="242"/>
        <v/>
      </c>
      <c r="CM116" s="258" t="str">
        <f t="shared" si="243"/>
        <v/>
      </c>
      <c r="CN116" s="259" t="str">
        <f t="shared" si="244"/>
        <v/>
      </c>
      <c r="CO116" s="258" t="str">
        <f t="shared" si="245"/>
        <v/>
      </c>
      <c r="CP116" s="258" t="str">
        <f t="shared" si="246"/>
        <v/>
      </c>
      <c r="CQ116" s="259" t="str">
        <f t="shared" si="247"/>
        <v/>
      </c>
      <c r="CR116" s="258" t="str">
        <f t="shared" si="248"/>
        <v/>
      </c>
      <c r="CS116" s="258" t="str">
        <f t="shared" si="249"/>
        <v/>
      </c>
      <c r="CT116" s="259" t="str">
        <f t="shared" si="250"/>
        <v/>
      </c>
      <c r="CU116" s="258" t="str">
        <f t="shared" si="251"/>
        <v/>
      </c>
      <c r="CV116" s="258" t="str">
        <f t="shared" si="252"/>
        <v/>
      </c>
      <c r="CW116" s="259" t="str">
        <f t="shared" si="253"/>
        <v/>
      </c>
      <c r="CX116" s="258" t="str">
        <f t="shared" si="254"/>
        <v/>
      </c>
      <c r="CY116" s="258" t="str">
        <f t="shared" si="255"/>
        <v/>
      </c>
      <c r="CZ116" s="259" t="str">
        <f t="shared" si="256"/>
        <v/>
      </c>
      <c r="DA116" s="258" t="str">
        <f t="shared" si="257"/>
        <v/>
      </c>
      <c r="DB116" s="258" t="str">
        <f t="shared" si="258"/>
        <v/>
      </c>
      <c r="DC116" s="259" t="str">
        <f t="shared" si="259"/>
        <v/>
      </c>
    </row>
    <row r="117" spans="1:107" x14ac:dyDescent="0.3">
      <c r="A117" s="682"/>
      <c r="B117" s="682"/>
      <c r="C117" s="665"/>
      <c r="D117" s="665"/>
      <c r="E117" s="666"/>
      <c r="F117" s="667"/>
      <c r="G117" s="667"/>
      <c r="H117" s="667"/>
      <c r="I117" s="668"/>
      <c r="J117" s="669"/>
      <c r="K117" s="670"/>
      <c r="L117" s="671"/>
      <c r="M117" s="671"/>
      <c r="N117" s="672"/>
      <c r="O117" s="673"/>
      <c r="P117" s="673"/>
      <c r="Q117" s="673"/>
      <c r="R117" s="673"/>
      <c r="S117" s="673"/>
      <c r="T117" s="671"/>
      <c r="U117" s="671"/>
      <c r="V117" s="671"/>
      <c r="W117" s="672"/>
      <c r="X117" s="673"/>
      <c r="Y117" s="674"/>
      <c r="Z117" s="64"/>
      <c r="AA117" s="77"/>
      <c r="AB117" s="78"/>
      <c r="AC117" s="81" t="str">
        <f t="shared" si="188"/>
        <v>dato mancante</v>
      </c>
      <c r="AD117" s="82" t="str">
        <f t="shared" si="189"/>
        <v>dato mancante</v>
      </c>
      <c r="AE117" s="82" t="str">
        <f t="shared" si="190"/>
        <v>dato mancante</v>
      </c>
      <c r="AF117" s="82" t="str">
        <f t="shared" si="191"/>
        <v>dato mancante</v>
      </c>
      <c r="AG117" s="82" t="str">
        <f t="shared" si="192"/>
        <v>dato mancante</v>
      </c>
      <c r="AH117" s="82" t="str">
        <f t="shared" si="193"/>
        <v>dato mancante</v>
      </c>
      <c r="AI117" s="84" t="str">
        <f t="shared" si="194"/>
        <v>dato mancante</v>
      </c>
      <c r="AJ117" s="84" t="str">
        <f t="shared" si="195"/>
        <v>dato mancante</v>
      </c>
      <c r="AK117" s="84" t="str">
        <f t="shared" si="196"/>
        <v>dato mancante</v>
      </c>
      <c r="AL117" s="81" t="str">
        <f t="shared" si="197"/>
        <v>dato mancante</v>
      </c>
      <c r="AM117" s="82" t="str">
        <f t="shared" si="198"/>
        <v>dato mancante</v>
      </c>
      <c r="AN117" s="83" t="str">
        <f t="shared" si="199"/>
        <v>dato mancante</v>
      </c>
      <c r="AO117" s="59"/>
      <c r="AP117" s="285"/>
      <c r="AQ117" s="286"/>
      <c r="AR117" s="294" t="str">
        <f t="shared" si="202"/>
        <v>dato mancante</v>
      </c>
      <c r="AS117" s="264" t="str">
        <f t="shared" si="200"/>
        <v>dato mancante</v>
      </c>
      <c r="AT117" s="265" t="str">
        <f t="shared" si="203"/>
        <v>dato mancante</v>
      </c>
      <c r="AU117" s="265" t="str">
        <f t="shared" si="204"/>
        <v>dato mancante</v>
      </c>
      <c r="AV117" s="265" t="str">
        <f t="shared" si="205"/>
        <v>dato mancante</v>
      </c>
      <c r="AW117" s="266" t="str">
        <f t="shared" si="206"/>
        <v>dato mancante</v>
      </c>
      <c r="AX117" s="437" t="str">
        <f t="shared" si="207"/>
        <v>dato mancante</v>
      </c>
      <c r="AY117" s="437" t="str">
        <f t="shared" si="208"/>
        <v>dato mancante</v>
      </c>
      <c r="AZ117" s="437" t="str">
        <f t="shared" si="209"/>
        <v>dato mancante</v>
      </c>
      <c r="BA117" s="267" t="str">
        <f t="shared" si="201"/>
        <v>dato mancante</v>
      </c>
      <c r="BB117" s="265" t="str">
        <f t="shared" si="210"/>
        <v>dato mancante</v>
      </c>
      <c r="BC117" s="438" t="str">
        <f t="shared" si="211"/>
        <v>dato mancante</v>
      </c>
      <c r="BG117" s="118" t="str">
        <f t="shared" si="212"/>
        <v>dato mancante</v>
      </c>
      <c r="BH117" s="118" t="str">
        <f t="shared" si="213"/>
        <v>dato mancante</v>
      </c>
      <c r="BI117" s="118" t="str">
        <f t="shared" si="214"/>
        <v>dato mancante</v>
      </c>
      <c r="BJ117" s="118" t="str">
        <f t="shared" si="215"/>
        <v>dato mancante</v>
      </c>
      <c r="BK117" s="118" t="str">
        <f t="shared" si="216"/>
        <v>dato mancante</v>
      </c>
      <c r="BL117" s="118" t="str">
        <f t="shared" si="217"/>
        <v>dato mancante</v>
      </c>
      <c r="BM117" s="118" t="str">
        <f t="shared" si="218"/>
        <v>dato mancante</v>
      </c>
      <c r="BN117" s="118" t="str">
        <f t="shared" si="219"/>
        <v>dato mancante</v>
      </c>
      <c r="BO117" s="118" t="str">
        <f t="shared" si="220"/>
        <v>dato mancante</v>
      </c>
      <c r="BP117" s="118" t="str">
        <f t="shared" si="221"/>
        <v>dato mancante</v>
      </c>
      <c r="BQ117" s="118" t="str">
        <f t="shared" si="222"/>
        <v>dato mancante</v>
      </c>
      <c r="BR117" s="118" t="str">
        <f t="shared" si="223"/>
        <v>dato mancante</v>
      </c>
      <c r="BT117" s="258" t="str">
        <f t="shared" si="224"/>
        <v/>
      </c>
      <c r="BU117" s="258" t="str">
        <f t="shared" si="225"/>
        <v/>
      </c>
      <c r="BV117" s="259" t="str">
        <f t="shared" si="226"/>
        <v/>
      </c>
      <c r="BW117" s="258" t="str">
        <f t="shared" si="227"/>
        <v/>
      </c>
      <c r="BX117" s="258" t="str">
        <f t="shared" si="228"/>
        <v/>
      </c>
      <c r="BY117" s="259" t="str">
        <f t="shared" si="229"/>
        <v/>
      </c>
      <c r="BZ117" s="258" t="str">
        <f t="shared" si="230"/>
        <v/>
      </c>
      <c r="CA117" s="258" t="str">
        <f t="shared" si="231"/>
        <v/>
      </c>
      <c r="CB117" s="259" t="str">
        <f t="shared" si="232"/>
        <v/>
      </c>
      <c r="CC117" s="258" t="str">
        <f t="shared" si="233"/>
        <v/>
      </c>
      <c r="CD117" s="258" t="str">
        <f t="shared" si="234"/>
        <v/>
      </c>
      <c r="CE117" s="259" t="str">
        <f t="shared" si="235"/>
        <v/>
      </c>
      <c r="CF117" s="258" t="str">
        <f t="shared" si="236"/>
        <v/>
      </c>
      <c r="CG117" s="258" t="str">
        <f t="shared" si="237"/>
        <v/>
      </c>
      <c r="CH117" s="259" t="str">
        <f t="shared" si="238"/>
        <v/>
      </c>
      <c r="CI117" s="258" t="str">
        <f t="shared" si="239"/>
        <v/>
      </c>
      <c r="CJ117" s="258" t="str">
        <f t="shared" si="240"/>
        <v/>
      </c>
      <c r="CK117" s="259" t="str">
        <f t="shared" si="241"/>
        <v/>
      </c>
      <c r="CL117" s="258" t="str">
        <f t="shared" si="242"/>
        <v/>
      </c>
      <c r="CM117" s="258" t="str">
        <f t="shared" si="243"/>
        <v/>
      </c>
      <c r="CN117" s="259" t="str">
        <f t="shared" si="244"/>
        <v/>
      </c>
      <c r="CO117" s="258" t="str">
        <f t="shared" si="245"/>
        <v/>
      </c>
      <c r="CP117" s="258" t="str">
        <f t="shared" si="246"/>
        <v/>
      </c>
      <c r="CQ117" s="259" t="str">
        <f t="shared" si="247"/>
        <v/>
      </c>
      <c r="CR117" s="258" t="str">
        <f t="shared" si="248"/>
        <v/>
      </c>
      <c r="CS117" s="258" t="str">
        <f t="shared" si="249"/>
        <v/>
      </c>
      <c r="CT117" s="259" t="str">
        <f t="shared" si="250"/>
        <v/>
      </c>
      <c r="CU117" s="258" t="str">
        <f t="shared" si="251"/>
        <v/>
      </c>
      <c r="CV117" s="258" t="str">
        <f t="shared" si="252"/>
        <v/>
      </c>
      <c r="CW117" s="259" t="str">
        <f t="shared" si="253"/>
        <v/>
      </c>
      <c r="CX117" s="258" t="str">
        <f t="shared" si="254"/>
        <v/>
      </c>
      <c r="CY117" s="258" t="str">
        <f t="shared" si="255"/>
        <v/>
      </c>
      <c r="CZ117" s="259" t="str">
        <f t="shared" si="256"/>
        <v/>
      </c>
      <c r="DA117" s="258" t="str">
        <f t="shared" si="257"/>
        <v/>
      </c>
      <c r="DB117" s="258" t="str">
        <f t="shared" si="258"/>
        <v/>
      </c>
      <c r="DC117" s="259" t="str">
        <f t="shared" si="259"/>
        <v/>
      </c>
    </row>
    <row r="118" spans="1:107" x14ac:dyDescent="0.3">
      <c r="A118" s="682"/>
      <c r="B118" s="682"/>
      <c r="C118" s="675"/>
      <c r="D118" s="675"/>
      <c r="E118" s="676"/>
      <c r="F118" s="676"/>
      <c r="G118" s="676"/>
      <c r="H118" s="676"/>
      <c r="I118" s="676"/>
      <c r="J118" s="675"/>
      <c r="K118" s="670"/>
      <c r="L118" s="671"/>
      <c r="M118" s="671"/>
      <c r="N118" s="672"/>
      <c r="O118" s="673"/>
      <c r="P118" s="673"/>
      <c r="Q118" s="673"/>
      <c r="R118" s="673"/>
      <c r="S118" s="673"/>
      <c r="T118" s="671"/>
      <c r="U118" s="671"/>
      <c r="V118" s="671"/>
      <c r="W118" s="672"/>
      <c r="X118" s="673"/>
      <c r="Y118" s="674"/>
      <c r="Z118" s="64"/>
      <c r="AA118" s="77"/>
      <c r="AB118" s="78"/>
      <c r="AC118" s="81" t="str">
        <f t="shared" si="188"/>
        <v>dato mancante</v>
      </c>
      <c r="AD118" s="82" t="str">
        <f t="shared" si="189"/>
        <v>dato mancante</v>
      </c>
      <c r="AE118" s="82" t="str">
        <f t="shared" si="190"/>
        <v>dato mancante</v>
      </c>
      <c r="AF118" s="82" t="str">
        <f t="shared" si="191"/>
        <v>dato mancante</v>
      </c>
      <c r="AG118" s="82" t="str">
        <f t="shared" si="192"/>
        <v>dato mancante</v>
      </c>
      <c r="AH118" s="82" t="str">
        <f t="shared" si="193"/>
        <v>dato mancante</v>
      </c>
      <c r="AI118" s="84" t="str">
        <f t="shared" si="194"/>
        <v>dato mancante</v>
      </c>
      <c r="AJ118" s="84" t="str">
        <f t="shared" si="195"/>
        <v>dato mancante</v>
      </c>
      <c r="AK118" s="84" t="str">
        <f t="shared" si="196"/>
        <v>dato mancante</v>
      </c>
      <c r="AL118" s="81" t="str">
        <f t="shared" si="197"/>
        <v>dato mancante</v>
      </c>
      <c r="AM118" s="82" t="str">
        <f t="shared" si="198"/>
        <v>dato mancante</v>
      </c>
      <c r="AN118" s="83" t="str">
        <f t="shared" si="199"/>
        <v>dato mancante</v>
      </c>
      <c r="AO118" s="59"/>
      <c r="AP118" s="285"/>
      <c r="AQ118" s="286"/>
      <c r="AR118" s="294" t="str">
        <f t="shared" si="202"/>
        <v>dato mancante</v>
      </c>
      <c r="AS118" s="264" t="str">
        <f t="shared" si="200"/>
        <v>dato mancante</v>
      </c>
      <c r="AT118" s="265" t="str">
        <f t="shared" si="203"/>
        <v>dato mancante</v>
      </c>
      <c r="AU118" s="265" t="str">
        <f t="shared" si="204"/>
        <v>dato mancante</v>
      </c>
      <c r="AV118" s="265" t="str">
        <f t="shared" si="205"/>
        <v>dato mancante</v>
      </c>
      <c r="AW118" s="266" t="str">
        <f t="shared" si="206"/>
        <v>dato mancante</v>
      </c>
      <c r="AX118" s="437" t="str">
        <f t="shared" si="207"/>
        <v>dato mancante</v>
      </c>
      <c r="AY118" s="437" t="str">
        <f t="shared" si="208"/>
        <v>dato mancante</v>
      </c>
      <c r="AZ118" s="437" t="str">
        <f t="shared" si="209"/>
        <v>dato mancante</v>
      </c>
      <c r="BA118" s="267" t="str">
        <f t="shared" si="201"/>
        <v>dato mancante</v>
      </c>
      <c r="BB118" s="265" t="str">
        <f t="shared" si="210"/>
        <v>dato mancante</v>
      </c>
      <c r="BC118" s="438" t="str">
        <f t="shared" si="211"/>
        <v>dato mancante</v>
      </c>
      <c r="BG118" s="118" t="str">
        <f t="shared" si="212"/>
        <v>dato mancante</v>
      </c>
      <c r="BH118" s="118" t="str">
        <f t="shared" si="213"/>
        <v>dato mancante</v>
      </c>
      <c r="BI118" s="118" t="str">
        <f t="shared" si="214"/>
        <v>dato mancante</v>
      </c>
      <c r="BJ118" s="118" t="str">
        <f t="shared" si="215"/>
        <v>dato mancante</v>
      </c>
      <c r="BK118" s="118" t="str">
        <f t="shared" si="216"/>
        <v>dato mancante</v>
      </c>
      <c r="BL118" s="118" t="str">
        <f t="shared" si="217"/>
        <v>dato mancante</v>
      </c>
      <c r="BM118" s="118" t="str">
        <f t="shared" si="218"/>
        <v>dato mancante</v>
      </c>
      <c r="BN118" s="118" t="str">
        <f t="shared" si="219"/>
        <v>dato mancante</v>
      </c>
      <c r="BO118" s="118" t="str">
        <f t="shared" si="220"/>
        <v>dato mancante</v>
      </c>
      <c r="BP118" s="118" t="str">
        <f t="shared" si="221"/>
        <v>dato mancante</v>
      </c>
      <c r="BQ118" s="118" t="str">
        <f t="shared" si="222"/>
        <v>dato mancante</v>
      </c>
      <c r="BR118" s="118" t="str">
        <f t="shared" si="223"/>
        <v>dato mancante</v>
      </c>
      <c r="BT118" s="258" t="str">
        <f t="shared" si="224"/>
        <v/>
      </c>
      <c r="BU118" s="258" t="str">
        <f t="shared" si="225"/>
        <v/>
      </c>
      <c r="BV118" s="259" t="str">
        <f t="shared" si="226"/>
        <v/>
      </c>
      <c r="BW118" s="258" t="str">
        <f t="shared" si="227"/>
        <v/>
      </c>
      <c r="BX118" s="258" t="str">
        <f t="shared" si="228"/>
        <v/>
      </c>
      <c r="BY118" s="259" t="str">
        <f t="shared" si="229"/>
        <v/>
      </c>
      <c r="BZ118" s="258" t="str">
        <f t="shared" si="230"/>
        <v/>
      </c>
      <c r="CA118" s="258" t="str">
        <f t="shared" si="231"/>
        <v/>
      </c>
      <c r="CB118" s="259" t="str">
        <f t="shared" si="232"/>
        <v/>
      </c>
      <c r="CC118" s="258" t="str">
        <f t="shared" si="233"/>
        <v/>
      </c>
      <c r="CD118" s="258" t="str">
        <f t="shared" si="234"/>
        <v/>
      </c>
      <c r="CE118" s="259" t="str">
        <f t="shared" si="235"/>
        <v/>
      </c>
      <c r="CF118" s="258" t="str">
        <f t="shared" si="236"/>
        <v/>
      </c>
      <c r="CG118" s="258" t="str">
        <f t="shared" si="237"/>
        <v/>
      </c>
      <c r="CH118" s="259" t="str">
        <f t="shared" si="238"/>
        <v/>
      </c>
      <c r="CI118" s="258" t="str">
        <f t="shared" si="239"/>
        <v/>
      </c>
      <c r="CJ118" s="258" t="str">
        <f t="shared" si="240"/>
        <v/>
      </c>
      <c r="CK118" s="259" t="str">
        <f t="shared" si="241"/>
        <v/>
      </c>
      <c r="CL118" s="258" t="str">
        <f t="shared" si="242"/>
        <v/>
      </c>
      <c r="CM118" s="258" t="str">
        <f t="shared" si="243"/>
        <v/>
      </c>
      <c r="CN118" s="259" t="str">
        <f t="shared" si="244"/>
        <v/>
      </c>
      <c r="CO118" s="258" t="str">
        <f t="shared" si="245"/>
        <v/>
      </c>
      <c r="CP118" s="258" t="str">
        <f t="shared" si="246"/>
        <v/>
      </c>
      <c r="CQ118" s="259" t="str">
        <f t="shared" si="247"/>
        <v/>
      </c>
      <c r="CR118" s="258" t="str">
        <f t="shared" si="248"/>
        <v/>
      </c>
      <c r="CS118" s="258" t="str">
        <f t="shared" si="249"/>
        <v/>
      </c>
      <c r="CT118" s="259" t="str">
        <f t="shared" si="250"/>
        <v/>
      </c>
      <c r="CU118" s="258" t="str">
        <f t="shared" si="251"/>
        <v/>
      </c>
      <c r="CV118" s="258" t="str">
        <f t="shared" si="252"/>
        <v/>
      </c>
      <c r="CW118" s="259" t="str">
        <f t="shared" si="253"/>
        <v/>
      </c>
      <c r="CX118" s="258" t="str">
        <f t="shared" si="254"/>
        <v/>
      </c>
      <c r="CY118" s="258" t="str">
        <f t="shared" si="255"/>
        <v/>
      </c>
      <c r="CZ118" s="259" t="str">
        <f t="shared" si="256"/>
        <v/>
      </c>
      <c r="DA118" s="258" t="str">
        <f t="shared" si="257"/>
        <v/>
      </c>
      <c r="DB118" s="258" t="str">
        <f t="shared" si="258"/>
        <v/>
      </c>
      <c r="DC118" s="259" t="str">
        <f t="shared" si="259"/>
        <v/>
      </c>
    </row>
    <row r="119" spans="1:107" x14ac:dyDescent="0.3">
      <c r="A119" s="682"/>
      <c r="B119" s="682"/>
      <c r="C119" s="677"/>
      <c r="D119" s="677"/>
      <c r="E119" s="678"/>
      <c r="F119" s="678"/>
      <c r="G119" s="678"/>
      <c r="H119" s="678"/>
      <c r="I119" s="668"/>
      <c r="J119" s="669"/>
      <c r="K119" s="670"/>
      <c r="L119" s="671"/>
      <c r="M119" s="671"/>
      <c r="N119" s="672"/>
      <c r="O119" s="673"/>
      <c r="P119" s="673"/>
      <c r="Q119" s="673"/>
      <c r="R119" s="673"/>
      <c r="S119" s="673"/>
      <c r="T119" s="671"/>
      <c r="U119" s="671"/>
      <c r="V119" s="671"/>
      <c r="W119" s="672"/>
      <c r="X119" s="673"/>
      <c r="Y119" s="674"/>
      <c r="Z119" s="64"/>
      <c r="AA119" s="77"/>
      <c r="AB119" s="78"/>
      <c r="AC119" s="81" t="str">
        <f t="shared" si="188"/>
        <v>dato mancante</v>
      </c>
      <c r="AD119" s="82" t="str">
        <f t="shared" si="189"/>
        <v>dato mancante</v>
      </c>
      <c r="AE119" s="82" t="str">
        <f t="shared" si="190"/>
        <v>dato mancante</v>
      </c>
      <c r="AF119" s="82" t="str">
        <f t="shared" si="191"/>
        <v>dato mancante</v>
      </c>
      <c r="AG119" s="82" t="str">
        <f t="shared" si="192"/>
        <v>dato mancante</v>
      </c>
      <c r="AH119" s="82" t="str">
        <f t="shared" si="193"/>
        <v>dato mancante</v>
      </c>
      <c r="AI119" s="84" t="str">
        <f t="shared" si="194"/>
        <v>dato mancante</v>
      </c>
      <c r="AJ119" s="84" t="str">
        <f t="shared" si="195"/>
        <v>dato mancante</v>
      </c>
      <c r="AK119" s="84" t="str">
        <f t="shared" si="196"/>
        <v>dato mancante</v>
      </c>
      <c r="AL119" s="81" t="str">
        <f t="shared" si="197"/>
        <v>dato mancante</v>
      </c>
      <c r="AM119" s="82" t="str">
        <f t="shared" si="198"/>
        <v>dato mancante</v>
      </c>
      <c r="AN119" s="83" t="str">
        <f t="shared" si="199"/>
        <v>dato mancante</v>
      </c>
      <c r="AO119" s="59"/>
      <c r="AP119" s="285"/>
      <c r="AQ119" s="286"/>
      <c r="AR119" s="294" t="str">
        <f t="shared" si="202"/>
        <v>dato mancante</v>
      </c>
      <c r="AS119" s="264" t="str">
        <f t="shared" si="200"/>
        <v>dato mancante</v>
      </c>
      <c r="AT119" s="265" t="str">
        <f t="shared" si="203"/>
        <v>dato mancante</v>
      </c>
      <c r="AU119" s="265" t="str">
        <f t="shared" si="204"/>
        <v>dato mancante</v>
      </c>
      <c r="AV119" s="265" t="str">
        <f t="shared" si="205"/>
        <v>dato mancante</v>
      </c>
      <c r="AW119" s="266" t="str">
        <f t="shared" si="206"/>
        <v>dato mancante</v>
      </c>
      <c r="AX119" s="437" t="str">
        <f t="shared" si="207"/>
        <v>dato mancante</v>
      </c>
      <c r="AY119" s="437" t="str">
        <f t="shared" si="208"/>
        <v>dato mancante</v>
      </c>
      <c r="AZ119" s="437" t="str">
        <f t="shared" si="209"/>
        <v>dato mancante</v>
      </c>
      <c r="BA119" s="267" t="str">
        <f t="shared" si="201"/>
        <v>dato mancante</v>
      </c>
      <c r="BB119" s="265" t="str">
        <f t="shared" si="210"/>
        <v>dato mancante</v>
      </c>
      <c r="BC119" s="438" t="str">
        <f t="shared" si="211"/>
        <v>dato mancante</v>
      </c>
      <c r="BG119" s="118" t="str">
        <f t="shared" si="212"/>
        <v>dato mancante</v>
      </c>
      <c r="BH119" s="118" t="str">
        <f t="shared" si="213"/>
        <v>dato mancante</v>
      </c>
      <c r="BI119" s="118" t="str">
        <f t="shared" si="214"/>
        <v>dato mancante</v>
      </c>
      <c r="BJ119" s="118" t="str">
        <f t="shared" si="215"/>
        <v>dato mancante</v>
      </c>
      <c r="BK119" s="118" t="str">
        <f t="shared" si="216"/>
        <v>dato mancante</v>
      </c>
      <c r="BL119" s="118" t="str">
        <f t="shared" si="217"/>
        <v>dato mancante</v>
      </c>
      <c r="BM119" s="118" t="str">
        <f t="shared" si="218"/>
        <v>dato mancante</v>
      </c>
      <c r="BN119" s="118" t="str">
        <f t="shared" si="219"/>
        <v>dato mancante</v>
      </c>
      <c r="BO119" s="118" t="str">
        <f t="shared" si="220"/>
        <v>dato mancante</v>
      </c>
      <c r="BP119" s="118" t="str">
        <f t="shared" si="221"/>
        <v>dato mancante</v>
      </c>
      <c r="BQ119" s="118" t="str">
        <f t="shared" si="222"/>
        <v>dato mancante</v>
      </c>
      <c r="BR119" s="118" t="str">
        <f t="shared" si="223"/>
        <v>dato mancante</v>
      </c>
      <c r="BT119" s="258" t="str">
        <f t="shared" si="224"/>
        <v/>
      </c>
      <c r="BU119" s="258" t="str">
        <f t="shared" si="225"/>
        <v/>
      </c>
      <c r="BV119" s="259" t="str">
        <f t="shared" si="226"/>
        <v/>
      </c>
      <c r="BW119" s="258" t="str">
        <f t="shared" si="227"/>
        <v/>
      </c>
      <c r="BX119" s="258" t="str">
        <f t="shared" si="228"/>
        <v/>
      </c>
      <c r="BY119" s="259" t="str">
        <f t="shared" si="229"/>
        <v/>
      </c>
      <c r="BZ119" s="258" t="str">
        <f t="shared" si="230"/>
        <v/>
      </c>
      <c r="CA119" s="258" t="str">
        <f t="shared" si="231"/>
        <v/>
      </c>
      <c r="CB119" s="259" t="str">
        <f t="shared" si="232"/>
        <v/>
      </c>
      <c r="CC119" s="258" t="str">
        <f t="shared" si="233"/>
        <v/>
      </c>
      <c r="CD119" s="258" t="str">
        <f t="shared" si="234"/>
        <v/>
      </c>
      <c r="CE119" s="259" t="str">
        <f t="shared" si="235"/>
        <v/>
      </c>
      <c r="CF119" s="258" t="str">
        <f t="shared" si="236"/>
        <v/>
      </c>
      <c r="CG119" s="258" t="str">
        <f t="shared" si="237"/>
        <v/>
      </c>
      <c r="CH119" s="259" t="str">
        <f t="shared" si="238"/>
        <v/>
      </c>
      <c r="CI119" s="258" t="str">
        <f t="shared" si="239"/>
        <v/>
      </c>
      <c r="CJ119" s="258" t="str">
        <f t="shared" si="240"/>
        <v/>
      </c>
      <c r="CK119" s="259" t="str">
        <f t="shared" si="241"/>
        <v/>
      </c>
      <c r="CL119" s="258" t="str">
        <f t="shared" si="242"/>
        <v/>
      </c>
      <c r="CM119" s="258" t="str">
        <f t="shared" si="243"/>
        <v/>
      </c>
      <c r="CN119" s="259" t="str">
        <f t="shared" si="244"/>
        <v/>
      </c>
      <c r="CO119" s="258" t="str">
        <f t="shared" si="245"/>
        <v/>
      </c>
      <c r="CP119" s="258" t="str">
        <f t="shared" si="246"/>
        <v/>
      </c>
      <c r="CQ119" s="259" t="str">
        <f t="shared" si="247"/>
        <v/>
      </c>
      <c r="CR119" s="258" t="str">
        <f t="shared" si="248"/>
        <v/>
      </c>
      <c r="CS119" s="258" t="str">
        <f t="shared" si="249"/>
        <v/>
      </c>
      <c r="CT119" s="259" t="str">
        <f t="shared" si="250"/>
        <v/>
      </c>
      <c r="CU119" s="258" t="str">
        <f t="shared" si="251"/>
        <v/>
      </c>
      <c r="CV119" s="258" t="str">
        <f t="shared" si="252"/>
        <v/>
      </c>
      <c r="CW119" s="259" t="str">
        <f t="shared" si="253"/>
        <v/>
      </c>
      <c r="CX119" s="258" t="str">
        <f t="shared" si="254"/>
        <v/>
      </c>
      <c r="CY119" s="258" t="str">
        <f t="shared" si="255"/>
        <v/>
      </c>
      <c r="CZ119" s="259" t="str">
        <f t="shared" si="256"/>
        <v/>
      </c>
      <c r="DA119" s="258" t="str">
        <f t="shared" si="257"/>
        <v/>
      </c>
      <c r="DB119" s="258" t="str">
        <f t="shared" si="258"/>
        <v/>
      </c>
      <c r="DC119" s="259" t="str">
        <f t="shared" si="259"/>
        <v/>
      </c>
    </row>
    <row r="120" spans="1:107" x14ac:dyDescent="0.3">
      <c r="A120" s="682"/>
      <c r="B120" s="682"/>
      <c r="C120" s="665"/>
      <c r="D120" s="665"/>
      <c r="E120" s="666"/>
      <c r="F120" s="667"/>
      <c r="G120" s="667"/>
      <c r="H120" s="667"/>
      <c r="I120" s="668"/>
      <c r="J120" s="669"/>
      <c r="K120" s="670"/>
      <c r="L120" s="671"/>
      <c r="M120" s="671"/>
      <c r="N120" s="672"/>
      <c r="O120" s="673"/>
      <c r="P120" s="673"/>
      <c r="Q120" s="673"/>
      <c r="R120" s="673"/>
      <c r="S120" s="673"/>
      <c r="T120" s="671"/>
      <c r="U120" s="671"/>
      <c r="V120" s="671"/>
      <c r="W120" s="672"/>
      <c r="X120" s="673"/>
      <c r="Y120" s="674"/>
      <c r="Z120" s="64"/>
      <c r="AA120" s="77"/>
      <c r="AB120" s="78"/>
      <c r="AC120" s="81" t="str">
        <f t="shared" si="188"/>
        <v>dato mancante</v>
      </c>
      <c r="AD120" s="82" t="str">
        <f t="shared" si="189"/>
        <v>dato mancante</v>
      </c>
      <c r="AE120" s="82" t="str">
        <f t="shared" si="190"/>
        <v>dato mancante</v>
      </c>
      <c r="AF120" s="82" t="str">
        <f t="shared" si="191"/>
        <v>dato mancante</v>
      </c>
      <c r="AG120" s="82" t="str">
        <f t="shared" si="192"/>
        <v>dato mancante</v>
      </c>
      <c r="AH120" s="82" t="str">
        <f t="shared" si="193"/>
        <v>dato mancante</v>
      </c>
      <c r="AI120" s="84" t="str">
        <f t="shared" si="194"/>
        <v>dato mancante</v>
      </c>
      <c r="AJ120" s="84" t="str">
        <f t="shared" si="195"/>
        <v>dato mancante</v>
      </c>
      <c r="AK120" s="84" t="str">
        <f t="shared" si="196"/>
        <v>dato mancante</v>
      </c>
      <c r="AL120" s="81" t="str">
        <f t="shared" si="197"/>
        <v>dato mancante</v>
      </c>
      <c r="AM120" s="82" t="str">
        <f t="shared" si="198"/>
        <v>dato mancante</v>
      </c>
      <c r="AN120" s="83" t="str">
        <f t="shared" si="199"/>
        <v>dato mancante</v>
      </c>
      <c r="AO120" s="59"/>
      <c r="AP120" s="285"/>
      <c r="AQ120" s="286"/>
      <c r="AR120" s="294" t="str">
        <f t="shared" si="202"/>
        <v>dato mancante</v>
      </c>
      <c r="AS120" s="264" t="str">
        <f t="shared" si="200"/>
        <v>dato mancante</v>
      </c>
      <c r="AT120" s="265" t="str">
        <f t="shared" si="203"/>
        <v>dato mancante</v>
      </c>
      <c r="AU120" s="265" t="str">
        <f t="shared" si="204"/>
        <v>dato mancante</v>
      </c>
      <c r="AV120" s="265" t="str">
        <f t="shared" si="205"/>
        <v>dato mancante</v>
      </c>
      <c r="AW120" s="266" t="str">
        <f t="shared" si="206"/>
        <v>dato mancante</v>
      </c>
      <c r="AX120" s="437" t="str">
        <f t="shared" si="207"/>
        <v>dato mancante</v>
      </c>
      <c r="AY120" s="437" t="str">
        <f t="shared" si="208"/>
        <v>dato mancante</v>
      </c>
      <c r="AZ120" s="437" t="str">
        <f t="shared" si="209"/>
        <v>dato mancante</v>
      </c>
      <c r="BA120" s="267" t="str">
        <f t="shared" si="201"/>
        <v>dato mancante</v>
      </c>
      <c r="BB120" s="265" t="str">
        <f t="shared" si="210"/>
        <v>dato mancante</v>
      </c>
      <c r="BC120" s="438" t="str">
        <f t="shared" si="211"/>
        <v>dato mancante</v>
      </c>
      <c r="BG120" s="118" t="str">
        <f t="shared" si="212"/>
        <v>dato mancante</v>
      </c>
      <c r="BH120" s="118" t="str">
        <f t="shared" si="213"/>
        <v>dato mancante</v>
      </c>
      <c r="BI120" s="118" t="str">
        <f t="shared" si="214"/>
        <v>dato mancante</v>
      </c>
      <c r="BJ120" s="118" t="str">
        <f t="shared" si="215"/>
        <v>dato mancante</v>
      </c>
      <c r="BK120" s="118" t="str">
        <f t="shared" si="216"/>
        <v>dato mancante</v>
      </c>
      <c r="BL120" s="118" t="str">
        <f t="shared" si="217"/>
        <v>dato mancante</v>
      </c>
      <c r="BM120" s="118" t="str">
        <f t="shared" si="218"/>
        <v>dato mancante</v>
      </c>
      <c r="BN120" s="118" t="str">
        <f t="shared" si="219"/>
        <v>dato mancante</v>
      </c>
      <c r="BO120" s="118" t="str">
        <f t="shared" si="220"/>
        <v>dato mancante</v>
      </c>
      <c r="BP120" s="118" t="str">
        <f t="shared" si="221"/>
        <v>dato mancante</v>
      </c>
      <c r="BQ120" s="118" t="str">
        <f t="shared" si="222"/>
        <v>dato mancante</v>
      </c>
      <c r="BR120" s="118" t="str">
        <f t="shared" si="223"/>
        <v>dato mancante</v>
      </c>
      <c r="BT120" s="258" t="str">
        <f t="shared" si="224"/>
        <v/>
      </c>
      <c r="BU120" s="258" t="str">
        <f t="shared" si="225"/>
        <v/>
      </c>
      <c r="BV120" s="259" t="str">
        <f t="shared" si="226"/>
        <v/>
      </c>
      <c r="BW120" s="258" t="str">
        <f t="shared" si="227"/>
        <v/>
      </c>
      <c r="BX120" s="258" t="str">
        <f t="shared" si="228"/>
        <v/>
      </c>
      <c r="BY120" s="259" t="str">
        <f t="shared" si="229"/>
        <v/>
      </c>
      <c r="BZ120" s="258" t="str">
        <f t="shared" si="230"/>
        <v/>
      </c>
      <c r="CA120" s="258" t="str">
        <f t="shared" si="231"/>
        <v/>
      </c>
      <c r="CB120" s="259" t="str">
        <f t="shared" si="232"/>
        <v/>
      </c>
      <c r="CC120" s="258" t="str">
        <f t="shared" si="233"/>
        <v/>
      </c>
      <c r="CD120" s="258" t="str">
        <f t="shared" si="234"/>
        <v/>
      </c>
      <c r="CE120" s="259" t="str">
        <f t="shared" si="235"/>
        <v/>
      </c>
      <c r="CF120" s="258" t="str">
        <f t="shared" si="236"/>
        <v/>
      </c>
      <c r="CG120" s="258" t="str">
        <f t="shared" si="237"/>
        <v/>
      </c>
      <c r="CH120" s="259" t="str">
        <f t="shared" si="238"/>
        <v/>
      </c>
      <c r="CI120" s="258" t="str">
        <f t="shared" si="239"/>
        <v/>
      </c>
      <c r="CJ120" s="258" t="str">
        <f t="shared" si="240"/>
        <v/>
      </c>
      <c r="CK120" s="259" t="str">
        <f t="shared" si="241"/>
        <v/>
      </c>
      <c r="CL120" s="258" t="str">
        <f t="shared" si="242"/>
        <v/>
      </c>
      <c r="CM120" s="258" t="str">
        <f t="shared" si="243"/>
        <v/>
      </c>
      <c r="CN120" s="259" t="str">
        <f t="shared" si="244"/>
        <v/>
      </c>
      <c r="CO120" s="258" t="str">
        <f t="shared" si="245"/>
        <v/>
      </c>
      <c r="CP120" s="258" t="str">
        <f t="shared" si="246"/>
        <v/>
      </c>
      <c r="CQ120" s="259" t="str">
        <f t="shared" si="247"/>
        <v/>
      </c>
      <c r="CR120" s="258" t="str">
        <f t="shared" si="248"/>
        <v/>
      </c>
      <c r="CS120" s="258" t="str">
        <f t="shared" si="249"/>
        <v/>
      </c>
      <c r="CT120" s="259" t="str">
        <f t="shared" si="250"/>
        <v/>
      </c>
      <c r="CU120" s="258" t="str">
        <f t="shared" si="251"/>
        <v/>
      </c>
      <c r="CV120" s="258" t="str">
        <f t="shared" si="252"/>
        <v/>
      </c>
      <c r="CW120" s="259" t="str">
        <f t="shared" si="253"/>
        <v/>
      </c>
      <c r="CX120" s="258" t="str">
        <f t="shared" si="254"/>
        <v/>
      </c>
      <c r="CY120" s="258" t="str">
        <f t="shared" si="255"/>
        <v/>
      </c>
      <c r="CZ120" s="259" t="str">
        <f t="shared" si="256"/>
        <v/>
      </c>
      <c r="DA120" s="258" t="str">
        <f t="shared" si="257"/>
        <v/>
      </c>
      <c r="DB120" s="258" t="str">
        <f t="shared" si="258"/>
        <v/>
      </c>
      <c r="DC120" s="259" t="str">
        <f t="shared" si="259"/>
        <v/>
      </c>
    </row>
    <row r="121" spans="1:107" x14ac:dyDescent="0.3">
      <c r="A121" s="682"/>
      <c r="B121" s="682"/>
      <c r="C121" s="677"/>
      <c r="D121" s="677"/>
      <c r="E121" s="678"/>
      <c r="F121" s="678"/>
      <c r="G121" s="678"/>
      <c r="H121" s="678"/>
      <c r="I121" s="668"/>
      <c r="J121" s="669"/>
      <c r="K121" s="670"/>
      <c r="L121" s="671"/>
      <c r="M121" s="671"/>
      <c r="N121" s="672"/>
      <c r="O121" s="673"/>
      <c r="P121" s="673"/>
      <c r="Q121" s="673"/>
      <c r="R121" s="673"/>
      <c r="S121" s="673"/>
      <c r="T121" s="671"/>
      <c r="U121" s="671"/>
      <c r="V121" s="671"/>
      <c r="W121" s="672"/>
      <c r="X121" s="673"/>
      <c r="Y121" s="674"/>
      <c r="Z121" s="64"/>
      <c r="AA121" s="77"/>
      <c r="AB121" s="78"/>
      <c r="AC121" s="81" t="str">
        <f t="shared" si="188"/>
        <v>dato mancante</v>
      </c>
      <c r="AD121" s="82" t="str">
        <f t="shared" si="189"/>
        <v>dato mancante</v>
      </c>
      <c r="AE121" s="82" t="str">
        <f t="shared" si="190"/>
        <v>dato mancante</v>
      </c>
      <c r="AF121" s="82" t="str">
        <f t="shared" si="191"/>
        <v>dato mancante</v>
      </c>
      <c r="AG121" s="82" t="str">
        <f t="shared" si="192"/>
        <v>dato mancante</v>
      </c>
      <c r="AH121" s="82" t="str">
        <f t="shared" si="193"/>
        <v>dato mancante</v>
      </c>
      <c r="AI121" s="84" t="str">
        <f t="shared" si="194"/>
        <v>dato mancante</v>
      </c>
      <c r="AJ121" s="84" t="str">
        <f t="shared" si="195"/>
        <v>dato mancante</v>
      </c>
      <c r="AK121" s="84" t="str">
        <f t="shared" si="196"/>
        <v>dato mancante</v>
      </c>
      <c r="AL121" s="81" t="str">
        <f t="shared" si="197"/>
        <v>dato mancante</v>
      </c>
      <c r="AM121" s="82" t="str">
        <f t="shared" si="198"/>
        <v>dato mancante</v>
      </c>
      <c r="AN121" s="83" t="str">
        <f t="shared" si="199"/>
        <v>dato mancante</v>
      </c>
      <c r="AO121" s="59"/>
      <c r="AP121" s="285"/>
      <c r="AQ121" s="286"/>
      <c r="AR121" s="294" t="str">
        <f t="shared" si="202"/>
        <v>dato mancante</v>
      </c>
      <c r="AS121" s="264" t="str">
        <f t="shared" si="200"/>
        <v>dato mancante</v>
      </c>
      <c r="AT121" s="265" t="str">
        <f t="shared" si="203"/>
        <v>dato mancante</v>
      </c>
      <c r="AU121" s="265" t="str">
        <f t="shared" si="204"/>
        <v>dato mancante</v>
      </c>
      <c r="AV121" s="265" t="str">
        <f t="shared" si="205"/>
        <v>dato mancante</v>
      </c>
      <c r="AW121" s="266" t="str">
        <f t="shared" si="206"/>
        <v>dato mancante</v>
      </c>
      <c r="AX121" s="437" t="str">
        <f t="shared" si="207"/>
        <v>dato mancante</v>
      </c>
      <c r="AY121" s="437" t="str">
        <f t="shared" si="208"/>
        <v>dato mancante</v>
      </c>
      <c r="AZ121" s="437" t="str">
        <f t="shared" si="209"/>
        <v>dato mancante</v>
      </c>
      <c r="BA121" s="267" t="str">
        <f t="shared" si="201"/>
        <v>dato mancante</v>
      </c>
      <c r="BB121" s="265" t="str">
        <f t="shared" si="210"/>
        <v>dato mancante</v>
      </c>
      <c r="BC121" s="438" t="str">
        <f t="shared" si="211"/>
        <v>dato mancante</v>
      </c>
      <c r="BG121" s="118" t="str">
        <f t="shared" si="212"/>
        <v>dato mancante</v>
      </c>
      <c r="BH121" s="118" t="str">
        <f t="shared" si="213"/>
        <v>dato mancante</v>
      </c>
      <c r="BI121" s="118" t="str">
        <f t="shared" si="214"/>
        <v>dato mancante</v>
      </c>
      <c r="BJ121" s="118" t="str">
        <f t="shared" si="215"/>
        <v>dato mancante</v>
      </c>
      <c r="BK121" s="118" t="str">
        <f t="shared" si="216"/>
        <v>dato mancante</v>
      </c>
      <c r="BL121" s="118" t="str">
        <f t="shared" si="217"/>
        <v>dato mancante</v>
      </c>
      <c r="BM121" s="118" t="str">
        <f t="shared" si="218"/>
        <v>dato mancante</v>
      </c>
      <c r="BN121" s="118" t="str">
        <f t="shared" si="219"/>
        <v>dato mancante</v>
      </c>
      <c r="BO121" s="118" t="str">
        <f t="shared" si="220"/>
        <v>dato mancante</v>
      </c>
      <c r="BP121" s="118" t="str">
        <f t="shared" si="221"/>
        <v>dato mancante</v>
      </c>
      <c r="BQ121" s="118" t="str">
        <f t="shared" si="222"/>
        <v>dato mancante</v>
      </c>
      <c r="BR121" s="118" t="str">
        <f t="shared" si="223"/>
        <v>dato mancante</v>
      </c>
      <c r="BT121" s="258" t="str">
        <f t="shared" si="224"/>
        <v/>
      </c>
      <c r="BU121" s="258" t="str">
        <f t="shared" si="225"/>
        <v/>
      </c>
      <c r="BV121" s="259" t="str">
        <f t="shared" si="226"/>
        <v/>
      </c>
      <c r="BW121" s="258" t="str">
        <f t="shared" si="227"/>
        <v/>
      </c>
      <c r="BX121" s="258" t="str">
        <f t="shared" si="228"/>
        <v/>
      </c>
      <c r="BY121" s="259" t="str">
        <f t="shared" si="229"/>
        <v/>
      </c>
      <c r="BZ121" s="258" t="str">
        <f t="shared" si="230"/>
        <v/>
      </c>
      <c r="CA121" s="258" t="str">
        <f t="shared" si="231"/>
        <v/>
      </c>
      <c r="CB121" s="259" t="str">
        <f t="shared" si="232"/>
        <v/>
      </c>
      <c r="CC121" s="258" t="str">
        <f t="shared" si="233"/>
        <v/>
      </c>
      <c r="CD121" s="258" t="str">
        <f t="shared" si="234"/>
        <v/>
      </c>
      <c r="CE121" s="259" t="str">
        <f t="shared" si="235"/>
        <v/>
      </c>
      <c r="CF121" s="258" t="str">
        <f t="shared" si="236"/>
        <v/>
      </c>
      <c r="CG121" s="258" t="str">
        <f t="shared" si="237"/>
        <v/>
      </c>
      <c r="CH121" s="259" t="str">
        <f t="shared" si="238"/>
        <v/>
      </c>
      <c r="CI121" s="258" t="str">
        <f t="shared" si="239"/>
        <v/>
      </c>
      <c r="CJ121" s="258" t="str">
        <f t="shared" si="240"/>
        <v/>
      </c>
      <c r="CK121" s="259" t="str">
        <f t="shared" si="241"/>
        <v/>
      </c>
      <c r="CL121" s="258" t="str">
        <f t="shared" si="242"/>
        <v/>
      </c>
      <c r="CM121" s="258" t="str">
        <f t="shared" si="243"/>
        <v/>
      </c>
      <c r="CN121" s="259" t="str">
        <f t="shared" si="244"/>
        <v/>
      </c>
      <c r="CO121" s="258" t="str">
        <f t="shared" si="245"/>
        <v/>
      </c>
      <c r="CP121" s="258" t="str">
        <f t="shared" si="246"/>
        <v/>
      </c>
      <c r="CQ121" s="259" t="str">
        <f t="shared" si="247"/>
        <v/>
      </c>
      <c r="CR121" s="258" t="str">
        <f t="shared" si="248"/>
        <v/>
      </c>
      <c r="CS121" s="258" t="str">
        <f t="shared" si="249"/>
        <v/>
      </c>
      <c r="CT121" s="259" t="str">
        <f t="shared" si="250"/>
        <v/>
      </c>
      <c r="CU121" s="258" t="str">
        <f t="shared" si="251"/>
        <v/>
      </c>
      <c r="CV121" s="258" t="str">
        <f t="shared" si="252"/>
        <v/>
      </c>
      <c r="CW121" s="259" t="str">
        <f t="shared" si="253"/>
        <v/>
      </c>
      <c r="CX121" s="258" t="str">
        <f t="shared" si="254"/>
        <v/>
      </c>
      <c r="CY121" s="258" t="str">
        <f t="shared" si="255"/>
        <v/>
      </c>
      <c r="CZ121" s="259" t="str">
        <f t="shared" si="256"/>
        <v/>
      </c>
      <c r="DA121" s="258" t="str">
        <f t="shared" si="257"/>
        <v/>
      </c>
      <c r="DB121" s="258" t="str">
        <f t="shared" si="258"/>
        <v/>
      </c>
      <c r="DC121" s="259" t="str">
        <f t="shared" si="259"/>
        <v/>
      </c>
    </row>
    <row r="122" spans="1:107" x14ac:dyDescent="0.3">
      <c r="A122" s="682"/>
      <c r="B122" s="682"/>
      <c r="C122" s="665"/>
      <c r="D122" s="665"/>
      <c r="E122" s="666"/>
      <c r="F122" s="667"/>
      <c r="G122" s="667"/>
      <c r="H122" s="667"/>
      <c r="I122" s="668"/>
      <c r="J122" s="669"/>
      <c r="K122" s="670"/>
      <c r="L122" s="671"/>
      <c r="M122" s="671"/>
      <c r="N122" s="672"/>
      <c r="O122" s="673"/>
      <c r="P122" s="673"/>
      <c r="Q122" s="673"/>
      <c r="R122" s="673"/>
      <c r="S122" s="673"/>
      <c r="T122" s="671"/>
      <c r="U122" s="671"/>
      <c r="V122" s="671"/>
      <c r="W122" s="672"/>
      <c r="X122" s="673"/>
      <c r="Y122" s="674"/>
      <c r="Z122" s="64"/>
      <c r="AA122" s="77"/>
      <c r="AB122" s="78"/>
      <c r="AC122" s="81" t="str">
        <f t="shared" si="188"/>
        <v>dato mancante</v>
      </c>
      <c r="AD122" s="82" t="str">
        <f t="shared" si="189"/>
        <v>dato mancante</v>
      </c>
      <c r="AE122" s="82" t="str">
        <f t="shared" si="190"/>
        <v>dato mancante</v>
      </c>
      <c r="AF122" s="82" t="str">
        <f t="shared" si="191"/>
        <v>dato mancante</v>
      </c>
      <c r="AG122" s="82" t="str">
        <f t="shared" si="192"/>
        <v>dato mancante</v>
      </c>
      <c r="AH122" s="82" t="str">
        <f t="shared" si="193"/>
        <v>dato mancante</v>
      </c>
      <c r="AI122" s="84" t="str">
        <f t="shared" si="194"/>
        <v>dato mancante</v>
      </c>
      <c r="AJ122" s="84" t="str">
        <f t="shared" si="195"/>
        <v>dato mancante</v>
      </c>
      <c r="AK122" s="84" t="str">
        <f t="shared" si="196"/>
        <v>dato mancante</v>
      </c>
      <c r="AL122" s="81" t="str">
        <f t="shared" si="197"/>
        <v>dato mancante</v>
      </c>
      <c r="AM122" s="82" t="str">
        <f t="shared" si="198"/>
        <v>dato mancante</v>
      </c>
      <c r="AN122" s="83" t="str">
        <f t="shared" si="199"/>
        <v>dato mancante</v>
      </c>
      <c r="AO122" s="59"/>
      <c r="AP122" s="285"/>
      <c r="AQ122" s="286"/>
      <c r="AR122" s="294" t="str">
        <f t="shared" si="202"/>
        <v>dato mancante</v>
      </c>
      <c r="AS122" s="264" t="str">
        <f t="shared" si="200"/>
        <v>dato mancante</v>
      </c>
      <c r="AT122" s="265" t="str">
        <f t="shared" si="203"/>
        <v>dato mancante</v>
      </c>
      <c r="AU122" s="265" t="str">
        <f t="shared" si="204"/>
        <v>dato mancante</v>
      </c>
      <c r="AV122" s="265" t="str">
        <f t="shared" si="205"/>
        <v>dato mancante</v>
      </c>
      <c r="AW122" s="266" t="str">
        <f t="shared" si="206"/>
        <v>dato mancante</v>
      </c>
      <c r="AX122" s="437" t="str">
        <f t="shared" si="207"/>
        <v>dato mancante</v>
      </c>
      <c r="AY122" s="437" t="str">
        <f t="shared" si="208"/>
        <v>dato mancante</v>
      </c>
      <c r="AZ122" s="437" t="str">
        <f t="shared" si="209"/>
        <v>dato mancante</v>
      </c>
      <c r="BA122" s="267" t="str">
        <f t="shared" si="201"/>
        <v>dato mancante</v>
      </c>
      <c r="BB122" s="265" t="str">
        <f t="shared" si="210"/>
        <v>dato mancante</v>
      </c>
      <c r="BC122" s="438" t="str">
        <f t="shared" si="211"/>
        <v>dato mancante</v>
      </c>
      <c r="BG122" s="118" t="str">
        <f t="shared" si="212"/>
        <v>dato mancante</v>
      </c>
      <c r="BH122" s="118" t="str">
        <f t="shared" si="213"/>
        <v>dato mancante</v>
      </c>
      <c r="BI122" s="118" t="str">
        <f t="shared" si="214"/>
        <v>dato mancante</v>
      </c>
      <c r="BJ122" s="118" t="str">
        <f t="shared" si="215"/>
        <v>dato mancante</v>
      </c>
      <c r="BK122" s="118" t="str">
        <f t="shared" si="216"/>
        <v>dato mancante</v>
      </c>
      <c r="BL122" s="118" t="str">
        <f t="shared" si="217"/>
        <v>dato mancante</v>
      </c>
      <c r="BM122" s="118" t="str">
        <f t="shared" si="218"/>
        <v>dato mancante</v>
      </c>
      <c r="BN122" s="118" t="str">
        <f t="shared" si="219"/>
        <v>dato mancante</v>
      </c>
      <c r="BO122" s="118" t="str">
        <f t="shared" si="220"/>
        <v>dato mancante</v>
      </c>
      <c r="BP122" s="118" t="str">
        <f t="shared" si="221"/>
        <v>dato mancante</v>
      </c>
      <c r="BQ122" s="118" t="str">
        <f t="shared" si="222"/>
        <v>dato mancante</v>
      </c>
      <c r="BR122" s="118" t="str">
        <f t="shared" si="223"/>
        <v>dato mancante</v>
      </c>
      <c r="BT122" s="258" t="str">
        <f t="shared" si="224"/>
        <v/>
      </c>
      <c r="BU122" s="258" t="str">
        <f t="shared" si="225"/>
        <v/>
      </c>
      <c r="BV122" s="259" t="str">
        <f t="shared" si="226"/>
        <v/>
      </c>
      <c r="BW122" s="258" t="str">
        <f t="shared" si="227"/>
        <v/>
      </c>
      <c r="BX122" s="258" t="str">
        <f t="shared" si="228"/>
        <v/>
      </c>
      <c r="BY122" s="259" t="str">
        <f t="shared" si="229"/>
        <v/>
      </c>
      <c r="BZ122" s="258" t="str">
        <f t="shared" si="230"/>
        <v/>
      </c>
      <c r="CA122" s="258" t="str">
        <f t="shared" si="231"/>
        <v/>
      </c>
      <c r="CB122" s="259" t="str">
        <f t="shared" si="232"/>
        <v/>
      </c>
      <c r="CC122" s="258" t="str">
        <f t="shared" si="233"/>
        <v/>
      </c>
      <c r="CD122" s="258" t="str">
        <f t="shared" si="234"/>
        <v/>
      </c>
      <c r="CE122" s="259" t="str">
        <f t="shared" si="235"/>
        <v/>
      </c>
      <c r="CF122" s="258" t="str">
        <f t="shared" si="236"/>
        <v/>
      </c>
      <c r="CG122" s="258" t="str">
        <f t="shared" si="237"/>
        <v/>
      </c>
      <c r="CH122" s="259" t="str">
        <f t="shared" si="238"/>
        <v/>
      </c>
      <c r="CI122" s="258" t="str">
        <f t="shared" si="239"/>
        <v/>
      </c>
      <c r="CJ122" s="258" t="str">
        <f t="shared" si="240"/>
        <v/>
      </c>
      <c r="CK122" s="259" t="str">
        <f t="shared" si="241"/>
        <v/>
      </c>
      <c r="CL122" s="258" t="str">
        <f t="shared" si="242"/>
        <v/>
      </c>
      <c r="CM122" s="258" t="str">
        <f t="shared" si="243"/>
        <v/>
      </c>
      <c r="CN122" s="259" t="str">
        <f t="shared" si="244"/>
        <v/>
      </c>
      <c r="CO122" s="258" t="str">
        <f t="shared" si="245"/>
        <v/>
      </c>
      <c r="CP122" s="258" t="str">
        <f t="shared" si="246"/>
        <v/>
      </c>
      <c r="CQ122" s="259" t="str">
        <f t="shared" si="247"/>
        <v/>
      </c>
      <c r="CR122" s="258" t="str">
        <f t="shared" si="248"/>
        <v/>
      </c>
      <c r="CS122" s="258" t="str">
        <f t="shared" si="249"/>
        <v/>
      </c>
      <c r="CT122" s="259" t="str">
        <f t="shared" si="250"/>
        <v/>
      </c>
      <c r="CU122" s="258" t="str">
        <f t="shared" si="251"/>
        <v/>
      </c>
      <c r="CV122" s="258" t="str">
        <f t="shared" si="252"/>
        <v/>
      </c>
      <c r="CW122" s="259" t="str">
        <f t="shared" si="253"/>
        <v/>
      </c>
      <c r="CX122" s="258" t="str">
        <f t="shared" si="254"/>
        <v/>
      </c>
      <c r="CY122" s="258" t="str">
        <f t="shared" si="255"/>
        <v/>
      </c>
      <c r="CZ122" s="259" t="str">
        <f t="shared" si="256"/>
        <v/>
      </c>
      <c r="DA122" s="258" t="str">
        <f t="shared" si="257"/>
        <v/>
      </c>
      <c r="DB122" s="258" t="str">
        <f t="shared" si="258"/>
        <v/>
      </c>
      <c r="DC122" s="259" t="str">
        <f t="shared" si="259"/>
        <v/>
      </c>
    </row>
    <row r="123" spans="1:107" x14ac:dyDescent="0.3">
      <c r="A123" s="682"/>
      <c r="B123" s="682"/>
      <c r="C123" s="677"/>
      <c r="D123" s="677"/>
      <c r="E123" s="678"/>
      <c r="F123" s="678"/>
      <c r="G123" s="678"/>
      <c r="H123" s="678"/>
      <c r="I123" s="668"/>
      <c r="J123" s="669"/>
      <c r="K123" s="670"/>
      <c r="L123" s="671"/>
      <c r="M123" s="671"/>
      <c r="N123" s="672"/>
      <c r="O123" s="673"/>
      <c r="P123" s="673"/>
      <c r="Q123" s="673"/>
      <c r="R123" s="673"/>
      <c r="S123" s="673"/>
      <c r="T123" s="671"/>
      <c r="U123" s="671"/>
      <c r="V123" s="671"/>
      <c r="W123" s="672"/>
      <c r="X123" s="673"/>
      <c r="Y123" s="674"/>
      <c r="Z123" s="64"/>
      <c r="AA123" s="77"/>
      <c r="AB123" s="78"/>
      <c r="AC123" s="81" t="str">
        <f t="shared" si="188"/>
        <v>dato mancante</v>
      </c>
      <c r="AD123" s="82" t="str">
        <f t="shared" si="189"/>
        <v>dato mancante</v>
      </c>
      <c r="AE123" s="82" t="str">
        <f t="shared" si="190"/>
        <v>dato mancante</v>
      </c>
      <c r="AF123" s="82" t="str">
        <f t="shared" si="191"/>
        <v>dato mancante</v>
      </c>
      <c r="AG123" s="82" t="str">
        <f t="shared" si="192"/>
        <v>dato mancante</v>
      </c>
      <c r="AH123" s="82" t="str">
        <f t="shared" si="193"/>
        <v>dato mancante</v>
      </c>
      <c r="AI123" s="84" t="str">
        <f t="shared" si="194"/>
        <v>dato mancante</v>
      </c>
      <c r="AJ123" s="84" t="str">
        <f t="shared" si="195"/>
        <v>dato mancante</v>
      </c>
      <c r="AK123" s="84" t="str">
        <f t="shared" si="196"/>
        <v>dato mancante</v>
      </c>
      <c r="AL123" s="81" t="str">
        <f t="shared" si="197"/>
        <v>dato mancante</v>
      </c>
      <c r="AM123" s="82" t="str">
        <f t="shared" si="198"/>
        <v>dato mancante</v>
      </c>
      <c r="AN123" s="83" t="str">
        <f t="shared" si="199"/>
        <v>dato mancante</v>
      </c>
      <c r="AO123" s="59"/>
      <c r="AP123" s="285"/>
      <c r="AQ123" s="286"/>
      <c r="AR123" s="294" t="str">
        <f t="shared" si="202"/>
        <v>dato mancante</v>
      </c>
      <c r="AS123" s="264" t="str">
        <f t="shared" si="200"/>
        <v>dato mancante</v>
      </c>
      <c r="AT123" s="265" t="str">
        <f t="shared" si="203"/>
        <v>dato mancante</v>
      </c>
      <c r="AU123" s="265" t="str">
        <f t="shared" si="204"/>
        <v>dato mancante</v>
      </c>
      <c r="AV123" s="265" t="str">
        <f t="shared" si="205"/>
        <v>dato mancante</v>
      </c>
      <c r="AW123" s="266" t="str">
        <f t="shared" si="206"/>
        <v>dato mancante</v>
      </c>
      <c r="AX123" s="437" t="str">
        <f t="shared" si="207"/>
        <v>dato mancante</v>
      </c>
      <c r="AY123" s="437" t="str">
        <f t="shared" si="208"/>
        <v>dato mancante</v>
      </c>
      <c r="AZ123" s="437" t="str">
        <f t="shared" si="209"/>
        <v>dato mancante</v>
      </c>
      <c r="BA123" s="267" t="str">
        <f t="shared" si="201"/>
        <v>dato mancante</v>
      </c>
      <c r="BB123" s="265" t="str">
        <f t="shared" si="210"/>
        <v>dato mancante</v>
      </c>
      <c r="BC123" s="438" t="str">
        <f t="shared" si="211"/>
        <v>dato mancante</v>
      </c>
      <c r="BG123" s="118" t="str">
        <f t="shared" si="212"/>
        <v>dato mancante</v>
      </c>
      <c r="BH123" s="118" t="str">
        <f t="shared" si="213"/>
        <v>dato mancante</v>
      </c>
      <c r="BI123" s="118" t="str">
        <f t="shared" si="214"/>
        <v>dato mancante</v>
      </c>
      <c r="BJ123" s="118" t="str">
        <f t="shared" si="215"/>
        <v>dato mancante</v>
      </c>
      <c r="BK123" s="118" t="str">
        <f t="shared" si="216"/>
        <v>dato mancante</v>
      </c>
      <c r="BL123" s="118" t="str">
        <f t="shared" si="217"/>
        <v>dato mancante</v>
      </c>
      <c r="BM123" s="118" t="str">
        <f t="shared" si="218"/>
        <v>dato mancante</v>
      </c>
      <c r="BN123" s="118" t="str">
        <f t="shared" si="219"/>
        <v>dato mancante</v>
      </c>
      <c r="BO123" s="118" t="str">
        <f t="shared" si="220"/>
        <v>dato mancante</v>
      </c>
      <c r="BP123" s="118" t="str">
        <f t="shared" si="221"/>
        <v>dato mancante</v>
      </c>
      <c r="BQ123" s="118" t="str">
        <f t="shared" si="222"/>
        <v>dato mancante</v>
      </c>
      <c r="BR123" s="118" t="str">
        <f t="shared" si="223"/>
        <v>dato mancante</v>
      </c>
      <c r="BT123" s="258" t="str">
        <f t="shared" si="224"/>
        <v/>
      </c>
      <c r="BU123" s="258" t="str">
        <f t="shared" si="225"/>
        <v/>
      </c>
      <c r="BV123" s="259" t="str">
        <f t="shared" si="226"/>
        <v/>
      </c>
      <c r="BW123" s="258" t="str">
        <f t="shared" si="227"/>
        <v/>
      </c>
      <c r="BX123" s="258" t="str">
        <f t="shared" si="228"/>
        <v/>
      </c>
      <c r="BY123" s="259" t="str">
        <f t="shared" si="229"/>
        <v/>
      </c>
      <c r="BZ123" s="258" t="str">
        <f t="shared" si="230"/>
        <v/>
      </c>
      <c r="CA123" s="258" t="str">
        <f t="shared" si="231"/>
        <v/>
      </c>
      <c r="CB123" s="259" t="str">
        <f t="shared" si="232"/>
        <v/>
      </c>
      <c r="CC123" s="258" t="str">
        <f t="shared" si="233"/>
        <v/>
      </c>
      <c r="CD123" s="258" t="str">
        <f t="shared" si="234"/>
        <v/>
      </c>
      <c r="CE123" s="259" t="str">
        <f t="shared" si="235"/>
        <v/>
      </c>
      <c r="CF123" s="258" t="str">
        <f t="shared" si="236"/>
        <v/>
      </c>
      <c r="CG123" s="258" t="str">
        <f t="shared" si="237"/>
        <v/>
      </c>
      <c r="CH123" s="259" t="str">
        <f t="shared" si="238"/>
        <v/>
      </c>
      <c r="CI123" s="258" t="str">
        <f t="shared" si="239"/>
        <v/>
      </c>
      <c r="CJ123" s="258" t="str">
        <f t="shared" si="240"/>
        <v/>
      </c>
      <c r="CK123" s="259" t="str">
        <f t="shared" si="241"/>
        <v/>
      </c>
      <c r="CL123" s="258" t="str">
        <f t="shared" si="242"/>
        <v/>
      </c>
      <c r="CM123" s="258" t="str">
        <f t="shared" si="243"/>
        <v/>
      </c>
      <c r="CN123" s="259" t="str">
        <f t="shared" si="244"/>
        <v/>
      </c>
      <c r="CO123" s="258" t="str">
        <f t="shared" si="245"/>
        <v/>
      </c>
      <c r="CP123" s="258" t="str">
        <f t="shared" si="246"/>
        <v/>
      </c>
      <c r="CQ123" s="259" t="str">
        <f t="shared" si="247"/>
        <v/>
      </c>
      <c r="CR123" s="258" t="str">
        <f t="shared" si="248"/>
        <v/>
      </c>
      <c r="CS123" s="258" t="str">
        <f t="shared" si="249"/>
        <v/>
      </c>
      <c r="CT123" s="259" t="str">
        <f t="shared" si="250"/>
        <v/>
      </c>
      <c r="CU123" s="258" t="str">
        <f t="shared" si="251"/>
        <v/>
      </c>
      <c r="CV123" s="258" t="str">
        <f t="shared" si="252"/>
        <v/>
      </c>
      <c r="CW123" s="259" t="str">
        <f t="shared" si="253"/>
        <v/>
      </c>
      <c r="CX123" s="258" t="str">
        <f t="shared" si="254"/>
        <v/>
      </c>
      <c r="CY123" s="258" t="str">
        <f t="shared" si="255"/>
        <v/>
      </c>
      <c r="CZ123" s="259" t="str">
        <f t="shared" si="256"/>
        <v/>
      </c>
      <c r="DA123" s="258" t="str">
        <f t="shared" si="257"/>
        <v/>
      </c>
      <c r="DB123" s="258" t="str">
        <f t="shared" si="258"/>
        <v/>
      </c>
      <c r="DC123" s="259" t="str">
        <f t="shared" si="259"/>
        <v/>
      </c>
    </row>
    <row r="124" spans="1:107" x14ac:dyDescent="0.3">
      <c r="A124" s="682"/>
      <c r="B124" s="682"/>
      <c r="C124" s="677"/>
      <c r="D124" s="677"/>
      <c r="E124" s="678"/>
      <c r="F124" s="678"/>
      <c r="G124" s="678"/>
      <c r="H124" s="678"/>
      <c r="I124" s="668"/>
      <c r="J124" s="669"/>
      <c r="K124" s="670"/>
      <c r="L124" s="671"/>
      <c r="M124" s="671"/>
      <c r="N124" s="672"/>
      <c r="O124" s="673"/>
      <c r="P124" s="673"/>
      <c r="Q124" s="673"/>
      <c r="R124" s="673"/>
      <c r="S124" s="673"/>
      <c r="T124" s="671"/>
      <c r="U124" s="671"/>
      <c r="V124" s="671"/>
      <c r="W124" s="672"/>
      <c r="X124" s="673"/>
      <c r="Y124" s="674"/>
      <c r="Z124" s="64"/>
      <c r="AA124" s="77"/>
      <c r="AB124" s="78"/>
      <c r="AC124" s="81" t="str">
        <f t="shared" si="188"/>
        <v>dato mancante</v>
      </c>
      <c r="AD124" s="82" t="str">
        <f t="shared" si="189"/>
        <v>dato mancante</v>
      </c>
      <c r="AE124" s="82" t="str">
        <f t="shared" si="190"/>
        <v>dato mancante</v>
      </c>
      <c r="AF124" s="82" t="str">
        <f t="shared" si="191"/>
        <v>dato mancante</v>
      </c>
      <c r="AG124" s="82" t="str">
        <f t="shared" si="192"/>
        <v>dato mancante</v>
      </c>
      <c r="AH124" s="82" t="str">
        <f t="shared" si="193"/>
        <v>dato mancante</v>
      </c>
      <c r="AI124" s="84" t="str">
        <f t="shared" si="194"/>
        <v>dato mancante</v>
      </c>
      <c r="AJ124" s="84" t="str">
        <f t="shared" si="195"/>
        <v>dato mancante</v>
      </c>
      <c r="AK124" s="84" t="str">
        <f t="shared" si="196"/>
        <v>dato mancante</v>
      </c>
      <c r="AL124" s="81" t="str">
        <f t="shared" si="197"/>
        <v>dato mancante</v>
      </c>
      <c r="AM124" s="82" t="str">
        <f t="shared" si="198"/>
        <v>dato mancante</v>
      </c>
      <c r="AN124" s="83" t="str">
        <f t="shared" si="199"/>
        <v>dato mancante</v>
      </c>
      <c r="AO124" s="59"/>
      <c r="AP124" s="285"/>
      <c r="AQ124" s="286"/>
      <c r="AR124" s="294" t="str">
        <f t="shared" si="202"/>
        <v>dato mancante</v>
      </c>
      <c r="AS124" s="264" t="str">
        <f t="shared" si="200"/>
        <v>dato mancante</v>
      </c>
      <c r="AT124" s="265" t="str">
        <f t="shared" si="203"/>
        <v>dato mancante</v>
      </c>
      <c r="AU124" s="265" t="str">
        <f t="shared" si="204"/>
        <v>dato mancante</v>
      </c>
      <c r="AV124" s="265" t="str">
        <f t="shared" si="205"/>
        <v>dato mancante</v>
      </c>
      <c r="AW124" s="266" t="str">
        <f t="shared" si="206"/>
        <v>dato mancante</v>
      </c>
      <c r="AX124" s="437" t="str">
        <f t="shared" si="207"/>
        <v>dato mancante</v>
      </c>
      <c r="AY124" s="437" t="str">
        <f t="shared" si="208"/>
        <v>dato mancante</v>
      </c>
      <c r="AZ124" s="437" t="str">
        <f t="shared" si="209"/>
        <v>dato mancante</v>
      </c>
      <c r="BA124" s="267" t="str">
        <f t="shared" si="201"/>
        <v>dato mancante</v>
      </c>
      <c r="BB124" s="265" t="str">
        <f t="shared" si="210"/>
        <v>dato mancante</v>
      </c>
      <c r="BC124" s="438" t="str">
        <f t="shared" si="211"/>
        <v>dato mancante</v>
      </c>
      <c r="BG124" s="118" t="str">
        <f t="shared" si="212"/>
        <v>dato mancante</v>
      </c>
      <c r="BH124" s="118" t="str">
        <f t="shared" si="213"/>
        <v>dato mancante</v>
      </c>
      <c r="BI124" s="118" t="str">
        <f t="shared" si="214"/>
        <v>dato mancante</v>
      </c>
      <c r="BJ124" s="118" t="str">
        <f t="shared" si="215"/>
        <v>dato mancante</v>
      </c>
      <c r="BK124" s="118" t="str">
        <f t="shared" si="216"/>
        <v>dato mancante</v>
      </c>
      <c r="BL124" s="118" t="str">
        <f t="shared" si="217"/>
        <v>dato mancante</v>
      </c>
      <c r="BM124" s="118" t="str">
        <f t="shared" si="218"/>
        <v>dato mancante</v>
      </c>
      <c r="BN124" s="118" t="str">
        <f t="shared" si="219"/>
        <v>dato mancante</v>
      </c>
      <c r="BO124" s="118" t="str">
        <f t="shared" si="220"/>
        <v>dato mancante</v>
      </c>
      <c r="BP124" s="118" t="str">
        <f t="shared" si="221"/>
        <v>dato mancante</v>
      </c>
      <c r="BQ124" s="118" t="str">
        <f t="shared" si="222"/>
        <v>dato mancante</v>
      </c>
      <c r="BR124" s="118" t="str">
        <f t="shared" si="223"/>
        <v>dato mancante</v>
      </c>
      <c r="BT124" s="258" t="str">
        <f t="shared" si="224"/>
        <v/>
      </c>
      <c r="BU124" s="258" t="str">
        <f t="shared" si="225"/>
        <v/>
      </c>
      <c r="BV124" s="259" t="str">
        <f t="shared" si="226"/>
        <v/>
      </c>
      <c r="BW124" s="258" t="str">
        <f t="shared" si="227"/>
        <v/>
      </c>
      <c r="BX124" s="258" t="str">
        <f t="shared" si="228"/>
        <v/>
      </c>
      <c r="BY124" s="259" t="str">
        <f t="shared" si="229"/>
        <v/>
      </c>
      <c r="BZ124" s="258" t="str">
        <f t="shared" si="230"/>
        <v/>
      </c>
      <c r="CA124" s="258" t="str">
        <f t="shared" si="231"/>
        <v/>
      </c>
      <c r="CB124" s="259" t="str">
        <f t="shared" si="232"/>
        <v/>
      </c>
      <c r="CC124" s="258" t="str">
        <f t="shared" si="233"/>
        <v/>
      </c>
      <c r="CD124" s="258" t="str">
        <f t="shared" si="234"/>
        <v/>
      </c>
      <c r="CE124" s="259" t="str">
        <f t="shared" si="235"/>
        <v/>
      </c>
      <c r="CF124" s="258" t="str">
        <f t="shared" si="236"/>
        <v/>
      </c>
      <c r="CG124" s="258" t="str">
        <f t="shared" si="237"/>
        <v/>
      </c>
      <c r="CH124" s="259" t="str">
        <f t="shared" si="238"/>
        <v/>
      </c>
      <c r="CI124" s="258" t="str">
        <f t="shared" si="239"/>
        <v/>
      </c>
      <c r="CJ124" s="258" t="str">
        <f t="shared" si="240"/>
        <v/>
      </c>
      <c r="CK124" s="259" t="str">
        <f t="shared" si="241"/>
        <v/>
      </c>
      <c r="CL124" s="258" t="str">
        <f t="shared" si="242"/>
        <v/>
      </c>
      <c r="CM124" s="258" t="str">
        <f t="shared" si="243"/>
        <v/>
      </c>
      <c r="CN124" s="259" t="str">
        <f t="shared" si="244"/>
        <v/>
      </c>
      <c r="CO124" s="258" t="str">
        <f t="shared" si="245"/>
        <v/>
      </c>
      <c r="CP124" s="258" t="str">
        <f t="shared" si="246"/>
        <v/>
      </c>
      <c r="CQ124" s="259" t="str">
        <f t="shared" si="247"/>
        <v/>
      </c>
      <c r="CR124" s="258" t="str">
        <f t="shared" si="248"/>
        <v/>
      </c>
      <c r="CS124" s="258" t="str">
        <f t="shared" si="249"/>
        <v/>
      </c>
      <c r="CT124" s="259" t="str">
        <f t="shared" si="250"/>
        <v/>
      </c>
      <c r="CU124" s="258" t="str">
        <f t="shared" si="251"/>
        <v/>
      </c>
      <c r="CV124" s="258" t="str">
        <f t="shared" si="252"/>
        <v/>
      </c>
      <c r="CW124" s="259" t="str">
        <f t="shared" si="253"/>
        <v/>
      </c>
      <c r="CX124" s="258" t="str">
        <f t="shared" si="254"/>
        <v/>
      </c>
      <c r="CY124" s="258" t="str">
        <f t="shared" si="255"/>
        <v/>
      </c>
      <c r="CZ124" s="259" t="str">
        <f t="shared" si="256"/>
        <v/>
      </c>
      <c r="DA124" s="258" t="str">
        <f t="shared" si="257"/>
        <v/>
      </c>
      <c r="DB124" s="258" t="str">
        <f t="shared" si="258"/>
        <v/>
      </c>
      <c r="DC124" s="259" t="str">
        <f t="shared" si="259"/>
        <v/>
      </c>
    </row>
    <row r="125" spans="1:107" x14ac:dyDescent="0.3">
      <c r="A125" s="682"/>
      <c r="B125" s="682"/>
      <c r="C125" s="675"/>
      <c r="D125" s="675"/>
      <c r="E125" s="676"/>
      <c r="F125" s="676"/>
      <c r="G125" s="676"/>
      <c r="H125" s="676"/>
      <c r="I125" s="676"/>
      <c r="J125" s="675"/>
      <c r="K125" s="670"/>
      <c r="L125" s="671"/>
      <c r="M125" s="671"/>
      <c r="N125" s="672"/>
      <c r="O125" s="673"/>
      <c r="P125" s="673"/>
      <c r="Q125" s="673"/>
      <c r="R125" s="673"/>
      <c r="S125" s="673"/>
      <c r="T125" s="671"/>
      <c r="U125" s="671"/>
      <c r="V125" s="671"/>
      <c r="W125" s="672"/>
      <c r="X125" s="673"/>
      <c r="Y125" s="674"/>
      <c r="Z125" s="64"/>
      <c r="AA125" s="77"/>
      <c r="AB125" s="78"/>
      <c r="AC125" s="81" t="str">
        <f t="shared" si="188"/>
        <v>dato mancante</v>
      </c>
      <c r="AD125" s="82" t="str">
        <f t="shared" si="189"/>
        <v>dato mancante</v>
      </c>
      <c r="AE125" s="82" t="str">
        <f t="shared" si="190"/>
        <v>dato mancante</v>
      </c>
      <c r="AF125" s="82" t="str">
        <f t="shared" si="191"/>
        <v>dato mancante</v>
      </c>
      <c r="AG125" s="82" t="str">
        <f t="shared" si="192"/>
        <v>dato mancante</v>
      </c>
      <c r="AH125" s="82" t="str">
        <f t="shared" si="193"/>
        <v>dato mancante</v>
      </c>
      <c r="AI125" s="84" t="str">
        <f t="shared" si="194"/>
        <v>dato mancante</v>
      </c>
      <c r="AJ125" s="84" t="str">
        <f t="shared" si="195"/>
        <v>dato mancante</v>
      </c>
      <c r="AK125" s="84" t="str">
        <f t="shared" si="196"/>
        <v>dato mancante</v>
      </c>
      <c r="AL125" s="81" t="str">
        <f t="shared" si="197"/>
        <v>dato mancante</v>
      </c>
      <c r="AM125" s="82" t="str">
        <f t="shared" si="198"/>
        <v>dato mancante</v>
      </c>
      <c r="AN125" s="83" t="str">
        <f t="shared" si="199"/>
        <v>dato mancante</v>
      </c>
      <c r="AO125" s="59"/>
      <c r="AP125" s="285"/>
      <c r="AQ125" s="286"/>
      <c r="AR125" s="294" t="str">
        <f t="shared" si="202"/>
        <v>dato mancante</v>
      </c>
      <c r="AS125" s="264" t="str">
        <f t="shared" si="200"/>
        <v>dato mancante</v>
      </c>
      <c r="AT125" s="265" t="str">
        <f t="shared" si="203"/>
        <v>dato mancante</v>
      </c>
      <c r="AU125" s="265" t="str">
        <f t="shared" si="204"/>
        <v>dato mancante</v>
      </c>
      <c r="AV125" s="265" t="str">
        <f t="shared" si="205"/>
        <v>dato mancante</v>
      </c>
      <c r="AW125" s="266" t="str">
        <f t="shared" si="206"/>
        <v>dato mancante</v>
      </c>
      <c r="AX125" s="437" t="str">
        <f t="shared" si="207"/>
        <v>dato mancante</v>
      </c>
      <c r="AY125" s="437" t="str">
        <f t="shared" si="208"/>
        <v>dato mancante</v>
      </c>
      <c r="AZ125" s="437" t="str">
        <f t="shared" si="209"/>
        <v>dato mancante</v>
      </c>
      <c r="BA125" s="267" t="str">
        <f t="shared" si="201"/>
        <v>dato mancante</v>
      </c>
      <c r="BB125" s="265" t="str">
        <f t="shared" si="210"/>
        <v>dato mancante</v>
      </c>
      <c r="BC125" s="438" t="str">
        <f t="shared" si="211"/>
        <v>dato mancante</v>
      </c>
      <c r="BG125" s="118" t="str">
        <f t="shared" si="212"/>
        <v>dato mancante</v>
      </c>
      <c r="BH125" s="118" t="str">
        <f t="shared" si="213"/>
        <v>dato mancante</v>
      </c>
      <c r="BI125" s="118" t="str">
        <f t="shared" si="214"/>
        <v>dato mancante</v>
      </c>
      <c r="BJ125" s="118" t="str">
        <f t="shared" si="215"/>
        <v>dato mancante</v>
      </c>
      <c r="BK125" s="118" t="str">
        <f t="shared" si="216"/>
        <v>dato mancante</v>
      </c>
      <c r="BL125" s="118" t="str">
        <f t="shared" si="217"/>
        <v>dato mancante</v>
      </c>
      <c r="BM125" s="118" t="str">
        <f t="shared" si="218"/>
        <v>dato mancante</v>
      </c>
      <c r="BN125" s="118" t="str">
        <f t="shared" si="219"/>
        <v>dato mancante</v>
      </c>
      <c r="BO125" s="118" t="str">
        <f t="shared" si="220"/>
        <v>dato mancante</v>
      </c>
      <c r="BP125" s="118" t="str">
        <f t="shared" si="221"/>
        <v>dato mancante</v>
      </c>
      <c r="BQ125" s="118" t="str">
        <f t="shared" si="222"/>
        <v>dato mancante</v>
      </c>
      <c r="BR125" s="118" t="str">
        <f t="shared" si="223"/>
        <v>dato mancante</v>
      </c>
      <c r="BT125" s="258" t="str">
        <f t="shared" si="224"/>
        <v/>
      </c>
      <c r="BU125" s="258" t="str">
        <f t="shared" si="225"/>
        <v/>
      </c>
      <c r="BV125" s="259" t="str">
        <f t="shared" si="226"/>
        <v/>
      </c>
      <c r="BW125" s="258" t="str">
        <f t="shared" si="227"/>
        <v/>
      </c>
      <c r="BX125" s="258" t="str">
        <f t="shared" si="228"/>
        <v/>
      </c>
      <c r="BY125" s="259" t="str">
        <f t="shared" si="229"/>
        <v/>
      </c>
      <c r="BZ125" s="258" t="str">
        <f t="shared" si="230"/>
        <v/>
      </c>
      <c r="CA125" s="258" t="str">
        <f t="shared" si="231"/>
        <v/>
      </c>
      <c r="CB125" s="259" t="str">
        <f t="shared" si="232"/>
        <v/>
      </c>
      <c r="CC125" s="258" t="str">
        <f t="shared" si="233"/>
        <v/>
      </c>
      <c r="CD125" s="258" t="str">
        <f t="shared" si="234"/>
        <v/>
      </c>
      <c r="CE125" s="259" t="str">
        <f t="shared" si="235"/>
        <v/>
      </c>
      <c r="CF125" s="258" t="str">
        <f t="shared" si="236"/>
        <v/>
      </c>
      <c r="CG125" s="258" t="str">
        <f t="shared" si="237"/>
        <v/>
      </c>
      <c r="CH125" s="259" t="str">
        <f t="shared" si="238"/>
        <v/>
      </c>
      <c r="CI125" s="258" t="str">
        <f t="shared" si="239"/>
        <v/>
      </c>
      <c r="CJ125" s="258" t="str">
        <f t="shared" si="240"/>
        <v/>
      </c>
      <c r="CK125" s="259" t="str">
        <f t="shared" si="241"/>
        <v/>
      </c>
      <c r="CL125" s="258" t="str">
        <f t="shared" si="242"/>
        <v/>
      </c>
      <c r="CM125" s="258" t="str">
        <f t="shared" si="243"/>
        <v/>
      </c>
      <c r="CN125" s="259" t="str">
        <f t="shared" si="244"/>
        <v/>
      </c>
      <c r="CO125" s="258" t="str">
        <f t="shared" si="245"/>
        <v/>
      </c>
      <c r="CP125" s="258" t="str">
        <f t="shared" si="246"/>
        <v/>
      </c>
      <c r="CQ125" s="259" t="str">
        <f t="shared" si="247"/>
        <v/>
      </c>
      <c r="CR125" s="258" t="str">
        <f t="shared" si="248"/>
        <v/>
      </c>
      <c r="CS125" s="258" t="str">
        <f t="shared" si="249"/>
        <v/>
      </c>
      <c r="CT125" s="259" t="str">
        <f t="shared" si="250"/>
        <v/>
      </c>
      <c r="CU125" s="258" t="str">
        <f t="shared" si="251"/>
        <v/>
      </c>
      <c r="CV125" s="258" t="str">
        <f t="shared" si="252"/>
        <v/>
      </c>
      <c r="CW125" s="259" t="str">
        <f t="shared" si="253"/>
        <v/>
      </c>
      <c r="CX125" s="258" t="str">
        <f t="shared" si="254"/>
        <v/>
      </c>
      <c r="CY125" s="258" t="str">
        <f t="shared" si="255"/>
        <v/>
      </c>
      <c r="CZ125" s="259" t="str">
        <f t="shared" si="256"/>
        <v/>
      </c>
      <c r="DA125" s="258" t="str">
        <f t="shared" si="257"/>
        <v/>
      </c>
      <c r="DB125" s="258" t="str">
        <f t="shared" si="258"/>
        <v/>
      </c>
      <c r="DC125" s="259" t="str">
        <f t="shared" si="259"/>
        <v/>
      </c>
    </row>
    <row r="126" spans="1:107" x14ac:dyDescent="0.3">
      <c r="A126" s="682"/>
      <c r="B126" s="682"/>
      <c r="C126" s="677"/>
      <c r="D126" s="677"/>
      <c r="E126" s="678"/>
      <c r="F126" s="678"/>
      <c r="G126" s="678"/>
      <c r="H126" s="678"/>
      <c r="I126" s="676"/>
      <c r="J126" s="675"/>
      <c r="K126" s="670"/>
      <c r="L126" s="671"/>
      <c r="M126" s="671"/>
      <c r="N126" s="672"/>
      <c r="O126" s="673"/>
      <c r="P126" s="673"/>
      <c r="Q126" s="673"/>
      <c r="R126" s="673"/>
      <c r="S126" s="673"/>
      <c r="T126" s="671"/>
      <c r="U126" s="671"/>
      <c r="V126" s="671"/>
      <c r="W126" s="672"/>
      <c r="X126" s="673"/>
      <c r="Y126" s="674"/>
      <c r="Z126" s="64"/>
      <c r="AA126" s="77"/>
      <c r="AB126" s="78"/>
      <c r="AC126" s="81" t="str">
        <f t="shared" si="188"/>
        <v>dato mancante</v>
      </c>
      <c r="AD126" s="82" t="str">
        <f t="shared" si="189"/>
        <v>dato mancante</v>
      </c>
      <c r="AE126" s="82" t="str">
        <f t="shared" si="190"/>
        <v>dato mancante</v>
      </c>
      <c r="AF126" s="82" t="str">
        <f t="shared" si="191"/>
        <v>dato mancante</v>
      </c>
      <c r="AG126" s="82" t="str">
        <f t="shared" si="192"/>
        <v>dato mancante</v>
      </c>
      <c r="AH126" s="82" t="str">
        <f t="shared" si="193"/>
        <v>dato mancante</v>
      </c>
      <c r="AI126" s="84" t="str">
        <f t="shared" si="194"/>
        <v>dato mancante</v>
      </c>
      <c r="AJ126" s="84" t="str">
        <f t="shared" si="195"/>
        <v>dato mancante</v>
      </c>
      <c r="AK126" s="84" t="str">
        <f t="shared" si="196"/>
        <v>dato mancante</v>
      </c>
      <c r="AL126" s="81" t="str">
        <f t="shared" si="197"/>
        <v>dato mancante</v>
      </c>
      <c r="AM126" s="82" t="str">
        <f t="shared" si="198"/>
        <v>dato mancante</v>
      </c>
      <c r="AN126" s="83" t="str">
        <f t="shared" si="199"/>
        <v>dato mancante</v>
      </c>
      <c r="AO126" s="59"/>
      <c r="AP126" s="285"/>
      <c r="AQ126" s="286"/>
      <c r="AR126" s="294" t="str">
        <f t="shared" si="202"/>
        <v>dato mancante</v>
      </c>
      <c r="AS126" s="264" t="str">
        <f t="shared" si="200"/>
        <v>dato mancante</v>
      </c>
      <c r="AT126" s="265" t="str">
        <f t="shared" si="203"/>
        <v>dato mancante</v>
      </c>
      <c r="AU126" s="265" t="str">
        <f t="shared" si="204"/>
        <v>dato mancante</v>
      </c>
      <c r="AV126" s="265" t="str">
        <f t="shared" si="205"/>
        <v>dato mancante</v>
      </c>
      <c r="AW126" s="266" t="str">
        <f t="shared" si="206"/>
        <v>dato mancante</v>
      </c>
      <c r="AX126" s="437" t="str">
        <f t="shared" si="207"/>
        <v>dato mancante</v>
      </c>
      <c r="AY126" s="437" t="str">
        <f t="shared" si="208"/>
        <v>dato mancante</v>
      </c>
      <c r="AZ126" s="437" t="str">
        <f t="shared" si="209"/>
        <v>dato mancante</v>
      </c>
      <c r="BA126" s="267" t="str">
        <f t="shared" si="201"/>
        <v>dato mancante</v>
      </c>
      <c r="BB126" s="265" t="str">
        <f t="shared" si="210"/>
        <v>dato mancante</v>
      </c>
      <c r="BC126" s="438" t="str">
        <f t="shared" si="211"/>
        <v>dato mancante</v>
      </c>
      <c r="BG126" s="118" t="str">
        <f t="shared" si="212"/>
        <v>dato mancante</v>
      </c>
      <c r="BH126" s="118" t="str">
        <f t="shared" si="213"/>
        <v>dato mancante</v>
      </c>
      <c r="BI126" s="118" t="str">
        <f t="shared" si="214"/>
        <v>dato mancante</v>
      </c>
      <c r="BJ126" s="118" t="str">
        <f t="shared" si="215"/>
        <v>dato mancante</v>
      </c>
      <c r="BK126" s="118" t="str">
        <f t="shared" si="216"/>
        <v>dato mancante</v>
      </c>
      <c r="BL126" s="118" t="str">
        <f t="shared" si="217"/>
        <v>dato mancante</v>
      </c>
      <c r="BM126" s="118" t="str">
        <f t="shared" si="218"/>
        <v>dato mancante</v>
      </c>
      <c r="BN126" s="118" t="str">
        <f t="shared" si="219"/>
        <v>dato mancante</v>
      </c>
      <c r="BO126" s="118" t="str">
        <f t="shared" si="220"/>
        <v>dato mancante</v>
      </c>
      <c r="BP126" s="118" t="str">
        <f t="shared" si="221"/>
        <v>dato mancante</v>
      </c>
      <c r="BQ126" s="118" t="str">
        <f t="shared" si="222"/>
        <v>dato mancante</v>
      </c>
      <c r="BR126" s="118" t="str">
        <f t="shared" si="223"/>
        <v>dato mancante</v>
      </c>
      <c r="BT126" s="258" t="str">
        <f t="shared" si="224"/>
        <v/>
      </c>
      <c r="BU126" s="258" t="str">
        <f t="shared" si="225"/>
        <v/>
      </c>
      <c r="BV126" s="259" t="str">
        <f t="shared" si="226"/>
        <v/>
      </c>
      <c r="BW126" s="258" t="str">
        <f t="shared" si="227"/>
        <v/>
      </c>
      <c r="BX126" s="258" t="str">
        <f t="shared" si="228"/>
        <v/>
      </c>
      <c r="BY126" s="259" t="str">
        <f t="shared" si="229"/>
        <v/>
      </c>
      <c r="BZ126" s="258" t="str">
        <f t="shared" si="230"/>
        <v/>
      </c>
      <c r="CA126" s="258" t="str">
        <f t="shared" si="231"/>
        <v/>
      </c>
      <c r="CB126" s="259" t="str">
        <f t="shared" si="232"/>
        <v/>
      </c>
      <c r="CC126" s="258" t="str">
        <f t="shared" si="233"/>
        <v/>
      </c>
      <c r="CD126" s="258" t="str">
        <f t="shared" si="234"/>
        <v/>
      </c>
      <c r="CE126" s="259" t="str">
        <f t="shared" si="235"/>
        <v/>
      </c>
      <c r="CF126" s="258" t="str">
        <f t="shared" si="236"/>
        <v/>
      </c>
      <c r="CG126" s="258" t="str">
        <f t="shared" si="237"/>
        <v/>
      </c>
      <c r="CH126" s="259" t="str">
        <f t="shared" si="238"/>
        <v/>
      </c>
      <c r="CI126" s="258" t="str">
        <f t="shared" si="239"/>
        <v/>
      </c>
      <c r="CJ126" s="258" t="str">
        <f t="shared" si="240"/>
        <v/>
      </c>
      <c r="CK126" s="259" t="str">
        <f t="shared" si="241"/>
        <v/>
      </c>
      <c r="CL126" s="258" t="str">
        <f t="shared" si="242"/>
        <v/>
      </c>
      <c r="CM126" s="258" t="str">
        <f t="shared" si="243"/>
        <v/>
      </c>
      <c r="CN126" s="259" t="str">
        <f t="shared" si="244"/>
        <v/>
      </c>
      <c r="CO126" s="258" t="str">
        <f t="shared" si="245"/>
        <v/>
      </c>
      <c r="CP126" s="258" t="str">
        <f t="shared" si="246"/>
        <v/>
      </c>
      <c r="CQ126" s="259" t="str">
        <f t="shared" si="247"/>
        <v/>
      </c>
      <c r="CR126" s="258" t="str">
        <f t="shared" si="248"/>
        <v/>
      </c>
      <c r="CS126" s="258" t="str">
        <f t="shared" si="249"/>
        <v/>
      </c>
      <c r="CT126" s="259" t="str">
        <f t="shared" si="250"/>
        <v/>
      </c>
      <c r="CU126" s="258" t="str">
        <f t="shared" si="251"/>
        <v/>
      </c>
      <c r="CV126" s="258" t="str">
        <f t="shared" si="252"/>
        <v/>
      </c>
      <c r="CW126" s="259" t="str">
        <f t="shared" si="253"/>
        <v/>
      </c>
      <c r="CX126" s="258" t="str">
        <f t="shared" si="254"/>
        <v/>
      </c>
      <c r="CY126" s="258" t="str">
        <f t="shared" si="255"/>
        <v/>
      </c>
      <c r="CZ126" s="259" t="str">
        <f t="shared" si="256"/>
        <v/>
      </c>
      <c r="DA126" s="258" t="str">
        <f t="shared" si="257"/>
        <v/>
      </c>
      <c r="DB126" s="258" t="str">
        <f t="shared" si="258"/>
        <v/>
      </c>
      <c r="DC126" s="259" t="str">
        <f t="shared" si="259"/>
        <v/>
      </c>
    </row>
    <row r="127" spans="1:107" x14ac:dyDescent="0.3">
      <c r="A127" s="682"/>
      <c r="B127" s="682"/>
      <c r="C127" s="677"/>
      <c r="D127" s="677"/>
      <c r="E127" s="678"/>
      <c r="F127" s="678"/>
      <c r="G127" s="678"/>
      <c r="H127" s="678"/>
      <c r="I127" s="676"/>
      <c r="J127" s="675"/>
      <c r="K127" s="670"/>
      <c r="L127" s="671"/>
      <c r="M127" s="671"/>
      <c r="N127" s="672"/>
      <c r="O127" s="673"/>
      <c r="P127" s="673"/>
      <c r="Q127" s="673"/>
      <c r="R127" s="673"/>
      <c r="S127" s="673"/>
      <c r="T127" s="671"/>
      <c r="U127" s="671"/>
      <c r="V127" s="671"/>
      <c r="W127" s="672"/>
      <c r="X127" s="673"/>
      <c r="Y127" s="674"/>
      <c r="Z127" s="64"/>
      <c r="AA127" s="77"/>
      <c r="AB127" s="78"/>
      <c r="AC127" s="81" t="str">
        <f t="shared" si="188"/>
        <v>dato mancante</v>
      </c>
      <c r="AD127" s="82" t="str">
        <f t="shared" si="189"/>
        <v>dato mancante</v>
      </c>
      <c r="AE127" s="82" t="str">
        <f t="shared" si="190"/>
        <v>dato mancante</v>
      </c>
      <c r="AF127" s="82" t="str">
        <f t="shared" si="191"/>
        <v>dato mancante</v>
      </c>
      <c r="AG127" s="82" t="str">
        <f t="shared" si="192"/>
        <v>dato mancante</v>
      </c>
      <c r="AH127" s="82" t="str">
        <f t="shared" si="193"/>
        <v>dato mancante</v>
      </c>
      <c r="AI127" s="84" t="str">
        <f t="shared" si="194"/>
        <v>dato mancante</v>
      </c>
      <c r="AJ127" s="84" t="str">
        <f t="shared" si="195"/>
        <v>dato mancante</v>
      </c>
      <c r="AK127" s="84" t="str">
        <f t="shared" si="196"/>
        <v>dato mancante</v>
      </c>
      <c r="AL127" s="81" t="str">
        <f t="shared" si="197"/>
        <v>dato mancante</v>
      </c>
      <c r="AM127" s="82" t="str">
        <f t="shared" si="198"/>
        <v>dato mancante</v>
      </c>
      <c r="AN127" s="83" t="str">
        <f t="shared" si="199"/>
        <v>dato mancante</v>
      </c>
      <c r="AO127" s="59"/>
      <c r="AP127" s="285"/>
      <c r="AQ127" s="286"/>
      <c r="AR127" s="294" t="str">
        <f t="shared" si="202"/>
        <v>dato mancante</v>
      </c>
      <c r="AS127" s="264" t="str">
        <f t="shared" si="200"/>
        <v>dato mancante</v>
      </c>
      <c r="AT127" s="265" t="str">
        <f t="shared" si="203"/>
        <v>dato mancante</v>
      </c>
      <c r="AU127" s="265" t="str">
        <f t="shared" si="204"/>
        <v>dato mancante</v>
      </c>
      <c r="AV127" s="265" t="str">
        <f t="shared" si="205"/>
        <v>dato mancante</v>
      </c>
      <c r="AW127" s="266" t="str">
        <f t="shared" si="206"/>
        <v>dato mancante</v>
      </c>
      <c r="AX127" s="437" t="str">
        <f t="shared" si="207"/>
        <v>dato mancante</v>
      </c>
      <c r="AY127" s="437" t="str">
        <f t="shared" si="208"/>
        <v>dato mancante</v>
      </c>
      <c r="AZ127" s="437" t="str">
        <f t="shared" si="209"/>
        <v>dato mancante</v>
      </c>
      <c r="BA127" s="267" t="str">
        <f t="shared" si="201"/>
        <v>dato mancante</v>
      </c>
      <c r="BB127" s="265" t="str">
        <f t="shared" si="210"/>
        <v>dato mancante</v>
      </c>
      <c r="BC127" s="438" t="str">
        <f t="shared" si="211"/>
        <v>dato mancante</v>
      </c>
      <c r="BG127" s="118" t="str">
        <f t="shared" si="212"/>
        <v>dato mancante</v>
      </c>
      <c r="BH127" s="118" t="str">
        <f t="shared" si="213"/>
        <v>dato mancante</v>
      </c>
      <c r="BI127" s="118" t="str">
        <f t="shared" si="214"/>
        <v>dato mancante</v>
      </c>
      <c r="BJ127" s="118" t="str">
        <f t="shared" si="215"/>
        <v>dato mancante</v>
      </c>
      <c r="BK127" s="118" t="str">
        <f t="shared" si="216"/>
        <v>dato mancante</v>
      </c>
      <c r="BL127" s="118" t="str">
        <f t="shared" si="217"/>
        <v>dato mancante</v>
      </c>
      <c r="BM127" s="118" t="str">
        <f t="shared" si="218"/>
        <v>dato mancante</v>
      </c>
      <c r="BN127" s="118" t="str">
        <f t="shared" si="219"/>
        <v>dato mancante</v>
      </c>
      <c r="BO127" s="118" t="str">
        <f t="shared" si="220"/>
        <v>dato mancante</v>
      </c>
      <c r="BP127" s="118" t="str">
        <f t="shared" si="221"/>
        <v>dato mancante</v>
      </c>
      <c r="BQ127" s="118" t="str">
        <f t="shared" si="222"/>
        <v>dato mancante</v>
      </c>
      <c r="BR127" s="118" t="str">
        <f t="shared" si="223"/>
        <v>dato mancante</v>
      </c>
      <c r="BT127" s="258" t="str">
        <f t="shared" si="224"/>
        <v/>
      </c>
      <c r="BU127" s="258" t="str">
        <f t="shared" si="225"/>
        <v/>
      </c>
      <c r="BV127" s="259" t="str">
        <f t="shared" si="226"/>
        <v/>
      </c>
      <c r="BW127" s="258" t="str">
        <f t="shared" si="227"/>
        <v/>
      </c>
      <c r="BX127" s="258" t="str">
        <f t="shared" si="228"/>
        <v/>
      </c>
      <c r="BY127" s="259" t="str">
        <f t="shared" si="229"/>
        <v/>
      </c>
      <c r="BZ127" s="258" t="str">
        <f t="shared" si="230"/>
        <v/>
      </c>
      <c r="CA127" s="258" t="str">
        <f t="shared" si="231"/>
        <v/>
      </c>
      <c r="CB127" s="259" t="str">
        <f t="shared" si="232"/>
        <v/>
      </c>
      <c r="CC127" s="258" t="str">
        <f t="shared" si="233"/>
        <v/>
      </c>
      <c r="CD127" s="258" t="str">
        <f t="shared" si="234"/>
        <v/>
      </c>
      <c r="CE127" s="259" t="str">
        <f t="shared" si="235"/>
        <v/>
      </c>
      <c r="CF127" s="258" t="str">
        <f t="shared" si="236"/>
        <v/>
      </c>
      <c r="CG127" s="258" t="str">
        <f t="shared" si="237"/>
        <v/>
      </c>
      <c r="CH127" s="259" t="str">
        <f t="shared" si="238"/>
        <v/>
      </c>
      <c r="CI127" s="258" t="str">
        <f t="shared" si="239"/>
        <v/>
      </c>
      <c r="CJ127" s="258" t="str">
        <f t="shared" si="240"/>
        <v/>
      </c>
      <c r="CK127" s="259" t="str">
        <f t="shared" si="241"/>
        <v/>
      </c>
      <c r="CL127" s="258" t="str">
        <f t="shared" si="242"/>
        <v/>
      </c>
      <c r="CM127" s="258" t="str">
        <f t="shared" si="243"/>
        <v/>
      </c>
      <c r="CN127" s="259" t="str">
        <f t="shared" si="244"/>
        <v/>
      </c>
      <c r="CO127" s="258" t="str">
        <f t="shared" si="245"/>
        <v/>
      </c>
      <c r="CP127" s="258" t="str">
        <f t="shared" si="246"/>
        <v/>
      </c>
      <c r="CQ127" s="259" t="str">
        <f t="shared" si="247"/>
        <v/>
      </c>
      <c r="CR127" s="258" t="str">
        <f t="shared" si="248"/>
        <v/>
      </c>
      <c r="CS127" s="258" t="str">
        <f t="shared" si="249"/>
        <v/>
      </c>
      <c r="CT127" s="259" t="str">
        <f t="shared" si="250"/>
        <v/>
      </c>
      <c r="CU127" s="258" t="str">
        <f t="shared" si="251"/>
        <v/>
      </c>
      <c r="CV127" s="258" t="str">
        <f t="shared" si="252"/>
        <v/>
      </c>
      <c r="CW127" s="259" t="str">
        <f t="shared" si="253"/>
        <v/>
      </c>
      <c r="CX127" s="258" t="str">
        <f t="shared" si="254"/>
        <v/>
      </c>
      <c r="CY127" s="258" t="str">
        <f t="shared" si="255"/>
        <v/>
      </c>
      <c r="CZ127" s="259" t="str">
        <f t="shared" si="256"/>
        <v/>
      </c>
      <c r="DA127" s="258" t="str">
        <f t="shared" si="257"/>
        <v/>
      </c>
      <c r="DB127" s="258" t="str">
        <f t="shared" si="258"/>
        <v/>
      </c>
      <c r="DC127" s="259" t="str">
        <f t="shared" si="259"/>
        <v/>
      </c>
    </row>
    <row r="128" spans="1:107" x14ac:dyDescent="0.3">
      <c r="A128" s="682"/>
      <c r="B128" s="682"/>
      <c r="C128" s="665"/>
      <c r="D128" s="665"/>
      <c r="E128" s="666"/>
      <c r="F128" s="667"/>
      <c r="G128" s="667"/>
      <c r="H128" s="667"/>
      <c r="I128" s="668"/>
      <c r="J128" s="669"/>
      <c r="K128" s="670"/>
      <c r="L128" s="671"/>
      <c r="M128" s="671"/>
      <c r="N128" s="672"/>
      <c r="O128" s="673"/>
      <c r="P128" s="673"/>
      <c r="Q128" s="673"/>
      <c r="R128" s="673"/>
      <c r="S128" s="673"/>
      <c r="T128" s="671"/>
      <c r="U128" s="671"/>
      <c r="V128" s="671"/>
      <c r="W128" s="672"/>
      <c r="X128" s="673"/>
      <c r="Y128" s="674"/>
      <c r="Z128" s="64"/>
      <c r="AA128" s="77"/>
      <c r="AB128" s="78"/>
      <c r="AC128" s="81" t="str">
        <f t="shared" si="188"/>
        <v>dato mancante</v>
      </c>
      <c r="AD128" s="82" t="str">
        <f t="shared" si="189"/>
        <v>dato mancante</v>
      </c>
      <c r="AE128" s="82" t="str">
        <f t="shared" si="190"/>
        <v>dato mancante</v>
      </c>
      <c r="AF128" s="82" t="str">
        <f t="shared" si="191"/>
        <v>dato mancante</v>
      </c>
      <c r="AG128" s="82" t="str">
        <f t="shared" si="192"/>
        <v>dato mancante</v>
      </c>
      <c r="AH128" s="82" t="str">
        <f t="shared" si="193"/>
        <v>dato mancante</v>
      </c>
      <c r="AI128" s="84" t="str">
        <f t="shared" si="194"/>
        <v>dato mancante</v>
      </c>
      <c r="AJ128" s="84" t="str">
        <f t="shared" si="195"/>
        <v>dato mancante</v>
      </c>
      <c r="AK128" s="84" t="str">
        <f t="shared" si="196"/>
        <v>dato mancante</v>
      </c>
      <c r="AL128" s="81" t="str">
        <f t="shared" si="197"/>
        <v>dato mancante</v>
      </c>
      <c r="AM128" s="82" t="str">
        <f t="shared" si="198"/>
        <v>dato mancante</v>
      </c>
      <c r="AN128" s="83" t="str">
        <f t="shared" si="199"/>
        <v>dato mancante</v>
      </c>
      <c r="AO128" s="59"/>
      <c r="AP128" s="285"/>
      <c r="AQ128" s="286"/>
      <c r="AR128" s="294" t="str">
        <f t="shared" si="202"/>
        <v>dato mancante</v>
      </c>
      <c r="AS128" s="264" t="str">
        <f t="shared" si="200"/>
        <v>dato mancante</v>
      </c>
      <c r="AT128" s="265" t="str">
        <f t="shared" si="203"/>
        <v>dato mancante</v>
      </c>
      <c r="AU128" s="265" t="str">
        <f t="shared" si="204"/>
        <v>dato mancante</v>
      </c>
      <c r="AV128" s="265" t="str">
        <f t="shared" si="205"/>
        <v>dato mancante</v>
      </c>
      <c r="AW128" s="266" t="str">
        <f t="shared" si="206"/>
        <v>dato mancante</v>
      </c>
      <c r="AX128" s="437" t="str">
        <f t="shared" si="207"/>
        <v>dato mancante</v>
      </c>
      <c r="AY128" s="437" t="str">
        <f t="shared" si="208"/>
        <v>dato mancante</v>
      </c>
      <c r="AZ128" s="437" t="str">
        <f t="shared" si="209"/>
        <v>dato mancante</v>
      </c>
      <c r="BA128" s="267" t="str">
        <f t="shared" si="201"/>
        <v>dato mancante</v>
      </c>
      <c r="BB128" s="265" t="str">
        <f t="shared" si="210"/>
        <v>dato mancante</v>
      </c>
      <c r="BC128" s="438" t="str">
        <f t="shared" si="211"/>
        <v>dato mancante</v>
      </c>
      <c r="BG128" s="118" t="str">
        <f t="shared" si="212"/>
        <v>dato mancante</v>
      </c>
      <c r="BH128" s="118" t="str">
        <f t="shared" si="213"/>
        <v>dato mancante</v>
      </c>
      <c r="BI128" s="118" t="str">
        <f t="shared" si="214"/>
        <v>dato mancante</v>
      </c>
      <c r="BJ128" s="118" t="str">
        <f t="shared" si="215"/>
        <v>dato mancante</v>
      </c>
      <c r="BK128" s="118" t="str">
        <f t="shared" si="216"/>
        <v>dato mancante</v>
      </c>
      <c r="BL128" s="118" t="str">
        <f t="shared" si="217"/>
        <v>dato mancante</v>
      </c>
      <c r="BM128" s="118" t="str">
        <f t="shared" si="218"/>
        <v>dato mancante</v>
      </c>
      <c r="BN128" s="118" t="str">
        <f t="shared" si="219"/>
        <v>dato mancante</v>
      </c>
      <c r="BO128" s="118" t="str">
        <f t="shared" si="220"/>
        <v>dato mancante</v>
      </c>
      <c r="BP128" s="118" t="str">
        <f t="shared" si="221"/>
        <v>dato mancante</v>
      </c>
      <c r="BQ128" s="118" t="str">
        <f t="shared" si="222"/>
        <v>dato mancante</v>
      </c>
      <c r="BR128" s="118" t="str">
        <f t="shared" si="223"/>
        <v>dato mancante</v>
      </c>
      <c r="BT128" s="258" t="str">
        <f t="shared" si="224"/>
        <v/>
      </c>
      <c r="BU128" s="258" t="str">
        <f t="shared" si="225"/>
        <v/>
      </c>
      <c r="BV128" s="259" t="str">
        <f t="shared" si="226"/>
        <v/>
      </c>
      <c r="BW128" s="258" t="str">
        <f t="shared" si="227"/>
        <v/>
      </c>
      <c r="BX128" s="258" t="str">
        <f t="shared" si="228"/>
        <v/>
      </c>
      <c r="BY128" s="259" t="str">
        <f t="shared" si="229"/>
        <v/>
      </c>
      <c r="BZ128" s="258" t="str">
        <f t="shared" si="230"/>
        <v/>
      </c>
      <c r="CA128" s="258" t="str">
        <f t="shared" si="231"/>
        <v/>
      </c>
      <c r="CB128" s="259" t="str">
        <f t="shared" si="232"/>
        <v/>
      </c>
      <c r="CC128" s="258" t="str">
        <f t="shared" si="233"/>
        <v/>
      </c>
      <c r="CD128" s="258" t="str">
        <f t="shared" si="234"/>
        <v/>
      </c>
      <c r="CE128" s="259" t="str">
        <f t="shared" si="235"/>
        <v/>
      </c>
      <c r="CF128" s="258" t="str">
        <f t="shared" si="236"/>
        <v/>
      </c>
      <c r="CG128" s="258" t="str">
        <f t="shared" si="237"/>
        <v/>
      </c>
      <c r="CH128" s="259" t="str">
        <f t="shared" si="238"/>
        <v/>
      </c>
      <c r="CI128" s="258" t="str">
        <f t="shared" si="239"/>
        <v/>
      </c>
      <c r="CJ128" s="258" t="str">
        <f t="shared" si="240"/>
        <v/>
      </c>
      <c r="CK128" s="259" t="str">
        <f t="shared" si="241"/>
        <v/>
      </c>
      <c r="CL128" s="258" t="str">
        <f t="shared" si="242"/>
        <v/>
      </c>
      <c r="CM128" s="258" t="str">
        <f t="shared" si="243"/>
        <v/>
      </c>
      <c r="CN128" s="259" t="str">
        <f t="shared" si="244"/>
        <v/>
      </c>
      <c r="CO128" s="258" t="str">
        <f t="shared" si="245"/>
        <v/>
      </c>
      <c r="CP128" s="258" t="str">
        <f t="shared" si="246"/>
        <v/>
      </c>
      <c r="CQ128" s="259" t="str">
        <f t="shared" si="247"/>
        <v/>
      </c>
      <c r="CR128" s="258" t="str">
        <f t="shared" si="248"/>
        <v/>
      </c>
      <c r="CS128" s="258" t="str">
        <f t="shared" si="249"/>
        <v/>
      </c>
      <c r="CT128" s="259" t="str">
        <f t="shared" si="250"/>
        <v/>
      </c>
      <c r="CU128" s="258" t="str">
        <f t="shared" si="251"/>
        <v/>
      </c>
      <c r="CV128" s="258" t="str">
        <f t="shared" si="252"/>
        <v/>
      </c>
      <c r="CW128" s="259" t="str">
        <f t="shared" si="253"/>
        <v/>
      </c>
      <c r="CX128" s="258" t="str">
        <f t="shared" si="254"/>
        <v/>
      </c>
      <c r="CY128" s="258" t="str">
        <f t="shared" si="255"/>
        <v/>
      </c>
      <c r="CZ128" s="259" t="str">
        <f t="shared" si="256"/>
        <v/>
      </c>
      <c r="DA128" s="258" t="str">
        <f t="shared" si="257"/>
        <v/>
      </c>
      <c r="DB128" s="258" t="str">
        <f t="shared" si="258"/>
        <v/>
      </c>
      <c r="DC128" s="259" t="str">
        <f t="shared" si="259"/>
        <v/>
      </c>
    </row>
    <row r="129" spans="1:107" x14ac:dyDescent="0.3">
      <c r="A129" s="682"/>
      <c r="B129" s="682"/>
      <c r="C129" s="675"/>
      <c r="D129" s="675"/>
      <c r="E129" s="676"/>
      <c r="F129" s="676"/>
      <c r="G129" s="676"/>
      <c r="H129" s="676"/>
      <c r="I129" s="676"/>
      <c r="J129" s="675"/>
      <c r="K129" s="670"/>
      <c r="L129" s="671"/>
      <c r="M129" s="671"/>
      <c r="N129" s="672"/>
      <c r="O129" s="673"/>
      <c r="P129" s="673"/>
      <c r="Q129" s="673"/>
      <c r="R129" s="673"/>
      <c r="S129" s="673"/>
      <c r="T129" s="671"/>
      <c r="U129" s="671"/>
      <c r="V129" s="671"/>
      <c r="W129" s="672"/>
      <c r="X129" s="673"/>
      <c r="Y129" s="674"/>
      <c r="Z129" s="64"/>
      <c r="AA129" s="77"/>
      <c r="AB129" s="78"/>
      <c r="AC129" s="81" t="str">
        <f t="shared" si="188"/>
        <v>dato mancante</v>
      </c>
      <c r="AD129" s="82" t="str">
        <f t="shared" si="189"/>
        <v>dato mancante</v>
      </c>
      <c r="AE129" s="82" t="str">
        <f t="shared" si="190"/>
        <v>dato mancante</v>
      </c>
      <c r="AF129" s="82" t="str">
        <f t="shared" si="191"/>
        <v>dato mancante</v>
      </c>
      <c r="AG129" s="82" t="str">
        <f t="shared" si="192"/>
        <v>dato mancante</v>
      </c>
      <c r="AH129" s="82" t="str">
        <f t="shared" si="193"/>
        <v>dato mancante</v>
      </c>
      <c r="AI129" s="84" t="str">
        <f t="shared" si="194"/>
        <v>dato mancante</v>
      </c>
      <c r="AJ129" s="84" t="str">
        <f t="shared" si="195"/>
        <v>dato mancante</v>
      </c>
      <c r="AK129" s="84" t="str">
        <f t="shared" si="196"/>
        <v>dato mancante</v>
      </c>
      <c r="AL129" s="81" t="str">
        <f t="shared" si="197"/>
        <v>dato mancante</v>
      </c>
      <c r="AM129" s="82" t="str">
        <f t="shared" si="198"/>
        <v>dato mancante</v>
      </c>
      <c r="AN129" s="83" t="str">
        <f t="shared" si="199"/>
        <v>dato mancante</v>
      </c>
      <c r="AO129" s="59"/>
      <c r="AP129" s="285"/>
      <c r="AQ129" s="286"/>
      <c r="AR129" s="294" t="str">
        <f t="shared" si="202"/>
        <v>dato mancante</v>
      </c>
      <c r="AS129" s="264" t="str">
        <f t="shared" si="200"/>
        <v>dato mancante</v>
      </c>
      <c r="AT129" s="265" t="str">
        <f t="shared" si="203"/>
        <v>dato mancante</v>
      </c>
      <c r="AU129" s="265" t="str">
        <f t="shared" si="204"/>
        <v>dato mancante</v>
      </c>
      <c r="AV129" s="265" t="str">
        <f t="shared" si="205"/>
        <v>dato mancante</v>
      </c>
      <c r="AW129" s="266" t="str">
        <f t="shared" si="206"/>
        <v>dato mancante</v>
      </c>
      <c r="AX129" s="437" t="str">
        <f t="shared" si="207"/>
        <v>dato mancante</v>
      </c>
      <c r="AY129" s="437" t="str">
        <f t="shared" si="208"/>
        <v>dato mancante</v>
      </c>
      <c r="AZ129" s="437" t="str">
        <f t="shared" si="209"/>
        <v>dato mancante</v>
      </c>
      <c r="BA129" s="267" t="str">
        <f t="shared" si="201"/>
        <v>dato mancante</v>
      </c>
      <c r="BB129" s="265" t="str">
        <f t="shared" si="210"/>
        <v>dato mancante</v>
      </c>
      <c r="BC129" s="438" t="str">
        <f t="shared" si="211"/>
        <v>dato mancante</v>
      </c>
      <c r="BG129" s="118" t="str">
        <f t="shared" si="212"/>
        <v>dato mancante</v>
      </c>
      <c r="BH129" s="118" t="str">
        <f t="shared" si="213"/>
        <v>dato mancante</v>
      </c>
      <c r="BI129" s="118" t="str">
        <f t="shared" si="214"/>
        <v>dato mancante</v>
      </c>
      <c r="BJ129" s="118" t="str">
        <f t="shared" si="215"/>
        <v>dato mancante</v>
      </c>
      <c r="BK129" s="118" t="str">
        <f t="shared" si="216"/>
        <v>dato mancante</v>
      </c>
      <c r="BL129" s="118" t="str">
        <f t="shared" si="217"/>
        <v>dato mancante</v>
      </c>
      <c r="BM129" s="118" t="str">
        <f t="shared" si="218"/>
        <v>dato mancante</v>
      </c>
      <c r="BN129" s="118" t="str">
        <f t="shared" si="219"/>
        <v>dato mancante</v>
      </c>
      <c r="BO129" s="118" t="str">
        <f t="shared" si="220"/>
        <v>dato mancante</v>
      </c>
      <c r="BP129" s="118" t="str">
        <f t="shared" si="221"/>
        <v>dato mancante</v>
      </c>
      <c r="BQ129" s="118" t="str">
        <f t="shared" si="222"/>
        <v>dato mancante</v>
      </c>
      <c r="BR129" s="118" t="str">
        <f t="shared" si="223"/>
        <v>dato mancante</v>
      </c>
      <c r="BT129" s="258" t="str">
        <f t="shared" si="224"/>
        <v/>
      </c>
      <c r="BU129" s="258" t="str">
        <f t="shared" si="225"/>
        <v/>
      </c>
      <c r="BV129" s="259" t="str">
        <f t="shared" si="226"/>
        <v/>
      </c>
      <c r="BW129" s="258" t="str">
        <f t="shared" si="227"/>
        <v/>
      </c>
      <c r="BX129" s="258" t="str">
        <f t="shared" si="228"/>
        <v/>
      </c>
      <c r="BY129" s="259" t="str">
        <f t="shared" si="229"/>
        <v/>
      </c>
      <c r="BZ129" s="258" t="str">
        <f t="shared" si="230"/>
        <v/>
      </c>
      <c r="CA129" s="258" t="str">
        <f t="shared" si="231"/>
        <v/>
      </c>
      <c r="CB129" s="259" t="str">
        <f t="shared" si="232"/>
        <v/>
      </c>
      <c r="CC129" s="258" t="str">
        <f t="shared" si="233"/>
        <v/>
      </c>
      <c r="CD129" s="258" t="str">
        <f t="shared" si="234"/>
        <v/>
      </c>
      <c r="CE129" s="259" t="str">
        <f t="shared" si="235"/>
        <v/>
      </c>
      <c r="CF129" s="258" t="str">
        <f t="shared" si="236"/>
        <v/>
      </c>
      <c r="CG129" s="258" t="str">
        <f t="shared" si="237"/>
        <v/>
      </c>
      <c r="CH129" s="259" t="str">
        <f t="shared" si="238"/>
        <v/>
      </c>
      <c r="CI129" s="258" t="str">
        <f t="shared" si="239"/>
        <v/>
      </c>
      <c r="CJ129" s="258" t="str">
        <f t="shared" si="240"/>
        <v/>
      </c>
      <c r="CK129" s="259" t="str">
        <f t="shared" si="241"/>
        <v/>
      </c>
      <c r="CL129" s="258" t="str">
        <f t="shared" si="242"/>
        <v/>
      </c>
      <c r="CM129" s="258" t="str">
        <f t="shared" si="243"/>
        <v/>
      </c>
      <c r="CN129" s="259" t="str">
        <f t="shared" si="244"/>
        <v/>
      </c>
      <c r="CO129" s="258" t="str">
        <f t="shared" si="245"/>
        <v/>
      </c>
      <c r="CP129" s="258" t="str">
        <f t="shared" si="246"/>
        <v/>
      </c>
      <c r="CQ129" s="259" t="str">
        <f t="shared" si="247"/>
        <v/>
      </c>
      <c r="CR129" s="258" t="str">
        <f t="shared" si="248"/>
        <v/>
      </c>
      <c r="CS129" s="258" t="str">
        <f t="shared" si="249"/>
        <v/>
      </c>
      <c r="CT129" s="259" t="str">
        <f t="shared" si="250"/>
        <v/>
      </c>
      <c r="CU129" s="258" t="str">
        <f t="shared" si="251"/>
        <v/>
      </c>
      <c r="CV129" s="258" t="str">
        <f t="shared" si="252"/>
        <v/>
      </c>
      <c r="CW129" s="259" t="str">
        <f t="shared" si="253"/>
        <v/>
      </c>
      <c r="CX129" s="258" t="str">
        <f t="shared" si="254"/>
        <v/>
      </c>
      <c r="CY129" s="258" t="str">
        <f t="shared" si="255"/>
        <v/>
      </c>
      <c r="CZ129" s="259" t="str">
        <f t="shared" si="256"/>
        <v/>
      </c>
      <c r="DA129" s="258" t="str">
        <f t="shared" si="257"/>
        <v/>
      </c>
      <c r="DB129" s="258" t="str">
        <f t="shared" si="258"/>
        <v/>
      </c>
      <c r="DC129" s="259" t="str">
        <f t="shared" si="259"/>
        <v/>
      </c>
    </row>
    <row r="130" spans="1:107" x14ac:dyDescent="0.3">
      <c r="A130" s="682"/>
      <c r="B130" s="682"/>
      <c r="C130" s="677"/>
      <c r="D130" s="677"/>
      <c r="E130" s="678"/>
      <c r="F130" s="678"/>
      <c r="G130" s="678"/>
      <c r="H130" s="678"/>
      <c r="I130" s="668"/>
      <c r="J130" s="669"/>
      <c r="K130" s="670"/>
      <c r="L130" s="671"/>
      <c r="M130" s="671"/>
      <c r="N130" s="672"/>
      <c r="O130" s="673"/>
      <c r="P130" s="673"/>
      <c r="Q130" s="673"/>
      <c r="R130" s="673"/>
      <c r="S130" s="673"/>
      <c r="T130" s="671"/>
      <c r="U130" s="671"/>
      <c r="V130" s="671"/>
      <c r="W130" s="672"/>
      <c r="X130" s="673"/>
      <c r="Y130" s="674"/>
      <c r="Z130" s="64"/>
      <c r="AA130" s="77"/>
      <c r="AB130" s="78"/>
      <c r="AC130" s="81" t="str">
        <f t="shared" si="188"/>
        <v>dato mancante</v>
      </c>
      <c r="AD130" s="82" t="str">
        <f t="shared" si="189"/>
        <v>dato mancante</v>
      </c>
      <c r="AE130" s="82" t="str">
        <f t="shared" si="190"/>
        <v>dato mancante</v>
      </c>
      <c r="AF130" s="82" t="str">
        <f t="shared" si="191"/>
        <v>dato mancante</v>
      </c>
      <c r="AG130" s="82" t="str">
        <f t="shared" si="192"/>
        <v>dato mancante</v>
      </c>
      <c r="AH130" s="82" t="str">
        <f t="shared" si="193"/>
        <v>dato mancante</v>
      </c>
      <c r="AI130" s="84" t="str">
        <f t="shared" si="194"/>
        <v>dato mancante</v>
      </c>
      <c r="AJ130" s="84" t="str">
        <f t="shared" si="195"/>
        <v>dato mancante</v>
      </c>
      <c r="AK130" s="84" t="str">
        <f t="shared" si="196"/>
        <v>dato mancante</v>
      </c>
      <c r="AL130" s="81" t="str">
        <f t="shared" si="197"/>
        <v>dato mancante</v>
      </c>
      <c r="AM130" s="82" t="str">
        <f t="shared" si="198"/>
        <v>dato mancante</v>
      </c>
      <c r="AN130" s="83" t="str">
        <f t="shared" si="199"/>
        <v>dato mancante</v>
      </c>
      <c r="AO130" s="59"/>
      <c r="AP130" s="285"/>
      <c r="AQ130" s="286"/>
      <c r="AR130" s="294" t="str">
        <f t="shared" si="202"/>
        <v>dato mancante</v>
      </c>
      <c r="AS130" s="264" t="str">
        <f t="shared" si="200"/>
        <v>dato mancante</v>
      </c>
      <c r="AT130" s="265" t="str">
        <f t="shared" si="203"/>
        <v>dato mancante</v>
      </c>
      <c r="AU130" s="265" t="str">
        <f t="shared" si="204"/>
        <v>dato mancante</v>
      </c>
      <c r="AV130" s="265" t="str">
        <f t="shared" si="205"/>
        <v>dato mancante</v>
      </c>
      <c r="AW130" s="266" t="str">
        <f t="shared" si="206"/>
        <v>dato mancante</v>
      </c>
      <c r="AX130" s="437" t="str">
        <f t="shared" si="207"/>
        <v>dato mancante</v>
      </c>
      <c r="AY130" s="437" t="str">
        <f t="shared" si="208"/>
        <v>dato mancante</v>
      </c>
      <c r="AZ130" s="437" t="str">
        <f t="shared" si="209"/>
        <v>dato mancante</v>
      </c>
      <c r="BA130" s="267" t="str">
        <f t="shared" si="201"/>
        <v>dato mancante</v>
      </c>
      <c r="BB130" s="265" t="str">
        <f t="shared" si="210"/>
        <v>dato mancante</v>
      </c>
      <c r="BC130" s="438" t="str">
        <f t="shared" si="211"/>
        <v>dato mancante</v>
      </c>
      <c r="BG130" s="118" t="str">
        <f t="shared" si="212"/>
        <v>dato mancante</v>
      </c>
      <c r="BH130" s="118" t="str">
        <f t="shared" si="213"/>
        <v>dato mancante</v>
      </c>
      <c r="BI130" s="118" t="str">
        <f t="shared" si="214"/>
        <v>dato mancante</v>
      </c>
      <c r="BJ130" s="118" t="str">
        <f t="shared" si="215"/>
        <v>dato mancante</v>
      </c>
      <c r="BK130" s="118" t="str">
        <f t="shared" si="216"/>
        <v>dato mancante</v>
      </c>
      <c r="BL130" s="118" t="str">
        <f t="shared" si="217"/>
        <v>dato mancante</v>
      </c>
      <c r="BM130" s="118" t="str">
        <f t="shared" si="218"/>
        <v>dato mancante</v>
      </c>
      <c r="BN130" s="118" t="str">
        <f t="shared" si="219"/>
        <v>dato mancante</v>
      </c>
      <c r="BO130" s="118" t="str">
        <f t="shared" si="220"/>
        <v>dato mancante</v>
      </c>
      <c r="BP130" s="118" t="str">
        <f t="shared" si="221"/>
        <v>dato mancante</v>
      </c>
      <c r="BQ130" s="118" t="str">
        <f t="shared" si="222"/>
        <v>dato mancante</v>
      </c>
      <c r="BR130" s="118" t="str">
        <f t="shared" si="223"/>
        <v>dato mancante</v>
      </c>
      <c r="BT130" s="258" t="str">
        <f t="shared" si="224"/>
        <v/>
      </c>
      <c r="BU130" s="258" t="str">
        <f t="shared" si="225"/>
        <v/>
      </c>
      <c r="BV130" s="259" t="str">
        <f t="shared" si="226"/>
        <v/>
      </c>
      <c r="BW130" s="258" t="str">
        <f t="shared" si="227"/>
        <v/>
      </c>
      <c r="BX130" s="258" t="str">
        <f t="shared" si="228"/>
        <v/>
      </c>
      <c r="BY130" s="259" t="str">
        <f t="shared" si="229"/>
        <v/>
      </c>
      <c r="BZ130" s="258" t="str">
        <f t="shared" si="230"/>
        <v/>
      </c>
      <c r="CA130" s="258" t="str">
        <f t="shared" si="231"/>
        <v/>
      </c>
      <c r="CB130" s="259" t="str">
        <f t="shared" si="232"/>
        <v/>
      </c>
      <c r="CC130" s="258" t="str">
        <f t="shared" si="233"/>
        <v/>
      </c>
      <c r="CD130" s="258" t="str">
        <f t="shared" si="234"/>
        <v/>
      </c>
      <c r="CE130" s="259" t="str">
        <f t="shared" si="235"/>
        <v/>
      </c>
      <c r="CF130" s="258" t="str">
        <f t="shared" si="236"/>
        <v/>
      </c>
      <c r="CG130" s="258" t="str">
        <f t="shared" si="237"/>
        <v/>
      </c>
      <c r="CH130" s="259" t="str">
        <f t="shared" si="238"/>
        <v/>
      </c>
      <c r="CI130" s="258" t="str">
        <f t="shared" si="239"/>
        <v/>
      </c>
      <c r="CJ130" s="258" t="str">
        <f t="shared" si="240"/>
        <v/>
      </c>
      <c r="CK130" s="259" t="str">
        <f t="shared" si="241"/>
        <v/>
      </c>
      <c r="CL130" s="258" t="str">
        <f t="shared" si="242"/>
        <v/>
      </c>
      <c r="CM130" s="258" t="str">
        <f t="shared" si="243"/>
        <v/>
      </c>
      <c r="CN130" s="259" t="str">
        <f t="shared" si="244"/>
        <v/>
      </c>
      <c r="CO130" s="258" t="str">
        <f t="shared" si="245"/>
        <v/>
      </c>
      <c r="CP130" s="258" t="str">
        <f t="shared" si="246"/>
        <v/>
      </c>
      <c r="CQ130" s="259" t="str">
        <f t="shared" si="247"/>
        <v/>
      </c>
      <c r="CR130" s="258" t="str">
        <f t="shared" si="248"/>
        <v/>
      </c>
      <c r="CS130" s="258" t="str">
        <f t="shared" si="249"/>
        <v/>
      </c>
      <c r="CT130" s="259" t="str">
        <f t="shared" si="250"/>
        <v/>
      </c>
      <c r="CU130" s="258" t="str">
        <f t="shared" si="251"/>
        <v/>
      </c>
      <c r="CV130" s="258" t="str">
        <f t="shared" si="252"/>
        <v/>
      </c>
      <c r="CW130" s="259" t="str">
        <f t="shared" si="253"/>
        <v/>
      </c>
      <c r="CX130" s="258" t="str">
        <f t="shared" si="254"/>
        <v/>
      </c>
      <c r="CY130" s="258" t="str">
        <f t="shared" si="255"/>
        <v/>
      </c>
      <c r="CZ130" s="259" t="str">
        <f t="shared" si="256"/>
        <v/>
      </c>
      <c r="DA130" s="258" t="str">
        <f t="shared" si="257"/>
        <v/>
      </c>
      <c r="DB130" s="258" t="str">
        <f t="shared" si="258"/>
        <v/>
      </c>
      <c r="DC130" s="259" t="str">
        <f t="shared" si="259"/>
        <v/>
      </c>
    </row>
    <row r="131" spans="1:107" x14ac:dyDescent="0.3">
      <c r="A131" s="682"/>
      <c r="B131" s="682"/>
      <c r="C131" s="677"/>
      <c r="D131" s="677"/>
      <c r="E131" s="678"/>
      <c r="F131" s="678"/>
      <c r="G131" s="678"/>
      <c r="H131" s="678"/>
      <c r="I131" s="676"/>
      <c r="J131" s="675"/>
      <c r="K131" s="670"/>
      <c r="L131" s="671"/>
      <c r="M131" s="671"/>
      <c r="N131" s="672"/>
      <c r="O131" s="673"/>
      <c r="P131" s="673"/>
      <c r="Q131" s="673"/>
      <c r="R131" s="673"/>
      <c r="S131" s="673"/>
      <c r="T131" s="671"/>
      <c r="U131" s="671"/>
      <c r="V131" s="671"/>
      <c r="W131" s="672"/>
      <c r="X131" s="673"/>
      <c r="Y131" s="674"/>
      <c r="Z131" s="64"/>
      <c r="AA131" s="77"/>
      <c r="AB131" s="78"/>
      <c r="AC131" s="81" t="str">
        <f t="shared" si="188"/>
        <v>dato mancante</v>
      </c>
      <c r="AD131" s="82" t="str">
        <f t="shared" si="189"/>
        <v>dato mancante</v>
      </c>
      <c r="AE131" s="82" t="str">
        <f t="shared" si="190"/>
        <v>dato mancante</v>
      </c>
      <c r="AF131" s="82" t="str">
        <f t="shared" si="191"/>
        <v>dato mancante</v>
      </c>
      <c r="AG131" s="82" t="str">
        <f t="shared" si="192"/>
        <v>dato mancante</v>
      </c>
      <c r="AH131" s="82" t="str">
        <f t="shared" si="193"/>
        <v>dato mancante</v>
      </c>
      <c r="AI131" s="84" t="str">
        <f t="shared" si="194"/>
        <v>dato mancante</v>
      </c>
      <c r="AJ131" s="84" t="str">
        <f t="shared" si="195"/>
        <v>dato mancante</v>
      </c>
      <c r="AK131" s="84" t="str">
        <f t="shared" si="196"/>
        <v>dato mancante</v>
      </c>
      <c r="AL131" s="81" t="str">
        <f t="shared" si="197"/>
        <v>dato mancante</v>
      </c>
      <c r="AM131" s="82" t="str">
        <f t="shared" si="198"/>
        <v>dato mancante</v>
      </c>
      <c r="AN131" s="83" t="str">
        <f t="shared" si="199"/>
        <v>dato mancante</v>
      </c>
      <c r="AO131" s="59"/>
      <c r="AP131" s="285"/>
      <c r="AQ131" s="286"/>
      <c r="AR131" s="294" t="str">
        <f t="shared" si="202"/>
        <v>dato mancante</v>
      </c>
      <c r="AS131" s="264" t="str">
        <f t="shared" si="200"/>
        <v>dato mancante</v>
      </c>
      <c r="AT131" s="265" t="str">
        <f t="shared" si="203"/>
        <v>dato mancante</v>
      </c>
      <c r="AU131" s="265" t="str">
        <f t="shared" si="204"/>
        <v>dato mancante</v>
      </c>
      <c r="AV131" s="265" t="str">
        <f t="shared" si="205"/>
        <v>dato mancante</v>
      </c>
      <c r="AW131" s="266" t="str">
        <f t="shared" si="206"/>
        <v>dato mancante</v>
      </c>
      <c r="AX131" s="437" t="str">
        <f t="shared" si="207"/>
        <v>dato mancante</v>
      </c>
      <c r="AY131" s="437" t="str">
        <f t="shared" si="208"/>
        <v>dato mancante</v>
      </c>
      <c r="AZ131" s="437" t="str">
        <f t="shared" si="209"/>
        <v>dato mancante</v>
      </c>
      <c r="BA131" s="267" t="str">
        <f t="shared" si="201"/>
        <v>dato mancante</v>
      </c>
      <c r="BB131" s="265" t="str">
        <f t="shared" si="210"/>
        <v>dato mancante</v>
      </c>
      <c r="BC131" s="438" t="str">
        <f t="shared" si="211"/>
        <v>dato mancante</v>
      </c>
      <c r="BG131" s="118" t="str">
        <f t="shared" si="212"/>
        <v>dato mancante</v>
      </c>
      <c r="BH131" s="118" t="str">
        <f t="shared" si="213"/>
        <v>dato mancante</v>
      </c>
      <c r="BI131" s="118" t="str">
        <f t="shared" si="214"/>
        <v>dato mancante</v>
      </c>
      <c r="BJ131" s="118" t="str">
        <f t="shared" si="215"/>
        <v>dato mancante</v>
      </c>
      <c r="BK131" s="118" t="str">
        <f t="shared" si="216"/>
        <v>dato mancante</v>
      </c>
      <c r="BL131" s="118" t="str">
        <f t="shared" si="217"/>
        <v>dato mancante</v>
      </c>
      <c r="BM131" s="118" t="str">
        <f t="shared" si="218"/>
        <v>dato mancante</v>
      </c>
      <c r="BN131" s="118" t="str">
        <f t="shared" si="219"/>
        <v>dato mancante</v>
      </c>
      <c r="BO131" s="118" t="str">
        <f t="shared" si="220"/>
        <v>dato mancante</v>
      </c>
      <c r="BP131" s="118" t="str">
        <f t="shared" si="221"/>
        <v>dato mancante</v>
      </c>
      <c r="BQ131" s="118" t="str">
        <f t="shared" si="222"/>
        <v>dato mancante</v>
      </c>
      <c r="BR131" s="118" t="str">
        <f t="shared" si="223"/>
        <v>dato mancante</v>
      </c>
      <c r="BT131" s="258" t="str">
        <f t="shared" si="224"/>
        <v/>
      </c>
      <c r="BU131" s="258" t="str">
        <f t="shared" si="225"/>
        <v/>
      </c>
      <c r="BV131" s="259" t="str">
        <f t="shared" si="226"/>
        <v/>
      </c>
      <c r="BW131" s="258" t="str">
        <f t="shared" si="227"/>
        <v/>
      </c>
      <c r="BX131" s="258" t="str">
        <f t="shared" si="228"/>
        <v/>
      </c>
      <c r="BY131" s="259" t="str">
        <f t="shared" si="229"/>
        <v/>
      </c>
      <c r="BZ131" s="258" t="str">
        <f t="shared" si="230"/>
        <v/>
      </c>
      <c r="CA131" s="258" t="str">
        <f t="shared" si="231"/>
        <v/>
      </c>
      <c r="CB131" s="259" t="str">
        <f t="shared" si="232"/>
        <v/>
      </c>
      <c r="CC131" s="258" t="str">
        <f t="shared" si="233"/>
        <v/>
      </c>
      <c r="CD131" s="258" t="str">
        <f t="shared" si="234"/>
        <v/>
      </c>
      <c r="CE131" s="259" t="str">
        <f t="shared" si="235"/>
        <v/>
      </c>
      <c r="CF131" s="258" t="str">
        <f t="shared" si="236"/>
        <v/>
      </c>
      <c r="CG131" s="258" t="str">
        <f t="shared" si="237"/>
        <v/>
      </c>
      <c r="CH131" s="259" t="str">
        <f t="shared" si="238"/>
        <v/>
      </c>
      <c r="CI131" s="258" t="str">
        <f t="shared" si="239"/>
        <v/>
      </c>
      <c r="CJ131" s="258" t="str">
        <f t="shared" si="240"/>
        <v/>
      </c>
      <c r="CK131" s="259" t="str">
        <f t="shared" si="241"/>
        <v/>
      </c>
      <c r="CL131" s="258" t="str">
        <f t="shared" si="242"/>
        <v/>
      </c>
      <c r="CM131" s="258" t="str">
        <f t="shared" si="243"/>
        <v/>
      </c>
      <c r="CN131" s="259" t="str">
        <f t="shared" si="244"/>
        <v/>
      </c>
      <c r="CO131" s="258" t="str">
        <f t="shared" si="245"/>
        <v/>
      </c>
      <c r="CP131" s="258" t="str">
        <f t="shared" si="246"/>
        <v/>
      </c>
      <c r="CQ131" s="259" t="str">
        <f t="shared" si="247"/>
        <v/>
      </c>
      <c r="CR131" s="258" t="str">
        <f t="shared" si="248"/>
        <v/>
      </c>
      <c r="CS131" s="258" t="str">
        <f t="shared" si="249"/>
        <v/>
      </c>
      <c r="CT131" s="259" t="str">
        <f t="shared" si="250"/>
        <v/>
      </c>
      <c r="CU131" s="258" t="str">
        <f t="shared" si="251"/>
        <v/>
      </c>
      <c r="CV131" s="258" t="str">
        <f t="shared" si="252"/>
        <v/>
      </c>
      <c r="CW131" s="259" t="str">
        <f t="shared" si="253"/>
        <v/>
      </c>
      <c r="CX131" s="258" t="str">
        <f t="shared" si="254"/>
        <v/>
      </c>
      <c r="CY131" s="258" t="str">
        <f t="shared" si="255"/>
        <v/>
      </c>
      <c r="CZ131" s="259" t="str">
        <f t="shared" si="256"/>
        <v/>
      </c>
      <c r="DA131" s="258" t="str">
        <f t="shared" si="257"/>
        <v/>
      </c>
      <c r="DB131" s="258" t="str">
        <f t="shared" si="258"/>
        <v/>
      </c>
      <c r="DC131" s="259" t="str">
        <f t="shared" si="259"/>
        <v/>
      </c>
    </row>
    <row r="132" spans="1:107" x14ac:dyDescent="0.3">
      <c r="A132" s="682"/>
      <c r="B132" s="682"/>
      <c r="C132" s="665"/>
      <c r="D132" s="665"/>
      <c r="E132" s="666"/>
      <c r="F132" s="667"/>
      <c r="G132" s="667"/>
      <c r="H132" s="667"/>
      <c r="I132" s="668"/>
      <c r="J132" s="669"/>
      <c r="K132" s="670"/>
      <c r="L132" s="671"/>
      <c r="M132" s="671"/>
      <c r="N132" s="672"/>
      <c r="O132" s="673"/>
      <c r="P132" s="673"/>
      <c r="Q132" s="673"/>
      <c r="R132" s="673"/>
      <c r="S132" s="673"/>
      <c r="T132" s="671"/>
      <c r="U132" s="671"/>
      <c r="V132" s="671"/>
      <c r="W132" s="672"/>
      <c r="X132" s="673"/>
      <c r="Y132" s="674"/>
      <c r="Z132" s="64"/>
      <c r="AA132" s="77"/>
      <c r="AB132" s="78"/>
      <c r="AC132" s="81" t="str">
        <f t="shared" si="188"/>
        <v>dato mancante</v>
      </c>
      <c r="AD132" s="82" t="str">
        <f t="shared" si="189"/>
        <v>dato mancante</v>
      </c>
      <c r="AE132" s="82" t="str">
        <f t="shared" si="190"/>
        <v>dato mancante</v>
      </c>
      <c r="AF132" s="82" t="str">
        <f t="shared" si="191"/>
        <v>dato mancante</v>
      </c>
      <c r="AG132" s="82" t="str">
        <f t="shared" si="192"/>
        <v>dato mancante</v>
      </c>
      <c r="AH132" s="82" t="str">
        <f t="shared" si="193"/>
        <v>dato mancante</v>
      </c>
      <c r="AI132" s="84" t="str">
        <f t="shared" si="194"/>
        <v>dato mancante</v>
      </c>
      <c r="AJ132" s="84" t="str">
        <f t="shared" si="195"/>
        <v>dato mancante</v>
      </c>
      <c r="AK132" s="84" t="str">
        <f t="shared" si="196"/>
        <v>dato mancante</v>
      </c>
      <c r="AL132" s="81" t="str">
        <f t="shared" si="197"/>
        <v>dato mancante</v>
      </c>
      <c r="AM132" s="82" t="str">
        <f t="shared" si="198"/>
        <v>dato mancante</v>
      </c>
      <c r="AN132" s="83" t="str">
        <f t="shared" si="199"/>
        <v>dato mancante</v>
      </c>
      <c r="AO132" s="59"/>
      <c r="AP132" s="285"/>
      <c r="AQ132" s="286"/>
      <c r="AR132" s="294" t="str">
        <f t="shared" si="202"/>
        <v>dato mancante</v>
      </c>
      <c r="AS132" s="264" t="str">
        <f t="shared" si="200"/>
        <v>dato mancante</v>
      </c>
      <c r="AT132" s="265" t="str">
        <f t="shared" si="203"/>
        <v>dato mancante</v>
      </c>
      <c r="AU132" s="265" t="str">
        <f t="shared" si="204"/>
        <v>dato mancante</v>
      </c>
      <c r="AV132" s="265" t="str">
        <f t="shared" si="205"/>
        <v>dato mancante</v>
      </c>
      <c r="AW132" s="266" t="str">
        <f t="shared" si="206"/>
        <v>dato mancante</v>
      </c>
      <c r="AX132" s="437" t="str">
        <f t="shared" si="207"/>
        <v>dato mancante</v>
      </c>
      <c r="AY132" s="437" t="str">
        <f t="shared" si="208"/>
        <v>dato mancante</v>
      </c>
      <c r="AZ132" s="437" t="str">
        <f t="shared" si="209"/>
        <v>dato mancante</v>
      </c>
      <c r="BA132" s="267" t="str">
        <f t="shared" si="201"/>
        <v>dato mancante</v>
      </c>
      <c r="BB132" s="265" t="str">
        <f t="shared" si="210"/>
        <v>dato mancante</v>
      </c>
      <c r="BC132" s="438" t="str">
        <f t="shared" si="211"/>
        <v>dato mancante</v>
      </c>
      <c r="BG132" s="118" t="str">
        <f t="shared" si="212"/>
        <v>dato mancante</v>
      </c>
      <c r="BH132" s="118" t="str">
        <f t="shared" si="213"/>
        <v>dato mancante</v>
      </c>
      <c r="BI132" s="118" t="str">
        <f t="shared" si="214"/>
        <v>dato mancante</v>
      </c>
      <c r="BJ132" s="118" t="str">
        <f t="shared" si="215"/>
        <v>dato mancante</v>
      </c>
      <c r="BK132" s="118" t="str">
        <f t="shared" si="216"/>
        <v>dato mancante</v>
      </c>
      <c r="BL132" s="118" t="str">
        <f t="shared" si="217"/>
        <v>dato mancante</v>
      </c>
      <c r="BM132" s="118" t="str">
        <f t="shared" si="218"/>
        <v>dato mancante</v>
      </c>
      <c r="BN132" s="118" t="str">
        <f t="shared" si="219"/>
        <v>dato mancante</v>
      </c>
      <c r="BO132" s="118" t="str">
        <f t="shared" si="220"/>
        <v>dato mancante</v>
      </c>
      <c r="BP132" s="118" t="str">
        <f t="shared" si="221"/>
        <v>dato mancante</v>
      </c>
      <c r="BQ132" s="118" t="str">
        <f t="shared" si="222"/>
        <v>dato mancante</v>
      </c>
      <c r="BR132" s="118" t="str">
        <f t="shared" si="223"/>
        <v>dato mancante</v>
      </c>
      <c r="BT132" s="258" t="str">
        <f t="shared" si="224"/>
        <v/>
      </c>
      <c r="BU132" s="258" t="str">
        <f t="shared" si="225"/>
        <v/>
      </c>
      <c r="BV132" s="259" t="str">
        <f t="shared" si="226"/>
        <v/>
      </c>
      <c r="BW132" s="258" t="str">
        <f t="shared" si="227"/>
        <v/>
      </c>
      <c r="BX132" s="258" t="str">
        <f t="shared" si="228"/>
        <v/>
      </c>
      <c r="BY132" s="259" t="str">
        <f t="shared" si="229"/>
        <v/>
      </c>
      <c r="BZ132" s="258" t="str">
        <f t="shared" si="230"/>
        <v/>
      </c>
      <c r="CA132" s="258" t="str">
        <f t="shared" si="231"/>
        <v/>
      </c>
      <c r="CB132" s="259" t="str">
        <f t="shared" si="232"/>
        <v/>
      </c>
      <c r="CC132" s="258" t="str">
        <f t="shared" si="233"/>
        <v/>
      </c>
      <c r="CD132" s="258" t="str">
        <f t="shared" si="234"/>
        <v/>
      </c>
      <c r="CE132" s="259" t="str">
        <f t="shared" si="235"/>
        <v/>
      </c>
      <c r="CF132" s="258" t="str">
        <f t="shared" si="236"/>
        <v/>
      </c>
      <c r="CG132" s="258" t="str">
        <f t="shared" si="237"/>
        <v/>
      </c>
      <c r="CH132" s="259" t="str">
        <f t="shared" si="238"/>
        <v/>
      </c>
      <c r="CI132" s="258" t="str">
        <f t="shared" si="239"/>
        <v/>
      </c>
      <c r="CJ132" s="258" t="str">
        <f t="shared" si="240"/>
        <v/>
      </c>
      <c r="CK132" s="259" t="str">
        <f t="shared" si="241"/>
        <v/>
      </c>
      <c r="CL132" s="258" t="str">
        <f t="shared" si="242"/>
        <v/>
      </c>
      <c r="CM132" s="258" t="str">
        <f t="shared" si="243"/>
        <v/>
      </c>
      <c r="CN132" s="259" t="str">
        <f t="shared" si="244"/>
        <v/>
      </c>
      <c r="CO132" s="258" t="str">
        <f t="shared" si="245"/>
        <v/>
      </c>
      <c r="CP132" s="258" t="str">
        <f t="shared" si="246"/>
        <v/>
      </c>
      <c r="CQ132" s="259" t="str">
        <f t="shared" si="247"/>
        <v/>
      </c>
      <c r="CR132" s="258" t="str">
        <f t="shared" si="248"/>
        <v/>
      </c>
      <c r="CS132" s="258" t="str">
        <f t="shared" si="249"/>
        <v/>
      </c>
      <c r="CT132" s="259" t="str">
        <f t="shared" si="250"/>
        <v/>
      </c>
      <c r="CU132" s="258" t="str">
        <f t="shared" si="251"/>
        <v/>
      </c>
      <c r="CV132" s="258" t="str">
        <f t="shared" si="252"/>
        <v/>
      </c>
      <c r="CW132" s="259" t="str">
        <f t="shared" si="253"/>
        <v/>
      </c>
      <c r="CX132" s="258" t="str">
        <f t="shared" si="254"/>
        <v/>
      </c>
      <c r="CY132" s="258" t="str">
        <f t="shared" si="255"/>
        <v/>
      </c>
      <c r="CZ132" s="259" t="str">
        <f t="shared" si="256"/>
        <v/>
      </c>
      <c r="DA132" s="258" t="str">
        <f t="shared" si="257"/>
        <v/>
      </c>
      <c r="DB132" s="258" t="str">
        <f t="shared" si="258"/>
        <v/>
      </c>
      <c r="DC132" s="259" t="str">
        <f t="shared" si="259"/>
        <v/>
      </c>
    </row>
    <row r="133" spans="1:107" x14ac:dyDescent="0.3">
      <c r="A133" s="682"/>
      <c r="B133" s="682"/>
      <c r="C133" s="675"/>
      <c r="D133" s="675"/>
      <c r="E133" s="676"/>
      <c r="F133" s="676"/>
      <c r="G133" s="676"/>
      <c r="H133" s="676"/>
      <c r="I133" s="676"/>
      <c r="J133" s="675"/>
      <c r="K133" s="670"/>
      <c r="L133" s="671"/>
      <c r="M133" s="671"/>
      <c r="N133" s="672"/>
      <c r="O133" s="673"/>
      <c r="P133" s="673"/>
      <c r="Q133" s="673"/>
      <c r="R133" s="673"/>
      <c r="S133" s="673"/>
      <c r="T133" s="671"/>
      <c r="U133" s="671"/>
      <c r="V133" s="671"/>
      <c r="W133" s="672"/>
      <c r="X133" s="673"/>
      <c r="Y133" s="674"/>
      <c r="Z133" s="64"/>
      <c r="AA133" s="77"/>
      <c r="AB133" s="78"/>
      <c r="AC133" s="81" t="str">
        <f t="shared" si="188"/>
        <v>dato mancante</v>
      </c>
      <c r="AD133" s="82" t="str">
        <f t="shared" si="189"/>
        <v>dato mancante</v>
      </c>
      <c r="AE133" s="82" t="str">
        <f t="shared" si="190"/>
        <v>dato mancante</v>
      </c>
      <c r="AF133" s="82" t="str">
        <f t="shared" si="191"/>
        <v>dato mancante</v>
      </c>
      <c r="AG133" s="82" t="str">
        <f t="shared" si="192"/>
        <v>dato mancante</v>
      </c>
      <c r="AH133" s="82" t="str">
        <f t="shared" si="193"/>
        <v>dato mancante</v>
      </c>
      <c r="AI133" s="84" t="str">
        <f t="shared" si="194"/>
        <v>dato mancante</v>
      </c>
      <c r="AJ133" s="84" t="str">
        <f t="shared" si="195"/>
        <v>dato mancante</v>
      </c>
      <c r="AK133" s="84" t="str">
        <f t="shared" si="196"/>
        <v>dato mancante</v>
      </c>
      <c r="AL133" s="81" t="str">
        <f t="shared" si="197"/>
        <v>dato mancante</v>
      </c>
      <c r="AM133" s="82" t="str">
        <f t="shared" si="198"/>
        <v>dato mancante</v>
      </c>
      <c r="AN133" s="83" t="str">
        <f t="shared" si="199"/>
        <v>dato mancante</v>
      </c>
      <c r="AO133" s="59"/>
      <c r="AP133" s="285"/>
      <c r="AQ133" s="286"/>
      <c r="AR133" s="294" t="str">
        <f t="shared" si="202"/>
        <v>dato mancante</v>
      </c>
      <c r="AS133" s="264" t="str">
        <f t="shared" si="200"/>
        <v>dato mancante</v>
      </c>
      <c r="AT133" s="265" t="str">
        <f t="shared" si="203"/>
        <v>dato mancante</v>
      </c>
      <c r="AU133" s="265" t="str">
        <f t="shared" si="204"/>
        <v>dato mancante</v>
      </c>
      <c r="AV133" s="265" t="str">
        <f t="shared" si="205"/>
        <v>dato mancante</v>
      </c>
      <c r="AW133" s="266" t="str">
        <f t="shared" si="206"/>
        <v>dato mancante</v>
      </c>
      <c r="AX133" s="437" t="str">
        <f t="shared" si="207"/>
        <v>dato mancante</v>
      </c>
      <c r="AY133" s="437" t="str">
        <f t="shared" si="208"/>
        <v>dato mancante</v>
      </c>
      <c r="AZ133" s="437" t="str">
        <f t="shared" si="209"/>
        <v>dato mancante</v>
      </c>
      <c r="BA133" s="267" t="str">
        <f t="shared" si="201"/>
        <v>dato mancante</v>
      </c>
      <c r="BB133" s="265" t="str">
        <f t="shared" si="210"/>
        <v>dato mancante</v>
      </c>
      <c r="BC133" s="438" t="str">
        <f t="shared" si="211"/>
        <v>dato mancante</v>
      </c>
      <c r="BG133" s="118" t="str">
        <f t="shared" si="212"/>
        <v>dato mancante</v>
      </c>
      <c r="BH133" s="118" t="str">
        <f t="shared" si="213"/>
        <v>dato mancante</v>
      </c>
      <c r="BI133" s="118" t="str">
        <f t="shared" si="214"/>
        <v>dato mancante</v>
      </c>
      <c r="BJ133" s="118" t="str">
        <f t="shared" si="215"/>
        <v>dato mancante</v>
      </c>
      <c r="BK133" s="118" t="str">
        <f t="shared" si="216"/>
        <v>dato mancante</v>
      </c>
      <c r="BL133" s="118" t="str">
        <f t="shared" si="217"/>
        <v>dato mancante</v>
      </c>
      <c r="BM133" s="118" t="str">
        <f t="shared" si="218"/>
        <v>dato mancante</v>
      </c>
      <c r="BN133" s="118" t="str">
        <f t="shared" si="219"/>
        <v>dato mancante</v>
      </c>
      <c r="BO133" s="118" t="str">
        <f t="shared" si="220"/>
        <v>dato mancante</v>
      </c>
      <c r="BP133" s="118" t="str">
        <f t="shared" si="221"/>
        <v>dato mancante</v>
      </c>
      <c r="BQ133" s="118" t="str">
        <f t="shared" si="222"/>
        <v>dato mancante</v>
      </c>
      <c r="BR133" s="118" t="str">
        <f t="shared" si="223"/>
        <v>dato mancante</v>
      </c>
      <c r="BT133" s="258" t="str">
        <f t="shared" si="224"/>
        <v/>
      </c>
      <c r="BU133" s="258" t="str">
        <f t="shared" si="225"/>
        <v/>
      </c>
      <c r="BV133" s="259" t="str">
        <f t="shared" si="226"/>
        <v/>
      </c>
      <c r="BW133" s="258" t="str">
        <f t="shared" si="227"/>
        <v/>
      </c>
      <c r="BX133" s="258" t="str">
        <f t="shared" si="228"/>
        <v/>
      </c>
      <c r="BY133" s="259" t="str">
        <f t="shared" si="229"/>
        <v/>
      </c>
      <c r="BZ133" s="258" t="str">
        <f t="shared" si="230"/>
        <v/>
      </c>
      <c r="CA133" s="258" t="str">
        <f t="shared" si="231"/>
        <v/>
      </c>
      <c r="CB133" s="259" t="str">
        <f t="shared" si="232"/>
        <v/>
      </c>
      <c r="CC133" s="258" t="str">
        <f t="shared" si="233"/>
        <v/>
      </c>
      <c r="CD133" s="258" t="str">
        <f t="shared" si="234"/>
        <v/>
      </c>
      <c r="CE133" s="259" t="str">
        <f t="shared" si="235"/>
        <v/>
      </c>
      <c r="CF133" s="258" t="str">
        <f t="shared" si="236"/>
        <v/>
      </c>
      <c r="CG133" s="258" t="str">
        <f t="shared" si="237"/>
        <v/>
      </c>
      <c r="CH133" s="259" t="str">
        <f t="shared" si="238"/>
        <v/>
      </c>
      <c r="CI133" s="258" t="str">
        <f t="shared" si="239"/>
        <v/>
      </c>
      <c r="CJ133" s="258" t="str">
        <f t="shared" si="240"/>
        <v/>
      </c>
      <c r="CK133" s="259" t="str">
        <f t="shared" si="241"/>
        <v/>
      </c>
      <c r="CL133" s="258" t="str">
        <f t="shared" si="242"/>
        <v/>
      </c>
      <c r="CM133" s="258" t="str">
        <f t="shared" si="243"/>
        <v/>
      </c>
      <c r="CN133" s="259" t="str">
        <f t="shared" si="244"/>
        <v/>
      </c>
      <c r="CO133" s="258" t="str">
        <f t="shared" si="245"/>
        <v/>
      </c>
      <c r="CP133" s="258" t="str">
        <f t="shared" si="246"/>
        <v/>
      </c>
      <c r="CQ133" s="259" t="str">
        <f t="shared" si="247"/>
        <v/>
      </c>
      <c r="CR133" s="258" t="str">
        <f t="shared" si="248"/>
        <v/>
      </c>
      <c r="CS133" s="258" t="str">
        <f t="shared" si="249"/>
        <v/>
      </c>
      <c r="CT133" s="259" t="str">
        <f t="shared" si="250"/>
        <v/>
      </c>
      <c r="CU133" s="258" t="str">
        <f t="shared" si="251"/>
        <v/>
      </c>
      <c r="CV133" s="258" t="str">
        <f t="shared" si="252"/>
        <v/>
      </c>
      <c r="CW133" s="259" t="str">
        <f t="shared" si="253"/>
        <v/>
      </c>
      <c r="CX133" s="258" t="str">
        <f t="shared" si="254"/>
        <v/>
      </c>
      <c r="CY133" s="258" t="str">
        <f t="shared" si="255"/>
        <v/>
      </c>
      <c r="CZ133" s="259" t="str">
        <f t="shared" si="256"/>
        <v/>
      </c>
      <c r="DA133" s="258" t="str">
        <f t="shared" si="257"/>
        <v/>
      </c>
      <c r="DB133" s="258" t="str">
        <f t="shared" si="258"/>
        <v/>
      </c>
      <c r="DC133" s="259" t="str">
        <f t="shared" si="259"/>
        <v/>
      </c>
    </row>
    <row r="134" spans="1:107" x14ac:dyDescent="0.3">
      <c r="A134" s="682"/>
      <c r="B134" s="682"/>
      <c r="C134" s="677"/>
      <c r="D134" s="677"/>
      <c r="E134" s="678"/>
      <c r="F134" s="678"/>
      <c r="G134" s="678"/>
      <c r="H134" s="678"/>
      <c r="I134" s="668"/>
      <c r="J134" s="669"/>
      <c r="K134" s="670"/>
      <c r="L134" s="671"/>
      <c r="M134" s="671"/>
      <c r="N134" s="672"/>
      <c r="O134" s="673"/>
      <c r="P134" s="673"/>
      <c r="Q134" s="673"/>
      <c r="R134" s="673"/>
      <c r="S134" s="673"/>
      <c r="T134" s="671"/>
      <c r="U134" s="671"/>
      <c r="V134" s="671"/>
      <c r="W134" s="672"/>
      <c r="X134" s="673"/>
      <c r="Y134" s="674"/>
      <c r="Z134" s="64"/>
      <c r="AA134" s="77"/>
      <c r="AB134" s="78"/>
      <c r="AC134" s="81" t="str">
        <f t="shared" si="188"/>
        <v>dato mancante</v>
      </c>
      <c r="AD134" s="82" t="str">
        <f t="shared" si="189"/>
        <v>dato mancante</v>
      </c>
      <c r="AE134" s="82" t="str">
        <f t="shared" si="190"/>
        <v>dato mancante</v>
      </c>
      <c r="AF134" s="82" t="str">
        <f t="shared" si="191"/>
        <v>dato mancante</v>
      </c>
      <c r="AG134" s="82" t="str">
        <f t="shared" si="192"/>
        <v>dato mancante</v>
      </c>
      <c r="AH134" s="82" t="str">
        <f t="shared" si="193"/>
        <v>dato mancante</v>
      </c>
      <c r="AI134" s="84" t="str">
        <f t="shared" si="194"/>
        <v>dato mancante</v>
      </c>
      <c r="AJ134" s="84" t="str">
        <f t="shared" si="195"/>
        <v>dato mancante</v>
      </c>
      <c r="AK134" s="84" t="str">
        <f t="shared" si="196"/>
        <v>dato mancante</v>
      </c>
      <c r="AL134" s="81" t="str">
        <f t="shared" si="197"/>
        <v>dato mancante</v>
      </c>
      <c r="AM134" s="82" t="str">
        <f t="shared" si="198"/>
        <v>dato mancante</v>
      </c>
      <c r="AN134" s="83" t="str">
        <f t="shared" si="199"/>
        <v>dato mancante</v>
      </c>
      <c r="AO134" s="59"/>
      <c r="AP134" s="285"/>
      <c r="AQ134" s="286"/>
      <c r="AR134" s="294" t="str">
        <f t="shared" si="202"/>
        <v>dato mancante</v>
      </c>
      <c r="AS134" s="264" t="str">
        <f t="shared" si="200"/>
        <v>dato mancante</v>
      </c>
      <c r="AT134" s="265" t="str">
        <f t="shared" si="203"/>
        <v>dato mancante</v>
      </c>
      <c r="AU134" s="265" t="str">
        <f t="shared" si="204"/>
        <v>dato mancante</v>
      </c>
      <c r="AV134" s="265" t="str">
        <f t="shared" si="205"/>
        <v>dato mancante</v>
      </c>
      <c r="AW134" s="266" t="str">
        <f t="shared" si="206"/>
        <v>dato mancante</v>
      </c>
      <c r="AX134" s="437" t="str">
        <f t="shared" si="207"/>
        <v>dato mancante</v>
      </c>
      <c r="AY134" s="437" t="str">
        <f t="shared" si="208"/>
        <v>dato mancante</v>
      </c>
      <c r="AZ134" s="437" t="str">
        <f t="shared" si="209"/>
        <v>dato mancante</v>
      </c>
      <c r="BA134" s="267" t="str">
        <f t="shared" si="201"/>
        <v>dato mancante</v>
      </c>
      <c r="BB134" s="265" t="str">
        <f t="shared" si="210"/>
        <v>dato mancante</v>
      </c>
      <c r="BC134" s="438" t="str">
        <f t="shared" si="211"/>
        <v>dato mancante</v>
      </c>
      <c r="BG134" s="118" t="str">
        <f t="shared" si="212"/>
        <v>dato mancante</v>
      </c>
      <c r="BH134" s="118" t="str">
        <f t="shared" si="213"/>
        <v>dato mancante</v>
      </c>
      <c r="BI134" s="118" t="str">
        <f t="shared" si="214"/>
        <v>dato mancante</v>
      </c>
      <c r="BJ134" s="118" t="str">
        <f t="shared" si="215"/>
        <v>dato mancante</v>
      </c>
      <c r="BK134" s="118" t="str">
        <f t="shared" si="216"/>
        <v>dato mancante</v>
      </c>
      <c r="BL134" s="118" t="str">
        <f t="shared" si="217"/>
        <v>dato mancante</v>
      </c>
      <c r="BM134" s="118" t="str">
        <f t="shared" si="218"/>
        <v>dato mancante</v>
      </c>
      <c r="BN134" s="118" t="str">
        <f t="shared" si="219"/>
        <v>dato mancante</v>
      </c>
      <c r="BO134" s="118" t="str">
        <f t="shared" si="220"/>
        <v>dato mancante</v>
      </c>
      <c r="BP134" s="118" t="str">
        <f t="shared" si="221"/>
        <v>dato mancante</v>
      </c>
      <c r="BQ134" s="118" t="str">
        <f t="shared" si="222"/>
        <v>dato mancante</v>
      </c>
      <c r="BR134" s="118" t="str">
        <f t="shared" si="223"/>
        <v>dato mancante</v>
      </c>
      <c r="BT134" s="258" t="str">
        <f t="shared" si="224"/>
        <v/>
      </c>
      <c r="BU134" s="258" t="str">
        <f t="shared" si="225"/>
        <v/>
      </c>
      <c r="BV134" s="259" t="str">
        <f t="shared" si="226"/>
        <v/>
      </c>
      <c r="BW134" s="258" t="str">
        <f t="shared" si="227"/>
        <v/>
      </c>
      <c r="BX134" s="258" t="str">
        <f t="shared" si="228"/>
        <v/>
      </c>
      <c r="BY134" s="259" t="str">
        <f t="shared" si="229"/>
        <v/>
      </c>
      <c r="BZ134" s="258" t="str">
        <f t="shared" si="230"/>
        <v/>
      </c>
      <c r="CA134" s="258" t="str">
        <f t="shared" si="231"/>
        <v/>
      </c>
      <c r="CB134" s="259" t="str">
        <f t="shared" si="232"/>
        <v/>
      </c>
      <c r="CC134" s="258" t="str">
        <f t="shared" si="233"/>
        <v/>
      </c>
      <c r="CD134" s="258" t="str">
        <f t="shared" si="234"/>
        <v/>
      </c>
      <c r="CE134" s="259" t="str">
        <f t="shared" si="235"/>
        <v/>
      </c>
      <c r="CF134" s="258" t="str">
        <f t="shared" si="236"/>
        <v/>
      </c>
      <c r="CG134" s="258" t="str">
        <f t="shared" si="237"/>
        <v/>
      </c>
      <c r="CH134" s="259" t="str">
        <f t="shared" si="238"/>
        <v/>
      </c>
      <c r="CI134" s="258" t="str">
        <f t="shared" si="239"/>
        <v/>
      </c>
      <c r="CJ134" s="258" t="str">
        <f t="shared" si="240"/>
        <v/>
      </c>
      <c r="CK134" s="259" t="str">
        <f t="shared" si="241"/>
        <v/>
      </c>
      <c r="CL134" s="258" t="str">
        <f t="shared" si="242"/>
        <v/>
      </c>
      <c r="CM134" s="258" t="str">
        <f t="shared" si="243"/>
        <v/>
      </c>
      <c r="CN134" s="259" t="str">
        <f t="shared" si="244"/>
        <v/>
      </c>
      <c r="CO134" s="258" t="str">
        <f t="shared" si="245"/>
        <v/>
      </c>
      <c r="CP134" s="258" t="str">
        <f t="shared" si="246"/>
        <v/>
      </c>
      <c r="CQ134" s="259" t="str">
        <f t="shared" si="247"/>
        <v/>
      </c>
      <c r="CR134" s="258" t="str">
        <f t="shared" si="248"/>
        <v/>
      </c>
      <c r="CS134" s="258" t="str">
        <f t="shared" si="249"/>
        <v/>
      </c>
      <c r="CT134" s="259" t="str">
        <f t="shared" si="250"/>
        <v/>
      </c>
      <c r="CU134" s="258" t="str">
        <f t="shared" si="251"/>
        <v/>
      </c>
      <c r="CV134" s="258" t="str">
        <f t="shared" si="252"/>
        <v/>
      </c>
      <c r="CW134" s="259" t="str">
        <f t="shared" si="253"/>
        <v/>
      </c>
      <c r="CX134" s="258" t="str">
        <f t="shared" si="254"/>
        <v/>
      </c>
      <c r="CY134" s="258" t="str">
        <f t="shared" si="255"/>
        <v/>
      </c>
      <c r="CZ134" s="259" t="str">
        <f t="shared" si="256"/>
        <v/>
      </c>
      <c r="DA134" s="258" t="str">
        <f t="shared" si="257"/>
        <v/>
      </c>
      <c r="DB134" s="258" t="str">
        <f t="shared" si="258"/>
        <v/>
      </c>
      <c r="DC134" s="259" t="str">
        <f t="shared" si="259"/>
        <v/>
      </c>
    </row>
    <row r="135" spans="1:107" x14ac:dyDescent="0.3">
      <c r="A135" s="682"/>
      <c r="B135" s="682"/>
      <c r="C135" s="677"/>
      <c r="D135" s="677"/>
      <c r="E135" s="678"/>
      <c r="F135" s="678"/>
      <c r="G135" s="678"/>
      <c r="H135" s="678"/>
      <c r="I135" s="676"/>
      <c r="J135" s="675"/>
      <c r="K135" s="670"/>
      <c r="L135" s="671"/>
      <c r="M135" s="671"/>
      <c r="N135" s="672"/>
      <c r="O135" s="673"/>
      <c r="P135" s="673"/>
      <c r="Q135" s="673"/>
      <c r="R135" s="673"/>
      <c r="S135" s="673"/>
      <c r="T135" s="671"/>
      <c r="U135" s="671"/>
      <c r="V135" s="671"/>
      <c r="W135" s="672"/>
      <c r="X135" s="673"/>
      <c r="Y135" s="674"/>
      <c r="Z135" s="64"/>
      <c r="AA135" s="77"/>
      <c r="AB135" s="78"/>
      <c r="AC135" s="81" t="str">
        <f t="shared" si="188"/>
        <v>dato mancante</v>
      </c>
      <c r="AD135" s="82" t="str">
        <f t="shared" si="189"/>
        <v>dato mancante</v>
      </c>
      <c r="AE135" s="82" t="str">
        <f t="shared" si="190"/>
        <v>dato mancante</v>
      </c>
      <c r="AF135" s="82" t="str">
        <f t="shared" si="191"/>
        <v>dato mancante</v>
      </c>
      <c r="AG135" s="82" t="str">
        <f t="shared" si="192"/>
        <v>dato mancante</v>
      </c>
      <c r="AH135" s="82" t="str">
        <f t="shared" si="193"/>
        <v>dato mancante</v>
      </c>
      <c r="AI135" s="84" t="str">
        <f t="shared" si="194"/>
        <v>dato mancante</v>
      </c>
      <c r="AJ135" s="84" t="str">
        <f t="shared" si="195"/>
        <v>dato mancante</v>
      </c>
      <c r="AK135" s="84" t="str">
        <f t="shared" si="196"/>
        <v>dato mancante</v>
      </c>
      <c r="AL135" s="81" t="str">
        <f t="shared" si="197"/>
        <v>dato mancante</v>
      </c>
      <c r="AM135" s="82" t="str">
        <f t="shared" si="198"/>
        <v>dato mancante</v>
      </c>
      <c r="AN135" s="83" t="str">
        <f t="shared" si="199"/>
        <v>dato mancante</v>
      </c>
      <c r="AO135" s="59"/>
      <c r="AP135" s="285"/>
      <c r="AQ135" s="286"/>
      <c r="AR135" s="294" t="str">
        <f t="shared" si="202"/>
        <v>dato mancante</v>
      </c>
      <c r="AS135" s="264" t="str">
        <f t="shared" si="200"/>
        <v>dato mancante</v>
      </c>
      <c r="AT135" s="265" t="str">
        <f t="shared" si="203"/>
        <v>dato mancante</v>
      </c>
      <c r="AU135" s="265" t="str">
        <f t="shared" si="204"/>
        <v>dato mancante</v>
      </c>
      <c r="AV135" s="265" t="str">
        <f t="shared" si="205"/>
        <v>dato mancante</v>
      </c>
      <c r="AW135" s="266" t="str">
        <f t="shared" si="206"/>
        <v>dato mancante</v>
      </c>
      <c r="AX135" s="437" t="str">
        <f t="shared" si="207"/>
        <v>dato mancante</v>
      </c>
      <c r="AY135" s="437" t="str">
        <f t="shared" si="208"/>
        <v>dato mancante</v>
      </c>
      <c r="AZ135" s="437" t="str">
        <f t="shared" si="209"/>
        <v>dato mancante</v>
      </c>
      <c r="BA135" s="267" t="str">
        <f t="shared" si="201"/>
        <v>dato mancante</v>
      </c>
      <c r="BB135" s="265" t="str">
        <f t="shared" si="210"/>
        <v>dato mancante</v>
      </c>
      <c r="BC135" s="438" t="str">
        <f t="shared" si="211"/>
        <v>dato mancante</v>
      </c>
      <c r="BG135" s="118" t="str">
        <f t="shared" si="212"/>
        <v>dato mancante</v>
      </c>
      <c r="BH135" s="118" t="str">
        <f t="shared" si="213"/>
        <v>dato mancante</v>
      </c>
      <c r="BI135" s="118" t="str">
        <f t="shared" si="214"/>
        <v>dato mancante</v>
      </c>
      <c r="BJ135" s="118" t="str">
        <f t="shared" si="215"/>
        <v>dato mancante</v>
      </c>
      <c r="BK135" s="118" t="str">
        <f t="shared" si="216"/>
        <v>dato mancante</v>
      </c>
      <c r="BL135" s="118" t="str">
        <f t="shared" si="217"/>
        <v>dato mancante</v>
      </c>
      <c r="BM135" s="118" t="str">
        <f t="shared" si="218"/>
        <v>dato mancante</v>
      </c>
      <c r="BN135" s="118" t="str">
        <f t="shared" si="219"/>
        <v>dato mancante</v>
      </c>
      <c r="BO135" s="118" t="str">
        <f t="shared" si="220"/>
        <v>dato mancante</v>
      </c>
      <c r="BP135" s="118" t="str">
        <f t="shared" si="221"/>
        <v>dato mancante</v>
      </c>
      <c r="BQ135" s="118" t="str">
        <f t="shared" si="222"/>
        <v>dato mancante</v>
      </c>
      <c r="BR135" s="118" t="str">
        <f t="shared" si="223"/>
        <v>dato mancante</v>
      </c>
      <c r="BT135" s="258" t="str">
        <f t="shared" si="224"/>
        <v/>
      </c>
      <c r="BU135" s="258" t="str">
        <f t="shared" si="225"/>
        <v/>
      </c>
      <c r="BV135" s="259" t="str">
        <f t="shared" si="226"/>
        <v/>
      </c>
      <c r="BW135" s="258" t="str">
        <f t="shared" si="227"/>
        <v/>
      </c>
      <c r="BX135" s="258" t="str">
        <f t="shared" si="228"/>
        <v/>
      </c>
      <c r="BY135" s="259" t="str">
        <f t="shared" si="229"/>
        <v/>
      </c>
      <c r="BZ135" s="258" t="str">
        <f t="shared" si="230"/>
        <v/>
      </c>
      <c r="CA135" s="258" t="str">
        <f t="shared" si="231"/>
        <v/>
      </c>
      <c r="CB135" s="259" t="str">
        <f t="shared" si="232"/>
        <v/>
      </c>
      <c r="CC135" s="258" t="str">
        <f t="shared" si="233"/>
        <v/>
      </c>
      <c r="CD135" s="258" t="str">
        <f t="shared" si="234"/>
        <v/>
      </c>
      <c r="CE135" s="259" t="str">
        <f t="shared" si="235"/>
        <v/>
      </c>
      <c r="CF135" s="258" t="str">
        <f t="shared" si="236"/>
        <v/>
      </c>
      <c r="CG135" s="258" t="str">
        <f t="shared" si="237"/>
        <v/>
      </c>
      <c r="CH135" s="259" t="str">
        <f t="shared" si="238"/>
        <v/>
      </c>
      <c r="CI135" s="258" t="str">
        <f t="shared" si="239"/>
        <v/>
      </c>
      <c r="CJ135" s="258" t="str">
        <f t="shared" si="240"/>
        <v/>
      </c>
      <c r="CK135" s="259" t="str">
        <f t="shared" si="241"/>
        <v/>
      </c>
      <c r="CL135" s="258" t="str">
        <f t="shared" si="242"/>
        <v/>
      </c>
      <c r="CM135" s="258" t="str">
        <f t="shared" si="243"/>
        <v/>
      </c>
      <c r="CN135" s="259" t="str">
        <f t="shared" si="244"/>
        <v/>
      </c>
      <c r="CO135" s="258" t="str">
        <f t="shared" si="245"/>
        <v/>
      </c>
      <c r="CP135" s="258" t="str">
        <f t="shared" si="246"/>
        <v/>
      </c>
      <c r="CQ135" s="259" t="str">
        <f t="shared" si="247"/>
        <v/>
      </c>
      <c r="CR135" s="258" t="str">
        <f t="shared" si="248"/>
        <v/>
      </c>
      <c r="CS135" s="258" t="str">
        <f t="shared" si="249"/>
        <v/>
      </c>
      <c r="CT135" s="259" t="str">
        <f t="shared" si="250"/>
        <v/>
      </c>
      <c r="CU135" s="258" t="str">
        <f t="shared" si="251"/>
        <v/>
      </c>
      <c r="CV135" s="258" t="str">
        <f t="shared" si="252"/>
        <v/>
      </c>
      <c r="CW135" s="259" t="str">
        <f t="shared" si="253"/>
        <v/>
      </c>
      <c r="CX135" s="258" t="str">
        <f t="shared" si="254"/>
        <v/>
      </c>
      <c r="CY135" s="258" t="str">
        <f t="shared" si="255"/>
        <v/>
      </c>
      <c r="CZ135" s="259" t="str">
        <f t="shared" si="256"/>
        <v/>
      </c>
      <c r="DA135" s="258" t="str">
        <f t="shared" si="257"/>
        <v/>
      </c>
      <c r="DB135" s="258" t="str">
        <f t="shared" si="258"/>
        <v/>
      </c>
      <c r="DC135" s="259" t="str">
        <f t="shared" si="259"/>
        <v/>
      </c>
    </row>
    <row r="136" spans="1:107" x14ac:dyDescent="0.3">
      <c r="A136" s="682"/>
      <c r="B136" s="682"/>
      <c r="C136" s="665"/>
      <c r="D136" s="665"/>
      <c r="E136" s="666"/>
      <c r="F136" s="667"/>
      <c r="G136" s="667"/>
      <c r="H136" s="667"/>
      <c r="I136" s="668"/>
      <c r="J136" s="669"/>
      <c r="K136" s="670"/>
      <c r="L136" s="671"/>
      <c r="M136" s="671"/>
      <c r="N136" s="672"/>
      <c r="O136" s="673"/>
      <c r="P136" s="673"/>
      <c r="Q136" s="673"/>
      <c r="R136" s="673"/>
      <c r="S136" s="673"/>
      <c r="T136" s="671"/>
      <c r="U136" s="671"/>
      <c r="V136" s="671"/>
      <c r="W136" s="672"/>
      <c r="X136" s="673"/>
      <c r="Y136" s="674"/>
      <c r="Z136" s="64"/>
      <c r="AA136" s="77"/>
      <c r="AB136" s="78"/>
      <c r="AC136" s="81" t="str">
        <f t="shared" si="188"/>
        <v>dato mancante</v>
      </c>
      <c r="AD136" s="82" t="str">
        <f t="shared" si="189"/>
        <v>dato mancante</v>
      </c>
      <c r="AE136" s="82" t="str">
        <f t="shared" si="190"/>
        <v>dato mancante</v>
      </c>
      <c r="AF136" s="82" t="str">
        <f t="shared" si="191"/>
        <v>dato mancante</v>
      </c>
      <c r="AG136" s="82" t="str">
        <f t="shared" si="192"/>
        <v>dato mancante</v>
      </c>
      <c r="AH136" s="82" t="str">
        <f t="shared" si="193"/>
        <v>dato mancante</v>
      </c>
      <c r="AI136" s="84" t="str">
        <f t="shared" si="194"/>
        <v>dato mancante</v>
      </c>
      <c r="AJ136" s="84" t="str">
        <f t="shared" si="195"/>
        <v>dato mancante</v>
      </c>
      <c r="AK136" s="84" t="str">
        <f t="shared" si="196"/>
        <v>dato mancante</v>
      </c>
      <c r="AL136" s="81" t="str">
        <f t="shared" si="197"/>
        <v>dato mancante</v>
      </c>
      <c r="AM136" s="82" t="str">
        <f t="shared" si="198"/>
        <v>dato mancante</v>
      </c>
      <c r="AN136" s="83" t="str">
        <f t="shared" si="199"/>
        <v>dato mancante</v>
      </c>
      <c r="AO136" s="59"/>
      <c r="AP136" s="285"/>
      <c r="AQ136" s="286"/>
      <c r="AR136" s="294" t="str">
        <f t="shared" si="202"/>
        <v>dato mancante</v>
      </c>
      <c r="AS136" s="264" t="str">
        <f t="shared" si="200"/>
        <v>dato mancante</v>
      </c>
      <c r="AT136" s="265" t="str">
        <f t="shared" si="203"/>
        <v>dato mancante</v>
      </c>
      <c r="AU136" s="265" t="str">
        <f t="shared" si="204"/>
        <v>dato mancante</v>
      </c>
      <c r="AV136" s="265" t="str">
        <f t="shared" si="205"/>
        <v>dato mancante</v>
      </c>
      <c r="AW136" s="266" t="str">
        <f t="shared" si="206"/>
        <v>dato mancante</v>
      </c>
      <c r="AX136" s="437" t="str">
        <f t="shared" si="207"/>
        <v>dato mancante</v>
      </c>
      <c r="AY136" s="437" t="str">
        <f t="shared" si="208"/>
        <v>dato mancante</v>
      </c>
      <c r="AZ136" s="437" t="str">
        <f t="shared" si="209"/>
        <v>dato mancante</v>
      </c>
      <c r="BA136" s="267" t="str">
        <f t="shared" si="201"/>
        <v>dato mancante</v>
      </c>
      <c r="BB136" s="265" t="str">
        <f t="shared" si="210"/>
        <v>dato mancante</v>
      </c>
      <c r="BC136" s="438" t="str">
        <f t="shared" si="211"/>
        <v>dato mancante</v>
      </c>
      <c r="BG136" s="118" t="str">
        <f t="shared" si="212"/>
        <v>dato mancante</v>
      </c>
      <c r="BH136" s="118" t="str">
        <f t="shared" si="213"/>
        <v>dato mancante</v>
      </c>
      <c r="BI136" s="118" t="str">
        <f t="shared" si="214"/>
        <v>dato mancante</v>
      </c>
      <c r="BJ136" s="118" t="str">
        <f t="shared" si="215"/>
        <v>dato mancante</v>
      </c>
      <c r="BK136" s="118" t="str">
        <f t="shared" si="216"/>
        <v>dato mancante</v>
      </c>
      <c r="BL136" s="118" t="str">
        <f t="shared" si="217"/>
        <v>dato mancante</v>
      </c>
      <c r="BM136" s="118" t="str">
        <f t="shared" si="218"/>
        <v>dato mancante</v>
      </c>
      <c r="BN136" s="118" t="str">
        <f t="shared" si="219"/>
        <v>dato mancante</v>
      </c>
      <c r="BO136" s="118" t="str">
        <f t="shared" si="220"/>
        <v>dato mancante</v>
      </c>
      <c r="BP136" s="118" t="str">
        <f t="shared" si="221"/>
        <v>dato mancante</v>
      </c>
      <c r="BQ136" s="118" t="str">
        <f t="shared" si="222"/>
        <v>dato mancante</v>
      </c>
      <c r="BR136" s="118" t="str">
        <f t="shared" si="223"/>
        <v>dato mancante</v>
      </c>
      <c r="BT136" s="258" t="str">
        <f t="shared" si="224"/>
        <v/>
      </c>
      <c r="BU136" s="258" t="str">
        <f t="shared" si="225"/>
        <v/>
      </c>
      <c r="BV136" s="259" t="str">
        <f t="shared" si="226"/>
        <v/>
      </c>
      <c r="BW136" s="258" t="str">
        <f t="shared" si="227"/>
        <v/>
      </c>
      <c r="BX136" s="258" t="str">
        <f t="shared" si="228"/>
        <v/>
      </c>
      <c r="BY136" s="259" t="str">
        <f t="shared" si="229"/>
        <v/>
      </c>
      <c r="BZ136" s="258" t="str">
        <f t="shared" si="230"/>
        <v/>
      </c>
      <c r="CA136" s="258" t="str">
        <f t="shared" si="231"/>
        <v/>
      </c>
      <c r="CB136" s="259" t="str">
        <f t="shared" si="232"/>
        <v/>
      </c>
      <c r="CC136" s="258" t="str">
        <f t="shared" si="233"/>
        <v/>
      </c>
      <c r="CD136" s="258" t="str">
        <f t="shared" si="234"/>
        <v/>
      </c>
      <c r="CE136" s="259" t="str">
        <f t="shared" si="235"/>
        <v/>
      </c>
      <c r="CF136" s="258" t="str">
        <f t="shared" si="236"/>
        <v/>
      </c>
      <c r="CG136" s="258" t="str">
        <f t="shared" si="237"/>
        <v/>
      </c>
      <c r="CH136" s="259" t="str">
        <f t="shared" si="238"/>
        <v/>
      </c>
      <c r="CI136" s="258" t="str">
        <f t="shared" si="239"/>
        <v/>
      </c>
      <c r="CJ136" s="258" t="str">
        <f t="shared" si="240"/>
        <v/>
      </c>
      <c r="CK136" s="259" t="str">
        <f t="shared" si="241"/>
        <v/>
      </c>
      <c r="CL136" s="258" t="str">
        <f t="shared" si="242"/>
        <v/>
      </c>
      <c r="CM136" s="258" t="str">
        <f t="shared" si="243"/>
        <v/>
      </c>
      <c r="CN136" s="259" t="str">
        <f t="shared" si="244"/>
        <v/>
      </c>
      <c r="CO136" s="258" t="str">
        <f t="shared" si="245"/>
        <v/>
      </c>
      <c r="CP136" s="258" t="str">
        <f t="shared" si="246"/>
        <v/>
      </c>
      <c r="CQ136" s="259" t="str">
        <f t="shared" si="247"/>
        <v/>
      </c>
      <c r="CR136" s="258" t="str">
        <f t="shared" si="248"/>
        <v/>
      </c>
      <c r="CS136" s="258" t="str">
        <f t="shared" si="249"/>
        <v/>
      </c>
      <c r="CT136" s="259" t="str">
        <f t="shared" si="250"/>
        <v/>
      </c>
      <c r="CU136" s="258" t="str">
        <f t="shared" si="251"/>
        <v/>
      </c>
      <c r="CV136" s="258" t="str">
        <f t="shared" si="252"/>
        <v/>
      </c>
      <c r="CW136" s="259" t="str">
        <f t="shared" si="253"/>
        <v/>
      </c>
      <c r="CX136" s="258" t="str">
        <f t="shared" si="254"/>
        <v/>
      </c>
      <c r="CY136" s="258" t="str">
        <f t="shared" si="255"/>
        <v/>
      </c>
      <c r="CZ136" s="259" t="str">
        <f t="shared" si="256"/>
        <v/>
      </c>
      <c r="DA136" s="258" t="str">
        <f t="shared" si="257"/>
        <v/>
      </c>
      <c r="DB136" s="258" t="str">
        <f t="shared" si="258"/>
        <v/>
      </c>
      <c r="DC136" s="259" t="str">
        <f t="shared" si="259"/>
        <v/>
      </c>
    </row>
    <row r="137" spans="1:107" x14ac:dyDescent="0.3">
      <c r="A137" s="682"/>
      <c r="B137" s="682"/>
      <c r="C137" s="677"/>
      <c r="D137" s="677"/>
      <c r="E137" s="678"/>
      <c r="F137" s="678"/>
      <c r="G137" s="678"/>
      <c r="H137" s="678"/>
      <c r="I137" s="668"/>
      <c r="J137" s="669"/>
      <c r="K137" s="670"/>
      <c r="L137" s="671"/>
      <c r="M137" s="671"/>
      <c r="N137" s="672"/>
      <c r="O137" s="673"/>
      <c r="P137" s="673"/>
      <c r="Q137" s="673"/>
      <c r="R137" s="673"/>
      <c r="S137" s="673"/>
      <c r="T137" s="671"/>
      <c r="U137" s="671"/>
      <c r="V137" s="671"/>
      <c r="W137" s="672"/>
      <c r="X137" s="673"/>
      <c r="Y137" s="674"/>
      <c r="Z137" s="64"/>
      <c r="AA137" s="77"/>
      <c r="AB137" s="78"/>
      <c r="AC137" s="81" t="str">
        <f t="shared" si="188"/>
        <v>dato mancante</v>
      </c>
      <c r="AD137" s="82" t="str">
        <f t="shared" si="189"/>
        <v>dato mancante</v>
      </c>
      <c r="AE137" s="82" t="str">
        <f t="shared" si="190"/>
        <v>dato mancante</v>
      </c>
      <c r="AF137" s="82" t="str">
        <f t="shared" si="191"/>
        <v>dato mancante</v>
      </c>
      <c r="AG137" s="82" t="str">
        <f t="shared" si="192"/>
        <v>dato mancante</v>
      </c>
      <c r="AH137" s="82" t="str">
        <f t="shared" si="193"/>
        <v>dato mancante</v>
      </c>
      <c r="AI137" s="84" t="str">
        <f t="shared" si="194"/>
        <v>dato mancante</v>
      </c>
      <c r="AJ137" s="84" t="str">
        <f t="shared" si="195"/>
        <v>dato mancante</v>
      </c>
      <c r="AK137" s="84" t="str">
        <f t="shared" si="196"/>
        <v>dato mancante</v>
      </c>
      <c r="AL137" s="81" t="str">
        <f t="shared" si="197"/>
        <v>dato mancante</v>
      </c>
      <c r="AM137" s="82" t="str">
        <f t="shared" si="198"/>
        <v>dato mancante</v>
      </c>
      <c r="AN137" s="83" t="str">
        <f t="shared" si="199"/>
        <v>dato mancante</v>
      </c>
      <c r="AO137" s="59"/>
      <c r="AP137" s="285"/>
      <c r="AQ137" s="286"/>
      <c r="AR137" s="294" t="str">
        <f t="shared" si="202"/>
        <v>dato mancante</v>
      </c>
      <c r="AS137" s="264" t="str">
        <f t="shared" si="200"/>
        <v>dato mancante</v>
      </c>
      <c r="AT137" s="265" t="str">
        <f t="shared" si="203"/>
        <v>dato mancante</v>
      </c>
      <c r="AU137" s="265" t="str">
        <f t="shared" si="204"/>
        <v>dato mancante</v>
      </c>
      <c r="AV137" s="265" t="str">
        <f t="shared" si="205"/>
        <v>dato mancante</v>
      </c>
      <c r="AW137" s="266" t="str">
        <f t="shared" si="206"/>
        <v>dato mancante</v>
      </c>
      <c r="AX137" s="437" t="str">
        <f t="shared" si="207"/>
        <v>dato mancante</v>
      </c>
      <c r="AY137" s="437" t="str">
        <f t="shared" si="208"/>
        <v>dato mancante</v>
      </c>
      <c r="AZ137" s="437" t="str">
        <f t="shared" si="209"/>
        <v>dato mancante</v>
      </c>
      <c r="BA137" s="267" t="str">
        <f t="shared" si="201"/>
        <v>dato mancante</v>
      </c>
      <c r="BB137" s="265" t="str">
        <f t="shared" si="210"/>
        <v>dato mancante</v>
      </c>
      <c r="BC137" s="438" t="str">
        <f t="shared" si="211"/>
        <v>dato mancante</v>
      </c>
      <c r="BG137" s="118" t="str">
        <f t="shared" si="212"/>
        <v>dato mancante</v>
      </c>
      <c r="BH137" s="118" t="str">
        <f t="shared" si="213"/>
        <v>dato mancante</v>
      </c>
      <c r="BI137" s="118" t="str">
        <f t="shared" si="214"/>
        <v>dato mancante</v>
      </c>
      <c r="BJ137" s="118" t="str">
        <f t="shared" si="215"/>
        <v>dato mancante</v>
      </c>
      <c r="BK137" s="118" t="str">
        <f t="shared" si="216"/>
        <v>dato mancante</v>
      </c>
      <c r="BL137" s="118" t="str">
        <f t="shared" si="217"/>
        <v>dato mancante</v>
      </c>
      <c r="BM137" s="118" t="str">
        <f t="shared" si="218"/>
        <v>dato mancante</v>
      </c>
      <c r="BN137" s="118" t="str">
        <f t="shared" si="219"/>
        <v>dato mancante</v>
      </c>
      <c r="BO137" s="118" t="str">
        <f t="shared" si="220"/>
        <v>dato mancante</v>
      </c>
      <c r="BP137" s="118" t="str">
        <f t="shared" si="221"/>
        <v>dato mancante</v>
      </c>
      <c r="BQ137" s="118" t="str">
        <f t="shared" si="222"/>
        <v>dato mancante</v>
      </c>
      <c r="BR137" s="118" t="str">
        <f t="shared" si="223"/>
        <v>dato mancante</v>
      </c>
      <c r="BT137" s="258" t="str">
        <f t="shared" si="224"/>
        <v/>
      </c>
      <c r="BU137" s="258" t="str">
        <f t="shared" si="225"/>
        <v/>
      </c>
      <c r="BV137" s="259" t="str">
        <f t="shared" si="226"/>
        <v/>
      </c>
      <c r="BW137" s="258" t="str">
        <f t="shared" si="227"/>
        <v/>
      </c>
      <c r="BX137" s="258" t="str">
        <f t="shared" si="228"/>
        <v/>
      </c>
      <c r="BY137" s="259" t="str">
        <f t="shared" si="229"/>
        <v/>
      </c>
      <c r="BZ137" s="258" t="str">
        <f t="shared" si="230"/>
        <v/>
      </c>
      <c r="CA137" s="258" t="str">
        <f t="shared" si="231"/>
        <v/>
      </c>
      <c r="CB137" s="259" t="str">
        <f t="shared" si="232"/>
        <v/>
      </c>
      <c r="CC137" s="258" t="str">
        <f t="shared" si="233"/>
        <v/>
      </c>
      <c r="CD137" s="258" t="str">
        <f t="shared" si="234"/>
        <v/>
      </c>
      <c r="CE137" s="259" t="str">
        <f t="shared" si="235"/>
        <v/>
      </c>
      <c r="CF137" s="258" t="str">
        <f t="shared" si="236"/>
        <v/>
      </c>
      <c r="CG137" s="258" t="str">
        <f t="shared" si="237"/>
        <v/>
      </c>
      <c r="CH137" s="259" t="str">
        <f t="shared" si="238"/>
        <v/>
      </c>
      <c r="CI137" s="258" t="str">
        <f t="shared" si="239"/>
        <v/>
      </c>
      <c r="CJ137" s="258" t="str">
        <f t="shared" si="240"/>
        <v/>
      </c>
      <c r="CK137" s="259" t="str">
        <f t="shared" si="241"/>
        <v/>
      </c>
      <c r="CL137" s="258" t="str">
        <f t="shared" si="242"/>
        <v/>
      </c>
      <c r="CM137" s="258" t="str">
        <f t="shared" si="243"/>
        <v/>
      </c>
      <c r="CN137" s="259" t="str">
        <f t="shared" si="244"/>
        <v/>
      </c>
      <c r="CO137" s="258" t="str">
        <f t="shared" si="245"/>
        <v/>
      </c>
      <c r="CP137" s="258" t="str">
        <f t="shared" si="246"/>
        <v/>
      </c>
      <c r="CQ137" s="259" t="str">
        <f t="shared" si="247"/>
        <v/>
      </c>
      <c r="CR137" s="258" t="str">
        <f t="shared" si="248"/>
        <v/>
      </c>
      <c r="CS137" s="258" t="str">
        <f t="shared" si="249"/>
        <v/>
      </c>
      <c r="CT137" s="259" t="str">
        <f t="shared" si="250"/>
        <v/>
      </c>
      <c r="CU137" s="258" t="str">
        <f t="shared" si="251"/>
        <v/>
      </c>
      <c r="CV137" s="258" t="str">
        <f t="shared" si="252"/>
        <v/>
      </c>
      <c r="CW137" s="259" t="str">
        <f t="shared" si="253"/>
        <v/>
      </c>
      <c r="CX137" s="258" t="str">
        <f t="shared" si="254"/>
        <v/>
      </c>
      <c r="CY137" s="258" t="str">
        <f t="shared" si="255"/>
        <v/>
      </c>
      <c r="CZ137" s="259" t="str">
        <f t="shared" si="256"/>
        <v/>
      </c>
      <c r="DA137" s="258" t="str">
        <f t="shared" si="257"/>
        <v/>
      </c>
      <c r="DB137" s="258" t="str">
        <f t="shared" si="258"/>
        <v/>
      </c>
      <c r="DC137" s="259" t="str">
        <f t="shared" si="259"/>
        <v/>
      </c>
    </row>
    <row r="138" spans="1:107" x14ac:dyDescent="0.3">
      <c r="A138" s="682"/>
      <c r="B138" s="682"/>
      <c r="C138" s="665"/>
      <c r="D138" s="665"/>
      <c r="E138" s="666"/>
      <c r="F138" s="667"/>
      <c r="G138" s="667"/>
      <c r="H138" s="667"/>
      <c r="I138" s="668"/>
      <c r="J138" s="669"/>
      <c r="K138" s="670"/>
      <c r="L138" s="671"/>
      <c r="M138" s="671"/>
      <c r="N138" s="672"/>
      <c r="O138" s="673"/>
      <c r="P138" s="673"/>
      <c r="Q138" s="673"/>
      <c r="R138" s="673"/>
      <c r="S138" s="673"/>
      <c r="T138" s="671"/>
      <c r="U138" s="671"/>
      <c r="V138" s="671"/>
      <c r="W138" s="672"/>
      <c r="X138" s="673"/>
      <c r="Y138" s="674"/>
      <c r="Z138" s="64"/>
      <c r="AA138" s="77"/>
      <c r="AB138" s="78"/>
      <c r="AC138" s="81" t="str">
        <f t="shared" si="188"/>
        <v>dato mancante</v>
      </c>
      <c r="AD138" s="82" t="str">
        <f t="shared" si="189"/>
        <v>dato mancante</v>
      </c>
      <c r="AE138" s="82" t="str">
        <f t="shared" si="190"/>
        <v>dato mancante</v>
      </c>
      <c r="AF138" s="82" t="str">
        <f t="shared" si="191"/>
        <v>dato mancante</v>
      </c>
      <c r="AG138" s="82" t="str">
        <f t="shared" si="192"/>
        <v>dato mancante</v>
      </c>
      <c r="AH138" s="82" t="str">
        <f t="shared" si="193"/>
        <v>dato mancante</v>
      </c>
      <c r="AI138" s="84" t="str">
        <f t="shared" si="194"/>
        <v>dato mancante</v>
      </c>
      <c r="AJ138" s="84" t="str">
        <f t="shared" si="195"/>
        <v>dato mancante</v>
      </c>
      <c r="AK138" s="84" t="str">
        <f t="shared" si="196"/>
        <v>dato mancante</v>
      </c>
      <c r="AL138" s="81" t="str">
        <f t="shared" si="197"/>
        <v>dato mancante</v>
      </c>
      <c r="AM138" s="82" t="str">
        <f t="shared" si="198"/>
        <v>dato mancante</v>
      </c>
      <c r="AN138" s="83" t="str">
        <f t="shared" si="199"/>
        <v>dato mancante</v>
      </c>
      <c r="AO138" s="59"/>
      <c r="AP138" s="285"/>
      <c r="AQ138" s="286"/>
      <c r="AR138" s="294" t="str">
        <f t="shared" si="202"/>
        <v>dato mancante</v>
      </c>
      <c r="AS138" s="264" t="str">
        <f t="shared" si="200"/>
        <v>dato mancante</v>
      </c>
      <c r="AT138" s="265" t="str">
        <f t="shared" si="203"/>
        <v>dato mancante</v>
      </c>
      <c r="AU138" s="265" t="str">
        <f t="shared" si="204"/>
        <v>dato mancante</v>
      </c>
      <c r="AV138" s="265" t="str">
        <f t="shared" si="205"/>
        <v>dato mancante</v>
      </c>
      <c r="AW138" s="266" t="str">
        <f t="shared" si="206"/>
        <v>dato mancante</v>
      </c>
      <c r="AX138" s="437" t="str">
        <f t="shared" si="207"/>
        <v>dato mancante</v>
      </c>
      <c r="AY138" s="437" t="str">
        <f t="shared" si="208"/>
        <v>dato mancante</v>
      </c>
      <c r="AZ138" s="437" t="str">
        <f t="shared" si="209"/>
        <v>dato mancante</v>
      </c>
      <c r="BA138" s="267" t="str">
        <f t="shared" si="201"/>
        <v>dato mancante</v>
      </c>
      <c r="BB138" s="265" t="str">
        <f t="shared" si="210"/>
        <v>dato mancante</v>
      </c>
      <c r="BC138" s="438" t="str">
        <f t="shared" si="211"/>
        <v>dato mancante</v>
      </c>
      <c r="BG138" s="118" t="str">
        <f t="shared" si="212"/>
        <v>dato mancante</v>
      </c>
      <c r="BH138" s="118" t="str">
        <f t="shared" si="213"/>
        <v>dato mancante</v>
      </c>
      <c r="BI138" s="118" t="str">
        <f t="shared" si="214"/>
        <v>dato mancante</v>
      </c>
      <c r="BJ138" s="118" t="str">
        <f t="shared" si="215"/>
        <v>dato mancante</v>
      </c>
      <c r="BK138" s="118" t="str">
        <f t="shared" si="216"/>
        <v>dato mancante</v>
      </c>
      <c r="BL138" s="118" t="str">
        <f t="shared" si="217"/>
        <v>dato mancante</v>
      </c>
      <c r="BM138" s="118" t="str">
        <f t="shared" si="218"/>
        <v>dato mancante</v>
      </c>
      <c r="BN138" s="118" t="str">
        <f t="shared" si="219"/>
        <v>dato mancante</v>
      </c>
      <c r="BO138" s="118" t="str">
        <f t="shared" si="220"/>
        <v>dato mancante</v>
      </c>
      <c r="BP138" s="118" t="str">
        <f t="shared" si="221"/>
        <v>dato mancante</v>
      </c>
      <c r="BQ138" s="118" t="str">
        <f t="shared" si="222"/>
        <v>dato mancante</v>
      </c>
      <c r="BR138" s="118" t="str">
        <f t="shared" si="223"/>
        <v>dato mancante</v>
      </c>
      <c r="BT138" s="258" t="str">
        <f t="shared" si="224"/>
        <v/>
      </c>
      <c r="BU138" s="258" t="str">
        <f t="shared" si="225"/>
        <v/>
      </c>
      <c r="BV138" s="259" t="str">
        <f t="shared" si="226"/>
        <v/>
      </c>
      <c r="BW138" s="258" t="str">
        <f t="shared" si="227"/>
        <v/>
      </c>
      <c r="BX138" s="258" t="str">
        <f t="shared" si="228"/>
        <v/>
      </c>
      <c r="BY138" s="259" t="str">
        <f t="shared" si="229"/>
        <v/>
      </c>
      <c r="BZ138" s="258" t="str">
        <f t="shared" si="230"/>
        <v/>
      </c>
      <c r="CA138" s="258" t="str">
        <f t="shared" si="231"/>
        <v/>
      </c>
      <c r="CB138" s="259" t="str">
        <f t="shared" si="232"/>
        <v/>
      </c>
      <c r="CC138" s="258" t="str">
        <f t="shared" si="233"/>
        <v/>
      </c>
      <c r="CD138" s="258" t="str">
        <f t="shared" si="234"/>
        <v/>
      </c>
      <c r="CE138" s="259" t="str">
        <f t="shared" si="235"/>
        <v/>
      </c>
      <c r="CF138" s="258" t="str">
        <f t="shared" si="236"/>
        <v/>
      </c>
      <c r="CG138" s="258" t="str">
        <f t="shared" si="237"/>
        <v/>
      </c>
      <c r="CH138" s="259" t="str">
        <f t="shared" si="238"/>
        <v/>
      </c>
      <c r="CI138" s="258" t="str">
        <f t="shared" si="239"/>
        <v/>
      </c>
      <c r="CJ138" s="258" t="str">
        <f t="shared" si="240"/>
        <v/>
      </c>
      <c r="CK138" s="259" t="str">
        <f t="shared" si="241"/>
        <v/>
      </c>
      <c r="CL138" s="258" t="str">
        <f t="shared" si="242"/>
        <v/>
      </c>
      <c r="CM138" s="258" t="str">
        <f t="shared" si="243"/>
        <v/>
      </c>
      <c r="CN138" s="259" t="str">
        <f t="shared" si="244"/>
        <v/>
      </c>
      <c r="CO138" s="258" t="str">
        <f t="shared" si="245"/>
        <v/>
      </c>
      <c r="CP138" s="258" t="str">
        <f t="shared" si="246"/>
        <v/>
      </c>
      <c r="CQ138" s="259" t="str">
        <f t="shared" si="247"/>
        <v/>
      </c>
      <c r="CR138" s="258" t="str">
        <f t="shared" si="248"/>
        <v/>
      </c>
      <c r="CS138" s="258" t="str">
        <f t="shared" si="249"/>
        <v/>
      </c>
      <c r="CT138" s="259" t="str">
        <f t="shared" si="250"/>
        <v/>
      </c>
      <c r="CU138" s="258" t="str">
        <f t="shared" si="251"/>
        <v/>
      </c>
      <c r="CV138" s="258" t="str">
        <f t="shared" si="252"/>
        <v/>
      </c>
      <c r="CW138" s="259" t="str">
        <f t="shared" si="253"/>
        <v/>
      </c>
      <c r="CX138" s="258" t="str">
        <f t="shared" si="254"/>
        <v/>
      </c>
      <c r="CY138" s="258" t="str">
        <f t="shared" si="255"/>
        <v/>
      </c>
      <c r="CZ138" s="259" t="str">
        <f t="shared" si="256"/>
        <v/>
      </c>
      <c r="DA138" s="258" t="str">
        <f t="shared" si="257"/>
        <v/>
      </c>
      <c r="DB138" s="258" t="str">
        <f t="shared" si="258"/>
        <v/>
      </c>
      <c r="DC138" s="259" t="str">
        <f t="shared" si="259"/>
        <v/>
      </c>
    </row>
    <row r="139" spans="1:107" x14ac:dyDescent="0.3">
      <c r="A139" s="682"/>
      <c r="B139" s="682"/>
      <c r="C139" s="677"/>
      <c r="D139" s="677"/>
      <c r="E139" s="678"/>
      <c r="F139" s="678"/>
      <c r="G139" s="678"/>
      <c r="H139" s="678"/>
      <c r="I139" s="668"/>
      <c r="J139" s="669"/>
      <c r="K139" s="670"/>
      <c r="L139" s="671"/>
      <c r="M139" s="671"/>
      <c r="N139" s="672"/>
      <c r="O139" s="673"/>
      <c r="P139" s="673"/>
      <c r="Q139" s="673"/>
      <c r="R139" s="673"/>
      <c r="S139" s="673"/>
      <c r="T139" s="671"/>
      <c r="U139" s="671"/>
      <c r="V139" s="671"/>
      <c r="W139" s="672"/>
      <c r="X139" s="673"/>
      <c r="Y139" s="674"/>
      <c r="Z139" s="64"/>
      <c r="AA139" s="77"/>
      <c r="AB139" s="78"/>
      <c r="AC139" s="81" t="str">
        <f t="shared" si="188"/>
        <v>dato mancante</v>
      </c>
      <c r="AD139" s="82" t="str">
        <f t="shared" si="189"/>
        <v>dato mancante</v>
      </c>
      <c r="AE139" s="82" t="str">
        <f t="shared" si="190"/>
        <v>dato mancante</v>
      </c>
      <c r="AF139" s="82" t="str">
        <f t="shared" si="191"/>
        <v>dato mancante</v>
      </c>
      <c r="AG139" s="82" t="str">
        <f t="shared" si="192"/>
        <v>dato mancante</v>
      </c>
      <c r="AH139" s="82" t="str">
        <f t="shared" si="193"/>
        <v>dato mancante</v>
      </c>
      <c r="AI139" s="84" t="str">
        <f t="shared" si="194"/>
        <v>dato mancante</v>
      </c>
      <c r="AJ139" s="84" t="str">
        <f t="shared" si="195"/>
        <v>dato mancante</v>
      </c>
      <c r="AK139" s="84" t="str">
        <f t="shared" si="196"/>
        <v>dato mancante</v>
      </c>
      <c r="AL139" s="81" t="str">
        <f t="shared" si="197"/>
        <v>dato mancante</v>
      </c>
      <c r="AM139" s="82" t="str">
        <f t="shared" si="198"/>
        <v>dato mancante</v>
      </c>
      <c r="AN139" s="83" t="str">
        <f t="shared" si="199"/>
        <v>dato mancante</v>
      </c>
      <c r="AO139" s="59"/>
      <c r="AP139" s="285"/>
      <c r="AQ139" s="286"/>
      <c r="AR139" s="294" t="str">
        <f t="shared" si="202"/>
        <v>dato mancante</v>
      </c>
      <c r="AS139" s="264" t="str">
        <f t="shared" si="200"/>
        <v>dato mancante</v>
      </c>
      <c r="AT139" s="265" t="str">
        <f t="shared" si="203"/>
        <v>dato mancante</v>
      </c>
      <c r="AU139" s="265" t="str">
        <f t="shared" si="204"/>
        <v>dato mancante</v>
      </c>
      <c r="AV139" s="265" t="str">
        <f t="shared" si="205"/>
        <v>dato mancante</v>
      </c>
      <c r="AW139" s="266" t="str">
        <f t="shared" si="206"/>
        <v>dato mancante</v>
      </c>
      <c r="AX139" s="437" t="str">
        <f t="shared" si="207"/>
        <v>dato mancante</v>
      </c>
      <c r="AY139" s="437" t="str">
        <f t="shared" si="208"/>
        <v>dato mancante</v>
      </c>
      <c r="AZ139" s="437" t="str">
        <f t="shared" si="209"/>
        <v>dato mancante</v>
      </c>
      <c r="BA139" s="267" t="str">
        <f t="shared" si="201"/>
        <v>dato mancante</v>
      </c>
      <c r="BB139" s="265" t="str">
        <f t="shared" si="210"/>
        <v>dato mancante</v>
      </c>
      <c r="BC139" s="438" t="str">
        <f t="shared" si="211"/>
        <v>dato mancante</v>
      </c>
      <c r="BG139" s="118" t="str">
        <f t="shared" si="212"/>
        <v>dato mancante</v>
      </c>
      <c r="BH139" s="118" t="str">
        <f t="shared" si="213"/>
        <v>dato mancante</v>
      </c>
      <c r="BI139" s="118" t="str">
        <f t="shared" si="214"/>
        <v>dato mancante</v>
      </c>
      <c r="BJ139" s="118" t="str">
        <f t="shared" si="215"/>
        <v>dato mancante</v>
      </c>
      <c r="BK139" s="118" t="str">
        <f t="shared" si="216"/>
        <v>dato mancante</v>
      </c>
      <c r="BL139" s="118" t="str">
        <f t="shared" si="217"/>
        <v>dato mancante</v>
      </c>
      <c r="BM139" s="118" t="str">
        <f t="shared" si="218"/>
        <v>dato mancante</v>
      </c>
      <c r="BN139" s="118" t="str">
        <f t="shared" si="219"/>
        <v>dato mancante</v>
      </c>
      <c r="BO139" s="118" t="str">
        <f t="shared" si="220"/>
        <v>dato mancante</v>
      </c>
      <c r="BP139" s="118" t="str">
        <f t="shared" si="221"/>
        <v>dato mancante</v>
      </c>
      <c r="BQ139" s="118" t="str">
        <f t="shared" si="222"/>
        <v>dato mancante</v>
      </c>
      <c r="BR139" s="118" t="str">
        <f t="shared" si="223"/>
        <v>dato mancante</v>
      </c>
      <c r="BT139" s="258" t="str">
        <f t="shared" si="224"/>
        <v/>
      </c>
      <c r="BU139" s="258" t="str">
        <f t="shared" si="225"/>
        <v/>
      </c>
      <c r="BV139" s="259" t="str">
        <f t="shared" si="226"/>
        <v/>
      </c>
      <c r="BW139" s="258" t="str">
        <f t="shared" si="227"/>
        <v/>
      </c>
      <c r="BX139" s="258" t="str">
        <f t="shared" si="228"/>
        <v/>
      </c>
      <c r="BY139" s="259" t="str">
        <f t="shared" si="229"/>
        <v/>
      </c>
      <c r="BZ139" s="258" t="str">
        <f t="shared" si="230"/>
        <v/>
      </c>
      <c r="CA139" s="258" t="str">
        <f t="shared" si="231"/>
        <v/>
      </c>
      <c r="CB139" s="259" t="str">
        <f t="shared" si="232"/>
        <v/>
      </c>
      <c r="CC139" s="258" t="str">
        <f t="shared" si="233"/>
        <v/>
      </c>
      <c r="CD139" s="258" t="str">
        <f t="shared" si="234"/>
        <v/>
      </c>
      <c r="CE139" s="259" t="str">
        <f t="shared" si="235"/>
        <v/>
      </c>
      <c r="CF139" s="258" t="str">
        <f t="shared" si="236"/>
        <v/>
      </c>
      <c r="CG139" s="258" t="str">
        <f t="shared" si="237"/>
        <v/>
      </c>
      <c r="CH139" s="259" t="str">
        <f t="shared" si="238"/>
        <v/>
      </c>
      <c r="CI139" s="258" t="str">
        <f t="shared" si="239"/>
        <v/>
      </c>
      <c r="CJ139" s="258" t="str">
        <f t="shared" si="240"/>
        <v/>
      </c>
      <c r="CK139" s="259" t="str">
        <f t="shared" si="241"/>
        <v/>
      </c>
      <c r="CL139" s="258" t="str">
        <f t="shared" si="242"/>
        <v/>
      </c>
      <c r="CM139" s="258" t="str">
        <f t="shared" si="243"/>
        <v/>
      </c>
      <c r="CN139" s="259" t="str">
        <f t="shared" si="244"/>
        <v/>
      </c>
      <c r="CO139" s="258" t="str">
        <f t="shared" si="245"/>
        <v/>
      </c>
      <c r="CP139" s="258" t="str">
        <f t="shared" si="246"/>
        <v/>
      </c>
      <c r="CQ139" s="259" t="str">
        <f t="shared" si="247"/>
        <v/>
      </c>
      <c r="CR139" s="258" t="str">
        <f t="shared" si="248"/>
        <v/>
      </c>
      <c r="CS139" s="258" t="str">
        <f t="shared" si="249"/>
        <v/>
      </c>
      <c r="CT139" s="259" t="str">
        <f t="shared" si="250"/>
        <v/>
      </c>
      <c r="CU139" s="258" t="str">
        <f t="shared" si="251"/>
        <v/>
      </c>
      <c r="CV139" s="258" t="str">
        <f t="shared" si="252"/>
        <v/>
      </c>
      <c r="CW139" s="259" t="str">
        <f t="shared" si="253"/>
        <v/>
      </c>
      <c r="CX139" s="258" t="str">
        <f t="shared" si="254"/>
        <v/>
      </c>
      <c r="CY139" s="258" t="str">
        <f t="shared" si="255"/>
        <v/>
      </c>
      <c r="CZ139" s="259" t="str">
        <f t="shared" si="256"/>
        <v/>
      </c>
      <c r="DA139" s="258" t="str">
        <f t="shared" si="257"/>
        <v/>
      </c>
      <c r="DB139" s="258" t="str">
        <f t="shared" si="258"/>
        <v/>
      </c>
      <c r="DC139" s="259" t="str">
        <f t="shared" si="259"/>
        <v/>
      </c>
    </row>
    <row r="140" spans="1:107" x14ac:dyDescent="0.3">
      <c r="A140" s="682"/>
      <c r="B140" s="682"/>
      <c r="C140" s="665"/>
      <c r="D140" s="665"/>
      <c r="E140" s="666"/>
      <c r="F140" s="667"/>
      <c r="G140" s="667"/>
      <c r="H140" s="667"/>
      <c r="I140" s="668"/>
      <c r="J140" s="669"/>
      <c r="K140" s="670"/>
      <c r="L140" s="671"/>
      <c r="M140" s="671"/>
      <c r="N140" s="672"/>
      <c r="O140" s="673"/>
      <c r="P140" s="673"/>
      <c r="Q140" s="673"/>
      <c r="R140" s="673"/>
      <c r="S140" s="673"/>
      <c r="T140" s="671"/>
      <c r="U140" s="671"/>
      <c r="V140" s="671"/>
      <c r="W140" s="672"/>
      <c r="X140" s="673"/>
      <c r="Y140" s="674"/>
      <c r="Z140" s="64"/>
      <c r="AA140" s="77"/>
      <c r="AB140" s="78"/>
      <c r="AC140" s="81" t="str">
        <f t="shared" si="188"/>
        <v>dato mancante</v>
      </c>
      <c r="AD140" s="82" t="str">
        <f t="shared" si="189"/>
        <v>dato mancante</v>
      </c>
      <c r="AE140" s="82" t="str">
        <f t="shared" si="190"/>
        <v>dato mancante</v>
      </c>
      <c r="AF140" s="82" t="str">
        <f t="shared" si="191"/>
        <v>dato mancante</v>
      </c>
      <c r="AG140" s="82" t="str">
        <f t="shared" si="192"/>
        <v>dato mancante</v>
      </c>
      <c r="AH140" s="82" t="str">
        <f t="shared" si="193"/>
        <v>dato mancante</v>
      </c>
      <c r="AI140" s="84" t="str">
        <f t="shared" si="194"/>
        <v>dato mancante</v>
      </c>
      <c r="AJ140" s="84" t="str">
        <f t="shared" si="195"/>
        <v>dato mancante</v>
      </c>
      <c r="AK140" s="84" t="str">
        <f t="shared" si="196"/>
        <v>dato mancante</v>
      </c>
      <c r="AL140" s="81" t="str">
        <f t="shared" si="197"/>
        <v>dato mancante</v>
      </c>
      <c r="AM140" s="82" t="str">
        <f t="shared" si="198"/>
        <v>dato mancante</v>
      </c>
      <c r="AN140" s="83" t="str">
        <f t="shared" si="199"/>
        <v>dato mancante</v>
      </c>
      <c r="AO140" s="59"/>
      <c r="AP140" s="285"/>
      <c r="AQ140" s="286"/>
      <c r="AR140" s="294" t="str">
        <f t="shared" si="202"/>
        <v>dato mancante</v>
      </c>
      <c r="AS140" s="264" t="str">
        <f t="shared" si="200"/>
        <v>dato mancante</v>
      </c>
      <c r="AT140" s="265" t="str">
        <f t="shared" si="203"/>
        <v>dato mancante</v>
      </c>
      <c r="AU140" s="265" t="str">
        <f t="shared" si="204"/>
        <v>dato mancante</v>
      </c>
      <c r="AV140" s="265" t="str">
        <f t="shared" si="205"/>
        <v>dato mancante</v>
      </c>
      <c r="AW140" s="266" t="str">
        <f t="shared" si="206"/>
        <v>dato mancante</v>
      </c>
      <c r="AX140" s="437" t="str">
        <f t="shared" si="207"/>
        <v>dato mancante</v>
      </c>
      <c r="AY140" s="437" t="str">
        <f t="shared" si="208"/>
        <v>dato mancante</v>
      </c>
      <c r="AZ140" s="437" t="str">
        <f t="shared" si="209"/>
        <v>dato mancante</v>
      </c>
      <c r="BA140" s="267" t="str">
        <f t="shared" si="201"/>
        <v>dato mancante</v>
      </c>
      <c r="BB140" s="265" t="str">
        <f t="shared" si="210"/>
        <v>dato mancante</v>
      </c>
      <c r="BC140" s="438" t="str">
        <f t="shared" si="211"/>
        <v>dato mancante</v>
      </c>
      <c r="BG140" s="118" t="str">
        <f t="shared" si="212"/>
        <v>dato mancante</v>
      </c>
      <c r="BH140" s="118" t="str">
        <f t="shared" si="213"/>
        <v>dato mancante</v>
      </c>
      <c r="BI140" s="118" t="str">
        <f t="shared" si="214"/>
        <v>dato mancante</v>
      </c>
      <c r="BJ140" s="118" t="str">
        <f t="shared" si="215"/>
        <v>dato mancante</v>
      </c>
      <c r="BK140" s="118" t="str">
        <f t="shared" si="216"/>
        <v>dato mancante</v>
      </c>
      <c r="BL140" s="118" t="str">
        <f t="shared" si="217"/>
        <v>dato mancante</v>
      </c>
      <c r="BM140" s="118" t="str">
        <f t="shared" si="218"/>
        <v>dato mancante</v>
      </c>
      <c r="BN140" s="118" t="str">
        <f t="shared" si="219"/>
        <v>dato mancante</v>
      </c>
      <c r="BO140" s="118" t="str">
        <f t="shared" si="220"/>
        <v>dato mancante</v>
      </c>
      <c r="BP140" s="118" t="str">
        <f t="shared" si="221"/>
        <v>dato mancante</v>
      </c>
      <c r="BQ140" s="118" t="str">
        <f t="shared" si="222"/>
        <v>dato mancante</v>
      </c>
      <c r="BR140" s="118" t="str">
        <f t="shared" si="223"/>
        <v>dato mancante</v>
      </c>
      <c r="BT140" s="258" t="str">
        <f t="shared" si="224"/>
        <v/>
      </c>
      <c r="BU140" s="258" t="str">
        <f t="shared" si="225"/>
        <v/>
      </c>
      <c r="BV140" s="259" t="str">
        <f t="shared" si="226"/>
        <v/>
      </c>
      <c r="BW140" s="258" t="str">
        <f t="shared" si="227"/>
        <v/>
      </c>
      <c r="BX140" s="258" t="str">
        <f t="shared" si="228"/>
        <v/>
      </c>
      <c r="BY140" s="259" t="str">
        <f t="shared" si="229"/>
        <v/>
      </c>
      <c r="BZ140" s="258" t="str">
        <f t="shared" si="230"/>
        <v/>
      </c>
      <c r="CA140" s="258" t="str">
        <f t="shared" si="231"/>
        <v/>
      </c>
      <c r="CB140" s="259" t="str">
        <f t="shared" si="232"/>
        <v/>
      </c>
      <c r="CC140" s="258" t="str">
        <f t="shared" si="233"/>
        <v/>
      </c>
      <c r="CD140" s="258" t="str">
        <f t="shared" si="234"/>
        <v/>
      </c>
      <c r="CE140" s="259" t="str">
        <f t="shared" si="235"/>
        <v/>
      </c>
      <c r="CF140" s="258" t="str">
        <f t="shared" si="236"/>
        <v/>
      </c>
      <c r="CG140" s="258" t="str">
        <f t="shared" si="237"/>
        <v/>
      </c>
      <c r="CH140" s="259" t="str">
        <f t="shared" si="238"/>
        <v/>
      </c>
      <c r="CI140" s="258" t="str">
        <f t="shared" si="239"/>
        <v/>
      </c>
      <c r="CJ140" s="258" t="str">
        <f t="shared" si="240"/>
        <v/>
      </c>
      <c r="CK140" s="259" t="str">
        <f t="shared" si="241"/>
        <v/>
      </c>
      <c r="CL140" s="258" t="str">
        <f t="shared" si="242"/>
        <v/>
      </c>
      <c r="CM140" s="258" t="str">
        <f t="shared" si="243"/>
        <v/>
      </c>
      <c r="CN140" s="259" t="str">
        <f t="shared" si="244"/>
        <v/>
      </c>
      <c r="CO140" s="258" t="str">
        <f t="shared" si="245"/>
        <v/>
      </c>
      <c r="CP140" s="258" t="str">
        <f t="shared" si="246"/>
        <v/>
      </c>
      <c r="CQ140" s="259" t="str">
        <f t="shared" si="247"/>
        <v/>
      </c>
      <c r="CR140" s="258" t="str">
        <f t="shared" si="248"/>
        <v/>
      </c>
      <c r="CS140" s="258" t="str">
        <f t="shared" si="249"/>
        <v/>
      </c>
      <c r="CT140" s="259" t="str">
        <f t="shared" si="250"/>
        <v/>
      </c>
      <c r="CU140" s="258" t="str">
        <f t="shared" si="251"/>
        <v/>
      </c>
      <c r="CV140" s="258" t="str">
        <f t="shared" si="252"/>
        <v/>
      </c>
      <c r="CW140" s="259" t="str">
        <f t="shared" si="253"/>
        <v/>
      </c>
      <c r="CX140" s="258" t="str">
        <f t="shared" si="254"/>
        <v/>
      </c>
      <c r="CY140" s="258" t="str">
        <f t="shared" si="255"/>
        <v/>
      </c>
      <c r="CZ140" s="259" t="str">
        <f t="shared" si="256"/>
        <v/>
      </c>
      <c r="DA140" s="258" t="str">
        <f t="shared" si="257"/>
        <v/>
      </c>
      <c r="DB140" s="258" t="str">
        <f t="shared" si="258"/>
        <v/>
      </c>
      <c r="DC140" s="259" t="str">
        <f t="shared" si="259"/>
        <v/>
      </c>
    </row>
    <row r="141" spans="1:107" x14ac:dyDescent="0.3">
      <c r="A141" s="682"/>
      <c r="B141" s="682"/>
      <c r="C141" s="675"/>
      <c r="D141" s="675"/>
      <c r="E141" s="676"/>
      <c r="F141" s="676"/>
      <c r="G141" s="676"/>
      <c r="H141" s="676"/>
      <c r="I141" s="676"/>
      <c r="J141" s="675"/>
      <c r="K141" s="670"/>
      <c r="L141" s="671"/>
      <c r="M141" s="671"/>
      <c r="N141" s="672"/>
      <c r="O141" s="673"/>
      <c r="P141" s="673"/>
      <c r="Q141" s="673"/>
      <c r="R141" s="673"/>
      <c r="S141" s="673"/>
      <c r="T141" s="671"/>
      <c r="U141" s="671"/>
      <c r="V141" s="671"/>
      <c r="W141" s="672"/>
      <c r="X141" s="673"/>
      <c r="Y141" s="674"/>
      <c r="Z141" s="64"/>
      <c r="AA141" s="77"/>
      <c r="AB141" s="78"/>
      <c r="AC141" s="81" t="str">
        <f t="shared" si="188"/>
        <v>dato mancante</v>
      </c>
      <c r="AD141" s="82" t="str">
        <f t="shared" si="189"/>
        <v>dato mancante</v>
      </c>
      <c r="AE141" s="82" t="str">
        <f t="shared" si="190"/>
        <v>dato mancante</v>
      </c>
      <c r="AF141" s="82" t="str">
        <f t="shared" si="191"/>
        <v>dato mancante</v>
      </c>
      <c r="AG141" s="82" t="str">
        <f t="shared" si="192"/>
        <v>dato mancante</v>
      </c>
      <c r="AH141" s="82" t="str">
        <f t="shared" si="193"/>
        <v>dato mancante</v>
      </c>
      <c r="AI141" s="84" t="str">
        <f t="shared" si="194"/>
        <v>dato mancante</v>
      </c>
      <c r="AJ141" s="84" t="str">
        <f t="shared" si="195"/>
        <v>dato mancante</v>
      </c>
      <c r="AK141" s="84" t="str">
        <f t="shared" si="196"/>
        <v>dato mancante</v>
      </c>
      <c r="AL141" s="81" t="str">
        <f t="shared" si="197"/>
        <v>dato mancante</v>
      </c>
      <c r="AM141" s="82" t="str">
        <f t="shared" si="198"/>
        <v>dato mancante</v>
      </c>
      <c r="AN141" s="83" t="str">
        <f t="shared" si="199"/>
        <v>dato mancante</v>
      </c>
      <c r="AO141" s="59"/>
      <c r="AP141" s="285"/>
      <c r="AQ141" s="286"/>
      <c r="AR141" s="294" t="str">
        <f t="shared" si="202"/>
        <v>dato mancante</v>
      </c>
      <c r="AS141" s="264" t="str">
        <f t="shared" si="200"/>
        <v>dato mancante</v>
      </c>
      <c r="AT141" s="265" t="str">
        <f t="shared" si="203"/>
        <v>dato mancante</v>
      </c>
      <c r="AU141" s="265" t="str">
        <f t="shared" si="204"/>
        <v>dato mancante</v>
      </c>
      <c r="AV141" s="265" t="str">
        <f t="shared" si="205"/>
        <v>dato mancante</v>
      </c>
      <c r="AW141" s="266" t="str">
        <f t="shared" si="206"/>
        <v>dato mancante</v>
      </c>
      <c r="AX141" s="437" t="str">
        <f t="shared" si="207"/>
        <v>dato mancante</v>
      </c>
      <c r="AY141" s="437" t="str">
        <f t="shared" si="208"/>
        <v>dato mancante</v>
      </c>
      <c r="AZ141" s="437" t="str">
        <f t="shared" si="209"/>
        <v>dato mancante</v>
      </c>
      <c r="BA141" s="267" t="str">
        <f t="shared" si="201"/>
        <v>dato mancante</v>
      </c>
      <c r="BB141" s="265" t="str">
        <f t="shared" si="210"/>
        <v>dato mancante</v>
      </c>
      <c r="BC141" s="438" t="str">
        <f t="shared" si="211"/>
        <v>dato mancante</v>
      </c>
      <c r="BG141" s="118" t="str">
        <f t="shared" si="212"/>
        <v>dato mancante</v>
      </c>
      <c r="BH141" s="118" t="str">
        <f t="shared" si="213"/>
        <v>dato mancante</v>
      </c>
      <c r="BI141" s="118" t="str">
        <f t="shared" si="214"/>
        <v>dato mancante</v>
      </c>
      <c r="BJ141" s="118" t="str">
        <f t="shared" si="215"/>
        <v>dato mancante</v>
      </c>
      <c r="BK141" s="118" t="str">
        <f t="shared" si="216"/>
        <v>dato mancante</v>
      </c>
      <c r="BL141" s="118" t="str">
        <f t="shared" si="217"/>
        <v>dato mancante</v>
      </c>
      <c r="BM141" s="118" t="str">
        <f t="shared" si="218"/>
        <v>dato mancante</v>
      </c>
      <c r="BN141" s="118" t="str">
        <f t="shared" si="219"/>
        <v>dato mancante</v>
      </c>
      <c r="BO141" s="118" t="str">
        <f t="shared" si="220"/>
        <v>dato mancante</v>
      </c>
      <c r="BP141" s="118" t="str">
        <f t="shared" si="221"/>
        <v>dato mancante</v>
      </c>
      <c r="BQ141" s="118" t="str">
        <f t="shared" si="222"/>
        <v>dato mancante</v>
      </c>
      <c r="BR141" s="118" t="str">
        <f t="shared" si="223"/>
        <v>dato mancante</v>
      </c>
      <c r="BT141" s="258" t="str">
        <f t="shared" si="224"/>
        <v/>
      </c>
      <c r="BU141" s="258" t="str">
        <f t="shared" si="225"/>
        <v/>
      </c>
      <c r="BV141" s="259" t="str">
        <f t="shared" si="226"/>
        <v/>
      </c>
      <c r="BW141" s="258" t="str">
        <f t="shared" si="227"/>
        <v/>
      </c>
      <c r="BX141" s="258" t="str">
        <f t="shared" si="228"/>
        <v/>
      </c>
      <c r="BY141" s="259" t="str">
        <f t="shared" si="229"/>
        <v/>
      </c>
      <c r="BZ141" s="258" t="str">
        <f t="shared" si="230"/>
        <v/>
      </c>
      <c r="CA141" s="258" t="str">
        <f t="shared" si="231"/>
        <v/>
      </c>
      <c r="CB141" s="259" t="str">
        <f t="shared" si="232"/>
        <v/>
      </c>
      <c r="CC141" s="258" t="str">
        <f t="shared" si="233"/>
        <v/>
      </c>
      <c r="CD141" s="258" t="str">
        <f t="shared" si="234"/>
        <v/>
      </c>
      <c r="CE141" s="259" t="str">
        <f t="shared" si="235"/>
        <v/>
      </c>
      <c r="CF141" s="258" t="str">
        <f t="shared" si="236"/>
        <v/>
      </c>
      <c r="CG141" s="258" t="str">
        <f t="shared" si="237"/>
        <v/>
      </c>
      <c r="CH141" s="259" t="str">
        <f t="shared" si="238"/>
        <v/>
      </c>
      <c r="CI141" s="258" t="str">
        <f t="shared" si="239"/>
        <v/>
      </c>
      <c r="CJ141" s="258" t="str">
        <f t="shared" si="240"/>
        <v/>
      </c>
      <c r="CK141" s="259" t="str">
        <f t="shared" si="241"/>
        <v/>
      </c>
      <c r="CL141" s="258" t="str">
        <f t="shared" si="242"/>
        <v/>
      </c>
      <c r="CM141" s="258" t="str">
        <f t="shared" si="243"/>
        <v/>
      </c>
      <c r="CN141" s="259" t="str">
        <f t="shared" si="244"/>
        <v/>
      </c>
      <c r="CO141" s="258" t="str">
        <f t="shared" si="245"/>
        <v/>
      </c>
      <c r="CP141" s="258" t="str">
        <f t="shared" si="246"/>
        <v/>
      </c>
      <c r="CQ141" s="259" t="str">
        <f t="shared" si="247"/>
        <v/>
      </c>
      <c r="CR141" s="258" t="str">
        <f t="shared" si="248"/>
        <v/>
      </c>
      <c r="CS141" s="258" t="str">
        <f t="shared" si="249"/>
        <v/>
      </c>
      <c r="CT141" s="259" t="str">
        <f t="shared" si="250"/>
        <v/>
      </c>
      <c r="CU141" s="258" t="str">
        <f t="shared" si="251"/>
        <v/>
      </c>
      <c r="CV141" s="258" t="str">
        <f t="shared" si="252"/>
        <v/>
      </c>
      <c r="CW141" s="259" t="str">
        <f t="shared" si="253"/>
        <v/>
      </c>
      <c r="CX141" s="258" t="str">
        <f t="shared" si="254"/>
        <v/>
      </c>
      <c r="CY141" s="258" t="str">
        <f t="shared" si="255"/>
        <v/>
      </c>
      <c r="CZ141" s="259" t="str">
        <f t="shared" si="256"/>
        <v/>
      </c>
      <c r="DA141" s="258" t="str">
        <f t="shared" si="257"/>
        <v/>
      </c>
      <c r="DB141" s="258" t="str">
        <f t="shared" si="258"/>
        <v/>
      </c>
      <c r="DC141" s="259" t="str">
        <f t="shared" si="259"/>
        <v/>
      </c>
    </row>
    <row r="142" spans="1:107" x14ac:dyDescent="0.3">
      <c r="A142" s="682"/>
      <c r="B142" s="682"/>
      <c r="C142" s="677"/>
      <c r="D142" s="677"/>
      <c r="E142" s="678"/>
      <c r="F142" s="678"/>
      <c r="G142" s="678"/>
      <c r="H142" s="678"/>
      <c r="I142" s="668"/>
      <c r="J142" s="669"/>
      <c r="K142" s="670"/>
      <c r="L142" s="671"/>
      <c r="M142" s="671"/>
      <c r="N142" s="672"/>
      <c r="O142" s="673"/>
      <c r="P142" s="673"/>
      <c r="Q142" s="673"/>
      <c r="R142" s="673"/>
      <c r="S142" s="673"/>
      <c r="T142" s="671"/>
      <c r="U142" s="671"/>
      <c r="V142" s="671"/>
      <c r="W142" s="672"/>
      <c r="X142" s="673"/>
      <c r="Y142" s="674"/>
      <c r="Z142" s="64"/>
      <c r="AA142" s="77"/>
      <c r="AB142" s="78"/>
      <c r="AC142" s="81" t="str">
        <f t="shared" si="188"/>
        <v>dato mancante</v>
      </c>
      <c r="AD142" s="82" t="str">
        <f t="shared" si="189"/>
        <v>dato mancante</v>
      </c>
      <c r="AE142" s="82" t="str">
        <f t="shared" si="190"/>
        <v>dato mancante</v>
      </c>
      <c r="AF142" s="82" t="str">
        <f t="shared" si="191"/>
        <v>dato mancante</v>
      </c>
      <c r="AG142" s="82" t="str">
        <f t="shared" si="192"/>
        <v>dato mancante</v>
      </c>
      <c r="AH142" s="82" t="str">
        <f t="shared" si="193"/>
        <v>dato mancante</v>
      </c>
      <c r="AI142" s="84" t="str">
        <f t="shared" si="194"/>
        <v>dato mancante</v>
      </c>
      <c r="AJ142" s="84" t="str">
        <f t="shared" si="195"/>
        <v>dato mancante</v>
      </c>
      <c r="AK142" s="84" t="str">
        <f t="shared" si="196"/>
        <v>dato mancante</v>
      </c>
      <c r="AL142" s="81" t="str">
        <f t="shared" si="197"/>
        <v>dato mancante</v>
      </c>
      <c r="AM142" s="82" t="str">
        <f t="shared" si="198"/>
        <v>dato mancante</v>
      </c>
      <c r="AN142" s="83" t="str">
        <f t="shared" si="199"/>
        <v>dato mancante</v>
      </c>
      <c r="AO142" s="59"/>
      <c r="AP142" s="285"/>
      <c r="AQ142" s="286"/>
      <c r="AR142" s="294" t="str">
        <f t="shared" ref="AR142:AR173" si="260">IF(BG142="dato mancante","dato mancante",IF(BG142="valore",N142*$L142/$M142,IF(BU142&gt;"0,0098","No LOQ","LOQ")))</f>
        <v>dato mancante</v>
      </c>
      <c r="AS142" s="264" t="str">
        <f t="shared" si="200"/>
        <v>dato mancante</v>
      </c>
      <c r="AT142" s="265" t="str">
        <f t="shared" ref="AT142:AT173" si="261">IF(BI142="dato mancante","dato mancante",IF(BI142="valore",P142*$L142/$M142,IF(CA142&gt;"35","No LOQ","LOQ")))</f>
        <v>dato mancante</v>
      </c>
      <c r="AU142" s="265" t="str">
        <f t="shared" ref="AU142:AU173" si="262">IF(BJ142="dato mancante","dato mancante",IF(BJ142="valore",Q142*$L142/$M142,IF(CD142&gt;"12","No LOQ","LOQ")))</f>
        <v>dato mancante</v>
      </c>
      <c r="AV142" s="265" t="str">
        <f t="shared" ref="AV142:AV173" si="263">IF(BK142="dato mancante","dato mancante",IF(BK142="valore",R142*$L142/$M142,IF(CG142&gt;"63","No LOQ","LOQ")))</f>
        <v>dato mancante</v>
      </c>
      <c r="AW142" s="266" t="str">
        <f t="shared" ref="AW142:AW173" si="264">IF(BL142="dato mancante","dato mancante",IF(BL142="valore",S142,IF(CJ142&gt;"23","No LOQ","LOQ")))</f>
        <v>dato mancante</v>
      </c>
      <c r="AX142" s="437" t="str">
        <f t="shared" ref="AX142:AX173" si="265">IF(BM142="dato mancante","dato mancante",IF(BM142="valore",T142*$L142/$M142,IF(CM142&gt;"5,8","No LOQ","LOQ")))</f>
        <v>dato mancante</v>
      </c>
      <c r="AY142" s="437" t="str">
        <f t="shared" ref="AY142:AY173" si="266">IF(BN142="dato mancante","dato mancante",IF(BN142="valore",U142*$L142/$M142,IF(CP142&gt;"38,1","No LOQ","LOQ")))</f>
        <v>dato mancante</v>
      </c>
      <c r="AZ142" s="437" t="str">
        <f t="shared" ref="AZ142:AZ173" si="267">IF(BO142="dato mancante","dato mancante",IF(BO142="valore",V142,IF(CS142&gt;"10,5","No LOQ","LOQ")))</f>
        <v>dato mancante</v>
      </c>
      <c r="BA142" s="267" t="str">
        <f t="shared" si="201"/>
        <v>dato mancante</v>
      </c>
      <c r="BB142" s="265" t="str">
        <f t="shared" ref="BB142:BB173" si="268">IF(BQ142="dato mancante","dato mancante",IF(BQ142="valore",X142*$L142/$M142,IF(CY142&gt;"193","No LOQ","LOQ")))</f>
        <v>dato mancante</v>
      </c>
      <c r="BC142" s="438" t="str">
        <f t="shared" ref="BC142:BC173" si="269">IF(BR142="dato mancante","dato mancante",IF(BR142="valore",Y142*$L142/$M142,IF(DB142&gt;"0,0077","No LOQ","LOQ")))</f>
        <v>dato mancante</v>
      </c>
      <c r="BG142" s="118" t="str">
        <f t="shared" ref="BG142:BG173" si="270">IF(ISBLANK(N142),"dato mancante",IFERROR(FIND("&lt;",$N142,1),"valore"))</f>
        <v>dato mancante</v>
      </c>
      <c r="BH142" s="118" t="str">
        <f t="shared" ref="BH142:BH173" si="271">IF(ISBLANK(O142),"dato mancante",IFERROR(FIND("&lt;",$O142,1),"valore"))</f>
        <v>dato mancante</v>
      </c>
      <c r="BI142" s="118" t="str">
        <f t="shared" ref="BI142:BI173" si="272">IF(ISBLANK(P142),"dato mancante",IFERROR(FIND("&lt;",$P142,1),"valore"))</f>
        <v>dato mancante</v>
      </c>
      <c r="BJ142" s="118" t="str">
        <f t="shared" ref="BJ142:BJ173" si="273">IF(ISBLANK(Q142),"dato mancante",IFERROR(FIND("&lt;",$Q142,1),"valore"))</f>
        <v>dato mancante</v>
      </c>
      <c r="BK142" s="118" t="str">
        <f t="shared" ref="BK142:BK173" si="274">IF(ISBLANK(R142),"dato mancante",IFERROR(FIND("&lt;",$R142,1),"valore"))</f>
        <v>dato mancante</v>
      </c>
      <c r="BL142" s="118" t="str">
        <f t="shared" ref="BL142:BL173" si="275">IF(ISBLANK(S142),"dato mancante",IFERROR(FIND("&lt;",$S142,1),"valore"))</f>
        <v>dato mancante</v>
      </c>
      <c r="BM142" s="118" t="str">
        <f t="shared" ref="BM142:BM173" si="276">IF(ISBLANK(T142),"dato mancante",IFERROR(FIND("&lt;",$T142,1),"valore"))</f>
        <v>dato mancante</v>
      </c>
      <c r="BN142" s="118" t="str">
        <f t="shared" ref="BN142:BN173" si="277">IF(ISBLANK(U142),"dato mancante",IFERROR(FIND("&lt;",$U142,1),"valore"))</f>
        <v>dato mancante</v>
      </c>
      <c r="BO142" s="118" t="str">
        <f t="shared" ref="BO142:BO173" si="278">IF(ISBLANK(V142),"dato mancante",IFERROR(FIND("&lt;",$V142,1),"valore"))</f>
        <v>dato mancante</v>
      </c>
      <c r="BP142" s="118" t="str">
        <f t="shared" ref="BP142:BP173" si="279">IF(ISBLANK(W142),"dato mancante",IFERROR(FIND("&lt;",$W142,1),"valore"))</f>
        <v>dato mancante</v>
      </c>
      <c r="BQ142" s="118" t="str">
        <f t="shared" ref="BQ142:BQ173" si="280">IF(ISBLANK(X142),"dato mancante",IFERROR(FIND("&lt;",$X142,1),"valore"))</f>
        <v>dato mancante</v>
      </c>
      <c r="BR142" s="118" t="str">
        <f t="shared" ref="BR142:BR173" si="281">IF(ISBLANK(Y142),"dato mancante",IFERROR(FIND("&lt;",$Y142,1),"valore"))</f>
        <v>dato mancante</v>
      </c>
      <c r="BT142" s="258" t="str">
        <f t="shared" ref="BT142:BT173" si="282">IF(LEFT(N142,1)="&lt;","&lt;","")</f>
        <v/>
      </c>
      <c r="BU142" s="258" t="str">
        <f t="shared" ref="BU142:BU173" si="283">IF(BT142="&lt;",_xlfn.NUMBERVALUE(N142,".","&lt;"),IF(ISBLANK(N142),"",N142))</f>
        <v/>
      </c>
      <c r="BV142" s="259" t="str">
        <f t="shared" ref="BV142:BV173" si="284">IF(MID(N142,1,1)="&lt;",MID(N142,2,5),IF(ISBLANK(N142),"",N142))</f>
        <v/>
      </c>
      <c r="BW142" s="258" t="str">
        <f t="shared" ref="BW142:BW173" si="285">IF(LEFT(O142,1)="&lt;","&lt;","")</f>
        <v/>
      </c>
      <c r="BX142" s="258" t="str">
        <f t="shared" ref="BX142:BX173" si="286">IF(BW142="&lt;",_xlfn.NUMBERVALUE(O142,".","&lt;"),IF(ISBLANK(O142),"",O142))</f>
        <v/>
      </c>
      <c r="BY142" s="259" t="str">
        <f t="shared" ref="BY142:BY173" si="287">IF(MID(O142,1,1)="&lt;",MID(O142,2,5),IF(ISBLANK(O142),"",O142))</f>
        <v/>
      </c>
      <c r="BZ142" s="258" t="str">
        <f t="shared" ref="BZ142:BZ173" si="288">IF(LEFT(P142,1)="&lt;","&lt;","")</f>
        <v/>
      </c>
      <c r="CA142" s="258" t="str">
        <f t="shared" ref="CA142:CA173" si="289">IF(BZ142="&lt;",_xlfn.NUMBERVALUE(P142,".","&lt;"),IF(ISBLANK(P142),"",P142))</f>
        <v/>
      </c>
      <c r="CB142" s="259" t="str">
        <f t="shared" ref="CB142:CB173" si="290">IF(MID(P142,1,1)="&lt;",MID(P142,2,5),IF(ISBLANK(P142),"",P142))</f>
        <v/>
      </c>
      <c r="CC142" s="258" t="str">
        <f t="shared" ref="CC142:CC173" si="291">IF(LEFT(Q142,1)="&lt;","&lt;","")</f>
        <v/>
      </c>
      <c r="CD142" s="258" t="str">
        <f t="shared" ref="CD142:CD173" si="292">IF(CC142="&lt;",_xlfn.NUMBERVALUE(Q142,".","&lt;"),IF(ISBLANK(Q142),"",Q142))</f>
        <v/>
      </c>
      <c r="CE142" s="259" t="str">
        <f t="shared" ref="CE142:CE173" si="293">IF(MID(Q142,1,1)="&lt;",MID(Q142,2,5),IF(ISBLANK(Q142),"",Q142))</f>
        <v/>
      </c>
      <c r="CF142" s="258" t="str">
        <f t="shared" ref="CF142:CF173" si="294">IF(LEFT(R142,1)="&lt;","&lt;","")</f>
        <v/>
      </c>
      <c r="CG142" s="258" t="str">
        <f t="shared" ref="CG142:CG173" si="295">IF(CF142="&lt;",_xlfn.NUMBERVALUE(R142,".","&lt;"),IF(ISBLANK(R142),"",R142))</f>
        <v/>
      </c>
      <c r="CH142" s="259" t="str">
        <f t="shared" ref="CH142:CH173" si="296">IF(MID(R142,1,1)="&lt;",MID(R142,2,5),IF(ISBLANK(R142),"",R142))</f>
        <v/>
      </c>
      <c r="CI142" s="258" t="str">
        <f t="shared" ref="CI142:CI173" si="297">IF(LEFT(S142,1)="&lt;","&lt;","")</f>
        <v/>
      </c>
      <c r="CJ142" s="258" t="str">
        <f t="shared" ref="CJ142:CJ173" si="298">IF(CI142="&lt;",_xlfn.NUMBERVALUE(S142,".","&lt;"),IF(ISBLANK(S142),"",S142))</f>
        <v/>
      </c>
      <c r="CK142" s="259" t="str">
        <f t="shared" ref="CK142:CK173" si="299">IF(MID(S142,1,1)="&lt;",MID(S142,2,5),IF(ISBLANK(S142),"",S142))</f>
        <v/>
      </c>
      <c r="CL142" s="258" t="str">
        <f t="shared" ref="CL142:CL173" si="300">IF(LEFT(T142,1)="&lt;","&lt;","")</f>
        <v/>
      </c>
      <c r="CM142" s="258" t="str">
        <f t="shared" ref="CM142:CM173" si="301">IF(CL142="&lt;",_xlfn.NUMBERVALUE(T142,".","&lt;"),IF(ISBLANK(T142),"",T142))</f>
        <v/>
      </c>
      <c r="CN142" s="259" t="str">
        <f t="shared" ref="CN142:CN173" si="302">IF(MID(T142,1,1)="&lt;",MID(T142,2,5),IF(ISBLANK(T142),"",T142))</f>
        <v/>
      </c>
      <c r="CO142" s="258" t="str">
        <f t="shared" ref="CO142:CO173" si="303">IF(LEFT(U142,1)="&lt;","&lt;","")</f>
        <v/>
      </c>
      <c r="CP142" s="258" t="str">
        <f t="shared" ref="CP142:CP173" si="304">IF(CO142="&lt;",_xlfn.NUMBERVALUE(U142,".","&lt;"),IF(ISBLANK(U142),"",U142))</f>
        <v/>
      </c>
      <c r="CQ142" s="259" t="str">
        <f t="shared" ref="CQ142:CQ173" si="305">IF(MID(U142,1,1)="&lt;",MID(U142,2,5),IF(ISBLANK(U142),"",U142))</f>
        <v/>
      </c>
      <c r="CR142" s="258" t="str">
        <f t="shared" ref="CR142:CR173" si="306">IF(LEFT(V142,1)="&lt;","&lt;","")</f>
        <v/>
      </c>
      <c r="CS142" s="258" t="str">
        <f t="shared" ref="CS142:CS173" si="307">IF(CR142="&lt;",_xlfn.NUMBERVALUE(V142,".","&lt;"),IF(ISBLANK(V142),"",V142))</f>
        <v/>
      </c>
      <c r="CT142" s="259" t="str">
        <f t="shared" ref="CT142:CT173" si="308">IF(MID(V142,1,1)="&lt;",MID(V142,2,5),IF(ISBLANK(V142),"",V142))</f>
        <v/>
      </c>
      <c r="CU142" s="258" t="str">
        <f t="shared" ref="CU142:CU173" si="309">IF(LEFT(W142,1)="&lt;","&lt;","")</f>
        <v/>
      </c>
      <c r="CV142" s="258" t="str">
        <f t="shared" ref="CV142:CV173" si="310">IF(CU142="&lt;",_xlfn.NUMBERVALUE(W142,".","&lt;"),IF(ISBLANK(W142),"",W142))</f>
        <v/>
      </c>
      <c r="CW142" s="259" t="str">
        <f t="shared" ref="CW142:CW173" si="311">IF(MID(W142,1,1)="&lt;",MID(W142,2,5),IF(ISBLANK(W142),"",W142))</f>
        <v/>
      </c>
      <c r="CX142" s="258" t="str">
        <f t="shared" ref="CX142:CX173" si="312">IF(LEFT(X142,1)="&lt;","&lt;","")</f>
        <v/>
      </c>
      <c r="CY142" s="258" t="str">
        <f t="shared" ref="CY142:CY173" si="313">IF(CX142="&lt;",_xlfn.NUMBERVALUE(X142,".","&lt;"),IF(ISBLANK(X142),"",X142))</f>
        <v/>
      </c>
      <c r="CZ142" s="259" t="str">
        <f t="shared" ref="CZ142:CZ173" si="314">IF(MID(X142,1,1)="&lt;",MID(X142,2,5),IF(ISBLANK(X142),"",X142))</f>
        <v/>
      </c>
      <c r="DA142" s="258" t="str">
        <f t="shared" ref="DA142:DA173" si="315">IF(LEFT(Y142,1)="&lt;","&lt;","")</f>
        <v/>
      </c>
      <c r="DB142" s="258" t="str">
        <f t="shared" ref="DB142:DB173" si="316">IF(DA142="&lt;",_xlfn.NUMBERVALUE(Y142,".","&lt;"),IF(ISBLANK(Y142),"",Y142))</f>
        <v/>
      </c>
      <c r="DC142" s="259" t="str">
        <f t="shared" ref="DC142:DC173" si="317">IF(MID(Y142,1,1)="&lt;",MID(Y142,2,5),IF(ISBLANK(Y142),"",Y142))</f>
        <v/>
      </c>
    </row>
    <row r="143" spans="1:107" x14ac:dyDescent="0.3">
      <c r="A143" s="682"/>
      <c r="B143" s="682"/>
      <c r="C143" s="665"/>
      <c r="D143" s="665"/>
      <c r="E143" s="666"/>
      <c r="F143" s="667"/>
      <c r="G143" s="667"/>
      <c r="H143" s="667"/>
      <c r="I143" s="668"/>
      <c r="J143" s="669"/>
      <c r="K143" s="670"/>
      <c r="L143" s="671"/>
      <c r="M143" s="671"/>
      <c r="N143" s="672"/>
      <c r="O143" s="673"/>
      <c r="P143" s="673"/>
      <c r="Q143" s="673"/>
      <c r="R143" s="673"/>
      <c r="S143" s="673"/>
      <c r="T143" s="671"/>
      <c r="U143" s="671"/>
      <c r="V143" s="671"/>
      <c r="W143" s="672"/>
      <c r="X143" s="673"/>
      <c r="Y143" s="674"/>
      <c r="Z143" s="64"/>
      <c r="AA143" s="77"/>
      <c r="AB143" s="78"/>
      <c r="AC143" s="81" t="str">
        <f t="shared" ref="AC143:AC206" si="318">IF(BG143="dato mancante","dato mancante",IF(BG143="valore",N143*(100-$L143)/100,IF(BU143&gt;"0,0098","No LOQ","LOQ")))</f>
        <v>dato mancante</v>
      </c>
      <c r="AD143" s="82" t="str">
        <f t="shared" ref="AD143:AD206" si="319">IF(BH143="dato mancante","dato mancante",IF(BH143="valore",O143*(100-$L143)/100,IF(BX143&gt;"58","No LOQ","LOQ")))</f>
        <v>dato mancante</v>
      </c>
      <c r="AE143" s="82" t="str">
        <f t="shared" ref="AE143:AE206" si="320">IF(BI143="dato mancante","dato mancante",IF(BI143="valore",P143*(100-$L143)/100,IF(CA143&gt;"35","No LOQ","LOQ")))</f>
        <v>dato mancante</v>
      </c>
      <c r="AF143" s="82" t="str">
        <f t="shared" ref="AF143:AF206" si="321">IF(BJ143="dato mancante","dato mancante",IF(BJ143="valore",Q143*(100-$L143)/100,IF(CD143&gt;12,"No LOQ","LOQ")))</f>
        <v>dato mancante</v>
      </c>
      <c r="AG143" s="82" t="str">
        <f t="shared" ref="AG143:AG206" si="322">IF(BK143="dato mancante","dato mancante",IF(BK143="valore",R143*(100-$L143)/100,IF(CG143&gt;"63","No LOQ","LOQ")))</f>
        <v>dato mancante</v>
      </c>
      <c r="AH143" s="82" t="str">
        <f t="shared" ref="AH143:AH206" si="323">IF(BL143="dato mancante","dato mancante",IF(BL143="valore",S143*(100-$L143)/100,IF(CJ143&gt;"23","No LOQ","LOQ")))</f>
        <v>dato mancante</v>
      </c>
      <c r="AI143" s="84" t="str">
        <f t="shared" ref="AI143:AI206" si="324">IF(BM143="dato mancante","dato mancante",IF(BM143="valore",T143*(100-$L143)/100,IF(CM143&gt;"5,8","No LOQ","LOQ")))</f>
        <v>dato mancante</v>
      </c>
      <c r="AJ143" s="84" t="str">
        <f t="shared" ref="AJ143:AJ206" si="325">IF(BN143="dato mancante","dato mancante",IF(BN143="valore",U143*(100-$L143)/100,IF(CP143&gt;"38,1","No LOQ","LOQ")))</f>
        <v>dato mancante</v>
      </c>
      <c r="AK143" s="84" t="str">
        <f t="shared" ref="AK143:AK206" si="326">IF(BO143="dato mancante","dato mancante",IF(BO143="valore",V143*(100-$L143)/100,IF(CS143&gt;"10,5","No LOQ","LOQ")))</f>
        <v>dato mancante</v>
      </c>
      <c r="AL143" s="81" t="str">
        <f t="shared" ref="AL143:AL206" si="327">IF(BP143="dato mancante","dato mancante",IF(BP143="valore",W143*(100-$L143)/100,IF(CV143&gt;"0,0075","No LOQ","LOQ")))</f>
        <v>dato mancante</v>
      </c>
      <c r="AM143" s="82" t="str">
        <f t="shared" ref="AM143:AM206" si="328">IF(BQ143="dato mancante","dato mancante",IF(BQ143="valore",X143*(100-$L143)/100,IF(CY143&gt;"193","No LOQ","LOQ")))</f>
        <v>dato mancante</v>
      </c>
      <c r="AN143" s="83" t="str">
        <f t="shared" ref="AN143:AN206" si="329">IF(BR143="dato mancante","dato mancante",IF(BR143="valore",Y143*(100-$L143)/100,IF($DB143&gt;"0,0077","No LOQ","LOQ")))</f>
        <v>dato mancante</v>
      </c>
      <c r="AO143" s="59"/>
      <c r="AP143" s="285"/>
      <c r="AQ143" s="286"/>
      <c r="AR143" s="294" t="str">
        <f t="shared" si="260"/>
        <v>dato mancante</v>
      </c>
      <c r="AS143" s="264" t="str">
        <f t="shared" si="200"/>
        <v>dato mancante</v>
      </c>
      <c r="AT143" s="265" t="str">
        <f t="shared" si="261"/>
        <v>dato mancante</v>
      </c>
      <c r="AU143" s="265" t="str">
        <f t="shared" si="262"/>
        <v>dato mancante</v>
      </c>
      <c r="AV143" s="265" t="str">
        <f t="shared" si="263"/>
        <v>dato mancante</v>
      </c>
      <c r="AW143" s="266" t="str">
        <f t="shared" si="264"/>
        <v>dato mancante</v>
      </c>
      <c r="AX143" s="437" t="str">
        <f t="shared" si="265"/>
        <v>dato mancante</v>
      </c>
      <c r="AY143" s="437" t="str">
        <f t="shared" si="266"/>
        <v>dato mancante</v>
      </c>
      <c r="AZ143" s="437" t="str">
        <f t="shared" si="267"/>
        <v>dato mancante</v>
      </c>
      <c r="BA143" s="267" t="str">
        <f t="shared" si="201"/>
        <v>dato mancante</v>
      </c>
      <c r="BB143" s="265" t="str">
        <f t="shared" si="268"/>
        <v>dato mancante</v>
      </c>
      <c r="BC143" s="438" t="str">
        <f t="shared" si="269"/>
        <v>dato mancante</v>
      </c>
      <c r="BG143" s="118" t="str">
        <f t="shared" si="270"/>
        <v>dato mancante</v>
      </c>
      <c r="BH143" s="118" t="str">
        <f t="shared" si="271"/>
        <v>dato mancante</v>
      </c>
      <c r="BI143" s="118" t="str">
        <f t="shared" si="272"/>
        <v>dato mancante</v>
      </c>
      <c r="BJ143" s="118" t="str">
        <f t="shared" si="273"/>
        <v>dato mancante</v>
      </c>
      <c r="BK143" s="118" t="str">
        <f t="shared" si="274"/>
        <v>dato mancante</v>
      </c>
      <c r="BL143" s="118" t="str">
        <f t="shared" si="275"/>
        <v>dato mancante</v>
      </c>
      <c r="BM143" s="118" t="str">
        <f t="shared" si="276"/>
        <v>dato mancante</v>
      </c>
      <c r="BN143" s="118" t="str">
        <f t="shared" si="277"/>
        <v>dato mancante</v>
      </c>
      <c r="BO143" s="118" t="str">
        <f t="shared" si="278"/>
        <v>dato mancante</v>
      </c>
      <c r="BP143" s="118" t="str">
        <f t="shared" si="279"/>
        <v>dato mancante</v>
      </c>
      <c r="BQ143" s="118" t="str">
        <f t="shared" si="280"/>
        <v>dato mancante</v>
      </c>
      <c r="BR143" s="118" t="str">
        <f t="shared" si="281"/>
        <v>dato mancante</v>
      </c>
      <c r="BT143" s="258" t="str">
        <f t="shared" si="282"/>
        <v/>
      </c>
      <c r="BU143" s="258" t="str">
        <f t="shared" si="283"/>
        <v/>
      </c>
      <c r="BV143" s="259" t="str">
        <f t="shared" si="284"/>
        <v/>
      </c>
      <c r="BW143" s="258" t="str">
        <f t="shared" si="285"/>
        <v/>
      </c>
      <c r="BX143" s="258" t="str">
        <f t="shared" si="286"/>
        <v/>
      </c>
      <c r="BY143" s="259" t="str">
        <f t="shared" si="287"/>
        <v/>
      </c>
      <c r="BZ143" s="258" t="str">
        <f t="shared" si="288"/>
        <v/>
      </c>
      <c r="CA143" s="258" t="str">
        <f t="shared" si="289"/>
        <v/>
      </c>
      <c r="CB143" s="259" t="str">
        <f t="shared" si="290"/>
        <v/>
      </c>
      <c r="CC143" s="258" t="str">
        <f t="shared" si="291"/>
        <v/>
      </c>
      <c r="CD143" s="258" t="str">
        <f t="shared" si="292"/>
        <v/>
      </c>
      <c r="CE143" s="259" t="str">
        <f t="shared" si="293"/>
        <v/>
      </c>
      <c r="CF143" s="258" t="str">
        <f t="shared" si="294"/>
        <v/>
      </c>
      <c r="CG143" s="258" t="str">
        <f t="shared" si="295"/>
        <v/>
      </c>
      <c r="CH143" s="259" t="str">
        <f t="shared" si="296"/>
        <v/>
      </c>
      <c r="CI143" s="258" t="str">
        <f t="shared" si="297"/>
        <v/>
      </c>
      <c r="CJ143" s="258" t="str">
        <f t="shared" si="298"/>
        <v/>
      </c>
      <c r="CK143" s="259" t="str">
        <f t="shared" si="299"/>
        <v/>
      </c>
      <c r="CL143" s="258" t="str">
        <f t="shared" si="300"/>
        <v/>
      </c>
      <c r="CM143" s="258" t="str">
        <f t="shared" si="301"/>
        <v/>
      </c>
      <c r="CN143" s="259" t="str">
        <f t="shared" si="302"/>
        <v/>
      </c>
      <c r="CO143" s="258" t="str">
        <f t="shared" si="303"/>
        <v/>
      </c>
      <c r="CP143" s="258" t="str">
        <f t="shared" si="304"/>
        <v/>
      </c>
      <c r="CQ143" s="259" t="str">
        <f t="shared" si="305"/>
        <v/>
      </c>
      <c r="CR143" s="258" t="str">
        <f t="shared" si="306"/>
        <v/>
      </c>
      <c r="CS143" s="258" t="str">
        <f t="shared" si="307"/>
        <v/>
      </c>
      <c r="CT143" s="259" t="str">
        <f t="shared" si="308"/>
        <v/>
      </c>
      <c r="CU143" s="258" t="str">
        <f t="shared" si="309"/>
        <v/>
      </c>
      <c r="CV143" s="258" t="str">
        <f t="shared" si="310"/>
        <v/>
      </c>
      <c r="CW143" s="259" t="str">
        <f t="shared" si="311"/>
        <v/>
      </c>
      <c r="CX143" s="258" t="str">
        <f t="shared" si="312"/>
        <v/>
      </c>
      <c r="CY143" s="258" t="str">
        <f t="shared" si="313"/>
        <v/>
      </c>
      <c r="CZ143" s="259" t="str">
        <f t="shared" si="314"/>
        <v/>
      </c>
      <c r="DA143" s="258" t="str">
        <f t="shared" si="315"/>
        <v/>
      </c>
      <c r="DB143" s="258" t="str">
        <f t="shared" si="316"/>
        <v/>
      </c>
      <c r="DC143" s="259" t="str">
        <f t="shared" si="317"/>
        <v/>
      </c>
    </row>
    <row r="144" spans="1:107" x14ac:dyDescent="0.3">
      <c r="A144" s="682"/>
      <c r="B144" s="682"/>
      <c r="C144" s="677"/>
      <c r="D144" s="677"/>
      <c r="E144" s="678"/>
      <c r="F144" s="678"/>
      <c r="G144" s="678"/>
      <c r="H144" s="678"/>
      <c r="I144" s="668"/>
      <c r="J144" s="669"/>
      <c r="K144" s="670"/>
      <c r="L144" s="671"/>
      <c r="M144" s="671"/>
      <c r="N144" s="672"/>
      <c r="O144" s="673"/>
      <c r="P144" s="673"/>
      <c r="Q144" s="673"/>
      <c r="R144" s="673"/>
      <c r="S144" s="673"/>
      <c r="T144" s="671"/>
      <c r="U144" s="671"/>
      <c r="V144" s="671"/>
      <c r="W144" s="672"/>
      <c r="X144" s="673"/>
      <c r="Y144" s="674"/>
      <c r="Z144" s="64"/>
      <c r="AA144" s="77"/>
      <c r="AB144" s="78"/>
      <c r="AC144" s="81" t="str">
        <f t="shared" si="318"/>
        <v>dato mancante</v>
      </c>
      <c r="AD144" s="82" t="str">
        <f t="shared" si="319"/>
        <v>dato mancante</v>
      </c>
      <c r="AE144" s="82" t="str">
        <f t="shared" si="320"/>
        <v>dato mancante</v>
      </c>
      <c r="AF144" s="82" t="str">
        <f t="shared" si="321"/>
        <v>dato mancante</v>
      </c>
      <c r="AG144" s="82" t="str">
        <f t="shared" si="322"/>
        <v>dato mancante</v>
      </c>
      <c r="AH144" s="82" t="str">
        <f t="shared" si="323"/>
        <v>dato mancante</v>
      </c>
      <c r="AI144" s="84" t="str">
        <f t="shared" si="324"/>
        <v>dato mancante</v>
      </c>
      <c r="AJ144" s="84" t="str">
        <f t="shared" si="325"/>
        <v>dato mancante</v>
      </c>
      <c r="AK144" s="84" t="str">
        <f t="shared" si="326"/>
        <v>dato mancante</v>
      </c>
      <c r="AL144" s="81" t="str">
        <f t="shared" si="327"/>
        <v>dato mancante</v>
      </c>
      <c r="AM144" s="82" t="str">
        <f t="shared" si="328"/>
        <v>dato mancante</v>
      </c>
      <c r="AN144" s="83" t="str">
        <f t="shared" si="329"/>
        <v>dato mancante</v>
      </c>
      <c r="AO144" s="59"/>
      <c r="AP144" s="285"/>
      <c r="AQ144" s="286"/>
      <c r="AR144" s="294" t="str">
        <f t="shared" si="260"/>
        <v>dato mancante</v>
      </c>
      <c r="AS144" s="264" t="str">
        <f t="shared" ref="AS144:AS207" si="330">IF(BH144="dato mancante","dato mancante",IF(BH144="valore",O144*(100-$L144)/100,IF(BX144&gt;"58","No LOQ","LOQ")))</f>
        <v>dato mancante</v>
      </c>
      <c r="AT144" s="265" t="str">
        <f t="shared" si="261"/>
        <v>dato mancante</v>
      </c>
      <c r="AU144" s="265" t="str">
        <f t="shared" si="262"/>
        <v>dato mancante</v>
      </c>
      <c r="AV144" s="265" t="str">
        <f t="shared" si="263"/>
        <v>dato mancante</v>
      </c>
      <c r="AW144" s="266" t="str">
        <f t="shared" si="264"/>
        <v>dato mancante</v>
      </c>
      <c r="AX144" s="437" t="str">
        <f t="shared" si="265"/>
        <v>dato mancante</v>
      </c>
      <c r="AY144" s="437" t="str">
        <f t="shared" si="266"/>
        <v>dato mancante</v>
      </c>
      <c r="AZ144" s="437" t="str">
        <f t="shared" si="267"/>
        <v>dato mancante</v>
      </c>
      <c r="BA144" s="267" t="str">
        <f t="shared" ref="BA144:BA207" si="331">IF(BP144="dato mancante","dato mancante",IF(BP144="valore",W144*(100-$L144)/100,IF(CV144&gt;"0,0075","No LOQ","LOQ")))</f>
        <v>dato mancante</v>
      </c>
      <c r="BB144" s="265" t="str">
        <f t="shared" si="268"/>
        <v>dato mancante</v>
      </c>
      <c r="BC144" s="438" t="str">
        <f t="shared" si="269"/>
        <v>dato mancante</v>
      </c>
      <c r="BG144" s="118" t="str">
        <f t="shared" si="270"/>
        <v>dato mancante</v>
      </c>
      <c r="BH144" s="118" t="str">
        <f t="shared" si="271"/>
        <v>dato mancante</v>
      </c>
      <c r="BI144" s="118" t="str">
        <f t="shared" si="272"/>
        <v>dato mancante</v>
      </c>
      <c r="BJ144" s="118" t="str">
        <f t="shared" si="273"/>
        <v>dato mancante</v>
      </c>
      <c r="BK144" s="118" t="str">
        <f t="shared" si="274"/>
        <v>dato mancante</v>
      </c>
      <c r="BL144" s="118" t="str">
        <f t="shared" si="275"/>
        <v>dato mancante</v>
      </c>
      <c r="BM144" s="118" t="str">
        <f t="shared" si="276"/>
        <v>dato mancante</v>
      </c>
      <c r="BN144" s="118" t="str">
        <f t="shared" si="277"/>
        <v>dato mancante</v>
      </c>
      <c r="BO144" s="118" t="str">
        <f t="shared" si="278"/>
        <v>dato mancante</v>
      </c>
      <c r="BP144" s="118" t="str">
        <f t="shared" si="279"/>
        <v>dato mancante</v>
      </c>
      <c r="BQ144" s="118" t="str">
        <f t="shared" si="280"/>
        <v>dato mancante</v>
      </c>
      <c r="BR144" s="118" t="str">
        <f t="shared" si="281"/>
        <v>dato mancante</v>
      </c>
      <c r="BT144" s="258" t="str">
        <f t="shared" si="282"/>
        <v/>
      </c>
      <c r="BU144" s="258" t="str">
        <f t="shared" si="283"/>
        <v/>
      </c>
      <c r="BV144" s="259" t="str">
        <f t="shared" si="284"/>
        <v/>
      </c>
      <c r="BW144" s="258" t="str">
        <f t="shared" si="285"/>
        <v/>
      </c>
      <c r="BX144" s="258" t="str">
        <f t="shared" si="286"/>
        <v/>
      </c>
      <c r="BY144" s="259" t="str">
        <f t="shared" si="287"/>
        <v/>
      </c>
      <c r="BZ144" s="258" t="str">
        <f t="shared" si="288"/>
        <v/>
      </c>
      <c r="CA144" s="258" t="str">
        <f t="shared" si="289"/>
        <v/>
      </c>
      <c r="CB144" s="259" t="str">
        <f t="shared" si="290"/>
        <v/>
      </c>
      <c r="CC144" s="258" t="str">
        <f t="shared" si="291"/>
        <v/>
      </c>
      <c r="CD144" s="258" t="str">
        <f t="shared" si="292"/>
        <v/>
      </c>
      <c r="CE144" s="259" t="str">
        <f t="shared" si="293"/>
        <v/>
      </c>
      <c r="CF144" s="258" t="str">
        <f t="shared" si="294"/>
        <v/>
      </c>
      <c r="CG144" s="258" t="str">
        <f t="shared" si="295"/>
        <v/>
      </c>
      <c r="CH144" s="259" t="str">
        <f t="shared" si="296"/>
        <v/>
      </c>
      <c r="CI144" s="258" t="str">
        <f t="shared" si="297"/>
        <v/>
      </c>
      <c r="CJ144" s="258" t="str">
        <f t="shared" si="298"/>
        <v/>
      </c>
      <c r="CK144" s="259" t="str">
        <f t="shared" si="299"/>
        <v/>
      </c>
      <c r="CL144" s="258" t="str">
        <f t="shared" si="300"/>
        <v/>
      </c>
      <c r="CM144" s="258" t="str">
        <f t="shared" si="301"/>
        <v/>
      </c>
      <c r="CN144" s="259" t="str">
        <f t="shared" si="302"/>
        <v/>
      </c>
      <c r="CO144" s="258" t="str">
        <f t="shared" si="303"/>
        <v/>
      </c>
      <c r="CP144" s="258" t="str">
        <f t="shared" si="304"/>
        <v/>
      </c>
      <c r="CQ144" s="259" t="str">
        <f t="shared" si="305"/>
        <v/>
      </c>
      <c r="CR144" s="258" t="str">
        <f t="shared" si="306"/>
        <v/>
      </c>
      <c r="CS144" s="258" t="str">
        <f t="shared" si="307"/>
        <v/>
      </c>
      <c r="CT144" s="259" t="str">
        <f t="shared" si="308"/>
        <v/>
      </c>
      <c r="CU144" s="258" t="str">
        <f t="shared" si="309"/>
        <v/>
      </c>
      <c r="CV144" s="258" t="str">
        <f t="shared" si="310"/>
        <v/>
      </c>
      <c r="CW144" s="259" t="str">
        <f t="shared" si="311"/>
        <v/>
      </c>
      <c r="CX144" s="258" t="str">
        <f t="shared" si="312"/>
        <v/>
      </c>
      <c r="CY144" s="258" t="str">
        <f t="shared" si="313"/>
        <v/>
      </c>
      <c r="CZ144" s="259" t="str">
        <f t="shared" si="314"/>
        <v/>
      </c>
      <c r="DA144" s="258" t="str">
        <f t="shared" si="315"/>
        <v/>
      </c>
      <c r="DB144" s="258" t="str">
        <f t="shared" si="316"/>
        <v/>
      </c>
      <c r="DC144" s="259" t="str">
        <f t="shared" si="317"/>
        <v/>
      </c>
    </row>
    <row r="145" spans="1:107" x14ac:dyDescent="0.3">
      <c r="A145" s="682"/>
      <c r="B145" s="682"/>
      <c r="C145" s="665"/>
      <c r="D145" s="665"/>
      <c r="E145" s="666"/>
      <c r="F145" s="667"/>
      <c r="G145" s="667"/>
      <c r="H145" s="667"/>
      <c r="I145" s="668"/>
      <c r="J145" s="669"/>
      <c r="K145" s="670"/>
      <c r="L145" s="671"/>
      <c r="M145" s="671"/>
      <c r="N145" s="672"/>
      <c r="O145" s="673"/>
      <c r="P145" s="673"/>
      <c r="Q145" s="673"/>
      <c r="R145" s="673"/>
      <c r="S145" s="673"/>
      <c r="T145" s="671"/>
      <c r="U145" s="671"/>
      <c r="V145" s="671"/>
      <c r="W145" s="672"/>
      <c r="X145" s="673"/>
      <c r="Y145" s="674"/>
      <c r="Z145" s="64"/>
      <c r="AA145" s="77"/>
      <c r="AB145" s="78"/>
      <c r="AC145" s="81" t="str">
        <f t="shared" si="318"/>
        <v>dato mancante</v>
      </c>
      <c r="AD145" s="82" t="str">
        <f t="shared" si="319"/>
        <v>dato mancante</v>
      </c>
      <c r="AE145" s="82" t="str">
        <f t="shared" si="320"/>
        <v>dato mancante</v>
      </c>
      <c r="AF145" s="82" t="str">
        <f t="shared" si="321"/>
        <v>dato mancante</v>
      </c>
      <c r="AG145" s="82" t="str">
        <f t="shared" si="322"/>
        <v>dato mancante</v>
      </c>
      <c r="AH145" s="82" t="str">
        <f t="shared" si="323"/>
        <v>dato mancante</v>
      </c>
      <c r="AI145" s="84" t="str">
        <f t="shared" si="324"/>
        <v>dato mancante</v>
      </c>
      <c r="AJ145" s="84" t="str">
        <f t="shared" si="325"/>
        <v>dato mancante</v>
      </c>
      <c r="AK145" s="84" t="str">
        <f t="shared" si="326"/>
        <v>dato mancante</v>
      </c>
      <c r="AL145" s="81" t="str">
        <f t="shared" si="327"/>
        <v>dato mancante</v>
      </c>
      <c r="AM145" s="82" t="str">
        <f t="shared" si="328"/>
        <v>dato mancante</v>
      </c>
      <c r="AN145" s="83" t="str">
        <f t="shared" si="329"/>
        <v>dato mancante</v>
      </c>
      <c r="AO145" s="59"/>
      <c r="AP145" s="285"/>
      <c r="AQ145" s="286"/>
      <c r="AR145" s="294" t="str">
        <f t="shared" si="260"/>
        <v>dato mancante</v>
      </c>
      <c r="AS145" s="264" t="str">
        <f t="shared" si="330"/>
        <v>dato mancante</v>
      </c>
      <c r="AT145" s="265" t="str">
        <f t="shared" si="261"/>
        <v>dato mancante</v>
      </c>
      <c r="AU145" s="265" t="str">
        <f t="shared" si="262"/>
        <v>dato mancante</v>
      </c>
      <c r="AV145" s="265" t="str">
        <f t="shared" si="263"/>
        <v>dato mancante</v>
      </c>
      <c r="AW145" s="266" t="str">
        <f t="shared" si="264"/>
        <v>dato mancante</v>
      </c>
      <c r="AX145" s="437" t="str">
        <f t="shared" si="265"/>
        <v>dato mancante</v>
      </c>
      <c r="AY145" s="437" t="str">
        <f t="shared" si="266"/>
        <v>dato mancante</v>
      </c>
      <c r="AZ145" s="437" t="str">
        <f t="shared" si="267"/>
        <v>dato mancante</v>
      </c>
      <c r="BA145" s="267" t="str">
        <f t="shared" si="331"/>
        <v>dato mancante</v>
      </c>
      <c r="BB145" s="265" t="str">
        <f t="shared" si="268"/>
        <v>dato mancante</v>
      </c>
      <c r="BC145" s="438" t="str">
        <f t="shared" si="269"/>
        <v>dato mancante</v>
      </c>
      <c r="BG145" s="118" t="str">
        <f t="shared" si="270"/>
        <v>dato mancante</v>
      </c>
      <c r="BH145" s="118" t="str">
        <f t="shared" si="271"/>
        <v>dato mancante</v>
      </c>
      <c r="BI145" s="118" t="str">
        <f t="shared" si="272"/>
        <v>dato mancante</v>
      </c>
      <c r="BJ145" s="118" t="str">
        <f t="shared" si="273"/>
        <v>dato mancante</v>
      </c>
      <c r="BK145" s="118" t="str">
        <f t="shared" si="274"/>
        <v>dato mancante</v>
      </c>
      <c r="BL145" s="118" t="str">
        <f t="shared" si="275"/>
        <v>dato mancante</v>
      </c>
      <c r="BM145" s="118" t="str">
        <f t="shared" si="276"/>
        <v>dato mancante</v>
      </c>
      <c r="BN145" s="118" t="str">
        <f t="shared" si="277"/>
        <v>dato mancante</v>
      </c>
      <c r="BO145" s="118" t="str">
        <f t="shared" si="278"/>
        <v>dato mancante</v>
      </c>
      <c r="BP145" s="118" t="str">
        <f t="shared" si="279"/>
        <v>dato mancante</v>
      </c>
      <c r="BQ145" s="118" t="str">
        <f t="shared" si="280"/>
        <v>dato mancante</v>
      </c>
      <c r="BR145" s="118" t="str">
        <f t="shared" si="281"/>
        <v>dato mancante</v>
      </c>
      <c r="BT145" s="258" t="str">
        <f t="shared" si="282"/>
        <v/>
      </c>
      <c r="BU145" s="258" t="str">
        <f t="shared" si="283"/>
        <v/>
      </c>
      <c r="BV145" s="259" t="str">
        <f t="shared" si="284"/>
        <v/>
      </c>
      <c r="BW145" s="258" t="str">
        <f t="shared" si="285"/>
        <v/>
      </c>
      <c r="BX145" s="258" t="str">
        <f t="shared" si="286"/>
        <v/>
      </c>
      <c r="BY145" s="259" t="str">
        <f t="shared" si="287"/>
        <v/>
      </c>
      <c r="BZ145" s="258" t="str">
        <f t="shared" si="288"/>
        <v/>
      </c>
      <c r="CA145" s="258" t="str">
        <f t="shared" si="289"/>
        <v/>
      </c>
      <c r="CB145" s="259" t="str">
        <f t="shared" si="290"/>
        <v/>
      </c>
      <c r="CC145" s="258" t="str">
        <f t="shared" si="291"/>
        <v/>
      </c>
      <c r="CD145" s="258" t="str">
        <f t="shared" si="292"/>
        <v/>
      </c>
      <c r="CE145" s="259" t="str">
        <f t="shared" si="293"/>
        <v/>
      </c>
      <c r="CF145" s="258" t="str">
        <f t="shared" si="294"/>
        <v/>
      </c>
      <c r="CG145" s="258" t="str">
        <f t="shared" si="295"/>
        <v/>
      </c>
      <c r="CH145" s="259" t="str">
        <f t="shared" si="296"/>
        <v/>
      </c>
      <c r="CI145" s="258" t="str">
        <f t="shared" si="297"/>
        <v/>
      </c>
      <c r="CJ145" s="258" t="str">
        <f t="shared" si="298"/>
        <v/>
      </c>
      <c r="CK145" s="259" t="str">
        <f t="shared" si="299"/>
        <v/>
      </c>
      <c r="CL145" s="258" t="str">
        <f t="shared" si="300"/>
        <v/>
      </c>
      <c r="CM145" s="258" t="str">
        <f t="shared" si="301"/>
        <v/>
      </c>
      <c r="CN145" s="259" t="str">
        <f t="shared" si="302"/>
        <v/>
      </c>
      <c r="CO145" s="258" t="str">
        <f t="shared" si="303"/>
        <v/>
      </c>
      <c r="CP145" s="258" t="str">
        <f t="shared" si="304"/>
        <v/>
      </c>
      <c r="CQ145" s="259" t="str">
        <f t="shared" si="305"/>
        <v/>
      </c>
      <c r="CR145" s="258" t="str">
        <f t="shared" si="306"/>
        <v/>
      </c>
      <c r="CS145" s="258" t="str">
        <f t="shared" si="307"/>
        <v/>
      </c>
      <c r="CT145" s="259" t="str">
        <f t="shared" si="308"/>
        <v/>
      </c>
      <c r="CU145" s="258" t="str">
        <f t="shared" si="309"/>
        <v/>
      </c>
      <c r="CV145" s="258" t="str">
        <f t="shared" si="310"/>
        <v/>
      </c>
      <c r="CW145" s="259" t="str">
        <f t="shared" si="311"/>
        <v/>
      </c>
      <c r="CX145" s="258" t="str">
        <f t="shared" si="312"/>
        <v/>
      </c>
      <c r="CY145" s="258" t="str">
        <f t="shared" si="313"/>
        <v/>
      </c>
      <c r="CZ145" s="259" t="str">
        <f t="shared" si="314"/>
        <v/>
      </c>
      <c r="DA145" s="258" t="str">
        <f t="shared" si="315"/>
        <v/>
      </c>
      <c r="DB145" s="258" t="str">
        <f t="shared" si="316"/>
        <v/>
      </c>
      <c r="DC145" s="259" t="str">
        <f t="shared" si="317"/>
        <v/>
      </c>
    </row>
    <row r="146" spans="1:107" x14ac:dyDescent="0.3">
      <c r="A146" s="682"/>
      <c r="B146" s="682"/>
      <c r="C146" s="677"/>
      <c r="D146" s="677"/>
      <c r="E146" s="678"/>
      <c r="F146" s="678"/>
      <c r="G146" s="678"/>
      <c r="H146" s="678"/>
      <c r="I146" s="668"/>
      <c r="J146" s="669"/>
      <c r="K146" s="670"/>
      <c r="L146" s="671"/>
      <c r="M146" s="671"/>
      <c r="N146" s="672"/>
      <c r="O146" s="673"/>
      <c r="P146" s="673"/>
      <c r="Q146" s="673"/>
      <c r="R146" s="673"/>
      <c r="S146" s="673"/>
      <c r="T146" s="671"/>
      <c r="U146" s="671"/>
      <c r="V146" s="671"/>
      <c r="W146" s="672"/>
      <c r="X146" s="673"/>
      <c r="Y146" s="674"/>
      <c r="Z146" s="64"/>
      <c r="AA146" s="77"/>
      <c r="AB146" s="78"/>
      <c r="AC146" s="81" t="str">
        <f t="shared" si="318"/>
        <v>dato mancante</v>
      </c>
      <c r="AD146" s="82" t="str">
        <f t="shared" si="319"/>
        <v>dato mancante</v>
      </c>
      <c r="AE146" s="82" t="str">
        <f t="shared" si="320"/>
        <v>dato mancante</v>
      </c>
      <c r="AF146" s="82" t="str">
        <f t="shared" si="321"/>
        <v>dato mancante</v>
      </c>
      <c r="AG146" s="82" t="str">
        <f t="shared" si="322"/>
        <v>dato mancante</v>
      </c>
      <c r="AH146" s="82" t="str">
        <f t="shared" si="323"/>
        <v>dato mancante</v>
      </c>
      <c r="AI146" s="84" t="str">
        <f t="shared" si="324"/>
        <v>dato mancante</v>
      </c>
      <c r="AJ146" s="84" t="str">
        <f t="shared" si="325"/>
        <v>dato mancante</v>
      </c>
      <c r="AK146" s="84" t="str">
        <f t="shared" si="326"/>
        <v>dato mancante</v>
      </c>
      <c r="AL146" s="81" t="str">
        <f t="shared" si="327"/>
        <v>dato mancante</v>
      </c>
      <c r="AM146" s="82" t="str">
        <f t="shared" si="328"/>
        <v>dato mancante</v>
      </c>
      <c r="AN146" s="83" t="str">
        <f t="shared" si="329"/>
        <v>dato mancante</v>
      </c>
      <c r="AO146" s="59"/>
      <c r="AP146" s="285"/>
      <c r="AQ146" s="286"/>
      <c r="AR146" s="294" t="str">
        <f t="shared" si="260"/>
        <v>dato mancante</v>
      </c>
      <c r="AS146" s="264" t="str">
        <f t="shared" si="330"/>
        <v>dato mancante</v>
      </c>
      <c r="AT146" s="265" t="str">
        <f t="shared" si="261"/>
        <v>dato mancante</v>
      </c>
      <c r="AU146" s="265" t="str">
        <f t="shared" si="262"/>
        <v>dato mancante</v>
      </c>
      <c r="AV146" s="265" t="str">
        <f t="shared" si="263"/>
        <v>dato mancante</v>
      </c>
      <c r="AW146" s="266" t="str">
        <f t="shared" si="264"/>
        <v>dato mancante</v>
      </c>
      <c r="AX146" s="437" t="str">
        <f t="shared" si="265"/>
        <v>dato mancante</v>
      </c>
      <c r="AY146" s="437" t="str">
        <f t="shared" si="266"/>
        <v>dato mancante</v>
      </c>
      <c r="AZ146" s="437" t="str">
        <f t="shared" si="267"/>
        <v>dato mancante</v>
      </c>
      <c r="BA146" s="267" t="str">
        <f t="shared" si="331"/>
        <v>dato mancante</v>
      </c>
      <c r="BB146" s="265" t="str">
        <f t="shared" si="268"/>
        <v>dato mancante</v>
      </c>
      <c r="BC146" s="438" t="str">
        <f t="shared" si="269"/>
        <v>dato mancante</v>
      </c>
      <c r="BG146" s="118" t="str">
        <f t="shared" si="270"/>
        <v>dato mancante</v>
      </c>
      <c r="BH146" s="118" t="str">
        <f t="shared" si="271"/>
        <v>dato mancante</v>
      </c>
      <c r="BI146" s="118" t="str">
        <f t="shared" si="272"/>
        <v>dato mancante</v>
      </c>
      <c r="BJ146" s="118" t="str">
        <f t="shared" si="273"/>
        <v>dato mancante</v>
      </c>
      <c r="BK146" s="118" t="str">
        <f t="shared" si="274"/>
        <v>dato mancante</v>
      </c>
      <c r="BL146" s="118" t="str">
        <f t="shared" si="275"/>
        <v>dato mancante</v>
      </c>
      <c r="BM146" s="118" t="str">
        <f t="shared" si="276"/>
        <v>dato mancante</v>
      </c>
      <c r="BN146" s="118" t="str">
        <f t="shared" si="277"/>
        <v>dato mancante</v>
      </c>
      <c r="BO146" s="118" t="str">
        <f t="shared" si="278"/>
        <v>dato mancante</v>
      </c>
      <c r="BP146" s="118" t="str">
        <f t="shared" si="279"/>
        <v>dato mancante</v>
      </c>
      <c r="BQ146" s="118" t="str">
        <f t="shared" si="280"/>
        <v>dato mancante</v>
      </c>
      <c r="BR146" s="118" t="str">
        <f t="shared" si="281"/>
        <v>dato mancante</v>
      </c>
      <c r="BT146" s="258" t="str">
        <f t="shared" si="282"/>
        <v/>
      </c>
      <c r="BU146" s="258" t="str">
        <f t="shared" si="283"/>
        <v/>
      </c>
      <c r="BV146" s="259" t="str">
        <f t="shared" si="284"/>
        <v/>
      </c>
      <c r="BW146" s="258" t="str">
        <f t="shared" si="285"/>
        <v/>
      </c>
      <c r="BX146" s="258" t="str">
        <f t="shared" si="286"/>
        <v/>
      </c>
      <c r="BY146" s="259" t="str">
        <f t="shared" si="287"/>
        <v/>
      </c>
      <c r="BZ146" s="258" t="str">
        <f t="shared" si="288"/>
        <v/>
      </c>
      <c r="CA146" s="258" t="str">
        <f t="shared" si="289"/>
        <v/>
      </c>
      <c r="CB146" s="259" t="str">
        <f t="shared" si="290"/>
        <v/>
      </c>
      <c r="CC146" s="258" t="str">
        <f t="shared" si="291"/>
        <v/>
      </c>
      <c r="CD146" s="258" t="str">
        <f t="shared" si="292"/>
        <v/>
      </c>
      <c r="CE146" s="259" t="str">
        <f t="shared" si="293"/>
        <v/>
      </c>
      <c r="CF146" s="258" t="str">
        <f t="shared" si="294"/>
        <v/>
      </c>
      <c r="CG146" s="258" t="str">
        <f t="shared" si="295"/>
        <v/>
      </c>
      <c r="CH146" s="259" t="str">
        <f t="shared" si="296"/>
        <v/>
      </c>
      <c r="CI146" s="258" t="str">
        <f t="shared" si="297"/>
        <v/>
      </c>
      <c r="CJ146" s="258" t="str">
        <f t="shared" si="298"/>
        <v/>
      </c>
      <c r="CK146" s="259" t="str">
        <f t="shared" si="299"/>
        <v/>
      </c>
      <c r="CL146" s="258" t="str">
        <f t="shared" si="300"/>
        <v/>
      </c>
      <c r="CM146" s="258" t="str">
        <f t="shared" si="301"/>
        <v/>
      </c>
      <c r="CN146" s="259" t="str">
        <f t="shared" si="302"/>
        <v/>
      </c>
      <c r="CO146" s="258" t="str">
        <f t="shared" si="303"/>
        <v/>
      </c>
      <c r="CP146" s="258" t="str">
        <f t="shared" si="304"/>
        <v/>
      </c>
      <c r="CQ146" s="259" t="str">
        <f t="shared" si="305"/>
        <v/>
      </c>
      <c r="CR146" s="258" t="str">
        <f t="shared" si="306"/>
        <v/>
      </c>
      <c r="CS146" s="258" t="str">
        <f t="shared" si="307"/>
        <v/>
      </c>
      <c r="CT146" s="259" t="str">
        <f t="shared" si="308"/>
        <v/>
      </c>
      <c r="CU146" s="258" t="str">
        <f t="shared" si="309"/>
        <v/>
      </c>
      <c r="CV146" s="258" t="str">
        <f t="shared" si="310"/>
        <v/>
      </c>
      <c r="CW146" s="259" t="str">
        <f t="shared" si="311"/>
        <v/>
      </c>
      <c r="CX146" s="258" t="str">
        <f t="shared" si="312"/>
        <v/>
      </c>
      <c r="CY146" s="258" t="str">
        <f t="shared" si="313"/>
        <v/>
      </c>
      <c r="CZ146" s="259" t="str">
        <f t="shared" si="314"/>
        <v/>
      </c>
      <c r="DA146" s="258" t="str">
        <f t="shared" si="315"/>
        <v/>
      </c>
      <c r="DB146" s="258" t="str">
        <f t="shared" si="316"/>
        <v/>
      </c>
      <c r="DC146" s="259" t="str">
        <f t="shared" si="317"/>
        <v/>
      </c>
    </row>
    <row r="147" spans="1:107" x14ac:dyDescent="0.3">
      <c r="A147" s="682"/>
      <c r="B147" s="682"/>
      <c r="C147" s="665"/>
      <c r="D147" s="665"/>
      <c r="E147" s="666"/>
      <c r="F147" s="667"/>
      <c r="G147" s="667"/>
      <c r="H147" s="667"/>
      <c r="I147" s="668"/>
      <c r="J147" s="669"/>
      <c r="K147" s="670"/>
      <c r="L147" s="671"/>
      <c r="M147" s="671"/>
      <c r="N147" s="672"/>
      <c r="O147" s="673"/>
      <c r="P147" s="673"/>
      <c r="Q147" s="673"/>
      <c r="R147" s="673"/>
      <c r="S147" s="673"/>
      <c r="T147" s="671"/>
      <c r="U147" s="671"/>
      <c r="V147" s="671"/>
      <c r="W147" s="672"/>
      <c r="X147" s="673"/>
      <c r="Y147" s="674"/>
      <c r="Z147" s="64"/>
      <c r="AA147" s="77"/>
      <c r="AB147" s="78"/>
      <c r="AC147" s="81" t="str">
        <f t="shared" si="318"/>
        <v>dato mancante</v>
      </c>
      <c r="AD147" s="82" t="str">
        <f t="shared" si="319"/>
        <v>dato mancante</v>
      </c>
      <c r="AE147" s="82" t="str">
        <f t="shared" si="320"/>
        <v>dato mancante</v>
      </c>
      <c r="AF147" s="82" t="str">
        <f t="shared" si="321"/>
        <v>dato mancante</v>
      </c>
      <c r="AG147" s="82" t="str">
        <f t="shared" si="322"/>
        <v>dato mancante</v>
      </c>
      <c r="AH147" s="82" t="str">
        <f t="shared" si="323"/>
        <v>dato mancante</v>
      </c>
      <c r="AI147" s="84" t="str">
        <f t="shared" si="324"/>
        <v>dato mancante</v>
      </c>
      <c r="AJ147" s="84" t="str">
        <f t="shared" si="325"/>
        <v>dato mancante</v>
      </c>
      <c r="AK147" s="84" t="str">
        <f t="shared" si="326"/>
        <v>dato mancante</v>
      </c>
      <c r="AL147" s="81" t="str">
        <f t="shared" si="327"/>
        <v>dato mancante</v>
      </c>
      <c r="AM147" s="82" t="str">
        <f t="shared" si="328"/>
        <v>dato mancante</v>
      </c>
      <c r="AN147" s="83" t="str">
        <f t="shared" si="329"/>
        <v>dato mancante</v>
      </c>
      <c r="AO147" s="59"/>
      <c r="AP147" s="285"/>
      <c r="AQ147" s="286"/>
      <c r="AR147" s="294" t="str">
        <f t="shared" si="260"/>
        <v>dato mancante</v>
      </c>
      <c r="AS147" s="264" t="str">
        <f t="shared" si="330"/>
        <v>dato mancante</v>
      </c>
      <c r="AT147" s="265" t="str">
        <f t="shared" si="261"/>
        <v>dato mancante</v>
      </c>
      <c r="AU147" s="265" t="str">
        <f t="shared" si="262"/>
        <v>dato mancante</v>
      </c>
      <c r="AV147" s="265" t="str">
        <f t="shared" si="263"/>
        <v>dato mancante</v>
      </c>
      <c r="AW147" s="266" t="str">
        <f t="shared" si="264"/>
        <v>dato mancante</v>
      </c>
      <c r="AX147" s="437" t="str">
        <f t="shared" si="265"/>
        <v>dato mancante</v>
      </c>
      <c r="AY147" s="437" t="str">
        <f t="shared" si="266"/>
        <v>dato mancante</v>
      </c>
      <c r="AZ147" s="437" t="str">
        <f t="shared" si="267"/>
        <v>dato mancante</v>
      </c>
      <c r="BA147" s="267" t="str">
        <f t="shared" si="331"/>
        <v>dato mancante</v>
      </c>
      <c r="BB147" s="265" t="str">
        <f t="shared" si="268"/>
        <v>dato mancante</v>
      </c>
      <c r="BC147" s="438" t="str">
        <f t="shared" si="269"/>
        <v>dato mancante</v>
      </c>
      <c r="BG147" s="118" t="str">
        <f t="shared" si="270"/>
        <v>dato mancante</v>
      </c>
      <c r="BH147" s="118" t="str">
        <f t="shared" si="271"/>
        <v>dato mancante</v>
      </c>
      <c r="BI147" s="118" t="str">
        <f t="shared" si="272"/>
        <v>dato mancante</v>
      </c>
      <c r="BJ147" s="118" t="str">
        <f t="shared" si="273"/>
        <v>dato mancante</v>
      </c>
      <c r="BK147" s="118" t="str">
        <f t="shared" si="274"/>
        <v>dato mancante</v>
      </c>
      <c r="BL147" s="118" t="str">
        <f t="shared" si="275"/>
        <v>dato mancante</v>
      </c>
      <c r="BM147" s="118" t="str">
        <f t="shared" si="276"/>
        <v>dato mancante</v>
      </c>
      <c r="BN147" s="118" t="str">
        <f t="shared" si="277"/>
        <v>dato mancante</v>
      </c>
      <c r="BO147" s="118" t="str">
        <f t="shared" si="278"/>
        <v>dato mancante</v>
      </c>
      <c r="BP147" s="118" t="str">
        <f t="shared" si="279"/>
        <v>dato mancante</v>
      </c>
      <c r="BQ147" s="118" t="str">
        <f t="shared" si="280"/>
        <v>dato mancante</v>
      </c>
      <c r="BR147" s="118" t="str">
        <f t="shared" si="281"/>
        <v>dato mancante</v>
      </c>
      <c r="BT147" s="258" t="str">
        <f t="shared" si="282"/>
        <v/>
      </c>
      <c r="BU147" s="258" t="str">
        <f t="shared" si="283"/>
        <v/>
      </c>
      <c r="BV147" s="259" t="str">
        <f t="shared" si="284"/>
        <v/>
      </c>
      <c r="BW147" s="258" t="str">
        <f t="shared" si="285"/>
        <v/>
      </c>
      <c r="BX147" s="258" t="str">
        <f t="shared" si="286"/>
        <v/>
      </c>
      <c r="BY147" s="259" t="str">
        <f t="shared" si="287"/>
        <v/>
      </c>
      <c r="BZ147" s="258" t="str">
        <f t="shared" si="288"/>
        <v/>
      </c>
      <c r="CA147" s="258" t="str">
        <f t="shared" si="289"/>
        <v/>
      </c>
      <c r="CB147" s="259" t="str">
        <f t="shared" si="290"/>
        <v/>
      </c>
      <c r="CC147" s="258" t="str">
        <f t="shared" si="291"/>
        <v/>
      </c>
      <c r="CD147" s="258" t="str">
        <f t="shared" si="292"/>
        <v/>
      </c>
      <c r="CE147" s="259" t="str">
        <f t="shared" si="293"/>
        <v/>
      </c>
      <c r="CF147" s="258" t="str">
        <f t="shared" si="294"/>
        <v/>
      </c>
      <c r="CG147" s="258" t="str">
        <f t="shared" si="295"/>
        <v/>
      </c>
      <c r="CH147" s="259" t="str">
        <f t="shared" si="296"/>
        <v/>
      </c>
      <c r="CI147" s="258" t="str">
        <f t="shared" si="297"/>
        <v/>
      </c>
      <c r="CJ147" s="258" t="str">
        <f t="shared" si="298"/>
        <v/>
      </c>
      <c r="CK147" s="259" t="str">
        <f t="shared" si="299"/>
        <v/>
      </c>
      <c r="CL147" s="258" t="str">
        <f t="shared" si="300"/>
        <v/>
      </c>
      <c r="CM147" s="258" t="str">
        <f t="shared" si="301"/>
        <v/>
      </c>
      <c r="CN147" s="259" t="str">
        <f t="shared" si="302"/>
        <v/>
      </c>
      <c r="CO147" s="258" t="str">
        <f t="shared" si="303"/>
        <v/>
      </c>
      <c r="CP147" s="258" t="str">
        <f t="shared" si="304"/>
        <v/>
      </c>
      <c r="CQ147" s="259" t="str">
        <f t="shared" si="305"/>
        <v/>
      </c>
      <c r="CR147" s="258" t="str">
        <f t="shared" si="306"/>
        <v/>
      </c>
      <c r="CS147" s="258" t="str">
        <f t="shared" si="307"/>
        <v/>
      </c>
      <c r="CT147" s="259" t="str">
        <f t="shared" si="308"/>
        <v/>
      </c>
      <c r="CU147" s="258" t="str">
        <f t="shared" si="309"/>
        <v/>
      </c>
      <c r="CV147" s="258" t="str">
        <f t="shared" si="310"/>
        <v/>
      </c>
      <c r="CW147" s="259" t="str">
        <f t="shared" si="311"/>
        <v/>
      </c>
      <c r="CX147" s="258" t="str">
        <f t="shared" si="312"/>
        <v/>
      </c>
      <c r="CY147" s="258" t="str">
        <f t="shared" si="313"/>
        <v/>
      </c>
      <c r="CZ147" s="259" t="str">
        <f t="shared" si="314"/>
        <v/>
      </c>
      <c r="DA147" s="258" t="str">
        <f t="shared" si="315"/>
        <v/>
      </c>
      <c r="DB147" s="258" t="str">
        <f t="shared" si="316"/>
        <v/>
      </c>
      <c r="DC147" s="259" t="str">
        <f t="shared" si="317"/>
        <v/>
      </c>
    </row>
    <row r="148" spans="1:107" x14ac:dyDescent="0.3">
      <c r="A148" s="682"/>
      <c r="B148" s="682"/>
      <c r="C148" s="677"/>
      <c r="D148" s="677"/>
      <c r="E148" s="678"/>
      <c r="F148" s="678"/>
      <c r="G148" s="678"/>
      <c r="H148" s="678"/>
      <c r="I148" s="668"/>
      <c r="J148" s="669"/>
      <c r="K148" s="670"/>
      <c r="L148" s="671"/>
      <c r="M148" s="671"/>
      <c r="N148" s="672"/>
      <c r="O148" s="673"/>
      <c r="P148" s="673"/>
      <c r="Q148" s="673"/>
      <c r="R148" s="673"/>
      <c r="S148" s="673"/>
      <c r="T148" s="671"/>
      <c r="U148" s="671"/>
      <c r="V148" s="671"/>
      <c r="W148" s="672"/>
      <c r="X148" s="673"/>
      <c r="Y148" s="674"/>
      <c r="Z148" s="64"/>
      <c r="AA148" s="77"/>
      <c r="AB148" s="78"/>
      <c r="AC148" s="81" t="str">
        <f t="shared" si="318"/>
        <v>dato mancante</v>
      </c>
      <c r="AD148" s="82" t="str">
        <f t="shared" si="319"/>
        <v>dato mancante</v>
      </c>
      <c r="AE148" s="82" t="str">
        <f t="shared" si="320"/>
        <v>dato mancante</v>
      </c>
      <c r="AF148" s="82" t="str">
        <f t="shared" si="321"/>
        <v>dato mancante</v>
      </c>
      <c r="AG148" s="82" t="str">
        <f t="shared" si="322"/>
        <v>dato mancante</v>
      </c>
      <c r="AH148" s="82" t="str">
        <f t="shared" si="323"/>
        <v>dato mancante</v>
      </c>
      <c r="AI148" s="84" t="str">
        <f t="shared" si="324"/>
        <v>dato mancante</v>
      </c>
      <c r="AJ148" s="84" t="str">
        <f t="shared" si="325"/>
        <v>dato mancante</v>
      </c>
      <c r="AK148" s="84" t="str">
        <f t="shared" si="326"/>
        <v>dato mancante</v>
      </c>
      <c r="AL148" s="81" t="str">
        <f t="shared" si="327"/>
        <v>dato mancante</v>
      </c>
      <c r="AM148" s="82" t="str">
        <f t="shared" si="328"/>
        <v>dato mancante</v>
      </c>
      <c r="AN148" s="83" t="str">
        <f t="shared" si="329"/>
        <v>dato mancante</v>
      </c>
      <c r="AO148" s="59"/>
      <c r="AP148" s="285"/>
      <c r="AQ148" s="286"/>
      <c r="AR148" s="294" t="str">
        <f t="shared" si="260"/>
        <v>dato mancante</v>
      </c>
      <c r="AS148" s="264" t="str">
        <f t="shared" si="330"/>
        <v>dato mancante</v>
      </c>
      <c r="AT148" s="265" t="str">
        <f t="shared" si="261"/>
        <v>dato mancante</v>
      </c>
      <c r="AU148" s="265" t="str">
        <f t="shared" si="262"/>
        <v>dato mancante</v>
      </c>
      <c r="AV148" s="265" t="str">
        <f t="shared" si="263"/>
        <v>dato mancante</v>
      </c>
      <c r="AW148" s="266" t="str">
        <f t="shared" si="264"/>
        <v>dato mancante</v>
      </c>
      <c r="AX148" s="437" t="str">
        <f t="shared" si="265"/>
        <v>dato mancante</v>
      </c>
      <c r="AY148" s="437" t="str">
        <f t="shared" si="266"/>
        <v>dato mancante</v>
      </c>
      <c r="AZ148" s="437" t="str">
        <f t="shared" si="267"/>
        <v>dato mancante</v>
      </c>
      <c r="BA148" s="267" t="str">
        <f t="shared" si="331"/>
        <v>dato mancante</v>
      </c>
      <c r="BB148" s="265" t="str">
        <f t="shared" si="268"/>
        <v>dato mancante</v>
      </c>
      <c r="BC148" s="438" t="str">
        <f t="shared" si="269"/>
        <v>dato mancante</v>
      </c>
      <c r="BG148" s="118" t="str">
        <f t="shared" si="270"/>
        <v>dato mancante</v>
      </c>
      <c r="BH148" s="118" t="str">
        <f t="shared" si="271"/>
        <v>dato mancante</v>
      </c>
      <c r="BI148" s="118" t="str">
        <f t="shared" si="272"/>
        <v>dato mancante</v>
      </c>
      <c r="BJ148" s="118" t="str">
        <f t="shared" si="273"/>
        <v>dato mancante</v>
      </c>
      <c r="BK148" s="118" t="str">
        <f t="shared" si="274"/>
        <v>dato mancante</v>
      </c>
      <c r="BL148" s="118" t="str">
        <f t="shared" si="275"/>
        <v>dato mancante</v>
      </c>
      <c r="BM148" s="118" t="str">
        <f t="shared" si="276"/>
        <v>dato mancante</v>
      </c>
      <c r="BN148" s="118" t="str">
        <f t="shared" si="277"/>
        <v>dato mancante</v>
      </c>
      <c r="BO148" s="118" t="str">
        <f t="shared" si="278"/>
        <v>dato mancante</v>
      </c>
      <c r="BP148" s="118" t="str">
        <f t="shared" si="279"/>
        <v>dato mancante</v>
      </c>
      <c r="BQ148" s="118" t="str">
        <f t="shared" si="280"/>
        <v>dato mancante</v>
      </c>
      <c r="BR148" s="118" t="str">
        <f t="shared" si="281"/>
        <v>dato mancante</v>
      </c>
      <c r="BT148" s="258" t="str">
        <f t="shared" si="282"/>
        <v/>
      </c>
      <c r="BU148" s="258" t="str">
        <f t="shared" si="283"/>
        <v/>
      </c>
      <c r="BV148" s="259" t="str">
        <f t="shared" si="284"/>
        <v/>
      </c>
      <c r="BW148" s="258" t="str">
        <f t="shared" si="285"/>
        <v/>
      </c>
      <c r="BX148" s="258" t="str">
        <f t="shared" si="286"/>
        <v/>
      </c>
      <c r="BY148" s="259" t="str">
        <f t="shared" si="287"/>
        <v/>
      </c>
      <c r="BZ148" s="258" t="str">
        <f t="shared" si="288"/>
        <v/>
      </c>
      <c r="CA148" s="258" t="str">
        <f t="shared" si="289"/>
        <v/>
      </c>
      <c r="CB148" s="259" t="str">
        <f t="shared" si="290"/>
        <v/>
      </c>
      <c r="CC148" s="258" t="str">
        <f t="shared" si="291"/>
        <v/>
      </c>
      <c r="CD148" s="258" t="str">
        <f t="shared" si="292"/>
        <v/>
      </c>
      <c r="CE148" s="259" t="str">
        <f t="shared" si="293"/>
        <v/>
      </c>
      <c r="CF148" s="258" t="str">
        <f t="shared" si="294"/>
        <v/>
      </c>
      <c r="CG148" s="258" t="str">
        <f t="shared" si="295"/>
        <v/>
      </c>
      <c r="CH148" s="259" t="str">
        <f t="shared" si="296"/>
        <v/>
      </c>
      <c r="CI148" s="258" t="str">
        <f t="shared" si="297"/>
        <v/>
      </c>
      <c r="CJ148" s="258" t="str">
        <f t="shared" si="298"/>
        <v/>
      </c>
      <c r="CK148" s="259" t="str">
        <f t="shared" si="299"/>
        <v/>
      </c>
      <c r="CL148" s="258" t="str">
        <f t="shared" si="300"/>
        <v/>
      </c>
      <c r="CM148" s="258" t="str">
        <f t="shared" si="301"/>
        <v/>
      </c>
      <c r="CN148" s="259" t="str">
        <f t="shared" si="302"/>
        <v/>
      </c>
      <c r="CO148" s="258" t="str">
        <f t="shared" si="303"/>
        <v/>
      </c>
      <c r="CP148" s="258" t="str">
        <f t="shared" si="304"/>
        <v/>
      </c>
      <c r="CQ148" s="259" t="str">
        <f t="shared" si="305"/>
        <v/>
      </c>
      <c r="CR148" s="258" t="str">
        <f t="shared" si="306"/>
        <v/>
      </c>
      <c r="CS148" s="258" t="str">
        <f t="shared" si="307"/>
        <v/>
      </c>
      <c r="CT148" s="259" t="str">
        <f t="shared" si="308"/>
        <v/>
      </c>
      <c r="CU148" s="258" t="str">
        <f t="shared" si="309"/>
        <v/>
      </c>
      <c r="CV148" s="258" t="str">
        <f t="shared" si="310"/>
        <v/>
      </c>
      <c r="CW148" s="259" t="str">
        <f t="shared" si="311"/>
        <v/>
      </c>
      <c r="CX148" s="258" t="str">
        <f t="shared" si="312"/>
        <v/>
      </c>
      <c r="CY148" s="258" t="str">
        <f t="shared" si="313"/>
        <v/>
      </c>
      <c r="CZ148" s="259" t="str">
        <f t="shared" si="314"/>
        <v/>
      </c>
      <c r="DA148" s="258" t="str">
        <f t="shared" si="315"/>
        <v/>
      </c>
      <c r="DB148" s="258" t="str">
        <f t="shared" si="316"/>
        <v/>
      </c>
      <c r="DC148" s="259" t="str">
        <f t="shared" si="317"/>
        <v/>
      </c>
    </row>
    <row r="149" spans="1:107" x14ac:dyDescent="0.3">
      <c r="A149" s="682"/>
      <c r="B149" s="682"/>
      <c r="C149" s="677"/>
      <c r="D149" s="677"/>
      <c r="E149" s="678"/>
      <c r="F149" s="678"/>
      <c r="G149" s="678"/>
      <c r="H149" s="678"/>
      <c r="I149" s="668"/>
      <c r="J149" s="669"/>
      <c r="K149" s="670"/>
      <c r="L149" s="671"/>
      <c r="M149" s="671"/>
      <c r="N149" s="672"/>
      <c r="O149" s="673"/>
      <c r="P149" s="673"/>
      <c r="Q149" s="673"/>
      <c r="R149" s="673"/>
      <c r="S149" s="673"/>
      <c r="T149" s="671"/>
      <c r="U149" s="671"/>
      <c r="V149" s="671"/>
      <c r="W149" s="672"/>
      <c r="X149" s="673"/>
      <c r="Y149" s="674"/>
      <c r="Z149" s="64"/>
      <c r="AA149" s="77"/>
      <c r="AB149" s="78"/>
      <c r="AC149" s="81" t="str">
        <f t="shared" si="318"/>
        <v>dato mancante</v>
      </c>
      <c r="AD149" s="82" t="str">
        <f t="shared" si="319"/>
        <v>dato mancante</v>
      </c>
      <c r="AE149" s="82" t="str">
        <f t="shared" si="320"/>
        <v>dato mancante</v>
      </c>
      <c r="AF149" s="82" t="str">
        <f t="shared" si="321"/>
        <v>dato mancante</v>
      </c>
      <c r="AG149" s="82" t="str">
        <f t="shared" si="322"/>
        <v>dato mancante</v>
      </c>
      <c r="AH149" s="82" t="str">
        <f t="shared" si="323"/>
        <v>dato mancante</v>
      </c>
      <c r="AI149" s="84" t="str">
        <f t="shared" si="324"/>
        <v>dato mancante</v>
      </c>
      <c r="AJ149" s="84" t="str">
        <f t="shared" si="325"/>
        <v>dato mancante</v>
      </c>
      <c r="AK149" s="84" t="str">
        <f t="shared" si="326"/>
        <v>dato mancante</v>
      </c>
      <c r="AL149" s="81" t="str">
        <f t="shared" si="327"/>
        <v>dato mancante</v>
      </c>
      <c r="AM149" s="82" t="str">
        <f t="shared" si="328"/>
        <v>dato mancante</v>
      </c>
      <c r="AN149" s="83" t="str">
        <f t="shared" si="329"/>
        <v>dato mancante</v>
      </c>
      <c r="AO149" s="59"/>
      <c r="AP149" s="285"/>
      <c r="AQ149" s="286"/>
      <c r="AR149" s="294" t="str">
        <f t="shared" si="260"/>
        <v>dato mancante</v>
      </c>
      <c r="AS149" s="264" t="str">
        <f t="shared" si="330"/>
        <v>dato mancante</v>
      </c>
      <c r="AT149" s="265" t="str">
        <f t="shared" si="261"/>
        <v>dato mancante</v>
      </c>
      <c r="AU149" s="265" t="str">
        <f t="shared" si="262"/>
        <v>dato mancante</v>
      </c>
      <c r="AV149" s="265" t="str">
        <f t="shared" si="263"/>
        <v>dato mancante</v>
      </c>
      <c r="AW149" s="266" t="str">
        <f t="shared" si="264"/>
        <v>dato mancante</v>
      </c>
      <c r="AX149" s="437" t="str">
        <f t="shared" si="265"/>
        <v>dato mancante</v>
      </c>
      <c r="AY149" s="437" t="str">
        <f t="shared" si="266"/>
        <v>dato mancante</v>
      </c>
      <c r="AZ149" s="437" t="str">
        <f t="shared" si="267"/>
        <v>dato mancante</v>
      </c>
      <c r="BA149" s="267" t="str">
        <f t="shared" si="331"/>
        <v>dato mancante</v>
      </c>
      <c r="BB149" s="265" t="str">
        <f t="shared" si="268"/>
        <v>dato mancante</v>
      </c>
      <c r="BC149" s="438" t="str">
        <f t="shared" si="269"/>
        <v>dato mancante</v>
      </c>
      <c r="BG149" s="118" t="str">
        <f t="shared" si="270"/>
        <v>dato mancante</v>
      </c>
      <c r="BH149" s="118" t="str">
        <f t="shared" si="271"/>
        <v>dato mancante</v>
      </c>
      <c r="BI149" s="118" t="str">
        <f t="shared" si="272"/>
        <v>dato mancante</v>
      </c>
      <c r="BJ149" s="118" t="str">
        <f t="shared" si="273"/>
        <v>dato mancante</v>
      </c>
      <c r="BK149" s="118" t="str">
        <f t="shared" si="274"/>
        <v>dato mancante</v>
      </c>
      <c r="BL149" s="118" t="str">
        <f t="shared" si="275"/>
        <v>dato mancante</v>
      </c>
      <c r="BM149" s="118" t="str">
        <f t="shared" si="276"/>
        <v>dato mancante</v>
      </c>
      <c r="BN149" s="118" t="str">
        <f t="shared" si="277"/>
        <v>dato mancante</v>
      </c>
      <c r="BO149" s="118" t="str">
        <f t="shared" si="278"/>
        <v>dato mancante</v>
      </c>
      <c r="BP149" s="118" t="str">
        <f t="shared" si="279"/>
        <v>dato mancante</v>
      </c>
      <c r="BQ149" s="118" t="str">
        <f t="shared" si="280"/>
        <v>dato mancante</v>
      </c>
      <c r="BR149" s="118" t="str">
        <f t="shared" si="281"/>
        <v>dato mancante</v>
      </c>
      <c r="BT149" s="258" t="str">
        <f t="shared" si="282"/>
        <v/>
      </c>
      <c r="BU149" s="258" t="str">
        <f t="shared" si="283"/>
        <v/>
      </c>
      <c r="BV149" s="259" t="str">
        <f t="shared" si="284"/>
        <v/>
      </c>
      <c r="BW149" s="258" t="str">
        <f t="shared" si="285"/>
        <v/>
      </c>
      <c r="BX149" s="258" t="str">
        <f t="shared" si="286"/>
        <v/>
      </c>
      <c r="BY149" s="259" t="str">
        <f t="shared" si="287"/>
        <v/>
      </c>
      <c r="BZ149" s="258" t="str">
        <f t="shared" si="288"/>
        <v/>
      </c>
      <c r="CA149" s="258" t="str">
        <f t="shared" si="289"/>
        <v/>
      </c>
      <c r="CB149" s="259" t="str">
        <f t="shared" si="290"/>
        <v/>
      </c>
      <c r="CC149" s="258" t="str">
        <f t="shared" si="291"/>
        <v/>
      </c>
      <c r="CD149" s="258" t="str">
        <f t="shared" si="292"/>
        <v/>
      </c>
      <c r="CE149" s="259" t="str">
        <f t="shared" si="293"/>
        <v/>
      </c>
      <c r="CF149" s="258" t="str">
        <f t="shared" si="294"/>
        <v/>
      </c>
      <c r="CG149" s="258" t="str">
        <f t="shared" si="295"/>
        <v/>
      </c>
      <c r="CH149" s="259" t="str">
        <f t="shared" si="296"/>
        <v/>
      </c>
      <c r="CI149" s="258" t="str">
        <f t="shared" si="297"/>
        <v/>
      </c>
      <c r="CJ149" s="258" t="str">
        <f t="shared" si="298"/>
        <v/>
      </c>
      <c r="CK149" s="259" t="str">
        <f t="shared" si="299"/>
        <v/>
      </c>
      <c r="CL149" s="258" t="str">
        <f t="shared" si="300"/>
        <v/>
      </c>
      <c r="CM149" s="258" t="str">
        <f t="shared" si="301"/>
        <v/>
      </c>
      <c r="CN149" s="259" t="str">
        <f t="shared" si="302"/>
        <v/>
      </c>
      <c r="CO149" s="258" t="str">
        <f t="shared" si="303"/>
        <v/>
      </c>
      <c r="CP149" s="258" t="str">
        <f t="shared" si="304"/>
        <v/>
      </c>
      <c r="CQ149" s="259" t="str">
        <f t="shared" si="305"/>
        <v/>
      </c>
      <c r="CR149" s="258" t="str">
        <f t="shared" si="306"/>
        <v/>
      </c>
      <c r="CS149" s="258" t="str">
        <f t="shared" si="307"/>
        <v/>
      </c>
      <c r="CT149" s="259" t="str">
        <f t="shared" si="308"/>
        <v/>
      </c>
      <c r="CU149" s="258" t="str">
        <f t="shared" si="309"/>
        <v/>
      </c>
      <c r="CV149" s="258" t="str">
        <f t="shared" si="310"/>
        <v/>
      </c>
      <c r="CW149" s="259" t="str">
        <f t="shared" si="311"/>
        <v/>
      </c>
      <c r="CX149" s="258" t="str">
        <f t="shared" si="312"/>
        <v/>
      </c>
      <c r="CY149" s="258" t="str">
        <f t="shared" si="313"/>
        <v/>
      </c>
      <c r="CZ149" s="259" t="str">
        <f t="shared" si="314"/>
        <v/>
      </c>
      <c r="DA149" s="258" t="str">
        <f t="shared" si="315"/>
        <v/>
      </c>
      <c r="DB149" s="258" t="str">
        <f t="shared" si="316"/>
        <v/>
      </c>
      <c r="DC149" s="259" t="str">
        <f t="shared" si="317"/>
        <v/>
      </c>
    </row>
    <row r="150" spans="1:107" x14ac:dyDescent="0.3">
      <c r="A150" s="682"/>
      <c r="B150" s="682"/>
      <c r="C150" s="665"/>
      <c r="D150" s="665"/>
      <c r="E150" s="666"/>
      <c r="F150" s="667"/>
      <c r="G150" s="667"/>
      <c r="H150" s="667"/>
      <c r="I150" s="668"/>
      <c r="J150" s="669"/>
      <c r="K150" s="670"/>
      <c r="L150" s="671"/>
      <c r="M150" s="671"/>
      <c r="N150" s="672"/>
      <c r="O150" s="673"/>
      <c r="P150" s="673"/>
      <c r="Q150" s="673"/>
      <c r="R150" s="673"/>
      <c r="S150" s="673"/>
      <c r="T150" s="671"/>
      <c r="U150" s="671"/>
      <c r="V150" s="671"/>
      <c r="W150" s="672"/>
      <c r="X150" s="673"/>
      <c r="Y150" s="674"/>
      <c r="Z150" s="64"/>
      <c r="AA150" s="77"/>
      <c r="AB150" s="78"/>
      <c r="AC150" s="81" t="str">
        <f t="shared" si="318"/>
        <v>dato mancante</v>
      </c>
      <c r="AD150" s="82" t="str">
        <f t="shared" si="319"/>
        <v>dato mancante</v>
      </c>
      <c r="AE150" s="82" t="str">
        <f t="shared" si="320"/>
        <v>dato mancante</v>
      </c>
      <c r="AF150" s="82" t="str">
        <f t="shared" si="321"/>
        <v>dato mancante</v>
      </c>
      <c r="AG150" s="82" t="str">
        <f t="shared" si="322"/>
        <v>dato mancante</v>
      </c>
      <c r="AH150" s="82" t="str">
        <f t="shared" si="323"/>
        <v>dato mancante</v>
      </c>
      <c r="AI150" s="84" t="str">
        <f t="shared" si="324"/>
        <v>dato mancante</v>
      </c>
      <c r="AJ150" s="84" t="str">
        <f t="shared" si="325"/>
        <v>dato mancante</v>
      </c>
      <c r="AK150" s="84" t="str">
        <f t="shared" si="326"/>
        <v>dato mancante</v>
      </c>
      <c r="AL150" s="81" t="str">
        <f t="shared" si="327"/>
        <v>dato mancante</v>
      </c>
      <c r="AM150" s="82" t="str">
        <f t="shared" si="328"/>
        <v>dato mancante</v>
      </c>
      <c r="AN150" s="83" t="str">
        <f t="shared" si="329"/>
        <v>dato mancante</v>
      </c>
      <c r="AO150" s="59"/>
      <c r="AP150" s="285"/>
      <c r="AQ150" s="286"/>
      <c r="AR150" s="294" t="str">
        <f t="shared" si="260"/>
        <v>dato mancante</v>
      </c>
      <c r="AS150" s="264" t="str">
        <f t="shared" si="330"/>
        <v>dato mancante</v>
      </c>
      <c r="AT150" s="265" t="str">
        <f t="shared" si="261"/>
        <v>dato mancante</v>
      </c>
      <c r="AU150" s="265" t="str">
        <f t="shared" si="262"/>
        <v>dato mancante</v>
      </c>
      <c r="AV150" s="265" t="str">
        <f t="shared" si="263"/>
        <v>dato mancante</v>
      </c>
      <c r="AW150" s="266" t="str">
        <f t="shared" si="264"/>
        <v>dato mancante</v>
      </c>
      <c r="AX150" s="437" t="str">
        <f t="shared" si="265"/>
        <v>dato mancante</v>
      </c>
      <c r="AY150" s="437" t="str">
        <f t="shared" si="266"/>
        <v>dato mancante</v>
      </c>
      <c r="AZ150" s="437" t="str">
        <f t="shared" si="267"/>
        <v>dato mancante</v>
      </c>
      <c r="BA150" s="267" t="str">
        <f t="shared" si="331"/>
        <v>dato mancante</v>
      </c>
      <c r="BB150" s="265" t="str">
        <f t="shared" si="268"/>
        <v>dato mancante</v>
      </c>
      <c r="BC150" s="438" t="str">
        <f t="shared" si="269"/>
        <v>dato mancante</v>
      </c>
      <c r="BG150" s="118" t="str">
        <f t="shared" si="270"/>
        <v>dato mancante</v>
      </c>
      <c r="BH150" s="118" t="str">
        <f t="shared" si="271"/>
        <v>dato mancante</v>
      </c>
      <c r="BI150" s="118" t="str">
        <f t="shared" si="272"/>
        <v>dato mancante</v>
      </c>
      <c r="BJ150" s="118" t="str">
        <f t="shared" si="273"/>
        <v>dato mancante</v>
      </c>
      <c r="BK150" s="118" t="str">
        <f t="shared" si="274"/>
        <v>dato mancante</v>
      </c>
      <c r="BL150" s="118" t="str">
        <f t="shared" si="275"/>
        <v>dato mancante</v>
      </c>
      <c r="BM150" s="118" t="str">
        <f t="shared" si="276"/>
        <v>dato mancante</v>
      </c>
      <c r="BN150" s="118" t="str">
        <f t="shared" si="277"/>
        <v>dato mancante</v>
      </c>
      <c r="BO150" s="118" t="str">
        <f t="shared" si="278"/>
        <v>dato mancante</v>
      </c>
      <c r="BP150" s="118" t="str">
        <f t="shared" si="279"/>
        <v>dato mancante</v>
      </c>
      <c r="BQ150" s="118" t="str">
        <f t="shared" si="280"/>
        <v>dato mancante</v>
      </c>
      <c r="BR150" s="118" t="str">
        <f t="shared" si="281"/>
        <v>dato mancante</v>
      </c>
      <c r="BT150" s="258" t="str">
        <f t="shared" si="282"/>
        <v/>
      </c>
      <c r="BU150" s="258" t="str">
        <f t="shared" si="283"/>
        <v/>
      </c>
      <c r="BV150" s="259" t="str">
        <f t="shared" si="284"/>
        <v/>
      </c>
      <c r="BW150" s="258" t="str">
        <f t="shared" si="285"/>
        <v/>
      </c>
      <c r="BX150" s="258" t="str">
        <f t="shared" si="286"/>
        <v/>
      </c>
      <c r="BY150" s="259" t="str">
        <f t="shared" si="287"/>
        <v/>
      </c>
      <c r="BZ150" s="258" t="str">
        <f t="shared" si="288"/>
        <v/>
      </c>
      <c r="CA150" s="258" t="str">
        <f t="shared" si="289"/>
        <v/>
      </c>
      <c r="CB150" s="259" t="str">
        <f t="shared" si="290"/>
        <v/>
      </c>
      <c r="CC150" s="258" t="str">
        <f t="shared" si="291"/>
        <v/>
      </c>
      <c r="CD150" s="258" t="str">
        <f t="shared" si="292"/>
        <v/>
      </c>
      <c r="CE150" s="259" t="str">
        <f t="shared" si="293"/>
        <v/>
      </c>
      <c r="CF150" s="258" t="str">
        <f t="shared" si="294"/>
        <v/>
      </c>
      <c r="CG150" s="258" t="str">
        <f t="shared" si="295"/>
        <v/>
      </c>
      <c r="CH150" s="259" t="str">
        <f t="shared" si="296"/>
        <v/>
      </c>
      <c r="CI150" s="258" t="str">
        <f t="shared" si="297"/>
        <v/>
      </c>
      <c r="CJ150" s="258" t="str">
        <f t="shared" si="298"/>
        <v/>
      </c>
      <c r="CK150" s="259" t="str">
        <f t="shared" si="299"/>
        <v/>
      </c>
      <c r="CL150" s="258" t="str">
        <f t="shared" si="300"/>
        <v/>
      </c>
      <c r="CM150" s="258" t="str">
        <f t="shared" si="301"/>
        <v/>
      </c>
      <c r="CN150" s="259" t="str">
        <f t="shared" si="302"/>
        <v/>
      </c>
      <c r="CO150" s="258" t="str">
        <f t="shared" si="303"/>
        <v/>
      </c>
      <c r="CP150" s="258" t="str">
        <f t="shared" si="304"/>
        <v/>
      </c>
      <c r="CQ150" s="259" t="str">
        <f t="shared" si="305"/>
        <v/>
      </c>
      <c r="CR150" s="258" t="str">
        <f t="shared" si="306"/>
        <v/>
      </c>
      <c r="CS150" s="258" t="str">
        <f t="shared" si="307"/>
        <v/>
      </c>
      <c r="CT150" s="259" t="str">
        <f t="shared" si="308"/>
        <v/>
      </c>
      <c r="CU150" s="258" t="str">
        <f t="shared" si="309"/>
        <v/>
      </c>
      <c r="CV150" s="258" t="str">
        <f t="shared" si="310"/>
        <v/>
      </c>
      <c r="CW150" s="259" t="str">
        <f t="shared" si="311"/>
        <v/>
      </c>
      <c r="CX150" s="258" t="str">
        <f t="shared" si="312"/>
        <v/>
      </c>
      <c r="CY150" s="258" t="str">
        <f t="shared" si="313"/>
        <v/>
      </c>
      <c r="CZ150" s="259" t="str">
        <f t="shared" si="314"/>
        <v/>
      </c>
      <c r="DA150" s="258" t="str">
        <f t="shared" si="315"/>
        <v/>
      </c>
      <c r="DB150" s="258" t="str">
        <f t="shared" si="316"/>
        <v/>
      </c>
      <c r="DC150" s="259" t="str">
        <f t="shared" si="317"/>
        <v/>
      </c>
    </row>
    <row r="151" spans="1:107" x14ac:dyDescent="0.3">
      <c r="A151" s="682"/>
      <c r="B151" s="682"/>
      <c r="C151" s="677"/>
      <c r="D151" s="677"/>
      <c r="E151" s="678"/>
      <c r="F151" s="678"/>
      <c r="G151" s="678"/>
      <c r="H151" s="678"/>
      <c r="I151" s="668"/>
      <c r="J151" s="669"/>
      <c r="K151" s="670"/>
      <c r="L151" s="671"/>
      <c r="M151" s="671"/>
      <c r="N151" s="672"/>
      <c r="O151" s="673"/>
      <c r="P151" s="673"/>
      <c r="Q151" s="673"/>
      <c r="R151" s="673"/>
      <c r="S151" s="673"/>
      <c r="T151" s="671"/>
      <c r="U151" s="671"/>
      <c r="V151" s="671"/>
      <c r="W151" s="672"/>
      <c r="X151" s="673"/>
      <c r="Y151" s="674"/>
      <c r="Z151" s="64"/>
      <c r="AA151" s="77"/>
      <c r="AB151" s="78"/>
      <c r="AC151" s="81" t="str">
        <f t="shared" si="318"/>
        <v>dato mancante</v>
      </c>
      <c r="AD151" s="82" t="str">
        <f t="shared" si="319"/>
        <v>dato mancante</v>
      </c>
      <c r="AE151" s="82" t="str">
        <f t="shared" si="320"/>
        <v>dato mancante</v>
      </c>
      <c r="AF151" s="82" t="str">
        <f t="shared" si="321"/>
        <v>dato mancante</v>
      </c>
      <c r="AG151" s="82" t="str">
        <f t="shared" si="322"/>
        <v>dato mancante</v>
      </c>
      <c r="AH151" s="82" t="str">
        <f t="shared" si="323"/>
        <v>dato mancante</v>
      </c>
      <c r="AI151" s="84" t="str">
        <f t="shared" si="324"/>
        <v>dato mancante</v>
      </c>
      <c r="AJ151" s="84" t="str">
        <f t="shared" si="325"/>
        <v>dato mancante</v>
      </c>
      <c r="AK151" s="84" t="str">
        <f t="shared" si="326"/>
        <v>dato mancante</v>
      </c>
      <c r="AL151" s="81" t="str">
        <f t="shared" si="327"/>
        <v>dato mancante</v>
      </c>
      <c r="AM151" s="82" t="str">
        <f t="shared" si="328"/>
        <v>dato mancante</v>
      </c>
      <c r="AN151" s="83" t="str">
        <f t="shared" si="329"/>
        <v>dato mancante</v>
      </c>
      <c r="AO151" s="59"/>
      <c r="AP151" s="285"/>
      <c r="AQ151" s="286"/>
      <c r="AR151" s="294" t="str">
        <f t="shared" si="260"/>
        <v>dato mancante</v>
      </c>
      <c r="AS151" s="264" t="str">
        <f t="shared" si="330"/>
        <v>dato mancante</v>
      </c>
      <c r="AT151" s="265" t="str">
        <f t="shared" si="261"/>
        <v>dato mancante</v>
      </c>
      <c r="AU151" s="265" t="str">
        <f t="shared" si="262"/>
        <v>dato mancante</v>
      </c>
      <c r="AV151" s="265" t="str">
        <f t="shared" si="263"/>
        <v>dato mancante</v>
      </c>
      <c r="AW151" s="266" t="str">
        <f t="shared" si="264"/>
        <v>dato mancante</v>
      </c>
      <c r="AX151" s="437" t="str">
        <f t="shared" si="265"/>
        <v>dato mancante</v>
      </c>
      <c r="AY151" s="437" t="str">
        <f t="shared" si="266"/>
        <v>dato mancante</v>
      </c>
      <c r="AZ151" s="437" t="str">
        <f t="shared" si="267"/>
        <v>dato mancante</v>
      </c>
      <c r="BA151" s="267" t="str">
        <f t="shared" si="331"/>
        <v>dato mancante</v>
      </c>
      <c r="BB151" s="265" t="str">
        <f t="shared" si="268"/>
        <v>dato mancante</v>
      </c>
      <c r="BC151" s="438" t="str">
        <f t="shared" si="269"/>
        <v>dato mancante</v>
      </c>
      <c r="BG151" s="118" t="str">
        <f t="shared" si="270"/>
        <v>dato mancante</v>
      </c>
      <c r="BH151" s="118" t="str">
        <f t="shared" si="271"/>
        <v>dato mancante</v>
      </c>
      <c r="BI151" s="118" t="str">
        <f t="shared" si="272"/>
        <v>dato mancante</v>
      </c>
      <c r="BJ151" s="118" t="str">
        <f t="shared" si="273"/>
        <v>dato mancante</v>
      </c>
      <c r="BK151" s="118" t="str">
        <f t="shared" si="274"/>
        <v>dato mancante</v>
      </c>
      <c r="BL151" s="118" t="str">
        <f t="shared" si="275"/>
        <v>dato mancante</v>
      </c>
      <c r="BM151" s="118" t="str">
        <f t="shared" si="276"/>
        <v>dato mancante</v>
      </c>
      <c r="BN151" s="118" t="str">
        <f t="shared" si="277"/>
        <v>dato mancante</v>
      </c>
      <c r="BO151" s="118" t="str">
        <f t="shared" si="278"/>
        <v>dato mancante</v>
      </c>
      <c r="BP151" s="118" t="str">
        <f t="shared" si="279"/>
        <v>dato mancante</v>
      </c>
      <c r="BQ151" s="118" t="str">
        <f t="shared" si="280"/>
        <v>dato mancante</v>
      </c>
      <c r="BR151" s="118" t="str">
        <f t="shared" si="281"/>
        <v>dato mancante</v>
      </c>
      <c r="BT151" s="258" t="str">
        <f t="shared" si="282"/>
        <v/>
      </c>
      <c r="BU151" s="258" t="str">
        <f t="shared" si="283"/>
        <v/>
      </c>
      <c r="BV151" s="259" t="str">
        <f t="shared" si="284"/>
        <v/>
      </c>
      <c r="BW151" s="258" t="str">
        <f t="shared" si="285"/>
        <v/>
      </c>
      <c r="BX151" s="258" t="str">
        <f t="shared" si="286"/>
        <v/>
      </c>
      <c r="BY151" s="259" t="str">
        <f t="shared" si="287"/>
        <v/>
      </c>
      <c r="BZ151" s="258" t="str">
        <f t="shared" si="288"/>
        <v/>
      </c>
      <c r="CA151" s="258" t="str">
        <f t="shared" si="289"/>
        <v/>
      </c>
      <c r="CB151" s="259" t="str">
        <f t="shared" si="290"/>
        <v/>
      </c>
      <c r="CC151" s="258" t="str">
        <f t="shared" si="291"/>
        <v/>
      </c>
      <c r="CD151" s="258" t="str">
        <f t="shared" si="292"/>
        <v/>
      </c>
      <c r="CE151" s="259" t="str">
        <f t="shared" si="293"/>
        <v/>
      </c>
      <c r="CF151" s="258" t="str">
        <f t="shared" si="294"/>
        <v/>
      </c>
      <c r="CG151" s="258" t="str">
        <f t="shared" si="295"/>
        <v/>
      </c>
      <c r="CH151" s="259" t="str">
        <f t="shared" si="296"/>
        <v/>
      </c>
      <c r="CI151" s="258" t="str">
        <f t="shared" si="297"/>
        <v/>
      </c>
      <c r="CJ151" s="258" t="str">
        <f t="shared" si="298"/>
        <v/>
      </c>
      <c r="CK151" s="259" t="str">
        <f t="shared" si="299"/>
        <v/>
      </c>
      <c r="CL151" s="258" t="str">
        <f t="shared" si="300"/>
        <v/>
      </c>
      <c r="CM151" s="258" t="str">
        <f t="shared" si="301"/>
        <v/>
      </c>
      <c r="CN151" s="259" t="str">
        <f t="shared" si="302"/>
        <v/>
      </c>
      <c r="CO151" s="258" t="str">
        <f t="shared" si="303"/>
        <v/>
      </c>
      <c r="CP151" s="258" t="str">
        <f t="shared" si="304"/>
        <v/>
      </c>
      <c r="CQ151" s="259" t="str">
        <f t="shared" si="305"/>
        <v/>
      </c>
      <c r="CR151" s="258" t="str">
        <f t="shared" si="306"/>
        <v/>
      </c>
      <c r="CS151" s="258" t="str">
        <f t="shared" si="307"/>
        <v/>
      </c>
      <c r="CT151" s="259" t="str">
        <f t="shared" si="308"/>
        <v/>
      </c>
      <c r="CU151" s="258" t="str">
        <f t="shared" si="309"/>
        <v/>
      </c>
      <c r="CV151" s="258" t="str">
        <f t="shared" si="310"/>
        <v/>
      </c>
      <c r="CW151" s="259" t="str">
        <f t="shared" si="311"/>
        <v/>
      </c>
      <c r="CX151" s="258" t="str">
        <f t="shared" si="312"/>
        <v/>
      </c>
      <c r="CY151" s="258" t="str">
        <f t="shared" si="313"/>
        <v/>
      </c>
      <c r="CZ151" s="259" t="str">
        <f t="shared" si="314"/>
        <v/>
      </c>
      <c r="DA151" s="258" t="str">
        <f t="shared" si="315"/>
        <v/>
      </c>
      <c r="DB151" s="258" t="str">
        <f t="shared" si="316"/>
        <v/>
      </c>
      <c r="DC151" s="259" t="str">
        <f t="shared" si="317"/>
        <v/>
      </c>
    </row>
    <row r="152" spans="1:107" x14ac:dyDescent="0.3">
      <c r="A152" s="682"/>
      <c r="B152" s="682"/>
      <c r="C152" s="665"/>
      <c r="D152" s="665"/>
      <c r="E152" s="666"/>
      <c r="F152" s="667"/>
      <c r="G152" s="667"/>
      <c r="H152" s="667"/>
      <c r="I152" s="668"/>
      <c r="J152" s="669"/>
      <c r="K152" s="670"/>
      <c r="L152" s="671"/>
      <c r="M152" s="671"/>
      <c r="N152" s="672"/>
      <c r="O152" s="673"/>
      <c r="P152" s="673"/>
      <c r="Q152" s="673"/>
      <c r="R152" s="673"/>
      <c r="S152" s="673"/>
      <c r="T152" s="671"/>
      <c r="U152" s="671"/>
      <c r="V152" s="671"/>
      <c r="W152" s="672"/>
      <c r="X152" s="673"/>
      <c r="Y152" s="674"/>
      <c r="Z152" s="64"/>
      <c r="AA152" s="77"/>
      <c r="AB152" s="78"/>
      <c r="AC152" s="81" t="str">
        <f t="shared" si="318"/>
        <v>dato mancante</v>
      </c>
      <c r="AD152" s="82" t="str">
        <f t="shared" si="319"/>
        <v>dato mancante</v>
      </c>
      <c r="AE152" s="82" t="str">
        <f t="shared" si="320"/>
        <v>dato mancante</v>
      </c>
      <c r="AF152" s="82" t="str">
        <f t="shared" si="321"/>
        <v>dato mancante</v>
      </c>
      <c r="AG152" s="82" t="str">
        <f t="shared" si="322"/>
        <v>dato mancante</v>
      </c>
      <c r="AH152" s="82" t="str">
        <f t="shared" si="323"/>
        <v>dato mancante</v>
      </c>
      <c r="AI152" s="84" t="str">
        <f t="shared" si="324"/>
        <v>dato mancante</v>
      </c>
      <c r="AJ152" s="84" t="str">
        <f t="shared" si="325"/>
        <v>dato mancante</v>
      </c>
      <c r="AK152" s="84" t="str">
        <f t="shared" si="326"/>
        <v>dato mancante</v>
      </c>
      <c r="AL152" s="81" t="str">
        <f t="shared" si="327"/>
        <v>dato mancante</v>
      </c>
      <c r="AM152" s="82" t="str">
        <f t="shared" si="328"/>
        <v>dato mancante</v>
      </c>
      <c r="AN152" s="83" t="str">
        <f t="shared" si="329"/>
        <v>dato mancante</v>
      </c>
      <c r="AO152" s="59"/>
      <c r="AP152" s="285"/>
      <c r="AQ152" s="286"/>
      <c r="AR152" s="294" t="str">
        <f t="shared" si="260"/>
        <v>dato mancante</v>
      </c>
      <c r="AS152" s="264" t="str">
        <f t="shared" si="330"/>
        <v>dato mancante</v>
      </c>
      <c r="AT152" s="265" t="str">
        <f t="shared" si="261"/>
        <v>dato mancante</v>
      </c>
      <c r="AU152" s="265" t="str">
        <f t="shared" si="262"/>
        <v>dato mancante</v>
      </c>
      <c r="AV152" s="265" t="str">
        <f t="shared" si="263"/>
        <v>dato mancante</v>
      </c>
      <c r="AW152" s="266" t="str">
        <f t="shared" si="264"/>
        <v>dato mancante</v>
      </c>
      <c r="AX152" s="437" t="str">
        <f t="shared" si="265"/>
        <v>dato mancante</v>
      </c>
      <c r="AY152" s="437" t="str">
        <f t="shared" si="266"/>
        <v>dato mancante</v>
      </c>
      <c r="AZ152" s="437" t="str">
        <f t="shared" si="267"/>
        <v>dato mancante</v>
      </c>
      <c r="BA152" s="267" t="str">
        <f t="shared" si="331"/>
        <v>dato mancante</v>
      </c>
      <c r="BB152" s="265" t="str">
        <f t="shared" si="268"/>
        <v>dato mancante</v>
      </c>
      <c r="BC152" s="438" t="str">
        <f t="shared" si="269"/>
        <v>dato mancante</v>
      </c>
      <c r="BG152" s="118" t="str">
        <f t="shared" si="270"/>
        <v>dato mancante</v>
      </c>
      <c r="BH152" s="118" t="str">
        <f t="shared" si="271"/>
        <v>dato mancante</v>
      </c>
      <c r="BI152" s="118" t="str">
        <f t="shared" si="272"/>
        <v>dato mancante</v>
      </c>
      <c r="BJ152" s="118" t="str">
        <f t="shared" si="273"/>
        <v>dato mancante</v>
      </c>
      <c r="BK152" s="118" t="str">
        <f t="shared" si="274"/>
        <v>dato mancante</v>
      </c>
      <c r="BL152" s="118" t="str">
        <f t="shared" si="275"/>
        <v>dato mancante</v>
      </c>
      <c r="BM152" s="118" t="str">
        <f t="shared" si="276"/>
        <v>dato mancante</v>
      </c>
      <c r="BN152" s="118" t="str">
        <f t="shared" si="277"/>
        <v>dato mancante</v>
      </c>
      <c r="BO152" s="118" t="str">
        <f t="shared" si="278"/>
        <v>dato mancante</v>
      </c>
      <c r="BP152" s="118" t="str">
        <f t="shared" si="279"/>
        <v>dato mancante</v>
      </c>
      <c r="BQ152" s="118" t="str">
        <f t="shared" si="280"/>
        <v>dato mancante</v>
      </c>
      <c r="BR152" s="118" t="str">
        <f t="shared" si="281"/>
        <v>dato mancante</v>
      </c>
      <c r="BT152" s="258" t="str">
        <f t="shared" si="282"/>
        <v/>
      </c>
      <c r="BU152" s="258" t="str">
        <f t="shared" si="283"/>
        <v/>
      </c>
      <c r="BV152" s="259" t="str">
        <f t="shared" si="284"/>
        <v/>
      </c>
      <c r="BW152" s="258" t="str">
        <f t="shared" si="285"/>
        <v/>
      </c>
      <c r="BX152" s="258" t="str">
        <f t="shared" si="286"/>
        <v/>
      </c>
      <c r="BY152" s="259" t="str">
        <f t="shared" si="287"/>
        <v/>
      </c>
      <c r="BZ152" s="258" t="str">
        <f t="shared" si="288"/>
        <v/>
      </c>
      <c r="CA152" s="258" t="str">
        <f t="shared" si="289"/>
        <v/>
      </c>
      <c r="CB152" s="259" t="str">
        <f t="shared" si="290"/>
        <v/>
      </c>
      <c r="CC152" s="258" t="str">
        <f t="shared" si="291"/>
        <v/>
      </c>
      <c r="CD152" s="258" t="str">
        <f t="shared" si="292"/>
        <v/>
      </c>
      <c r="CE152" s="259" t="str">
        <f t="shared" si="293"/>
        <v/>
      </c>
      <c r="CF152" s="258" t="str">
        <f t="shared" si="294"/>
        <v/>
      </c>
      <c r="CG152" s="258" t="str">
        <f t="shared" si="295"/>
        <v/>
      </c>
      <c r="CH152" s="259" t="str">
        <f t="shared" si="296"/>
        <v/>
      </c>
      <c r="CI152" s="258" t="str">
        <f t="shared" si="297"/>
        <v/>
      </c>
      <c r="CJ152" s="258" t="str">
        <f t="shared" si="298"/>
        <v/>
      </c>
      <c r="CK152" s="259" t="str">
        <f t="shared" si="299"/>
        <v/>
      </c>
      <c r="CL152" s="258" t="str">
        <f t="shared" si="300"/>
        <v/>
      </c>
      <c r="CM152" s="258" t="str">
        <f t="shared" si="301"/>
        <v/>
      </c>
      <c r="CN152" s="259" t="str">
        <f t="shared" si="302"/>
        <v/>
      </c>
      <c r="CO152" s="258" t="str">
        <f t="shared" si="303"/>
        <v/>
      </c>
      <c r="CP152" s="258" t="str">
        <f t="shared" si="304"/>
        <v/>
      </c>
      <c r="CQ152" s="259" t="str">
        <f t="shared" si="305"/>
        <v/>
      </c>
      <c r="CR152" s="258" t="str">
        <f t="shared" si="306"/>
        <v/>
      </c>
      <c r="CS152" s="258" t="str">
        <f t="shared" si="307"/>
        <v/>
      </c>
      <c r="CT152" s="259" t="str">
        <f t="shared" si="308"/>
        <v/>
      </c>
      <c r="CU152" s="258" t="str">
        <f t="shared" si="309"/>
        <v/>
      </c>
      <c r="CV152" s="258" t="str">
        <f t="shared" si="310"/>
        <v/>
      </c>
      <c r="CW152" s="259" t="str">
        <f t="shared" si="311"/>
        <v/>
      </c>
      <c r="CX152" s="258" t="str">
        <f t="shared" si="312"/>
        <v/>
      </c>
      <c r="CY152" s="258" t="str">
        <f t="shared" si="313"/>
        <v/>
      </c>
      <c r="CZ152" s="259" t="str">
        <f t="shared" si="314"/>
        <v/>
      </c>
      <c r="DA152" s="258" t="str">
        <f t="shared" si="315"/>
        <v/>
      </c>
      <c r="DB152" s="258" t="str">
        <f t="shared" si="316"/>
        <v/>
      </c>
      <c r="DC152" s="259" t="str">
        <f t="shared" si="317"/>
        <v/>
      </c>
    </row>
    <row r="153" spans="1:107" x14ac:dyDescent="0.3">
      <c r="A153" s="682"/>
      <c r="B153" s="682"/>
      <c r="C153" s="677"/>
      <c r="D153" s="677"/>
      <c r="E153" s="678"/>
      <c r="F153" s="678"/>
      <c r="G153" s="678"/>
      <c r="H153" s="678"/>
      <c r="I153" s="668"/>
      <c r="J153" s="669"/>
      <c r="K153" s="670"/>
      <c r="L153" s="671"/>
      <c r="M153" s="671"/>
      <c r="N153" s="672"/>
      <c r="O153" s="673"/>
      <c r="P153" s="673"/>
      <c r="Q153" s="673"/>
      <c r="R153" s="673"/>
      <c r="S153" s="673"/>
      <c r="T153" s="671"/>
      <c r="U153" s="671"/>
      <c r="V153" s="671"/>
      <c r="W153" s="672"/>
      <c r="X153" s="673"/>
      <c r="Y153" s="674"/>
      <c r="Z153" s="64"/>
      <c r="AA153" s="77"/>
      <c r="AB153" s="78"/>
      <c r="AC153" s="81" t="str">
        <f t="shared" si="318"/>
        <v>dato mancante</v>
      </c>
      <c r="AD153" s="82" t="str">
        <f t="shared" si="319"/>
        <v>dato mancante</v>
      </c>
      <c r="AE153" s="82" t="str">
        <f t="shared" si="320"/>
        <v>dato mancante</v>
      </c>
      <c r="AF153" s="82" t="str">
        <f t="shared" si="321"/>
        <v>dato mancante</v>
      </c>
      <c r="AG153" s="82" t="str">
        <f t="shared" si="322"/>
        <v>dato mancante</v>
      </c>
      <c r="AH153" s="82" t="str">
        <f t="shared" si="323"/>
        <v>dato mancante</v>
      </c>
      <c r="AI153" s="84" t="str">
        <f t="shared" si="324"/>
        <v>dato mancante</v>
      </c>
      <c r="AJ153" s="84" t="str">
        <f t="shared" si="325"/>
        <v>dato mancante</v>
      </c>
      <c r="AK153" s="84" t="str">
        <f t="shared" si="326"/>
        <v>dato mancante</v>
      </c>
      <c r="AL153" s="81" t="str">
        <f t="shared" si="327"/>
        <v>dato mancante</v>
      </c>
      <c r="AM153" s="82" t="str">
        <f t="shared" si="328"/>
        <v>dato mancante</v>
      </c>
      <c r="AN153" s="83" t="str">
        <f t="shared" si="329"/>
        <v>dato mancante</v>
      </c>
      <c r="AO153" s="59"/>
      <c r="AP153" s="285"/>
      <c r="AQ153" s="286"/>
      <c r="AR153" s="294" t="str">
        <f t="shared" si="260"/>
        <v>dato mancante</v>
      </c>
      <c r="AS153" s="264" t="str">
        <f t="shared" si="330"/>
        <v>dato mancante</v>
      </c>
      <c r="AT153" s="265" t="str">
        <f t="shared" si="261"/>
        <v>dato mancante</v>
      </c>
      <c r="AU153" s="265" t="str">
        <f t="shared" si="262"/>
        <v>dato mancante</v>
      </c>
      <c r="AV153" s="265" t="str">
        <f t="shared" si="263"/>
        <v>dato mancante</v>
      </c>
      <c r="AW153" s="266" t="str">
        <f t="shared" si="264"/>
        <v>dato mancante</v>
      </c>
      <c r="AX153" s="437" t="str">
        <f t="shared" si="265"/>
        <v>dato mancante</v>
      </c>
      <c r="AY153" s="437" t="str">
        <f t="shared" si="266"/>
        <v>dato mancante</v>
      </c>
      <c r="AZ153" s="437" t="str">
        <f t="shared" si="267"/>
        <v>dato mancante</v>
      </c>
      <c r="BA153" s="267" t="str">
        <f t="shared" si="331"/>
        <v>dato mancante</v>
      </c>
      <c r="BB153" s="265" t="str">
        <f t="shared" si="268"/>
        <v>dato mancante</v>
      </c>
      <c r="BC153" s="438" t="str">
        <f t="shared" si="269"/>
        <v>dato mancante</v>
      </c>
      <c r="BG153" s="118" t="str">
        <f t="shared" si="270"/>
        <v>dato mancante</v>
      </c>
      <c r="BH153" s="118" t="str">
        <f t="shared" si="271"/>
        <v>dato mancante</v>
      </c>
      <c r="BI153" s="118" t="str">
        <f t="shared" si="272"/>
        <v>dato mancante</v>
      </c>
      <c r="BJ153" s="118" t="str">
        <f t="shared" si="273"/>
        <v>dato mancante</v>
      </c>
      <c r="BK153" s="118" t="str">
        <f t="shared" si="274"/>
        <v>dato mancante</v>
      </c>
      <c r="BL153" s="118" t="str">
        <f t="shared" si="275"/>
        <v>dato mancante</v>
      </c>
      <c r="BM153" s="118" t="str">
        <f t="shared" si="276"/>
        <v>dato mancante</v>
      </c>
      <c r="BN153" s="118" t="str">
        <f t="shared" si="277"/>
        <v>dato mancante</v>
      </c>
      <c r="BO153" s="118" t="str">
        <f t="shared" si="278"/>
        <v>dato mancante</v>
      </c>
      <c r="BP153" s="118" t="str">
        <f t="shared" si="279"/>
        <v>dato mancante</v>
      </c>
      <c r="BQ153" s="118" t="str">
        <f t="shared" si="280"/>
        <v>dato mancante</v>
      </c>
      <c r="BR153" s="118" t="str">
        <f t="shared" si="281"/>
        <v>dato mancante</v>
      </c>
      <c r="BT153" s="258" t="str">
        <f t="shared" si="282"/>
        <v/>
      </c>
      <c r="BU153" s="258" t="str">
        <f t="shared" si="283"/>
        <v/>
      </c>
      <c r="BV153" s="259" t="str">
        <f t="shared" si="284"/>
        <v/>
      </c>
      <c r="BW153" s="258" t="str">
        <f t="shared" si="285"/>
        <v/>
      </c>
      <c r="BX153" s="258" t="str">
        <f t="shared" si="286"/>
        <v/>
      </c>
      <c r="BY153" s="259" t="str">
        <f t="shared" si="287"/>
        <v/>
      </c>
      <c r="BZ153" s="258" t="str">
        <f t="shared" si="288"/>
        <v/>
      </c>
      <c r="CA153" s="258" t="str">
        <f t="shared" si="289"/>
        <v/>
      </c>
      <c r="CB153" s="259" t="str">
        <f t="shared" si="290"/>
        <v/>
      </c>
      <c r="CC153" s="258" t="str">
        <f t="shared" si="291"/>
        <v/>
      </c>
      <c r="CD153" s="258" t="str">
        <f t="shared" si="292"/>
        <v/>
      </c>
      <c r="CE153" s="259" t="str">
        <f t="shared" si="293"/>
        <v/>
      </c>
      <c r="CF153" s="258" t="str">
        <f t="shared" si="294"/>
        <v/>
      </c>
      <c r="CG153" s="258" t="str">
        <f t="shared" si="295"/>
        <v/>
      </c>
      <c r="CH153" s="259" t="str">
        <f t="shared" si="296"/>
        <v/>
      </c>
      <c r="CI153" s="258" t="str">
        <f t="shared" si="297"/>
        <v/>
      </c>
      <c r="CJ153" s="258" t="str">
        <f t="shared" si="298"/>
        <v/>
      </c>
      <c r="CK153" s="259" t="str">
        <f t="shared" si="299"/>
        <v/>
      </c>
      <c r="CL153" s="258" t="str">
        <f t="shared" si="300"/>
        <v/>
      </c>
      <c r="CM153" s="258" t="str">
        <f t="shared" si="301"/>
        <v/>
      </c>
      <c r="CN153" s="259" t="str">
        <f t="shared" si="302"/>
        <v/>
      </c>
      <c r="CO153" s="258" t="str">
        <f t="shared" si="303"/>
        <v/>
      </c>
      <c r="CP153" s="258" t="str">
        <f t="shared" si="304"/>
        <v/>
      </c>
      <c r="CQ153" s="259" t="str">
        <f t="shared" si="305"/>
        <v/>
      </c>
      <c r="CR153" s="258" t="str">
        <f t="shared" si="306"/>
        <v/>
      </c>
      <c r="CS153" s="258" t="str">
        <f t="shared" si="307"/>
        <v/>
      </c>
      <c r="CT153" s="259" t="str">
        <f t="shared" si="308"/>
        <v/>
      </c>
      <c r="CU153" s="258" t="str">
        <f t="shared" si="309"/>
        <v/>
      </c>
      <c r="CV153" s="258" t="str">
        <f t="shared" si="310"/>
        <v/>
      </c>
      <c r="CW153" s="259" t="str">
        <f t="shared" si="311"/>
        <v/>
      </c>
      <c r="CX153" s="258" t="str">
        <f t="shared" si="312"/>
        <v/>
      </c>
      <c r="CY153" s="258" t="str">
        <f t="shared" si="313"/>
        <v/>
      </c>
      <c r="CZ153" s="259" t="str">
        <f t="shared" si="314"/>
        <v/>
      </c>
      <c r="DA153" s="258" t="str">
        <f t="shared" si="315"/>
        <v/>
      </c>
      <c r="DB153" s="258" t="str">
        <f t="shared" si="316"/>
        <v/>
      </c>
      <c r="DC153" s="259" t="str">
        <f t="shared" si="317"/>
        <v/>
      </c>
    </row>
    <row r="154" spans="1:107" x14ac:dyDescent="0.3">
      <c r="A154" s="682"/>
      <c r="B154" s="682"/>
      <c r="C154" s="665"/>
      <c r="D154" s="665"/>
      <c r="E154" s="666"/>
      <c r="F154" s="667"/>
      <c r="G154" s="667"/>
      <c r="H154" s="667"/>
      <c r="I154" s="668"/>
      <c r="J154" s="669"/>
      <c r="K154" s="670"/>
      <c r="L154" s="671"/>
      <c r="M154" s="671"/>
      <c r="N154" s="672"/>
      <c r="O154" s="673"/>
      <c r="P154" s="673"/>
      <c r="Q154" s="673"/>
      <c r="R154" s="673"/>
      <c r="S154" s="673"/>
      <c r="T154" s="671"/>
      <c r="U154" s="671"/>
      <c r="V154" s="671"/>
      <c r="W154" s="672"/>
      <c r="X154" s="673"/>
      <c r="Y154" s="674"/>
      <c r="Z154" s="64"/>
      <c r="AA154" s="77"/>
      <c r="AB154" s="78"/>
      <c r="AC154" s="81" t="str">
        <f t="shared" si="318"/>
        <v>dato mancante</v>
      </c>
      <c r="AD154" s="82" t="str">
        <f t="shared" si="319"/>
        <v>dato mancante</v>
      </c>
      <c r="AE154" s="82" t="str">
        <f t="shared" si="320"/>
        <v>dato mancante</v>
      </c>
      <c r="AF154" s="82" t="str">
        <f t="shared" si="321"/>
        <v>dato mancante</v>
      </c>
      <c r="AG154" s="82" t="str">
        <f t="shared" si="322"/>
        <v>dato mancante</v>
      </c>
      <c r="AH154" s="82" t="str">
        <f t="shared" si="323"/>
        <v>dato mancante</v>
      </c>
      <c r="AI154" s="84" t="str">
        <f t="shared" si="324"/>
        <v>dato mancante</v>
      </c>
      <c r="AJ154" s="84" t="str">
        <f t="shared" si="325"/>
        <v>dato mancante</v>
      </c>
      <c r="AK154" s="84" t="str">
        <f t="shared" si="326"/>
        <v>dato mancante</v>
      </c>
      <c r="AL154" s="81" t="str">
        <f t="shared" si="327"/>
        <v>dato mancante</v>
      </c>
      <c r="AM154" s="82" t="str">
        <f t="shared" si="328"/>
        <v>dato mancante</v>
      </c>
      <c r="AN154" s="83" t="str">
        <f t="shared" si="329"/>
        <v>dato mancante</v>
      </c>
      <c r="AO154" s="59"/>
      <c r="AP154" s="285"/>
      <c r="AQ154" s="286"/>
      <c r="AR154" s="294" t="str">
        <f t="shared" si="260"/>
        <v>dato mancante</v>
      </c>
      <c r="AS154" s="264" t="str">
        <f t="shared" si="330"/>
        <v>dato mancante</v>
      </c>
      <c r="AT154" s="265" t="str">
        <f t="shared" si="261"/>
        <v>dato mancante</v>
      </c>
      <c r="AU154" s="265" t="str">
        <f t="shared" si="262"/>
        <v>dato mancante</v>
      </c>
      <c r="AV154" s="265" t="str">
        <f t="shared" si="263"/>
        <v>dato mancante</v>
      </c>
      <c r="AW154" s="266" t="str">
        <f t="shared" si="264"/>
        <v>dato mancante</v>
      </c>
      <c r="AX154" s="437" t="str">
        <f t="shared" si="265"/>
        <v>dato mancante</v>
      </c>
      <c r="AY154" s="437" t="str">
        <f t="shared" si="266"/>
        <v>dato mancante</v>
      </c>
      <c r="AZ154" s="437" t="str">
        <f t="shared" si="267"/>
        <v>dato mancante</v>
      </c>
      <c r="BA154" s="267" t="str">
        <f t="shared" si="331"/>
        <v>dato mancante</v>
      </c>
      <c r="BB154" s="265" t="str">
        <f t="shared" si="268"/>
        <v>dato mancante</v>
      </c>
      <c r="BC154" s="438" t="str">
        <f t="shared" si="269"/>
        <v>dato mancante</v>
      </c>
      <c r="BG154" s="118" t="str">
        <f t="shared" si="270"/>
        <v>dato mancante</v>
      </c>
      <c r="BH154" s="118" t="str">
        <f t="shared" si="271"/>
        <v>dato mancante</v>
      </c>
      <c r="BI154" s="118" t="str">
        <f t="shared" si="272"/>
        <v>dato mancante</v>
      </c>
      <c r="BJ154" s="118" t="str">
        <f t="shared" si="273"/>
        <v>dato mancante</v>
      </c>
      <c r="BK154" s="118" t="str">
        <f t="shared" si="274"/>
        <v>dato mancante</v>
      </c>
      <c r="BL154" s="118" t="str">
        <f t="shared" si="275"/>
        <v>dato mancante</v>
      </c>
      <c r="BM154" s="118" t="str">
        <f t="shared" si="276"/>
        <v>dato mancante</v>
      </c>
      <c r="BN154" s="118" t="str">
        <f t="shared" si="277"/>
        <v>dato mancante</v>
      </c>
      <c r="BO154" s="118" t="str">
        <f t="shared" si="278"/>
        <v>dato mancante</v>
      </c>
      <c r="BP154" s="118" t="str">
        <f t="shared" si="279"/>
        <v>dato mancante</v>
      </c>
      <c r="BQ154" s="118" t="str">
        <f t="shared" si="280"/>
        <v>dato mancante</v>
      </c>
      <c r="BR154" s="118" t="str">
        <f t="shared" si="281"/>
        <v>dato mancante</v>
      </c>
      <c r="BT154" s="258" t="str">
        <f t="shared" si="282"/>
        <v/>
      </c>
      <c r="BU154" s="258" t="str">
        <f t="shared" si="283"/>
        <v/>
      </c>
      <c r="BV154" s="259" t="str">
        <f t="shared" si="284"/>
        <v/>
      </c>
      <c r="BW154" s="258" t="str">
        <f t="shared" si="285"/>
        <v/>
      </c>
      <c r="BX154" s="258" t="str">
        <f t="shared" si="286"/>
        <v/>
      </c>
      <c r="BY154" s="259" t="str">
        <f t="shared" si="287"/>
        <v/>
      </c>
      <c r="BZ154" s="258" t="str">
        <f t="shared" si="288"/>
        <v/>
      </c>
      <c r="CA154" s="258" t="str">
        <f t="shared" si="289"/>
        <v/>
      </c>
      <c r="CB154" s="259" t="str">
        <f t="shared" si="290"/>
        <v/>
      </c>
      <c r="CC154" s="258" t="str">
        <f t="shared" si="291"/>
        <v/>
      </c>
      <c r="CD154" s="258" t="str">
        <f t="shared" si="292"/>
        <v/>
      </c>
      <c r="CE154" s="259" t="str">
        <f t="shared" si="293"/>
        <v/>
      </c>
      <c r="CF154" s="258" t="str">
        <f t="shared" si="294"/>
        <v/>
      </c>
      <c r="CG154" s="258" t="str">
        <f t="shared" si="295"/>
        <v/>
      </c>
      <c r="CH154" s="259" t="str">
        <f t="shared" si="296"/>
        <v/>
      </c>
      <c r="CI154" s="258" t="str">
        <f t="shared" si="297"/>
        <v/>
      </c>
      <c r="CJ154" s="258" t="str">
        <f t="shared" si="298"/>
        <v/>
      </c>
      <c r="CK154" s="259" t="str">
        <f t="shared" si="299"/>
        <v/>
      </c>
      <c r="CL154" s="258" t="str">
        <f t="shared" si="300"/>
        <v/>
      </c>
      <c r="CM154" s="258" t="str">
        <f t="shared" si="301"/>
        <v/>
      </c>
      <c r="CN154" s="259" t="str">
        <f t="shared" si="302"/>
        <v/>
      </c>
      <c r="CO154" s="258" t="str">
        <f t="shared" si="303"/>
        <v/>
      </c>
      <c r="CP154" s="258" t="str">
        <f t="shared" si="304"/>
        <v/>
      </c>
      <c r="CQ154" s="259" t="str">
        <f t="shared" si="305"/>
        <v/>
      </c>
      <c r="CR154" s="258" t="str">
        <f t="shared" si="306"/>
        <v/>
      </c>
      <c r="CS154" s="258" t="str">
        <f t="shared" si="307"/>
        <v/>
      </c>
      <c r="CT154" s="259" t="str">
        <f t="shared" si="308"/>
        <v/>
      </c>
      <c r="CU154" s="258" t="str">
        <f t="shared" si="309"/>
        <v/>
      </c>
      <c r="CV154" s="258" t="str">
        <f t="shared" si="310"/>
        <v/>
      </c>
      <c r="CW154" s="259" t="str">
        <f t="shared" si="311"/>
        <v/>
      </c>
      <c r="CX154" s="258" t="str">
        <f t="shared" si="312"/>
        <v/>
      </c>
      <c r="CY154" s="258" t="str">
        <f t="shared" si="313"/>
        <v/>
      </c>
      <c r="CZ154" s="259" t="str">
        <f t="shared" si="314"/>
        <v/>
      </c>
      <c r="DA154" s="258" t="str">
        <f t="shared" si="315"/>
        <v/>
      </c>
      <c r="DB154" s="258" t="str">
        <f t="shared" si="316"/>
        <v/>
      </c>
      <c r="DC154" s="259" t="str">
        <f t="shared" si="317"/>
        <v/>
      </c>
    </row>
    <row r="155" spans="1:107" x14ac:dyDescent="0.3">
      <c r="A155" s="682"/>
      <c r="B155" s="682"/>
      <c r="C155" s="677"/>
      <c r="D155" s="677"/>
      <c r="E155" s="678"/>
      <c r="F155" s="678"/>
      <c r="G155" s="678"/>
      <c r="H155" s="678"/>
      <c r="I155" s="680"/>
      <c r="J155" s="681"/>
      <c r="K155" s="626"/>
      <c r="L155" s="671"/>
      <c r="M155" s="671"/>
      <c r="N155" s="672"/>
      <c r="O155" s="673"/>
      <c r="P155" s="673"/>
      <c r="Q155" s="673"/>
      <c r="R155" s="673"/>
      <c r="S155" s="673"/>
      <c r="T155" s="671"/>
      <c r="U155" s="671"/>
      <c r="V155" s="671"/>
      <c r="W155" s="672"/>
      <c r="X155" s="673"/>
      <c r="Y155" s="674"/>
      <c r="Z155" s="64"/>
      <c r="AA155" s="77"/>
      <c r="AB155" s="78"/>
      <c r="AC155" s="81" t="str">
        <f t="shared" si="318"/>
        <v>dato mancante</v>
      </c>
      <c r="AD155" s="82" t="str">
        <f t="shared" si="319"/>
        <v>dato mancante</v>
      </c>
      <c r="AE155" s="82" t="str">
        <f t="shared" si="320"/>
        <v>dato mancante</v>
      </c>
      <c r="AF155" s="82" t="str">
        <f t="shared" si="321"/>
        <v>dato mancante</v>
      </c>
      <c r="AG155" s="82" t="str">
        <f t="shared" si="322"/>
        <v>dato mancante</v>
      </c>
      <c r="AH155" s="82" t="str">
        <f t="shared" si="323"/>
        <v>dato mancante</v>
      </c>
      <c r="AI155" s="84" t="str">
        <f t="shared" si="324"/>
        <v>dato mancante</v>
      </c>
      <c r="AJ155" s="84" t="str">
        <f t="shared" si="325"/>
        <v>dato mancante</v>
      </c>
      <c r="AK155" s="84" t="str">
        <f t="shared" si="326"/>
        <v>dato mancante</v>
      </c>
      <c r="AL155" s="81" t="str">
        <f t="shared" si="327"/>
        <v>dato mancante</v>
      </c>
      <c r="AM155" s="82" t="str">
        <f t="shared" si="328"/>
        <v>dato mancante</v>
      </c>
      <c r="AN155" s="83" t="str">
        <f t="shared" si="329"/>
        <v>dato mancante</v>
      </c>
      <c r="AO155" s="59"/>
      <c r="AP155" s="285"/>
      <c r="AQ155" s="286"/>
      <c r="AR155" s="294" t="str">
        <f t="shared" si="260"/>
        <v>dato mancante</v>
      </c>
      <c r="AS155" s="264" t="str">
        <f t="shared" si="330"/>
        <v>dato mancante</v>
      </c>
      <c r="AT155" s="265" t="str">
        <f t="shared" si="261"/>
        <v>dato mancante</v>
      </c>
      <c r="AU155" s="265" t="str">
        <f t="shared" si="262"/>
        <v>dato mancante</v>
      </c>
      <c r="AV155" s="265" t="str">
        <f t="shared" si="263"/>
        <v>dato mancante</v>
      </c>
      <c r="AW155" s="266" t="str">
        <f t="shared" si="264"/>
        <v>dato mancante</v>
      </c>
      <c r="AX155" s="437" t="str">
        <f t="shared" si="265"/>
        <v>dato mancante</v>
      </c>
      <c r="AY155" s="437" t="str">
        <f t="shared" si="266"/>
        <v>dato mancante</v>
      </c>
      <c r="AZ155" s="437" t="str">
        <f t="shared" si="267"/>
        <v>dato mancante</v>
      </c>
      <c r="BA155" s="267" t="str">
        <f t="shared" si="331"/>
        <v>dato mancante</v>
      </c>
      <c r="BB155" s="265" t="str">
        <f t="shared" si="268"/>
        <v>dato mancante</v>
      </c>
      <c r="BC155" s="438" t="str">
        <f t="shared" si="269"/>
        <v>dato mancante</v>
      </c>
      <c r="BG155" s="118" t="str">
        <f t="shared" si="270"/>
        <v>dato mancante</v>
      </c>
      <c r="BH155" s="118" t="str">
        <f t="shared" si="271"/>
        <v>dato mancante</v>
      </c>
      <c r="BI155" s="118" t="str">
        <f t="shared" si="272"/>
        <v>dato mancante</v>
      </c>
      <c r="BJ155" s="118" t="str">
        <f t="shared" si="273"/>
        <v>dato mancante</v>
      </c>
      <c r="BK155" s="118" t="str">
        <f t="shared" si="274"/>
        <v>dato mancante</v>
      </c>
      <c r="BL155" s="118" t="str">
        <f t="shared" si="275"/>
        <v>dato mancante</v>
      </c>
      <c r="BM155" s="118" t="str">
        <f t="shared" si="276"/>
        <v>dato mancante</v>
      </c>
      <c r="BN155" s="118" t="str">
        <f t="shared" si="277"/>
        <v>dato mancante</v>
      </c>
      <c r="BO155" s="118" t="str">
        <f t="shared" si="278"/>
        <v>dato mancante</v>
      </c>
      <c r="BP155" s="118" t="str">
        <f t="shared" si="279"/>
        <v>dato mancante</v>
      </c>
      <c r="BQ155" s="118" t="str">
        <f t="shared" si="280"/>
        <v>dato mancante</v>
      </c>
      <c r="BR155" s="118" t="str">
        <f t="shared" si="281"/>
        <v>dato mancante</v>
      </c>
      <c r="BT155" s="258" t="str">
        <f t="shared" si="282"/>
        <v/>
      </c>
      <c r="BU155" s="258" t="str">
        <f t="shared" si="283"/>
        <v/>
      </c>
      <c r="BV155" s="259" t="str">
        <f t="shared" si="284"/>
        <v/>
      </c>
      <c r="BW155" s="258" t="str">
        <f t="shared" si="285"/>
        <v/>
      </c>
      <c r="BX155" s="258" t="str">
        <f t="shared" si="286"/>
        <v/>
      </c>
      <c r="BY155" s="259" t="str">
        <f t="shared" si="287"/>
        <v/>
      </c>
      <c r="BZ155" s="258" t="str">
        <f t="shared" si="288"/>
        <v/>
      </c>
      <c r="CA155" s="258" t="str">
        <f t="shared" si="289"/>
        <v/>
      </c>
      <c r="CB155" s="259" t="str">
        <f t="shared" si="290"/>
        <v/>
      </c>
      <c r="CC155" s="258" t="str">
        <f t="shared" si="291"/>
        <v/>
      </c>
      <c r="CD155" s="258" t="str">
        <f t="shared" si="292"/>
        <v/>
      </c>
      <c r="CE155" s="259" t="str">
        <f t="shared" si="293"/>
        <v/>
      </c>
      <c r="CF155" s="258" t="str">
        <f t="shared" si="294"/>
        <v/>
      </c>
      <c r="CG155" s="258" t="str">
        <f t="shared" si="295"/>
        <v/>
      </c>
      <c r="CH155" s="259" t="str">
        <f t="shared" si="296"/>
        <v/>
      </c>
      <c r="CI155" s="258" t="str">
        <f t="shared" si="297"/>
        <v/>
      </c>
      <c r="CJ155" s="258" t="str">
        <f t="shared" si="298"/>
        <v/>
      </c>
      <c r="CK155" s="259" t="str">
        <f t="shared" si="299"/>
        <v/>
      </c>
      <c r="CL155" s="258" t="str">
        <f t="shared" si="300"/>
        <v/>
      </c>
      <c r="CM155" s="258" t="str">
        <f t="shared" si="301"/>
        <v/>
      </c>
      <c r="CN155" s="259" t="str">
        <f t="shared" si="302"/>
        <v/>
      </c>
      <c r="CO155" s="258" t="str">
        <f t="shared" si="303"/>
        <v/>
      </c>
      <c r="CP155" s="258" t="str">
        <f t="shared" si="304"/>
        <v/>
      </c>
      <c r="CQ155" s="259" t="str">
        <f t="shared" si="305"/>
        <v/>
      </c>
      <c r="CR155" s="258" t="str">
        <f t="shared" si="306"/>
        <v/>
      </c>
      <c r="CS155" s="258" t="str">
        <f t="shared" si="307"/>
        <v/>
      </c>
      <c r="CT155" s="259" t="str">
        <f t="shared" si="308"/>
        <v/>
      </c>
      <c r="CU155" s="258" t="str">
        <f t="shared" si="309"/>
        <v/>
      </c>
      <c r="CV155" s="258" t="str">
        <f t="shared" si="310"/>
        <v/>
      </c>
      <c r="CW155" s="259" t="str">
        <f t="shared" si="311"/>
        <v/>
      </c>
      <c r="CX155" s="258" t="str">
        <f t="shared" si="312"/>
        <v/>
      </c>
      <c r="CY155" s="258" t="str">
        <f t="shared" si="313"/>
        <v/>
      </c>
      <c r="CZ155" s="259" t="str">
        <f t="shared" si="314"/>
        <v/>
      </c>
      <c r="DA155" s="258" t="str">
        <f t="shared" si="315"/>
        <v/>
      </c>
      <c r="DB155" s="258" t="str">
        <f t="shared" si="316"/>
        <v/>
      </c>
      <c r="DC155" s="259" t="str">
        <f t="shared" si="317"/>
        <v/>
      </c>
    </row>
    <row r="156" spans="1:107" x14ac:dyDescent="0.3">
      <c r="A156" s="682"/>
      <c r="B156" s="682"/>
      <c r="C156" s="665"/>
      <c r="D156" s="665"/>
      <c r="E156" s="666"/>
      <c r="F156" s="667"/>
      <c r="G156" s="667"/>
      <c r="H156" s="667"/>
      <c r="I156" s="668"/>
      <c r="J156" s="669"/>
      <c r="K156" s="626"/>
      <c r="L156" s="671"/>
      <c r="M156" s="671"/>
      <c r="N156" s="672"/>
      <c r="O156" s="673"/>
      <c r="P156" s="673"/>
      <c r="Q156" s="673"/>
      <c r="R156" s="673"/>
      <c r="S156" s="673"/>
      <c r="T156" s="671"/>
      <c r="U156" s="671"/>
      <c r="V156" s="671"/>
      <c r="W156" s="672"/>
      <c r="X156" s="673"/>
      <c r="Y156" s="674"/>
      <c r="Z156" s="64"/>
      <c r="AA156" s="77"/>
      <c r="AB156" s="78"/>
      <c r="AC156" s="81" t="str">
        <f t="shared" si="318"/>
        <v>dato mancante</v>
      </c>
      <c r="AD156" s="82" t="str">
        <f t="shared" si="319"/>
        <v>dato mancante</v>
      </c>
      <c r="AE156" s="82" t="str">
        <f t="shared" si="320"/>
        <v>dato mancante</v>
      </c>
      <c r="AF156" s="82" t="str">
        <f t="shared" si="321"/>
        <v>dato mancante</v>
      </c>
      <c r="AG156" s="82" t="str">
        <f t="shared" si="322"/>
        <v>dato mancante</v>
      </c>
      <c r="AH156" s="82" t="str">
        <f t="shared" si="323"/>
        <v>dato mancante</v>
      </c>
      <c r="AI156" s="84" t="str">
        <f t="shared" si="324"/>
        <v>dato mancante</v>
      </c>
      <c r="AJ156" s="84" t="str">
        <f t="shared" si="325"/>
        <v>dato mancante</v>
      </c>
      <c r="AK156" s="84" t="str">
        <f t="shared" si="326"/>
        <v>dato mancante</v>
      </c>
      <c r="AL156" s="81" t="str">
        <f t="shared" si="327"/>
        <v>dato mancante</v>
      </c>
      <c r="AM156" s="82" t="str">
        <f t="shared" si="328"/>
        <v>dato mancante</v>
      </c>
      <c r="AN156" s="83" t="str">
        <f t="shared" si="329"/>
        <v>dato mancante</v>
      </c>
      <c r="AO156" s="59"/>
      <c r="AP156" s="285"/>
      <c r="AQ156" s="286"/>
      <c r="AR156" s="294" t="str">
        <f t="shared" si="260"/>
        <v>dato mancante</v>
      </c>
      <c r="AS156" s="264" t="str">
        <f t="shared" si="330"/>
        <v>dato mancante</v>
      </c>
      <c r="AT156" s="265" t="str">
        <f t="shared" si="261"/>
        <v>dato mancante</v>
      </c>
      <c r="AU156" s="265" t="str">
        <f t="shared" si="262"/>
        <v>dato mancante</v>
      </c>
      <c r="AV156" s="265" t="str">
        <f t="shared" si="263"/>
        <v>dato mancante</v>
      </c>
      <c r="AW156" s="266" t="str">
        <f t="shared" si="264"/>
        <v>dato mancante</v>
      </c>
      <c r="AX156" s="437" t="str">
        <f t="shared" si="265"/>
        <v>dato mancante</v>
      </c>
      <c r="AY156" s="437" t="str">
        <f t="shared" si="266"/>
        <v>dato mancante</v>
      </c>
      <c r="AZ156" s="437" t="str">
        <f t="shared" si="267"/>
        <v>dato mancante</v>
      </c>
      <c r="BA156" s="267" t="str">
        <f t="shared" si="331"/>
        <v>dato mancante</v>
      </c>
      <c r="BB156" s="265" t="str">
        <f t="shared" si="268"/>
        <v>dato mancante</v>
      </c>
      <c r="BC156" s="438" t="str">
        <f t="shared" si="269"/>
        <v>dato mancante</v>
      </c>
      <c r="BG156" s="118" t="str">
        <f t="shared" si="270"/>
        <v>dato mancante</v>
      </c>
      <c r="BH156" s="118" t="str">
        <f t="shared" si="271"/>
        <v>dato mancante</v>
      </c>
      <c r="BI156" s="118" t="str">
        <f t="shared" si="272"/>
        <v>dato mancante</v>
      </c>
      <c r="BJ156" s="118" t="str">
        <f t="shared" si="273"/>
        <v>dato mancante</v>
      </c>
      <c r="BK156" s="118" t="str">
        <f t="shared" si="274"/>
        <v>dato mancante</v>
      </c>
      <c r="BL156" s="118" t="str">
        <f t="shared" si="275"/>
        <v>dato mancante</v>
      </c>
      <c r="BM156" s="118" t="str">
        <f t="shared" si="276"/>
        <v>dato mancante</v>
      </c>
      <c r="BN156" s="118" t="str">
        <f t="shared" si="277"/>
        <v>dato mancante</v>
      </c>
      <c r="BO156" s="118" t="str">
        <f t="shared" si="278"/>
        <v>dato mancante</v>
      </c>
      <c r="BP156" s="118" t="str">
        <f t="shared" si="279"/>
        <v>dato mancante</v>
      </c>
      <c r="BQ156" s="118" t="str">
        <f t="shared" si="280"/>
        <v>dato mancante</v>
      </c>
      <c r="BR156" s="118" t="str">
        <f t="shared" si="281"/>
        <v>dato mancante</v>
      </c>
      <c r="BT156" s="258" t="str">
        <f t="shared" si="282"/>
        <v/>
      </c>
      <c r="BU156" s="258" t="str">
        <f t="shared" si="283"/>
        <v/>
      </c>
      <c r="BV156" s="259" t="str">
        <f t="shared" si="284"/>
        <v/>
      </c>
      <c r="BW156" s="258" t="str">
        <f t="shared" si="285"/>
        <v/>
      </c>
      <c r="BX156" s="258" t="str">
        <f t="shared" si="286"/>
        <v/>
      </c>
      <c r="BY156" s="259" t="str">
        <f t="shared" si="287"/>
        <v/>
      </c>
      <c r="BZ156" s="258" t="str">
        <f t="shared" si="288"/>
        <v/>
      </c>
      <c r="CA156" s="258" t="str">
        <f t="shared" si="289"/>
        <v/>
      </c>
      <c r="CB156" s="259" t="str">
        <f t="shared" si="290"/>
        <v/>
      </c>
      <c r="CC156" s="258" t="str">
        <f t="shared" si="291"/>
        <v/>
      </c>
      <c r="CD156" s="258" t="str">
        <f t="shared" si="292"/>
        <v/>
      </c>
      <c r="CE156" s="259" t="str">
        <f t="shared" si="293"/>
        <v/>
      </c>
      <c r="CF156" s="258" t="str">
        <f t="shared" si="294"/>
        <v/>
      </c>
      <c r="CG156" s="258" t="str">
        <f t="shared" si="295"/>
        <v/>
      </c>
      <c r="CH156" s="259" t="str">
        <f t="shared" si="296"/>
        <v/>
      </c>
      <c r="CI156" s="258" t="str">
        <f t="shared" si="297"/>
        <v/>
      </c>
      <c r="CJ156" s="258" t="str">
        <f t="shared" si="298"/>
        <v/>
      </c>
      <c r="CK156" s="259" t="str">
        <f t="shared" si="299"/>
        <v/>
      </c>
      <c r="CL156" s="258" t="str">
        <f t="shared" si="300"/>
        <v/>
      </c>
      <c r="CM156" s="258" t="str">
        <f t="shared" si="301"/>
        <v/>
      </c>
      <c r="CN156" s="259" t="str">
        <f t="shared" si="302"/>
        <v/>
      </c>
      <c r="CO156" s="258" t="str">
        <f t="shared" si="303"/>
        <v/>
      </c>
      <c r="CP156" s="258" t="str">
        <f t="shared" si="304"/>
        <v/>
      </c>
      <c r="CQ156" s="259" t="str">
        <f t="shared" si="305"/>
        <v/>
      </c>
      <c r="CR156" s="258" t="str">
        <f t="shared" si="306"/>
        <v/>
      </c>
      <c r="CS156" s="258" t="str">
        <f t="shared" si="307"/>
        <v/>
      </c>
      <c r="CT156" s="259" t="str">
        <f t="shared" si="308"/>
        <v/>
      </c>
      <c r="CU156" s="258" t="str">
        <f t="shared" si="309"/>
        <v/>
      </c>
      <c r="CV156" s="258" t="str">
        <f t="shared" si="310"/>
        <v/>
      </c>
      <c r="CW156" s="259" t="str">
        <f t="shared" si="311"/>
        <v/>
      </c>
      <c r="CX156" s="258" t="str">
        <f t="shared" si="312"/>
        <v/>
      </c>
      <c r="CY156" s="258" t="str">
        <f t="shared" si="313"/>
        <v/>
      </c>
      <c r="CZ156" s="259" t="str">
        <f t="shared" si="314"/>
        <v/>
      </c>
      <c r="DA156" s="258" t="str">
        <f t="shared" si="315"/>
        <v/>
      </c>
      <c r="DB156" s="258" t="str">
        <f t="shared" si="316"/>
        <v/>
      </c>
      <c r="DC156" s="259" t="str">
        <f t="shared" si="317"/>
        <v/>
      </c>
    </row>
    <row r="157" spans="1:107" x14ac:dyDescent="0.3">
      <c r="A157" s="682"/>
      <c r="B157" s="682"/>
      <c r="C157" s="677"/>
      <c r="D157" s="677"/>
      <c r="E157" s="678"/>
      <c r="F157" s="678"/>
      <c r="G157" s="678"/>
      <c r="H157" s="678"/>
      <c r="I157" s="668"/>
      <c r="J157" s="669"/>
      <c r="K157" s="670"/>
      <c r="L157" s="671"/>
      <c r="M157" s="671"/>
      <c r="N157" s="672"/>
      <c r="O157" s="673"/>
      <c r="P157" s="673"/>
      <c r="Q157" s="673"/>
      <c r="R157" s="673"/>
      <c r="S157" s="673"/>
      <c r="T157" s="671"/>
      <c r="U157" s="671"/>
      <c r="V157" s="671"/>
      <c r="W157" s="672"/>
      <c r="X157" s="673"/>
      <c r="Y157" s="674"/>
      <c r="Z157" s="64"/>
      <c r="AA157" s="77"/>
      <c r="AB157" s="78"/>
      <c r="AC157" s="81" t="str">
        <f t="shared" si="318"/>
        <v>dato mancante</v>
      </c>
      <c r="AD157" s="82" t="str">
        <f t="shared" si="319"/>
        <v>dato mancante</v>
      </c>
      <c r="AE157" s="82" t="str">
        <f t="shared" si="320"/>
        <v>dato mancante</v>
      </c>
      <c r="AF157" s="82" t="str">
        <f t="shared" si="321"/>
        <v>dato mancante</v>
      </c>
      <c r="AG157" s="82" t="str">
        <f t="shared" si="322"/>
        <v>dato mancante</v>
      </c>
      <c r="AH157" s="82" t="str">
        <f t="shared" si="323"/>
        <v>dato mancante</v>
      </c>
      <c r="AI157" s="84" t="str">
        <f t="shared" si="324"/>
        <v>dato mancante</v>
      </c>
      <c r="AJ157" s="84" t="str">
        <f t="shared" si="325"/>
        <v>dato mancante</v>
      </c>
      <c r="AK157" s="84" t="str">
        <f t="shared" si="326"/>
        <v>dato mancante</v>
      </c>
      <c r="AL157" s="81" t="str">
        <f t="shared" si="327"/>
        <v>dato mancante</v>
      </c>
      <c r="AM157" s="82" t="str">
        <f t="shared" si="328"/>
        <v>dato mancante</v>
      </c>
      <c r="AN157" s="83" t="str">
        <f t="shared" si="329"/>
        <v>dato mancante</v>
      </c>
      <c r="AO157" s="59"/>
      <c r="AP157" s="285"/>
      <c r="AQ157" s="286"/>
      <c r="AR157" s="294" t="str">
        <f t="shared" si="260"/>
        <v>dato mancante</v>
      </c>
      <c r="AS157" s="264" t="str">
        <f t="shared" si="330"/>
        <v>dato mancante</v>
      </c>
      <c r="AT157" s="265" t="str">
        <f t="shared" si="261"/>
        <v>dato mancante</v>
      </c>
      <c r="AU157" s="265" t="str">
        <f t="shared" si="262"/>
        <v>dato mancante</v>
      </c>
      <c r="AV157" s="265" t="str">
        <f t="shared" si="263"/>
        <v>dato mancante</v>
      </c>
      <c r="AW157" s="266" t="str">
        <f t="shared" si="264"/>
        <v>dato mancante</v>
      </c>
      <c r="AX157" s="437" t="str">
        <f t="shared" si="265"/>
        <v>dato mancante</v>
      </c>
      <c r="AY157" s="437" t="str">
        <f t="shared" si="266"/>
        <v>dato mancante</v>
      </c>
      <c r="AZ157" s="437" t="str">
        <f t="shared" si="267"/>
        <v>dato mancante</v>
      </c>
      <c r="BA157" s="267" t="str">
        <f t="shared" si="331"/>
        <v>dato mancante</v>
      </c>
      <c r="BB157" s="265" t="str">
        <f t="shared" si="268"/>
        <v>dato mancante</v>
      </c>
      <c r="BC157" s="438" t="str">
        <f t="shared" si="269"/>
        <v>dato mancante</v>
      </c>
      <c r="BG157" s="118" t="str">
        <f t="shared" si="270"/>
        <v>dato mancante</v>
      </c>
      <c r="BH157" s="118" t="str">
        <f t="shared" si="271"/>
        <v>dato mancante</v>
      </c>
      <c r="BI157" s="118" t="str">
        <f t="shared" si="272"/>
        <v>dato mancante</v>
      </c>
      <c r="BJ157" s="118" t="str">
        <f t="shared" si="273"/>
        <v>dato mancante</v>
      </c>
      <c r="BK157" s="118" t="str">
        <f t="shared" si="274"/>
        <v>dato mancante</v>
      </c>
      <c r="BL157" s="118" t="str">
        <f t="shared" si="275"/>
        <v>dato mancante</v>
      </c>
      <c r="BM157" s="118" t="str">
        <f t="shared" si="276"/>
        <v>dato mancante</v>
      </c>
      <c r="BN157" s="118" t="str">
        <f t="shared" si="277"/>
        <v>dato mancante</v>
      </c>
      <c r="BO157" s="118" t="str">
        <f t="shared" si="278"/>
        <v>dato mancante</v>
      </c>
      <c r="BP157" s="118" t="str">
        <f t="shared" si="279"/>
        <v>dato mancante</v>
      </c>
      <c r="BQ157" s="118" t="str">
        <f t="shared" si="280"/>
        <v>dato mancante</v>
      </c>
      <c r="BR157" s="118" t="str">
        <f t="shared" si="281"/>
        <v>dato mancante</v>
      </c>
      <c r="BT157" s="258" t="str">
        <f t="shared" si="282"/>
        <v/>
      </c>
      <c r="BU157" s="258" t="str">
        <f t="shared" si="283"/>
        <v/>
      </c>
      <c r="BV157" s="259" t="str">
        <f t="shared" si="284"/>
        <v/>
      </c>
      <c r="BW157" s="258" t="str">
        <f t="shared" si="285"/>
        <v/>
      </c>
      <c r="BX157" s="258" t="str">
        <f t="shared" si="286"/>
        <v/>
      </c>
      <c r="BY157" s="259" t="str">
        <f t="shared" si="287"/>
        <v/>
      </c>
      <c r="BZ157" s="258" t="str">
        <f t="shared" si="288"/>
        <v/>
      </c>
      <c r="CA157" s="258" t="str">
        <f t="shared" si="289"/>
        <v/>
      </c>
      <c r="CB157" s="259" t="str">
        <f t="shared" si="290"/>
        <v/>
      </c>
      <c r="CC157" s="258" t="str">
        <f t="shared" si="291"/>
        <v/>
      </c>
      <c r="CD157" s="258" t="str">
        <f t="shared" si="292"/>
        <v/>
      </c>
      <c r="CE157" s="259" t="str">
        <f t="shared" si="293"/>
        <v/>
      </c>
      <c r="CF157" s="258" t="str">
        <f t="shared" si="294"/>
        <v/>
      </c>
      <c r="CG157" s="258" t="str">
        <f t="shared" si="295"/>
        <v/>
      </c>
      <c r="CH157" s="259" t="str">
        <f t="shared" si="296"/>
        <v/>
      </c>
      <c r="CI157" s="258" t="str">
        <f t="shared" si="297"/>
        <v/>
      </c>
      <c r="CJ157" s="258" t="str">
        <f t="shared" si="298"/>
        <v/>
      </c>
      <c r="CK157" s="259" t="str">
        <f t="shared" si="299"/>
        <v/>
      </c>
      <c r="CL157" s="258" t="str">
        <f t="shared" si="300"/>
        <v/>
      </c>
      <c r="CM157" s="258" t="str">
        <f t="shared" si="301"/>
        <v/>
      </c>
      <c r="CN157" s="259" t="str">
        <f t="shared" si="302"/>
        <v/>
      </c>
      <c r="CO157" s="258" t="str">
        <f t="shared" si="303"/>
        <v/>
      </c>
      <c r="CP157" s="258" t="str">
        <f t="shared" si="304"/>
        <v/>
      </c>
      <c r="CQ157" s="259" t="str">
        <f t="shared" si="305"/>
        <v/>
      </c>
      <c r="CR157" s="258" t="str">
        <f t="shared" si="306"/>
        <v/>
      </c>
      <c r="CS157" s="258" t="str">
        <f t="shared" si="307"/>
        <v/>
      </c>
      <c r="CT157" s="259" t="str">
        <f t="shared" si="308"/>
        <v/>
      </c>
      <c r="CU157" s="258" t="str">
        <f t="shared" si="309"/>
        <v/>
      </c>
      <c r="CV157" s="258" t="str">
        <f t="shared" si="310"/>
        <v/>
      </c>
      <c r="CW157" s="259" t="str">
        <f t="shared" si="311"/>
        <v/>
      </c>
      <c r="CX157" s="258" t="str">
        <f t="shared" si="312"/>
        <v/>
      </c>
      <c r="CY157" s="258" t="str">
        <f t="shared" si="313"/>
        <v/>
      </c>
      <c r="CZ157" s="259" t="str">
        <f t="shared" si="314"/>
        <v/>
      </c>
      <c r="DA157" s="258" t="str">
        <f t="shared" si="315"/>
        <v/>
      </c>
      <c r="DB157" s="258" t="str">
        <f t="shared" si="316"/>
        <v/>
      </c>
      <c r="DC157" s="259" t="str">
        <f t="shared" si="317"/>
        <v/>
      </c>
    </row>
    <row r="158" spans="1:107" x14ac:dyDescent="0.3">
      <c r="A158" s="682"/>
      <c r="B158" s="682"/>
      <c r="C158" s="665"/>
      <c r="D158" s="665"/>
      <c r="E158" s="666"/>
      <c r="F158" s="667"/>
      <c r="G158" s="667"/>
      <c r="H158" s="667"/>
      <c r="I158" s="668"/>
      <c r="J158" s="669"/>
      <c r="K158" s="670"/>
      <c r="L158" s="671"/>
      <c r="M158" s="671"/>
      <c r="N158" s="672"/>
      <c r="O158" s="673"/>
      <c r="P158" s="673"/>
      <c r="Q158" s="673"/>
      <c r="R158" s="673"/>
      <c r="S158" s="673"/>
      <c r="T158" s="671"/>
      <c r="U158" s="671"/>
      <c r="V158" s="671"/>
      <c r="W158" s="672"/>
      <c r="X158" s="673"/>
      <c r="Y158" s="674"/>
      <c r="Z158" s="64"/>
      <c r="AA158" s="77"/>
      <c r="AB158" s="78"/>
      <c r="AC158" s="81" t="str">
        <f t="shared" si="318"/>
        <v>dato mancante</v>
      </c>
      <c r="AD158" s="82" t="str">
        <f t="shared" si="319"/>
        <v>dato mancante</v>
      </c>
      <c r="AE158" s="82" t="str">
        <f t="shared" si="320"/>
        <v>dato mancante</v>
      </c>
      <c r="AF158" s="82" t="str">
        <f t="shared" si="321"/>
        <v>dato mancante</v>
      </c>
      <c r="AG158" s="82" t="str">
        <f t="shared" si="322"/>
        <v>dato mancante</v>
      </c>
      <c r="AH158" s="82" t="str">
        <f t="shared" si="323"/>
        <v>dato mancante</v>
      </c>
      <c r="AI158" s="84" t="str">
        <f t="shared" si="324"/>
        <v>dato mancante</v>
      </c>
      <c r="AJ158" s="84" t="str">
        <f t="shared" si="325"/>
        <v>dato mancante</v>
      </c>
      <c r="AK158" s="84" t="str">
        <f t="shared" si="326"/>
        <v>dato mancante</v>
      </c>
      <c r="AL158" s="81" t="str">
        <f t="shared" si="327"/>
        <v>dato mancante</v>
      </c>
      <c r="AM158" s="82" t="str">
        <f t="shared" si="328"/>
        <v>dato mancante</v>
      </c>
      <c r="AN158" s="83" t="str">
        <f t="shared" si="329"/>
        <v>dato mancante</v>
      </c>
      <c r="AO158" s="59"/>
      <c r="AP158" s="285"/>
      <c r="AQ158" s="286"/>
      <c r="AR158" s="294" t="str">
        <f t="shared" si="260"/>
        <v>dato mancante</v>
      </c>
      <c r="AS158" s="264" t="str">
        <f t="shared" si="330"/>
        <v>dato mancante</v>
      </c>
      <c r="AT158" s="265" t="str">
        <f t="shared" si="261"/>
        <v>dato mancante</v>
      </c>
      <c r="AU158" s="265" t="str">
        <f t="shared" si="262"/>
        <v>dato mancante</v>
      </c>
      <c r="AV158" s="265" t="str">
        <f t="shared" si="263"/>
        <v>dato mancante</v>
      </c>
      <c r="AW158" s="266" t="str">
        <f t="shared" si="264"/>
        <v>dato mancante</v>
      </c>
      <c r="AX158" s="437" t="str">
        <f t="shared" si="265"/>
        <v>dato mancante</v>
      </c>
      <c r="AY158" s="437" t="str">
        <f t="shared" si="266"/>
        <v>dato mancante</v>
      </c>
      <c r="AZ158" s="437" t="str">
        <f t="shared" si="267"/>
        <v>dato mancante</v>
      </c>
      <c r="BA158" s="267" t="str">
        <f t="shared" si="331"/>
        <v>dato mancante</v>
      </c>
      <c r="BB158" s="265" t="str">
        <f t="shared" si="268"/>
        <v>dato mancante</v>
      </c>
      <c r="BC158" s="438" t="str">
        <f t="shared" si="269"/>
        <v>dato mancante</v>
      </c>
      <c r="BG158" s="118" t="str">
        <f t="shared" si="270"/>
        <v>dato mancante</v>
      </c>
      <c r="BH158" s="118" t="str">
        <f t="shared" si="271"/>
        <v>dato mancante</v>
      </c>
      <c r="BI158" s="118" t="str">
        <f t="shared" si="272"/>
        <v>dato mancante</v>
      </c>
      <c r="BJ158" s="118" t="str">
        <f t="shared" si="273"/>
        <v>dato mancante</v>
      </c>
      <c r="BK158" s="118" t="str">
        <f t="shared" si="274"/>
        <v>dato mancante</v>
      </c>
      <c r="BL158" s="118" t="str">
        <f t="shared" si="275"/>
        <v>dato mancante</v>
      </c>
      <c r="BM158" s="118" t="str">
        <f t="shared" si="276"/>
        <v>dato mancante</v>
      </c>
      <c r="BN158" s="118" t="str">
        <f t="shared" si="277"/>
        <v>dato mancante</v>
      </c>
      <c r="BO158" s="118" t="str">
        <f t="shared" si="278"/>
        <v>dato mancante</v>
      </c>
      <c r="BP158" s="118" t="str">
        <f t="shared" si="279"/>
        <v>dato mancante</v>
      </c>
      <c r="BQ158" s="118" t="str">
        <f t="shared" si="280"/>
        <v>dato mancante</v>
      </c>
      <c r="BR158" s="118" t="str">
        <f t="shared" si="281"/>
        <v>dato mancante</v>
      </c>
      <c r="BT158" s="258" t="str">
        <f t="shared" si="282"/>
        <v/>
      </c>
      <c r="BU158" s="258" t="str">
        <f t="shared" si="283"/>
        <v/>
      </c>
      <c r="BV158" s="259" t="str">
        <f t="shared" si="284"/>
        <v/>
      </c>
      <c r="BW158" s="258" t="str">
        <f t="shared" si="285"/>
        <v/>
      </c>
      <c r="BX158" s="258" t="str">
        <f t="shared" si="286"/>
        <v/>
      </c>
      <c r="BY158" s="259" t="str">
        <f t="shared" si="287"/>
        <v/>
      </c>
      <c r="BZ158" s="258" t="str">
        <f t="shared" si="288"/>
        <v/>
      </c>
      <c r="CA158" s="258" t="str">
        <f t="shared" si="289"/>
        <v/>
      </c>
      <c r="CB158" s="259" t="str">
        <f t="shared" si="290"/>
        <v/>
      </c>
      <c r="CC158" s="258" t="str">
        <f t="shared" si="291"/>
        <v/>
      </c>
      <c r="CD158" s="258" t="str">
        <f t="shared" si="292"/>
        <v/>
      </c>
      <c r="CE158" s="259" t="str">
        <f t="shared" si="293"/>
        <v/>
      </c>
      <c r="CF158" s="258" t="str">
        <f t="shared" si="294"/>
        <v/>
      </c>
      <c r="CG158" s="258" t="str">
        <f t="shared" si="295"/>
        <v/>
      </c>
      <c r="CH158" s="259" t="str">
        <f t="shared" si="296"/>
        <v/>
      </c>
      <c r="CI158" s="258" t="str">
        <f t="shared" si="297"/>
        <v/>
      </c>
      <c r="CJ158" s="258" t="str">
        <f t="shared" si="298"/>
        <v/>
      </c>
      <c r="CK158" s="259" t="str">
        <f t="shared" si="299"/>
        <v/>
      </c>
      <c r="CL158" s="258" t="str">
        <f t="shared" si="300"/>
        <v/>
      </c>
      <c r="CM158" s="258" t="str">
        <f t="shared" si="301"/>
        <v/>
      </c>
      <c r="CN158" s="259" t="str">
        <f t="shared" si="302"/>
        <v/>
      </c>
      <c r="CO158" s="258" t="str">
        <f t="shared" si="303"/>
        <v/>
      </c>
      <c r="CP158" s="258" t="str">
        <f t="shared" si="304"/>
        <v/>
      </c>
      <c r="CQ158" s="259" t="str">
        <f t="shared" si="305"/>
        <v/>
      </c>
      <c r="CR158" s="258" t="str">
        <f t="shared" si="306"/>
        <v/>
      </c>
      <c r="CS158" s="258" t="str">
        <f t="shared" si="307"/>
        <v/>
      </c>
      <c r="CT158" s="259" t="str">
        <f t="shared" si="308"/>
        <v/>
      </c>
      <c r="CU158" s="258" t="str">
        <f t="shared" si="309"/>
        <v/>
      </c>
      <c r="CV158" s="258" t="str">
        <f t="shared" si="310"/>
        <v/>
      </c>
      <c r="CW158" s="259" t="str">
        <f t="shared" si="311"/>
        <v/>
      </c>
      <c r="CX158" s="258" t="str">
        <f t="shared" si="312"/>
        <v/>
      </c>
      <c r="CY158" s="258" t="str">
        <f t="shared" si="313"/>
        <v/>
      </c>
      <c r="CZ158" s="259" t="str">
        <f t="shared" si="314"/>
        <v/>
      </c>
      <c r="DA158" s="258" t="str">
        <f t="shared" si="315"/>
        <v/>
      </c>
      <c r="DB158" s="258" t="str">
        <f t="shared" si="316"/>
        <v/>
      </c>
      <c r="DC158" s="259" t="str">
        <f t="shared" si="317"/>
        <v/>
      </c>
    </row>
    <row r="159" spans="1:107" x14ac:dyDescent="0.3">
      <c r="A159" s="682"/>
      <c r="B159" s="682"/>
      <c r="C159" s="665"/>
      <c r="D159" s="665"/>
      <c r="E159" s="666"/>
      <c r="F159" s="667"/>
      <c r="G159" s="667"/>
      <c r="H159" s="667"/>
      <c r="I159" s="668"/>
      <c r="J159" s="669"/>
      <c r="K159" s="670"/>
      <c r="L159" s="671"/>
      <c r="M159" s="671"/>
      <c r="N159" s="672"/>
      <c r="O159" s="673"/>
      <c r="P159" s="673"/>
      <c r="Q159" s="673"/>
      <c r="R159" s="673"/>
      <c r="S159" s="673"/>
      <c r="T159" s="671"/>
      <c r="U159" s="671"/>
      <c r="V159" s="671"/>
      <c r="W159" s="672"/>
      <c r="X159" s="673"/>
      <c r="Y159" s="674"/>
      <c r="Z159" s="64"/>
      <c r="AA159" s="77"/>
      <c r="AB159" s="78"/>
      <c r="AC159" s="81" t="str">
        <f t="shared" si="318"/>
        <v>dato mancante</v>
      </c>
      <c r="AD159" s="82" t="str">
        <f t="shared" si="319"/>
        <v>dato mancante</v>
      </c>
      <c r="AE159" s="82" t="str">
        <f t="shared" si="320"/>
        <v>dato mancante</v>
      </c>
      <c r="AF159" s="82" t="str">
        <f t="shared" si="321"/>
        <v>dato mancante</v>
      </c>
      <c r="AG159" s="82" t="str">
        <f t="shared" si="322"/>
        <v>dato mancante</v>
      </c>
      <c r="AH159" s="82" t="str">
        <f t="shared" si="323"/>
        <v>dato mancante</v>
      </c>
      <c r="AI159" s="84" t="str">
        <f t="shared" si="324"/>
        <v>dato mancante</v>
      </c>
      <c r="AJ159" s="84" t="str">
        <f t="shared" si="325"/>
        <v>dato mancante</v>
      </c>
      <c r="AK159" s="84" t="str">
        <f t="shared" si="326"/>
        <v>dato mancante</v>
      </c>
      <c r="AL159" s="81" t="str">
        <f t="shared" si="327"/>
        <v>dato mancante</v>
      </c>
      <c r="AM159" s="82" t="str">
        <f t="shared" si="328"/>
        <v>dato mancante</v>
      </c>
      <c r="AN159" s="83" t="str">
        <f t="shared" si="329"/>
        <v>dato mancante</v>
      </c>
      <c r="AO159" s="59"/>
      <c r="AP159" s="285"/>
      <c r="AQ159" s="286"/>
      <c r="AR159" s="294" t="str">
        <f t="shared" si="260"/>
        <v>dato mancante</v>
      </c>
      <c r="AS159" s="264" t="str">
        <f t="shared" si="330"/>
        <v>dato mancante</v>
      </c>
      <c r="AT159" s="265" t="str">
        <f t="shared" si="261"/>
        <v>dato mancante</v>
      </c>
      <c r="AU159" s="265" t="str">
        <f t="shared" si="262"/>
        <v>dato mancante</v>
      </c>
      <c r="AV159" s="265" t="str">
        <f t="shared" si="263"/>
        <v>dato mancante</v>
      </c>
      <c r="AW159" s="266" t="str">
        <f t="shared" si="264"/>
        <v>dato mancante</v>
      </c>
      <c r="AX159" s="437" t="str">
        <f t="shared" si="265"/>
        <v>dato mancante</v>
      </c>
      <c r="AY159" s="437" t="str">
        <f t="shared" si="266"/>
        <v>dato mancante</v>
      </c>
      <c r="AZ159" s="437" t="str">
        <f t="shared" si="267"/>
        <v>dato mancante</v>
      </c>
      <c r="BA159" s="267" t="str">
        <f t="shared" si="331"/>
        <v>dato mancante</v>
      </c>
      <c r="BB159" s="265" t="str">
        <f t="shared" si="268"/>
        <v>dato mancante</v>
      </c>
      <c r="BC159" s="438" t="str">
        <f t="shared" si="269"/>
        <v>dato mancante</v>
      </c>
      <c r="BG159" s="118" t="str">
        <f t="shared" si="270"/>
        <v>dato mancante</v>
      </c>
      <c r="BH159" s="118" t="str">
        <f t="shared" si="271"/>
        <v>dato mancante</v>
      </c>
      <c r="BI159" s="118" t="str">
        <f t="shared" si="272"/>
        <v>dato mancante</v>
      </c>
      <c r="BJ159" s="118" t="str">
        <f t="shared" si="273"/>
        <v>dato mancante</v>
      </c>
      <c r="BK159" s="118" t="str">
        <f t="shared" si="274"/>
        <v>dato mancante</v>
      </c>
      <c r="BL159" s="118" t="str">
        <f t="shared" si="275"/>
        <v>dato mancante</v>
      </c>
      <c r="BM159" s="118" t="str">
        <f t="shared" si="276"/>
        <v>dato mancante</v>
      </c>
      <c r="BN159" s="118" t="str">
        <f t="shared" si="277"/>
        <v>dato mancante</v>
      </c>
      <c r="BO159" s="118" t="str">
        <f t="shared" si="278"/>
        <v>dato mancante</v>
      </c>
      <c r="BP159" s="118" t="str">
        <f t="shared" si="279"/>
        <v>dato mancante</v>
      </c>
      <c r="BQ159" s="118" t="str">
        <f t="shared" si="280"/>
        <v>dato mancante</v>
      </c>
      <c r="BR159" s="118" t="str">
        <f t="shared" si="281"/>
        <v>dato mancante</v>
      </c>
      <c r="BT159" s="258" t="str">
        <f t="shared" si="282"/>
        <v/>
      </c>
      <c r="BU159" s="258" t="str">
        <f t="shared" si="283"/>
        <v/>
      </c>
      <c r="BV159" s="259" t="str">
        <f t="shared" si="284"/>
        <v/>
      </c>
      <c r="BW159" s="258" t="str">
        <f t="shared" si="285"/>
        <v/>
      </c>
      <c r="BX159" s="258" t="str">
        <f t="shared" si="286"/>
        <v/>
      </c>
      <c r="BY159" s="259" t="str">
        <f t="shared" si="287"/>
        <v/>
      </c>
      <c r="BZ159" s="258" t="str">
        <f t="shared" si="288"/>
        <v/>
      </c>
      <c r="CA159" s="258" t="str">
        <f t="shared" si="289"/>
        <v/>
      </c>
      <c r="CB159" s="259" t="str">
        <f t="shared" si="290"/>
        <v/>
      </c>
      <c r="CC159" s="258" t="str">
        <f t="shared" si="291"/>
        <v/>
      </c>
      <c r="CD159" s="258" t="str">
        <f t="shared" si="292"/>
        <v/>
      </c>
      <c r="CE159" s="259" t="str">
        <f t="shared" si="293"/>
        <v/>
      </c>
      <c r="CF159" s="258" t="str">
        <f t="shared" si="294"/>
        <v/>
      </c>
      <c r="CG159" s="258" t="str">
        <f t="shared" si="295"/>
        <v/>
      </c>
      <c r="CH159" s="259" t="str">
        <f t="shared" si="296"/>
        <v/>
      </c>
      <c r="CI159" s="258" t="str">
        <f t="shared" si="297"/>
        <v/>
      </c>
      <c r="CJ159" s="258" t="str">
        <f t="shared" si="298"/>
        <v/>
      </c>
      <c r="CK159" s="259" t="str">
        <f t="shared" si="299"/>
        <v/>
      </c>
      <c r="CL159" s="258" t="str">
        <f t="shared" si="300"/>
        <v/>
      </c>
      <c r="CM159" s="258" t="str">
        <f t="shared" si="301"/>
        <v/>
      </c>
      <c r="CN159" s="259" t="str">
        <f t="shared" si="302"/>
        <v/>
      </c>
      <c r="CO159" s="258" t="str">
        <f t="shared" si="303"/>
        <v/>
      </c>
      <c r="CP159" s="258" t="str">
        <f t="shared" si="304"/>
        <v/>
      </c>
      <c r="CQ159" s="259" t="str">
        <f t="shared" si="305"/>
        <v/>
      </c>
      <c r="CR159" s="258" t="str">
        <f t="shared" si="306"/>
        <v/>
      </c>
      <c r="CS159" s="258" t="str">
        <f t="shared" si="307"/>
        <v/>
      </c>
      <c r="CT159" s="259" t="str">
        <f t="shared" si="308"/>
        <v/>
      </c>
      <c r="CU159" s="258" t="str">
        <f t="shared" si="309"/>
        <v/>
      </c>
      <c r="CV159" s="258" t="str">
        <f t="shared" si="310"/>
        <v/>
      </c>
      <c r="CW159" s="259" t="str">
        <f t="shared" si="311"/>
        <v/>
      </c>
      <c r="CX159" s="258" t="str">
        <f t="shared" si="312"/>
        <v/>
      </c>
      <c r="CY159" s="258" t="str">
        <f t="shared" si="313"/>
        <v/>
      </c>
      <c r="CZ159" s="259" t="str">
        <f t="shared" si="314"/>
        <v/>
      </c>
      <c r="DA159" s="258" t="str">
        <f t="shared" si="315"/>
        <v/>
      </c>
      <c r="DB159" s="258" t="str">
        <f t="shared" si="316"/>
        <v/>
      </c>
      <c r="DC159" s="259" t="str">
        <f t="shared" si="317"/>
        <v/>
      </c>
    </row>
    <row r="160" spans="1:107" x14ac:dyDescent="0.3">
      <c r="A160" s="682"/>
      <c r="B160" s="682"/>
      <c r="C160" s="677"/>
      <c r="D160" s="677"/>
      <c r="E160" s="678"/>
      <c r="F160" s="678"/>
      <c r="G160" s="678"/>
      <c r="H160" s="678"/>
      <c r="I160" s="668"/>
      <c r="J160" s="669"/>
      <c r="K160" s="670"/>
      <c r="L160" s="671"/>
      <c r="M160" s="671"/>
      <c r="N160" s="672"/>
      <c r="O160" s="673"/>
      <c r="P160" s="673"/>
      <c r="Q160" s="673"/>
      <c r="R160" s="673"/>
      <c r="S160" s="673"/>
      <c r="T160" s="671"/>
      <c r="U160" s="671"/>
      <c r="V160" s="671"/>
      <c r="W160" s="672"/>
      <c r="X160" s="673"/>
      <c r="Y160" s="674"/>
      <c r="Z160" s="64"/>
      <c r="AA160" s="77"/>
      <c r="AB160" s="78"/>
      <c r="AC160" s="81" t="str">
        <f t="shared" si="318"/>
        <v>dato mancante</v>
      </c>
      <c r="AD160" s="82" t="str">
        <f t="shared" si="319"/>
        <v>dato mancante</v>
      </c>
      <c r="AE160" s="82" t="str">
        <f t="shared" si="320"/>
        <v>dato mancante</v>
      </c>
      <c r="AF160" s="82" t="str">
        <f t="shared" si="321"/>
        <v>dato mancante</v>
      </c>
      <c r="AG160" s="82" t="str">
        <f t="shared" si="322"/>
        <v>dato mancante</v>
      </c>
      <c r="AH160" s="82" t="str">
        <f t="shared" si="323"/>
        <v>dato mancante</v>
      </c>
      <c r="AI160" s="84" t="str">
        <f t="shared" si="324"/>
        <v>dato mancante</v>
      </c>
      <c r="AJ160" s="84" t="str">
        <f t="shared" si="325"/>
        <v>dato mancante</v>
      </c>
      <c r="AK160" s="84" t="str">
        <f t="shared" si="326"/>
        <v>dato mancante</v>
      </c>
      <c r="AL160" s="81" t="str">
        <f t="shared" si="327"/>
        <v>dato mancante</v>
      </c>
      <c r="AM160" s="82" t="str">
        <f t="shared" si="328"/>
        <v>dato mancante</v>
      </c>
      <c r="AN160" s="83" t="str">
        <f t="shared" si="329"/>
        <v>dato mancante</v>
      </c>
      <c r="AO160" s="59"/>
      <c r="AP160" s="285"/>
      <c r="AQ160" s="286"/>
      <c r="AR160" s="294" t="str">
        <f t="shared" si="260"/>
        <v>dato mancante</v>
      </c>
      <c r="AS160" s="264" t="str">
        <f t="shared" si="330"/>
        <v>dato mancante</v>
      </c>
      <c r="AT160" s="265" t="str">
        <f t="shared" si="261"/>
        <v>dato mancante</v>
      </c>
      <c r="AU160" s="265" t="str">
        <f t="shared" si="262"/>
        <v>dato mancante</v>
      </c>
      <c r="AV160" s="265" t="str">
        <f t="shared" si="263"/>
        <v>dato mancante</v>
      </c>
      <c r="AW160" s="266" t="str">
        <f t="shared" si="264"/>
        <v>dato mancante</v>
      </c>
      <c r="AX160" s="437" t="str">
        <f t="shared" si="265"/>
        <v>dato mancante</v>
      </c>
      <c r="AY160" s="437" t="str">
        <f t="shared" si="266"/>
        <v>dato mancante</v>
      </c>
      <c r="AZ160" s="437" t="str">
        <f t="shared" si="267"/>
        <v>dato mancante</v>
      </c>
      <c r="BA160" s="267" t="str">
        <f t="shared" si="331"/>
        <v>dato mancante</v>
      </c>
      <c r="BB160" s="265" t="str">
        <f t="shared" si="268"/>
        <v>dato mancante</v>
      </c>
      <c r="BC160" s="438" t="str">
        <f t="shared" si="269"/>
        <v>dato mancante</v>
      </c>
      <c r="BG160" s="118" t="str">
        <f t="shared" si="270"/>
        <v>dato mancante</v>
      </c>
      <c r="BH160" s="118" t="str">
        <f t="shared" si="271"/>
        <v>dato mancante</v>
      </c>
      <c r="BI160" s="118" t="str">
        <f t="shared" si="272"/>
        <v>dato mancante</v>
      </c>
      <c r="BJ160" s="118" t="str">
        <f t="shared" si="273"/>
        <v>dato mancante</v>
      </c>
      <c r="BK160" s="118" t="str">
        <f t="shared" si="274"/>
        <v>dato mancante</v>
      </c>
      <c r="BL160" s="118" t="str">
        <f t="shared" si="275"/>
        <v>dato mancante</v>
      </c>
      <c r="BM160" s="118" t="str">
        <f t="shared" si="276"/>
        <v>dato mancante</v>
      </c>
      <c r="BN160" s="118" t="str">
        <f t="shared" si="277"/>
        <v>dato mancante</v>
      </c>
      <c r="BO160" s="118" t="str">
        <f t="shared" si="278"/>
        <v>dato mancante</v>
      </c>
      <c r="BP160" s="118" t="str">
        <f t="shared" si="279"/>
        <v>dato mancante</v>
      </c>
      <c r="BQ160" s="118" t="str">
        <f t="shared" si="280"/>
        <v>dato mancante</v>
      </c>
      <c r="BR160" s="118" t="str">
        <f t="shared" si="281"/>
        <v>dato mancante</v>
      </c>
      <c r="BT160" s="258" t="str">
        <f t="shared" si="282"/>
        <v/>
      </c>
      <c r="BU160" s="258" t="str">
        <f t="shared" si="283"/>
        <v/>
      </c>
      <c r="BV160" s="259" t="str">
        <f t="shared" si="284"/>
        <v/>
      </c>
      <c r="BW160" s="258" t="str">
        <f t="shared" si="285"/>
        <v/>
      </c>
      <c r="BX160" s="258" t="str">
        <f t="shared" si="286"/>
        <v/>
      </c>
      <c r="BY160" s="259" t="str">
        <f t="shared" si="287"/>
        <v/>
      </c>
      <c r="BZ160" s="258" t="str">
        <f t="shared" si="288"/>
        <v/>
      </c>
      <c r="CA160" s="258" t="str">
        <f t="shared" si="289"/>
        <v/>
      </c>
      <c r="CB160" s="259" t="str">
        <f t="shared" si="290"/>
        <v/>
      </c>
      <c r="CC160" s="258" t="str">
        <f t="shared" si="291"/>
        <v/>
      </c>
      <c r="CD160" s="258" t="str">
        <f t="shared" si="292"/>
        <v/>
      </c>
      <c r="CE160" s="259" t="str">
        <f t="shared" si="293"/>
        <v/>
      </c>
      <c r="CF160" s="258" t="str">
        <f t="shared" si="294"/>
        <v/>
      </c>
      <c r="CG160" s="258" t="str">
        <f t="shared" si="295"/>
        <v/>
      </c>
      <c r="CH160" s="259" t="str">
        <f t="shared" si="296"/>
        <v/>
      </c>
      <c r="CI160" s="258" t="str">
        <f t="shared" si="297"/>
        <v/>
      </c>
      <c r="CJ160" s="258" t="str">
        <f t="shared" si="298"/>
        <v/>
      </c>
      <c r="CK160" s="259" t="str">
        <f t="shared" si="299"/>
        <v/>
      </c>
      <c r="CL160" s="258" t="str">
        <f t="shared" si="300"/>
        <v/>
      </c>
      <c r="CM160" s="258" t="str">
        <f t="shared" si="301"/>
        <v/>
      </c>
      <c r="CN160" s="259" t="str">
        <f t="shared" si="302"/>
        <v/>
      </c>
      <c r="CO160" s="258" t="str">
        <f t="shared" si="303"/>
        <v/>
      </c>
      <c r="CP160" s="258" t="str">
        <f t="shared" si="304"/>
        <v/>
      </c>
      <c r="CQ160" s="259" t="str">
        <f t="shared" si="305"/>
        <v/>
      </c>
      <c r="CR160" s="258" t="str">
        <f t="shared" si="306"/>
        <v/>
      </c>
      <c r="CS160" s="258" t="str">
        <f t="shared" si="307"/>
        <v/>
      </c>
      <c r="CT160" s="259" t="str">
        <f t="shared" si="308"/>
        <v/>
      </c>
      <c r="CU160" s="258" t="str">
        <f t="shared" si="309"/>
        <v/>
      </c>
      <c r="CV160" s="258" t="str">
        <f t="shared" si="310"/>
        <v/>
      </c>
      <c r="CW160" s="259" t="str">
        <f t="shared" si="311"/>
        <v/>
      </c>
      <c r="CX160" s="258" t="str">
        <f t="shared" si="312"/>
        <v/>
      </c>
      <c r="CY160" s="258" t="str">
        <f t="shared" si="313"/>
        <v/>
      </c>
      <c r="CZ160" s="259" t="str">
        <f t="shared" si="314"/>
        <v/>
      </c>
      <c r="DA160" s="258" t="str">
        <f t="shared" si="315"/>
        <v/>
      </c>
      <c r="DB160" s="258" t="str">
        <f t="shared" si="316"/>
        <v/>
      </c>
      <c r="DC160" s="259" t="str">
        <f t="shared" si="317"/>
        <v/>
      </c>
    </row>
    <row r="161" spans="1:107" x14ac:dyDescent="0.3">
      <c r="A161" s="682"/>
      <c r="B161" s="682"/>
      <c r="C161" s="665"/>
      <c r="D161" s="665"/>
      <c r="E161" s="666"/>
      <c r="F161" s="667"/>
      <c r="G161" s="667"/>
      <c r="H161" s="667"/>
      <c r="I161" s="668"/>
      <c r="J161" s="669"/>
      <c r="K161" s="670"/>
      <c r="L161" s="671"/>
      <c r="M161" s="671"/>
      <c r="N161" s="672"/>
      <c r="O161" s="673"/>
      <c r="P161" s="673"/>
      <c r="Q161" s="673"/>
      <c r="R161" s="673"/>
      <c r="S161" s="673"/>
      <c r="T161" s="671"/>
      <c r="U161" s="671"/>
      <c r="V161" s="671"/>
      <c r="W161" s="672"/>
      <c r="X161" s="673"/>
      <c r="Y161" s="674"/>
      <c r="Z161" s="64"/>
      <c r="AA161" s="77"/>
      <c r="AB161" s="78"/>
      <c r="AC161" s="81" t="str">
        <f t="shared" si="318"/>
        <v>dato mancante</v>
      </c>
      <c r="AD161" s="82" t="str">
        <f t="shared" si="319"/>
        <v>dato mancante</v>
      </c>
      <c r="AE161" s="82" t="str">
        <f t="shared" si="320"/>
        <v>dato mancante</v>
      </c>
      <c r="AF161" s="82" t="str">
        <f t="shared" si="321"/>
        <v>dato mancante</v>
      </c>
      <c r="AG161" s="82" t="str">
        <f t="shared" si="322"/>
        <v>dato mancante</v>
      </c>
      <c r="AH161" s="82" t="str">
        <f t="shared" si="323"/>
        <v>dato mancante</v>
      </c>
      <c r="AI161" s="84" t="str">
        <f t="shared" si="324"/>
        <v>dato mancante</v>
      </c>
      <c r="AJ161" s="84" t="str">
        <f t="shared" si="325"/>
        <v>dato mancante</v>
      </c>
      <c r="AK161" s="84" t="str">
        <f t="shared" si="326"/>
        <v>dato mancante</v>
      </c>
      <c r="AL161" s="81" t="str">
        <f t="shared" si="327"/>
        <v>dato mancante</v>
      </c>
      <c r="AM161" s="82" t="str">
        <f t="shared" si="328"/>
        <v>dato mancante</v>
      </c>
      <c r="AN161" s="83" t="str">
        <f t="shared" si="329"/>
        <v>dato mancante</v>
      </c>
      <c r="AO161" s="59"/>
      <c r="AP161" s="285"/>
      <c r="AQ161" s="286"/>
      <c r="AR161" s="294" t="str">
        <f t="shared" si="260"/>
        <v>dato mancante</v>
      </c>
      <c r="AS161" s="264" t="str">
        <f t="shared" si="330"/>
        <v>dato mancante</v>
      </c>
      <c r="AT161" s="265" t="str">
        <f t="shared" si="261"/>
        <v>dato mancante</v>
      </c>
      <c r="AU161" s="265" t="str">
        <f t="shared" si="262"/>
        <v>dato mancante</v>
      </c>
      <c r="AV161" s="265" t="str">
        <f t="shared" si="263"/>
        <v>dato mancante</v>
      </c>
      <c r="AW161" s="266" t="str">
        <f t="shared" si="264"/>
        <v>dato mancante</v>
      </c>
      <c r="AX161" s="437" t="str">
        <f t="shared" si="265"/>
        <v>dato mancante</v>
      </c>
      <c r="AY161" s="437" t="str">
        <f t="shared" si="266"/>
        <v>dato mancante</v>
      </c>
      <c r="AZ161" s="437" t="str">
        <f t="shared" si="267"/>
        <v>dato mancante</v>
      </c>
      <c r="BA161" s="267" t="str">
        <f t="shared" si="331"/>
        <v>dato mancante</v>
      </c>
      <c r="BB161" s="265" t="str">
        <f t="shared" si="268"/>
        <v>dato mancante</v>
      </c>
      <c r="BC161" s="438" t="str">
        <f t="shared" si="269"/>
        <v>dato mancante</v>
      </c>
      <c r="BG161" s="118" t="str">
        <f t="shared" si="270"/>
        <v>dato mancante</v>
      </c>
      <c r="BH161" s="118" t="str">
        <f t="shared" si="271"/>
        <v>dato mancante</v>
      </c>
      <c r="BI161" s="118" t="str">
        <f t="shared" si="272"/>
        <v>dato mancante</v>
      </c>
      <c r="BJ161" s="118" t="str">
        <f t="shared" si="273"/>
        <v>dato mancante</v>
      </c>
      <c r="BK161" s="118" t="str">
        <f t="shared" si="274"/>
        <v>dato mancante</v>
      </c>
      <c r="BL161" s="118" t="str">
        <f t="shared" si="275"/>
        <v>dato mancante</v>
      </c>
      <c r="BM161" s="118" t="str">
        <f t="shared" si="276"/>
        <v>dato mancante</v>
      </c>
      <c r="BN161" s="118" t="str">
        <f t="shared" si="277"/>
        <v>dato mancante</v>
      </c>
      <c r="BO161" s="118" t="str">
        <f t="shared" si="278"/>
        <v>dato mancante</v>
      </c>
      <c r="BP161" s="118" t="str">
        <f t="shared" si="279"/>
        <v>dato mancante</v>
      </c>
      <c r="BQ161" s="118" t="str">
        <f t="shared" si="280"/>
        <v>dato mancante</v>
      </c>
      <c r="BR161" s="118" t="str">
        <f t="shared" si="281"/>
        <v>dato mancante</v>
      </c>
      <c r="BT161" s="258" t="str">
        <f t="shared" si="282"/>
        <v/>
      </c>
      <c r="BU161" s="258" t="str">
        <f t="shared" si="283"/>
        <v/>
      </c>
      <c r="BV161" s="259" t="str">
        <f t="shared" si="284"/>
        <v/>
      </c>
      <c r="BW161" s="258" t="str">
        <f t="shared" si="285"/>
        <v/>
      </c>
      <c r="BX161" s="258" t="str">
        <f t="shared" si="286"/>
        <v/>
      </c>
      <c r="BY161" s="259" t="str">
        <f t="shared" si="287"/>
        <v/>
      </c>
      <c r="BZ161" s="258" t="str">
        <f t="shared" si="288"/>
        <v/>
      </c>
      <c r="CA161" s="258" t="str">
        <f t="shared" si="289"/>
        <v/>
      </c>
      <c r="CB161" s="259" t="str">
        <f t="shared" si="290"/>
        <v/>
      </c>
      <c r="CC161" s="258" t="str">
        <f t="shared" si="291"/>
        <v/>
      </c>
      <c r="CD161" s="258" t="str">
        <f t="shared" si="292"/>
        <v/>
      </c>
      <c r="CE161" s="259" t="str">
        <f t="shared" si="293"/>
        <v/>
      </c>
      <c r="CF161" s="258" t="str">
        <f t="shared" si="294"/>
        <v/>
      </c>
      <c r="CG161" s="258" t="str">
        <f t="shared" si="295"/>
        <v/>
      </c>
      <c r="CH161" s="259" t="str">
        <f t="shared" si="296"/>
        <v/>
      </c>
      <c r="CI161" s="258" t="str">
        <f t="shared" si="297"/>
        <v/>
      </c>
      <c r="CJ161" s="258" t="str">
        <f t="shared" si="298"/>
        <v/>
      </c>
      <c r="CK161" s="259" t="str">
        <f t="shared" si="299"/>
        <v/>
      </c>
      <c r="CL161" s="258" t="str">
        <f t="shared" si="300"/>
        <v/>
      </c>
      <c r="CM161" s="258" t="str">
        <f t="shared" si="301"/>
        <v/>
      </c>
      <c r="CN161" s="259" t="str">
        <f t="shared" si="302"/>
        <v/>
      </c>
      <c r="CO161" s="258" t="str">
        <f t="shared" si="303"/>
        <v/>
      </c>
      <c r="CP161" s="258" t="str">
        <f t="shared" si="304"/>
        <v/>
      </c>
      <c r="CQ161" s="259" t="str">
        <f t="shared" si="305"/>
        <v/>
      </c>
      <c r="CR161" s="258" t="str">
        <f t="shared" si="306"/>
        <v/>
      </c>
      <c r="CS161" s="258" t="str">
        <f t="shared" si="307"/>
        <v/>
      </c>
      <c r="CT161" s="259" t="str">
        <f t="shared" si="308"/>
        <v/>
      </c>
      <c r="CU161" s="258" t="str">
        <f t="shared" si="309"/>
        <v/>
      </c>
      <c r="CV161" s="258" t="str">
        <f t="shared" si="310"/>
        <v/>
      </c>
      <c r="CW161" s="259" t="str">
        <f t="shared" si="311"/>
        <v/>
      </c>
      <c r="CX161" s="258" t="str">
        <f t="shared" si="312"/>
        <v/>
      </c>
      <c r="CY161" s="258" t="str">
        <f t="shared" si="313"/>
        <v/>
      </c>
      <c r="CZ161" s="259" t="str">
        <f t="shared" si="314"/>
        <v/>
      </c>
      <c r="DA161" s="258" t="str">
        <f t="shared" si="315"/>
        <v/>
      </c>
      <c r="DB161" s="258" t="str">
        <f t="shared" si="316"/>
        <v/>
      </c>
      <c r="DC161" s="259" t="str">
        <f t="shared" si="317"/>
        <v/>
      </c>
    </row>
    <row r="162" spans="1:107" x14ac:dyDescent="0.3">
      <c r="A162" s="682"/>
      <c r="B162" s="682"/>
      <c r="C162" s="677"/>
      <c r="D162" s="677"/>
      <c r="E162" s="678"/>
      <c r="F162" s="678"/>
      <c r="G162" s="678"/>
      <c r="H162" s="678"/>
      <c r="I162" s="668"/>
      <c r="J162" s="669"/>
      <c r="K162" s="670"/>
      <c r="L162" s="671"/>
      <c r="M162" s="671"/>
      <c r="N162" s="672"/>
      <c r="O162" s="673"/>
      <c r="P162" s="673"/>
      <c r="Q162" s="673"/>
      <c r="R162" s="673"/>
      <c r="S162" s="673"/>
      <c r="T162" s="671"/>
      <c r="U162" s="671"/>
      <c r="V162" s="671"/>
      <c r="W162" s="672"/>
      <c r="X162" s="673"/>
      <c r="Y162" s="674"/>
      <c r="Z162" s="64"/>
      <c r="AA162" s="77"/>
      <c r="AB162" s="78"/>
      <c r="AC162" s="81" t="str">
        <f t="shared" si="318"/>
        <v>dato mancante</v>
      </c>
      <c r="AD162" s="82" t="str">
        <f t="shared" si="319"/>
        <v>dato mancante</v>
      </c>
      <c r="AE162" s="82" t="str">
        <f t="shared" si="320"/>
        <v>dato mancante</v>
      </c>
      <c r="AF162" s="82" t="str">
        <f t="shared" si="321"/>
        <v>dato mancante</v>
      </c>
      <c r="AG162" s="82" t="str">
        <f t="shared" si="322"/>
        <v>dato mancante</v>
      </c>
      <c r="AH162" s="82" t="str">
        <f t="shared" si="323"/>
        <v>dato mancante</v>
      </c>
      <c r="AI162" s="84" t="str">
        <f t="shared" si="324"/>
        <v>dato mancante</v>
      </c>
      <c r="AJ162" s="84" t="str">
        <f t="shared" si="325"/>
        <v>dato mancante</v>
      </c>
      <c r="AK162" s="84" t="str">
        <f t="shared" si="326"/>
        <v>dato mancante</v>
      </c>
      <c r="AL162" s="81" t="str">
        <f t="shared" si="327"/>
        <v>dato mancante</v>
      </c>
      <c r="AM162" s="82" t="str">
        <f t="shared" si="328"/>
        <v>dato mancante</v>
      </c>
      <c r="AN162" s="83" t="str">
        <f t="shared" si="329"/>
        <v>dato mancante</v>
      </c>
      <c r="AO162" s="59"/>
      <c r="AP162" s="285"/>
      <c r="AQ162" s="286"/>
      <c r="AR162" s="294" t="str">
        <f t="shared" si="260"/>
        <v>dato mancante</v>
      </c>
      <c r="AS162" s="264" t="str">
        <f t="shared" si="330"/>
        <v>dato mancante</v>
      </c>
      <c r="AT162" s="265" t="str">
        <f t="shared" si="261"/>
        <v>dato mancante</v>
      </c>
      <c r="AU162" s="265" t="str">
        <f t="shared" si="262"/>
        <v>dato mancante</v>
      </c>
      <c r="AV162" s="265" t="str">
        <f t="shared" si="263"/>
        <v>dato mancante</v>
      </c>
      <c r="AW162" s="266" t="str">
        <f t="shared" si="264"/>
        <v>dato mancante</v>
      </c>
      <c r="AX162" s="437" t="str">
        <f t="shared" si="265"/>
        <v>dato mancante</v>
      </c>
      <c r="AY162" s="437" t="str">
        <f t="shared" si="266"/>
        <v>dato mancante</v>
      </c>
      <c r="AZ162" s="437" t="str">
        <f t="shared" si="267"/>
        <v>dato mancante</v>
      </c>
      <c r="BA162" s="267" t="str">
        <f t="shared" si="331"/>
        <v>dato mancante</v>
      </c>
      <c r="BB162" s="265" t="str">
        <f t="shared" si="268"/>
        <v>dato mancante</v>
      </c>
      <c r="BC162" s="438" t="str">
        <f t="shared" si="269"/>
        <v>dato mancante</v>
      </c>
      <c r="BG162" s="118" t="str">
        <f t="shared" si="270"/>
        <v>dato mancante</v>
      </c>
      <c r="BH162" s="118" t="str">
        <f t="shared" si="271"/>
        <v>dato mancante</v>
      </c>
      <c r="BI162" s="118" t="str">
        <f t="shared" si="272"/>
        <v>dato mancante</v>
      </c>
      <c r="BJ162" s="118" t="str">
        <f t="shared" si="273"/>
        <v>dato mancante</v>
      </c>
      <c r="BK162" s="118" t="str">
        <f t="shared" si="274"/>
        <v>dato mancante</v>
      </c>
      <c r="BL162" s="118" t="str">
        <f t="shared" si="275"/>
        <v>dato mancante</v>
      </c>
      <c r="BM162" s="118" t="str">
        <f t="shared" si="276"/>
        <v>dato mancante</v>
      </c>
      <c r="BN162" s="118" t="str">
        <f t="shared" si="277"/>
        <v>dato mancante</v>
      </c>
      <c r="BO162" s="118" t="str">
        <f t="shared" si="278"/>
        <v>dato mancante</v>
      </c>
      <c r="BP162" s="118" t="str">
        <f t="shared" si="279"/>
        <v>dato mancante</v>
      </c>
      <c r="BQ162" s="118" t="str">
        <f t="shared" si="280"/>
        <v>dato mancante</v>
      </c>
      <c r="BR162" s="118" t="str">
        <f t="shared" si="281"/>
        <v>dato mancante</v>
      </c>
      <c r="BT162" s="258" t="str">
        <f t="shared" si="282"/>
        <v/>
      </c>
      <c r="BU162" s="258" t="str">
        <f t="shared" si="283"/>
        <v/>
      </c>
      <c r="BV162" s="259" t="str">
        <f t="shared" si="284"/>
        <v/>
      </c>
      <c r="BW162" s="258" t="str">
        <f t="shared" si="285"/>
        <v/>
      </c>
      <c r="BX162" s="258" t="str">
        <f t="shared" si="286"/>
        <v/>
      </c>
      <c r="BY162" s="259" t="str">
        <f t="shared" si="287"/>
        <v/>
      </c>
      <c r="BZ162" s="258" t="str">
        <f t="shared" si="288"/>
        <v/>
      </c>
      <c r="CA162" s="258" t="str">
        <f t="shared" si="289"/>
        <v/>
      </c>
      <c r="CB162" s="259" t="str">
        <f t="shared" si="290"/>
        <v/>
      </c>
      <c r="CC162" s="258" t="str">
        <f t="shared" si="291"/>
        <v/>
      </c>
      <c r="CD162" s="258" t="str">
        <f t="shared" si="292"/>
        <v/>
      </c>
      <c r="CE162" s="259" t="str">
        <f t="shared" si="293"/>
        <v/>
      </c>
      <c r="CF162" s="258" t="str">
        <f t="shared" si="294"/>
        <v/>
      </c>
      <c r="CG162" s="258" t="str">
        <f t="shared" si="295"/>
        <v/>
      </c>
      <c r="CH162" s="259" t="str">
        <f t="shared" si="296"/>
        <v/>
      </c>
      <c r="CI162" s="258" t="str">
        <f t="shared" si="297"/>
        <v/>
      </c>
      <c r="CJ162" s="258" t="str">
        <f t="shared" si="298"/>
        <v/>
      </c>
      <c r="CK162" s="259" t="str">
        <f t="shared" si="299"/>
        <v/>
      </c>
      <c r="CL162" s="258" t="str">
        <f t="shared" si="300"/>
        <v/>
      </c>
      <c r="CM162" s="258" t="str">
        <f t="shared" si="301"/>
        <v/>
      </c>
      <c r="CN162" s="259" t="str">
        <f t="shared" si="302"/>
        <v/>
      </c>
      <c r="CO162" s="258" t="str">
        <f t="shared" si="303"/>
        <v/>
      </c>
      <c r="CP162" s="258" t="str">
        <f t="shared" si="304"/>
        <v/>
      </c>
      <c r="CQ162" s="259" t="str">
        <f t="shared" si="305"/>
        <v/>
      </c>
      <c r="CR162" s="258" t="str">
        <f t="shared" si="306"/>
        <v/>
      </c>
      <c r="CS162" s="258" t="str">
        <f t="shared" si="307"/>
        <v/>
      </c>
      <c r="CT162" s="259" t="str">
        <f t="shared" si="308"/>
        <v/>
      </c>
      <c r="CU162" s="258" t="str">
        <f t="shared" si="309"/>
        <v/>
      </c>
      <c r="CV162" s="258" t="str">
        <f t="shared" si="310"/>
        <v/>
      </c>
      <c r="CW162" s="259" t="str">
        <f t="shared" si="311"/>
        <v/>
      </c>
      <c r="CX162" s="258" t="str">
        <f t="shared" si="312"/>
        <v/>
      </c>
      <c r="CY162" s="258" t="str">
        <f t="shared" si="313"/>
        <v/>
      </c>
      <c r="CZ162" s="259" t="str">
        <f t="shared" si="314"/>
        <v/>
      </c>
      <c r="DA162" s="258" t="str">
        <f t="shared" si="315"/>
        <v/>
      </c>
      <c r="DB162" s="258" t="str">
        <f t="shared" si="316"/>
        <v/>
      </c>
      <c r="DC162" s="259" t="str">
        <f t="shared" si="317"/>
        <v/>
      </c>
    </row>
    <row r="163" spans="1:107" x14ac:dyDescent="0.3">
      <c r="A163" s="682"/>
      <c r="B163" s="682"/>
      <c r="C163" s="665"/>
      <c r="D163" s="665"/>
      <c r="E163" s="666"/>
      <c r="F163" s="667"/>
      <c r="G163" s="667"/>
      <c r="H163" s="667"/>
      <c r="I163" s="668"/>
      <c r="J163" s="669"/>
      <c r="K163" s="670"/>
      <c r="L163" s="671"/>
      <c r="M163" s="671"/>
      <c r="N163" s="672"/>
      <c r="O163" s="673"/>
      <c r="P163" s="673"/>
      <c r="Q163" s="673"/>
      <c r="R163" s="673"/>
      <c r="S163" s="673"/>
      <c r="T163" s="671"/>
      <c r="U163" s="671"/>
      <c r="V163" s="671"/>
      <c r="W163" s="672"/>
      <c r="X163" s="673"/>
      <c r="Y163" s="674"/>
      <c r="Z163" s="64"/>
      <c r="AA163" s="77"/>
      <c r="AB163" s="78"/>
      <c r="AC163" s="81" t="str">
        <f t="shared" si="318"/>
        <v>dato mancante</v>
      </c>
      <c r="AD163" s="82" t="str">
        <f t="shared" si="319"/>
        <v>dato mancante</v>
      </c>
      <c r="AE163" s="82" t="str">
        <f t="shared" si="320"/>
        <v>dato mancante</v>
      </c>
      <c r="AF163" s="82" t="str">
        <f t="shared" si="321"/>
        <v>dato mancante</v>
      </c>
      <c r="AG163" s="82" t="str">
        <f t="shared" si="322"/>
        <v>dato mancante</v>
      </c>
      <c r="AH163" s="82" t="str">
        <f t="shared" si="323"/>
        <v>dato mancante</v>
      </c>
      <c r="AI163" s="84" t="str">
        <f t="shared" si="324"/>
        <v>dato mancante</v>
      </c>
      <c r="AJ163" s="84" t="str">
        <f t="shared" si="325"/>
        <v>dato mancante</v>
      </c>
      <c r="AK163" s="84" t="str">
        <f t="shared" si="326"/>
        <v>dato mancante</v>
      </c>
      <c r="AL163" s="81" t="str">
        <f t="shared" si="327"/>
        <v>dato mancante</v>
      </c>
      <c r="AM163" s="82" t="str">
        <f t="shared" si="328"/>
        <v>dato mancante</v>
      </c>
      <c r="AN163" s="83" t="str">
        <f t="shared" si="329"/>
        <v>dato mancante</v>
      </c>
      <c r="AO163" s="59"/>
      <c r="AP163" s="285"/>
      <c r="AQ163" s="286"/>
      <c r="AR163" s="294" t="str">
        <f t="shared" si="260"/>
        <v>dato mancante</v>
      </c>
      <c r="AS163" s="264" t="str">
        <f t="shared" si="330"/>
        <v>dato mancante</v>
      </c>
      <c r="AT163" s="265" t="str">
        <f t="shared" si="261"/>
        <v>dato mancante</v>
      </c>
      <c r="AU163" s="265" t="str">
        <f t="shared" si="262"/>
        <v>dato mancante</v>
      </c>
      <c r="AV163" s="265" t="str">
        <f t="shared" si="263"/>
        <v>dato mancante</v>
      </c>
      <c r="AW163" s="266" t="str">
        <f t="shared" si="264"/>
        <v>dato mancante</v>
      </c>
      <c r="AX163" s="437" t="str">
        <f t="shared" si="265"/>
        <v>dato mancante</v>
      </c>
      <c r="AY163" s="437" t="str">
        <f t="shared" si="266"/>
        <v>dato mancante</v>
      </c>
      <c r="AZ163" s="437" t="str">
        <f t="shared" si="267"/>
        <v>dato mancante</v>
      </c>
      <c r="BA163" s="267" t="str">
        <f t="shared" si="331"/>
        <v>dato mancante</v>
      </c>
      <c r="BB163" s="265" t="str">
        <f t="shared" si="268"/>
        <v>dato mancante</v>
      </c>
      <c r="BC163" s="438" t="str">
        <f t="shared" si="269"/>
        <v>dato mancante</v>
      </c>
      <c r="BG163" s="118" t="str">
        <f t="shared" si="270"/>
        <v>dato mancante</v>
      </c>
      <c r="BH163" s="118" t="str">
        <f t="shared" si="271"/>
        <v>dato mancante</v>
      </c>
      <c r="BI163" s="118" t="str">
        <f t="shared" si="272"/>
        <v>dato mancante</v>
      </c>
      <c r="BJ163" s="118" t="str">
        <f t="shared" si="273"/>
        <v>dato mancante</v>
      </c>
      <c r="BK163" s="118" t="str">
        <f t="shared" si="274"/>
        <v>dato mancante</v>
      </c>
      <c r="BL163" s="118" t="str">
        <f t="shared" si="275"/>
        <v>dato mancante</v>
      </c>
      <c r="BM163" s="118" t="str">
        <f t="shared" si="276"/>
        <v>dato mancante</v>
      </c>
      <c r="BN163" s="118" t="str">
        <f t="shared" si="277"/>
        <v>dato mancante</v>
      </c>
      <c r="BO163" s="118" t="str">
        <f t="shared" si="278"/>
        <v>dato mancante</v>
      </c>
      <c r="BP163" s="118" t="str">
        <f t="shared" si="279"/>
        <v>dato mancante</v>
      </c>
      <c r="BQ163" s="118" t="str">
        <f t="shared" si="280"/>
        <v>dato mancante</v>
      </c>
      <c r="BR163" s="118" t="str">
        <f t="shared" si="281"/>
        <v>dato mancante</v>
      </c>
      <c r="BT163" s="258" t="str">
        <f t="shared" si="282"/>
        <v/>
      </c>
      <c r="BU163" s="258" t="str">
        <f t="shared" si="283"/>
        <v/>
      </c>
      <c r="BV163" s="259" t="str">
        <f t="shared" si="284"/>
        <v/>
      </c>
      <c r="BW163" s="258" t="str">
        <f t="shared" si="285"/>
        <v/>
      </c>
      <c r="BX163" s="258" t="str">
        <f t="shared" si="286"/>
        <v/>
      </c>
      <c r="BY163" s="259" t="str">
        <f t="shared" si="287"/>
        <v/>
      </c>
      <c r="BZ163" s="258" t="str">
        <f t="shared" si="288"/>
        <v/>
      </c>
      <c r="CA163" s="258" t="str">
        <f t="shared" si="289"/>
        <v/>
      </c>
      <c r="CB163" s="259" t="str">
        <f t="shared" si="290"/>
        <v/>
      </c>
      <c r="CC163" s="258" t="str">
        <f t="shared" si="291"/>
        <v/>
      </c>
      <c r="CD163" s="258" t="str">
        <f t="shared" si="292"/>
        <v/>
      </c>
      <c r="CE163" s="259" t="str">
        <f t="shared" si="293"/>
        <v/>
      </c>
      <c r="CF163" s="258" t="str">
        <f t="shared" si="294"/>
        <v/>
      </c>
      <c r="CG163" s="258" t="str">
        <f t="shared" si="295"/>
        <v/>
      </c>
      <c r="CH163" s="259" t="str">
        <f t="shared" si="296"/>
        <v/>
      </c>
      <c r="CI163" s="258" t="str">
        <f t="shared" si="297"/>
        <v/>
      </c>
      <c r="CJ163" s="258" t="str">
        <f t="shared" si="298"/>
        <v/>
      </c>
      <c r="CK163" s="259" t="str">
        <f t="shared" si="299"/>
        <v/>
      </c>
      <c r="CL163" s="258" t="str">
        <f t="shared" si="300"/>
        <v/>
      </c>
      <c r="CM163" s="258" t="str">
        <f t="shared" si="301"/>
        <v/>
      </c>
      <c r="CN163" s="259" t="str">
        <f t="shared" si="302"/>
        <v/>
      </c>
      <c r="CO163" s="258" t="str">
        <f t="shared" si="303"/>
        <v/>
      </c>
      <c r="CP163" s="258" t="str">
        <f t="shared" si="304"/>
        <v/>
      </c>
      <c r="CQ163" s="259" t="str">
        <f t="shared" si="305"/>
        <v/>
      </c>
      <c r="CR163" s="258" t="str">
        <f t="shared" si="306"/>
        <v/>
      </c>
      <c r="CS163" s="258" t="str">
        <f t="shared" si="307"/>
        <v/>
      </c>
      <c r="CT163" s="259" t="str">
        <f t="shared" si="308"/>
        <v/>
      </c>
      <c r="CU163" s="258" t="str">
        <f t="shared" si="309"/>
        <v/>
      </c>
      <c r="CV163" s="258" t="str">
        <f t="shared" si="310"/>
        <v/>
      </c>
      <c r="CW163" s="259" t="str">
        <f t="shared" si="311"/>
        <v/>
      </c>
      <c r="CX163" s="258" t="str">
        <f t="shared" si="312"/>
        <v/>
      </c>
      <c r="CY163" s="258" t="str">
        <f t="shared" si="313"/>
        <v/>
      </c>
      <c r="CZ163" s="259" t="str">
        <f t="shared" si="314"/>
        <v/>
      </c>
      <c r="DA163" s="258" t="str">
        <f t="shared" si="315"/>
        <v/>
      </c>
      <c r="DB163" s="258" t="str">
        <f t="shared" si="316"/>
        <v/>
      </c>
      <c r="DC163" s="259" t="str">
        <f t="shared" si="317"/>
        <v/>
      </c>
    </row>
    <row r="164" spans="1:107" x14ac:dyDescent="0.3">
      <c r="A164" s="682"/>
      <c r="B164" s="682"/>
      <c r="C164" s="677"/>
      <c r="D164" s="677"/>
      <c r="E164" s="678"/>
      <c r="F164" s="678"/>
      <c r="G164" s="678"/>
      <c r="H164" s="678"/>
      <c r="I164" s="668"/>
      <c r="J164" s="669"/>
      <c r="K164" s="670"/>
      <c r="L164" s="671"/>
      <c r="M164" s="671"/>
      <c r="N164" s="672"/>
      <c r="O164" s="673"/>
      <c r="P164" s="673"/>
      <c r="Q164" s="673"/>
      <c r="R164" s="673"/>
      <c r="S164" s="673"/>
      <c r="T164" s="671"/>
      <c r="U164" s="671"/>
      <c r="V164" s="671"/>
      <c r="W164" s="672"/>
      <c r="X164" s="673"/>
      <c r="Y164" s="674"/>
      <c r="Z164" s="64"/>
      <c r="AA164" s="77"/>
      <c r="AB164" s="78"/>
      <c r="AC164" s="81" t="str">
        <f t="shared" si="318"/>
        <v>dato mancante</v>
      </c>
      <c r="AD164" s="82" t="str">
        <f t="shared" si="319"/>
        <v>dato mancante</v>
      </c>
      <c r="AE164" s="82" t="str">
        <f t="shared" si="320"/>
        <v>dato mancante</v>
      </c>
      <c r="AF164" s="82" t="str">
        <f t="shared" si="321"/>
        <v>dato mancante</v>
      </c>
      <c r="AG164" s="82" t="str">
        <f t="shared" si="322"/>
        <v>dato mancante</v>
      </c>
      <c r="AH164" s="82" t="str">
        <f t="shared" si="323"/>
        <v>dato mancante</v>
      </c>
      <c r="AI164" s="84" t="str">
        <f t="shared" si="324"/>
        <v>dato mancante</v>
      </c>
      <c r="AJ164" s="84" t="str">
        <f t="shared" si="325"/>
        <v>dato mancante</v>
      </c>
      <c r="AK164" s="84" t="str">
        <f t="shared" si="326"/>
        <v>dato mancante</v>
      </c>
      <c r="AL164" s="81" t="str">
        <f t="shared" si="327"/>
        <v>dato mancante</v>
      </c>
      <c r="AM164" s="82" t="str">
        <f t="shared" si="328"/>
        <v>dato mancante</v>
      </c>
      <c r="AN164" s="83" t="str">
        <f t="shared" si="329"/>
        <v>dato mancante</v>
      </c>
      <c r="AO164" s="59"/>
      <c r="AP164" s="285"/>
      <c r="AQ164" s="286"/>
      <c r="AR164" s="294" t="str">
        <f t="shared" si="260"/>
        <v>dato mancante</v>
      </c>
      <c r="AS164" s="264" t="str">
        <f t="shared" si="330"/>
        <v>dato mancante</v>
      </c>
      <c r="AT164" s="265" t="str">
        <f t="shared" si="261"/>
        <v>dato mancante</v>
      </c>
      <c r="AU164" s="265" t="str">
        <f t="shared" si="262"/>
        <v>dato mancante</v>
      </c>
      <c r="AV164" s="265" t="str">
        <f t="shared" si="263"/>
        <v>dato mancante</v>
      </c>
      <c r="AW164" s="266" t="str">
        <f t="shared" si="264"/>
        <v>dato mancante</v>
      </c>
      <c r="AX164" s="437" t="str">
        <f t="shared" si="265"/>
        <v>dato mancante</v>
      </c>
      <c r="AY164" s="437" t="str">
        <f t="shared" si="266"/>
        <v>dato mancante</v>
      </c>
      <c r="AZ164" s="437" t="str">
        <f t="shared" si="267"/>
        <v>dato mancante</v>
      </c>
      <c r="BA164" s="267" t="str">
        <f t="shared" si="331"/>
        <v>dato mancante</v>
      </c>
      <c r="BB164" s="265" t="str">
        <f t="shared" si="268"/>
        <v>dato mancante</v>
      </c>
      <c r="BC164" s="438" t="str">
        <f t="shared" si="269"/>
        <v>dato mancante</v>
      </c>
      <c r="BG164" s="118" t="str">
        <f t="shared" si="270"/>
        <v>dato mancante</v>
      </c>
      <c r="BH164" s="118" t="str">
        <f t="shared" si="271"/>
        <v>dato mancante</v>
      </c>
      <c r="BI164" s="118" t="str">
        <f t="shared" si="272"/>
        <v>dato mancante</v>
      </c>
      <c r="BJ164" s="118" t="str">
        <f t="shared" si="273"/>
        <v>dato mancante</v>
      </c>
      <c r="BK164" s="118" t="str">
        <f t="shared" si="274"/>
        <v>dato mancante</v>
      </c>
      <c r="BL164" s="118" t="str">
        <f t="shared" si="275"/>
        <v>dato mancante</v>
      </c>
      <c r="BM164" s="118" t="str">
        <f t="shared" si="276"/>
        <v>dato mancante</v>
      </c>
      <c r="BN164" s="118" t="str">
        <f t="shared" si="277"/>
        <v>dato mancante</v>
      </c>
      <c r="BO164" s="118" t="str">
        <f t="shared" si="278"/>
        <v>dato mancante</v>
      </c>
      <c r="BP164" s="118" t="str">
        <f t="shared" si="279"/>
        <v>dato mancante</v>
      </c>
      <c r="BQ164" s="118" t="str">
        <f t="shared" si="280"/>
        <v>dato mancante</v>
      </c>
      <c r="BR164" s="118" t="str">
        <f t="shared" si="281"/>
        <v>dato mancante</v>
      </c>
      <c r="BT164" s="258" t="str">
        <f t="shared" si="282"/>
        <v/>
      </c>
      <c r="BU164" s="258" t="str">
        <f t="shared" si="283"/>
        <v/>
      </c>
      <c r="BV164" s="259" t="str">
        <f t="shared" si="284"/>
        <v/>
      </c>
      <c r="BW164" s="258" t="str">
        <f t="shared" si="285"/>
        <v/>
      </c>
      <c r="BX164" s="258" t="str">
        <f t="shared" si="286"/>
        <v/>
      </c>
      <c r="BY164" s="259" t="str">
        <f t="shared" si="287"/>
        <v/>
      </c>
      <c r="BZ164" s="258" t="str">
        <f t="shared" si="288"/>
        <v/>
      </c>
      <c r="CA164" s="258" t="str">
        <f t="shared" si="289"/>
        <v/>
      </c>
      <c r="CB164" s="259" t="str">
        <f t="shared" si="290"/>
        <v/>
      </c>
      <c r="CC164" s="258" t="str">
        <f t="shared" si="291"/>
        <v/>
      </c>
      <c r="CD164" s="258" t="str">
        <f t="shared" si="292"/>
        <v/>
      </c>
      <c r="CE164" s="259" t="str">
        <f t="shared" si="293"/>
        <v/>
      </c>
      <c r="CF164" s="258" t="str">
        <f t="shared" si="294"/>
        <v/>
      </c>
      <c r="CG164" s="258" t="str">
        <f t="shared" si="295"/>
        <v/>
      </c>
      <c r="CH164" s="259" t="str">
        <f t="shared" si="296"/>
        <v/>
      </c>
      <c r="CI164" s="258" t="str">
        <f t="shared" si="297"/>
        <v/>
      </c>
      <c r="CJ164" s="258" t="str">
        <f t="shared" si="298"/>
        <v/>
      </c>
      <c r="CK164" s="259" t="str">
        <f t="shared" si="299"/>
        <v/>
      </c>
      <c r="CL164" s="258" t="str">
        <f t="shared" si="300"/>
        <v/>
      </c>
      <c r="CM164" s="258" t="str">
        <f t="shared" si="301"/>
        <v/>
      </c>
      <c r="CN164" s="259" t="str">
        <f t="shared" si="302"/>
        <v/>
      </c>
      <c r="CO164" s="258" t="str">
        <f t="shared" si="303"/>
        <v/>
      </c>
      <c r="CP164" s="258" t="str">
        <f t="shared" si="304"/>
        <v/>
      </c>
      <c r="CQ164" s="259" t="str">
        <f t="shared" si="305"/>
        <v/>
      </c>
      <c r="CR164" s="258" t="str">
        <f t="shared" si="306"/>
        <v/>
      </c>
      <c r="CS164" s="258" t="str">
        <f t="shared" si="307"/>
        <v/>
      </c>
      <c r="CT164" s="259" t="str">
        <f t="shared" si="308"/>
        <v/>
      </c>
      <c r="CU164" s="258" t="str">
        <f t="shared" si="309"/>
        <v/>
      </c>
      <c r="CV164" s="258" t="str">
        <f t="shared" si="310"/>
        <v/>
      </c>
      <c r="CW164" s="259" t="str">
        <f t="shared" si="311"/>
        <v/>
      </c>
      <c r="CX164" s="258" t="str">
        <f t="shared" si="312"/>
        <v/>
      </c>
      <c r="CY164" s="258" t="str">
        <f t="shared" si="313"/>
        <v/>
      </c>
      <c r="CZ164" s="259" t="str">
        <f t="shared" si="314"/>
        <v/>
      </c>
      <c r="DA164" s="258" t="str">
        <f t="shared" si="315"/>
        <v/>
      </c>
      <c r="DB164" s="258" t="str">
        <f t="shared" si="316"/>
        <v/>
      </c>
      <c r="DC164" s="259" t="str">
        <f t="shared" si="317"/>
        <v/>
      </c>
    </row>
    <row r="165" spans="1:107" x14ac:dyDescent="0.3">
      <c r="A165" s="682"/>
      <c r="B165" s="682"/>
      <c r="C165" s="665"/>
      <c r="D165" s="665"/>
      <c r="E165" s="666"/>
      <c r="F165" s="667"/>
      <c r="G165" s="667"/>
      <c r="H165" s="667"/>
      <c r="I165" s="668"/>
      <c r="J165" s="669"/>
      <c r="K165" s="670"/>
      <c r="L165" s="671"/>
      <c r="M165" s="671"/>
      <c r="N165" s="672"/>
      <c r="O165" s="673"/>
      <c r="P165" s="673"/>
      <c r="Q165" s="673"/>
      <c r="R165" s="673"/>
      <c r="S165" s="673"/>
      <c r="T165" s="671"/>
      <c r="U165" s="671"/>
      <c r="V165" s="671"/>
      <c r="W165" s="672"/>
      <c r="X165" s="673"/>
      <c r="Y165" s="674"/>
      <c r="Z165" s="64"/>
      <c r="AA165" s="77"/>
      <c r="AB165" s="78"/>
      <c r="AC165" s="81" t="str">
        <f t="shared" si="318"/>
        <v>dato mancante</v>
      </c>
      <c r="AD165" s="82" t="str">
        <f t="shared" si="319"/>
        <v>dato mancante</v>
      </c>
      <c r="AE165" s="82" t="str">
        <f t="shared" si="320"/>
        <v>dato mancante</v>
      </c>
      <c r="AF165" s="82" t="str">
        <f t="shared" si="321"/>
        <v>dato mancante</v>
      </c>
      <c r="AG165" s="82" t="str">
        <f t="shared" si="322"/>
        <v>dato mancante</v>
      </c>
      <c r="AH165" s="82" t="str">
        <f t="shared" si="323"/>
        <v>dato mancante</v>
      </c>
      <c r="AI165" s="84" t="str">
        <f t="shared" si="324"/>
        <v>dato mancante</v>
      </c>
      <c r="AJ165" s="84" t="str">
        <f t="shared" si="325"/>
        <v>dato mancante</v>
      </c>
      <c r="AK165" s="84" t="str">
        <f t="shared" si="326"/>
        <v>dato mancante</v>
      </c>
      <c r="AL165" s="81" t="str">
        <f t="shared" si="327"/>
        <v>dato mancante</v>
      </c>
      <c r="AM165" s="82" t="str">
        <f t="shared" si="328"/>
        <v>dato mancante</v>
      </c>
      <c r="AN165" s="83" t="str">
        <f t="shared" si="329"/>
        <v>dato mancante</v>
      </c>
      <c r="AO165" s="59"/>
      <c r="AP165" s="285"/>
      <c r="AQ165" s="286"/>
      <c r="AR165" s="294" t="str">
        <f t="shared" si="260"/>
        <v>dato mancante</v>
      </c>
      <c r="AS165" s="264" t="str">
        <f t="shared" si="330"/>
        <v>dato mancante</v>
      </c>
      <c r="AT165" s="265" t="str">
        <f t="shared" si="261"/>
        <v>dato mancante</v>
      </c>
      <c r="AU165" s="265" t="str">
        <f t="shared" si="262"/>
        <v>dato mancante</v>
      </c>
      <c r="AV165" s="265" t="str">
        <f t="shared" si="263"/>
        <v>dato mancante</v>
      </c>
      <c r="AW165" s="266" t="str">
        <f t="shared" si="264"/>
        <v>dato mancante</v>
      </c>
      <c r="AX165" s="437" t="str">
        <f t="shared" si="265"/>
        <v>dato mancante</v>
      </c>
      <c r="AY165" s="437" t="str">
        <f t="shared" si="266"/>
        <v>dato mancante</v>
      </c>
      <c r="AZ165" s="437" t="str">
        <f t="shared" si="267"/>
        <v>dato mancante</v>
      </c>
      <c r="BA165" s="267" t="str">
        <f t="shared" si="331"/>
        <v>dato mancante</v>
      </c>
      <c r="BB165" s="265" t="str">
        <f t="shared" si="268"/>
        <v>dato mancante</v>
      </c>
      <c r="BC165" s="438" t="str">
        <f t="shared" si="269"/>
        <v>dato mancante</v>
      </c>
      <c r="BG165" s="118" t="str">
        <f t="shared" si="270"/>
        <v>dato mancante</v>
      </c>
      <c r="BH165" s="118" t="str">
        <f t="shared" si="271"/>
        <v>dato mancante</v>
      </c>
      <c r="BI165" s="118" t="str">
        <f t="shared" si="272"/>
        <v>dato mancante</v>
      </c>
      <c r="BJ165" s="118" t="str">
        <f t="shared" si="273"/>
        <v>dato mancante</v>
      </c>
      <c r="BK165" s="118" t="str">
        <f t="shared" si="274"/>
        <v>dato mancante</v>
      </c>
      <c r="BL165" s="118" t="str">
        <f t="shared" si="275"/>
        <v>dato mancante</v>
      </c>
      <c r="BM165" s="118" t="str">
        <f t="shared" si="276"/>
        <v>dato mancante</v>
      </c>
      <c r="BN165" s="118" t="str">
        <f t="shared" si="277"/>
        <v>dato mancante</v>
      </c>
      <c r="BO165" s="118" t="str">
        <f t="shared" si="278"/>
        <v>dato mancante</v>
      </c>
      <c r="BP165" s="118" t="str">
        <f t="shared" si="279"/>
        <v>dato mancante</v>
      </c>
      <c r="BQ165" s="118" t="str">
        <f t="shared" si="280"/>
        <v>dato mancante</v>
      </c>
      <c r="BR165" s="118" t="str">
        <f t="shared" si="281"/>
        <v>dato mancante</v>
      </c>
      <c r="BT165" s="258" t="str">
        <f t="shared" si="282"/>
        <v/>
      </c>
      <c r="BU165" s="258" t="str">
        <f t="shared" si="283"/>
        <v/>
      </c>
      <c r="BV165" s="259" t="str">
        <f t="shared" si="284"/>
        <v/>
      </c>
      <c r="BW165" s="258" t="str">
        <f t="shared" si="285"/>
        <v/>
      </c>
      <c r="BX165" s="258" t="str">
        <f t="shared" si="286"/>
        <v/>
      </c>
      <c r="BY165" s="259" t="str">
        <f t="shared" si="287"/>
        <v/>
      </c>
      <c r="BZ165" s="258" t="str">
        <f t="shared" si="288"/>
        <v/>
      </c>
      <c r="CA165" s="258" t="str">
        <f t="shared" si="289"/>
        <v/>
      </c>
      <c r="CB165" s="259" t="str">
        <f t="shared" si="290"/>
        <v/>
      </c>
      <c r="CC165" s="258" t="str">
        <f t="shared" si="291"/>
        <v/>
      </c>
      <c r="CD165" s="258" t="str">
        <f t="shared" si="292"/>
        <v/>
      </c>
      <c r="CE165" s="259" t="str">
        <f t="shared" si="293"/>
        <v/>
      </c>
      <c r="CF165" s="258" t="str">
        <f t="shared" si="294"/>
        <v/>
      </c>
      <c r="CG165" s="258" t="str">
        <f t="shared" si="295"/>
        <v/>
      </c>
      <c r="CH165" s="259" t="str">
        <f t="shared" si="296"/>
        <v/>
      </c>
      <c r="CI165" s="258" t="str">
        <f t="shared" si="297"/>
        <v/>
      </c>
      <c r="CJ165" s="258" t="str">
        <f t="shared" si="298"/>
        <v/>
      </c>
      <c r="CK165" s="259" t="str">
        <f t="shared" si="299"/>
        <v/>
      </c>
      <c r="CL165" s="258" t="str">
        <f t="shared" si="300"/>
        <v/>
      </c>
      <c r="CM165" s="258" t="str">
        <f t="shared" si="301"/>
        <v/>
      </c>
      <c r="CN165" s="259" t="str">
        <f t="shared" si="302"/>
        <v/>
      </c>
      <c r="CO165" s="258" t="str">
        <f t="shared" si="303"/>
        <v/>
      </c>
      <c r="CP165" s="258" t="str">
        <f t="shared" si="304"/>
        <v/>
      </c>
      <c r="CQ165" s="259" t="str">
        <f t="shared" si="305"/>
        <v/>
      </c>
      <c r="CR165" s="258" t="str">
        <f t="shared" si="306"/>
        <v/>
      </c>
      <c r="CS165" s="258" t="str">
        <f t="shared" si="307"/>
        <v/>
      </c>
      <c r="CT165" s="259" t="str">
        <f t="shared" si="308"/>
        <v/>
      </c>
      <c r="CU165" s="258" t="str">
        <f t="shared" si="309"/>
        <v/>
      </c>
      <c r="CV165" s="258" t="str">
        <f t="shared" si="310"/>
        <v/>
      </c>
      <c r="CW165" s="259" t="str">
        <f t="shared" si="311"/>
        <v/>
      </c>
      <c r="CX165" s="258" t="str">
        <f t="shared" si="312"/>
        <v/>
      </c>
      <c r="CY165" s="258" t="str">
        <f t="shared" si="313"/>
        <v/>
      </c>
      <c r="CZ165" s="259" t="str">
        <f t="shared" si="314"/>
        <v/>
      </c>
      <c r="DA165" s="258" t="str">
        <f t="shared" si="315"/>
        <v/>
      </c>
      <c r="DB165" s="258" t="str">
        <f t="shared" si="316"/>
        <v/>
      </c>
      <c r="DC165" s="259" t="str">
        <f t="shared" si="317"/>
        <v/>
      </c>
    </row>
    <row r="166" spans="1:107" x14ac:dyDescent="0.3">
      <c r="A166" s="682"/>
      <c r="B166" s="682"/>
      <c r="C166" s="677"/>
      <c r="D166" s="677"/>
      <c r="E166" s="678"/>
      <c r="F166" s="678"/>
      <c r="G166" s="678"/>
      <c r="H166" s="678"/>
      <c r="I166" s="668"/>
      <c r="J166" s="669"/>
      <c r="K166" s="670"/>
      <c r="L166" s="671"/>
      <c r="M166" s="671"/>
      <c r="N166" s="672"/>
      <c r="O166" s="673"/>
      <c r="P166" s="673"/>
      <c r="Q166" s="673"/>
      <c r="R166" s="673"/>
      <c r="S166" s="673"/>
      <c r="T166" s="671"/>
      <c r="U166" s="671"/>
      <c r="V166" s="671"/>
      <c r="W166" s="672"/>
      <c r="X166" s="673"/>
      <c r="Y166" s="674"/>
      <c r="Z166" s="64"/>
      <c r="AA166" s="77"/>
      <c r="AB166" s="78"/>
      <c r="AC166" s="81" t="str">
        <f t="shared" si="318"/>
        <v>dato mancante</v>
      </c>
      <c r="AD166" s="82" t="str">
        <f t="shared" si="319"/>
        <v>dato mancante</v>
      </c>
      <c r="AE166" s="82" t="str">
        <f t="shared" si="320"/>
        <v>dato mancante</v>
      </c>
      <c r="AF166" s="82" t="str">
        <f t="shared" si="321"/>
        <v>dato mancante</v>
      </c>
      <c r="AG166" s="82" t="str">
        <f t="shared" si="322"/>
        <v>dato mancante</v>
      </c>
      <c r="AH166" s="82" t="str">
        <f t="shared" si="323"/>
        <v>dato mancante</v>
      </c>
      <c r="AI166" s="84" t="str">
        <f t="shared" si="324"/>
        <v>dato mancante</v>
      </c>
      <c r="AJ166" s="84" t="str">
        <f t="shared" si="325"/>
        <v>dato mancante</v>
      </c>
      <c r="AK166" s="84" t="str">
        <f t="shared" si="326"/>
        <v>dato mancante</v>
      </c>
      <c r="AL166" s="81" t="str">
        <f t="shared" si="327"/>
        <v>dato mancante</v>
      </c>
      <c r="AM166" s="82" t="str">
        <f t="shared" si="328"/>
        <v>dato mancante</v>
      </c>
      <c r="AN166" s="83" t="str">
        <f t="shared" si="329"/>
        <v>dato mancante</v>
      </c>
      <c r="AO166" s="59"/>
      <c r="AP166" s="285"/>
      <c r="AQ166" s="286"/>
      <c r="AR166" s="294" t="str">
        <f t="shared" si="260"/>
        <v>dato mancante</v>
      </c>
      <c r="AS166" s="264" t="str">
        <f t="shared" si="330"/>
        <v>dato mancante</v>
      </c>
      <c r="AT166" s="265" t="str">
        <f t="shared" si="261"/>
        <v>dato mancante</v>
      </c>
      <c r="AU166" s="265" t="str">
        <f t="shared" si="262"/>
        <v>dato mancante</v>
      </c>
      <c r="AV166" s="265" t="str">
        <f t="shared" si="263"/>
        <v>dato mancante</v>
      </c>
      <c r="AW166" s="266" t="str">
        <f t="shared" si="264"/>
        <v>dato mancante</v>
      </c>
      <c r="AX166" s="437" t="str">
        <f t="shared" si="265"/>
        <v>dato mancante</v>
      </c>
      <c r="AY166" s="437" t="str">
        <f t="shared" si="266"/>
        <v>dato mancante</v>
      </c>
      <c r="AZ166" s="437" t="str">
        <f t="shared" si="267"/>
        <v>dato mancante</v>
      </c>
      <c r="BA166" s="267" t="str">
        <f t="shared" si="331"/>
        <v>dato mancante</v>
      </c>
      <c r="BB166" s="265" t="str">
        <f t="shared" si="268"/>
        <v>dato mancante</v>
      </c>
      <c r="BC166" s="438" t="str">
        <f t="shared" si="269"/>
        <v>dato mancante</v>
      </c>
      <c r="BG166" s="118" t="str">
        <f t="shared" si="270"/>
        <v>dato mancante</v>
      </c>
      <c r="BH166" s="118" t="str">
        <f t="shared" si="271"/>
        <v>dato mancante</v>
      </c>
      <c r="BI166" s="118" t="str">
        <f t="shared" si="272"/>
        <v>dato mancante</v>
      </c>
      <c r="BJ166" s="118" t="str">
        <f t="shared" si="273"/>
        <v>dato mancante</v>
      </c>
      <c r="BK166" s="118" t="str">
        <f t="shared" si="274"/>
        <v>dato mancante</v>
      </c>
      <c r="BL166" s="118" t="str">
        <f t="shared" si="275"/>
        <v>dato mancante</v>
      </c>
      <c r="BM166" s="118" t="str">
        <f t="shared" si="276"/>
        <v>dato mancante</v>
      </c>
      <c r="BN166" s="118" t="str">
        <f t="shared" si="277"/>
        <v>dato mancante</v>
      </c>
      <c r="BO166" s="118" t="str">
        <f t="shared" si="278"/>
        <v>dato mancante</v>
      </c>
      <c r="BP166" s="118" t="str">
        <f t="shared" si="279"/>
        <v>dato mancante</v>
      </c>
      <c r="BQ166" s="118" t="str">
        <f t="shared" si="280"/>
        <v>dato mancante</v>
      </c>
      <c r="BR166" s="118" t="str">
        <f t="shared" si="281"/>
        <v>dato mancante</v>
      </c>
      <c r="BT166" s="258" t="str">
        <f t="shared" si="282"/>
        <v/>
      </c>
      <c r="BU166" s="258" t="str">
        <f t="shared" si="283"/>
        <v/>
      </c>
      <c r="BV166" s="259" t="str">
        <f t="shared" si="284"/>
        <v/>
      </c>
      <c r="BW166" s="258" t="str">
        <f t="shared" si="285"/>
        <v/>
      </c>
      <c r="BX166" s="258" t="str">
        <f t="shared" si="286"/>
        <v/>
      </c>
      <c r="BY166" s="259" t="str">
        <f t="shared" si="287"/>
        <v/>
      </c>
      <c r="BZ166" s="258" t="str">
        <f t="shared" si="288"/>
        <v/>
      </c>
      <c r="CA166" s="258" t="str">
        <f t="shared" si="289"/>
        <v/>
      </c>
      <c r="CB166" s="259" t="str">
        <f t="shared" si="290"/>
        <v/>
      </c>
      <c r="CC166" s="258" t="str">
        <f t="shared" si="291"/>
        <v/>
      </c>
      <c r="CD166" s="258" t="str">
        <f t="shared" si="292"/>
        <v/>
      </c>
      <c r="CE166" s="259" t="str">
        <f t="shared" si="293"/>
        <v/>
      </c>
      <c r="CF166" s="258" t="str">
        <f t="shared" si="294"/>
        <v/>
      </c>
      <c r="CG166" s="258" t="str">
        <f t="shared" si="295"/>
        <v/>
      </c>
      <c r="CH166" s="259" t="str">
        <f t="shared" si="296"/>
        <v/>
      </c>
      <c r="CI166" s="258" t="str">
        <f t="shared" si="297"/>
        <v/>
      </c>
      <c r="CJ166" s="258" t="str">
        <f t="shared" si="298"/>
        <v/>
      </c>
      <c r="CK166" s="259" t="str">
        <f t="shared" si="299"/>
        <v/>
      </c>
      <c r="CL166" s="258" t="str">
        <f t="shared" si="300"/>
        <v/>
      </c>
      <c r="CM166" s="258" t="str">
        <f t="shared" si="301"/>
        <v/>
      </c>
      <c r="CN166" s="259" t="str">
        <f t="shared" si="302"/>
        <v/>
      </c>
      <c r="CO166" s="258" t="str">
        <f t="shared" si="303"/>
        <v/>
      </c>
      <c r="CP166" s="258" t="str">
        <f t="shared" si="304"/>
        <v/>
      </c>
      <c r="CQ166" s="259" t="str">
        <f t="shared" si="305"/>
        <v/>
      </c>
      <c r="CR166" s="258" t="str">
        <f t="shared" si="306"/>
        <v/>
      </c>
      <c r="CS166" s="258" t="str">
        <f t="shared" si="307"/>
        <v/>
      </c>
      <c r="CT166" s="259" t="str">
        <f t="shared" si="308"/>
        <v/>
      </c>
      <c r="CU166" s="258" t="str">
        <f t="shared" si="309"/>
        <v/>
      </c>
      <c r="CV166" s="258" t="str">
        <f t="shared" si="310"/>
        <v/>
      </c>
      <c r="CW166" s="259" t="str">
        <f t="shared" si="311"/>
        <v/>
      </c>
      <c r="CX166" s="258" t="str">
        <f t="shared" si="312"/>
        <v/>
      </c>
      <c r="CY166" s="258" t="str">
        <f t="shared" si="313"/>
        <v/>
      </c>
      <c r="CZ166" s="259" t="str">
        <f t="shared" si="314"/>
        <v/>
      </c>
      <c r="DA166" s="258" t="str">
        <f t="shared" si="315"/>
        <v/>
      </c>
      <c r="DB166" s="258" t="str">
        <f t="shared" si="316"/>
        <v/>
      </c>
      <c r="DC166" s="259" t="str">
        <f t="shared" si="317"/>
        <v/>
      </c>
    </row>
    <row r="167" spans="1:107" x14ac:dyDescent="0.3">
      <c r="A167" s="682"/>
      <c r="B167" s="682"/>
      <c r="C167" s="665"/>
      <c r="D167" s="665"/>
      <c r="E167" s="666"/>
      <c r="F167" s="667"/>
      <c r="G167" s="667"/>
      <c r="H167" s="667"/>
      <c r="I167" s="668"/>
      <c r="J167" s="669"/>
      <c r="K167" s="670"/>
      <c r="L167" s="671"/>
      <c r="M167" s="671"/>
      <c r="N167" s="672"/>
      <c r="O167" s="673"/>
      <c r="P167" s="673"/>
      <c r="Q167" s="673"/>
      <c r="R167" s="673"/>
      <c r="S167" s="673"/>
      <c r="T167" s="671"/>
      <c r="U167" s="671"/>
      <c r="V167" s="671"/>
      <c r="W167" s="672"/>
      <c r="X167" s="673"/>
      <c r="Y167" s="674"/>
      <c r="Z167" s="64"/>
      <c r="AA167" s="77"/>
      <c r="AB167" s="78"/>
      <c r="AC167" s="81" t="str">
        <f t="shared" si="318"/>
        <v>dato mancante</v>
      </c>
      <c r="AD167" s="82" t="str">
        <f t="shared" si="319"/>
        <v>dato mancante</v>
      </c>
      <c r="AE167" s="82" t="str">
        <f t="shared" si="320"/>
        <v>dato mancante</v>
      </c>
      <c r="AF167" s="82" t="str">
        <f t="shared" si="321"/>
        <v>dato mancante</v>
      </c>
      <c r="AG167" s="82" t="str">
        <f t="shared" si="322"/>
        <v>dato mancante</v>
      </c>
      <c r="AH167" s="82" t="str">
        <f t="shared" si="323"/>
        <v>dato mancante</v>
      </c>
      <c r="AI167" s="84" t="str">
        <f t="shared" si="324"/>
        <v>dato mancante</v>
      </c>
      <c r="AJ167" s="84" t="str">
        <f t="shared" si="325"/>
        <v>dato mancante</v>
      </c>
      <c r="AK167" s="84" t="str">
        <f t="shared" si="326"/>
        <v>dato mancante</v>
      </c>
      <c r="AL167" s="81" t="str">
        <f t="shared" si="327"/>
        <v>dato mancante</v>
      </c>
      <c r="AM167" s="82" t="str">
        <f t="shared" si="328"/>
        <v>dato mancante</v>
      </c>
      <c r="AN167" s="83" t="str">
        <f t="shared" si="329"/>
        <v>dato mancante</v>
      </c>
      <c r="AO167" s="59"/>
      <c r="AP167" s="285"/>
      <c r="AQ167" s="286"/>
      <c r="AR167" s="294" t="str">
        <f t="shared" si="260"/>
        <v>dato mancante</v>
      </c>
      <c r="AS167" s="264" t="str">
        <f t="shared" si="330"/>
        <v>dato mancante</v>
      </c>
      <c r="AT167" s="265" t="str">
        <f t="shared" si="261"/>
        <v>dato mancante</v>
      </c>
      <c r="AU167" s="265" t="str">
        <f t="shared" si="262"/>
        <v>dato mancante</v>
      </c>
      <c r="AV167" s="265" t="str">
        <f t="shared" si="263"/>
        <v>dato mancante</v>
      </c>
      <c r="AW167" s="266" t="str">
        <f t="shared" si="264"/>
        <v>dato mancante</v>
      </c>
      <c r="AX167" s="437" t="str">
        <f t="shared" si="265"/>
        <v>dato mancante</v>
      </c>
      <c r="AY167" s="437" t="str">
        <f t="shared" si="266"/>
        <v>dato mancante</v>
      </c>
      <c r="AZ167" s="437" t="str">
        <f t="shared" si="267"/>
        <v>dato mancante</v>
      </c>
      <c r="BA167" s="267" t="str">
        <f t="shared" si="331"/>
        <v>dato mancante</v>
      </c>
      <c r="BB167" s="265" t="str">
        <f t="shared" si="268"/>
        <v>dato mancante</v>
      </c>
      <c r="BC167" s="438" t="str">
        <f t="shared" si="269"/>
        <v>dato mancante</v>
      </c>
      <c r="BG167" s="118" t="str">
        <f t="shared" si="270"/>
        <v>dato mancante</v>
      </c>
      <c r="BH167" s="118" t="str">
        <f t="shared" si="271"/>
        <v>dato mancante</v>
      </c>
      <c r="BI167" s="118" t="str">
        <f t="shared" si="272"/>
        <v>dato mancante</v>
      </c>
      <c r="BJ167" s="118" t="str">
        <f t="shared" si="273"/>
        <v>dato mancante</v>
      </c>
      <c r="BK167" s="118" t="str">
        <f t="shared" si="274"/>
        <v>dato mancante</v>
      </c>
      <c r="BL167" s="118" t="str">
        <f t="shared" si="275"/>
        <v>dato mancante</v>
      </c>
      <c r="BM167" s="118" t="str">
        <f t="shared" si="276"/>
        <v>dato mancante</v>
      </c>
      <c r="BN167" s="118" t="str">
        <f t="shared" si="277"/>
        <v>dato mancante</v>
      </c>
      <c r="BO167" s="118" t="str">
        <f t="shared" si="278"/>
        <v>dato mancante</v>
      </c>
      <c r="BP167" s="118" t="str">
        <f t="shared" si="279"/>
        <v>dato mancante</v>
      </c>
      <c r="BQ167" s="118" t="str">
        <f t="shared" si="280"/>
        <v>dato mancante</v>
      </c>
      <c r="BR167" s="118" t="str">
        <f t="shared" si="281"/>
        <v>dato mancante</v>
      </c>
      <c r="BT167" s="258" t="str">
        <f t="shared" si="282"/>
        <v/>
      </c>
      <c r="BU167" s="258" t="str">
        <f t="shared" si="283"/>
        <v/>
      </c>
      <c r="BV167" s="259" t="str">
        <f t="shared" si="284"/>
        <v/>
      </c>
      <c r="BW167" s="258" t="str">
        <f t="shared" si="285"/>
        <v/>
      </c>
      <c r="BX167" s="258" t="str">
        <f t="shared" si="286"/>
        <v/>
      </c>
      <c r="BY167" s="259" t="str">
        <f t="shared" si="287"/>
        <v/>
      </c>
      <c r="BZ167" s="258" t="str">
        <f t="shared" si="288"/>
        <v/>
      </c>
      <c r="CA167" s="258" t="str">
        <f t="shared" si="289"/>
        <v/>
      </c>
      <c r="CB167" s="259" t="str">
        <f t="shared" si="290"/>
        <v/>
      </c>
      <c r="CC167" s="258" t="str">
        <f t="shared" si="291"/>
        <v/>
      </c>
      <c r="CD167" s="258" t="str">
        <f t="shared" si="292"/>
        <v/>
      </c>
      <c r="CE167" s="259" t="str">
        <f t="shared" si="293"/>
        <v/>
      </c>
      <c r="CF167" s="258" t="str">
        <f t="shared" si="294"/>
        <v/>
      </c>
      <c r="CG167" s="258" t="str">
        <f t="shared" si="295"/>
        <v/>
      </c>
      <c r="CH167" s="259" t="str">
        <f t="shared" si="296"/>
        <v/>
      </c>
      <c r="CI167" s="258" t="str">
        <f t="shared" si="297"/>
        <v/>
      </c>
      <c r="CJ167" s="258" t="str">
        <f t="shared" si="298"/>
        <v/>
      </c>
      <c r="CK167" s="259" t="str">
        <f t="shared" si="299"/>
        <v/>
      </c>
      <c r="CL167" s="258" t="str">
        <f t="shared" si="300"/>
        <v/>
      </c>
      <c r="CM167" s="258" t="str">
        <f t="shared" si="301"/>
        <v/>
      </c>
      <c r="CN167" s="259" t="str">
        <f t="shared" si="302"/>
        <v/>
      </c>
      <c r="CO167" s="258" t="str">
        <f t="shared" si="303"/>
        <v/>
      </c>
      <c r="CP167" s="258" t="str">
        <f t="shared" si="304"/>
        <v/>
      </c>
      <c r="CQ167" s="259" t="str">
        <f t="shared" si="305"/>
        <v/>
      </c>
      <c r="CR167" s="258" t="str">
        <f t="shared" si="306"/>
        <v/>
      </c>
      <c r="CS167" s="258" t="str">
        <f t="shared" si="307"/>
        <v/>
      </c>
      <c r="CT167" s="259" t="str">
        <f t="shared" si="308"/>
        <v/>
      </c>
      <c r="CU167" s="258" t="str">
        <f t="shared" si="309"/>
        <v/>
      </c>
      <c r="CV167" s="258" t="str">
        <f t="shared" si="310"/>
        <v/>
      </c>
      <c r="CW167" s="259" t="str">
        <f t="shared" si="311"/>
        <v/>
      </c>
      <c r="CX167" s="258" t="str">
        <f t="shared" si="312"/>
        <v/>
      </c>
      <c r="CY167" s="258" t="str">
        <f t="shared" si="313"/>
        <v/>
      </c>
      <c r="CZ167" s="259" t="str">
        <f t="shared" si="314"/>
        <v/>
      </c>
      <c r="DA167" s="258" t="str">
        <f t="shared" si="315"/>
        <v/>
      </c>
      <c r="DB167" s="258" t="str">
        <f t="shared" si="316"/>
        <v/>
      </c>
      <c r="DC167" s="259" t="str">
        <f t="shared" si="317"/>
        <v/>
      </c>
    </row>
    <row r="168" spans="1:107" x14ac:dyDescent="0.3">
      <c r="A168" s="682"/>
      <c r="B168" s="682"/>
      <c r="C168" s="677"/>
      <c r="D168" s="677"/>
      <c r="E168" s="678"/>
      <c r="F168" s="678"/>
      <c r="G168" s="678"/>
      <c r="H168" s="678"/>
      <c r="I168" s="668"/>
      <c r="J168" s="669"/>
      <c r="K168" s="670"/>
      <c r="L168" s="671"/>
      <c r="M168" s="671"/>
      <c r="N168" s="672"/>
      <c r="O168" s="673"/>
      <c r="P168" s="673"/>
      <c r="Q168" s="673"/>
      <c r="R168" s="673"/>
      <c r="S168" s="673"/>
      <c r="T168" s="671"/>
      <c r="U168" s="671"/>
      <c r="V168" s="671"/>
      <c r="W168" s="672"/>
      <c r="X168" s="673"/>
      <c r="Y168" s="674"/>
      <c r="Z168" s="64"/>
      <c r="AA168" s="77"/>
      <c r="AB168" s="78"/>
      <c r="AC168" s="81" t="str">
        <f t="shared" si="318"/>
        <v>dato mancante</v>
      </c>
      <c r="AD168" s="82" t="str">
        <f t="shared" si="319"/>
        <v>dato mancante</v>
      </c>
      <c r="AE168" s="82" t="str">
        <f t="shared" si="320"/>
        <v>dato mancante</v>
      </c>
      <c r="AF168" s="82" t="str">
        <f t="shared" si="321"/>
        <v>dato mancante</v>
      </c>
      <c r="AG168" s="82" t="str">
        <f t="shared" si="322"/>
        <v>dato mancante</v>
      </c>
      <c r="AH168" s="82" t="str">
        <f t="shared" si="323"/>
        <v>dato mancante</v>
      </c>
      <c r="AI168" s="84" t="str">
        <f t="shared" si="324"/>
        <v>dato mancante</v>
      </c>
      <c r="AJ168" s="84" t="str">
        <f t="shared" si="325"/>
        <v>dato mancante</v>
      </c>
      <c r="AK168" s="84" t="str">
        <f t="shared" si="326"/>
        <v>dato mancante</v>
      </c>
      <c r="AL168" s="81" t="str">
        <f t="shared" si="327"/>
        <v>dato mancante</v>
      </c>
      <c r="AM168" s="82" t="str">
        <f t="shared" si="328"/>
        <v>dato mancante</v>
      </c>
      <c r="AN168" s="83" t="str">
        <f t="shared" si="329"/>
        <v>dato mancante</v>
      </c>
      <c r="AO168" s="59"/>
      <c r="AP168" s="285"/>
      <c r="AQ168" s="286"/>
      <c r="AR168" s="294" t="str">
        <f t="shared" si="260"/>
        <v>dato mancante</v>
      </c>
      <c r="AS168" s="264" t="str">
        <f t="shared" si="330"/>
        <v>dato mancante</v>
      </c>
      <c r="AT168" s="265" t="str">
        <f t="shared" si="261"/>
        <v>dato mancante</v>
      </c>
      <c r="AU168" s="265" t="str">
        <f t="shared" si="262"/>
        <v>dato mancante</v>
      </c>
      <c r="AV168" s="265" t="str">
        <f t="shared" si="263"/>
        <v>dato mancante</v>
      </c>
      <c r="AW168" s="266" t="str">
        <f t="shared" si="264"/>
        <v>dato mancante</v>
      </c>
      <c r="AX168" s="437" t="str">
        <f t="shared" si="265"/>
        <v>dato mancante</v>
      </c>
      <c r="AY168" s="437" t="str">
        <f t="shared" si="266"/>
        <v>dato mancante</v>
      </c>
      <c r="AZ168" s="437" t="str">
        <f t="shared" si="267"/>
        <v>dato mancante</v>
      </c>
      <c r="BA168" s="267" t="str">
        <f t="shared" si="331"/>
        <v>dato mancante</v>
      </c>
      <c r="BB168" s="265" t="str">
        <f t="shared" si="268"/>
        <v>dato mancante</v>
      </c>
      <c r="BC168" s="438" t="str">
        <f t="shared" si="269"/>
        <v>dato mancante</v>
      </c>
      <c r="BG168" s="118" t="str">
        <f t="shared" si="270"/>
        <v>dato mancante</v>
      </c>
      <c r="BH168" s="118" t="str">
        <f t="shared" si="271"/>
        <v>dato mancante</v>
      </c>
      <c r="BI168" s="118" t="str">
        <f t="shared" si="272"/>
        <v>dato mancante</v>
      </c>
      <c r="BJ168" s="118" t="str">
        <f t="shared" si="273"/>
        <v>dato mancante</v>
      </c>
      <c r="BK168" s="118" t="str">
        <f t="shared" si="274"/>
        <v>dato mancante</v>
      </c>
      <c r="BL168" s="118" t="str">
        <f t="shared" si="275"/>
        <v>dato mancante</v>
      </c>
      <c r="BM168" s="118" t="str">
        <f t="shared" si="276"/>
        <v>dato mancante</v>
      </c>
      <c r="BN168" s="118" t="str">
        <f t="shared" si="277"/>
        <v>dato mancante</v>
      </c>
      <c r="BO168" s="118" t="str">
        <f t="shared" si="278"/>
        <v>dato mancante</v>
      </c>
      <c r="BP168" s="118" t="str">
        <f t="shared" si="279"/>
        <v>dato mancante</v>
      </c>
      <c r="BQ168" s="118" t="str">
        <f t="shared" si="280"/>
        <v>dato mancante</v>
      </c>
      <c r="BR168" s="118" t="str">
        <f t="shared" si="281"/>
        <v>dato mancante</v>
      </c>
      <c r="BT168" s="258" t="str">
        <f t="shared" si="282"/>
        <v/>
      </c>
      <c r="BU168" s="258" t="str">
        <f t="shared" si="283"/>
        <v/>
      </c>
      <c r="BV168" s="259" t="str">
        <f t="shared" si="284"/>
        <v/>
      </c>
      <c r="BW168" s="258" t="str">
        <f t="shared" si="285"/>
        <v/>
      </c>
      <c r="BX168" s="258" t="str">
        <f t="shared" si="286"/>
        <v/>
      </c>
      <c r="BY168" s="259" t="str">
        <f t="shared" si="287"/>
        <v/>
      </c>
      <c r="BZ168" s="258" t="str">
        <f t="shared" si="288"/>
        <v/>
      </c>
      <c r="CA168" s="258" t="str">
        <f t="shared" si="289"/>
        <v/>
      </c>
      <c r="CB168" s="259" t="str">
        <f t="shared" si="290"/>
        <v/>
      </c>
      <c r="CC168" s="258" t="str">
        <f t="shared" si="291"/>
        <v/>
      </c>
      <c r="CD168" s="258" t="str">
        <f t="shared" si="292"/>
        <v/>
      </c>
      <c r="CE168" s="259" t="str">
        <f t="shared" si="293"/>
        <v/>
      </c>
      <c r="CF168" s="258" t="str">
        <f t="shared" si="294"/>
        <v/>
      </c>
      <c r="CG168" s="258" t="str">
        <f t="shared" si="295"/>
        <v/>
      </c>
      <c r="CH168" s="259" t="str">
        <f t="shared" si="296"/>
        <v/>
      </c>
      <c r="CI168" s="258" t="str">
        <f t="shared" si="297"/>
        <v/>
      </c>
      <c r="CJ168" s="258" t="str">
        <f t="shared" si="298"/>
        <v/>
      </c>
      <c r="CK168" s="259" t="str">
        <f t="shared" si="299"/>
        <v/>
      </c>
      <c r="CL168" s="258" t="str">
        <f t="shared" si="300"/>
        <v/>
      </c>
      <c r="CM168" s="258" t="str">
        <f t="shared" si="301"/>
        <v/>
      </c>
      <c r="CN168" s="259" t="str">
        <f t="shared" si="302"/>
        <v/>
      </c>
      <c r="CO168" s="258" t="str">
        <f t="shared" si="303"/>
        <v/>
      </c>
      <c r="CP168" s="258" t="str">
        <f t="shared" si="304"/>
        <v/>
      </c>
      <c r="CQ168" s="259" t="str">
        <f t="shared" si="305"/>
        <v/>
      </c>
      <c r="CR168" s="258" t="str">
        <f t="shared" si="306"/>
        <v/>
      </c>
      <c r="CS168" s="258" t="str">
        <f t="shared" si="307"/>
        <v/>
      </c>
      <c r="CT168" s="259" t="str">
        <f t="shared" si="308"/>
        <v/>
      </c>
      <c r="CU168" s="258" t="str">
        <f t="shared" si="309"/>
        <v/>
      </c>
      <c r="CV168" s="258" t="str">
        <f t="shared" si="310"/>
        <v/>
      </c>
      <c r="CW168" s="259" t="str">
        <f t="shared" si="311"/>
        <v/>
      </c>
      <c r="CX168" s="258" t="str">
        <f t="shared" si="312"/>
        <v/>
      </c>
      <c r="CY168" s="258" t="str">
        <f t="shared" si="313"/>
        <v/>
      </c>
      <c r="CZ168" s="259" t="str">
        <f t="shared" si="314"/>
        <v/>
      </c>
      <c r="DA168" s="258" t="str">
        <f t="shared" si="315"/>
        <v/>
      </c>
      <c r="DB168" s="258" t="str">
        <f t="shared" si="316"/>
        <v/>
      </c>
      <c r="DC168" s="259" t="str">
        <f t="shared" si="317"/>
        <v/>
      </c>
    </row>
    <row r="169" spans="1:107" x14ac:dyDescent="0.3">
      <c r="A169" s="682"/>
      <c r="B169" s="682"/>
      <c r="C169" s="665"/>
      <c r="D169" s="665"/>
      <c r="E169" s="666"/>
      <c r="F169" s="667"/>
      <c r="G169" s="667"/>
      <c r="H169" s="667"/>
      <c r="I169" s="668"/>
      <c r="J169" s="669"/>
      <c r="K169" s="670"/>
      <c r="L169" s="671"/>
      <c r="M169" s="671"/>
      <c r="N169" s="672"/>
      <c r="O169" s="673"/>
      <c r="P169" s="673"/>
      <c r="Q169" s="673"/>
      <c r="R169" s="673"/>
      <c r="S169" s="673"/>
      <c r="T169" s="671"/>
      <c r="U169" s="671"/>
      <c r="V169" s="671"/>
      <c r="W169" s="672"/>
      <c r="X169" s="673"/>
      <c r="Y169" s="674"/>
      <c r="Z169" s="64"/>
      <c r="AA169" s="77"/>
      <c r="AB169" s="78"/>
      <c r="AC169" s="81" t="str">
        <f t="shared" si="318"/>
        <v>dato mancante</v>
      </c>
      <c r="AD169" s="82" t="str">
        <f t="shared" si="319"/>
        <v>dato mancante</v>
      </c>
      <c r="AE169" s="82" t="str">
        <f t="shared" si="320"/>
        <v>dato mancante</v>
      </c>
      <c r="AF169" s="82" t="str">
        <f t="shared" si="321"/>
        <v>dato mancante</v>
      </c>
      <c r="AG169" s="82" t="str">
        <f t="shared" si="322"/>
        <v>dato mancante</v>
      </c>
      <c r="AH169" s="82" t="str">
        <f t="shared" si="323"/>
        <v>dato mancante</v>
      </c>
      <c r="AI169" s="84" t="str">
        <f t="shared" si="324"/>
        <v>dato mancante</v>
      </c>
      <c r="AJ169" s="84" t="str">
        <f t="shared" si="325"/>
        <v>dato mancante</v>
      </c>
      <c r="AK169" s="84" t="str">
        <f t="shared" si="326"/>
        <v>dato mancante</v>
      </c>
      <c r="AL169" s="81" t="str">
        <f t="shared" si="327"/>
        <v>dato mancante</v>
      </c>
      <c r="AM169" s="82" t="str">
        <f t="shared" si="328"/>
        <v>dato mancante</v>
      </c>
      <c r="AN169" s="83" t="str">
        <f t="shared" si="329"/>
        <v>dato mancante</v>
      </c>
      <c r="AO169" s="59"/>
      <c r="AP169" s="285"/>
      <c r="AQ169" s="286"/>
      <c r="AR169" s="294" t="str">
        <f t="shared" si="260"/>
        <v>dato mancante</v>
      </c>
      <c r="AS169" s="264" t="str">
        <f t="shared" si="330"/>
        <v>dato mancante</v>
      </c>
      <c r="AT169" s="265" t="str">
        <f t="shared" si="261"/>
        <v>dato mancante</v>
      </c>
      <c r="AU169" s="265" t="str">
        <f t="shared" si="262"/>
        <v>dato mancante</v>
      </c>
      <c r="AV169" s="265" t="str">
        <f t="shared" si="263"/>
        <v>dato mancante</v>
      </c>
      <c r="AW169" s="266" t="str">
        <f t="shared" si="264"/>
        <v>dato mancante</v>
      </c>
      <c r="AX169" s="437" t="str">
        <f t="shared" si="265"/>
        <v>dato mancante</v>
      </c>
      <c r="AY169" s="437" t="str">
        <f t="shared" si="266"/>
        <v>dato mancante</v>
      </c>
      <c r="AZ169" s="437" t="str">
        <f t="shared" si="267"/>
        <v>dato mancante</v>
      </c>
      <c r="BA169" s="267" t="str">
        <f t="shared" si="331"/>
        <v>dato mancante</v>
      </c>
      <c r="BB169" s="265" t="str">
        <f t="shared" si="268"/>
        <v>dato mancante</v>
      </c>
      <c r="BC169" s="438" t="str">
        <f t="shared" si="269"/>
        <v>dato mancante</v>
      </c>
      <c r="BG169" s="118" t="str">
        <f t="shared" si="270"/>
        <v>dato mancante</v>
      </c>
      <c r="BH169" s="118" t="str">
        <f t="shared" si="271"/>
        <v>dato mancante</v>
      </c>
      <c r="BI169" s="118" t="str">
        <f t="shared" si="272"/>
        <v>dato mancante</v>
      </c>
      <c r="BJ169" s="118" t="str">
        <f t="shared" si="273"/>
        <v>dato mancante</v>
      </c>
      <c r="BK169" s="118" t="str">
        <f t="shared" si="274"/>
        <v>dato mancante</v>
      </c>
      <c r="BL169" s="118" t="str">
        <f t="shared" si="275"/>
        <v>dato mancante</v>
      </c>
      <c r="BM169" s="118" t="str">
        <f t="shared" si="276"/>
        <v>dato mancante</v>
      </c>
      <c r="BN169" s="118" t="str">
        <f t="shared" si="277"/>
        <v>dato mancante</v>
      </c>
      <c r="BO169" s="118" t="str">
        <f t="shared" si="278"/>
        <v>dato mancante</v>
      </c>
      <c r="BP169" s="118" t="str">
        <f t="shared" si="279"/>
        <v>dato mancante</v>
      </c>
      <c r="BQ169" s="118" t="str">
        <f t="shared" si="280"/>
        <v>dato mancante</v>
      </c>
      <c r="BR169" s="118" t="str">
        <f t="shared" si="281"/>
        <v>dato mancante</v>
      </c>
      <c r="BT169" s="258" t="str">
        <f t="shared" si="282"/>
        <v/>
      </c>
      <c r="BU169" s="258" t="str">
        <f t="shared" si="283"/>
        <v/>
      </c>
      <c r="BV169" s="259" t="str">
        <f t="shared" si="284"/>
        <v/>
      </c>
      <c r="BW169" s="258" t="str">
        <f t="shared" si="285"/>
        <v/>
      </c>
      <c r="BX169" s="258" t="str">
        <f t="shared" si="286"/>
        <v/>
      </c>
      <c r="BY169" s="259" t="str">
        <f t="shared" si="287"/>
        <v/>
      </c>
      <c r="BZ169" s="258" t="str">
        <f t="shared" si="288"/>
        <v/>
      </c>
      <c r="CA169" s="258" t="str">
        <f t="shared" si="289"/>
        <v/>
      </c>
      <c r="CB169" s="259" t="str">
        <f t="shared" si="290"/>
        <v/>
      </c>
      <c r="CC169" s="258" t="str">
        <f t="shared" si="291"/>
        <v/>
      </c>
      <c r="CD169" s="258" t="str">
        <f t="shared" si="292"/>
        <v/>
      </c>
      <c r="CE169" s="259" t="str">
        <f t="shared" si="293"/>
        <v/>
      </c>
      <c r="CF169" s="258" t="str">
        <f t="shared" si="294"/>
        <v/>
      </c>
      <c r="CG169" s="258" t="str">
        <f t="shared" si="295"/>
        <v/>
      </c>
      <c r="CH169" s="259" t="str">
        <f t="shared" si="296"/>
        <v/>
      </c>
      <c r="CI169" s="258" t="str">
        <f t="shared" si="297"/>
        <v/>
      </c>
      <c r="CJ169" s="258" t="str">
        <f t="shared" si="298"/>
        <v/>
      </c>
      <c r="CK169" s="259" t="str">
        <f t="shared" si="299"/>
        <v/>
      </c>
      <c r="CL169" s="258" t="str">
        <f t="shared" si="300"/>
        <v/>
      </c>
      <c r="CM169" s="258" t="str">
        <f t="shared" si="301"/>
        <v/>
      </c>
      <c r="CN169" s="259" t="str">
        <f t="shared" si="302"/>
        <v/>
      </c>
      <c r="CO169" s="258" t="str">
        <f t="shared" si="303"/>
        <v/>
      </c>
      <c r="CP169" s="258" t="str">
        <f t="shared" si="304"/>
        <v/>
      </c>
      <c r="CQ169" s="259" t="str">
        <f t="shared" si="305"/>
        <v/>
      </c>
      <c r="CR169" s="258" t="str">
        <f t="shared" si="306"/>
        <v/>
      </c>
      <c r="CS169" s="258" t="str">
        <f t="shared" si="307"/>
        <v/>
      </c>
      <c r="CT169" s="259" t="str">
        <f t="shared" si="308"/>
        <v/>
      </c>
      <c r="CU169" s="258" t="str">
        <f t="shared" si="309"/>
        <v/>
      </c>
      <c r="CV169" s="258" t="str">
        <f t="shared" si="310"/>
        <v/>
      </c>
      <c r="CW169" s="259" t="str">
        <f t="shared" si="311"/>
        <v/>
      </c>
      <c r="CX169" s="258" t="str">
        <f t="shared" si="312"/>
        <v/>
      </c>
      <c r="CY169" s="258" t="str">
        <f t="shared" si="313"/>
        <v/>
      </c>
      <c r="CZ169" s="259" t="str">
        <f t="shared" si="314"/>
        <v/>
      </c>
      <c r="DA169" s="258" t="str">
        <f t="shared" si="315"/>
        <v/>
      </c>
      <c r="DB169" s="258" t="str">
        <f t="shared" si="316"/>
        <v/>
      </c>
      <c r="DC169" s="259" t="str">
        <f t="shared" si="317"/>
        <v/>
      </c>
    </row>
    <row r="170" spans="1:107" x14ac:dyDescent="0.3">
      <c r="A170" s="682"/>
      <c r="B170" s="682"/>
      <c r="C170" s="677"/>
      <c r="D170" s="677"/>
      <c r="E170" s="678"/>
      <c r="F170" s="678"/>
      <c r="G170" s="678"/>
      <c r="H170" s="678"/>
      <c r="I170" s="680"/>
      <c r="J170" s="681"/>
      <c r="K170" s="670"/>
      <c r="L170" s="671"/>
      <c r="M170" s="671"/>
      <c r="N170" s="672"/>
      <c r="O170" s="673"/>
      <c r="P170" s="673"/>
      <c r="Q170" s="673"/>
      <c r="R170" s="673"/>
      <c r="S170" s="673"/>
      <c r="T170" s="671"/>
      <c r="U170" s="671"/>
      <c r="V170" s="671"/>
      <c r="W170" s="672"/>
      <c r="X170" s="673"/>
      <c r="Y170" s="674"/>
      <c r="Z170" s="64"/>
      <c r="AA170" s="77"/>
      <c r="AB170" s="78"/>
      <c r="AC170" s="81" t="str">
        <f t="shared" si="318"/>
        <v>dato mancante</v>
      </c>
      <c r="AD170" s="82" t="str">
        <f t="shared" si="319"/>
        <v>dato mancante</v>
      </c>
      <c r="AE170" s="82" t="str">
        <f t="shared" si="320"/>
        <v>dato mancante</v>
      </c>
      <c r="AF170" s="82" t="str">
        <f t="shared" si="321"/>
        <v>dato mancante</v>
      </c>
      <c r="AG170" s="82" t="str">
        <f t="shared" si="322"/>
        <v>dato mancante</v>
      </c>
      <c r="AH170" s="82" t="str">
        <f t="shared" si="323"/>
        <v>dato mancante</v>
      </c>
      <c r="AI170" s="84" t="str">
        <f t="shared" si="324"/>
        <v>dato mancante</v>
      </c>
      <c r="AJ170" s="84" t="str">
        <f t="shared" si="325"/>
        <v>dato mancante</v>
      </c>
      <c r="AK170" s="84" t="str">
        <f t="shared" si="326"/>
        <v>dato mancante</v>
      </c>
      <c r="AL170" s="81" t="str">
        <f t="shared" si="327"/>
        <v>dato mancante</v>
      </c>
      <c r="AM170" s="82" t="str">
        <f t="shared" si="328"/>
        <v>dato mancante</v>
      </c>
      <c r="AN170" s="83" t="str">
        <f t="shared" si="329"/>
        <v>dato mancante</v>
      </c>
      <c r="AO170" s="59"/>
      <c r="AP170" s="285"/>
      <c r="AQ170" s="286"/>
      <c r="AR170" s="294" t="str">
        <f t="shared" si="260"/>
        <v>dato mancante</v>
      </c>
      <c r="AS170" s="264" t="str">
        <f t="shared" si="330"/>
        <v>dato mancante</v>
      </c>
      <c r="AT170" s="265" t="str">
        <f t="shared" si="261"/>
        <v>dato mancante</v>
      </c>
      <c r="AU170" s="265" t="str">
        <f t="shared" si="262"/>
        <v>dato mancante</v>
      </c>
      <c r="AV170" s="265" t="str">
        <f t="shared" si="263"/>
        <v>dato mancante</v>
      </c>
      <c r="AW170" s="266" t="str">
        <f t="shared" si="264"/>
        <v>dato mancante</v>
      </c>
      <c r="AX170" s="437" t="str">
        <f t="shared" si="265"/>
        <v>dato mancante</v>
      </c>
      <c r="AY170" s="437" t="str">
        <f t="shared" si="266"/>
        <v>dato mancante</v>
      </c>
      <c r="AZ170" s="437" t="str">
        <f t="shared" si="267"/>
        <v>dato mancante</v>
      </c>
      <c r="BA170" s="267" t="str">
        <f t="shared" si="331"/>
        <v>dato mancante</v>
      </c>
      <c r="BB170" s="265" t="str">
        <f t="shared" si="268"/>
        <v>dato mancante</v>
      </c>
      <c r="BC170" s="438" t="str">
        <f t="shared" si="269"/>
        <v>dato mancante</v>
      </c>
      <c r="BG170" s="118" t="str">
        <f t="shared" si="270"/>
        <v>dato mancante</v>
      </c>
      <c r="BH170" s="118" t="str">
        <f t="shared" si="271"/>
        <v>dato mancante</v>
      </c>
      <c r="BI170" s="118" t="str">
        <f t="shared" si="272"/>
        <v>dato mancante</v>
      </c>
      <c r="BJ170" s="118" t="str">
        <f t="shared" si="273"/>
        <v>dato mancante</v>
      </c>
      <c r="BK170" s="118" t="str">
        <f t="shared" si="274"/>
        <v>dato mancante</v>
      </c>
      <c r="BL170" s="118" t="str">
        <f t="shared" si="275"/>
        <v>dato mancante</v>
      </c>
      <c r="BM170" s="118" t="str">
        <f t="shared" si="276"/>
        <v>dato mancante</v>
      </c>
      <c r="BN170" s="118" t="str">
        <f t="shared" si="277"/>
        <v>dato mancante</v>
      </c>
      <c r="BO170" s="118" t="str">
        <f t="shared" si="278"/>
        <v>dato mancante</v>
      </c>
      <c r="BP170" s="118" t="str">
        <f t="shared" si="279"/>
        <v>dato mancante</v>
      </c>
      <c r="BQ170" s="118" t="str">
        <f t="shared" si="280"/>
        <v>dato mancante</v>
      </c>
      <c r="BR170" s="118" t="str">
        <f t="shared" si="281"/>
        <v>dato mancante</v>
      </c>
      <c r="BT170" s="258" t="str">
        <f t="shared" si="282"/>
        <v/>
      </c>
      <c r="BU170" s="258" t="str">
        <f t="shared" si="283"/>
        <v/>
      </c>
      <c r="BV170" s="259" t="str">
        <f t="shared" si="284"/>
        <v/>
      </c>
      <c r="BW170" s="258" t="str">
        <f t="shared" si="285"/>
        <v/>
      </c>
      <c r="BX170" s="258" t="str">
        <f t="shared" si="286"/>
        <v/>
      </c>
      <c r="BY170" s="259" t="str">
        <f t="shared" si="287"/>
        <v/>
      </c>
      <c r="BZ170" s="258" t="str">
        <f t="shared" si="288"/>
        <v/>
      </c>
      <c r="CA170" s="258" t="str">
        <f t="shared" si="289"/>
        <v/>
      </c>
      <c r="CB170" s="259" t="str">
        <f t="shared" si="290"/>
        <v/>
      </c>
      <c r="CC170" s="258" t="str">
        <f t="shared" si="291"/>
        <v/>
      </c>
      <c r="CD170" s="258" t="str">
        <f t="shared" si="292"/>
        <v/>
      </c>
      <c r="CE170" s="259" t="str">
        <f t="shared" si="293"/>
        <v/>
      </c>
      <c r="CF170" s="258" t="str">
        <f t="shared" si="294"/>
        <v/>
      </c>
      <c r="CG170" s="258" t="str">
        <f t="shared" si="295"/>
        <v/>
      </c>
      <c r="CH170" s="259" t="str">
        <f t="shared" si="296"/>
        <v/>
      </c>
      <c r="CI170" s="258" t="str">
        <f t="shared" si="297"/>
        <v/>
      </c>
      <c r="CJ170" s="258" t="str">
        <f t="shared" si="298"/>
        <v/>
      </c>
      <c r="CK170" s="259" t="str">
        <f t="shared" si="299"/>
        <v/>
      </c>
      <c r="CL170" s="258" t="str">
        <f t="shared" si="300"/>
        <v/>
      </c>
      <c r="CM170" s="258" t="str">
        <f t="shared" si="301"/>
        <v/>
      </c>
      <c r="CN170" s="259" t="str">
        <f t="shared" si="302"/>
        <v/>
      </c>
      <c r="CO170" s="258" t="str">
        <f t="shared" si="303"/>
        <v/>
      </c>
      <c r="CP170" s="258" t="str">
        <f t="shared" si="304"/>
        <v/>
      </c>
      <c r="CQ170" s="259" t="str">
        <f t="shared" si="305"/>
        <v/>
      </c>
      <c r="CR170" s="258" t="str">
        <f t="shared" si="306"/>
        <v/>
      </c>
      <c r="CS170" s="258" t="str">
        <f t="shared" si="307"/>
        <v/>
      </c>
      <c r="CT170" s="259" t="str">
        <f t="shared" si="308"/>
        <v/>
      </c>
      <c r="CU170" s="258" t="str">
        <f t="shared" si="309"/>
        <v/>
      </c>
      <c r="CV170" s="258" t="str">
        <f t="shared" si="310"/>
        <v/>
      </c>
      <c r="CW170" s="259" t="str">
        <f t="shared" si="311"/>
        <v/>
      </c>
      <c r="CX170" s="258" t="str">
        <f t="shared" si="312"/>
        <v/>
      </c>
      <c r="CY170" s="258" t="str">
        <f t="shared" si="313"/>
        <v/>
      </c>
      <c r="CZ170" s="259" t="str">
        <f t="shared" si="314"/>
        <v/>
      </c>
      <c r="DA170" s="258" t="str">
        <f t="shared" si="315"/>
        <v/>
      </c>
      <c r="DB170" s="258" t="str">
        <f t="shared" si="316"/>
        <v/>
      </c>
      <c r="DC170" s="259" t="str">
        <f t="shared" si="317"/>
        <v/>
      </c>
    </row>
    <row r="171" spans="1:107" x14ac:dyDescent="0.3">
      <c r="A171" s="682"/>
      <c r="B171" s="682"/>
      <c r="C171" s="665"/>
      <c r="D171" s="665"/>
      <c r="E171" s="666"/>
      <c r="F171" s="667"/>
      <c r="G171" s="667"/>
      <c r="H171" s="667"/>
      <c r="I171" s="668"/>
      <c r="J171" s="669"/>
      <c r="K171" s="670"/>
      <c r="L171" s="671"/>
      <c r="M171" s="671"/>
      <c r="N171" s="672"/>
      <c r="O171" s="673"/>
      <c r="P171" s="673"/>
      <c r="Q171" s="673"/>
      <c r="R171" s="673"/>
      <c r="S171" s="673"/>
      <c r="T171" s="671"/>
      <c r="U171" s="671"/>
      <c r="V171" s="671"/>
      <c r="W171" s="672"/>
      <c r="X171" s="673"/>
      <c r="Y171" s="674"/>
      <c r="Z171" s="64"/>
      <c r="AA171" s="77"/>
      <c r="AB171" s="78"/>
      <c r="AC171" s="81" t="str">
        <f t="shared" si="318"/>
        <v>dato mancante</v>
      </c>
      <c r="AD171" s="82" t="str">
        <f t="shared" si="319"/>
        <v>dato mancante</v>
      </c>
      <c r="AE171" s="82" t="str">
        <f t="shared" si="320"/>
        <v>dato mancante</v>
      </c>
      <c r="AF171" s="82" t="str">
        <f t="shared" si="321"/>
        <v>dato mancante</v>
      </c>
      <c r="AG171" s="82" t="str">
        <f t="shared" si="322"/>
        <v>dato mancante</v>
      </c>
      <c r="AH171" s="82" t="str">
        <f t="shared" si="323"/>
        <v>dato mancante</v>
      </c>
      <c r="AI171" s="84" t="str">
        <f t="shared" si="324"/>
        <v>dato mancante</v>
      </c>
      <c r="AJ171" s="84" t="str">
        <f t="shared" si="325"/>
        <v>dato mancante</v>
      </c>
      <c r="AK171" s="84" t="str">
        <f t="shared" si="326"/>
        <v>dato mancante</v>
      </c>
      <c r="AL171" s="81" t="str">
        <f t="shared" si="327"/>
        <v>dato mancante</v>
      </c>
      <c r="AM171" s="82" t="str">
        <f t="shared" si="328"/>
        <v>dato mancante</v>
      </c>
      <c r="AN171" s="83" t="str">
        <f t="shared" si="329"/>
        <v>dato mancante</v>
      </c>
      <c r="AO171" s="59"/>
      <c r="AP171" s="285"/>
      <c r="AQ171" s="286"/>
      <c r="AR171" s="294" t="str">
        <f t="shared" si="260"/>
        <v>dato mancante</v>
      </c>
      <c r="AS171" s="264" t="str">
        <f t="shared" si="330"/>
        <v>dato mancante</v>
      </c>
      <c r="AT171" s="265" t="str">
        <f t="shared" si="261"/>
        <v>dato mancante</v>
      </c>
      <c r="AU171" s="265" t="str">
        <f t="shared" si="262"/>
        <v>dato mancante</v>
      </c>
      <c r="AV171" s="265" t="str">
        <f t="shared" si="263"/>
        <v>dato mancante</v>
      </c>
      <c r="AW171" s="266" t="str">
        <f t="shared" si="264"/>
        <v>dato mancante</v>
      </c>
      <c r="AX171" s="437" t="str">
        <f t="shared" si="265"/>
        <v>dato mancante</v>
      </c>
      <c r="AY171" s="437" t="str">
        <f t="shared" si="266"/>
        <v>dato mancante</v>
      </c>
      <c r="AZ171" s="437" t="str">
        <f t="shared" si="267"/>
        <v>dato mancante</v>
      </c>
      <c r="BA171" s="267" t="str">
        <f t="shared" si="331"/>
        <v>dato mancante</v>
      </c>
      <c r="BB171" s="265" t="str">
        <f t="shared" si="268"/>
        <v>dato mancante</v>
      </c>
      <c r="BC171" s="438" t="str">
        <f t="shared" si="269"/>
        <v>dato mancante</v>
      </c>
      <c r="BG171" s="118" t="str">
        <f t="shared" si="270"/>
        <v>dato mancante</v>
      </c>
      <c r="BH171" s="118" t="str">
        <f t="shared" si="271"/>
        <v>dato mancante</v>
      </c>
      <c r="BI171" s="118" t="str">
        <f t="shared" si="272"/>
        <v>dato mancante</v>
      </c>
      <c r="BJ171" s="118" t="str">
        <f t="shared" si="273"/>
        <v>dato mancante</v>
      </c>
      <c r="BK171" s="118" t="str">
        <f t="shared" si="274"/>
        <v>dato mancante</v>
      </c>
      <c r="BL171" s="118" t="str">
        <f t="shared" si="275"/>
        <v>dato mancante</v>
      </c>
      <c r="BM171" s="118" t="str">
        <f t="shared" si="276"/>
        <v>dato mancante</v>
      </c>
      <c r="BN171" s="118" t="str">
        <f t="shared" si="277"/>
        <v>dato mancante</v>
      </c>
      <c r="BO171" s="118" t="str">
        <f t="shared" si="278"/>
        <v>dato mancante</v>
      </c>
      <c r="BP171" s="118" t="str">
        <f t="shared" si="279"/>
        <v>dato mancante</v>
      </c>
      <c r="BQ171" s="118" t="str">
        <f t="shared" si="280"/>
        <v>dato mancante</v>
      </c>
      <c r="BR171" s="118" t="str">
        <f t="shared" si="281"/>
        <v>dato mancante</v>
      </c>
      <c r="BT171" s="258" t="str">
        <f t="shared" si="282"/>
        <v/>
      </c>
      <c r="BU171" s="258" t="str">
        <f t="shared" si="283"/>
        <v/>
      </c>
      <c r="BV171" s="259" t="str">
        <f t="shared" si="284"/>
        <v/>
      </c>
      <c r="BW171" s="258" t="str">
        <f t="shared" si="285"/>
        <v/>
      </c>
      <c r="BX171" s="258" t="str">
        <f t="shared" si="286"/>
        <v/>
      </c>
      <c r="BY171" s="259" t="str">
        <f t="shared" si="287"/>
        <v/>
      </c>
      <c r="BZ171" s="258" t="str">
        <f t="shared" si="288"/>
        <v/>
      </c>
      <c r="CA171" s="258" t="str">
        <f t="shared" si="289"/>
        <v/>
      </c>
      <c r="CB171" s="259" t="str">
        <f t="shared" si="290"/>
        <v/>
      </c>
      <c r="CC171" s="258" t="str">
        <f t="shared" si="291"/>
        <v/>
      </c>
      <c r="CD171" s="258" t="str">
        <f t="shared" si="292"/>
        <v/>
      </c>
      <c r="CE171" s="259" t="str">
        <f t="shared" si="293"/>
        <v/>
      </c>
      <c r="CF171" s="258" t="str">
        <f t="shared" si="294"/>
        <v/>
      </c>
      <c r="CG171" s="258" t="str">
        <f t="shared" si="295"/>
        <v/>
      </c>
      <c r="CH171" s="259" t="str">
        <f t="shared" si="296"/>
        <v/>
      </c>
      <c r="CI171" s="258" t="str">
        <f t="shared" si="297"/>
        <v/>
      </c>
      <c r="CJ171" s="258" t="str">
        <f t="shared" si="298"/>
        <v/>
      </c>
      <c r="CK171" s="259" t="str">
        <f t="shared" si="299"/>
        <v/>
      </c>
      <c r="CL171" s="258" t="str">
        <f t="shared" si="300"/>
        <v/>
      </c>
      <c r="CM171" s="258" t="str">
        <f t="shared" si="301"/>
        <v/>
      </c>
      <c r="CN171" s="259" t="str">
        <f t="shared" si="302"/>
        <v/>
      </c>
      <c r="CO171" s="258" t="str">
        <f t="shared" si="303"/>
        <v/>
      </c>
      <c r="CP171" s="258" t="str">
        <f t="shared" si="304"/>
        <v/>
      </c>
      <c r="CQ171" s="259" t="str">
        <f t="shared" si="305"/>
        <v/>
      </c>
      <c r="CR171" s="258" t="str">
        <f t="shared" si="306"/>
        <v/>
      </c>
      <c r="CS171" s="258" t="str">
        <f t="shared" si="307"/>
        <v/>
      </c>
      <c r="CT171" s="259" t="str">
        <f t="shared" si="308"/>
        <v/>
      </c>
      <c r="CU171" s="258" t="str">
        <f t="shared" si="309"/>
        <v/>
      </c>
      <c r="CV171" s="258" t="str">
        <f t="shared" si="310"/>
        <v/>
      </c>
      <c r="CW171" s="259" t="str">
        <f t="shared" si="311"/>
        <v/>
      </c>
      <c r="CX171" s="258" t="str">
        <f t="shared" si="312"/>
        <v/>
      </c>
      <c r="CY171" s="258" t="str">
        <f t="shared" si="313"/>
        <v/>
      </c>
      <c r="CZ171" s="259" t="str">
        <f t="shared" si="314"/>
        <v/>
      </c>
      <c r="DA171" s="258" t="str">
        <f t="shared" si="315"/>
        <v/>
      </c>
      <c r="DB171" s="258" t="str">
        <f t="shared" si="316"/>
        <v/>
      </c>
      <c r="DC171" s="259" t="str">
        <f t="shared" si="317"/>
        <v/>
      </c>
    </row>
    <row r="172" spans="1:107" x14ac:dyDescent="0.3">
      <c r="A172" s="682"/>
      <c r="B172" s="682"/>
      <c r="C172" s="677"/>
      <c r="D172" s="677"/>
      <c r="E172" s="678"/>
      <c r="F172" s="678"/>
      <c r="G172" s="678"/>
      <c r="H172" s="678"/>
      <c r="I172" s="668"/>
      <c r="J172" s="669"/>
      <c r="K172" s="670"/>
      <c r="L172" s="671"/>
      <c r="M172" s="671"/>
      <c r="N172" s="672"/>
      <c r="O172" s="673"/>
      <c r="P172" s="673"/>
      <c r="Q172" s="673"/>
      <c r="R172" s="673"/>
      <c r="S172" s="673"/>
      <c r="T172" s="671"/>
      <c r="U172" s="671"/>
      <c r="V172" s="671"/>
      <c r="W172" s="672"/>
      <c r="X172" s="673"/>
      <c r="Y172" s="674"/>
      <c r="Z172" s="64"/>
      <c r="AA172" s="77"/>
      <c r="AB172" s="78"/>
      <c r="AC172" s="81" t="str">
        <f t="shared" si="318"/>
        <v>dato mancante</v>
      </c>
      <c r="AD172" s="82" t="str">
        <f t="shared" si="319"/>
        <v>dato mancante</v>
      </c>
      <c r="AE172" s="82" t="str">
        <f t="shared" si="320"/>
        <v>dato mancante</v>
      </c>
      <c r="AF172" s="82" t="str">
        <f t="shared" si="321"/>
        <v>dato mancante</v>
      </c>
      <c r="AG172" s="82" t="str">
        <f t="shared" si="322"/>
        <v>dato mancante</v>
      </c>
      <c r="AH172" s="82" t="str">
        <f t="shared" si="323"/>
        <v>dato mancante</v>
      </c>
      <c r="AI172" s="84" t="str">
        <f t="shared" si="324"/>
        <v>dato mancante</v>
      </c>
      <c r="AJ172" s="84" t="str">
        <f t="shared" si="325"/>
        <v>dato mancante</v>
      </c>
      <c r="AK172" s="84" t="str">
        <f t="shared" si="326"/>
        <v>dato mancante</v>
      </c>
      <c r="AL172" s="81" t="str">
        <f t="shared" si="327"/>
        <v>dato mancante</v>
      </c>
      <c r="AM172" s="82" t="str">
        <f t="shared" si="328"/>
        <v>dato mancante</v>
      </c>
      <c r="AN172" s="83" t="str">
        <f t="shared" si="329"/>
        <v>dato mancante</v>
      </c>
      <c r="AO172" s="59"/>
      <c r="AP172" s="285"/>
      <c r="AQ172" s="286"/>
      <c r="AR172" s="294" t="str">
        <f t="shared" si="260"/>
        <v>dato mancante</v>
      </c>
      <c r="AS172" s="264" t="str">
        <f t="shared" si="330"/>
        <v>dato mancante</v>
      </c>
      <c r="AT172" s="265" t="str">
        <f t="shared" si="261"/>
        <v>dato mancante</v>
      </c>
      <c r="AU172" s="265" t="str">
        <f t="shared" si="262"/>
        <v>dato mancante</v>
      </c>
      <c r="AV172" s="265" t="str">
        <f t="shared" si="263"/>
        <v>dato mancante</v>
      </c>
      <c r="AW172" s="266" t="str">
        <f t="shared" si="264"/>
        <v>dato mancante</v>
      </c>
      <c r="AX172" s="437" t="str">
        <f t="shared" si="265"/>
        <v>dato mancante</v>
      </c>
      <c r="AY172" s="437" t="str">
        <f t="shared" si="266"/>
        <v>dato mancante</v>
      </c>
      <c r="AZ172" s="437" t="str">
        <f t="shared" si="267"/>
        <v>dato mancante</v>
      </c>
      <c r="BA172" s="267" t="str">
        <f t="shared" si="331"/>
        <v>dato mancante</v>
      </c>
      <c r="BB172" s="265" t="str">
        <f t="shared" si="268"/>
        <v>dato mancante</v>
      </c>
      <c r="BC172" s="438" t="str">
        <f t="shared" si="269"/>
        <v>dato mancante</v>
      </c>
      <c r="BG172" s="118" t="str">
        <f t="shared" si="270"/>
        <v>dato mancante</v>
      </c>
      <c r="BH172" s="118" t="str">
        <f t="shared" si="271"/>
        <v>dato mancante</v>
      </c>
      <c r="BI172" s="118" t="str">
        <f t="shared" si="272"/>
        <v>dato mancante</v>
      </c>
      <c r="BJ172" s="118" t="str">
        <f t="shared" si="273"/>
        <v>dato mancante</v>
      </c>
      <c r="BK172" s="118" t="str">
        <f t="shared" si="274"/>
        <v>dato mancante</v>
      </c>
      <c r="BL172" s="118" t="str">
        <f t="shared" si="275"/>
        <v>dato mancante</v>
      </c>
      <c r="BM172" s="118" t="str">
        <f t="shared" si="276"/>
        <v>dato mancante</v>
      </c>
      <c r="BN172" s="118" t="str">
        <f t="shared" si="277"/>
        <v>dato mancante</v>
      </c>
      <c r="BO172" s="118" t="str">
        <f t="shared" si="278"/>
        <v>dato mancante</v>
      </c>
      <c r="BP172" s="118" t="str">
        <f t="shared" si="279"/>
        <v>dato mancante</v>
      </c>
      <c r="BQ172" s="118" t="str">
        <f t="shared" si="280"/>
        <v>dato mancante</v>
      </c>
      <c r="BR172" s="118" t="str">
        <f t="shared" si="281"/>
        <v>dato mancante</v>
      </c>
      <c r="BT172" s="258" t="str">
        <f t="shared" si="282"/>
        <v/>
      </c>
      <c r="BU172" s="258" t="str">
        <f t="shared" si="283"/>
        <v/>
      </c>
      <c r="BV172" s="259" t="str">
        <f t="shared" si="284"/>
        <v/>
      </c>
      <c r="BW172" s="258" t="str">
        <f t="shared" si="285"/>
        <v/>
      </c>
      <c r="BX172" s="258" t="str">
        <f t="shared" si="286"/>
        <v/>
      </c>
      <c r="BY172" s="259" t="str">
        <f t="shared" si="287"/>
        <v/>
      </c>
      <c r="BZ172" s="258" t="str">
        <f t="shared" si="288"/>
        <v/>
      </c>
      <c r="CA172" s="258" t="str">
        <f t="shared" si="289"/>
        <v/>
      </c>
      <c r="CB172" s="259" t="str">
        <f t="shared" si="290"/>
        <v/>
      </c>
      <c r="CC172" s="258" t="str">
        <f t="shared" si="291"/>
        <v/>
      </c>
      <c r="CD172" s="258" t="str">
        <f t="shared" si="292"/>
        <v/>
      </c>
      <c r="CE172" s="259" t="str">
        <f t="shared" si="293"/>
        <v/>
      </c>
      <c r="CF172" s="258" t="str">
        <f t="shared" si="294"/>
        <v/>
      </c>
      <c r="CG172" s="258" t="str">
        <f t="shared" si="295"/>
        <v/>
      </c>
      <c r="CH172" s="259" t="str">
        <f t="shared" si="296"/>
        <v/>
      </c>
      <c r="CI172" s="258" t="str">
        <f t="shared" si="297"/>
        <v/>
      </c>
      <c r="CJ172" s="258" t="str">
        <f t="shared" si="298"/>
        <v/>
      </c>
      <c r="CK172" s="259" t="str">
        <f t="shared" si="299"/>
        <v/>
      </c>
      <c r="CL172" s="258" t="str">
        <f t="shared" si="300"/>
        <v/>
      </c>
      <c r="CM172" s="258" t="str">
        <f t="shared" si="301"/>
        <v/>
      </c>
      <c r="CN172" s="259" t="str">
        <f t="shared" si="302"/>
        <v/>
      </c>
      <c r="CO172" s="258" t="str">
        <f t="shared" si="303"/>
        <v/>
      </c>
      <c r="CP172" s="258" t="str">
        <f t="shared" si="304"/>
        <v/>
      </c>
      <c r="CQ172" s="259" t="str">
        <f t="shared" si="305"/>
        <v/>
      </c>
      <c r="CR172" s="258" t="str">
        <f t="shared" si="306"/>
        <v/>
      </c>
      <c r="CS172" s="258" t="str">
        <f t="shared" si="307"/>
        <v/>
      </c>
      <c r="CT172" s="259" t="str">
        <f t="shared" si="308"/>
        <v/>
      </c>
      <c r="CU172" s="258" t="str">
        <f t="shared" si="309"/>
        <v/>
      </c>
      <c r="CV172" s="258" t="str">
        <f t="shared" si="310"/>
        <v/>
      </c>
      <c r="CW172" s="259" t="str">
        <f t="shared" si="311"/>
        <v/>
      </c>
      <c r="CX172" s="258" t="str">
        <f t="shared" si="312"/>
        <v/>
      </c>
      <c r="CY172" s="258" t="str">
        <f t="shared" si="313"/>
        <v/>
      </c>
      <c r="CZ172" s="259" t="str">
        <f t="shared" si="314"/>
        <v/>
      </c>
      <c r="DA172" s="258" t="str">
        <f t="shared" si="315"/>
        <v/>
      </c>
      <c r="DB172" s="258" t="str">
        <f t="shared" si="316"/>
        <v/>
      </c>
      <c r="DC172" s="259" t="str">
        <f t="shared" si="317"/>
        <v/>
      </c>
    </row>
    <row r="173" spans="1:107" x14ac:dyDescent="0.3">
      <c r="A173" s="682"/>
      <c r="B173" s="682"/>
      <c r="C173" s="665"/>
      <c r="D173" s="665"/>
      <c r="E173" s="666"/>
      <c r="F173" s="667"/>
      <c r="G173" s="667"/>
      <c r="H173" s="667"/>
      <c r="I173" s="668"/>
      <c r="J173" s="669"/>
      <c r="K173" s="670"/>
      <c r="L173" s="671"/>
      <c r="M173" s="671"/>
      <c r="N173" s="672"/>
      <c r="O173" s="673"/>
      <c r="P173" s="673"/>
      <c r="Q173" s="673"/>
      <c r="R173" s="673"/>
      <c r="S173" s="673"/>
      <c r="T173" s="671"/>
      <c r="U173" s="671"/>
      <c r="V173" s="671"/>
      <c r="W173" s="672"/>
      <c r="X173" s="673"/>
      <c r="Y173" s="674"/>
      <c r="Z173" s="64"/>
      <c r="AA173" s="77"/>
      <c r="AB173" s="78"/>
      <c r="AC173" s="81" t="str">
        <f t="shared" si="318"/>
        <v>dato mancante</v>
      </c>
      <c r="AD173" s="82" t="str">
        <f t="shared" si="319"/>
        <v>dato mancante</v>
      </c>
      <c r="AE173" s="82" t="str">
        <f t="shared" si="320"/>
        <v>dato mancante</v>
      </c>
      <c r="AF173" s="82" t="str">
        <f t="shared" si="321"/>
        <v>dato mancante</v>
      </c>
      <c r="AG173" s="82" t="str">
        <f t="shared" si="322"/>
        <v>dato mancante</v>
      </c>
      <c r="AH173" s="82" t="str">
        <f t="shared" si="323"/>
        <v>dato mancante</v>
      </c>
      <c r="AI173" s="84" t="str">
        <f t="shared" si="324"/>
        <v>dato mancante</v>
      </c>
      <c r="AJ173" s="84" t="str">
        <f t="shared" si="325"/>
        <v>dato mancante</v>
      </c>
      <c r="AK173" s="84" t="str">
        <f t="shared" si="326"/>
        <v>dato mancante</v>
      </c>
      <c r="AL173" s="81" t="str">
        <f t="shared" si="327"/>
        <v>dato mancante</v>
      </c>
      <c r="AM173" s="82" t="str">
        <f t="shared" si="328"/>
        <v>dato mancante</v>
      </c>
      <c r="AN173" s="83" t="str">
        <f t="shared" si="329"/>
        <v>dato mancante</v>
      </c>
      <c r="AO173" s="59"/>
      <c r="AP173" s="285"/>
      <c r="AQ173" s="286"/>
      <c r="AR173" s="294" t="str">
        <f t="shared" si="260"/>
        <v>dato mancante</v>
      </c>
      <c r="AS173" s="264" t="str">
        <f t="shared" si="330"/>
        <v>dato mancante</v>
      </c>
      <c r="AT173" s="265" t="str">
        <f t="shared" si="261"/>
        <v>dato mancante</v>
      </c>
      <c r="AU173" s="265" t="str">
        <f t="shared" si="262"/>
        <v>dato mancante</v>
      </c>
      <c r="AV173" s="265" t="str">
        <f t="shared" si="263"/>
        <v>dato mancante</v>
      </c>
      <c r="AW173" s="266" t="str">
        <f t="shared" si="264"/>
        <v>dato mancante</v>
      </c>
      <c r="AX173" s="437" t="str">
        <f t="shared" si="265"/>
        <v>dato mancante</v>
      </c>
      <c r="AY173" s="437" t="str">
        <f t="shared" si="266"/>
        <v>dato mancante</v>
      </c>
      <c r="AZ173" s="437" t="str">
        <f t="shared" si="267"/>
        <v>dato mancante</v>
      </c>
      <c r="BA173" s="267" t="str">
        <f t="shared" si="331"/>
        <v>dato mancante</v>
      </c>
      <c r="BB173" s="265" t="str">
        <f t="shared" si="268"/>
        <v>dato mancante</v>
      </c>
      <c r="BC173" s="438" t="str">
        <f t="shared" si="269"/>
        <v>dato mancante</v>
      </c>
      <c r="BG173" s="118" t="str">
        <f t="shared" si="270"/>
        <v>dato mancante</v>
      </c>
      <c r="BH173" s="118" t="str">
        <f t="shared" si="271"/>
        <v>dato mancante</v>
      </c>
      <c r="BI173" s="118" t="str">
        <f t="shared" si="272"/>
        <v>dato mancante</v>
      </c>
      <c r="BJ173" s="118" t="str">
        <f t="shared" si="273"/>
        <v>dato mancante</v>
      </c>
      <c r="BK173" s="118" t="str">
        <f t="shared" si="274"/>
        <v>dato mancante</v>
      </c>
      <c r="BL173" s="118" t="str">
        <f t="shared" si="275"/>
        <v>dato mancante</v>
      </c>
      <c r="BM173" s="118" t="str">
        <f t="shared" si="276"/>
        <v>dato mancante</v>
      </c>
      <c r="BN173" s="118" t="str">
        <f t="shared" si="277"/>
        <v>dato mancante</v>
      </c>
      <c r="BO173" s="118" t="str">
        <f t="shared" si="278"/>
        <v>dato mancante</v>
      </c>
      <c r="BP173" s="118" t="str">
        <f t="shared" si="279"/>
        <v>dato mancante</v>
      </c>
      <c r="BQ173" s="118" t="str">
        <f t="shared" si="280"/>
        <v>dato mancante</v>
      </c>
      <c r="BR173" s="118" t="str">
        <f t="shared" si="281"/>
        <v>dato mancante</v>
      </c>
      <c r="BT173" s="258" t="str">
        <f t="shared" si="282"/>
        <v/>
      </c>
      <c r="BU173" s="258" t="str">
        <f t="shared" si="283"/>
        <v/>
      </c>
      <c r="BV173" s="259" t="str">
        <f t="shared" si="284"/>
        <v/>
      </c>
      <c r="BW173" s="258" t="str">
        <f t="shared" si="285"/>
        <v/>
      </c>
      <c r="BX173" s="258" t="str">
        <f t="shared" si="286"/>
        <v/>
      </c>
      <c r="BY173" s="259" t="str">
        <f t="shared" si="287"/>
        <v/>
      </c>
      <c r="BZ173" s="258" t="str">
        <f t="shared" si="288"/>
        <v/>
      </c>
      <c r="CA173" s="258" t="str">
        <f t="shared" si="289"/>
        <v/>
      </c>
      <c r="CB173" s="259" t="str">
        <f t="shared" si="290"/>
        <v/>
      </c>
      <c r="CC173" s="258" t="str">
        <f t="shared" si="291"/>
        <v/>
      </c>
      <c r="CD173" s="258" t="str">
        <f t="shared" si="292"/>
        <v/>
      </c>
      <c r="CE173" s="259" t="str">
        <f t="shared" si="293"/>
        <v/>
      </c>
      <c r="CF173" s="258" t="str">
        <f t="shared" si="294"/>
        <v/>
      </c>
      <c r="CG173" s="258" t="str">
        <f t="shared" si="295"/>
        <v/>
      </c>
      <c r="CH173" s="259" t="str">
        <f t="shared" si="296"/>
        <v/>
      </c>
      <c r="CI173" s="258" t="str">
        <f t="shared" si="297"/>
        <v/>
      </c>
      <c r="CJ173" s="258" t="str">
        <f t="shared" si="298"/>
        <v/>
      </c>
      <c r="CK173" s="259" t="str">
        <f t="shared" si="299"/>
        <v/>
      </c>
      <c r="CL173" s="258" t="str">
        <f t="shared" si="300"/>
        <v/>
      </c>
      <c r="CM173" s="258" t="str">
        <f t="shared" si="301"/>
        <v/>
      </c>
      <c r="CN173" s="259" t="str">
        <f t="shared" si="302"/>
        <v/>
      </c>
      <c r="CO173" s="258" t="str">
        <f t="shared" si="303"/>
        <v/>
      </c>
      <c r="CP173" s="258" t="str">
        <f t="shared" si="304"/>
        <v/>
      </c>
      <c r="CQ173" s="259" t="str">
        <f t="shared" si="305"/>
        <v/>
      </c>
      <c r="CR173" s="258" t="str">
        <f t="shared" si="306"/>
        <v/>
      </c>
      <c r="CS173" s="258" t="str">
        <f t="shared" si="307"/>
        <v/>
      </c>
      <c r="CT173" s="259" t="str">
        <f t="shared" si="308"/>
        <v/>
      </c>
      <c r="CU173" s="258" t="str">
        <f t="shared" si="309"/>
        <v/>
      </c>
      <c r="CV173" s="258" t="str">
        <f t="shared" si="310"/>
        <v/>
      </c>
      <c r="CW173" s="259" t="str">
        <f t="shared" si="311"/>
        <v/>
      </c>
      <c r="CX173" s="258" t="str">
        <f t="shared" si="312"/>
        <v/>
      </c>
      <c r="CY173" s="258" t="str">
        <f t="shared" si="313"/>
        <v/>
      </c>
      <c r="CZ173" s="259" t="str">
        <f t="shared" si="314"/>
        <v/>
      </c>
      <c r="DA173" s="258" t="str">
        <f t="shared" si="315"/>
        <v/>
      </c>
      <c r="DB173" s="258" t="str">
        <f t="shared" si="316"/>
        <v/>
      </c>
      <c r="DC173" s="259" t="str">
        <f t="shared" si="317"/>
        <v/>
      </c>
    </row>
    <row r="174" spans="1:107" x14ac:dyDescent="0.3">
      <c r="A174" s="682"/>
      <c r="B174" s="682"/>
      <c r="C174" s="677"/>
      <c r="D174" s="677"/>
      <c r="E174" s="678"/>
      <c r="F174" s="678"/>
      <c r="G174" s="678"/>
      <c r="H174" s="678"/>
      <c r="I174" s="680"/>
      <c r="J174" s="681"/>
      <c r="K174" s="670"/>
      <c r="L174" s="671"/>
      <c r="M174" s="671"/>
      <c r="N174" s="672"/>
      <c r="O174" s="673"/>
      <c r="P174" s="673"/>
      <c r="Q174" s="673"/>
      <c r="R174" s="673"/>
      <c r="S174" s="673"/>
      <c r="T174" s="671"/>
      <c r="U174" s="671"/>
      <c r="V174" s="671"/>
      <c r="W174" s="672"/>
      <c r="X174" s="673"/>
      <c r="Y174" s="674"/>
      <c r="Z174" s="64"/>
      <c r="AA174" s="77"/>
      <c r="AB174" s="78"/>
      <c r="AC174" s="81" t="str">
        <f t="shared" si="318"/>
        <v>dato mancante</v>
      </c>
      <c r="AD174" s="82" t="str">
        <f t="shared" si="319"/>
        <v>dato mancante</v>
      </c>
      <c r="AE174" s="82" t="str">
        <f t="shared" si="320"/>
        <v>dato mancante</v>
      </c>
      <c r="AF174" s="82" t="str">
        <f t="shared" si="321"/>
        <v>dato mancante</v>
      </c>
      <c r="AG174" s="82" t="str">
        <f t="shared" si="322"/>
        <v>dato mancante</v>
      </c>
      <c r="AH174" s="82" t="str">
        <f t="shared" si="323"/>
        <v>dato mancante</v>
      </c>
      <c r="AI174" s="84" t="str">
        <f t="shared" si="324"/>
        <v>dato mancante</v>
      </c>
      <c r="AJ174" s="84" t="str">
        <f t="shared" si="325"/>
        <v>dato mancante</v>
      </c>
      <c r="AK174" s="84" t="str">
        <f t="shared" si="326"/>
        <v>dato mancante</v>
      </c>
      <c r="AL174" s="81" t="str">
        <f t="shared" si="327"/>
        <v>dato mancante</v>
      </c>
      <c r="AM174" s="82" t="str">
        <f t="shared" si="328"/>
        <v>dato mancante</v>
      </c>
      <c r="AN174" s="83" t="str">
        <f t="shared" si="329"/>
        <v>dato mancante</v>
      </c>
      <c r="AO174" s="59"/>
      <c r="AP174" s="285"/>
      <c r="AQ174" s="286"/>
      <c r="AR174" s="294" t="str">
        <f t="shared" ref="AR174:AR205" si="332">IF(BG174="dato mancante","dato mancante",IF(BG174="valore",N174*$L174/$M174,IF(BU174&gt;"0,0098","No LOQ","LOQ")))</f>
        <v>dato mancante</v>
      </c>
      <c r="AS174" s="264" t="str">
        <f t="shared" si="330"/>
        <v>dato mancante</v>
      </c>
      <c r="AT174" s="265" t="str">
        <f t="shared" ref="AT174:AT205" si="333">IF(BI174="dato mancante","dato mancante",IF(BI174="valore",P174*$L174/$M174,IF(CA174&gt;"35","No LOQ","LOQ")))</f>
        <v>dato mancante</v>
      </c>
      <c r="AU174" s="265" t="str">
        <f t="shared" ref="AU174:AU205" si="334">IF(BJ174="dato mancante","dato mancante",IF(BJ174="valore",Q174*$L174/$M174,IF(CD174&gt;"12","No LOQ","LOQ")))</f>
        <v>dato mancante</v>
      </c>
      <c r="AV174" s="265" t="str">
        <f t="shared" ref="AV174:AV205" si="335">IF(BK174="dato mancante","dato mancante",IF(BK174="valore",R174*$L174/$M174,IF(CG174&gt;"63","No LOQ","LOQ")))</f>
        <v>dato mancante</v>
      </c>
      <c r="AW174" s="266" t="str">
        <f t="shared" ref="AW174:AW205" si="336">IF(BL174="dato mancante","dato mancante",IF(BL174="valore",S174,IF(CJ174&gt;"23","No LOQ","LOQ")))</f>
        <v>dato mancante</v>
      </c>
      <c r="AX174" s="437" t="str">
        <f t="shared" ref="AX174:AX205" si="337">IF(BM174="dato mancante","dato mancante",IF(BM174="valore",T174*$L174/$M174,IF(CM174&gt;"5,8","No LOQ","LOQ")))</f>
        <v>dato mancante</v>
      </c>
      <c r="AY174" s="437" t="str">
        <f t="shared" ref="AY174:AY205" si="338">IF(BN174="dato mancante","dato mancante",IF(BN174="valore",U174*$L174/$M174,IF(CP174&gt;"38,1","No LOQ","LOQ")))</f>
        <v>dato mancante</v>
      </c>
      <c r="AZ174" s="437" t="str">
        <f t="shared" ref="AZ174:AZ205" si="339">IF(BO174="dato mancante","dato mancante",IF(BO174="valore",V174,IF(CS174&gt;"10,5","No LOQ","LOQ")))</f>
        <v>dato mancante</v>
      </c>
      <c r="BA174" s="267" t="str">
        <f t="shared" si="331"/>
        <v>dato mancante</v>
      </c>
      <c r="BB174" s="265" t="str">
        <f t="shared" ref="BB174:BB205" si="340">IF(BQ174="dato mancante","dato mancante",IF(BQ174="valore",X174*$L174/$M174,IF(CY174&gt;"193","No LOQ","LOQ")))</f>
        <v>dato mancante</v>
      </c>
      <c r="BC174" s="438" t="str">
        <f t="shared" ref="BC174:BC205" si="341">IF(BR174="dato mancante","dato mancante",IF(BR174="valore",Y174*$L174/$M174,IF(DB174&gt;"0,0077","No LOQ","LOQ")))</f>
        <v>dato mancante</v>
      </c>
      <c r="BG174" s="118" t="str">
        <f t="shared" ref="BG174:BG205" si="342">IF(ISBLANK(N174),"dato mancante",IFERROR(FIND("&lt;",$N174,1),"valore"))</f>
        <v>dato mancante</v>
      </c>
      <c r="BH174" s="118" t="str">
        <f t="shared" ref="BH174:BH205" si="343">IF(ISBLANK(O174),"dato mancante",IFERROR(FIND("&lt;",$O174,1),"valore"))</f>
        <v>dato mancante</v>
      </c>
      <c r="BI174" s="118" t="str">
        <f t="shared" ref="BI174:BI205" si="344">IF(ISBLANK(P174),"dato mancante",IFERROR(FIND("&lt;",$P174,1),"valore"))</f>
        <v>dato mancante</v>
      </c>
      <c r="BJ174" s="118" t="str">
        <f t="shared" ref="BJ174:BJ205" si="345">IF(ISBLANK(Q174),"dato mancante",IFERROR(FIND("&lt;",$Q174,1),"valore"))</f>
        <v>dato mancante</v>
      </c>
      <c r="BK174" s="118" t="str">
        <f t="shared" ref="BK174:BK205" si="346">IF(ISBLANK(R174),"dato mancante",IFERROR(FIND("&lt;",$R174,1),"valore"))</f>
        <v>dato mancante</v>
      </c>
      <c r="BL174" s="118" t="str">
        <f t="shared" ref="BL174:BL205" si="347">IF(ISBLANK(S174),"dato mancante",IFERROR(FIND("&lt;",$S174,1),"valore"))</f>
        <v>dato mancante</v>
      </c>
      <c r="BM174" s="118" t="str">
        <f t="shared" ref="BM174:BM205" si="348">IF(ISBLANK(T174),"dato mancante",IFERROR(FIND("&lt;",$T174,1),"valore"))</f>
        <v>dato mancante</v>
      </c>
      <c r="BN174" s="118" t="str">
        <f t="shared" ref="BN174:BN205" si="349">IF(ISBLANK(U174),"dato mancante",IFERROR(FIND("&lt;",$U174,1),"valore"))</f>
        <v>dato mancante</v>
      </c>
      <c r="BO174" s="118" t="str">
        <f t="shared" ref="BO174:BO205" si="350">IF(ISBLANK(V174),"dato mancante",IFERROR(FIND("&lt;",$V174,1),"valore"))</f>
        <v>dato mancante</v>
      </c>
      <c r="BP174" s="118" t="str">
        <f t="shared" ref="BP174:BP205" si="351">IF(ISBLANK(W174),"dato mancante",IFERROR(FIND("&lt;",$W174,1),"valore"))</f>
        <v>dato mancante</v>
      </c>
      <c r="BQ174" s="118" t="str">
        <f t="shared" ref="BQ174:BQ205" si="352">IF(ISBLANK(X174),"dato mancante",IFERROR(FIND("&lt;",$X174,1),"valore"))</f>
        <v>dato mancante</v>
      </c>
      <c r="BR174" s="118" t="str">
        <f t="shared" ref="BR174:BR205" si="353">IF(ISBLANK(Y174),"dato mancante",IFERROR(FIND("&lt;",$Y174,1),"valore"))</f>
        <v>dato mancante</v>
      </c>
      <c r="BT174" s="258" t="str">
        <f t="shared" ref="BT174:BT205" si="354">IF(LEFT(N174,1)="&lt;","&lt;","")</f>
        <v/>
      </c>
      <c r="BU174" s="258" t="str">
        <f t="shared" ref="BU174:BU205" si="355">IF(BT174="&lt;",_xlfn.NUMBERVALUE(N174,".","&lt;"),IF(ISBLANK(N174),"",N174))</f>
        <v/>
      </c>
      <c r="BV174" s="259" t="str">
        <f t="shared" ref="BV174:BV205" si="356">IF(MID(N174,1,1)="&lt;",MID(N174,2,5),IF(ISBLANK(N174),"",N174))</f>
        <v/>
      </c>
      <c r="BW174" s="258" t="str">
        <f t="shared" ref="BW174:BW205" si="357">IF(LEFT(O174,1)="&lt;","&lt;","")</f>
        <v/>
      </c>
      <c r="BX174" s="258" t="str">
        <f t="shared" ref="BX174:BX205" si="358">IF(BW174="&lt;",_xlfn.NUMBERVALUE(O174,".","&lt;"),IF(ISBLANK(O174),"",O174))</f>
        <v/>
      </c>
      <c r="BY174" s="259" t="str">
        <f t="shared" ref="BY174:BY205" si="359">IF(MID(O174,1,1)="&lt;",MID(O174,2,5),IF(ISBLANK(O174),"",O174))</f>
        <v/>
      </c>
      <c r="BZ174" s="258" t="str">
        <f t="shared" ref="BZ174:BZ205" si="360">IF(LEFT(P174,1)="&lt;","&lt;","")</f>
        <v/>
      </c>
      <c r="CA174" s="258" t="str">
        <f t="shared" ref="CA174:CA205" si="361">IF(BZ174="&lt;",_xlfn.NUMBERVALUE(P174,".","&lt;"),IF(ISBLANK(P174),"",P174))</f>
        <v/>
      </c>
      <c r="CB174" s="259" t="str">
        <f t="shared" ref="CB174:CB205" si="362">IF(MID(P174,1,1)="&lt;",MID(P174,2,5),IF(ISBLANK(P174),"",P174))</f>
        <v/>
      </c>
      <c r="CC174" s="258" t="str">
        <f t="shared" ref="CC174:CC205" si="363">IF(LEFT(Q174,1)="&lt;","&lt;","")</f>
        <v/>
      </c>
      <c r="CD174" s="258" t="str">
        <f t="shared" ref="CD174:CD205" si="364">IF(CC174="&lt;",_xlfn.NUMBERVALUE(Q174,".","&lt;"),IF(ISBLANK(Q174),"",Q174))</f>
        <v/>
      </c>
      <c r="CE174" s="259" t="str">
        <f t="shared" ref="CE174:CE205" si="365">IF(MID(Q174,1,1)="&lt;",MID(Q174,2,5),IF(ISBLANK(Q174),"",Q174))</f>
        <v/>
      </c>
      <c r="CF174" s="258" t="str">
        <f t="shared" ref="CF174:CF205" si="366">IF(LEFT(R174,1)="&lt;","&lt;","")</f>
        <v/>
      </c>
      <c r="CG174" s="258" t="str">
        <f t="shared" ref="CG174:CG205" si="367">IF(CF174="&lt;",_xlfn.NUMBERVALUE(R174,".","&lt;"),IF(ISBLANK(R174),"",R174))</f>
        <v/>
      </c>
      <c r="CH174" s="259" t="str">
        <f t="shared" ref="CH174:CH205" si="368">IF(MID(R174,1,1)="&lt;",MID(R174,2,5),IF(ISBLANK(R174),"",R174))</f>
        <v/>
      </c>
      <c r="CI174" s="258" t="str">
        <f t="shared" ref="CI174:CI205" si="369">IF(LEFT(S174,1)="&lt;","&lt;","")</f>
        <v/>
      </c>
      <c r="CJ174" s="258" t="str">
        <f t="shared" ref="CJ174:CJ205" si="370">IF(CI174="&lt;",_xlfn.NUMBERVALUE(S174,".","&lt;"),IF(ISBLANK(S174),"",S174))</f>
        <v/>
      </c>
      <c r="CK174" s="259" t="str">
        <f t="shared" ref="CK174:CK205" si="371">IF(MID(S174,1,1)="&lt;",MID(S174,2,5),IF(ISBLANK(S174),"",S174))</f>
        <v/>
      </c>
      <c r="CL174" s="258" t="str">
        <f t="shared" ref="CL174:CL205" si="372">IF(LEFT(T174,1)="&lt;","&lt;","")</f>
        <v/>
      </c>
      <c r="CM174" s="258" t="str">
        <f t="shared" ref="CM174:CM205" si="373">IF(CL174="&lt;",_xlfn.NUMBERVALUE(T174,".","&lt;"),IF(ISBLANK(T174),"",T174))</f>
        <v/>
      </c>
      <c r="CN174" s="259" t="str">
        <f t="shared" ref="CN174:CN205" si="374">IF(MID(T174,1,1)="&lt;",MID(T174,2,5),IF(ISBLANK(T174),"",T174))</f>
        <v/>
      </c>
      <c r="CO174" s="258" t="str">
        <f t="shared" ref="CO174:CO205" si="375">IF(LEFT(U174,1)="&lt;","&lt;","")</f>
        <v/>
      </c>
      <c r="CP174" s="258" t="str">
        <f t="shared" ref="CP174:CP205" si="376">IF(CO174="&lt;",_xlfn.NUMBERVALUE(U174,".","&lt;"),IF(ISBLANK(U174),"",U174))</f>
        <v/>
      </c>
      <c r="CQ174" s="259" t="str">
        <f t="shared" ref="CQ174:CQ205" si="377">IF(MID(U174,1,1)="&lt;",MID(U174,2,5),IF(ISBLANK(U174),"",U174))</f>
        <v/>
      </c>
      <c r="CR174" s="258" t="str">
        <f t="shared" ref="CR174:CR205" si="378">IF(LEFT(V174,1)="&lt;","&lt;","")</f>
        <v/>
      </c>
      <c r="CS174" s="258" t="str">
        <f t="shared" ref="CS174:CS205" si="379">IF(CR174="&lt;",_xlfn.NUMBERVALUE(V174,".","&lt;"),IF(ISBLANK(V174),"",V174))</f>
        <v/>
      </c>
      <c r="CT174" s="259" t="str">
        <f t="shared" ref="CT174:CT205" si="380">IF(MID(V174,1,1)="&lt;",MID(V174,2,5),IF(ISBLANK(V174),"",V174))</f>
        <v/>
      </c>
      <c r="CU174" s="258" t="str">
        <f t="shared" ref="CU174:CU205" si="381">IF(LEFT(W174,1)="&lt;","&lt;","")</f>
        <v/>
      </c>
      <c r="CV174" s="258" t="str">
        <f t="shared" ref="CV174:CV205" si="382">IF(CU174="&lt;",_xlfn.NUMBERVALUE(W174,".","&lt;"),IF(ISBLANK(W174),"",W174))</f>
        <v/>
      </c>
      <c r="CW174" s="259" t="str">
        <f t="shared" ref="CW174:CW205" si="383">IF(MID(W174,1,1)="&lt;",MID(W174,2,5),IF(ISBLANK(W174),"",W174))</f>
        <v/>
      </c>
      <c r="CX174" s="258" t="str">
        <f t="shared" ref="CX174:CX205" si="384">IF(LEFT(X174,1)="&lt;","&lt;","")</f>
        <v/>
      </c>
      <c r="CY174" s="258" t="str">
        <f t="shared" ref="CY174:CY205" si="385">IF(CX174="&lt;",_xlfn.NUMBERVALUE(X174,".","&lt;"),IF(ISBLANK(X174),"",X174))</f>
        <v/>
      </c>
      <c r="CZ174" s="259" t="str">
        <f t="shared" ref="CZ174:CZ205" si="386">IF(MID(X174,1,1)="&lt;",MID(X174,2,5),IF(ISBLANK(X174),"",X174))</f>
        <v/>
      </c>
      <c r="DA174" s="258" t="str">
        <f t="shared" ref="DA174:DA205" si="387">IF(LEFT(Y174,1)="&lt;","&lt;","")</f>
        <v/>
      </c>
      <c r="DB174" s="258" t="str">
        <f t="shared" ref="DB174:DB205" si="388">IF(DA174="&lt;",_xlfn.NUMBERVALUE(Y174,".","&lt;"),IF(ISBLANK(Y174),"",Y174))</f>
        <v/>
      </c>
      <c r="DC174" s="259" t="str">
        <f t="shared" ref="DC174:DC206" si="389">IF(MID(Y174,1,1)="&lt;",MID(Y174,2,5),IF(ISBLANK(Y174),"",Y174))</f>
        <v/>
      </c>
    </row>
    <row r="175" spans="1:107" x14ac:dyDescent="0.3">
      <c r="A175" s="682"/>
      <c r="B175" s="682"/>
      <c r="C175" s="665"/>
      <c r="D175" s="665"/>
      <c r="E175" s="666"/>
      <c r="F175" s="667"/>
      <c r="G175" s="667"/>
      <c r="H175" s="667"/>
      <c r="I175" s="668"/>
      <c r="J175" s="669"/>
      <c r="K175" s="626"/>
      <c r="L175" s="671"/>
      <c r="M175" s="671"/>
      <c r="N175" s="672"/>
      <c r="O175" s="673"/>
      <c r="P175" s="673"/>
      <c r="Q175" s="673"/>
      <c r="R175" s="673"/>
      <c r="S175" s="673"/>
      <c r="T175" s="671"/>
      <c r="U175" s="671"/>
      <c r="V175" s="671"/>
      <c r="W175" s="672"/>
      <c r="X175" s="673"/>
      <c r="Y175" s="674"/>
      <c r="Z175" s="64"/>
      <c r="AA175" s="77"/>
      <c r="AB175" s="78"/>
      <c r="AC175" s="81" t="str">
        <f t="shared" si="318"/>
        <v>dato mancante</v>
      </c>
      <c r="AD175" s="82" t="str">
        <f t="shared" si="319"/>
        <v>dato mancante</v>
      </c>
      <c r="AE175" s="82" t="str">
        <f t="shared" si="320"/>
        <v>dato mancante</v>
      </c>
      <c r="AF175" s="82" t="str">
        <f t="shared" si="321"/>
        <v>dato mancante</v>
      </c>
      <c r="AG175" s="82" t="str">
        <f t="shared" si="322"/>
        <v>dato mancante</v>
      </c>
      <c r="AH175" s="82" t="str">
        <f t="shared" si="323"/>
        <v>dato mancante</v>
      </c>
      <c r="AI175" s="84" t="str">
        <f t="shared" si="324"/>
        <v>dato mancante</v>
      </c>
      <c r="AJ175" s="84" t="str">
        <f t="shared" si="325"/>
        <v>dato mancante</v>
      </c>
      <c r="AK175" s="84" t="str">
        <f t="shared" si="326"/>
        <v>dato mancante</v>
      </c>
      <c r="AL175" s="81" t="str">
        <f t="shared" si="327"/>
        <v>dato mancante</v>
      </c>
      <c r="AM175" s="82" t="str">
        <f t="shared" si="328"/>
        <v>dato mancante</v>
      </c>
      <c r="AN175" s="83" t="str">
        <f t="shared" si="329"/>
        <v>dato mancante</v>
      </c>
      <c r="AO175" s="59"/>
      <c r="AP175" s="285"/>
      <c r="AQ175" s="286"/>
      <c r="AR175" s="294" t="str">
        <f t="shared" si="332"/>
        <v>dato mancante</v>
      </c>
      <c r="AS175" s="264" t="str">
        <f t="shared" si="330"/>
        <v>dato mancante</v>
      </c>
      <c r="AT175" s="265" t="str">
        <f t="shared" si="333"/>
        <v>dato mancante</v>
      </c>
      <c r="AU175" s="265" t="str">
        <f t="shared" si="334"/>
        <v>dato mancante</v>
      </c>
      <c r="AV175" s="265" t="str">
        <f t="shared" si="335"/>
        <v>dato mancante</v>
      </c>
      <c r="AW175" s="266" t="str">
        <f t="shared" si="336"/>
        <v>dato mancante</v>
      </c>
      <c r="AX175" s="437" t="str">
        <f t="shared" si="337"/>
        <v>dato mancante</v>
      </c>
      <c r="AY175" s="437" t="str">
        <f t="shared" si="338"/>
        <v>dato mancante</v>
      </c>
      <c r="AZ175" s="437" t="str">
        <f t="shared" si="339"/>
        <v>dato mancante</v>
      </c>
      <c r="BA175" s="267" t="str">
        <f t="shared" si="331"/>
        <v>dato mancante</v>
      </c>
      <c r="BB175" s="265" t="str">
        <f t="shared" si="340"/>
        <v>dato mancante</v>
      </c>
      <c r="BC175" s="438" t="str">
        <f t="shared" si="341"/>
        <v>dato mancante</v>
      </c>
      <c r="BG175" s="118" t="str">
        <f t="shared" si="342"/>
        <v>dato mancante</v>
      </c>
      <c r="BH175" s="118" t="str">
        <f t="shared" si="343"/>
        <v>dato mancante</v>
      </c>
      <c r="BI175" s="118" t="str">
        <f t="shared" si="344"/>
        <v>dato mancante</v>
      </c>
      <c r="BJ175" s="118" t="str">
        <f t="shared" si="345"/>
        <v>dato mancante</v>
      </c>
      <c r="BK175" s="118" t="str">
        <f t="shared" si="346"/>
        <v>dato mancante</v>
      </c>
      <c r="BL175" s="118" t="str">
        <f t="shared" si="347"/>
        <v>dato mancante</v>
      </c>
      <c r="BM175" s="118" t="str">
        <f t="shared" si="348"/>
        <v>dato mancante</v>
      </c>
      <c r="BN175" s="118" t="str">
        <f t="shared" si="349"/>
        <v>dato mancante</v>
      </c>
      <c r="BO175" s="118" t="str">
        <f t="shared" si="350"/>
        <v>dato mancante</v>
      </c>
      <c r="BP175" s="118" t="str">
        <f t="shared" si="351"/>
        <v>dato mancante</v>
      </c>
      <c r="BQ175" s="118" t="str">
        <f t="shared" si="352"/>
        <v>dato mancante</v>
      </c>
      <c r="BR175" s="118" t="str">
        <f t="shared" si="353"/>
        <v>dato mancante</v>
      </c>
      <c r="BT175" s="258" t="str">
        <f t="shared" si="354"/>
        <v/>
      </c>
      <c r="BU175" s="258" t="str">
        <f t="shared" si="355"/>
        <v/>
      </c>
      <c r="BV175" s="259" t="str">
        <f t="shared" si="356"/>
        <v/>
      </c>
      <c r="BW175" s="258" t="str">
        <f t="shared" si="357"/>
        <v/>
      </c>
      <c r="BX175" s="258" t="str">
        <f t="shared" si="358"/>
        <v/>
      </c>
      <c r="BY175" s="259" t="str">
        <f t="shared" si="359"/>
        <v/>
      </c>
      <c r="BZ175" s="258" t="str">
        <f t="shared" si="360"/>
        <v/>
      </c>
      <c r="CA175" s="258" t="str">
        <f t="shared" si="361"/>
        <v/>
      </c>
      <c r="CB175" s="259" t="str">
        <f t="shared" si="362"/>
        <v/>
      </c>
      <c r="CC175" s="258" t="str">
        <f t="shared" si="363"/>
        <v/>
      </c>
      <c r="CD175" s="258" t="str">
        <f t="shared" si="364"/>
        <v/>
      </c>
      <c r="CE175" s="259" t="str">
        <f t="shared" si="365"/>
        <v/>
      </c>
      <c r="CF175" s="258" t="str">
        <f t="shared" si="366"/>
        <v/>
      </c>
      <c r="CG175" s="258" t="str">
        <f t="shared" si="367"/>
        <v/>
      </c>
      <c r="CH175" s="259" t="str">
        <f t="shared" si="368"/>
        <v/>
      </c>
      <c r="CI175" s="258" t="str">
        <f t="shared" si="369"/>
        <v/>
      </c>
      <c r="CJ175" s="258" t="str">
        <f t="shared" si="370"/>
        <v/>
      </c>
      <c r="CK175" s="259" t="str">
        <f t="shared" si="371"/>
        <v/>
      </c>
      <c r="CL175" s="258" t="str">
        <f t="shared" si="372"/>
        <v/>
      </c>
      <c r="CM175" s="258" t="str">
        <f t="shared" si="373"/>
        <v/>
      </c>
      <c r="CN175" s="259" t="str">
        <f t="shared" si="374"/>
        <v/>
      </c>
      <c r="CO175" s="258" t="str">
        <f t="shared" si="375"/>
        <v/>
      </c>
      <c r="CP175" s="258" t="str">
        <f t="shared" si="376"/>
        <v/>
      </c>
      <c r="CQ175" s="259" t="str">
        <f t="shared" si="377"/>
        <v/>
      </c>
      <c r="CR175" s="258" t="str">
        <f t="shared" si="378"/>
        <v/>
      </c>
      <c r="CS175" s="258" t="str">
        <f t="shared" si="379"/>
        <v/>
      </c>
      <c r="CT175" s="259" t="str">
        <f t="shared" si="380"/>
        <v/>
      </c>
      <c r="CU175" s="258" t="str">
        <f t="shared" si="381"/>
        <v/>
      </c>
      <c r="CV175" s="258" t="str">
        <f t="shared" si="382"/>
        <v/>
      </c>
      <c r="CW175" s="259" t="str">
        <f t="shared" si="383"/>
        <v/>
      </c>
      <c r="CX175" s="258" t="str">
        <f t="shared" si="384"/>
        <v/>
      </c>
      <c r="CY175" s="258" t="str">
        <f t="shared" si="385"/>
        <v/>
      </c>
      <c r="CZ175" s="259" t="str">
        <f t="shared" si="386"/>
        <v/>
      </c>
      <c r="DA175" s="258" t="str">
        <f t="shared" si="387"/>
        <v/>
      </c>
      <c r="DB175" s="258" t="str">
        <f t="shared" si="388"/>
        <v/>
      </c>
      <c r="DC175" s="259" t="str">
        <f t="shared" si="389"/>
        <v/>
      </c>
    </row>
    <row r="176" spans="1:107" x14ac:dyDescent="0.3">
      <c r="A176" s="682"/>
      <c r="B176" s="682"/>
      <c r="C176" s="677"/>
      <c r="D176" s="677"/>
      <c r="E176" s="678"/>
      <c r="F176" s="678"/>
      <c r="G176" s="678"/>
      <c r="H176" s="678"/>
      <c r="I176" s="680"/>
      <c r="J176" s="681"/>
      <c r="K176" s="626"/>
      <c r="L176" s="671"/>
      <c r="M176" s="671"/>
      <c r="N176" s="672"/>
      <c r="O176" s="673"/>
      <c r="P176" s="673"/>
      <c r="Q176" s="673"/>
      <c r="R176" s="673"/>
      <c r="S176" s="673"/>
      <c r="T176" s="671"/>
      <c r="U176" s="671"/>
      <c r="V176" s="671"/>
      <c r="W176" s="672"/>
      <c r="X176" s="673"/>
      <c r="Y176" s="674"/>
      <c r="Z176" s="64"/>
      <c r="AA176" s="77"/>
      <c r="AB176" s="78"/>
      <c r="AC176" s="81" t="str">
        <f t="shared" si="318"/>
        <v>dato mancante</v>
      </c>
      <c r="AD176" s="82" t="str">
        <f t="shared" si="319"/>
        <v>dato mancante</v>
      </c>
      <c r="AE176" s="82" t="str">
        <f t="shared" si="320"/>
        <v>dato mancante</v>
      </c>
      <c r="AF176" s="82" t="str">
        <f t="shared" si="321"/>
        <v>dato mancante</v>
      </c>
      <c r="AG176" s="82" t="str">
        <f t="shared" si="322"/>
        <v>dato mancante</v>
      </c>
      <c r="AH176" s="82" t="str">
        <f t="shared" si="323"/>
        <v>dato mancante</v>
      </c>
      <c r="AI176" s="84" t="str">
        <f t="shared" si="324"/>
        <v>dato mancante</v>
      </c>
      <c r="AJ176" s="84" t="str">
        <f t="shared" si="325"/>
        <v>dato mancante</v>
      </c>
      <c r="AK176" s="84" t="str">
        <f t="shared" si="326"/>
        <v>dato mancante</v>
      </c>
      <c r="AL176" s="81" t="str">
        <f t="shared" si="327"/>
        <v>dato mancante</v>
      </c>
      <c r="AM176" s="82" t="str">
        <f t="shared" si="328"/>
        <v>dato mancante</v>
      </c>
      <c r="AN176" s="83" t="str">
        <f t="shared" si="329"/>
        <v>dato mancante</v>
      </c>
      <c r="AO176" s="59"/>
      <c r="AP176" s="285"/>
      <c r="AQ176" s="286"/>
      <c r="AR176" s="294" t="str">
        <f t="shared" si="332"/>
        <v>dato mancante</v>
      </c>
      <c r="AS176" s="264" t="str">
        <f t="shared" si="330"/>
        <v>dato mancante</v>
      </c>
      <c r="AT176" s="265" t="str">
        <f t="shared" si="333"/>
        <v>dato mancante</v>
      </c>
      <c r="AU176" s="265" t="str">
        <f t="shared" si="334"/>
        <v>dato mancante</v>
      </c>
      <c r="AV176" s="265" t="str">
        <f t="shared" si="335"/>
        <v>dato mancante</v>
      </c>
      <c r="AW176" s="266" t="str">
        <f t="shared" si="336"/>
        <v>dato mancante</v>
      </c>
      <c r="AX176" s="437" t="str">
        <f t="shared" si="337"/>
        <v>dato mancante</v>
      </c>
      <c r="AY176" s="437" t="str">
        <f t="shared" si="338"/>
        <v>dato mancante</v>
      </c>
      <c r="AZ176" s="437" t="str">
        <f t="shared" si="339"/>
        <v>dato mancante</v>
      </c>
      <c r="BA176" s="267" t="str">
        <f t="shared" si="331"/>
        <v>dato mancante</v>
      </c>
      <c r="BB176" s="265" t="str">
        <f t="shared" si="340"/>
        <v>dato mancante</v>
      </c>
      <c r="BC176" s="438" t="str">
        <f t="shared" si="341"/>
        <v>dato mancante</v>
      </c>
      <c r="BG176" s="118" t="str">
        <f t="shared" si="342"/>
        <v>dato mancante</v>
      </c>
      <c r="BH176" s="118" t="str">
        <f t="shared" si="343"/>
        <v>dato mancante</v>
      </c>
      <c r="BI176" s="118" t="str">
        <f t="shared" si="344"/>
        <v>dato mancante</v>
      </c>
      <c r="BJ176" s="118" t="str">
        <f t="shared" si="345"/>
        <v>dato mancante</v>
      </c>
      <c r="BK176" s="118" t="str">
        <f t="shared" si="346"/>
        <v>dato mancante</v>
      </c>
      <c r="BL176" s="118" t="str">
        <f t="shared" si="347"/>
        <v>dato mancante</v>
      </c>
      <c r="BM176" s="118" t="str">
        <f t="shared" si="348"/>
        <v>dato mancante</v>
      </c>
      <c r="BN176" s="118" t="str">
        <f t="shared" si="349"/>
        <v>dato mancante</v>
      </c>
      <c r="BO176" s="118" t="str">
        <f t="shared" si="350"/>
        <v>dato mancante</v>
      </c>
      <c r="BP176" s="118" t="str">
        <f t="shared" si="351"/>
        <v>dato mancante</v>
      </c>
      <c r="BQ176" s="118" t="str">
        <f t="shared" si="352"/>
        <v>dato mancante</v>
      </c>
      <c r="BR176" s="118" t="str">
        <f t="shared" si="353"/>
        <v>dato mancante</v>
      </c>
      <c r="BT176" s="258" t="str">
        <f t="shared" si="354"/>
        <v/>
      </c>
      <c r="BU176" s="258" t="str">
        <f t="shared" si="355"/>
        <v/>
      </c>
      <c r="BV176" s="259" t="str">
        <f t="shared" si="356"/>
        <v/>
      </c>
      <c r="BW176" s="258" t="str">
        <f t="shared" si="357"/>
        <v/>
      </c>
      <c r="BX176" s="258" t="str">
        <f t="shared" si="358"/>
        <v/>
      </c>
      <c r="BY176" s="259" t="str">
        <f t="shared" si="359"/>
        <v/>
      </c>
      <c r="BZ176" s="258" t="str">
        <f t="shared" si="360"/>
        <v/>
      </c>
      <c r="CA176" s="258" t="str">
        <f t="shared" si="361"/>
        <v/>
      </c>
      <c r="CB176" s="259" t="str">
        <f t="shared" si="362"/>
        <v/>
      </c>
      <c r="CC176" s="258" t="str">
        <f t="shared" si="363"/>
        <v/>
      </c>
      <c r="CD176" s="258" t="str">
        <f t="shared" si="364"/>
        <v/>
      </c>
      <c r="CE176" s="259" t="str">
        <f t="shared" si="365"/>
        <v/>
      </c>
      <c r="CF176" s="258" t="str">
        <f t="shared" si="366"/>
        <v/>
      </c>
      <c r="CG176" s="258" t="str">
        <f t="shared" si="367"/>
        <v/>
      </c>
      <c r="CH176" s="259" t="str">
        <f t="shared" si="368"/>
        <v/>
      </c>
      <c r="CI176" s="258" t="str">
        <f t="shared" si="369"/>
        <v/>
      </c>
      <c r="CJ176" s="258" t="str">
        <f t="shared" si="370"/>
        <v/>
      </c>
      <c r="CK176" s="259" t="str">
        <f t="shared" si="371"/>
        <v/>
      </c>
      <c r="CL176" s="258" t="str">
        <f t="shared" si="372"/>
        <v/>
      </c>
      <c r="CM176" s="258" t="str">
        <f t="shared" si="373"/>
        <v/>
      </c>
      <c r="CN176" s="259" t="str">
        <f t="shared" si="374"/>
        <v/>
      </c>
      <c r="CO176" s="258" t="str">
        <f t="shared" si="375"/>
        <v/>
      </c>
      <c r="CP176" s="258" t="str">
        <f t="shared" si="376"/>
        <v/>
      </c>
      <c r="CQ176" s="259" t="str">
        <f t="shared" si="377"/>
        <v/>
      </c>
      <c r="CR176" s="258" t="str">
        <f t="shared" si="378"/>
        <v/>
      </c>
      <c r="CS176" s="258" t="str">
        <f t="shared" si="379"/>
        <v/>
      </c>
      <c r="CT176" s="259" t="str">
        <f t="shared" si="380"/>
        <v/>
      </c>
      <c r="CU176" s="258" t="str">
        <f t="shared" si="381"/>
        <v/>
      </c>
      <c r="CV176" s="258" t="str">
        <f t="shared" si="382"/>
        <v/>
      </c>
      <c r="CW176" s="259" t="str">
        <f t="shared" si="383"/>
        <v/>
      </c>
      <c r="CX176" s="258" t="str">
        <f t="shared" si="384"/>
        <v/>
      </c>
      <c r="CY176" s="258" t="str">
        <f t="shared" si="385"/>
        <v/>
      </c>
      <c r="CZ176" s="259" t="str">
        <f t="shared" si="386"/>
        <v/>
      </c>
      <c r="DA176" s="258" t="str">
        <f t="shared" si="387"/>
        <v/>
      </c>
      <c r="DB176" s="258" t="str">
        <f t="shared" si="388"/>
        <v/>
      </c>
      <c r="DC176" s="259" t="str">
        <f t="shared" si="389"/>
        <v/>
      </c>
    </row>
    <row r="177" spans="1:107" x14ac:dyDescent="0.3">
      <c r="A177" s="682"/>
      <c r="B177" s="682"/>
      <c r="C177" s="665"/>
      <c r="D177" s="665"/>
      <c r="E177" s="666"/>
      <c r="F177" s="667"/>
      <c r="G177" s="667"/>
      <c r="H177" s="667"/>
      <c r="I177" s="668"/>
      <c r="J177" s="669"/>
      <c r="K177" s="670"/>
      <c r="L177" s="671"/>
      <c r="M177" s="671"/>
      <c r="N177" s="672"/>
      <c r="O177" s="673"/>
      <c r="P177" s="673"/>
      <c r="Q177" s="673"/>
      <c r="R177" s="673"/>
      <c r="S177" s="673"/>
      <c r="T177" s="671"/>
      <c r="U177" s="671"/>
      <c r="V177" s="671"/>
      <c r="W177" s="672"/>
      <c r="X177" s="673"/>
      <c r="Y177" s="674"/>
      <c r="Z177" s="64"/>
      <c r="AA177" s="77"/>
      <c r="AB177" s="78"/>
      <c r="AC177" s="81" t="str">
        <f t="shared" si="318"/>
        <v>dato mancante</v>
      </c>
      <c r="AD177" s="82" t="str">
        <f t="shared" si="319"/>
        <v>dato mancante</v>
      </c>
      <c r="AE177" s="82" t="str">
        <f t="shared" si="320"/>
        <v>dato mancante</v>
      </c>
      <c r="AF177" s="82" t="str">
        <f t="shared" si="321"/>
        <v>dato mancante</v>
      </c>
      <c r="AG177" s="82" t="str">
        <f t="shared" si="322"/>
        <v>dato mancante</v>
      </c>
      <c r="AH177" s="82" t="str">
        <f t="shared" si="323"/>
        <v>dato mancante</v>
      </c>
      <c r="AI177" s="84" t="str">
        <f t="shared" si="324"/>
        <v>dato mancante</v>
      </c>
      <c r="AJ177" s="84" t="str">
        <f t="shared" si="325"/>
        <v>dato mancante</v>
      </c>
      <c r="AK177" s="84" t="str">
        <f t="shared" si="326"/>
        <v>dato mancante</v>
      </c>
      <c r="AL177" s="81" t="str">
        <f t="shared" si="327"/>
        <v>dato mancante</v>
      </c>
      <c r="AM177" s="82" t="str">
        <f t="shared" si="328"/>
        <v>dato mancante</v>
      </c>
      <c r="AN177" s="83" t="str">
        <f t="shared" si="329"/>
        <v>dato mancante</v>
      </c>
      <c r="AO177" s="59"/>
      <c r="AP177" s="285"/>
      <c r="AQ177" s="286"/>
      <c r="AR177" s="294" t="str">
        <f t="shared" si="332"/>
        <v>dato mancante</v>
      </c>
      <c r="AS177" s="264" t="str">
        <f t="shared" si="330"/>
        <v>dato mancante</v>
      </c>
      <c r="AT177" s="265" t="str">
        <f t="shared" si="333"/>
        <v>dato mancante</v>
      </c>
      <c r="AU177" s="265" t="str">
        <f t="shared" si="334"/>
        <v>dato mancante</v>
      </c>
      <c r="AV177" s="265" t="str">
        <f t="shared" si="335"/>
        <v>dato mancante</v>
      </c>
      <c r="AW177" s="266" t="str">
        <f t="shared" si="336"/>
        <v>dato mancante</v>
      </c>
      <c r="AX177" s="437" t="str">
        <f t="shared" si="337"/>
        <v>dato mancante</v>
      </c>
      <c r="AY177" s="437" t="str">
        <f t="shared" si="338"/>
        <v>dato mancante</v>
      </c>
      <c r="AZ177" s="437" t="str">
        <f t="shared" si="339"/>
        <v>dato mancante</v>
      </c>
      <c r="BA177" s="267" t="str">
        <f t="shared" si="331"/>
        <v>dato mancante</v>
      </c>
      <c r="BB177" s="265" t="str">
        <f t="shared" si="340"/>
        <v>dato mancante</v>
      </c>
      <c r="BC177" s="438" t="str">
        <f t="shared" si="341"/>
        <v>dato mancante</v>
      </c>
      <c r="BG177" s="118" t="str">
        <f t="shared" si="342"/>
        <v>dato mancante</v>
      </c>
      <c r="BH177" s="118" t="str">
        <f t="shared" si="343"/>
        <v>dato mancante</v>
      </c>
      <c r="BI177" s="118" t="str">
        <f t="shared" si="344"/>
        <v>dato mancante</v>
      </c>
      <c r="BJ177" s="118" t="str">
        <f t="shared" si="345"/>
        <v>dato mancante</v>
      </c>
      <c r="BK177" s="118" t="str">
        <f t="shared" si="346"/>
        <v>dato mancante</v>
      </c>
      <c r="BL177" s="118" t="str">
        <f t="shared" si="347"/>
        <v>dato mancante</v>
      </c>
      <c r="BM177" s="118" t="str">
        <f t="shared" si="348"/>
        <v>dato mancante</v>
      </c>
      <c r="BN177" s="118" t="str">
        <f t="shared" si="349"/>
        <v>dato mancante</v>
      </c>
      <c r="BO177" s="118" t="str">
        <f t="shared" si="350"/>
        <v>dato mancante</v>
      </c>
      <c r="BP177" s="118" t="str">
        <f t="shared" si="351"/>
        <v>dato mancante</v>
      </c>
      <c r="BQ177" s="118" t="str">
        <f t="shared" si="352"/>
        <v>dato mancante</v>
      </c>
      <c r="BR177" s="118" t="str">
        <f t="shared" si="353"/>
        <v>dato mancante</v>
      </c>
      <c r="BT177" s="258" t="str">
        <f t="shared" si="354"/>
        <v/>
      </c>
      <c r="BU177" s="258" t="str">
        <f t="shared" si="355"/>
        <v/>
      </c>
      <c r="BV177" s="259" t="str">
        <f t="shared" si="356"/>
        <v/>
      </c>
      <c r="BW177" s="258" t="str">
        <f t="shared" si="357"/>
        <v/>
      </c>
      <c r="BX177" s="258" t="str">
        <f t="shared" si="358"/>
        <v/>
      </c>
      <c r="BY177" s="259" t="str">
        <f t="shared" si="359"/>
        <v/>
      </c>
      <c r="BZ177" s="258" t="str">
        <f t="shared" si="360"/>
        <v/>
      </c>
      <c r="CA177" s="258" t="str">
        <f t="shared" si="361"/>
        <v/>
      </c>
      <c r="CB177" s="259" t="str">
        <f t="shared" si="362"/>
        <v/>
      </c>
      <c r="CC177" s="258" t="str">
        <f t="shared" si="363"/>
        <v/>
      </c>
      <c r="CD177" s="258" t="str">
        <f t="shared" si="364"/>
        <v/>
      </c>
      <c r="CE177" s="259" t="str">
        <f t="shared" si="365"/>
        <v/>
      </c>
      <c r="CF177" s="258" t="str">
        <f t="shared" si="366"/>
        <v/>
      </c>
      <c r="CG177" s="258" t="str">
        <f t="shared" si="367"/>
        <v/>
      </c>
      <c r="CH177" s="259" t="str">
        <f t="shared" si="368"/>
        <v/>
      </c>
      <c r="CI177" s="258" t="str">
        <f t="shared" si="369"/>
        <v/>
      </c>
      <c r="CJ177" s="258" t="str">
        <f t="shared" si="370"/>
        <v/>
      </c>
      <c r="CK177" s="259" t="str">
        <f t="shared" si="371"/>
        <v/>
      </c>
      <c r="CL177" s="258" t="str">
        <f t="shared" si="372"/>
        <v/>
      </c>
      <c r="CM177" s="258" t="str">
        <f t="shared" si="373"/>
        <v/>
      </c>
      <c r="CN177" s="259" t="str">
        <f t="shared" si="374"/>
        <v/>
      </c>
      <c r="CO177" s="258" t="str">
        <f t="shared" si="375"/>
        <v/>
      </c>
      <c r="CP177" s="258" t="str">
        <f t="shared" si="376"/>
        <v/>
      </c>
      <c r="CQ177" s="259" t="str">
        <f t="shared" si="377"/>
        <v/>
      </c>
      <c r="CR177" s="258" t="str">
        <f t="shared" si="378"/>
        <v/>
      </c>
      <c r="CS177" s="258" t="str">
        <f t="shared" si="379"/>
        <v/>
      </c>
      <c r="CT177" s="259" t="str">
        <f t="shared" si="380"/>
        <v/>
      </c>
      <c r="CU177" s="258" t="str">
        <f t="shared" si="381"/>
        <v/>
      </c>
      <c r="CV177" s="258" t="str">
        <f t="shared" si="382"/>
        <v/>
      </c>
      <c r="CW177" s="259" t="str">
        <f t="shared" si="383"/>
        <v/>
      </c>
      <c r="CX177" s="258" t="str">
        <f t="shared" si="384"/>
        <v/>
      </c>
      <c r="CY177" s="258" t="str">
        <f t="shared" si="385"/>
        <v/>
      </c>
      <c r="CZ177" s="259" t="str">
        <f t="shared" si="386"/>
        <v/>
      </c>
      <c r="DA177" s="258" t="str">
        <f t="shared" si="387"/>
        <v/>
      </c>
      <c r="DB177" s="258" t="str">
        <f t="shared" si="388"/>
        <v/>
      </c>
      <c r="DC177" s="259" t="str">
        <f t="shared" si="389"/>
        <v/>
      </c>
    </row>
    <row r="178" spans="1:107" x14ac:dyDescent="0.3">
      <c r="A178" s="682"/>
      <c r="B178" s="682"/>
      <c r="C178" s="675"/>
      <c r="D178" s="675"/>
      <c r="E178" s="676"/>
      <c r="F178" s="676"/>
      <c r="G178" s="676"/>
      <c r="H178" s="676"/>
      <c r="I178" s="676"/>
      <c r="J178" s="675"/>
      <c r="K178" s="670"/>
      <c r="L178" s="671"/>
      <c r="M178" s="671"/>
      <c r="N178" s="672"/>
      <c r="O178" s="673"/>
      <c r="P178" s="673"/>
      <c r="Q178" s="673"/>
      <c r="R178" s="673"/>
      <c r="S178" s="673"/>
      <c r="T178" s="671"/>
      <c r="U178" s="671"/>
      <c r="V178" s="671"/>
      <c r="W178" s="672"/>
      <c r="X178" s="673"/>
      <c r="Y178" s="674"/>
      <c r="Z178" s="64"/>
      <c r="AA178" s="77"/>
      <c r="AB178" s="78"/>
      <c r="AC178" s="81" t="str">
        <f t="shared" si="318"/>
        <v>dato mancante</v>
      </c>
      <c r="AD178" s="82" t="str">
        <f t="shared" si="319"/>
        <v>dato mancante</v>
      </c>
      <c r="AE178" s="82" t="str">
        <f t="shared" si="320"/>
        <v>dato mancante</v>
      </c>
      <c r="AF178" s="82" t="str">
        <f t="shared" si="321"/>
        <v>dato mancante</v>
      </c>
      <c r="AG178" s="82" t="str">
        <f t="shared" si="322"/>
        <v>dato mancante</v>
      </c>
      <c r="AH178" s="82" t="str">
        <f t="shared" si="323"/>
        <v>dato mancante</v>
      </c>
      <c r="AI178" s="84" t="str">
        <f t="shared" si="324"/>
        <v>dato mancante</v>
      </c>
      <c r="AJ178" s="84" t="str">
        <f t="shared" si="325"/>
        <v>dato mancante</v>
      </c>
      <c r="AK178" s="84" t="str">
        <f t="shared" si="326"/>
        <v>dato mancante</v>
      </c>
      <c r="AL178" s="81" t="str">
        <f t="shared" si="327"/>
        <v>dato mancante</v>
      </c>
      <c r="AM178" s="82" t="str">
        <f t="shared" si="328"/>
        <v>dato mancante</v>
      </c>
      <c r="AN178" s="83" t="str">
        <f t="shared" si="329"/>
        <v>dato mancante</v>
      </c>
      <c r="AO178" s="59"/>
      <c r="AP178" s="285"/>
      <c r="AQ178" s="286"/>
      <c r="AR178" s="294" t="str">
        <f t="shared" si="332"/>
        <v>dato mancante</v>
      </c>
      <c r="AS178" s="264" t="str">
        <f t="shared" si="330"/>
        <v>dato mancante</v>
      </c>
      <c r="AT178" s="265" t="str">
        <f t="shared" si="333"/>
        <v>dato mancante</v>
      </c>
      <c r="AU178" s="265" t="str">
        <f t="shared" si="334"/>
        <v>dato mancante</v>
      </c>
      <c r="AV178" s="265" t="str">
        <f t="shared" si="335"/>
        <v>dato mancante</v>
      </c>
      <c r="AW178" s="266" t="str">
        <f t="shared" si="336"/>
        <v>dato mancante</v>
      </c>
      <c r="AX178" s="437" t="str">
        <f t="shared" si="337"/>
        <v>dato mancante</v>
      </c>
      <c r="AY178" s="437" t="str">
        <f t="shared" si="338"/>
        <v>dato mancante</v>
      </c>
      <c r="AZ178" s="437" t="str">
        <f t="shared" si="339"/>
        <v>dato mancante</v>
      </c>
      <c r="BA178" s="267" t="str">
        <f t="shared" si="331"/>
        <v>dato mancante</v>
      </c>
      <c r="BB178" s="265" t="str">
        <f t="shared" si="340"/>
        <v>dato mancante</v>
      </c>
      <c r="BC178" s="438" t="str">
        <f t="shared" si="341"/>
        <v>dato mancante</v>
      </c>
      <c r="BG178" s="118" t="str">
        <f t="shared" si="342"/>
        <v>dato mancante</v>
      </c>
      <c r="BH178" s="118" t="str">
        <f t="shared" si="343"/>
        <v>dato mancante</v>
      </c>
      <c r="BI178" s="118" t="str">
        <f t="shared" si="344"/>
        <v>dato mancante</v>
      </c>
      <c r="BJ178" s="118" t="str">
        <f t="shared" si="345"/>
        <v>dato mancante</v>
      </c>
      <c r="BK178" s="118" t="str">
        <f t="shared" si="346"/>
        <v>dato mancante</v>
      </c>
      <c r="BL178" s="118" t="str">
        <f t="shared" si="347"/>
        <v>dato mancante</v>
      </c>
      <c r="BM178" s="118" t="str">
        <f t="shared" si="348"/>
        <v>dato mancante</v>
      </c>
      <c r="BN178" s="118" t="str">
        <f t="shared" si="349"/>
        <v>dato mancante</v>
      </c>
      <c r="BO178" s="118" t="str">
        <f t="shared" si="350"/>
        <v>dato mancante</v>
      </c>
      <c r="BP178" s="118" t="str">
        <f t="shared" si="351"/>
        <v>dato mancante</v>
      </c>
      <c r="BQ178" s="118" t="str">
        <f t="shared" si="352"/>
        <v>dato mancante</v>
      </c>
      <c r="BR178" s="118" t="str">
        <f t="shared" si="353"/>
        <v>dato mancante</v>
      </c>
      <c r="BT178" s="258" t="str">
        <f t="shared" si="354"/>
        <v/>
      </c>
      <c r="BU178" s="258" t="str">
        <f t="shared" si="355"/>
        <v/>
      </c>
      <c r="BV178" s="259" t="str">
        <f t="shared" si="356"/>
        <v/>
      </c>
      <c r="BW178" s="258" t="str">
        <f t="shared" si="357"/>
        <v/>
      </c>
      <c r="BX178" s="258" t="str">
        <f t="shared" si="358"/>
        <v/>
      </c>
      <c r="BY178" s="259" t="str">
        <f t="shared" si="359"/>
        <v/>
      </c>
      <c r="BZ178" s="258" t="str">
        <f t="shared" si="360"/>
        <v/>
      </c>
      <c r="CA178" s="258" t="str">
        <f t="shared" si="361"/>
        <v/>
      </c>
      <c r="CB178" s="259" t="str">
        <f t="shared" si="362"/>
        <v/>
      </c>
      <c r="CC178" s="258" t="str">
        <f t="shared" si="363"/>
        <v/>
      </c>
      <c r="CD178" s="258" t="str">
        <f t="shared" si="364"/>
        <v/>
      </c>
      <c r="CE178" s="259" t="str">
        <f t="shared" si="365"/>
        <v/>
      </c>
      <c r="CF178" s="258" t="str">
        <f t="shared" si="366"/>
        <v/>
      </c>
      <c r="CG178" s="258" t="str">
        <f t="shared" si="367"/>
        <v/>
      </c>
      <c r="CH178" s="259" t="str">
        <f t="shared" si="368"/>
        <v/>
      </c>
      <c r="CI178" s="258" t="str">
        <f t="shared" si="369"/>
        <v/>
      </c>
      <c r="CJ178" s="258" t="str">
        <f t="shared" si="370"/>
        <v/>
      </c>
      <c r="CK178" s="259" t="str">
        <f t="shared" si="371"/>
        <v/>
      </c>
      <c r="CL178" s="258" t="str">
        <f t="shared" si="372"/>
        <v/>
      </c>
      <c r="CM178" s="258" t="str">
        <f t="shared" si="373"/>
        <v/>
      </c>
      <c r="CN178" s="259" t="str">
        <f t="shared" si="374"/>
        <v/>
      </c>
      <c r="CO178" s="258" t="str">
        <f t="shared" si="375"/>
        <v/>
      </c>
      <c r="CP178" s="258" t="str">
        <f t="shared" si="376"/>
        <v/>
      </c>
      <c r="CQ178" s="259" t="str">
        <f t="shared" si="377"/>
        <v/>
      </c>
      <c r="CR178" s="258" t="str">
        <f t="shared" si="378"/>
        <v/>
      </c>
      <c r="CS178" s="258" t="str">
        <f t="shared" si="379"/>
        <v/>
      </c>
      <c r="CT178" s="259" t="str">
        <f t="shared" si="380"/>
        <v/>
      </c>
      <c r="CU178" s="258" t="str">
        <f t="shared" si="381"/>
        <v/>
      </c>
      <c r="CV178" s="258" t="str">
        <f t="shared" si="382"/>
        <v/>
      </c>
      <c r="CW178" s="259" t="str">
        <f t="shared" si="383"/>
        <v/>
      </c>
      <c r="CX178" s="258" t="str">
        <f t="shared" si="384"/>
        <v/>
      </c>
      <c r="CY178" s="258" t="str">
        <f t="shared" si="385"/>
        <v/>
      </c>
      <c r="CZ178" s="259" t="str">
        <f t="shared" si="386"/>
        <v/>
      </c>
      <c r="DA178" s="258" t="str">
        <f t="shared" si="387"/>
        <v/>
      </c>
      <c r="DB178" s="258" t="str">
        <f t="shared" si="388"/>
        <v/>
      </c>
      <c r="DC178" s="259" t="str">
        <f t="shared" si="389"/>
        <v/>
      </c>
    </row>
    <row r="179" spans="1:107" x14ac:dyDescent="0.3">
      <c r="A179" s="682"/>
      <c r="B179" s="682"/>
      <c r="C179" s="677"/>
      <c r="D179" s="677"/>
      <c r="E179" s="678"/>
      <c r="F179" s="678"/>
      <c r="G179" s="678"/>
      <c r="H179" s="678"/>
      <c r="I179" s="668"/>
      <c r="J179" s="669"/>
      <c r="K179" s="670"/>
      <c r="L179" s="671"/>
      <c r="M179" s="671"/>
      <c r="N179" s="672"/>
      <c r="O179" s="673"/>
      <c r="P179" s="673"/>
      <c r="Q179" s="673"/>
      <c r="R179" s="673"/>
      <c r="S179" s="673"/>
      <c r="T179" s="671"/>
      <c r="U179" s="671"/>
      <c r="V179" s="671"/>
      <c r="W179" s="672"/>
      <c r="X179" s="673"/>
      <c r="Y179" s="674"/>
      <c r="Z179" s="64"/>
      <c r="AA179" s="77"/>
      <c r="AB179" s="78"/>
      <c r="AC179" s="81" t="str">
        <f t="shared" si="318"/>
        <v>dato mancante</v>
      </c>
      <c r="AD179" s="82" t="str">
        <f t="shared" si="319"/>
        <v>dato mancante</v>
      </c>
      <c r="AE179" s="82" t="str">
        <f t="shared" si="320"/>
        <v>dato mancante</v>
      </c>
      <c r="AF179" s="82" t="str">
        <f t="shared" si="321"/>
        <v>dato mancante</v>
      </c>
      <c r="AG179" s="82" t="str">
        <f t="shared" si="322"/>
        <v>dato mancante</v>
      </c>
      <c r="AH179" s="82" t="str">
        <f t="shared" si="323"/>
        <v>dato mancante</v>
      </c>
      <c r="AI179" s="84" t="str">
        <f t="shared" si="324"/>
        <v>dato mancante</v>
      </c>
      <c r="AJ179" s="84" t="str">
        <f t="shared" si="325"/>
        <v>dato mancante</v>
      </c>
      <c r="AK179" s="84" t="str">
        <f t="shared" si="326"/>
        <v>dato mancante</v>
      </c>
      <c r="AL179" s="81" t="str">
        <f t="shared" si="327"/>
        <v>dato mancante</v>
      </c>
      <c r="AM179" s="82" t="str">
        <f t="shared" si="328"/>
        <v>dato mancante</v>
      </c>
      <c r="AN179" s="83" t="str">
        <f t="shared" si="329"/>
        <v>dato mancante</v>
      </c>
      <c r="AO179" s="59"/>
      <c r="AP179" s="285"/>
      <c r="AQ179" s="286"/>
      <c r="AR179" s="294" t="str">
        <f t="shared" si="332"/>
        <v>dato mancante</v>
      </c>
      <c r="AS179" s="264" t="str">
        <f t="shared" si="330"/>
        <v>dato mancante</v>
      </c>
      <c r="AT179" s="265" t="str">
        <f t="shared" si="333"/>
        <v>dato mancante</v>
      </c>
      <c r="AU179" s="265" t="str">
        <f t="shared" si="334"/>
        <v>dato mancante</v>
      </c>
      <c r="AV179" s="265" t="str">
        <f t="shared" si="335"/>
        <v>dato mancante</v>
      </c>
      <c r="AW179" s="266" t="str">
        <f t="shared" si="336"/>
        <v>dato mancante</v>
      </c>
      <c r="AX179" s="437" t="str">
        <f t="shared" si="337"/>
        <v>dato mancante</v>
      </c>
      <c r="AY179" s="437" t="str">
        <f t="shared" si="338"/>
        <v>dato mancante</v>
      </c>
      <c r="AZ179" s="437" t="str">
        <f t="shared" si="339"/>
        <v>dato mancante</v>
      </c>
      <c r="BA179" s="267" t="str">
        <f t="shared" si="331"/>
        <v>dato mancante</v>
      </c>
      <c r="BB179" s="265" t="str">
        <f t="shared" si="340"/>
        <v>dato mancante</v>
      </c>
      <c r="BC179" s="438" t="str">
        <f t="shared" si="341"/>
        <v>dato mancante</v>
      </c>
      <c r="BG179" s="118" t="str">
        <f t="shared" si="342"/>
        <v>dato mancante</v>
      </c>
      <c r="BH179" s="118" t="str">
        <f t="shared" si="343"/>
        <v>dato mancante</v>
      </c>
      <c r="BI179" s="118" t="str">
        <f t="shared" si="344"/>
        <v>dato mancante</v>
      </c>
      <c r="BJ179" s="118" t="str">
        <f t="shared" si="345"/>
        <v>dato mancante</v>
      </c>
      <c r="BK179" s="118" t="str">
        <f t="shared" si="346"/>
        <v>dato mancante</v>
      </c>
      <c r="BL179" s="118" t="str">
        <f t="shared" si="347"/>
        <v>dato mancante</v>
      </c>
      <c r="BM179" s="118" t="str">
        <f t="shared" si="348"/>
        <v>dato mancante</v>
      </c>
      <c r="BN179" s="118" t="str">
        <f t="shared" si="349"/>
        <v>dato mancante</v>
      </c>
      <c r="BO179" s="118" t="str">
        <f t="shared" si="350"/>
        <v>dato mancante</v>
      </c>
      <c r="BP179" s="118" t="str">
        <f t="shared" si="351"/>
        <v>dato mancante</v>
      </c>
      <c r="BQ179" s="118" t="str">
        <f t="shared" si="352"/>
        <v>dato mancante</v>
      </c>
      <c r="BR179" s="118" t="str">
        <f t="shared" si="353"/>
        <v>dato mancante</v>
      </c>
      <c r="BT179" s="258" t="str">
        <f t="shared" si="354"/>
        <v/>
      </c>
      <c r="BU179" s="258" t="str">
        <f t="shared" si="355"/>
        <v/>
      </c>
      <c r="BV179" s="259" t="str">
        <f t="shared" si="356"/>
        <v/>
      </c>
      <c r="BW179" s="258" t="str">
        <f t="shared" si="357"/>
        <v/>
      </c>
      <c r="BX179" s="258" t="str">
        <f t="shared" si="358"/>
        <v/>
      </c>
      <c r="BY179" s="259" t="str">
        <f t="shared" si="359"/>
        <v/>
      </c>
      <c r="BZ179" s="258" t="str">
        <f t="shared" si="360"/>
        <v/>
      </c>
      <c r="CA179" s="258" t="str">
        <f t="shared" si="361"/>
        <v/>
      </c>
      <c r="CB179" s="259" t="str">
        <f t="shared" si="362"/>
        <v/>
      </c>
      <c r="CC179" s="258" t="str">
        <f t="shared" si="363"/>
        <v/>
      </c>
      <c r="CD179" s="258" t="str">
        <f t="shared" si="364"/>
        <v/>
      </c>
      <c r="CE179" s="259" t="str">
        <f t="shared" si="365"/>
        <v/>
      </c>
      <c r="CF179" s="258" t="str">
        <f t="shared" si="366"/>
        <v/>
      </c>
      <c r="CG179" s="258" t="str">
        <f t="shared" si="367"/>
        <v/>
      </c>
      <c r="CH179" s="259" t="str">
        <f t="shared" si="368"/>
        <v/>
      </c>
      <c r="CI179" s="258" t="str">
        <f t="shared" si="369"/>
        <v/>
      </c>
      <c r="CJ179" s="258" t="str">
        <f t="shared" si="370"/>
        <v/>
      </c>
      <c r="CK179" s="259" t="str">
        <f t="shared" si="371"/>
        <v/>
      </c>
      <c r="CL179" s="258" t="str">
        <f t="shared" si="372"/>
        <v/>
      </c>
      <c r="CM179" s="258" t="str">
        <f t="shared" si="373"/>
        <v/>
      </c>
      <c r="CN179" s="259" t="str">
        <f t="shared" si="374"/>
        <v/>
      </c>
      <c r="CO179" s="258" t="str">
        <f t="shared" si="375"/>
        <v/>
      </c>
      <c r="CP179" s="258" t="str">
        <f t="shared" si="376"/>
        <v/>
      </c>
      <c r="CQ179" s="259" t="str">
        <f t="shared" si="377"/>
        <v/>
      </c>
      <c r="CR179" s="258" t="str">
        <f t="shared" si="378"/>
        <v/>
      </c>
      <c r="CS179" s="258" t="str">
        <f t="shared" si="379"/>
        <v/>
      </c>
      <c r="CT179" s="259" t="str">
        <f t="shared" si="380"/>
        <v/>
      </c>
      <c r="CU179" s="258" t="str">
        <f t="shared" si="381"/>
        <v/>
      </c>
      <c r="CV179" s="258" t="str">
        <f t="shared" si="382"/>
        <v/>
      </c>
      <c r="CW179" s="259" t="str">
        <f t="shared" si="383"/>
        <v/>
      </c>
      <c r="CX179" s="258" t="str">
        <f t="shared" si="384"/>
        <v/>
      </c>
      <c r="CY179" s="258" t="str">
        <f t="shared" si="385"/>
        <v/>
      </c>
      <c r="CZ179" s="259" t="str">
        <f t="shared" si="386"/>
        <v/>
      </c>
      <c r="DA179" s="258" t="str">
        <f t="shared" si="387"/>
        <v/>
      </c>
      <c r="DB179" s="258" t="str">
        <f t="shared" si="388"/>
        <v/>
      </c>
      <c r="DC179" s="259" t="str">
        <f t="shared" si="389"/>
        <v/>
      </c>
    </row>
    <row r="180" spans="1:107" x14ac:dyDescent="0.3">
      <c r="A180" s="682"/>
      <c r="B180" s="682"/>
      <c r="C180" s="665"/>
      <c r="D180" s="665"/>
      <c r="E180" s="666"/>
      <c r="F180" s="667"/>
      <c r="G180" s="667"/>
      <c r="H180" s="667"/>
      <c r="I180" s="668"/>
      <c r="J180" s="669"/>
      <c r="K180" s="670"/>
      <c r="L180" s="671"/>
      <c r="M180" s="671"/>
      <c r="N180" s="672"/>
      <c r="O180" s="673"/>
      <c r="P180" s="673"/>
      <c r="Q180" s="673"/>
      <c r="R180" s="673"/>
      <c r="S180" s="673"/>
      <c r="T180" s="671"/>
      <c r="U180" s="671"/>
      <c r="V180" s="671"/>
      <c r="W180" s="672"/>
      <c r="X180" s="673"/>
      <c r="Y180" s="674"/>
      <c r="Z180" s="64"/>
      <c r="AA180" s="77"/>
      <c r="AB180" s="78"/>
      <c r="AC180" s="81" t="str">
        <f t="shared" si="318"/>
        <v>dato mancante</v>
      </c>
      <c r="AD180" s="82" t="str">
        <f t="shared" si="319"/>
        <v>dato mancante</v>
      </c>
      <c r="AE180" s="82" t="str">
        <f t="shared" si="320"/>
        <v>dato mancante</v>
      </c>
      <c r="AF180" s="82" t="str">
        <f t="shared" si="321"/>
        <v>dato mancante</v>
      </c>
      <c r="AG180" s="82" t="str">
        <f t="shared" si="322"/>
        <v>dato mancante</v>
      </c>
      <c r="AH180" s="82" t="str">
        <f t="shared" si="323"/>
        <v>dato mancante</v>
      </c>
      <c r="AI180" s="84" t="str">
        <f t="shared" si="324"/>
        <v>dato mancante</v>
      </c>
      <c r="AJ180" s="84" t="str">
        <f t="shared" si="325"/>
        <v>dato mancante</v>
      </c>
      <c r="AK180" s="84" t="str">
        <f t="shared" si="326"/>
        <v>dato mancante</v>
      </c>
      <c r="AL180" s="81" t="str">
        <f t="shared" si="327"/>
        <v>dato mancante</v>
      </c>
      <c r="AM180" s="82" t="str">
        <f t="shared" si="328"/>
        <v>dato mancante</v>
      </c>
      <c r="AN180" s="83" t="str">
        <f t="shared" si="329"/>
        <v>dato mancante</v>
      </c>
      <c r="AO180" s="59"/>
      <c r="AP180" s="285"/>
      <c r="AQ180" s="286"/>
      <c r="AR180" s="294" t="str">
        <f t="shared" si="332"/>
        <v>dato mancante</v>
      </c>
      <c r="AS180" s="264" t="str">
        <f t="shared" si="330"/>
        <v>dato mancante</v>
      </c>
      <c r="AT180" s="265" t="str">
        <f t="shared" si="333"/>
        <v>dato mancante</v>
      </c>
      <c r="AU180" s="265" t="str">
        <f t="shared" si="334"/>
        <v>dato mancante</v>
      </c>
      <c r="AV180" s="265" t="str">
        <f t="shared" si="335"/>
        <v>dato mancante</v>
      </c>
      <c r="AW180" s="266" t="str">
        <f t="shared" si="336"/>
        <v>dato mancante</v>
      </c>
      <c r="AX180" s="437" t="str">
        <f t="shared" si="337"/>
        <v>dato mancante</v>
      </c>
      <c r="AY180" s="437" t="str">
        <f t="shared" si="338"/>
        <v>dato mancante</v>
      </c>
      <c r="AZ180" s="437" t="str">
        <f t="shared" si="339"/>
        <v>dato mancante</v>
      </c>
      <c r="BA180" s="267" t="str">
        <f t="shared" si="331"/>
        <v>dato mancante</v>
      </c>
      <c r="BB180" s="265" t="str">
        <f t="shared" si="340"/>
        <v>dato mancante</v>
      </c>
      <c r="BC180" s="438" t="str">
        <f t="shared" si="341"/>
        <v>dato mancante</v>
      </c>
      <c r="BG180" s="118" t="str">
        <f t="shared" si="342"/>
        <v>dato mancante</v>
      </c>
      <c r="BH180" s="118" t="str">
        <f t="shared" si="343"/>
        <v>dato mancante</v>
      </c>
      <c r="BI180" s="118" t="str">
        <f t="shared" si="344"/>
        <v>dato mancante</v>
      </c>
      <c r="BJ180" s="118" t="str">
        <f t="shared" si="345"/>
        <v>dato mancante</v>
      </c>
      <c r="BK180" s="118" t="str">
        <f t="shared" si="346"/>
        <v>dato mancante</v>
      </c>
      <c r="BL180" s="118" t="str">
        <f t="shared" si="347"/>
        <v>dato mancante</v>
      </c>
      <c r="BM180" s="118" t="str">
        <f t="shared" si="348"/>
        <v>dato mancante</v>
      </c>
      <c r="BN180" s="118" t="str">
        <f t="shared" si="349"/>
        <v>dato mancante</v>
      </c>
      <c r="BO180" s="118" t="str">
        <f t="shared" si="350"/>
        <v>dato mancante</v>
      </c>
      <c r="BP180" s="118" t="str">
        <f t="shared" si="351"/>
        <v>dato mancante</v>
      </c>
      <c r="BQ180" s="118" t="str">
        <f t="shared" si="352"/>
        <v>dato mancante</v>
      </c>
      <c r="BR180" s="118" t="str">
        <f t="shared" si="353"/>
        <v>dato mancante</v>
      </c>
      <c r="BT180" s="258" t="str">
        <f t="shared" si="354"/>
        <v/>
      </c>
      <c r="BU180" s="258" t="str">
        <f t="shared" si="355"/>
        <v/>
      </c>
      <c r="BV180" s="259" t="str">
        <f t="shared" si="356"/>
        <v/>
      </c>
      <c r="BW180" s="258" t="str">
        <f t="shared" si="357"/>
        <v/>
      </c>
      <c r="BX180" s="258" t="str">
        <f t="shared" si="358"/>
        <v/>
      </c>
      <c r="BY180" s="259" t="str">
        <f t="shared" si="359"/>
        <v/>
      </c>
      <c r="BZ180" s="258" t="str">
        <f t="shared" si="360"/>
        <v/>
      </c>
      <c r="CA180" s="258" t="str">
        <f t="shared" si="361"/>
        <v/>
      </c>
      <c r="CB180" s="259" t="str">
        <f t="shared" si="362"/>
        <v/>
      </c>
      <c r="CC180" s="258" t="str">
        <f t="shared" si="363"/>
        <v/>
      </c>
      <c r="CD180" s="258" t="str">
        <f t="shared" si="364"/>
        <v/>
      </c>
      <c r="CE180" s="259" t="str">
        <f t="shared" si="365"/>
        <v/>
      </c>
      <c r="CF180" s="258" t="str">
        <f t="shared" si="366"/>
        <v/>
      </c>
      <c r="CG180" s="258" t="str">
        <f t="shared" si="367"/>
        <v/>
      </c>
      <c r="CH180" s="259" t="str">
        <f t="shared" si="368"/>
        <v/>
      </c>
      <c r="CI180" s="258" t="str">
        <f t="shared" si="369"/>
        <v/>
      </c>
      <c r="CJ180" s="258" t="str">
        <f t="shared" si="370"/>
        <v/>
      </c>
      <c r="CK180" s="259" t="str">
        <f t="shared" si="371"/>
        <v/>
      </c>
      <c r="CL180" s="258" t="str">
        <f t="shared" si="372"/>
        <v/>
      </c>
      <c r="CM180" s="258" t="str">
        <f t="shared" si="373"/>
        <v/>
      </c>
      <c r="CN180" s="259" t="str">
        <f t="shared" si="374"/>
        <v/>
      </c>
      <c r="CO180" s="258" t="str">
        <f t="shared" si="375"/>
        <v/>
      </c>
      <c r="CP180" s="258" t="str">
        <f t="shared" si="376"/>
        <v/>
      </c>
      <c r="CQ180" s="259" t="str">
        <f t="shared" si="377"/>
        <v/>
      </c>
      <c r="CR180" s="258" t="str">
        <f t="shared" si="378"/>
        <v/>
      </c>
      <c r="CS180" s="258" t="str">
        <f t="shared" si="379"/>
        <v/>
      </c>
      <c r="CT180" s="259" t="str">
        <f t="shared" si="380"/>
        <v/>
      </c>
      <c r="CU180" s="258" t="str">
        <f t="shared" si="381"/>
        <v/>
      </c>
      <c r="CV180" s="258" t="str">
        <f t="shared" si="382"/>
        <v/>
      </c>
      <c r="CW180" s="259" t="str">
        <f t="shared" si="383"/>
        <v/>
      </c>
      <c r="CX180" s="258" t="str">
        <f t="shared" si="384"/>
        <v/>
      </c>
      <c r="CY180" s="258" t="str">
        <f t="shared" si="385"/>
        <v/>
      </c>
      <c r="CZ180" s="259" t="str">
        <f t="shared" si="386"/>
        <v/>
      </c>
      <c r="DA180" s="258" t="str">
        <f t="shared" si="387"/>
        <v/>
      </c>
      <c r="DB180" s="258" t="str">
        <f t="shared" si="388"/>
        <v/>
      </c>
      <c r="DC180" s="259" t="str">
        <f t="shared" si="389"/>
        <v/>
      </c>
    </row>
    <row r="181" spans="1:107" x14ac:dyDescent="0.3">
      <c r="A181" s="682"/>
      <c r="B181" s="682"/>
      <c r="C181" s="675"/>
      <c r="D181" s="675"/>
      <c r="E181" s="676"/>
      <c r="F181" s="676"/>
      <c r="G181" s="676"/>
      <c r="H181" s="676"/>
      <c r="I181" s="676"/>
      <c r="J181" s="675"/>
      <c r="K181" s="670"/>
      <c r="L181" s="671"/>
      <c r="M181" s="671"/>
      <c r="N181" s="672"/>
      <c r="O181" s="673"/>
      <c r="P181" s="673"/>
      <c r="Q181" s="673"/>
      <c r="R181" s="673"/>
      <c r="S181" s="673"/>
      <c r="T181" s="671"/>
      <c r="U181" s="671"/>
      <c r="V181" s="671"/>
      <c r="W181" s="672"/>
      <c r="X181" s="673"/>
      <c r="Y181" s="674"/>
      <c r="Z181" s="64"/>
      <c r="AA181" s="77"/>
      <c r="AB181" s="78"/>
      <c r="AC181" s="81" t="str">
        <f t="shared" si="318"/>
        <v>dato mancante</v>
      </c>
      <c r="AD181" s="82" t="str">
        <f t="shared" si="319"/>
        <v>dato mancante</v>
      </c>
      <c r="AE181" s="82" t="str">
        <f t="shared" si="320"/>
        <v>dato mancante</v>
      </c>
      <c r="AF181" s="82" t="str">
        <f t="shared" si="321"/>
        <v>dato mancante</v>
      </c>
      <c r="AG181" s="82" t="str">
        <f t="shared" si="322"/>
        <v>dato mancante</v>
      </c>
      <c r="AH181" s="82" t="str">
        <f t="shared" si="323"/>
        <v>dato mancante</v>
      </c>
      <c r="AI181" s="84" t="str">
        <f t="shared" si="324"/>
        <v>dato mancante</v>
      </c>
      <c r="AJ181" s="84" t="str">
        <f t="shared" si="325"/>
        <v>dato mancante</v>
      </c>
      <c r="AK181" s="84" t="str">
        <f t="shared" si="326"/>
        <v>dato mancante</v>
      </c>
      <c r="AL181" s="81" t="str">
        <f t="shared" si="327"/>
        <v>dato mancante</v>
      </c>
      <c r="AM181" s="82" t="str">
        <f t="shared" si="328"/>
        <v>dato mancante</v>
      </c>
      <c r="AN181" s="83" t="str">
        <f t="shared" si="329"/>
        <v>dato mancante</v>
      </c>
      <c r="AO181" s="59"/>
      <c r="AP181" s="285"/>
      <c r="AQ181" s="286"/>
      <c r="AR181" s="294" t="str">
        <f t="shared" si="332"/>
        <v>dato mancante</v>
      </c>
      <c r="AS181" s="264" t="str">
        <f t="shared" si="330"/>
        <v>dato mancante</v>
      </c>
      <c r="AT181" s="265" t="str">
        <f t="shared" si="333"/>
        <v>dato mancante</v>
      </c>
      <c r="AU181" s="265" t="str">
        <f t="shared" si="334"/>
        <v>dato mancante</v>
      </c>
      <c r="AV181" s="265" t="str">
        <f t="shared" si="335"/>
        <v>dato mancante</v>
      </c>
      <c r="AW181" s="266" t="str">
        <f t="shared" si="336"/>
        <v>dato mancante</v>
      </c>
      <c r="AX181" s="437" t="str">
        <f t="shared" si="337"/>
        <v>dato mancante</v>
      </c>
      <c r="AY181" s="437" t="str">
        <f t="shared" si="338"/>
        <v>dato mancante</v>
      </c>
      <c r="AZ181" s="437" t="str">
        <f t="shared" si="339"/>
        <v>dato mancante</v>
      </c>
      <c r="BA181" s="267" t="str">
        <f t="shared" si="331"/>
        <v>dato mancante</v>
      </c>
      <c r="BB181" s="265" t="str">
        <f t="shared" si="340"/>
        <v>dato mancante</v>
      </c>
      <c r="BC181" s="438" t="str">
        <f t="shared" si="341"/>
        <v>dato mancante</v>
      </c>
      <c r="BG181" s="118" t="str">
        <f t="shared" si="342"/>
        <v>dato mancante</v>
      </c>
      <c r="BH181" s="118" t="str">
        <f t="shared" si="343"/>
        <v>dato mancante</v>
      </c>
      <c r="BI181" s="118" t="str">
        <f t="shared" si="344"/>
        <v>dato mancante</v>
      </c>
      <c r="BJ181" s="118" t="str">
        <f t="shared" si="345"/>
        <v>dato mancante</v>
      </c>
      <c r="BK181" s="118" t="str">
        <f t="shared" si="346"/>
        <v>dato mancante</v>
      </c>
      <c r="BL181" s="118" t="str">
        <f t="shared" si="347"/>
        <v>dato mancante</v>
      </c>
      <c r="BM181" s="118" t="str">
        <f t="shared" si="348"/>
        <v>dato mancante</v>
      </c>
      <c r="BN181" s="118" t="str">
        <f t="shared" si="349"/>
        <v>dato mancante</v>
      </c>
      <c r="BO181" s="118" t="str">
        <f t="shared" si="350"/>
        <v>dato mancante</v>
      </c>
      <c r="BP181" s="118" t="str">
        <f t="shared" si="351"/>
        <v>dato mancante</v>
      </c>
      <c r="BQ181" s="118" t="str">
        <f t="shared" si="352"/>
        <v>dato mancante</v>
      </c>
      <c r="BR181" s="118" t="str">
        <f t="shared" si="353"/>
        <v>dato mancante</v>
      </c>
      <c r="BT181" s="258" t="str">
        <f t="shared" si="354"/>
        <v/>
      </c>
      <c r="BU181" s="258" t="str">
        <f t="shared" si="355"/>
        <v/>
      </c>
      <c r="BV181" s="259" t="str">
        <f t="shared" si="356"/>
        <v/>
      </c>
      <c r="BW181" s="258" t="str">
        <f t="shared" si="357"/>
        <v/>
      </c>
      <c r="BX181" s="258" t="str">
        <f t="shared" si="358"/>
        <v/>
      </c>
      <c r="BY181" s="259" t="str">
        <f t="shared" si="359"/>
        <v/>
      </c>
      <c r="BZ181" s="258" t="str">
        <f t="shared" si="360"/>
        <v/>
      </c>
      <c r="CA181" s="258" t="str">
        <f t="shared" si="361"/>
        <v/>
      </c>
      <c r="CB181" s="259" t="str">
        <f t="shared" si="362"/>
        <v/>
      </c>
      <c r="CC181" s="258" t="str">
        <f t="shared" si="363"/>
        <v/>
      </c>
      <c r="CD181" s="258" t="str">
        <f t="shared" si="364"/>
        <v/>
      </c>
      <c r="CE181" s="259" t="str">
        <f t="shared" si="365"/>
        <v/>
      </c>
      <c r="CF181" s="258" t="str">
        <f t="shared" si="366"/>
        <v/>
      </c>
      <c r="CG181" s="258" t="str">
        <f t="shared" si="367"/>
        <v/>
      </c>
      <c r="CH181" s="259" t="str">
        <f t="shared" si="368"/>
        <v/>
      </c>
      <c r="CI181" s="258" t="str">
        <f t="shared" si="369"/>
        <v/>
      </c>
      <c r="CJ181" s="258" t="str">
        <f t="shared" si="370"/>
        <v/>
      </c>
      <c r="CK181" s="259" t="str">
        <f t="shared" si="371"/>
        <v/>
      </c>
      <c r="CL181" s="258" t="str">
        <f t="shared" si="372"/>
        <v/>
      </c>
      <c r="CM181" s="258" t="str">
        <f t="shared" si="373"/>
        <v/>
      </c>
      <c r="CN181" s="259" t="str">
        <f t="shared" si="374"/>
        <v/>
      </c>
      <c r="CO181" s="258" t="str">
        <f t="shared" si="375"/>
        <v/>
      </c>
      <c r="CP181" s="258" t="str">
        <f t="shared" si="376"/>
        <v/>
      </c>
      <c r="CQ181" s="259" t="str">
        <f t="shared" si="377"/>
        <v/>
      </c>
      <c r="CR181" s="258" t="str">
        <f t="shared" si="378"/>
        <v/>
      </c>
      <c r="CS181" s="258" t="str">
        <f t="shared" si="379"/>
        <v/>
      </c>
      <c r="CT181" s="259" t="str">
        <f t="shared" si="380"/>
        <v/>
      </c>
      <c r="CU181" s="258" t="str">
        <f t="shared" si="381"/>
        <v/>
      </c>
      <c r="CV181" s="258" t="str">
        <f t="shared" si="382"/>
        <v/>
      </c>
      <c r="CW181" s="259" t="str">
        <f t="shared" si="383"/>
        <v/>
      </c>
      <c r="CX181" s="258" t="str">
        <f t="shared" si="384"/>
        <v/>
      </c>
      <c r="CY181" s="258" t="str">
        <f t="shared" si="385"/>
        <v/>
      </c>
      <c r="CZ181" s="259" t="str">
        <f t="shared" si="386"/>
        <v/>
      </c>
      <c r="DA181" s="258" t="str">
        <f t="shared" si="387"/>
        <v/>
      </c>
      <c r="DB181" s="258" t="str">
        <f t="shared" si="388"/>
        <v/>
      </c>
      <c r="DC181" s="259" t="str">
        <f t="shared" si="389"/>
        <v/>
      </c>
    </row>
    <row r="182" spans="1:107" x14ac:dyDescent="0.3">
      <c r="A182" s="682"/>
      <c r="B182" s="682"/>
      <c r="C182" s="677"/>
      <c r="D182" s="677"/>
      <c r="E182" s="678"/>
      <c r="F182" s="678"/>
      <c r="G182" s="678"/>
      <c r="H182" s="678"/>
      <c r="I182" s="668"/>
      <c r="J182" s="669"/>
      <c r="K182" s="670"/>
      <c r="L182" s="671"/>
      <c r="M182" s="671"/>
      <c r="N182" s="672"/>
      <c r="O182" s="673"/>
      <c r="P182" s="673"/>
      <c r="Q182" s="673"/>
      <c r="R182" s="673"/>
      <c r="S182" s="673"/>
      <c r="T182" s="671"/>
      <c r="U182" s="671"/>
      <c r="V182" s="671"/>
      <c r="W182" s="672"/>
      <c r="X182" s="673"/>
      <c r="Y182" s="674"/>
      <c r="Z182" s="64"/>
      <c r="AA182" s="77"/>
      <c r="AB182" s="78"/>
      <c r="AC182" s="81" t="str">
        <f t="shared" si="318"/>
        <v>dato mancante</v>
      </c>
      <c r="AD182" s="82" t="str">
        <f t="shared" si="319"/>
        <v>dato mancante</v>
      </c>
      <c r="AE182" s="82" t="str">
        <f t="shared" si="320"/>
        <v>dato mancante</v>
      </c>
      <c r="AF182" s="82" t="str">
        <f t="shared" si="321"/>
        <v>dato mancante</v>
      </c>
      <c r="AG182" s="82" t="str">
        <f t="shared" si="322"/>
        <v>dato mancante</v>
      </c>
      <c r="AH182" s="82" t="str">
        <f t="shared" si="323"/>
        <v>dato mancante</v>
      </c>
      <c r="AI182" s="84" t="str">
        <f t="shared" si="324"/>
        <v>dato mancante</v>
      </c>
      <c r="AJ182" s="84" t="str">
        <f t="shared" si="325"/>
        <v>dato mancante</v>
      </c>
      <c r="AK182" s="84" t="str">
        <f t="shared" si="326"/>
        <v>dato mancante</v>
      </c>
      <c r="AL182" s="81" t="str">
        <f t="shared" si="327"/>
        <v>dato mancante</v>
      </c>
      <c r="AM182" s="82" t="str">
        <f t="shared" si="328"/>
        <v>dato mancante</v>
      </c>
      <c r="AN182" s="83" t="str">
        <f t="shared" si="329"/>
        <v>dato mancante</v>
      </c>
      <c r="AO182" s="59"/>
      <c r="AP182" s="285"/>
      <c r="AQ182" s="286"/>
      <c r="AR182" s="294" t="str">
        <f t="shared" si="332"/>
        <v>dato mancante</v>
      </c>
      <c r="AS182" s="264" t="str">
        <f t="shared" si="330"/>
        <v>dato mancante</v>
      </c>
      <c r="AT182" s="265" t="str">
        <f t="shared" si="333"/>
        <v>dato mancante</v>
      </c>
      <c r="AU182" s="265" t="str">
        <f t="shared" si="334"/>
        <v>dato mancante</v>
      </c>
      <c r="AV182" s="265" t="str">
        <f t="shared" si="335"/>
        <v>dato mancante</v>
      </c>
      <c r="AW182" s="266" t="str">
        <f t="shared" si="336"/>
        <v>dato mancante</v>
      </c>
      <c r="AX182" s="437" t="str">
        <f t="shared" si="337"/>
        <v>dato mancante</v>
      </c>
      <c r="AY182" s="437" t="str">
        <f t="shared" si="338"/>
        <v>dato mancante</v>
      </c>
      <c r="AZ182" s="437" t="str">
        <f t="shared" si="339"/>
        <v>dato mancante</v>
      </c>
      <c r="BA182" s="267" t="str">
        <f t="shared" si="331"/>
        <v>dato mancante</v>
      </c>
      <c r="BB182" s="265" t="str">
        <f t="shared" si="340"/>
        <v>dato mancante</v>
      </c>
      <c r="BC182" s="438" t="str">
        <f t="shared" si="341"/>
        <v>dato mancante</v>
      </c>
      <c r="BG182" s="118" t="str">
        <f t="shared" si="342"/>
        <v>dato mancante</v>
      </c>
      <c r="BH182" s="118" t="str">
        <f t="shared" si="343"/>
        <v>dato mancante</v>
      </c>
      <c r="BI182" s="118" t="str">
        <f t="shared" si="344"/>
        <v>dato mancante</v>
      </c>
      <c r="BJ182" s="118" t="str">
        <f t="shared" si="345"/>
        <v>dato mancante</v>
      </c>
      <c r="BK182" s="118" t="str">
        <f t="shared" si="346"/>
        <v>dato mancante</v>
      </c>
      <c r="BL182" s="118" t="str">
        <f t="shared" si="347"/>
        <v>dato mancante</v>
      </c>
      <c r="BM182" s="118" t="str">
        <f t="shared" si="348"/>
        <v>dato mancante</v>
      </c>
      <c r="BN182" s="118" t="str">
        <f t="shared" si="349"/>
        <v>dato mancante</v>
      </c>
      <c r="BO182" s="118" t="str">
        <f t="shared" si="350"/>
        <v>dato mancante</v>
      </c>
      <c r="BP182" s="118" t="str">
        <f t="shared" si="351"/>
        <v>dato mancante</v>
      </c>
      <c r="BQ182" s="118" t="str">
        <f t="shared" si="352"/>
        <v>dato mancante</v>
      </c>
      <c r="BR182" s="118" t="str">
        <f t="shared" si="353"/>
        <v>dato mancante</v>
      </c>
      <c r="BT182" s="258" t="str">
        <f t="shared" si="354"/>
        <v/>
      </c>
      <c r="BU182" s="258" t="str">
        <f t="shared" si="355"/>
        <v/>
      </c>
      <c r="BV182" s="259" t="str">
        <f t="shared" si="356"/>
        <v/>
      </c>
      <c r="BW182" s="258" t="str">
        <f t="shared" si="357"/>
        <v/>
      </c>
      <c r="BX182" s="258" t="str">
        <f t="shared" si="358"/>
        <v/>
      </c>
      <c r="BY182" s="259" t="str">
        <f t="shared" si="359"/>
        <v/>
      </c>
      <c r="BZ182" s="258" t="str">
        <f t="shared" si="360"/>
        <v/>
      </c>
      <c r="CA182" s="258" t="str">
        <f t="shared" si="361"/>
        <v/>
      </c>
      <c r="CB182" s="259" t="str">
        <f t="shared" si="362"/>
        <v/>
      </c>
      <c r="CC182" s="258" t="str">
        <f t="shared" si="363"/>
        <v/>
      </c>
      <c r="CD182" s="258" t="str">
        <f t="shared" si="364"/>
        <v/>
      </c>
      <c r="CE182" s="259" t="str">
        <f t="shared" si="365"/>
        <v/>
      </c>
      <c r="CF182" s="258" t="str">
        <f t="shared" si="366"/>
        <v/>
      </c>
      <c r="CG182" s="258" t="str">
        <f t="shared" si="367"/>
        <v/>
      </c>
      <c r="CH182" s="259" t="str">
        <f t="shared" si="368"/>
        <v/>
      </c>
      <c r="CI182" s="258" t="str">
        <f t="shared" si="369"/>
        <v/>
      </c>
      <c r="CJ182" s="258" t="str">
        <f t="shared" si="370"/>
        <v/>
      </c>
      <c r="CK182" s="259" t="str">
        <f t="shared" si="371"/>
        <v/>
      </c>
      <c r="CL182" s="258" t="str">
        <f t="shared" si="372"/>
        <v/>
      </c>
      <c r="CM182" s="258" t="str">
        <f t="shared" si="373"/>
        <v/>
      </c>
      <c r="CN182" s="259" t="str">
        <f t="shared" si="374"/>
        <v/>
      </c>
      <c r="CO182" s="258" t="str">
        <f t="shared" si="375"/>
        <v/>
      </c>
      <c r="CP182" s="258" t="str">
        <f t="shared" si="376"/>
        <v/>
      </c>
      <c r="CQ182" s="259" t="str">
        <f t="shared" si="377"/>
        <v/>
      </c>
      <c r="CR182" s="258" t="str">
        <f t="shared" si="378"/>
        <v/>
      </c>
      <c r="CS182" s="258" t="str">
        <f t="shared" si="379"/>
        <v/>
      </c>
      <c r="CT182" s="259" t="str">
        <f t="shared" si="380"/>
        <v/>
      </c>
      <c r="CU182" s="258" t="str">
        <f t="shared" si="381"/>
        <v/>
      </c>
      <c r="CV182" s="258" t="str">
        <f t="shared" si="382"/>
        <v/>
      </c>
      <c r="CW182" s="259" t="str">
        <f t="shared" si="383"/>
        <v/>
      </c>
      <c r="CX182" s="258" t="str">
        <f t="shared" si="384"/>
        <v/>
      </c>
      <c r="CY182" s="258" t="str">
        <f t="shared" si="385"/>
        <v/>
      </c>
      <c r="CZ182" s="259" t="str">
        <f t="shared" si="386"/>
        <v/>
      </c>
      <c r="DA182" s="258" t="str">
        <f t="shared" si="387"/>
        <v/>
      </c>
      <c r="DB182" s="258" t="str">
        <f t="shared" si="388"/>
        <v/>
      </c>
      <c r="DC182" s="259" t="str">
        <f t="shared" si="389"/>
        <v/>
      </c>
    </row>
    <row r="183" spans="1:107" x14ac:dyDescent="0.3">
      <c r="A183" s="682"/>
      <c r="B183" s="682"/>
      <c r="C183" s="665"/>
      <c r="D183" s="665"/>
      <c r="E183" s="666"/>
      <c r="F183" s="667"/>
      <c r="G183" s="667"/>
      <c r="H183" s="667"/>
      <c r="I183" s="668"/>
      <c r="J183" s="669"/>
      <c r="K183" s="670"/>
      <c r="L183" s="671"/>
      <c r="M183" s="671"/>
      <c r="N183" s="672"/>
      <c r="O183" s="673"/>
      <c r="P183" s="673"/>
      <c r="Q183" s="673"/>
      <c r="R183" s="673"/>
      <c r="S183" s="673"/>
      <c r="T183" s="671"/>
      <c r="U183" s="671"/>
      <c r="V183" s="671"/>
      <c r="W183" s="672"/>
      <c r="X183" s="673"/>
      <c r="Y183" s="674"/>
      <c r="Z183" s="64"/>
      <c r="AA183" s="77"/>
      <c r="AB183" s="78"/>
      <c r="AC183" s="81" t="str">
        <f t="shared" si="318"/>
        <v>dato mancante</v>
      </c>
      <c r="AD183" s="82" t="str">
        <f t="shared" si="319"/>
        <v>dato mancante</v>
      </c>
      <c r="AE183" s="82" t="str">
        <f t="shared" si="320"/>
        <v>dato mancante</v>
      </c>
      <c r="AF183" s="82" t="str">
        <f t="shared" si="321"/>
        <v>dato mancante</v>
      </c>
      <c r="AG183" s="82" t="str">
        <f t="shared" si="322"/>
        <v>dato mancante</v>
      </c>
      <c r="AH183" s="82" t="str">
        <f t="shared" si="323"/>
        <v>dato mancante</v>
      </c>
      <c r="AI183" s="84" t="str">
        <f t="shared" si="324"/>
        <v>dato mancante</v>
      </c>
      <c r="AJ183" s="84" t="str">
        <f t="shared" si="325"/>
        <v>dato mancante</v>
      </c>
      <c r="AK183" s="84" t="str">
        <f t="shared" si="326"/>
        <v>dato mancante</v>
      </c>
      <c r="AL183" s="81" t="str">
        <f t="shared" si="327"/>
        <v>dato mancante</v>
      </c>
      <c r="AM183" s="82" t="str">
        <f t="shared" si="328"/>
        <v>dato mancante</v>
      </c>
      <c r="AN183" s="83" t="str">
        <f t="shared" si="329"/>
        <v>dato mancante</v>
      </c>
      <c r="AO183" s="59"/>
      <c r="AP183" s="285"/>
      <c r="AQ183" s="286"/>
      <c r="AR183" s="294" t="str">
        <f t="shared" si="332"/>
        <v>dato mancante</v>
      </c>
      <c r="AS183" s="264" t="str">
        <f t="shared" si="330"/>
        <v>dato mancante</v>
      </c>
      <c r="AT183" s="265" t="str">
        <f t="shared" si="333"/>
        <v>dato mancante</v>
      </c>
      <c r="AU183" s="265" t="str">
        <f t="shared" si="334"/>
        <v>dato mancante</v>
      </c>
      <c r="AV183" s="265" t="str">
        <f t="shared" si="335"/>
        <v>dato mancante</v>
      </c>
      <c r="AW183" s="266" t="str">
        <f t="shared" si="336"/>
        <v>dato mancante</v>
      </c>
      <c r="AX183" s="437" t="str">
        <f t="shared" si="337"/>
        <v>dato mancante</v>
      </c>
      <c r="AY183" s="437" t="str">
        <f t="shared" si="338"/>
        <v>dato mancante</v>
      </c>
      <c r="AZ183" s="437" t="str">
        <f t="shared" si="339"/>
        <v>dato mancante</v>
      </c>
      <c r="BA183" s="267" t="str">
        <f t="shared" si="331"/>
        <v>dato mancante</v>
      </c>
      <c r="BB183" s="265" t="str">
        <f t="shared" si="340"/>
        <v>dato mancante</v>
      </c>
      <c r="BC183" s="438" t="str">
        <f t="shared" si="341"/>
        <v>dato mancante</v>
      </c>
      <c r="BG183" s="118" t="str">
        <f t="shared" si="342"/>
        <v>dato mancante</v>
      </c>
      <c r="BH183" s="118" t="str">
        <f t="shared" si="343"/>
        <v>dato mancante</v>
      </c>
      <c r="BI183" s="118" t="str">
        <f t="shared" si="344"/>
        <v>dato mancante</v>
      </c>
      <c r="BJ183" s="118" t="str">
        <f t="shared" si="345"/>
        <v>dato mancante</v>
      </c>
      <c r="BK183" s="118" t="str">
        <f t="shared" si="346"/>
        <v>dato mancante</v>
      </c>
      <c r="BL183" s="118" t="str">
        <f t="shared" si="347"/>
        <v>dato mancante</v>
      </c>
      <c r="BM183" s="118" t="str">
        <f t="shared" si="348"/>
        <v>dato mancante</v>
      </c>
      <c r="BN183" s="118" t="str">
        <f t="shared" si="349"/>
        <v>dato mancante</v>
      </c>
      <c r="BO183" s="118" t="str">
        <f t="shared" si="350"/>
        <v>dato mancante</v>
      </c>
      <c r="BP183" s="118" t="str">
        <f t="shared" si="351"/>
        <v>dato mancante</v>
      </c>
      <c r="BQ183" s="118" t="str">
        <f t="shared" si="352"/>
        <v>dato mancante</v>
      </c>
      <c r="BR183" s="118" t="str">
        <f t="shared" si="353"/>
        <v>dato mancante</v>
      </c>
      <c r="BT183" s="258" t="str">
        <f t="shared" si="354"/>
        <v/>
      </c>
      <c r="BU183" s="258" t="str">
        <f t="shared" si="355"/>
        <v/>
      </c>
      <c r="BV183" s="259" t="str">
        <f t="shared" si="356"/>
        <v/>
      </c>
      <c r="BW183" s="258" t="str">
        <f t="shared" si="357"/>
        <v/>
      </c>
      <c r="BX183" s="258" t="str">
        <f t="shared" si="358"/>
        <v/>
      </c>
      <c r="BY183" s="259" t="str">
        <f t="shared" si="359"/>
        <v/>
      </c>
      <c r="BZ183" s="258" t="str">
        <f t="shared" si="360"/>
        <v/>
      </c>
      <c r="CA183" s="258" t="str">
        <f t="shared" si="361"/>
        <v/>
      </c>
      <c r="CB183" s="259" t="str">
        <f t="shared" si="362"/>
        <v/>
      </c>
      <c r="CC183" s="258" t="str">
        <f t="shared" si="363"/>
        <v/>
      </c>
      <c r="CD183" s="258" t="str">
        <f t="shared" si="364"/>
        <v/>
      </c>
      <c r="CE183" s="259" t="str">
        <f t="shared" si="365"/>
        <v/>
      </c>
      <c r="CF183" s="258" t="str">
        <f t="shared" si="366"/>
        <v/>
      </c>
      <c r="CG183" s="258" t="str">
        <f t="shared" si="367"/>
        <v/>
      </c>
      <c r="CH183" s="259" t="str">
        <f t="shared" si="368"/>
        <v/>
      </c>
      <c r="CI183" s="258" t="str">
        <f t="shared" si="369"/>
        <v/>
      </c>
      <c r="CJ183" s="258" t="str">
        <f t="shared" si="370"/>
        <v/>
      </c>
      <c r="CK183" s="259" t="str">
        <f t="shared" si="371"/>
        <v/>
      </c>
      <c r="CL183" s="258" t="str">
        <f t="shared" si="372"/>
        <v/>
      </c>
      <c r="CM183" s="258" t="str">
        <f t="shared" si="373"/>
        <v/>
      </c>
      <c r="CN183" s="259" t="str">
        <f t="shared" si="374"/>
        <v/>
      </c>
      <c r="CO183" s="258" t="str">
        <f t="shared" si="375"/>
        <v/>
      </c>
      <c r="CP183" s="258" t="str">
        <f t="shared" si="376"/>
        <v/>
      </c>
      <c r="CQ183" s="259" t="str">
        <f t="shared" si="377"/>
        <v/>
      </c>
      <c r="CR183" s="258" t="str">
        <f t="shared" si="378"/>
        <v/>
      </c>
      <c r="CS183" s="258" t="str">
        <f t="shared" si="379"/>
        <v/>
      </c>
      <c r="CT183" s="259" t="str">
        <f t="shared" si="380"/>
        <v/>
      </c>
      <c r="CU183" s="258" t="str">
        <f t="shared" si="381"/>
        <v/>
      </c>
      <c r="CV183" s="258" t="str">
        <f t="shared" si="382"/>
        <v/>
      </c>
      <c r="CW183" s="259" t="str">
        <f t="shared" si="383"/>
        <v/>
      </c>
      <c r="CX183" s="258" t="str">
        <f t="shared" si="384"/>
        <v/>
      </c>
      <c r="CY183" s="258" t="str">
        <f t="shared" si="385"/>
        <v/>
      </c>
      <c r="CZ183" s="259" t="str">
        <f t="shared" si="386"/>
        <v/>
      </c>
      <c r="DA183" s="258" t="str">
        <f t="shared" si="387"/>
        <v/>
      </c>
      <c r="DB183" s="258" t="str">
        <f t="shared" si="388"/>
        <v/>
      </c>
      <c r="DC183" s="259" t="str">
        <f t="shared" si="389"/>
        <v/>
      </c>
    </row>
    <row r="184" spans="1:107" x14ac:dyDescent="0.3">
      <c r="A184" s="682"/>
      <c r="B184" s="682"/>
      <c r="C184" s="677"/>
      <c r="D184" s="677"/>
      <c r="E184" s="678"/>
      <c r="F184" s="678"/>
      <c r="G184" s="678"/>
      <c r="H184" s="678"/>
      <c r="I184" s="668"/>
      <c r="J184" s="669"/>
      <c r="K184" s="670"/>
      <c r="L184" s="671"/>
      <c r="M184" s="671"/>
      <c r="N184" s="672"/>
      <c r="O184" s="673"/>
      <c r="P184" s="673"/>
      <c r="Q184" s="673"/>
      <c r="R184" s="673"/>
      <c r="S184" s="673"/>
      <c r="T184" s="671"/>
      <c r="U184" s="671"/>
      <c r="V184" s="671"/>
      <c r="W184" s="672"/>
      <c r="X184" s="673"/>
      <c r="Y184" s="674"/>
      <c r="Z184" s="64"/>
      <c r="AA184" s="77"/>
      <c r="AB184" s="78"/>
      <c r="AC184" s="81" t="str">
        <f t="shared" si="318"/>
        <v>dato mancante</v>
      </c>
      <c r="AD184" s="82" t="str">
        <f t="shared" si="319"/>
        <v>dato mancante</v>
      </c>
      <c r="AE184" s="82" t="str">
        <f t="shared" si="320"/>
        <v>dato mancante</v>
      </c>
      <c r="AF184" s="82" t="str">
        <f t="shared" si="321"/>
        <v>dato mancante</v>
      </c>
      <c r="AG184" s="82" t="str">
        <f t="shared" si="322"/>
        <v>dato mancante</v>
      </c>
      <c r="AH184" s="82" t="str">
        <f t="shared" si="323"/>
        <v>dato mancante</v>
      </c>
      <c r="AI184" s="84" t="str">
        <f t="shared" si="324"/>
        <v>dato mancante</v>
      </c>
      <c r="AJ184" s="84" t="str">
        <f t="shared" si="325"/>
        <v>dato mancante</v>
      </c>
      <c r="AK184" s="84" t="str">
        <f t="shared" si="326"/>
        <v>dato mancante</v>
      </c>
      <c r="AL184" s="81" t="str">
        <f t="shared" si="327"/>
        <v>dato mancante</v>
      </c>
      <c r="AM184" s="82" t="str">
        <f t="shared" si="328"/>
        <v>dato mancante</v>
      </c>
      <c r="AN184" s="83" t="str">
        <f t="shared" si="329"/>
        <v>dato mancante</v>
      </c>
      <c r="AO184" s="59"/>
      <c r="AP184" s="285"/>
      <c r="AQ184" s="286"/>
      <c r="AR184" s="294" t="str">
        <f t="shared" si="332"/>
        <v>dato mancante</v>
      </c>
      <c r="AS184" s="264" t="str">
        <f t="shared" si="330"/>
        <v>dato mancante</v>
      </c>
      <c r="AT184" s="265" t="str">
        <f t="shared" si="333"/>
        <v>dato mancante</v>
      </c>
      <c r="AU184" s="265" t="str">
        <f t="shared" si="334"/>
        <v>dato mancante</v>
      </c>
      <c r="AV184" s="265" t="str">
        <f t="shared" si="335"/>
        <v>dato mancante</v>
      </c>
      <c r="AW184" s="266" t="str">
        <f t="shared" si="336"/>
        <v>dato mancante</v>
      </c>
      <c r="AX184" s="437" t="str">
        <f t="shared" si="337"/>
        <v>dato mancante</v>
      </c>
      <c r="AY184" s="437" t="str">
        <f t="shared" si="338"/>
        <v>dato mancante</v>
      </c>
      <c r="AZ184" s="437" t="str">
        <f t="shared" si="339"/>
        <v>dato mancante</v>
      </c>
      <c r="BA184" s="267" t="str">
        <f t="shared" si="331"/>
        <v>dato mancante</v>
      </c>
      <c r="BB184" s="265" t="str">
        <f t="shared" si="340"/>
        <v>dato mancante</v>
      </c>
      <c r="BC184" s="438" t="str">
        <f t="shared" si="341"/>
        <v>dato mancante</v>
      </c>
      <c r="BG184" s="118" t="str">
        <f t="shared" si="342"/>
        <v>dato mancante</v>
      </c>
      <c r="BH184" s="118" t="str">
        <f t="shared" si="343"/>
        <v>dato mancante</v>
      </c>
      <c r="BI184" s="118" t="str">
        <f t="shared" si="344"/>
        <v>dato mancante</v>
      </c>
      <c r="BJ184" s="118" t="str">
        <f t="shared" si="345"/>
        <v>dato mancante</v>
      </c>
      <c r="BK184" s="118" t="str">
        <f t="shared" si="346"/>
        <v>dato mancante</v>
      </c>
      <c r="BL184" s="118" t="str">
        <f t="shared" si="347"/>
        <v>dato mancante</v>
      </c>
      <c r="BM184" s="118" t="str">
        <f t="shared" si="348"/>
        <v>dato mancante</v>
      </c>
      <c r="BN184" s="118" t="str">
        <f t="shared" si="349"/>
        <v>dato mancante</v>
      </c>
      <c r="BO184" s="118" t="str">
        <f t="shared" si="350"/>
        <v>dato mancante</v>
      </c>
      <c r="BP184" s="118" t="str">
        <f t="shared" si="351"/>
        <v>dato mancante</v>
      </c>
      <c r="BQ184" s="118" t="str">
        <f t="shared" si="352"/>
        <v>dato mancante</v>
      </c>
      <c r="BR184" s="118" t="str">
        <f t="shared" si="353"/>
        <v>dato mancante</v>
      </c>
      <c r="BT184" s="258" t="str">
        <f t="shared" si="354"/>
        <v/>
      </c>
      <c r="BU184" s="258" t="str">
        <f t="shared" si="355"/>
        <v/>
      </c>
      <c r="BV184" s="259" t="str">
        <f t="shared" si="356"/>
        <v/>
      </c>
      <c r="BW184" s="258" t="str">
        <f t="shared" si="357"/>
        <v/>
      </c>
      <c r="BX184" s="258" t="str">
        <f t="shared" si="358"/>
        <v/>
      </c>
      <c r="BY184" s="259" t="str">
        <f t="shared" si="359"/>
        <v/>
      </c>
      <c r="BZ184" s="258" t="str">
        <f t="shared" si="360"/>
        <v/>
      </c>
      <c r="CA184" s="258" t="str">
        <f t="shared" si="361"/>
        <v/>
      </c>
      <c r="CB184" s="259" t="str">
        <f t="shared" si="362"/>
        <v/>
      </c>
      <c r="CC184" s="258" t="str">
        <f t="shared" si="363"/>
        <v/>
      </c>
      <c r="CD184" s="258" t="str">
        <f t="shared" si="364"/>
        <v/>
      </c>
      <c r="CE184" s="259" t="str">
        <f t="shared" si="365"/>
        <v/>
      </c>
      <c r="CF184" s="258" t="str">
        <f t="shared" si="366"/>
        <v/>
      </c>
      <c r="CG184" s="258" t="str">
        <f t="shared" si="367"/>
        <v/>
      </c>
      <c r="CH184" s="259" t="str">
        <f t="shared" si="368"/>
        <v/>
      </c>
      <c r="CI184" s="258" t="str">
        <f t="shared" si="369"/>
        <v/>
      </c>
      <c r="CJ184" s="258" t="str">
        <f t="shared" si="370"/>
        <v/>
      </c>
      <c r="CK184" s="259" t="str">
        <f t="shared" si="371"/>
        <v/>
      </c>
      <c r="CL184" s="258" t="str">
        <f t="shared" si="372"/>
        <v/>
      </c>
      <c r="CM184" s="258" t="str">
        <f t="shared" si="373"/>
        <v/>
      </c>
      <c r="CN184" s="259" t="str">
        <f t="shared" si="374"/>
        <v/>
      </c>
      <c r="CO184" s="258" t="str">
        <f t="shared" si="375"/>
        <v/>
      </c>
      <c r="CP184" s="258" t="str">
        <f t="shared" si="376"/>
        <v/>
      </c>
      <c r="CQ184" s="259" t="str">
        <f t="shared" si="377"/>
        <v/>
      </c>
      <c r="CR184" s="258" t="str">
        <f t="shared" si="378"/>
        <v/>
      </c>
      <c r="CS184" s="258" t="str">
        <f t="shared" si="379"/>
        <v/>
      </c>
      <c r="CT184" s="259" t="str">
        <f t="shared" si="380"/>
        <v/>
      </c>
      <c r="CU184" s="258" t="str">
        <f t="shared" si="381"/>
        <v/>
      </c>
      <c r="CV184" s="258" t="str">
        <f t="shared" si="382"/>
        <v/>
      </c>
      <c r="CW184" s="259" t="str">
        <f t="shared" si="383"/>
        <v/>
      </c>
      <c r="CX184" s="258" t="str">
        <f t="shared" si="384"/>
        <v/>
      </c>
      <c r="CY184" s="258" t="str">
        <f t="shared" si="385"/>
        <v/>
      </c>
      <c r="CZ184" s="259" t="str">
        <f t="shared" si="386"/>
        <v/>
      </c>
      <c r="DA184" s="258" t="str">
        <f t="shared" si="387"/>
        <v/>
      </c>
      <c r="DB184" s="258" t="str">
        <f t="shared" si="388"/>
        <v/>
      </c>
      <c r="DC184" s="259" t="str">
        <f t="shared" si="389"/>
        <v/>
      </c>
    </row>
    <row r="185" spans="1:107" x14ac:dyDescent="0.3">
      <c r="A185" s="682"/>
      <c r="B185" s="682"/>
      <c r="C185" s="665"/>
      <c r="D185" s="665"/>
      <c r="E185" s="666"/>
      <c r="F185" s="667"/>
      <c r="G185" s="667"/>
      <c r="H185" s="667"/>
      <c r="I185" s="668"/>
      <c r="J185" s="669"/>
      <c r="K185" s="670"/>
      <c r="L185" s="671"/>
      <c r="M185" s="671"/>
      <c r="N185" s="672"/>
      <c r="O185" s="673"/>
      <c r="P185" s="673"/>
      <c r="Q185" s="673"/>
      <c r="R185" s="673"/>
      <c r="S185" s="673"/>
      <c r="T185" s="671"/>
      <c r="U185" s="671"/>
      <c r="V185" s="671"/>
      <c r="W185" s="672"/>
      <c r="X185" s="673"/>
      <c r="Y185" s="674"/>
      <c r="Z185" s="64"/>
      <c r="AA185" s="77"/>
      <c r="AB185" s="78"/>
      <c r="AC185" s="81" t="str">
        <f t="shared" si="318"/>
        <v>dato mancante</v>
      </c>
      <c r="AD185" s="82" t="str">
        <f t="shared" si="319"/>
        <v>dato mancante</v>
      </c>
      <c r="AE185" s="82" t="str">
        <f t="shared" si="320"/>
        <v>dato mancante</v>
      </c>
      <c r="AF185" s="82" t="str">
        <f t="shared" si="321"/>
        <v>dato mancante</v>
      </c>
      <c r="AG185" s="82" t="str">
        <f t="shared" si="322"/>
        <v>dato mancante</v>
      </c>
      <c r="AH185" s="82" t="str">
        <f t="shared" si="323"/>
        <v>dato mancante</v>
      </c>
      <c r="AI185" s="84" t="str">
        <f t="shared" si="324"/>
        <v>dato mancante</v>
      </c>
      <c r="AJ185" s="84" t="str">
        <f t="shared" si="325"/>
        <v>dato mancante</v>
      </c>
      <c r="AK185" s="84" t="str">
        <f t="shared" si="326"/>
        <v>dato mancante</v>
      </c>
      <c r="AL185" s="81" t="str">
        <f t="shared" si="327"/>
        <v>dato mancante</v>
      </c>
      <c r="AM185" s="82" t="str">
        <f t="shared" si="328"/>
        <v>dato mancante</v>
      </c>
      <c r="AN185" s="83" t="str">
        <f t="shared" si="329"/>
        <v>dato mancante</v>
      </c>
      <c r="AO185" s="59"/>
      <c r="AP185" s="285"/>
      <c r="AQ185" s="286"/>
      <c r="AR185" s="294" t="str">
        <f t="shared" si="332"/>
        <v>dato mancante</v>
      </c>
      <c r="AS185" s="264" t="str">
        <f t="shared" si="330"/>
        <v>dato mancante</v>
      </c>
      <c r="AT185" s="265" t="str">
        <f t="shared" si="333"/>
        <v>dato mancante</v>
      </c>
      <c r="AU185" s="265" t="str">
        <f t="shared" si="334"/>
        <v>dato mancante</v>
      </c>
      <c r="AV185" s="265" t="str">
        <f t="shared" si="335"/>
        <v>dato mancante</v>
      </c>
      <c r="AW185" s="266" t="str">
        <f t="shared" si="336"/>
        <v>dato mancante</v>
      </c>
      <c r="AX185" s="437" t="str">
        <f t="shared" si="337"/>
        <v>dato mancante</v>
      </c>
      <c r="AY185" s="437" t="str">
        <f t="shared" si="338"/>
        <v>dato mancante</v>
      </c>
      <c r="AZ185" s="437" t="str">
        <f t="shared" si="339"/>
        <v>dato mancante</v>
      </c>
      <c r="BA185" s="267" t="str">
        <f t="shared" si="331"/>
        <v>dato mancante</v>
      </c>
      <c r="BB185" s="265" t="str">
        <f t="shared" si="340"/>
        <v>dato mancante</v>
      </c>
      <c r="BC185" s="438" t="str">
        <f t="shared" si="341"/>
        <v>dato mancante</v>
      </c>
      <c r="BG185" s="118" t="str">
        <f t="shared" si="342"/>
        <v>dato mancante</v>
      </c>
      <c r="BH185" s="118" t="str">
        <f t="shared" si="343"/>
        <v>dato mancante</v>
      </c>
      <c r="BI185" s="118" t="str">
        <f t="shared" si="344"/>
        <v>dato mancante</v>
      </c>
      <c r="BJ185" s="118" t="str">
        <f t="shared" si="345"/>
        <v>dato mancante</v>
      </c>
      <c r="BK185" s="118" t="str">
        <f t="shared" si="346"/>
        <v>dato mancante</v>
      </c>
      <c r="BL185" s="118" t="str">
        <f t="shared" si="347"/>
        <v>dato mancante</v>
      </c>
      <c r="BM185" s="118" t="str">
        <f t="shared" si="348"/>
        <v>dato mancante</v>
      </c>
      <c r="BN185" s="118" t="str">
        <f t="shared" si="349"/>
        <v>dato mancante</v>
      </c>
      <c r="BO185" s="118" t="str">
        <f t="shared" si="350"/>
        <v>dato mancante</v>
      </c>
      <c r="BP185" s="118" t="str">
        <f t="shared" si="351"/>
        <v>dato mancante</v>
      </c>
      <c r="BQ185" s="118" t="str">
        <f t="shared" si="352"/>
        <v>dato mancante</v>
      </c>
      <c r="BR185" s="118" t="str">
        <f t="shared" si="353"/>
        <v>dato mancante</v>
      </c>
      <c r="BT185" s="258" t="str">
        <f t="shared" si="354"/>
        <v/>
      </c>
      <c r="BU185" s="258" t="str">
        <f t="shared" si="355"/>
        <v/>
      </c>
      <c r="BV185" s="259" t="str">
        <f t="shared" si="356"/>
        <v/>
      </c>
      <c r="BW185" s="258" t="str">
        <f t="shared" si="357"/>
        <v/>
      </c>
      <c r="BX185" s="258" t="str">
        <f t="shared" si="358"/>
        <v/>
      </c>
      <c r="BY185" s="259" t="str">
        <f t="shared" si="359"/>
        <v/>
      </c>
      <c r="BZ185" s="258" t="str">
        <f t="shared" si="360"/>
        <v/>
      </c>
      <c r="CA185" s="258" t="str">
        <f t="shared" si="361"/>
        <v/>
      </c>
      <c r="CB185" s="259" t="str">
        <f t="shared" si="362"/>
        <v/>
      </c>
      <c r="CC185" s="258" t="str">
        <f t="shared" si="363"/>
        <v/>
      </c>
      <c r="CD185" s="258" t="str">
        <f t="shared" si="364"/>
        <v/>
      </c>
      <c r="CE185" s="259" t="str">
        <f t="shared" si="365"/>
        <v/>
      </c>
      <c r="CF185" s="258" t="str">
        <f t="shared" si="366"/>
        <v/>
      </c>
      <c r="CG185" s="258" t="str">
        <f t="shared" si="367"/>
        <v/>
      </c>
      <c r="CH185" s="259" t="str">
        <f t="shared" si="368"/>
        <v/>
      </c>
      <c r="CI185" s="258" t="str">
        <f t="shared" si="369"/>
        <v/>
      </c>
      <c r="CJ185" s="258" t="str">
        <f t="shared" si="370"/>
        <v/>
      </c>
      <c r="CK185" s="259" t="str">
        <f t="shared" si="371"/>
        <v/>
      </c>
      <c r="CL185" s="258" t="str">
        <f t="shared" si="372"/>
        <v/>
      </c>
      <c r="CM185" s="258" t="str">
        <f t="shared" si="373"/>
        <v/>
      </c>
      <c r="CN185" s="259" t="str">
        <f t="shared" si="374"/>
        <v/>
      </c>
      <c r="CO185" s="258" t="str">
        <f t="shared" si="375"/>
        <v/>
      </c>
      <c r="CP185" s="258" t="str">
        <f t="shared" si="376"/>
        <v/>
      </c>
      <c r="CQ185" s="259" t="str">
        <f t="shared" si="377"/>
        <v/>
      </c>
      <c r="CR185" s="258" t="str">
        <f t="shared" si="378"/>
        <v/>
      </c>
      <c r="CS185" s="258" t="str">
        <f t="shared" si="379"/>
        <v/>
      </c>
      <c r="CT185" s="259" t="str">
        <f t="shared" si="380"/>
        <v/>
      </c>
      <c r="CU185" s="258" t="str">
        <f t="shared" si="381"/>
        <v/>
      </c>
      <c r="CV185" s="258" t="str">
        <f t="shared" si="382"/>
        <v/>
      </c>
      <c r="CW185" s="259" t="str">
        <f t="shared" si="383"/>
        <v/>
      </c>
      <c r="CX185" s="258" t="str">
        <f t="shared" si="384"/>
        <v/>
      </c>
      <c r="CY185" s="258" t="str">
        <f t="shared" si="385"/>
        <v/>
      </c>
      <c r="CZ185" s="259" t="str">
        <f t="shared" si="386"/>
        <v/>
      </c>
      <c r="DA185" s="258" t="str">
        <f t="shared" si="387"/>
        <v/>
      </c>
      <c r="DB185" s="258" t="str">
        <f t="shared" si="388"/>
        <v/>
      </c>
      <c r="DC185" s="259" t="str">
        <f t="shared" si="389"/>
        <v/>
      </c>
    </row>
    <row r="186" spans="1:107" x14ac:dyDescent="0.3">
      <c r="A186" s="682"/>
      <c r="B186" s="682"/>
      <c r="C186" s="677"/>
      <c r="D186" s="677"/>
      <c r="E186" s="678"/>
      <c r="F186" s="678"/>
      <c r="G186" s="678"/>
      <c r="H186" s="678"/>
      <c r="I186" s="668"/>
      <c r="J186" s="669"/>
      <c r="K186" s="670"/>
      <c r="L186" s="671"/>
      <c r="M186" s="671"/>
      <c r="N186" s="672"/>
      <c r="O186" s="673"/>
      <c r="P186" s="673"/>
      <c r="Q186" s="673"/>
      <c r="R186" s="673"/>
      <c r="S186" s="673"/>
      <c r="T186" s="671"/>
      <c r="U186" s="671"/>
      <c r="V186" s="671"/>
      <c r="W186" s="672"/>
      <c r="X186" s="673"/>
      <c r="Y186" s="674"/>
      <c r="Z186" s="64"/>
      <c r="AA186" s="77"/>
      <c r="AB186" s="78"/>
      <c r="AC186" s="81" t="str">
        <f t="shared" si="318"/>
        <v>dato mancante</v>
      </c>
      <c r="AD186" s="82" t="str">
        <f t="shared" si="319"/>
        <v>dato mancante</v>
      </c>
      <c r="AE186" s="82" t="str">
        <f t="shared" si="320"/>
        <v>dato mancante</v>
      </c>
      <c r="AF186" s="82" t="str">
        <f t="shared" si="321"/>
        <v>dato mancante</v>
      </c>
      <c r="AG186" s="82" t="str">
        <f t="shared" si="322"/>
        <v>dato mancante</v>
      </c>
      <c r="AH186" s="82" t="str">
        <f t="shared" si="323"/>
        <v>dato mancante</v>
      </c>
      <c r="AI186" s="84" t="str">
        <f t="shared" si="324"/>
        <v>dato mancante</v>
      </c>
      <c r="AJ186" s="84" t="str">
        <f t="shared" si="325"/>
        <v>dato mancante</v>
      </c>
      <c r="AK186" s="84" t="str">
        <f t="shared" si="326"/>
        <v>dato mancante</v>
      </c>
      <c r="AL186" s="81" t="str">
        <f t="shared" si="327"/>
        <v>dato mancante</v>
      </c>
      <c r="AM186" s="82" t="str">
        <f t="shared" si="328"/>
        <v>dato mancante</v>
      </c>
      <c r="AN186" s="83" t="str">
        <f t="shared" si="329"/>
        <v>dato mancante</v>
      </c>
      <c r="AO186" s="59"/>
      <c r="AP186" s="285"/>
      <c r="AQ186" s="286"/>
      <c r="AR186" s="294" t="str">
        <f t="shared" si="332"/>
        <v>dato mancante</v>
      </c>
      <c r="AS186" s="264" t="str">
        <f t="shared" si="330"/>
        <v>dato mancante</v>
      </c>
      <c r="AT186" s="265" t="str">
        <f t="shared" si="333"/>
        <v>dato mancante</v>
      </c>
      <c r="AU186" s="265" t="str">
        <f t="shared" si="334"/>
        <v>dato mancante</v>
      </c>
      <c r="AV186" s="265" t="str">
        <f t="shared" si="335"/>
        <v>dato mancante</v>
      </c>
      <c r="AW186" s="266" t="str">
        <f t="shared" si="336"/>
        <v>dato mancante</v>
      </c>
      <c r="AX186" s="437" t="str">
        <f t="shared" si="337"/>
        <v>dato mancante</v>
      </c>
      <c r="AY186" s="437" t="str">
        <f t="shared" si="338"/>
        <v>dato mancante</v>
      </c>
      <c r="AZ186" s="437" t="str">
        <f t="shared" si="339"/>
        <v>dato mancante</v>
      </c>
      <c r="BA186" s="267" t="str">
        <f t="shared" si="331"/>
        <v>dato mancante</v>
      </c>
      <c r="BB186" s="265" t="str">
        <f t="shared" si="340"/>
        <v>dato mancante</v>
      </c>
      <c r="BC186" s="438" t="str">
        <f t="shared" si="341"/>
        <v>dato mancante</v>
      </c>
      <c r="BG186" s="118" t="str">
        <f t="shared" si="342"/>
        <v>dato mancante</v>
      </c>
      <c r="BH186" s="118" t="str">
        <f t="shared" si="343"/>
        <v>dato mancante</v>
      </c>
      <c r="BI186" s="118" t="str">
        <f t="shared" si="344"/>
        <v>dato mancante</v>
      </c>
      <c r="BJ186" s="118" t="str">
        <f t="shared" si="345"/>
        <v>dato mancante</v>
      </c>
      <c r="BK186" s="118" t="str">
        <f t="shared" si="346"/>
        <v>dato mancante</v>
      </c>
      <c r="BL186" s="118" t="str">
        <f t="shared" si="347"/>
        <v>dato mancante</v>
      </c>
      <c r="BM186" s="118" t="str">
        <f t="shared" si="348"/>
        <v>dato mancante</v>
      </c>
      <c r="BN186" s="118" t="str">
        <f t="shared" si="349"/>
        <v>dato mancante</v>
      </c>
      <c r="BO186" s="118" t="str">
        <f t="shared" si="350"/>
        <v>dato mancante</v>
      </c>
      <c r="BP186" s="118" t="str">
        <f t="shared" si="351"/>
        <v>dato mancante</v>
      </c>
      <c r="BQ186" s="118" t="str">
        <f t="shared" si="352"/>
        <v>dato mancante</v>
      </c>
      <c r="BR186" s="118" t="str">
        <f t="shared" si="353"/>
        <v>dato mancante</v>
      </c>
      <c r="BT186" s="258" t="str">
        <f t="shared" si="354"/>
        <v/>
      </c>
      <c r="BU186" s="258" t="str">
        <f t="shared" si="355"/>
        <v/>
      </c>
      <c r="BV186" s="259" t="str">
        <f t="shared" si="356"/>
        <v/>
      </c>
      <c r="BW186" s="258" t="str">
        <f t="shared" si="357"/>
        <v/>
      </c>
      <c r="BX186" s="258" t="str">
        <f t="shared" si="358"/>
        <v/>
      </c>
      <c r="BY186" s="259" t="str">
        <f t="shared" si="359"/>
        <v/>
      </c>
      <c r="BZ186" s="258" t="str">
        <f t="shared" si="360"/>
        <v/>
      </c>
      <c r="CA186" s="258" t="str">
        <f t="shared" si="361"/>
        <v/>
      </c>
      <c r="CB186" s="259" t="str">
        <f t="shared" si="362"/>
        <v/>
      </c>
      <c r="CC186" s="258" t="str">
        <f t="shared" si="363"/>
        <v/>
      </c>
      <c r="CD186" s="258" t="str">
        <f t="shared" si="364"/>
        <v/>
      </c>
      <c r="CE186" s="259" t="str">
        <f t="shared" si="365"/>
        <v/>
      </c>
      <c r="CF186" s="258" t="str">
        <f t="shared" si="366"/>
        <v/>
      </c>
      <c r="CG186" s="258" t="str">
        <f t="shared" si="367"/>
        <v/>
      </c>
      <c r="CH186" s="259" t="str">
        <f t="shared" si="368"/>
        <v/>
      </c>
      <c r="CI186" s="258" t="str">
        <f t="shared" si="369"/>
        <v/>
      </c>
      <c r="CJ186" s="258" t="str">
        <f t="shared" si="370"/>
        <v/>
      </c>
      <c r="CK186" s="259" t="str">
        <f t="shared" si="371"/>
        <v/>
      </c>
      <c r="CL186" s="258" t="str">
        <f t="shared" si="372"/>
        <v/>
      </c>
      <c r="CM186" s="258" t="str">
        <f t="shared" si="373"/>
        <v/>
      </c>
      <c r="CN186" s="259" t="str">
        <f t="shared" si="374"/>
        <v/>
      </c>
      <c r="CO186" s="258" t="str">
        <f t="shared" si="375"/>
        <v/>
      </c>
      <c r="CP186" s="258" t="str">
        <f t="shared" si="376"/>
        <v/>
      </c>
      <c r="CQ186" s="259" t="str">
        <f t="shared" si="377"/>
        <v/>
      </c>
      <c r="CR186" s="258" t="str">
        <f t="shared" si="378"/>
        <v/>
      </c>
      <c r="CS186" s="258" t="str">
        <f t="shared" si="379"/>
        <v/>
      </c>
      <c r="CT186" s="259" t="str">
        <f t="shared" si="380"/>
        <v/>
      </c>
      <c r="CU186" s="258" t="str">
        <f t="shared" si="381"/>
        <v/>
      </c>
      <c r="CV186" s="258" t="str">
        <f t="shared" si="382"/>
        <v/>
      </c>
      <c r="CW186" s="259" t="str">
        <f t="shared" si="383"/>
        <v/>
      </c>
      <c r="CX186" s="258" t="str">
        <f t="shared" si="384"/>
        <v/>
      </c>
      <c r="CY186" s="258" t="str">
        <f t="shared" si="385"/>
        <v/>
      </c>
      <c r="CZ186" s="259" t="str">
        <f t="shared" si="386"/>
        <v/>
      </c>
      <c r="DA186" s="258" t="str">
        <f t="shared" si="387"/>
        <v/>
      </c>
      <c r="DB186" s="258" t="str">
        <f t="shared" si="388"/>
        <v/>
      </c>
      <c r="DC186" s="259" t="str">
        <f t="shared" si="389"/>
        <v/>
      </c>
    </row>
    <row r="187" spans="1:107" x14ac:dyDescent="0.3">
      <c r="A187" s="682"/>
      <c r="B187" s="682"/>
      <c r="C187" s="677"/>
      <c r="D187" s="677"/>
      <c r="E187" s="678"/>
      <c r="F187" s="678"/>
      <c r="G187" s="678"/>
      <c r="H187" s="678"/>
      <c r="I187" s="668"/>
      <c r="J187" s="669"/>
      <c r="K187" s="670"/>
      <c r="L187" s="671"/>
      <c r="M187" s="671"/>
      <c r="N187" s="672"/>
      <c r="O187" s="673"/>
      <c r="P187" s="673"/>
      <c r="Q187" s="673"/>
      <c r="R187" s="673"/>
      <c r="S187" s="673"/>
      <c r="T187" s="671"/>
      <c r="U187" s="671"/>
      <c r="V187" s="671"/>
      <c r="W187" s="672"/>
      <c r="X187" s="673"/>
      <c r="Y187" s="674"/>
      <c r="Z187" s="64"/>
      <c r="AA187" s="77"/>
      <c r="AB187" s="78"/>
      <c r="AC187" s="81" t="str">
        <f t="shared" si="318"/>
        <v>dato mancante</v>
      </c>
      <c r="AD187" s="82" t="str">
        <f t="shared" si="319"/>
        <v>dato mancante</v>
      </c>
      <c r="AE187" s="82" t="str">
        <f t="shared" si="320"/>
        <v>dato mancante</v>
      </c>
      <c r="AF187" s="82" t="str">
        <f t="shared" si="321"/>
        <v>dato mancante</v>
      </c>
      <c r="AG187" s="82" t="str">
        <f t="shared" si="322"/>
        <v>dato mancante</v>
      </c>
      <c r="AH187" s="82" t="str">
        <f t="shared" si="323"/>
        <v>dato mancante</v>
      </c>
      <c r="AI187" s="84" t="str">
        <f t="shared" si="324"/>
        <v>dato mancante</v>
      </c>
      <c r="AJ187" s="84" t="str">
        <f t="shared" si="325"/>
        <v>dato mancante</v>
      </c>
      <c r="AK187" s="84" t="str">
        <f t="shared" si="326"/>
        <v>dato mancante</v>
      </c>
      <c r="AL187" s="81" t="str">
        <f t="shared" si="327"/>
        <v>dato mancante</v>
      </c>
      <c r="AM187" s="82" t="str">
        <f t="shared" si="328"/>
        <v>dato mancante</v>
      </c>
      <c r="AN187" s="83" t="str">
        <f t="shared" si="329"/>
        <v>dato mancante</v>
      </c>
      <c r="AO187" s="59"/>
      <c r="AP187" s="285"/>
      <c r="AQ187" s="286"/>
      <c r="AR187" s="294" t="str">
        <f t="shared" si="332"/>
        <v>dato mancante</v>
      </c>
      <c r="AS187" s="264" t="str">
        <f t="shared" si="330"/>
        <v>dato mancante</v>
      </c>
      <c r="AT187" s="265" t="str">
        <f t="shared" si="333"/>
        <v>dato mancante</v>
      </c>
      <c r="AU187" s="265" t="str">
        <f t="shared" si="334"/>
        <v>dato mancante</v>
      </c>
      <c r="AV187" s="265" t="str">
        <f t="shared" si="335"/>
        <v>dato mancante</v>
      </c>
      <c r="AW187" s="266" t="str">
        <f t="shared" si="336"/>
        <v>dato mancante</v>
      </c>
      <c r="AX187" s="437" t="str">
        <f t="shared" si="337"/>
        <v>dato mancante</v>
      </c>
      <c r="AY187" s="437" t="str">
        <f t="shared" si="338"/>
        <v>dato mancante</v>
      </c>
      <c r="AZ187" s="437" t="str">
        <f t="shared" si="339"/>
        <v>dato mancante</v>
      </c>
      <c r="BA187" s="267" t="str">
        <f t="shared" si="331"/>
        <v>dato mancante</v>
      </c>
      <c r="BB187" s="265" t="str">
        <f t="shared" si="340"/>
        <v>dato mancante</v>
      </c>
      <c r="BC187" s="438" t="str">
        <f t="shared" si="341"/>
        <v>dato mancante</v>
      </c>
      <c r="BG187" s="118" t="str">
        <f t="shared" si="342"/>
        <v>dato mancante</v>
      </c>
      <c r="BH187" s="118" t="str">
        <f t="shared" si="343"/>
        <v>dato mancante</v>
      </c>
      <c r="BI187" s="118" t="str">
        <f t="shared" si="344"/>
        <v>dato mancante</v>
      </c>
      <c r="BJ187" s="118" t="str">
        <f t="shared" si="345"/>
        <v>dato mancante</v>
      </c>
      <c r="BK187" s="118" t="str">
        <f t="shared" si="346"/>
        <v>dato mancante</v>
      </c>
      <c r="BL187" s="118" t="str">
        <f t="shared" si="347"/>
        <v>dato mancante</v>
      </c>
      <c r="BM187" s="118" t="str">
        <f t="shared" si="348"/>
        <v>dato mancante</v>
      </c>
      <c r="BN187" s="118" t="str">
        <f t="shared" si="349"/>
        <v>dato mancante</v>
      </c>
      <c r="BO187" s="118" t="str">
        <f t="shared" si="350"/>
        <v>dato mancante</v>
      </c>
      <c r="BP187" s="118" t="str">
        <f t="shared" si="351"/>
        <v>dato mancante</v>
      </c>
      <c r="BQ187" s="118" t="str">
        <f t="shared" si="352"/>
        <v>dato mancante</v>
      </c>
      <c r="BR187" s="118" t="str">
        <f t="shared" si="353"/>
        <v>dato mancante</v>
      </c>
      <c r="BT187" s="258" t="str">
        <f t="shared" si="354"/>
        <v/>
      </c>
      <c r="BU187" s="258" t="str">
        <f t="shared" si="355"/>
        <v/>
      </c>
      <c r="BV187" s="259" t="str">
        <f t="shared" si="356"/>
        <v/>
      </c>
      <c r="BW187" s="258" t="str">
        <f t="shared" si="357"/>
        <v/>
      </c>
      <c r="BX187" s="258" t="str">
        <f t="shared" si="358"/>
        <v/>
      </c>
      <c r="BY187" s="259" t="str">
        <f t="shared" si="359"/>
        <v/>
      </c>
      <c r="BZ187" s="258" t="str">
        <f t="shared" si="360"/>
        <v/>
      </c>
      <c r="CA187" s="258" t="str">
        <f t="shared" si="361"/>
        <v/>
      </c>
      <c r="CB187" s="259" t="str">
        <f t="shared" si="362"/>
        <v/>
      </c>
      <c r="CC187" s="258" t="str">
        <f t="shared" si="363"/>
        <v/>
      </c>
      <c r="CD187" s="258" t="str">
        <f t="shared" si="364"/>
        <v/>
      </c>
      <c r="CE187" s="259" t="str">
        <f t="shared" si="365"/>
        <v/>
      </c>
      <c r="CF187" s="258" t="str">
        <f t="shared" si="366"/>
        <v/>
      </c>
      <c r="CG187" s="258" t="str">
        <f t="shared" si="367"/>
        <v/>
      </c>
      <c r="CH187" s="259" t="str">
        <f t="shared" si="368"/>
        <v/>
      </c>
      <c r="CI187" s="258" t="str">
        <f t="shared" si="369"/>
        <v/>
      </c>
      <c r="CJ187" s="258" t="str">
        <f t="shared" si="370"/>
        <v/>
      </c>
      <c r="CK187" s="259" t="str">
        <f t="shared" si="371"/>
        <v/>
      </c>
      <c r="CL187" s="258" t="str">
        <f t="shared" si="372"/>
        <v/>
      </c>
      <c r="CM187" s="258" t="str">
        <f t="shared" si="373"/>
        <v/>
      </c>
      <c r="CN187" s="259" t="str">
        <f t="shared" si="374"/>
        <v/>
      </c>
      <c r="CO187" s="258" t="str">
        <f t="shared" si="375"/>
        <v/>
      </c>
      <c r="CP187" s="258" t="str">
        <f t="shared" si="376"/>
        <v/>
      </c>
      <c r="CQ187" s="259" t="str">
        <f t="shared" si="377"/>
        <v/>
      </c>
      <c r="CR187" s="258" t="str">
        <f t="shared" si="378"/>
        <v/>
      </c>
      <c r="CS187" s="258" t="str">
        <f t="shared" si="379"/>
        <v/>
      </c>
      <c r="CT187" s="259" t="str">
        <f t="shared" si="380"/>
        <v/>
      </c>
      <c r="CU187" s="258" t="str">
        <f t="shared" si="381"/>
        <v/>
      </c>
      <c r="CV187" s="258" t="str">
        <f t="shared" si="382"/>
        <v/>
      </c>
      <c r="CW187" s="259" t="str">
        <f t="shared" si="383"/>
        <v/>
      </c>
      <c r="CX187" s="258" t="str">
        <f t="shared" si="384"/>
        <v/>
      </c>
      <c r="CY187" s="258" t="str">
        <f t="shared" si="385"/>
        <v/>
      </c>
      <c r="CZ187" s="259" t="str">
        <f t="shared" si="386"/>
        <v/>
      </c>
      <c r="DA187" s="258" t="str">
        <f t="shared" si="387"/>
        <v/>
      </c>
      <c r="DB187" s="258" t="str">
        <f t="shared" si="388"/>
        <v/>
      </c>
      <c r="DC187" s="259" t="str">
        <f t="shared" si="389"/>
        <v/>
      </c>
    </row>
    <row r="188" spans="1:107" x14ac:dyDescent="0.3">
      <c r="A188" s="682"/>
      <c r="B188" s="682"/>
      <c r="C188" s="675"/>
      <c r="D188" s="675"/>
      <c r="E188" s="676"/>
      <c r="F188" s="676"/>
      <c r="G188" s="676"/>
      <c r="H188" s="676"/>
      <c r="I188" s="676"/>
      <c r="J188" s="675"/>
      <c r="K188" s="670"/>
      <c r="L188" s="671"/>
      <c r="M188" s="671"/>
      <c r="N188" s="672"/>
      <c r="O188" s="673"/>
      <c r="P188" s="673"/>
      <c r="Q188" s="673"/>
      <c r="R188" s="673"/>
      <c r="S188" s="673"/>
      <c r="T188" s="671"/>
      <c r="U188" s="671"/>
      <c r="V188" s="671"/>
      <c r="W188" s="672"/>
      <c r="X188" s="673"/>
      <c r="Y188" s="674"/>
      <c r="Z188" s="64"/>
      <c r="AA188" s="77"/>
      <c r="AB188" s="78"/>
      <c r="AC188" s="81" t="str">
        <f t="shared" si="318"/>
        <v>dato mancante</v>
      </c>
      <c r="AD188" s="82" t="str">
        <f t="shared" si="319"/>
        <v>dato mancante</v>
      </c>
      <c r="AE188" s="82" t="str">
        <f t="shared" si="320"/>
        <v>dato mancante</v>
      </c>
      <c r="AF188" s="82" t="str">
        <f t="shared" si="321"/>
        <v>dato mancante</v>
      </c>
      <c r="AG188" s="82" t="str">
        <f t="shared" si="322"/>
        <v>dato mancante</v>
      </c>
      <c r="AH188" s="82" t="str">
        <f t="shared" si="323"/>
        <v>dato mancante</v>
      </c>
      <c r="AI188" s="84" t="str">
        <f t="shared" si="324"/>
        <v>dato mancante</v>
      </c>
      <c r="AJ188" s="84" t="str">
        <f t="shared" si="325"/>
        <v>dato mancante</v>
      </c>
      <c r="AK188" s="84" t="str">
        <f t="shared" si="326"/>
        <v>dato mancante</v>
      </c>
      <c r="AL188" s="81" t="str">
        <f t="shared" si="327"/>
        <v>dato mancante</v>
      </c>
      <c r="AM188" s="82" t="str">
        <f t="shared" si="328"/>
        <v>dato mancante</v>
      </c>
      <c r="AN188" s="83" t="str">
        <f t="shared" si="329"/>
        <v>dato mancante</v>
      </c>
      <c r="AO188" s="59"/>
      <c r="AP188" s="285"/>
      <c r="AQ188" s="286"/>
      <c r="AR188" s="294" t="str">
        <f t="shared" si="332"/>
        <v>dato mancante</v>
      </c>
      <c r="AS188" s="264" t="str">
        <f t="shared" si="330"/>
        <v>dato mancante</v>
      </c>
      <c r="AT188" s="265" t="str">
        <f t="shared" si="333"/>
        <v>dato mancante</v>
      </c>
      <c r="AU188" s="265" t="str">
        <f t="shared" si="334"/>
        <v>dato mancante</v>
      </c>
      <c r="AV188" s="265" t="str">
        <f t="shared" si="335"/>
        <v>dato mancante</v>
      </c>
      <c r="AW188" s="266" t="str">
        <f t="shared" si="336"/>
        <v>dato mancante</v>
      </c>
      <c r="AX188" s="437" t="str">
        <f t="shared" si="337"/>
        <v>dato mancante</v>
      </c>
      <c r="AY188" s="437" t="str">
        <f t="shared" si="338"/>
        <v>dato mancante</v>
      </c>
      <c r="AZ188" s="437" t="str">
        <f t="shared" si="339"/>
        <v>dato mancante</v>
      </c>
      <c r="BA188" s="267" t="str">
        <f t="shared" si="331"/>
        <v>dato mancante</v>
      </c>
      <c r="BB188" s="265" t="str">
        <f t="shared" si="340"/>
        <v>dato mancante</v>
      </c>
      <c r="BC188" s="438" t="str">
        <f t="shared" si="341"/>
        <v>dato mancante</v>
      </c>
      <c r="BG188" s="118" t="str">
        <f t="shared" si="342"/>
        <v>dato mancante</v>
      </c>
      <c r="BH188" s="118" t="str">
        <f t="shared" si="343"/>
        <v>dato mancante</v>
      </c>
      <c r="BI188" s="118" t="str">
        <f t="shared" si="344"/>
        <v>dato mancante</v>
      </c>
      <c r="BJ188" s="118" t="str">
        <f t="shared" si="345"/>
        <v>dato mancante</v>
      </c>
      <c r="BK188" s="118" t="str">
        <f t="shared" si="346"/>
        <v>dato mancante</v>
      </c>
      <c r="BL188" s="118" t="str">
        <f t="shared" si="347"/>
        <v>dato mancante</v>
      </c>
      <c r="BM188" s="118" t="str">
        <f t="shared" si="348"/>
        <v>dato mancante</v>
      </c>
      <c r="BN188" s="118" t="str">
        <f t="shared" si="349"/>
        <v>dato mancante</v>
      </c>
      <c r="BO188" s="118" t="str">
        <f t="shared" si="350"/>
        <v>dato mancante</v>
      </c>
      <c r="BP188" s="118" t="str">
        <f t="shared" si="351"/>
        <v>dato mancante</v>
      </c>
      <c r="BQ188" s="118" t="str">
        <f t="shared" si="352"/>
        <v>dato mancante</v>
      </c>
      <c r="BR188" s="118" t="str">
        <f t="shared" si="353"/>
        <v>dato mancante</v>
      </c>
      <c r="BT188" s="258" t="str">
        <f t="shared" si="354"/>
        <v/>
      </c>
      <c r="BU188" s="258" t="str">
        <f t="shared" si="355"/>
        <v/>
      </c>
      <c r="BV188" s="259" t="str">
        <f t="shared" si="356"/>
        <v/>
      </c>
      <c r="BW188" s="258" t="str">
        <f t="shared" si="357"/>
        <v/>
      </c>
      <c r="BX188" s="258" t="str">
        <f t="shared" si="358"/>
        <v/>
      </c>
      <c r="BY188" s="259" t="str">
        <f t="shared" si="359"/>
        <v/>
      </c>
      <c r="BZ188" s="258" t="str">
        <f t="shared" si="360"/>
        <v/>
      </c>
      <c r="CA188" s="258" t="str">
        <f t="shared" si="361"/>
        <v/>
      </c>
      <c r="CB188" s="259" t="str">
        <f t="shared" si="362"/>
        <v/>
      </c>
      <c r="CC188" s="258" t="str">
        <f t="shared" si="363"/>
        <v/>
      </c>
      <c r="CD188" s="258" t="str">
        <f t="shared" si="364"/>
        <v/>
      </c>
      <c r="CE188" s="259" t="str">
        <f t="shared" si="365"/>
        <v/>
      </c>
      <c r="CF188" s="258" t="str">
        <f t="shared" si="366"/>
        <v/>
      </c>
      <c r="CG188" s="258" t="str">
        <f t="shared" si="367"/>
        <v/>
      </c>
      <c r="CH188" s="259" t="str">
        <f t="shared" si="368"/>
        <v/>
      </c>
      <c r="CI188" s="258" t="str">
        <f t="shared" si="369"/>
        <v/>
      </c>
      <c r="CJ188" s="258" t="str">
        <f t="shared" si="370"/>
        <v/>
      </c>
      <c r="CK188" s="259" t="str">
        <f t="shared" si="371"/>
        <v/>
      </c>
      <c r="CL188" s="258" t="str">
        <f t="shared" si="372"/>
        <v/>
      </c>
      <c r="CM188" s="258" t="str">
        <f t="shared" si="373"/>
        <v/>
      </c>
      <c r="CN188" s="259" t="str">
        <f t="shared" si="374"/>
        <v/>
      </c>
      <c r="CO188" s="258" t="str">
        <f t="shared" si="375"/>
        <v/>
      </c>
      <c r="CP188" s="258" t="str">
        <f t="shared" si="376"/>
        <v/>
      </c>
      <c r="CQ188" s="259" t="str">
        <f t="shared" si="377"/>
        <v/>
      </c>
      <c r="CR188" s="258" t="str">
        <f t="shared" si="378"/>
        <v/>
      </c>
      <c r="CS188" s="258" t="str">
        <f t="shared" si="379"/>
        <v/>
      </c>
      <c r="CT188" s="259" t="str">
        <f t="shared" si="380"/>
        <v/>
      </c>
      <c r="CU188" s="258" t="str">
        <f t="shared" si="381"/>
        <v/>
      </c>
      <c r="CV188" s="258" t="str">
        <f t="shared" si="382"/>
        <v/>
      </c>
      <c r="CW188" s="259" t="str">
        <f t="shared" si="383"/>
        <v/>
      </c>
      <c r="CX188" s="258" t="str">
        <f t="shared" si="384"/>
        <v/>
      </c>
      <c r="CY188" s="258" t="str">
        <f t="shared" si="385"/>
        <v/>
      </c>
      <c r="CZ188" s="259" t="str">
        <f t="shared" si="386"/>
        <v/>
      </c>
      <c r="DA188" s="258" t="str">
        <f t="shared" si="387"/>
        <v/>
      </c>
      <c r="DB188" s="258" t="str">
        <f t="shared" si="388"/>
        <v/>
      </c>
      <c r="DC188" s="259" t="str">
        <f t="shared" si="389"/>
        <v/>
      </c>
    </row>
    <row r="189" spans="1:107" x14ac:dyDescent="0.3">
      <c r="A189" s="682"/>
      <c r="B189" s="682"/>
      <c r="C189" s="677"/>
      <c r="D189" s="677"/>
      <c r="E189" s="678"/>
      <c r="F189" s="678"/>
      <c r="G189" s="678"/>
      <c r="H189" s="678"/>
      <c r="I189" s="676"/>
      <c r="J189" s="675"/>
      <c r="K189" s="670"/>
      <c r="L189" s="671"/>
      <c r="M189" s="671"/>
      <c r="N189" s="672"/>
      <c r="O189" s="673"/>
      <c r="P189" s="673"/>
      <c r="Q189" s="673"/>
      <c r="R189" s="673"/>
      <c r="S189" s="673"/>
      <c r="T189" s="671"/>
      <c r="U189" s="671"/>
      <c r="V189" s="671"/>
      <c r="W189" s="672"/>
      <c r="X189" s="673"/>
      <c r="Y189" s="674"/>
      <c r="Z189" s="64"/>
      <c r="AA189" s="77"/>
      <c r="AB189" s="78"/>
      <c r="AC189" s="81" t="str">
        <f t="shared" si="318"/>
        <v>dato mancante</v>
      </c>
      <c r="AD189" s="82" t="str">
        <f t="shared" si="319"/>
        <v>dato mancante</v>
      </c>
      <c r="AE189" s="82" t="str">
        <f t="shared" si="320"/>
        <v>dato mancante</v>
      </c>
      <c r="AF189" s="82" t="str">
        <f t="shared" si="321"/>
        <v>dato mancante</v>
      </c>
      <c r="AG189" s="82" t="str">
        <f t="shared" si="322"/>
        <v>dato mancante</v>
      </c>
      <c r="AH189" s="82" t="str">
        <f t="shared" si="323"/>
        <v>dato mancante</v>
      </c>
      <c r="AI189" s="84" t="str">
        <f t="shared" si="324"/>
        <v>dato mancante</v>
      </c>
      <c r="AJ189" s="84" t="str">
        <f t="shared" si="325"/>
        <v>dato mancante</v>
      </c>
      <c r="AK189" s="84" t="str">
        <f t="shared" si="326"/>
        <v>dato mancante</v>
      </c>
      <c r="AL189" s="81" t="str">
        <f t="shared" si="327"/>
        <v>dato mancante</v>
      </c>
      <c r="AM189" s="82" t="str">
        <f t="shared" si="328"/>
        <v>dato mancante</v>
      </c>
      <c r="AN189" s="83" t="str">
        <f t="shared" si="329"/>
        <v>dato mancante</v>
      </c>
      <c r="AO189" s="59"/>
      <c r="AP189" s="285"/>
      <c r="AQ189" s="286"/>
      <c r="AR189" s="294" t="str">
        <f t="shared" si="332"/>
        <v>dato mancante</v>
      </c>
      <c r="AS189" s="264" t="str">
        <f t="shared" si="330"/>
        <v>dato mancante</v>
      </c>
      <c r="AT189" s="265" t="str">
        <f t="shared" si="333"/>
        <v>dato mancante</v>
      </c>
      <c r="AU189" s="265" t="str">
        <f t="shared" si="334"/>
        <v>dato mancante</v>
      </c>
      <c r="AV189" s="265" t="str">
        <f t="shared" si="335"/>
        <v>dato mancante</v>
      </c>
      <c r="AW189" s="266" t="str">
        <f t="shared" si="336"/>
        <v>dato mancante</v>
      </c>
      <c r="AX189" s="437" t="str">
        <f t="shared" si="337"/>
        <v>dato mancante</v>
      </c>
      <c r="AY189" s="437" t="str">
        <f t="shared" si="338"/>
        <v>dato mancante</v>
      </c>
      <c r="AZ189" s="437" t="str">
        <f t="shared" si="339"/>
        <v>dato mancante</v>
      </c>
      <c r="BA189" s="267" t="str">
        <f t="shared" si="331"/>
        <v>dato mancante</v>
      </c>
      <c r="BB189" s="265" t="str">
        <f t="shared" si="340"/>
        <v>dato mancante</v>
      </c>
      <c r="BC189" s="438" t="str">
        <f t="shared" si="341"/>
        <v>dato mancante</v>
      </c>
      <c r="BG189" s="118" t="str">
        <f t="shared" si="342"/>
        <v>dato mancante</v>
      </c>
      <c r="BH189" s="118" t="str">
        <f t="shared" si="343"/>
        <v>dato mancante</v>
      </c>
      <c r="BI189" s="118" t="str">
        <f t="shared" si="344"/>
        <v>dato mancante</v>
      </c>
      <c r="BJ189" s="118" t="str">
        <f t="shared" si="345"/>
        <v>dato mancante</v>
      </c>
      <c r="BK189" s="118" t="str">
        <f t="shared" si="346"/>
        <v>dato mancante</v>
      </c>
      <c r="BL189" s="118" t="str">
        <f t="shared" si="347"/>
        <v>dato mancante</v>
      </c>
      <c r="BM189" s="118" t="str">
        <f t="shared" si="348"/>
        <v>dato mancante</v>
      </c>
      <c r="BN189" s="118" t="str">
        <f t="shared" si="349"/>
        <v>dato mancante</v>
      </c>
      <c r="BO189" s="118" t="str">
        <f t="shared" si="350"/>
        <v>dato mancante</v>
      </c>
      <c r="BP189" s="118" t="str">
        <f t="shared" si="351"/>
        <v>dato mancante</v>
      </c>
      <c r="BQ189" s="118" t="str">
        <f t="shared" si="352"/>
        <v>dato mancante</v>
      </c>
      <c r="BR189" s="118" t="str">
        <f t="shared" si="353"/>
        <v>dato mancante</v>
      </c>
      <c r="BT189" s="258" t="str">
        <f t="shared" si="354"/>
        <v/>
      </c>
      <c r="BU189" s="258" t="str">
        <f t="shared" si="355"/>
        <v/>
      </c>
      <c r="BV189" s="259" t="str">
        <f t="shared" si="356"/>
        <v/>
      </c>
      <c r="BW189" s="258" t="str">
        <f t="shared" si="357"/>
        <v/>
      </c>
      <c r="BX189" s="258" t="str">
        <f t="shared" si="358"/>
        <v/>
      </c>
      <c r="BY189" s="259" t="str">
        <f t="shared" si="359"/>
        <v/>
      </c>
      <c r="BZ189" s="258" t="str">
        <f t="shared" si="360"/>
        <v/>
      </c>
      <c r="CA189" s="258" t="str">
        <f t="shared" si="361"/>
        <v/>
      </c>
      <c r="CB189" s="259" t="str">
        <f t="shared" si="362"/>
        <v/>
      </c>
      <c r="CC189" s="258" t="str">
        <f t="shared" si="363"/>
        <v/>
      </c>
      <c r="CD189" s="258" t="str">
        <f t="shared" si="364"/>
        <v/>
      </c>
      <c r="CE189" s="259" t="str">
        <f t="shared" si="365"/>
        <v/>
      </c>
      <c r="CF189" s="258" t="str">
        <f t="shared" si="366"/>
        <v/>
      </c>
      <c r="CG189" s="258" t="str">
        <f t="shared" si="367"/>
        <v/>
      </c>
      <c r="CH189" s="259" t="str">
        <f t="shared" si="368"/>
        <v/>
      </c>
      <c r="CI189" s="258" t="str">
        <f t="shared" si="369"/>
        <v/>
      </c>
      <c r="CJ189" s="258" t="str">
        <f t="shared" si="370"/>
        <v/>
      </c>
      <c r="CK189" s="259" t="str">
        <f t="shared" si="371"/>
        <v/>
      </c>
      <c r="CL189" s="258" t="str">
        <f t="shared" si="372"/>
        <v/>
      </c>
      <c r="CM189" s="258" t="str">
        <f t="shared" si="373"/>
        <v/>
      </c>
      <c r="CN189" s="259" t="str">
        <f t="shared" si="374"/>
        <v/>
      </c>
      <c r="CO189" s="258" t="str">
        <f t="shared" si="375"/>
        <v/>
      </c>
      <c r="CP189" s="258" t="str">
        <f t="shared" si="376"/>
        <v/>
      </c>
      <c r="CQ189" s="259" t="str">
        <f t="shared" si="377"/>
        <v/>
      </c>
      <c r="CR189" s="258" t="str">
        <f t="shared" si="378"/>
        <v/>
      </c>
      <c r="CS189" s="258" t="str">
        <f t="shared" si="379"/>
        <v/>
      </c>
      <c r="CT189" s="259" t="str">
        <f t="shared" si="380"/>
        <v/>
      </c>
      <c r="CU189" s="258" t="str">
        <f t="shared" si="381"/>
        <v/>
      </c>
      <c r="CV189" s="258" t="str">
        <f t="shared" si="382"/>
        <v/>
      </c>
      <c r="CW189" s="259" t="str">
        <f t="shared" si="383"/>
        <v/>
      </c>
      <c r="CX189" s="258" t="str">
        <f t="shared" si="384"/>
        <v/>
      </c>
      <c r="CY189" s="258" t="str">
        <f t="shared" si="385"/>
        <v/>
      </c>
      <c r="CZ189" s="259" t="str">
        <f t="shared" si="386"/>
        <v/>
      </c>
      <c r="DA189" s="258" t="str">
        <f t="shared" si="387"/>
        <v/>
      </c>
      <c r="DB189" s="258" t="str">
        <f t="shared" si="388"/>
        <v/>
      </c>
      <c r="DC189" s="259" t="str">
        <f t="shared" si="389"/>
        <v/>
      </c>
    </row>
    <row r="190" spans="1:107" x14ac:dyDescent="0.3">
      <c r="A190" s="682"/>
      <c r="B190" s="682"/>
      <c r="C190" s="677"/>
      <c r="D190" s="677"/>
      <c r="E190" s="678"/>
      <c r="F190" s="678"/>
      <c r="G190" s="678"/>
      <c r="H190" s="678"/>
      <c r="I190" s="676"/>
      <c r="J190" s="675"/>
      <c r="K190" s="670"/>
      <c r="L190" s="671"/>
      <c r="M190" s="671"/>
      <c r="N190" s="672"/>
      <c r="O190" s="673"/>
      <c r="P190" s="673"/>
      <c r="Q190" s="673"/>
      <c r="R190" s="673"/>
      <c r="S190" s="673"/>
      <c r="T190" s="671"/>
      <c r="U190" s="671"/>
      <c r="V190" s="671"/>
      <c r="W190" s="672"/>
      <c r="X190" s="673"/>
      <c r="Y190" s="674"/>
      <c r="Z190" s="64"/>
      <c r="AA190" s="77"/>
      <c r="AB190" s="78"/>
      <c r="AC190" s="81" t="str">
        <f t="shared" si="318"/>
        <v>dato mancante</v>
      </c>
      <c r="AD190" s="82" t="str">
        <f t="shared" si="319"/>
        <v>dato mancante</v>
      </c>
      <c r="AE190" s="82" t="str">
        <f t="shared" si="320"/>
        <v>dato mancante</v>
      </c>
      <c r="AF190" s="82" t="str">
        <f t="shared" si="321"/>
        <v>dato mancante</v>
      </c>
      <c r="AG190" s="82" t="str">
        <f t="shared" si="322"/>
        <v>dato mancante</v>
      </c>
      <c r="AH190" s="82" t="str">
        <f t="shared" si="323"/>
        <v>dato mancante</v>
      </c>
      <c r="AI190" s="84" t="str">
        <f t="shared" si="324"/>
        <v>dato mancante</v>
      </c>
      <c r="AJ190" s="84" t="str">
        <f t="shared" si="325"/>
        <v>dato mancante</v>
      </c>
      <c r="AK190" s="84" t="str">
        <f t="shared" si="326"/>
        <v>dato mancante</v>
      </c>
      <c r="AL190" s="81" t="str">
        <f t="shared" si="327"/>
        <v>dato mancante</v>
      </c>
      <c r="AM190" s="82" t="str">
        <f t="shared" si="328"/>
        <v>dato mancante</v>
      </c>
      <c r="AN190" s="83" t="str">
        <f t="shared" si="329"/>
        <v>dato mancante</v>
      </c>
      <c r="AO190" s="59"/>
      <c r="AP190" s="285"/>
      <c r="AQ190" s="286"/>
      <c r="AR190" s="294" t="str">
        <f t="shared" si="332"/>
        <v>dato mancante</v>
      </c>
      <c r="AS190" s="264" t="str">
        <f t="shared" si="330"/>
        <v>dato mancante</v>
      </c>
      <c r="AT190" s="265" t="str">
        <f t="shared" si="333"/>
        <v>dato mancante</v>
      </c>
      <c r="AU190" s="265" t="str">
        <f t="shared" si="334"/>
        <v>dato mancante</v>
      </c>
      <c r="AV190" s="265" t="str">
        <f t="shared" si="335"/>
        <v>dato mancante</v>
      </c>
      <c r="AW190" s="266" t="str">
        <f t="shared" si="336"/>
        <v>dato mancante</v>
      </c>
      <c r="AX190" s="437" t="str">
        <f t="shared" si="337"/>
        <v>dato mancante</v>
      </c>
      <c r="AY190" s="437" t="str">
        <f t="shared" si="338"/>
        <v>dato mancante</v>
      </c>
      <c r="AZ190" s="437" t="str">
        <f t="shared" si="339"/>
        <v>dato mancante</v>
      </c>
      <c r="BA190" s="267" t="str">
        <f t="shared" si="331"/>
        <v>dato mancante</v>
      </c>
      <c r="BB190" s="265" t="str">
        <f t="shared" si="340"/>
        <v>dato mancante</v>
      </c>
      <c r="BC190" s="438" t="str">
        <f t="shared" si="341"/>
        <v>dato mancante</v>
      </c>
      <c r="BG190" s="118" t="str">
        <f t="shared" si="342"/>
        <v>dato mancante</v>
      </c>
      <c r="BH190" s="118" t="str">
        <f t="shared" si="343"/>
        <v>dato mancante</v>
      </c>
      <c r="BI190" s="118" t="str">
        <f t="shared" si="344"/>
        <v>dato mancante</v>
      </c>
      <c r="BJ190" s="118" t="str">
        <f t="shared" si="345"/>
        <v>dato mancante</v>
      </c>
      <c r="BK190" s="118" t="str">
        <f t="shared" si="346"/>
        <v>dato mancante</v>
      </c>
      <c r="BL190" s="118" t="str">
        <f t="shared" si="347"/>
        <v>dato mancante</v>
      </c>
      <c r="BM190" s="118" t="str">
        <f t="shared" si="348"/>
        <v>dato mancante</v>
      </c>
      <c r="BN190" s="118" t="str">
        <f t="shared" si="349"/>
        <v>dato mancante</v>
      </c>
      <c r="BO190" s="118" t="str">
        <f t="shared" si="350"/>
        <v>dato mancante</v>
      </c>
      <c r="BP190" s="118" t="str">
        <f t="shared" si="351"/>
        <v>dato mancante</v>
      </c>
      <c r="BQ190" s="118" t="str">
        <f t="shared" si="352"/>
        <v>dato mancante</v>
      </c>
      <c r="BR190" s="118" t="str">
        <f t="shared" si="353"/>
        <v>dato mancante</v>
      </c>
      <c r="BT190" s="258" t="str">
        <f t="shared" si="354"/>
        <v/>
      </c>
      <c r="BU190" s="258" t="str">
        <f t="shared" si="355"/>
        <v/>
      </c>
      <c r="BV190" s="259" t="str">
        <f t="shared" si="356"/>
        <v/>
      </c>
      <c r="BW190" s="258" t="str">
        <f t="shared" si="357"/>
        <v/>
      </c>
      <c r="BX190" s="258" t="str">
        <f t="shared" si="358"/>
        <v/>
      </c>
      <c r="BY190" s="259" t="str">
        <f t="shared" si="359"/>
        <v/>
      </c>
      <c r="BZ190" s="258" t="str">
        <f t="shared" si="360"/>
        <v/>
      </c>
      <c r="CA190" s="258" t="str">
        <f t="shared" si="361"/>
        <v/>
      </c>
      <c r="CB190" s="259" t="str">
        <f t="shared" si="362"/>
        <v/>
      </c>
      <c r="CC190" s="258" t="str">
        <f t="shared" si="363"/>
        <v/>
      </c>
      <c r="CD190" s="258" t="str">
        <f t="shared" si="364"/>
        <v/>
      </c>
      <c r="CE190" s="259" t="str">
        <f t="shared" si="365"/>
        <v/>
      </c>
      <c r="CF190" s="258" t="str">
        <f t="shared" si="366"/>
        <v/>
      </c>
      <c r="CG190" s="258" t="str">
        <f t="shared" si="367"/>
        <v/>
      </c>
      <c r="CH190" s="259" t="str">
        <f t="shared" si="368"/>
        <v/>
      </c>
      <c r="CI190" s="258" t="str">
        <f t="shared" si="369"/>
        <v/>
      </c>
      <c r="CJ190" s="258" t="str">
        <f t="shared" si="370"/>
        <v/>
      </c>
      <c r="CK190" s="259" t="str">
        <f t="shared" si="371"/>
        <v/>
      </c>
      <c r="CL190" s="258" t="str">
        <f t="shared" si="372"/>
        <v/>
      </c>
      <c r="CM190" s="258" t="str">
        <f t="shared" si="373"/>
        <v/>
      </c>
      <c r="CN190" s="259" t="str">
        <f t="shared" si="374"/>
        <v/>
      </c>
      <c r="CO190" s="258" t="str">
        <f t="shared" si="375"/>
        <v/>
      </c>
      <c r="CP190" s="258" t="str">
        <f t="shared" si="376"/>
        <v/>
      </c>
      <c r="CQ190" s="259" t="str">
        <f t="shared" si="377"/>
        <v/>
      </c>
      <c r="CR190" s="258" t="str">
        <f t="shared" si="378"/>
        <v/>
      </c>
      <c r="CS190" s="258" t="str">
        <f t="shared" si="379"/>
        <v/>
      </c>
      <c r="CT190" s="259" t="str">
        <f t="shared" si="380"/>
        <v/>
      </c>
      <c r="CU190" s="258" t="str">
        <f t="shared" si="381"/>
        <v/>
      </c>
      <c r="CV190" s="258" t="str">
        <f t="shared" si="382"/>
        <v/>
      </c>
      <c r="CW190" s="259" t="str">
        <f t="shared" si="383"/>
        <v/>
      </c>
      <c r="CX190" s="258" t="str">
        <f t="shared" si="384"/>
        <v/>
      </c>
      <c r="CY190" s="258" t="str">
        <f t="shared" si="385"/>
        <v/>
      </c>
      <c r="CZ190" s="259" t="str">
        <f t="shared" si="386"/>
        <v/>
      </c>
      <c r="DA190" s="258" t="str">
        <f t="shared" si="387"/>
        <v/>
      </c>
      <c r="DB190" s="258" t="str">
        <f t="shared" si="388"/>
        <v/>
      </c>
      <c r="DC190" s="259" t="str">
        <f t="shared" si="389"/>
        <v/>
      </c>
    </row>
    <row r="191" spans="1:107" x14ac:dyDescent="0.3">
      <c r="A191" s="682"/>
      <c r="B191" s="682"/>
      <c r="C191" s="665"/>
      <c r="D191" s="665"/>
      <c r="E191" s="666"/>
      <c r="F191" s="667"/>
      <c r="G191" s="667"/>
      <c r="H191" s="667"/>
      <c r="I191" s="668"/>
      <c r="J191" s="669"/>
      <c r="K191" s="670"/>
      <c r="L191" s="671"/>
      <c r="M191" s="671"/>
      <c r="N191" s="672"/>
      <c r="O191" s="673"/>
      <c r="P191" s="673"/>
      <c r="Q191" s="673"/>
      <c r="R191" s="673"/>
      <c r="S191" s="673"/>
      <c r="T191" s="671"/>
      <c r="U191" s="671"/>
      <c r="V191" s="671"/>
      <c r="W191" s="672"/>
      <c r="X191" s="673"/>
      <c r="Y191" s="674"/>
      <c r="Z191" s="64"/>
      <c r="AA191" s="77"/>
      <c r="AB191" s="78"/>
      <c r="AC191" s="81" t="str">
        <f t="shared" si="318"/>
        <v>dato mancante</v>
      </c>
      <c r="AD191" s="82" t="str">
        <f t="shared" si="319"/>
        <v>dato mancante</v>
      </c>
      <c r="AE191" s="82" t="str">
        <f t="shared" si="320"/>
        <v>dato mancante</v>
      </c>
      <c r="AF191" s="82" t="str">
        <f t="shared" si="321"/>
        <v>dato mancante</v>
      </c>
      <c r="AG191" s="82" t="str">
        <f t="shared" si="322"/>
        <v>dato mancante</v>
      </c>
      <c r="AH191" s="82" t="str">
        <f t="shared" si="323"/>
        <v>dato mancante</v>
      </c>
      <c r="AI191" s="84" t="str">
        <f t="shared" si="324"/>
        <v>dato mancante</v>
      </c>
      <c r="AJ191" s="84" t="str">
        <f t="shared" si="325"/>
        <v>dato mancante</v>
      </c>
      <c r="AK191" s="84" t="str">
        <f t="shared" si="326"/>
        <v>dato mancante</v>
      </c>
      <c r="AL191" s="81" t="str">
        <f t="shared" si="327"/>
        <v>dato mancante</v>
      </c>
      <c r="AM191" s="82" t="str">
        <f t="shared" si="328"/>
        <v>dato mancante</v>
      </c>
      <c r="AN191" s="83" t="str">
        <f t="shared" si="329"/>
        <v>dato mancante</v>
      </c>
      <c r="AO191" s="59"/>
      <c r="AP191" s="285"/>
      <c r="AQ191" s="286"/>
      <c r="AR191" s="294" t="str">
        <f t="shared" si="332"/>
        <v>dato mancante</v>
      </c>
      <c r="AS191" s="264" t="str">
        <f t="shared" si="330"/>
        <v>dato mancante</v>
      </c>
      <c r="AT191" s="265" t="str">
        <f t="shared" si="333"/>
        <v>dato mancante</v>
      </c>
      <c r="AU191" s="265" t="str">
        <f t="shared" si="334"/>
        <v>dato mancante</v>
      </c>
      <c r="AV191" s="265" t="str">
        <f t="shared" si="335"/>
        <v>dato mancante</v>
      </c>
      <c r="AW191" s="266" t="str">
        <f t="shared" si="336"/>
        <v>dato mancante</v>
      </c>
      <c r="AX191" s="437" t="str">
        <f t="shared" si="337"/>
        <v>dato mancante</v>
      </c>
      <c r="AY191" s="437" t="str">
        <f t="shared" si="338"/>
        <v>dato mancante</v>
      </c>
      <c r="AZ191" s="437" t="str">
        <f t="shared" si="339"/>
        <v>dato mancante</v>
      </c>
      <c r="BA191" s="267" t="str">
        <f t="shared" si="331"/>
        <v>dato mancante</v>
      </c>
      <c r="BB191" s="265" t="str">
        <f t="shared" si="340"/>
        <v>dato mancante</v>
      </c>
      <c r="BC191" s="438" t="str">
        <f t="shared" si="341"/>
        <v>dato mancante</v>
      </c>
      <c r="BG191" s="118" t="str">
        <f t="shared" si="342"/>
        <v>dato mancante</v>
      </c>
      <c r="BH191" s="118" t="str">
        <f t="shared" si="343"/>
        <v>dato mancante</v>
      </c>
      <c r="BI191" s="118" t="str">
        <f t="shared" si="344"/>
        <v>dato mancante</v>
      </c>
      <c r="BJ191" s="118" t="str">
        <f t="shared" si="345"/>
        <v>dato mancante</v>
      </c>
      <c r="BK191" s="118" t="str">
        <f t="shared" si="346"/>
        <v>dato mancante</v>
      </c>
      <c r="BL191" s="118" t="str">
        <f t="shared" si="347"/>
        <v>dato mancante</v>
      </c>
      <c r="BM191" s="118" t="str">
        <f t="shared" si="348"/>
        <v>dato mancante</v>
      </c>
      <c r="BN191" s="118" t="str">
        <f t="shared" si="349"/>
        <v>dato mancante</v>
      </c>
      <c r="BO191" s="118" t="str">
        <f t="shared" si="350"/>
        <v>dato mancante</v>
      </c>
      <c r="BP191" s="118" t="str">
        <f t="shared" si="351"/>
        <v>dato mancante</v>
      </c>
      <c r="BQ191" s="118" t="str">
        <f t="shared" si="352"/>
        <v>dato mancante</v>
      </c>
      <c r="BR191" s="118" t="str">
        <f t="shared" si="353"/>
        <v>dato mancante</v>
      </c>
      <c r="BT191" s="258" t="str">
        <f t="shared" si="354"/>
        <v/>
      </c>
      <c r="BU191" s="258" t="str">
        <f t="shared" si="355"/>
        <v/>
      </c>
      <c r="BV191" s="259" t="str">
        <f t="shared" si="356"/>
        <v/>
      </c>
      <c r="BW191" s="258" t="str">
        <f t="shared" si="357"/>
        <v/>
      </c>
      <c r="BX191" s="258" t="str">
        <f t="shared" si="358"/>
        <v/>
      </c>
      <c r="BY191" s="259" t="str">
        <f t="shared" si="359"/>
        <v/>
      </c>
      <c r="BZ191" s="258" t="str">
        <f t="shared" si="360"/>
        <v/>
      </c>
      <c r="CA191" s="258" t="str">
        <f t="shared" si="361"/>
        <v/>
      </c>
      <c r="CB191" s="259" t="str">
        <f t="shared" si="362"/>
        <v/>
      </c>
      <c r="CC191" s="258" t="str">
        <f t="shared" si="363"/>
        <v/>
      </c>
      <c r="CD191" s="258" t="str">
        <f t="shared" si="364"/>
        <v/>
      </c>
      <c r="CE191" s="259" t="str">
        <f t="shared" si="365"/>
        <v/>
      </c>
      <c r="CF191" s="258" t="str">
        <f t="shared" si="366"/>
        <v/>
      </c>
      <c r="CG191" s="258" t="str">
        <f t="shared" si="367"/>
        <v/>
      </c>
      <c r="CH191" s="259" t="str">
        <f t="shared" si="368"/>
        <v/>
      </c>
      <c r="CI191" s="258" t="str">
        <f t="shared" si="369"/>
        <v/>
      </c>
      <c r="CJ191" s="258" t="str">
        <f t="shared" si="370"/>
        <v/>
      </c>
      <c r="CK191" s="259" t="str">
        <f t="shared" si="371"/>
        <v/>
      </c>
      <c r="CL191" s="258" t="str">
        <f t="shared" si="372"/>
        <v/>
      </c>
      <c r="CM191" s="258" t="str">
        <f t="shared" si="373"/>
        <v/>
      </c>
      <c r="CN191" s="259" t="str">
        <f t="shared" si="374"/>
        <v/>
      </c>
      <c r="CO191" s="258" t="str">
        <f t="shared" si="375"/>
        <v/>
      </c>
      <c r="CP191" s="258" t="str">
        <f t="shared" si="376"/>
        <v/>
      </c>
      <c r="CQ191" s="259" t="str">
        <f t="shared" si="377"/>
        <v/>
      </c>
      <c r="CR191" s="258" t="str">
        <f t="shared" si="378"/>
        <v/>
      </c>
      <c r="CS191" s="258" t="str">
        <f t="shared" si="379"/>
        <v/>
      </c>
      <c r="CT191" s="259" t="str">
        <f t="shared" si="380"/>
        <v/>
      </c>
      <c r="CU191" s="258" t="str">
        <f t="shared" si="381"/>
        <v/>
      </c>
      <c r="CV191" s="258" t="str">
        <f t="shared" si="382"/>
        <v/>
      </c>
      <c r="CW191" s="259" t="str">
        <f t="shared" si="383"/>
        <v/>
      </c>
      <c r="CX191" s="258" t="str">
        <f t="shared" si="384"/>
        <v/>
      </c>
      <c r="CY191" s="258" t="str">
        <f t="shared" si="385"/>
        <v/>
      </c>
      <c r="CZ191" s="259" t="str">
        <f t="shared" si="386"/>
        <v/>
      </c>
      <c r="DA191" s="258" t="str">
        <f t="shared" si="387"/>
        <v/>
      </c>
      <c r="DB191" s="258" t="str">
        <f t="shared" si="388"/>
        <v/>
      </c>
      <c r="DC191" s="259" t="str">
        <f t="shared" si="389"/>
        <v/>
      </c>
    </row>
    <row r="192" spans="1:107" x14ac:dyDescent="0.3">
      <c r="A192" s="682"/>
      <c r="B192" s="682"/>
      <c r="C192" s="675"/>
      <c r="D192" s="675"/>
      <c r="E192" s="676"/>
      <c r="F192" s="676"/>
      <c r="G192" s="676"/>
      <c r="H192" s="676"/>
      <c r="I192" s="676"/>
      <c r="J192" s="675"/>
      <c r="K192" s="670"/>
      <c r="L192" s="671"/>
      <c r="M192" s="671"/>
      <c r="N192" s="672"/>
      <c r="O192" s="673"/>
      <c r="P192" s="673"/>
      <c r="Q192" s="673"/>
      <c r="R192" s="673"/>
      <c r="S192" s="673"/>
      <c r="T192" s="671"/>
      <c r="U192" s="671"/>
      <c r="V192" s="671"/>
      <c r="W192" s="672"/>
      <c r="X192" s="673"/>
      <c r="Y192" s="674"/>
      <c r="Z192" s="64"/>
      <c r="AA192" s="77"/>
      <c r="AB192" s="78"/>
      <c r="AC192" s="81" t="str">
        <f t="shared" si="318"/>
        <v>dato mancante</v>
      </c>
      <c r="AD192" s="82" t="str">
        <f t="shared" si="319"/>
        <v>dato mancante</v>
      </c>
      <c r="AE192" s="82" t="str">
        <f t="shared" si="320"/>
        <v>dato mancante</v>
      </c>
      <c r="AF192" s="82" t="str">
        <f t="shared" si="321"/>
        <v>dato mancante</v>
      </c>
      <c r="AG192" s="82" t="str">
        <f t="shared" si="322"/>
        <v>dato mancante</v>
      </c>
      <c r="AH192" s="82" t="str">
        <f t="shared" si="323"/>
        <v>dato mancante</v>
      </c>
      <c r="AI192" s="84" t="str">
        <f t="shared" si="324"/>
        <v>dato mancante</v>
      </c>
      <c r="AJ192" s="84" t="str">
        <f t="shared" si="325"/>
        <v>dato mancante</v>
      </c>
      <c r="AK192" s="84" t="str">
        <f t="shared" si="326"/>
        <v>dato mancante</v>
      </c>
      <c r="AL192" s="81" t="str">
        <f t="shared" si="327"/>
        <v>dato mancante</v>
      </c>
      <c r="AM192" s="82" t="str">
        <f t="shared" si="328"/>
        <v>dato mancante</v>
      </c>
      <c r="AN192" s="83" t="str">
        <f t="shared" si="329"/>
        <v>dato mancante</v>
      </c>
      <c r="AO192" s="59"/>
      <c r="AP192" s="285"/>
      <c r="AQ192" s="286"/>
      <c r="AR192" s="294" t="str">
        <f t="shared" si="332"/>
        <v>dato mancante</v>
      </c>
      <c r="AS192" s="264" t="str">
        <f t="shared" si="330"/>
        <v>dato mancante</v>
      </c>
      <c r="AT192" s="265" t="str">
        <f t="shared" si="333"/>
        <v>dato mancante</v>
      </c>
      <c r="AU192" s="265" t="str">
        <f t="shared" si="334"/>
        <v>dato mancante</v>
      </c>
      <c r="AV192" s="265" t="str">
        <f t="shared" si="335"/>
        <v>dato mancante</v>
      </c>
      <c r="AW192" s="266" t="str">
        <f t="shared" si="336"/>
        <v>dato mancante</v>
      </c>
      <c r="AX192" s="437" t="str">
        <f t="shared" si="337"/>
        <v>dato mancante</v>
      </c>
      <c r="AY192" s="437" t="str">
        <f t="shared" si="338"/>
        <v>dato mancante</v>
      </c>
      <c r="AZ192" s="437" t="str">
        <f t="shared" si="339"/>
        <v>dato mancante</v>
      </c>
      <c r="BA192" s="267" t="str">
        <f t="shared" si="331"/>
        <v>dato mancante</v>
      </c>
      <c r="BB192" s="265" t="str">
        <f t="shared" si="340"/>
        <v>dato mancante</v>
      </c>
      <c r="BC192" s="438" t="str">
        <f t="shared" si="341"/>
        <v>dato mancante</v>
      </c>
      <c r="BG192" s="118" t="str">
        <f t="shared" si="342"/>
        <v>dato mancante</v>
      </c>
      <c r="BH192" s="118" t="str">
        <f t="shared" si="343"/>
        <v>dato mancante</v>
      </c>
      <c r="BI192" s="118" t="str">
        <f t="shared" si="344"/>
        <v>dato mancante</v>
      </c>
      <c r="BJ192" s="118" t="str">
        <f t="shared" si="345"/>
        <v>dato mancante</v>
      </c>
      <c r="BK192" s="118" t="str">
        <f t="shared" si="346"/>
        <v>dato mancante</v>
      </c>
      <c r="BL192" s="118" t="str">
        <f t="shared" si="347"/>
        <v>dato mancante</v>
      </c>
      <c r="BM192" s="118" t="str">
        <f t="shared" si="348"/>
        <v>dato mancante</v>
      </c>
      <c r="BN192" s="118" t="str">
        <f t="shared" si="349"/>
        <v>dato mancante</v>
      </c>
      <c r="BO192" s="118" t="str">
        <f t="shared" si="350"/>
        <v>dato mancante</v>
      </c>
      <c r="BP192" s="118" t="str">
        <f t="shared" si="351"/>
        <v>dato mancante</v>
      </c>
      <c r="BQ192" s="118" t="str">
        <f t="shared" si="352"/>
        <v>dato mancante</v>
      </c>
      <c r="BR192" s="118" t="str">
        <f t="shared" si="353"/>
        <v>dato mancante</v>
      </c>
      <c r="BT192" s="258" t="str">
        <f t="shared" si="354"/>
        <v/>
      </c>
      <c r="BU192" s="258" t="str">
        <f t="shared" si="355"/>
        <v/>
      </c>
      <c r="BV192" s="259" t="str">
        <f t="shared" si="356"/>
        <v/>
      </c>
      <c r="BW192" s="258" t="str">
        <f t="shared" si="357"/>
        <v/>
      </c>
      <c r="BX192" s="258" t="str">
        <f t="shared" si="358"/>
        <v/>
      </c>
      <c r="BY192" s="259" t="str">
        <f t="shared" si="359"/>
        <v/>
      </c>
      <c r="BZ192" s="258" t="str">
        <f t="shared" si="360"/>
        <v/>
      </c>
      <c r="CA192" s="258" t="str">
        <f t="shared" si="361"/>
        <v/>
      </c>
      <c r="CB192" s="259" t="str">
        <f t="shared" si="362"/>
        <v/>
      </c>
      <c r="CC192" s="258" t="str">
        <f t="shared" si="363"/>
        <v/>
      </c>
      <c r="CD192" s="258" t="str">
        <f t="shared" si="364"/>
        <v/>
      </c>
      <c r="CE192" s="259" t="str">
        <f t="shared" si="365"/>
        <v/>
      </c>
      <c r="CF192" s="258" t="str">
        <f t="shared" si="366"/>
        <v/>
      </c>
      <c r="CG192" s="258" t="str">
        <f t="shared" si="367"/>
        <v/>
      </c>
      <c r="CH192" s="259" t="str">
        <f t="shared" si="368"/>
        <v/>
      </c>
      <c r="CI192" s="258" t="str">
        <f t="shared" si="369"/>
        <v/>
      </c>
      <c r="CJ192" s="258" t="str">
        <f t="shared" si="370"/>
        <v/>
      </c>
      <c r="CK192" s="259" t="str">
        <f t="shared" si="371"/>
        <v/>
      </c>
      <c r="CL192" s="258" t="str">
        <f t="shared" si="372"/>
        <v/>
      </c>
      <c r="CM192" s="258" t="str">
        <f t="shared" si="373"/>
        <v/>
      </c>
      <c r="CN192" s="259" t="str">
        <f t="shared" si="374"/>
        <v/>
      </c>
      <c r="CO192" s="258" t="str">
        <f t="shared" si="375"/>
        <v/>
      </c>
      <c r="CP192" s="258" t="str">
        <f t="shared" si="376"/>
        <v/>
      </c>
      <c r="CQ192" s="259" t="str">
        <f t="shared" si="377"/>
        <v/>
      </c>
      <c r="CR192" s="258" t="str">
        <f t="shared" si="378"/>
        <v/>
      </c>
      <c r="CS192" s="258" t="str">
        <f t="shared" si="379"/>
        <v/>
      </c>
      <c r="CT192" s="259" t="str">
        <f t="shared" si="380"/>
        <v/>
      </c>
      <c r="CU192" s="258" t="str">
        <f t="shared" si="381"/>
        <v/>
      </c>
      <c r="CV192" s="258" t="str">
        <f t="shared" si="382"/>
        <v/>
      </c>
      <c r="CW192" s="259" t="str">
        <f t="shared" si="383"/>
        <v/>
      </c>
      <c r="CX192" s="258" t="str">
        <f t="shared" si="384"/>
        <v/>
      </c>
      <c r="CY192" s="258" t="str">
        <f t="shared" si="385"/>
        <v/>
      </c>
      <c r="CZ192" s="259" t="str">
        <f t="shared" si="386"/>
        <v/>
      </c>
      <c r="DA192" s="258" t="str">
        <f t="shared" si="387"/>
        <v/>
      </c>
      <c r="DB192" s="258" t="str">
        <f t="shared" si="388"/>
        <v/>
      </c>
      <c r="DC192" s="259" t="str">
        <f t="shared" si="389"/>
        <v/>
      </c>
    </row>
    <row r="193" spans="1:107" x14ac:dyDescent="0.3">
      <c r="A193" s="682"/>
      <c r="B193" s="682"/>
      <c r="C193" s="677"/>
      <c r="D193" s="677"/>
      <c r="E193" s="678"/>
      <c r="F193" s="678"/>
      <c r="G193" s="678"/>
      <c r="H193" s="678"/>
      <c r="I193" s="668"/>
      <c r="J193" s="669"/>
      <c r="K193" s="670"/>
      <c r="L193" s="671"/>
      <c r="M193" s="671"/>
      <c r="N193" s="672"/>
      <c r="O193" s="673"/>
      <c r="P193" s="673"/>
      <c r="Q193" s="673"/>
      <c r="R193" s="673"/>
      <c r="S193" s="673"/>
      <c r="T193" s="671"/>
      <c r="U193" s="671"/>
      <c r="V193" s="671"/>
      <c r="W193" s="672"/>
      <c r="X193" s="673"/>
      <c r="Y193" s="674"/>
      <c r="Z193" s="64"/>
      <c r="AA193" s="77"/>
      <c r="AB193" s="78"/>
      <c r="AC193" s="81" t="str">
        <f t="shared" si="318"/>
        <v>dato mancante</v>
      </c>
      <c r="AD193" s="82" t="str">
        <f t="shared" si="319"/>
        <v>dato mancante</v>
      </c>
      <c r="AE193" s="82" t="str">
        <f t="shared" si="320"/>
        <v>dato mancante</v>
      </c>
      <c r="AF193" s="82" t="str">
        <f t="shared" si="321"/>
        <v>dato mancante</v>
      </c>
      <c r="AG193" s="82" t="str">
        <f t="shared" si="322"/>
        <v>dato mancante</v>
      </c>
      <c r="AH193" s="82" t="str">
        <f t="shared" si="323"/>
        <v>dato mancante</v>
      </c>
      <c r="AI193" s="84" t="str">
        <f t="shared" si="324"/>
        <v>dato mancante</v>
      </c>
      <c r="AJ193" s="84" t="str">
        <f t="shared" si="325"/>
        <v>dato mancante</v>
      </c>
      <c r="AK193" s="84" t="str">
        <f t="shared" si="326"/>
        <v>dato mancante</v>
      </c>
      <c r="AL193" s="81" t="str">
        <f t="shared" si="327"/>
        <v>dato mancante</v>
      </c>
      <c r="AM193" s="82" t="str">
        <f t="shared" si="328"/>
        <v>dato mancante</v>
      </c>
      <c r="AN193" s="83" t="str">
        <f t="shared" si="329"/>
        <v>dato mancante</v>
      </c>
      <c r="AO193" s="59"/>
      <c r="AP193" s="285"/>
      <c r="AQ193" s="286"/>
      <c r="AR193" s="294" t="str">
        <f t="shared" si="332"/>
        <v>dato mancante</v>
      </c>
      <c r="AS193" s="264" t="str">
        <f t="shared" si="330"/>
        <v>dato mancante</v>
      </c>
      <c r="AT193" s="265" t="str">
        <f t="shared" si="333"/>
        <v>dato mancante</v>
      </c>
      <c r="AU193" s="265" t="str">
        <f t="shared" si="334"/>
        <v>dato mancante</v>
      </c>
      <c r="AV193" s="265" t="str">
        <f t="shared" si="335"/>
        <v>dato mancante</v>
      </c>
      <c r="AW193" s="266" t="str">
        <f t="shared" si="336"/>
        <v>dato mancante</v>
      </c>
      <c r="AX193" s="437" t="str">
        <f t="shared" si="337"/>
        <v>dato mancante</v>
      </c>
      <c r="AY193" s="437" t="str">
        <f t="shared" si="338"/>
        <v>dato mancante</v>
      </c>
      <c r="AZ193" s="437" t="str">
        <f t="shared" si="339"/>
        <v>dato mancante</v>
      </c>
      <c r="BA193" s="267" t="str">
        <f t="shared" si="331"/>
        <v>dato mancante</v>
      </c>
      <c r="BB193" s="265" t="str">
        <f t="shared" si="340"/>
        <v>dato mancante</v>
      </c>
      <c r="BC193" s="438" t="str">
        <f t="shared" si="341"/>
        <v>dato mancante</v>
      </c>
      <c r="BG193" s="118" t="str">
        <f t="shared" si="342"/>
        <v>dato mancante</v>
      </c>
      <c r="BH193" s="118" t="str">
        <f t="shared" si="343"/>
        <v>dato mancante</v>
      </c>
      <c r="BI193" s="118" t="str">
        <f t="shared" si="344"/>
        <v>dato mancante</v>
      </c>
      <c r="BJ193" s="118" t="str">
        <f t="shared" si="345"/>
        <v>dato mancante</v>
      </c>
      <c r="BK193" s="118" t="str">
        <f t="shared" si="346"/>
        <v>dato mancante</v>
      </c>
      <c r="BL193" s="118" t="str">
        <f t="shared" si="347"/>
        <v>dato mancante</v>
      </c>
      <c r="BM193" s="118" t="str">
        <f t="shared" si="348"/>
        <v>dato mancante</v>
      </c>
      <c r="BN193" s="118" t="str">
        <f t="shared" si="349"/>
        <v>dato mancante</v>
      </c>
      <c r="BO193" s="118" t="str">
        <f t="shared" si="350"/>
        <v>dato mancante</v>
      </c>
      <c r="BP193" s="118" t="str">
        <f t="shared" si="351"/>
        <v>dato mancante</v>
      </c>
      <c r="BQ193" s="118" t="str">
        <f t="shared" si="352"/>
        <v>dato mancante</v>
      </c>
      <c r="BR193" s="118" t="str">
        <f t="shared" si="353"/>
        <v>dato mancante</v>
      </c>
      <c r="BT193" s="258" t="str">
        <f t="shared" si="354"/>
        <v/>
      </c>
      <c r="BU193" s="258" t="str">
        <f t="shared" si="355"/>
        <v/>
      </c>
      <c r="BV193" s="259" t="str">
        <f t="shared" si="356"/>
        <v/>
      </c>
      <c r="BW193" s="258" t="str">
        <f t="shared" si="357"/>
        <v/>
      </c>
      <c r="BX193" s="258" t="str">
        <f t="shared" si="358"/>
        <v/>
      </c>
      <c r="BY193" s="259" t="str">
        <f t="shared" si="359"/>
        <v/>
      </c>
      <c r="BZ193" s="258" t="str">
        <f t="shared" si="360"/>
        <v/>
      </c>
      <c r="CA193" s="258" t="str">
        <f t="shared" si="361"/>
        <v/>
      </c>
      <c r="CB193" s="259" t="str">
        <f t="shared" si="362"/>
        <v/>
      </c>
      <c r="CC193" s="258" t="str">
        <f t="shared" si="363"/>
        <v/>
      </c>
      <c r="CD193" s="258" t="str">
        <f t="shared" si="364"/>
        <v/>
      </c>
      <c r="CE193" s="259" t="str">
        <f t="shared" si="365"/>
        <v/>
      </c>
      <c r="CF193" s="258" t="str">
        <f t="shared" si="366"/>
        <v/>
      </c>
      <c r="CG193" s="258" t="str">
        <f t="shared" si="367"/>
        <v/>
      </c>
      <c r="CH193" s="259" t="str">
        <f t="shared" si="368"/>
        <v/>
      </c>
      <c r="CI193" s="258" t="str">
        <f t="shared" si="369"/>
        <v/>
      </c>
      <c r="CJ193" s="258" t="str">
        <f t="shared" si="370"/>
        <v/>
      </c>
      <c r="CK193" s="259" t="str">
        <f t="shared" si="371"/>
        <v/>
      </c>
      <c r="CL193" s="258" t="str">
        <f t="shared" si="372"/>
        <v/>
      </c>
      <c r="CM193" s="258" t="str">
        <f t="shared" si="373"/>
        <v/>
      </c>
      <c r="CN193" s="259" t="str">
        <f t="shared" si="374"/>
        <v/>
      </c>
      <c r="CO193" s="258" t="str">
        <f t="shared" si="375"/>
        <v/>
      </c>
      <c r="CP193" s="258" t="str">
        <f t="shared" si="376"/>
        <v/>
      </c>
      <c r="CQ193" s="259" t="str">
        <f t="shared" si="377"/>
        <v/>
      </c>
      <c r="CR193" s="258" t="str">
        <f t="shared" si="378"/>
        <v/>
      </c>
      <c r="CS193" s="258" t="str">
        <f t="shared" si="379"/>
        <v/>
      </c>
      <c r="CT193" s="259" t="str">
        <f t="shared" si="380"/>
        <v/>
      </c>
      <c r="CU193" s="258" t="str">
        <f t="shared" si="381"/>
        <v/>
      </c>
      <c r="CV193" s="258" t="str">
        <f t="shared" si="382"/>
        <v/>
      </c>
      <c r="CW193" s="259" t="str">
        <f t="shared" si="383"/>
        <v/>
      </c>
      <c r="CX193" s="258" t="str">
        <f t="shared" si="384"/>
        <v/>
      </c>
      <c r="CY193" s="258" t="str">
        <f t="shared" si="385"/>
        <v/>
      </c>
      <c r="CZ193" s="259" t="str">
        <f t="shared" si="386"/>
        <v/>
      </c>
      <c r="DA193" s="258" t="str">
        <f t="shared" si="387"/>
        <v/>
      </c>
      <c r="DB193" s="258" t="str">
        <f t="shared" si="388"/>
        <v/>
      </c>
      <c r="DC193" s="259" t="str">
        <f t="shared" si="389"/>
        <v/>
      </c>
    </row>
    <row r="194" spans="1:107" x14ac:dyDescent="0.3">
      <c r="A194" s="682"/>
      <c r="B194" s="682"/>
      <c r="C194" s="677"/>
      <c r="D194" s="677"/>
      <c r="E194" s="678"/>
      <c r="F194" s="678"/>
      <c r="G194" s="678"/>
      <c r="H194" s="678"/>
      <c r="I194" s="676"/>
      <c r="J194" s="675"/>
      <c r="K194" s="670"/>
      <c r="L194" s="671"/>
      <c r="M194" s="671"/>
      <c r="N194" s="672"/>
      <c r="O194" s="673"/>
      <c r="P194" s="673"/>
      <c r="Q194" s="673"/>
      <c r="R194" s="673"/>
      <c r="S194" s="673"/>
      <c r="T194" s="671"/>
      <c r="U194" s="671"/>
      <c r="V194" s="671"/>
      <c r="W194" s="672"/>
      <c r="X194" s="673"/>
      <c r="Y194" s="674"/>
      <c r="Z194" s="64"/>
      <c r="AA194" s="77"/>
      <c r="AB194" s="78"/>
      <c r="AC194" s="81" t="str">
        <f t="shared" si="318"/>
        <v>dato mancante</v>
      </c>
      <c r="AD194" s="82" t="str">
        <f t="shared" si="319"/>
        <v>dato mancante</v>
      </c>
      <c r="AE194" s="82" t="str">
        <f t="shared" si="320"/>
        <v>dato mancante</v>
      </c>
      <c r="AF194" s="82" t="str">
        <f t="shared" si="321"/>
        <v>dato mancante</v>
      </c>
      <c r="AG194" s="82" t="str">
        <f t="shared" si="322"/>
        <v>dato mancante</v>
      </c>
      <c r="AH194" s="82" t="str">
        <f t="shared" si="323"/>
        <v>dato mancante</v>
      </c>
      <c r="AI194" s="84" t="str">
        <f t="shared" si="324"/>
        <v>dato mancante</v>
      </c>
      <c r="AJ194" s="84" t="str">
        <f t="shared" si="325"/>
        <v>dato mancante</v>
      </c>
      <c r="AK194" s="84" t="str">
        <f t="shared" si="326"/>
        <v>dato mancante</v>
      </c>
      <c r="AL194" s="81" t="str">
        <f t="shared" si="327"/>
        <v>dato mancante</v>
      </c>
      <c r="AM194" s="82" t="str">
        <f t="shared" si="328"/>
        <v>dato mancante</v>
      </c>
      <c r="AN194" s="83" t="str">
        <f t="shared" si="329"/>
        <v>dato mancante</v>
      </c>
      <c r="AO194" s="59"/>
      <c r="AP194" s="285"/>
      <c r="AQ194" s="286"/>
      <c r="AR194" s="294" t="str">
        <f t="shared" si="332"/>
        <v>dato mancante</v>
      </c>
      <c r="AS194" s="264" t="str">
        <f t="shared" si="330"/>
        <v>dato mancante</v>
      </c>
      <c r="AT194" s="265" t="str">
        <f t="shared" si="333"/>
        <v>dato mancante</v>
      </c>
      <c r="AU194" s="265" t="str">
        <f t="shared" si="334"/>
        <v>dato mancante</v>
      </c>
      <c r="AV194" s="265" t="str">
        <f t="shared" si="335"/>
        <v>dato mancante</v>
      </c>
      <c r="AW194" s="266" t="str">
        <f t="shared" si="336"/>
        <v>dato mancante</v>
      </c>
      <c r="AX194" s="437" t="str">
        <f t="shared" si="337"/>
        <v>dato mancante</v>
      </c>
      <c r="AY194" s="437" t="str">
        <f t="shared" si="338"/>
        <v>dato mancante</v>
      </c>
      <c r="AZ194" s="437" t="str">
        <f t="shared" si="339"/>
        <v>dato mancante</v>
      </c>
      <c r="BA194" s="267" t="str">
        <f t="shared" si="331"/>
        <v>dato mancante</v>
      </c>
      <c r="BB194" s="265" t="str">
        <f t="shared" si="340"/>
        <v>dato mancante</v>
      </c>
      <c r="BC194" s="438" t="str">
        <f t="shared" si="341"/>
        <v>dato mancante</v>
      </c>
      <c r="BG194" s="118" t="str">
        <f t="shared" si="342"/>
        <v>dato mancante</v>
      </c>
      <c r="BH194" s="118" t="str">
        <f t="shared" si="343"/>
        <v>dato mancante</v>
      </c>
      <c r="BI194" s="118" t="str">
        <f t="shared" si="344"/>
        <v>dato mancante</v>
      </c>
      <c r="BJ194" s="118" t="str">
        <f t="shared" si="345"/>
        <v>dato mancante</v>
      </c>
      <c r="BK194" s="118" t="str">
        <f t="shared" si="346"/>
        <v>dato mancante</v>
      </c>
      <c r="BL194" s="118" t="str">
        <f t="shared" si="347"/>
        <v>dato mancante</v>
      </c>
      <c r="BM194" s="118" t="str">
        <f t="shared" si="348"/>
        <v>dato mancante</v>
      </c>
      <c r="BN194" s="118" t="str">
        <f t="shared" si="349"/>
        <v>dato mancante</v>
      </c>
      <c r="BO194" s="118" t="str">
        <f t="shared" si="350"/>
        <v>dato mancante</v>
      </c>
      <c r="BP194" s="118" t="str">
        <f t="shared" si="351"/>
        <v>dato mancante</v>
      </c>
      <c r="BQ194" s="118" t="str">
        <f t="shared" si="352"/>
        <v>dato mancante</v>
      </c>
      <c r="BR194" s="118" t="str">
        <f t="shared" si="353"/>
        <v>dato mancante</v>
      </c>
      <c r="BT194" s="258" t="str">
        <f t="shared" si="354"/>
        <v/>
      </c>
      <c r="BU194" s="258" t="str">
        <f t="shared" si="355"/>
        <v/>
      </c>
      <c r="BV194" s="259" t="str">
        <f t="shared" si="356"/>
        <v/>
      </c>
      <c r="BW194" s="258" t="str">
        <f t="shared" si="357"/>
        <v/>
      </c>
      <c r="BX194" s="258" t="str">
        <f t="shared" si="358"/>
        <v/>
      </c>
      <c r="BY194" s="259" t="str">
        <f t="shared" si="359"/>
        <v/>
      </c>
      <c r="BZ194" s="258" t="str">
        <f t="shared" si="360"/>
        <v/>
      </c>
      <c r="CA194" s="258" t="str">
        <f t="shared" si="361"/>
        <v/>
      </c>
      <c r="CB194" s="259" t="str">
        <f t="shared" si="362"/>
        <v/>
      </c>
      <c r="CC194" s="258" t="str">
        <f t="shared" si="363"/>
        <v/>
      </c>
      <c r="CD194" s="258" t="str">
        <f t="shared" si="364"/>
        <v/>
      </c>
      <c r="CE194" s="259" t="str">
        <f t="shared" si="365"/>
        <v/>
      </c>
      <c r="CF194" s="258" t="str">
        <f t="shared" si="366"/>
        <v/>
      </c>
      <c r="CG194" s="258" t="str">
        <f t="shared" si="367"/>
        <v/>
      </c>
      <c r="CH194" s="259" t="str">
        <f t="shared" si="368"/>
        <v/>
      </c>
      <c r="CI194" s="258" t="str">
        <f t="shared" si="369"/>
        <v/>
      </c>
      <c r="CJ194" s="258" t="str">
        <f t="shared" si="370"/>
        <v/>
      </c>
      <c r="CK194" s="259" t="str">
        <f t="shared" si="371"/>
        <v/>
      </c>
      <c r="CL194" s="258" t="str">
        <f t="shared" si="372"/>
        <v/>
      </c>
      <c r="CM194" s="258" t="str">
        <f t="shared" si="373"/>
        <v/>
      </c>
      <c r="CN194" s="259" t="str">
        <f t="shared" si="374"/>
        <v/>
      </c>
      <c r="CO194" s="258" t="str">
        <f t="shared" si="375"/>
        <v/>
      </c>
      <c r="CP194" s="258" t="str">
        <f t="shared" si="376"/>
        <v/>
      </c>
      <c r="CQ194" s="259" t="str">
        <f t="shared" si="377"/>
        <v/>
      </c>
      <c r="CR194" s="258" t="str">
        <f t="shared" si="378"/>
        <v/>
      </c>
      <c r="CS194" s="258" t="str">
        <f t="shared" si="379"/>
        <v/>
      </c>
      <c r="CT194" s="259" t="str">
        <f t="shared" si="380"/>
        <v/>
      </c>
      <c r="CU194" s="258" t="str">
        <f t="shared" si="381"/>
        <v/>
      </c>
      <c r="CV194" s="258" t="str">
        <f t="shared" si="382"/>
        <v/>
      </c>
      <c r="CW194" s="259" t="str">
        <f t="shared" si="383"/>
        <v/>
      </c>
      <c r="CX194" s="258" t="str">
        <f t="shared" si="384"/>
        <v/>
      </c>
      <c r="CY194" s="258" t="str">
        <f t="shared" si="385"/>
        <v/>
      </c>
      <c r="CZ194" s="259" t="str">
        <f t="shared" si="386"/>
        <v/>
      </c>
      <c r="DA194" s="258" t="str">
        <f t="shared" si="387"/>
        <v/>
      </c>
      <c r="DB194" s="258" t="str">
        <f t="shared" si="388"/>
        <v/>
      </c>
      <c r="DC194" s="259" t="str">
        <f t="shared" si="389"/>
        <v/>
      </c>
    </row>
    <row r="195" spans="1:107" x14ac:dyDescent="0.3">
      <c r="A195" s="682"/>
      <c r="B195" s="682"/>
      <c r="C195" s="665"/>
      <c r="D195" s="665"/>
      <c r="E195" s="666"/>
      <c r="F195" s="667"/>
      <c r="G195" s="667"/>
      <c r="H195" s="667"/>
      <c r="I195" s="668"/>
      <c r="J195" s="669"/>
      <c r="K195" s="670"/>
      <c r="L195" s="671"/>
      <c r="M195" s="671"/>
      <c r="N195" s="672"/>
      <c r="O195" s="673"/>
      <c r="P195" s="673"/>
      <c r="Q195" s="673"/>
      <c r="R195" s="673"/>
      <c r="S195" s="673"/>
      <c r="T195" s="671"/>
      <c r="U195" s="671"/>
      <c r="V195" s="671"/>
      <c r="W195" s="672"/>
      <c r="X195" s="673"/>
      <c r="Y195" s="674"/>
      <c r="Z195" s="64"/>
      <c r="AA195" s="77"/>
      <c r="AB195" s="78"/>
      <c r="AC195" s="81" t="str">
        <f t="shared" si="318"/>
        <v>dato mancante</v>
      </c>
      <c r="AD195" s="82" t="str">
        <f t="shared" si="319"/>
        <v>dato mancante</v>
      </c>
      <c r="AE195" s="82" t="str">
        <f t="shared" si="320"/>
        <v>dato mancante</v>
      </c>
      <c r="AF195" s="82" t="str">
        <f t="shared" si="321"/>
        <v>dato mancante</v>
      </c>
      <c r="AG195" s="82" t="str">
        <f t="shared" si="322"/>
        <v>dato mancante</v>
      </c>
      <c r="AH195" s="82" t="str">
        <f t="shared" si="323"/>
        <v>dato mancante</v>
      </c>
      <c r="AI195" s="84" t="str">
        <f t="shared" si="324"/>
        <v>dato mancante</v>
      </c>
      <c r="AJ195" s="84" t="str">
        <f t="shared" si="325"/>
        <v>dato mancante</v>
      </c>
      <c r="AK195" s="84" t="str">
        <f t="shared" si="326"/>
        <v>dato mancante</v>
      </c>
      <c r="AL195" s="81" t="str">
        <f t="shared" si="327"/>
        <v>dato mancante</v>
      </c>
      <c r="AM195" s="82" t="str">
        <f t="shared" si="328"/>
        <v>dato mancante</v>
      </c>
      <c r="AN195" s="83" t="str">
        <f t="shared" si="329"/>
        <v>dato mancante</v>
      </c>
      <c r="AO195" s="59"/>
      <c r="AP195" s="285"/>
      <c r="AQ195" s="286"/>
      <c r="AR195" s="294" t="str">
        <f t="shared" si="332"/>
        <v>dato mancante</v>
      </c>
      <c r="AS195" s="264" t="str">
        <f t="shared" si="330"/>
        <v>dato mancante</v>
      </c>
      <c r="AT195" s="265" t="str">
        <f t="shared" si="333"/>
        <v>dato mancante</v>
      </c>
      <c r="AU195" s="265" t="str">
        <f t="shared" si="334"/>
        <v>dato mancante</v>
      </c>
      <c r="AV195" s="265" t="str">
        <f t="shared" si="335"/>
        <v>dato mancante</v>
      </c>
      <c r="AW195" s="266" t="str">
        <f t="shared" si="336"/>
        <v>dato mancante</v>
      </c>
      <c r="AX195" s="437" t="str">
        <f t="shared" si="337"/>
        <v>dato mancante</v>
      </c>
      <c r="AY195" s="437" t="str">
        <f t="shared" si="338"/>
        <v>dato mancante</v>
      </c>
      <c r="AZ195" s="437" t="str">
        <f t="shared" si="339"/>
        <v>dato mancante</v>
      </c>
      <c r="BA195" s="267" t="str">
        <f t="shared" si="331"/>
        <v>dato mancante</v>
      </c>
      <c r="BB195" s="265" t="str">
        <f t="shared" si="340"/>
        <v>dato mancante</v>
      </c>
      <c r="BC195" s="438" t="str">
        <f t="shared" si="341"/>
        <v>dato mancante</v>
      </c>
      <c r="BG195" s="118" t="str">
        <f t="shared" si="342"/>
        <v>dato mancante</v>
      </c>
      <c r="BH195" s="118" t="str">
        <f t="shared" si="343"/>
        <v>dato mancante</v>
      </c>
      <c r="BI195" s="118" t="str">
        <f t="shared" si="344"/>
        <v>dato mancante</v>
      </c>
      <c r="BJ195" s="118" t="str">
        <f t="shared" si="345"/>
        <v>dato mancante</v>
      </c>
      <c r="BK195" s="118" t="str">
        <f t="shared" si="346"/>
        <v>dato mancante</v>
      </c>
      <c r="BL195" s="118" t="str">
        <f t="shared" si="347"/>
        <v>dato mancante</v>
      </c>
      <c r="BM195" s="118" t="str">
        <f t="shared" si="348"/>
        <v>dato mancante</v>
      </c>
      <c r="BN195" s="118" t="str">
        <f t="shared" si="349"/>
        <v>dato mancante</v>
      </c>
      <c r="BO195" s="118" t="str">
        <f t="shared" si="350"/>
        <v>dato mancante</v>
      </c>
      <c r="BP195" s="118" t="str">
        <f t="shared" si="351"/>
        <v>dato mancante</v>
      </c>
      <c r="BQ195" s="118" t="str">
        <f t="shared" si="352"/>
        <v>dato mancante</v>
      </c>
      <c r="BR195" s="118" t="str">
        <f t="shared" si="353"/>
        <v>dato mancante</v>
      </c>
      <c r="BT195" s="258" t="str">
        <f t="shared" si="354"/>
        <v/>
      </c>
      <c r="BU195" s="258" t="str">
        <f t="shared" si="355"/>
        <v/>
      </c>
      <c r="BV195" s="259" t="str">
        <f t="shared" si="356"/>
        <v/>
      </c>
      <c r="BW195" s="258" t="str">
        <f t="shared" si="357"/>
        <v/>
      </c>
      <c r="BX195" s="258" t="str">
        <f t="shared" si="358"/>
        <v/>
      </c>
      <c r="BY195" s="259" t="str">
        <f t="shared" si="359"/>
        <v/>
      </c>
      <c r="BZ195" s="258" t="str">
        <f t="shared" si="360"/>
        <v/>
      </c>
      <c r="CA195" s="258" t="str">
        <f t="shared" si="361"/>
        <v/>
      </c>
      <c r="CB195" s="259" t="str">
        <f t="shared" si="362"/>
        <v/>
      </c>
      <c r="CC195" s="258" t="str">
        <f t="shared" si="363"/>
        <v/>
      </c>
      <c r="CD195" s="258" t="str">
        <f t="shared" si="364"/>
        <v/>
      </c>
      <c r="CE195" s="259" t="str">
        <f t="shared" si="365"/>
        <v/>
      </c>
      <c r="CF195" s="258" t="str">
        <f t="shared" si="366"/>
        <v/>
      </c>
      <c r="CG195" s="258" t="str">
        <f t="shared" si="367"/>
        <v/>
      </c>
      <c r="CH195" s="259" t="str">
        <f t="shared" si="368"/>
        <v/>
      </c>
      <c r="CI195" s="258" t="str">
        <f t="shared" si="369"/>
        <v/>
      </c>
      <c r="CJ195" s="258" t="str">
        <f t="shared" si="370"/>
        <v/>
      </c>
      <c r="CK195" s="259" t="str">
        <f t="shared" si="371"/>
        <v/>
      </c>
      <c r="CL195" s="258" t="str">
        <f t="shared" si="372"/>
        <v/>
      </c>
      <c r="CM195" s="258" t="str">
        <f t="shared" si="373"/>
        <v/>
      </c>
      <c r="CN195" s="259" t="str">
        <f t="shared" si="374"/>
        <v/>
      </c>
      <c r="CO195" s="258" t="str">
        <f t="shared" si="375"/>
        <v/>
      </c>
      <c r="CP195" s="258" t="str">
        <f t="shared" si="376"/>
        <v/>
      </c>
      <c r="CQ195" s="259" t="str">
        <f t="shared" si="377"/>
        <v/>
      </c>
      <c r="CR195" s="258" t="str">
        <f t="shared" si="378"/>
        <v/>
      </c>
      <c r="CS195" s="258" t="str">
        <f t="shared" si="379"/>
        <v/>
      </c>
      <c r="CT195" s="259" t="str">
        <f t="shared" si="380"/>
        <v/>
      </c>
      <c r="CU195" s="258" t="str">
        <f t="shared" si="381"/>
        <v/>
      </c>
      <c r="CV195" s="258" t="str">
        <f t="shared" si="382"/>
        <v/>
      </c>
      <c r="CW195" s="259" t="str">
        <f t="shared" si="383"/>
        <v/>
      </c>
      <c r="CX195" s="258" t="str">
        <f t="shared" si="384"/>
        <v/>
      </c>
      <c r="CY195" s="258" t="str">
        <f t="shared" si="385"/>
        <v/>
      </c>
      <c r="CZ195" s="259" t="str">
        <f t="shared" si="386"/>
        <v/>
      </c>
      <c r="DA195" s="258" t="str">
        <f t="shared" si="387"/>
        <v/>
      </c>
      <c r="DB195" s="258" t="str">
        <f t="shared" si="388"/>
        <v/>
      </c>
      <c r="DC195" s="259" t="str">
        <f t="shared" si="389"/>
        <v/>
      </c>
    </row>
    <row r="196" spans="1:107" x14ac:dyDescent="0.3">
      <c r="A196" s="682"/>
      <c r="B196" s="682"/>
      <c r="C196" s="675"/>
      <c r="D196" s="675"/>
      <c r="E196" s="676"/>
      <c r="F196" s="676"/>
      <c r="G196" s="676"/>
      <c r="H196" s="676"/>
      <c r="I196" s="676"/>
      <c r="J196" s="675"/>
      <c r="K196" s="670"/>
      <c r="L196" s="671"/>
      <c r="M196" s="671"/>
      <c r="N196" s="672"/>
      <c r="O196" s="673"/>
      <c r="P196" s="673"/>
      <c r="Q196" s="673"/>
      <c r="R196" s="673"/>
      <c r="S196" s="673"/>
      <c r="T196" s="671"/>
      <c r="U196" s="671"/>
      <c r="V196" s="671"/>
      <c r="W196" s="672"/>
      <c r="X196" s="673"/>
      <c r="Y196" s="674"/>
      <c r="Z196" s="64"/>
      <c r="AA196" s="77"/>
      <c r="AB196" s="78"/>
      <c r="AC196" s="81" t="str">
        <f t="shared" si="318"/>
        <v>dato mancante</v>
      </c>
      <c r="AD196" s="82" t="str">
        <f t="shared" si="319"/>
        <v>dato mancante</v>
      </c>
      <c r="AE196" s="82" t="str">
        <f t="shared" si="320"/>
        <v>dato mancante</v>
      </c>
      <c r="AF196" s="82" t="str">
        <f t="shared" si="321"/>
        <v>dato mancante</v>
      </c>
      <c r="AG196" s="82" t="str">
        <f t="shared" si="322"/>
        <v>dato mancante</v>
      </c>
      <c r="AH196" s="82" t="str">
        <f t="shared" si="323"/>
        <v>dato mancante</v>
      </c>
      <c r="AI196" s="84" t="str">
        <f t="shared" si="324"/>
        <v>dato mancante</v>
      </c>
      <c r="AJ196" s="84" t="str">
        <f t="shared" si="325"/>
        <v>dato mancante</v>
      </c>
      <c r="AK196" s="84" t="str">
        <f t="shared" si="326"/>
        <v>dato mancante</v>
      </c>
      <c r="AL196" s="81" t="str">
        <f t="shared" si="327"/>
        <v>dato mancante</v>
      </c>
      <c r="AM196" s="82" t="str">
        <f t="shared" si="328"/>
        <v>dato mancante</v>
      </c>
      <c r="AN196" s="83" t="str">
        <f t="shared" si="329"/>
        <v>dato mancante</v>
      </c>
      <c r="AO196" s="59"/>
      <c r="AP196" s="285"/>
      <c r="AQ196" s="286"/>
      <c r="AR196" s="294" t="str">
        <f t="shared" si="332"/>
        <v>dato mancante</v>
      </c>
      <c r="AS196" s="264" t="str">
        <f t="shared" si="330"/>
        <v>dato mancante</v>
      </c>
      <c r="AT196" s="265" t="str">
        <f t="shared" si="333"/>
        <v>dato mancante</v>
      </c>
      <c r="AU196" s="265" t="str">
        <f t="shared" si="334"/>
        <v>dato mancante</v>
      </c>
      <c r="AV196" s="265" t="str">
        <f t="shared" si="335"/>
        <v>dato mancante</v>
      </c>
      <c r="AW196" s="266" t="str">
        <f t="shared" si="336"/>
        <v>dato mancante</v>
      </c>
      <c r="AX196" s="437" t="str">
        <f t="shared" si="337"/>
        <v>dato mancante</v>
      </c>
      <c r="AY196" s="437" t="str">
        <f t="shared" si="338"/>
        <v>dato mancante</v>
      </c>
      <c r="AZ196" s="437" t="str">
        <f t="shared" si="339"/>
        <v>dato mancante</v>
      </c>
      <c r="BA196" s="267" t="str">
        <f t="shared" si="331"/>
        <v>dato mancante</v>
      </c>
      <c r="BB196" s="265" t="str">
        <f t="shared" si="340"/>
        <v>dato mancante</v>
      </c>
      <c r="BC196" s="438" t="str">
        <f t="shared" si="341"/>
        <v>dato mancante</v>
      </c>
      <c r="BG196" s="118" t="str">
        <f t="shared" si="342"/>
        <v>dato mancante</v>
      </c>
      <c r="BH196" s="118" t="str">
        <f t="shared" si="343"/>
        <v>dato mancante</v>
      </c>
      <c r="BI196" s="118" t="str">
        <f t="shared" si="344"/>
        <v>dato mancante</v>
      </c>
      <c r="BJ196" s="118" t="str">
        <f t="shared" si="345"/>
        <v>dato mancante</v>
      </c>
      <c r="BK196" s="118" t="str">
        <f t="shared" si="346"/>
        <v>dato mancante</v>
      </c>
      <c r="BL196" s="118" t="str">
        <f t="shared" si="347"/>
        <v>dato mancante</v>
      </c>
      <c r="BM196" s="118" t="str">
        <f t="shared" si="348"/>
        <v>dato mancante</v>
      </c>
      <c r="BN196" s="118" t="str">
        <f t="shared" si="349"/>
        <v>dato mancante</v>
      </c>
      <c r="BO196" s="118" t="str">
        <f t="shared" si="350"/>
        <v>dato mancante</v>
      </c>
      <c r="BP196" s="118" t="str">
        <f t="shared" si="351"/>
        <v>dato mancante</v>
      </c>
      <c r="BQ196" s="118" t="str">
        <f t="shared" si="352"/>
        <v>dato mancante</v>
      </c>
      <c r="BR196" s="118" t="str">
        <f t="shared" si="353"/>
        <v>dato mancante</v>
      </c>
      <c r="BT196" s="258" t="str">
        <f t="shared" si="354"/>
        <v/>
      </c>
      <c r="BU196" s="258" t="str">
        <f t="shared" si="355"/>
        <v/>
      </c>
      <c r="BV196" s="259" t="str">
        <f t="shared" si="356"/>
        <v/>
      </c>
      <c r="BW196" s="258" t="str">
        <f t="shared" si="357"/>
        <v/>
      </c>
      <c r="BX196" s="258" t="str">
        <f t="shared" si="358"/>
        <v/>
      </c>
      <c r="BY196" s="259" t="str">
        <f t="shared" si="359"/>
        <v/>
      </c>
      <c r="BZ196" s="258" t="str">
        <f t="shared" si="360"/>
        <v/>
      </c>
      <c r="CA196" s="258" t="str">
        <f t="shared" si="361"/>
        <v/>
      </c>
      <c r="CB196" s="259" t="str">
        <f t="shared" si="362"/>
        <v/>
      </c>
      <c r="CC196" s="258" t="str">
        <f t="shared" si="363"/>
        <v/>
      </c>
      <c r="CD196" s="258" t="str">
        <f t="shared" si="364"/>
        <v/>
      </c>
      <c r="CE196" s="259" t="str">
        <f t="shared" si="365"/>
        <v/>
      </c>
      <c r="CF196" s="258" t="str">
        <f t="shared" si="366"/>
        <v/>
      </c>
      <c r="CG196" s="258" t="str">
        <f t="shared" si="367"/>
        <v/>
      </c>
      <c r="CH196" s="259" t="str">
        <f t="shared" si="368"/>
        <v/>
      </c>
      <c r="CI196" s="258" t="str">
        <f t="shared" si="369"/>
        <v/>
      </c>
      <c r="CJ196" s="258" t="str">
        <f t="shared" si="370"/>
        <v/>
      </c>
      <c r="CK196" s="259" t="str">
        <f t="shared" si="371"/>
        <v/>
      </c>
      <c r="CL196" s="258" t="str">
        <f t="shared" si="372"/>
        <v/>
      </c>
      <c r="CM196" s="258" t="str">
        <f t="shared" si="373"/>
        <v/>
      </c>
      <c r="CN196" s="259" t="str">
        <f t="shared" si="374"/>
        <v/>
      </c>
      <c r="CO196" s="258" t="str">
        <f t="shared" si="375"/>
        <v/>
      </c>
      <c r="CP196" s="258" t="str">
        <f t="shared" si="376"/>
        <v/>
      </c>
      <c r="CQ196" s="259" t="str">
        <f t="shared" si="377"/>
        <v/>
      </c>
      <c r="CR196" s="258" t="str">
        <f t="shared" si="378"/>
        <v/>
      </c>
      <c r="CS196" s="258" t="str">
        <f t="shared" si="379"/>
        <v/>
      </c>
      <c r="CT196" s="259" t="str">
        <f t="shared" si="380"/>
        <v/>
      </c>
      <c r="CU196" s="258" t="str">
        <f t="shared" si="381"/>
        <v/>
      </c>
      <c r="CV196" s="258" t="str">
        <f t="shared" si="382"/>
        <v/>
      </c>
      <c r="CW196" s="259" t="str">
        <f t="shared" si="383"/>
        <v/>
      </c>
      <c r="CX196" s="258" t="str">
        <f t="shared" si="384"/>
        <v/>
      </c>
      <c r="CY196" s="258" t="str">
        <f t="shared" si="385"/>
        <v/>
      </c>
      <c r="CZ196" s="259" t="str">
        <f t="shared" si="386"/>
        <v/>
      </c>
      <c r="DA196" s="258" t="str">
        <f t="shared" si="387"/>
        <v/>
      </c>
      <c r="DB196" s="258" t="str">
        <f t="shared" si="388"/>
        <v/>
      </c>
      <c r="DC196" s="259" t="str">
        <f t="shared" si="389"/>
        <v/>
      </c>
    </row>
    <row r="197" spans="1:107" x14ac:dyDescent="0.3">
      <c r="A197" s="682"/>
      <c r="B197" s="682"/>
      <c r="C197" s="677"/>
      <c r="D197" s="677"/>
      <c r="E197" s="678"/>
      <c r="F197" s="678"/>
      <c r="G197" s="678"/>
      <c r="H197" s="678"/>
      <c r="I197" s="668"/>
      <c r="J197" s="669"/>
      <c r="K197" s="670"/>
      <c r="L197" s="671"/>
      <c r="M197" s="671"/>
      <c r="N197" s="672"/>
      <c r="O197" s="673"/>
      <c r="P197" s="673"/>
      <c r="Q197" s="673"/>
      <c r="R197" s="673"/>
      <c r="S197" s="673"/>
      <c r="T197" s="671"/>
      <c r="U197" s="671"/>
      <c r="V197" s="671"/>
      <c r="W197" s="672"/>
      <c r="X197" s="673"/>
      <c r="Y197" s="674"/>
      <c r="Z197" s="64"/>
      <c r="AA197" s="77"/>
      <c r="AB197" s="78"/>
      <c r="AC197" s="81" t="str">
        <f t="shared" si="318"/>
        <v>dato mancante</v>
      </c>
      <c r="AD197" s="82" t="str">
        <f t="shared" si="319"/>
        <v>dato mancante</v>
      </c>
      <c r="AE197" s="82" t="str">
        <f t="shared" si="320"/>
        <v>dato mancante</v>
      </c>
      <c r="AF197" s="82" t="str">
        <f t="shared" si="321"/>
        <v>dato mancante</v>
      </c>
      <c r="AG197" s="82" t="str">
        <f t="shared" si="322"/>
        <v>dato mancante</v>
      </c>
      <c r="AH197" s="82" t="str">
        <f t="shared" si="323"/>
        <v>dato mancante</v>
      </c>
      <c r="AI197" s="84" t="str">
        <f t="shared" si="324"/>
        <v>dato mancante</v>
      </c>
      <c r="AJ197" s="84" t="str">
        <f t="shared" si="325"/>
        <v>dato mancante</v>
      </c>
      <c r="AK197" s="84" t="str">
        <f t="shared" si="326"/>
        <v>dato mancante</v>
      </c>
      <c r="AL197" s="81" t="str">
        <f t="shared" si="327"/>
        <v>dato mancante</v>
      </c>
      <c r="AM197" s="82" t="str">
        <f t="shared" si="328"/>
        <v>dato mancante</v>
      </c>
      <c r="AN197" s="83" t="str">
        <f t="shared" si="329"/>
        <v>dato mancante</v>
      </c>
      <c r="AO197" s="59"/>
      <c r="AP197" s="285"/>
      <c r="AQ197" s="286"/>
      <c r="AR197" s="294" t="str">
        <f t="shared" si="332"/>
        <v>dato mancante</v>
      </c>
      <c r="AS197" s="264" t="str">
        <f t="shared" si="330"/>
        <v>dato mancante</v>
      </c>
      <c r="AT197" s="265" t="str">
        <f t="shared" si="333"/>
        <v>dato mancante</v>
      </c>
      <c r="AU197" s="265" t="str">
        <f t="shared" si="334"/>
        <v>dato mancante</v>
      </c>
      <c r="AV197" s="265" t="str">
        <f t="shared" si="335"/>
        <v>dato mancante</v>
      </c>
      <c r="AW197" s="266" t="str">
        <f t="shared" si="336"/>
        <v>dato mancante</v>
      </c>
      <c r="AX197" s="437" t="str">
        <f t="shared" si="337"/>
        <v>dato mancante</v>
      </c>
      <c r="AY197" s="437" t="str">
        <f t="shared" si="338"/>
        <v>dato mancante</v>
      </c>
      <c r="AZ197" s="437" t="str">
        <f t="shared" si="339"/>
        <v>dato mancante</v>
      </c>
      <c r="BA197" s="267" t="str">
        <f t="shared" si="331"/>
        <v>dato mancante</v>
      </c>
      <c r="BB197" s="265" t="str">
        <f t="shared" si="340"/>
        <v>dato mancante</v>
      </c>
      <c r="BC197" s="438" t="str">
        <f t="shared" si="341"/>
        <v>dato mancante</v>
      </c>
      <c r="BG197" s="118" t="str">
        <f t="shared" si="342"/>
        <v>dato mancante</v>
      </c>
      <c r="BH197" s="118" t="str">
        <f t="shared" si="343"/>
        <v>dato mancante</v>
      </c>
      <c r="BI197" s="118" t="str">
        <f t="shared" si="344"/>
        <v>dato mancante</v>
      </c>
      <c r="BJ197" s="118" t="str">
        <f t="shared" si="345"/>
        <v>dato mancante</v>
      </c>
      <c r="BK197" s="118" t="str">
        <f t="shared" si="346"/>
        <v>dato mancante</v>
      </c>
      <c r="BL197" s="118" t="str">
        <f t="shared" si="347"/>
        <v>dato mancante</v>
      </c>
      <c r="BM197" s="118" t="str">
        <f t="shared" si="348"/>
        <v>dato mancante</v>
      </c>
      <c r="BN197" s="118" t="str">
        <f t="shared" si="349"/>
        <v>dato mancante</v>
      </c>
      <c r="BO197" s="118" t="str">
        <f t="shared" si="350"/>
        <v>dato mancante</v>
      </c>
      <c r="BP197" s="118" t="str">
        <f t="shared" si="351"/>
        <v>dato mancante</v>
      </c>
      <c r="BQ197" s="118" t="str">
        <f t="shared" si="352"/>
        <v>dato mancante</v>
      </c>
      <c r="BR197" s="118" t="str">
        <f t="shared" si="353"/>
        <v>dato mancante</v>
      </c>
      <c r="BT197" s="258" t="str">
        <f t="shared" si="354"/>
        <v/>
      </c>
      <c r="BU197" s="258" t="str">
        <f t="shared" si="355"/>
        <v/>
      </c>
      <c r="BV197" s="259" t="str">
        <f t="shared" si="356"/>
        <v/>
      </c>
      <c r="BW197" s="258" t="str">
        <f t="shared" si="357"/>
        <v/>
      </c>
      <c r="BX197" s="258" t="str">
        <f t="shared" si="358"/>
        <v/>
      </c>
      <c r="BY197" s="259" t="str">
        <f t="shared" si="359"/>
        <v/>
      </c>
      <c r="BZ197" s="258" t="str">
        <f t="shared" si="360"/>
        <v/>
      </c>
      <c r="CA197" s="258" t="str">
        <f t="shared" si="361"/>
        <v/>
      </c>
      <c r="CB197" s="259" t="str">
        <f t="shared" si="362"/>
        <v/>
      </c>
      <c r="CC197" s="258" t="str">
        <f t="shared" si="363"/>
        <v/>
      </c>
      <c r="CD197" s="258" t="str">
        <f t="shared" si="364"/>
        <v/>
      </c>
      <c r="CE197" s="259" t="str">
        <f t="shared" si="365"/>
        <v/>
      </c>
      <c r="CF197" s="258" t="str">
        <f t="shared" si="366"/>
        <v/>
      </c>
      <c r="CG197" s="258" t="str">
        <f t="shared" si="367"/>
        <v/>
      </c>
      <c r="CH197" s="259" t="str">
        <f t="shared" si="368"/>
        <v/>
      </c>
      <c r="CI197" s="258" t="str">
        <f t="shared" si="369"/>
        <v/>
      </c>
      <c r="CJ197" s="258" t="str">
        <f t="shared" si="370"/>
        <v/>
      </c>
      <c r="CK197" s="259" t="str">
        <f t="shared" si="371"/>
        <v/>
      </c>
      <c r="CL197" s="258" t="str">
        <f t="shared" si="372"/>
        <v/>
      </c>
      <c r="CM197" s="258" t="str">
        <f t="shared" si="373"/>
        <v/>
      </c>
      <c r="CN197" s="259" t="str">
        <f t="shared" si="374"/>
        <v/>
      </c>
      <c r="CO197" s="258" t="str">
        <f t="shared" si="375"/>
        <v/>
      </c>
      <c r="CP197" s="258" t="str">
        <f t="shared" si="376"/>
        <v/>
      </c>
      <c r="CQ197" s="259" t="str">
        <f t="shared" si="377"/>
        <v/>
      </c>
      <c r="CR197" s="258" t="str">
        <f t="shared" si="378"/>
        <v/>
      </c>
      <c r="CS197" s="258" t="str">
        <f t="shared" si="379"/>
        <v/>
      </c>
      <c r="CT197" s="259" t="str">
        <f t="shared" si="380"/>
        <v/>
      </c>
      <c r="CU197" s="258" t="str">
        <f t="shared" si="381"/>
        <v/>
      </c>
      <c r="CV197" s="258" t="str">
        <f t="shared" si="382"/>
        <v/>
      </c>
      <c r="CW197" s="259" t="str">
        <f t="shared" si="383"/>
        <v/>
      </c>
      <c r="CX197" s="258" t="str">
        <f t="shared" si="384"/>
        <v/>
      </c>
      <c r="CY197" s="258" t="str">
        <f t="shared" si="385"/>
        <v/>
      </c>
      <c r="CZ197" s="259" t="str">
        <f t="shared" si="386"/>
        <v/>
      </c>
      <c r="DA197" s="258" t="str">
        <f t="shared" si="387"/>
        <v/>
      </c>
      <c r="DB197" s="258" t="str">
        <f t="shared" si="388"/>
        <v/>
      </c>
      <c r="DC197" s="259" t="str">
        <f t="shared" si="389"/>
        <v/>
      </c>
    </row>
    <row r="198" spans="1:107" x14ac:dyDescent="0.3">
      <c r="A198" s="682"/>
      <c r="B198" s="682"/>
      <c r="C198" s="677"/>
      <c r="D198" s="677"/>
      <c r="E198" s="678"/>
      <c r="F198" s="678"/>
      <c r="G198" s="678"/>
      <c r="H198" s="678"/>
      <c r="I198" s="676"/>
      <c r="J198" s="675"/>
      <c r="K198" s="670"/>
      <c r="L198" s="671"/>
      <c r="M198" s="671"/>
      <c r="N198" s="672"/>
      <c r="O198" s="673"/>
      <c r="P198" s="673"/>
      <c r="Q198" s="673"/>
      <c r="R198" s="673"/>
      <c r="S198" s="673"/>
      <c r="T198" s="671"/>
      <c r="U198" s="671"/>
      <c r="V198" s="671"/>
      <c r="W198" s="672"/>
      <c r="X198" s="673"/>
      <c r="Y198" s="674"/>
      <c r="Z198" s="64"/>
      <c r="AA198" s="77"/>
      <c r="AB198" s="78"/>
      <c r="AC198" s="81" t="str">
        <f t="shared" si="318"/>
        <v>dato mancante</v>
      </c>
      <c r="AD198" s="82" t="str">
        <f t="shared" si="319"/>
        <v>dato mancante</v>
      </c>
      <c r="AE198" s="82" t="str">
        <f t="shared" si="320"/>
        <v>dato mancante</v>
      </c>
      <c r="AF198" s="82" t="str">
        <f t="shared" si="321"/>
        <v>dato mancante</v>
      </c>
      <c r="AG198" s="82" t="str">
        <f t="shared" si="322"/>
        <v>dato mancante</v>
      </c>
      <c r="AH198" s="82" t="str">
        <f t="shared" si="323"/>
        <v>dato mancante</v>
      </c>
      <c r="AI198" s="84" t="str">
        <f t="shared" si="324"/>
        <v>dato mancante</v>
      </c>
      <c r="AJ198" s="84" t="str">
        <f t="shared" si="325"/>
        <v>dato mancante</v>
      </c>
      <c r="AK198" s="84" t="str">
        <f t="shared" si="326"/>
        <v>dato mancante</v>
      </c>
      <c r="AL198" s="81" t="str">
        <f t="shared" si="327"/>
        <v>dato mancante</v>
      </c>
      <c r="AM198" s="82" t="str">
        <f t="shared" si="328"/>
        <v>dato mancante</v>
      </c>
      <c r="AN198" s="83" t="str">
        <f t="shared" si="329"/>
        <v>dato mancante</v>
      </c>
      <c r="AO198" s="59"/>
      <c r="AP198" s="285"/>
      <c r="AQ198" s="286"/>
      <c r="AR198" s="294" t="str">
        <f t="shared" si="332"/>
        <v>dato mancante</v>
      </c>
      <c r="AS198" s="264" t="str">
        <f t="shared" si="330"/>
        <v>dato mancante</v>
      </c>
      <c r="AT198" s="265" t="str">
        <f t="shared" si="333"/>
        <v>dato mancante</v>
      </c>
      <c r="AU198" s="265" t="str">
        <f t="shared" si="334"/>
        <v>dato mancante</v>
      </c>
      <c r="AV198" s="265" t="str">
        <f t="shared" si="335"/>
        <v>dato mancante</v>
      </c>
      <c r="AW198" s="266" t="str">
        <f t="shared" si="336"/>
        <v>dato mancante</v>
      </c>
      <c r="AX198" s="437" t="str">
        <f t="shared" si="337"/>
        <v>dato mancante</v>
      </c>
      <c r="AY198" s="437" t="str">
        <f t="shared" si="338"/>
        <v>dato mancante</v>
      </c>
      <c r="AZ198" s="437" t="str">
        <f t="shared" si="339"/>
        <v>dato mancante</v>
      </c>
      <c r="BA198" s="267" t="str">
        <f t="shared" si="331"/>
        <v>dato mancante</v>
      </c>
      <c r="BB198" s="265" t="str">
        <f t="shared" si="340"/>
        <v>dato mancante</v>
      </c>
      <c r="BC198" s="438" t="str">
        <f t="shared" si="341"/>
        <v>dato mancante</v>
      </c>
      <c r="BG198" s="118" t="str">
        <f t="shared" si="342"/>
        <v>dato mancante</v>
      </c>
      <c r="BH198" s="118" t="str">
        <f t="shared" si="343"/>
        <v>dato mancante</v>
      </c>
      <c r="BI198" s="118" t="str">
        <f t="shared" si="344"/>
        <v>dato mancante</v>
      </c>
      <c r="BJ198" s="118" t="str">
        <f t="shared" si="345"/>
        <v>dato mancante</v>
      </c>
      <c r="BK198" s="118" t="str">
        <f t="shared" si="346"/>
        <v>dato mancante</v>
      </c>
      <c r="BL198" s="118" t="str">
        <f t="shared" si="347"/>
        <v>dato mancante</v>
      </c>
      <c r="BM198" s="118" t="str">
        <f t="shared" si="348"/>
        <v>dato mancante</v>
      </c>
      <c r="BN198" s="118" t="str">
        <f t="shared" si="349"/>
        <v>dato mancante</v>
      </c>
      <c r="BO198" s="118" t="str">
        <f t="shared" si="350"/>
        <v>dato mancante</v>
      </c>
      <c r="BP198" s="118" t="str">
        <f t="shared" si="351"/>
        <v>dato mancante</v>
      </c>
      <c r="BQ198" s="118" t="str">
        <f t="shared" si="352"/>
        <v>dato mancante</v>
      </c>
      <c r="BR198" s="118" t="str">
        <f t="shared" si="353"/>
        <v>dato mancante</v>
      </c>
      <c r="BT198" s="258" t="str">
        <f t="shared" si="354"/>
        <v/>
      </c>
      <c r="BU198" s="258" t="str">
        <f t="shared" si="355"/>
        <v/>
      </c>
      <c r="BV198" s="259" t="str">
        <f t="shared" si="356"/>
        <v/>
      </c>
      <c r="BW198" s="258" t="str">
        <f t="shared" si="357"/>
        <v/>
      </c>
      <c r="BX198" s="258" t="str">
        <f t="shared" si="358"/>
        <v/>
      </c>
      <c r="BY198" s="259" t="str">
        <f t="shared" si="359"/>
        <v/>
      </c>
      <c r="BZ198" s="258" t="str">
        <f t="shared" si="360"/>
        <v/>
      </c>
      <c r="CA198" s="258" t="str">
        <f t="shared" si="361"/>
        <v/>
      </c>
      <c r="CB198" s="259" t="str">
        <f t="shared" si="362"/>
        <v/>
      </c>
      <c r="CC198" s="258" t="str">
        <f t="shared" si="363"/>
        <v/>
      </c>
      <c r="CD198" s="258" t="str">
        <f t="shared" si="364"/>
        <v/>
      </c>
      <c r="CE198" s="259" t="str">
        <f t="shared" si="365"/>
        <v/>
      </c>
      <c r="CF198" s="258" t="str">
        <f t="shared" si="366"/>
        <v/>
      </c>
      <c r="CG198" s="258" t="str">
        <f t="shared" si="367"/>
        <v/>
      </c>
      <c r="CH198" s="259" t="str">
        <f t="shared" si="368"/>
        <v/>
      </c>
      <c r="CI198" s="258" t="str">
        <f t="shared" si="369"/>
        <v/>
      </c>
      <c r="CJ198" s="258" t="str">
        <f t="shared" si="370"/>
        <v/>
      </c>
      <c r="CK198" s="259" t="str">
        <f t="shared" si="371"/>
        <v/>
      </c>
      <c r="CL198" s="258" t="str">
        <f t="shared" si="372"/>
        <v/>
      </c>
      <c r="CM198" s="258" t="str">
        <f t="shared" si="373"/>
        <v/>
      </c>
      <c r="CN198" s="259" t="str">
        <f t="shared" si="374"/>
        <v/>
      </c>
      <c r="CO198" s="258" t="str">
        <f t="shared" si="375"/>
        <v/>
      </c>
      <c r="CP198" s="258" t="str">
        <f t="shared" si="376"/>
        <v/>
      </c>
      <c r="CQ198" s="259" t="str">
        <f t="shared" si="377"/>
        <v/>
      </c>
      <c r="CR198" s="258" t="str">
        <f t="shared" si="378"/>
        <v/>
      </c>
      <c r="CS198" s="258" t="str">
        <f t="shared" si="379"/>
        <v/>
      </c>
      <c r="CT198" s="259" t="str">
        <f t="shared" si="380"/>
        <v/>
      </c>
      <c r="CU198" s="258" t="str">
        <f t="shared" si="381"/>
        <v/>
      </c>
      <c r="CV198" s="258" t="str">
        <f t="shared" si="382"/>
        <v/>
      </c>
      <c r="CW198" s="259" t="str">
        <f t="shared" si="383"/>
        <v/>
      </c>
      <c r="CX198" s="258" t="str">
        <f t="shared" si="384"/>
        <v/>
      </c>
      <c r="CY198" s="258" t="str">
        <f t="shared" si="385"/>
        <v/>
      </c>
      <c r="CZ198" s="259" t="str">
        <f t="shared" si="386"/>
        <v/>
      </c>
      <c r="DA198" s="258" t="str">
        <f t="shared" si="387"/>
        <v/>
      </c>
      <c r="DB198" s="258" t="str">
        <f t="shared" si="388"/>
        <v/>
      </c>
      <c r="DC198" s="259" t="str">
        <f t="shared" si="389"/>
        <v/>
      </c>
    </row>
    <row r="199" spans="1:107" x14ac:dyDescent="0.3">
      <c r="A199" s="682"/>
      <c r="B199" s="682"/>
      <c r="C199" s="665"/>
      <c r="D199" s="665"/>
      <c r="E199" s="666"/>
      <c r="F199" s="667"/>
      <c r="G199" s="667"/>
      <c r="H199" s="667"/>
      <c r="I199" s="668"/>
      <c r="J199" s="669"/>
      <c r="K199" s="670"/>
      <c r="L199" s="671"/>
      <c r="M199" s="671"/>
      <c r="N199" s="672"/>
      <c r="O199" s="673"/>
      <c r="P199" s="673"/>
      <c r="Q199" s="673"/>
      <c r="R199" s="673"/>
      <c r="S199" s="673"/>
      <c r="T199" s="671"/>
      <c r="U199" s="671"/>
      <c r="V199" s="671"/>
      <c r="W199" s="672"/>
      <c r="X199" s="673"/>
      <c r="Y199" s="674"/>
      <c r="Z199" s="64"/>
      <c r="AA199" s="77"/>
      <c r="AB199" s="78"/>
      <c r="AC199" s="81" t="str">
        <f t="shared" si="318"/>
        <v>dato mancante</v>
      </c>
      <c r="AD199" s="82" t="str">
        <f t="shared" si="319"/>
        <v>dato mancante</v>
      </c>
      <c r="AE199" s="82" t="str">
        <f t="shared" si="320"/>
        <v>dato mancante</v>
      </c>
      <c r="AF199" s="82" t="str">
        <f t="shared" si="321"/>
        <v>dato mancante</v>
      </c>
      <c r="AG199" s="82" t="str">
        <f t="shared" si="322"/>
        <v>dato mancante</v>
      </c>
      <c r="AH199" s="82" t="str">
        <f t="shared" si="323"/>
        <v>dato mancante</v>
      </c>
      <c r="AI199" s="84" t="str">
        <f t="shared" si="324"/>
        <v>dato mancante</v>
      </c>
      <c r="AJ199" s="84" t="str">
        <f t="shared" si="325"/>
        <v>dato mancante</v>
      </c>
      <c r="AK199" s="84" t="str">
        <f t="shared" si="326"/>
        <v>dato mancante</v>
      </c>
      <c r="AL199" s="81" t="str">
        <f t="shared" si="327"/>
        <v>dato mancante</v>
      </c>
      <c r="AM199" s="82" t="str">
        <f t="shared" si="328"/>
        <v>dato mancante</v>
      </c>
      <c r="AN199" s="83" t="str">
        <f t="shared" si="329"/>
        <v>dato mancante</v>
      </c>
      <c r="AO199" s="59"/>
      <c r="AP199" s="285"/>
      <c r="AQ199" s="286"/>
      <c r="AR199" s="294" t="str">
        <f t="shared" si="332"/>
        <v>dato mancante</v>
      </c>
      <c r="AS199" s="264" t="str">
        <f t="shared" si="330"/>
        <v>dato mancante</v>
      </c>
      <c r="AT199" s="265" t="str">
        <f t="shared" si="333"/>
        <v>dato mancante</v>
      </c>
      <c r="AU199" s="265" t="str">
        <f t="shared" si="334"/>
        <v>dato mancante</v>
      </c>
      <c r="AV199" s="265" t="str">
        <f t="shared" si="335"/>
        <v>dato mancante</v>
      </c>
      <c r="AW199" s="266" t="str">
        <f t="shared" si="336"/>
        <v>dato mancante</v>
      </c>
      <c r="AX199" s="437" t="str">
        <f t="shared" si="337"/>
        <v>dato mancante</v>
      </c>
      <c r="AY199" s="437" t="str">
        <f t="shared" si="338"/>
        <v>dato mancante</v>
      </c>
      <c r="AZ199" s="437" t="str">
        <f t="shared" si="339"/>
        <v>dato mancante</v>
      </c>
      <c r="BA199" s="267" t="str">
        <f t="shared" si="331"/>
        <v>dato mancante</v>
      </c>
      <c r="BB199" s="265" t="str">
        <f t="shared" si="340"/>
        <v>dato mancante</v>
      </c>
      <c r="BC199" s="438" t="str">
        <f t="shared" si="341"/>
        <v>dato mancante</v>
      </c>
      <c r="BG199" s="118" t="str">
        <f t="shared" si="342"/>
        <v>dato mancante</v>
      </c>
      <c r="BH199" s="118" t="str">
        <f t="shared" si="343"/>
        <v>dato mancante</v>
      </c>
      <c r="BI199" s="118" t="str">
        <f t="shared" si="344"/>
        <v>dato mancante</v>
      </c>
      <c r="BJ199" s="118" t="str">
        <f t="shared" si="345"/>
        <v>dato mancante</v>
      </c>
      <c r="BK199" s="118" t="str">
        <f t="shared" si="346"/>
        <v>dato mancante</v>
      </c>
      <c r="BL199" s="118" t="str">
        <f t="shared" si="347"/>
        <v>dato mancante</v>
      </c>
      <c r="BM199" s="118" t="str">
        <f t="shared" si="348"/>
        <v>dato mancante</v>
      </c>
      <c r="BN199" s="118" t="str">
        <f t="shared" si="349"/>
        <v>dato mancante</v>
      </c>
      <c r="BO199" s="118" t="str">
        <f t="shared" si="350"/>
        <v>dato mancante</v>
      </c>
      <c r="BP199" s="118" t="str">
        <f t="shared" si="351"/>
        <v>dato mancante</v>
      </c>
      <c r="BQ199" s="118" t="str">
        <f t="shared" si="352"/>
        <v>dato mancante</v>
      </c>
      <c r="BR199" s="118" t="str">
        <f t="shared" si="353"/>
        <v>dato mancante</v>
      </c>
      <c r="BT199" s="258" t="str">
        <f t="shared" si="354"/>
        <v/>
      </c>
      <c r="BU199" s="258" t="str">
        <f t="shared" si="355"/>
        <v/>
      </c>
      <c r="BV199" s="259" t="str">
        <f t="shared" si="356"/>
        <v/>
      </c>
      <c r="BW199" s="258" t="str">
        <f t="shared" si="357"/>
        <v/>
      </c>
      <c r="BX199" s="258" t="str">
        <f t="shared" si="358"/>
        <v/>
      </c>
      <c r="BY199" s="259" t="str">
        <f t="shared" si="359"/>
        <v/>
      </c>
      <c r="BZ199" s="258" t="str">
        <f t="shared" si="360"/>
        <v/>
      </c>
      <c r="CA199" s="258" t="str">
        <f t="shared" si="361"/>
        <v/>
      </c>
      <c r="CB199" s="259" t="str">
        <f t="shared" si="362"/>
        <v/>
      </c>
      <c r="CC199" s="258" t="str">
        <f t="shared" si="363"/>
        <v/>
      </c>
      <c r="CD199" s="258" t="str">
        <f t="shared" si="364"/>
        <v/>
      </c>
      <c r="CE199" s="259" t="str">
        <f t="shared" si="365"/>
        <v/>
      </c>
      <c r="CF199" s="258" t="str">
        <f t="shared" si="366"/>
        <v/>
      </c>
      <c r="CG199" s="258" t="str">
        <f t="shared" si="367"/>
        <v/>
      </c>
      <c r="CH199" s="259" t="str">
        <f t="shared" si="368"/>
        <v/>
      </c>
      <c r="CI199" s="258" t="str">
        <f t="shared" si="369"/>
        <v/>
      </c>
      <c r="CJ199" s="258" t="str">
        <f t="shared" si="370"/>
        <v/>
      </c>
      <c r="CK199" s="259" t="str">
        <f t="shared" si="371"/>
        <v/>
      </c>
      <c r="CL199" s="258" t="str">
        <f t="shared" si="372"/>
        <v/>
      </c>
      <c r="CM199" s="258" t="str">
        <f t="shared" si="373"/>
        <v/>
      </c>
      <c r="CN199" s="259" t="str">
        <f t="shared" si="374"/>
        <v/>
      </c>
      <c r="CO199" s="258" t="str">
        <f t="shared" si="375"/>
        <v/>
      </c>
      <c r="CP199" s="258" t="str">
        <f t="shared" si="376"/>
        <v/>
      </c>
      <c r="CQ199" s="259" t="str">
        <f t="shared" si="377"/>
        <v/>
      </c>
      <c r="CR199" s="258" t="str">
        <f t="shared" si="378"/>
        <v/>
      </c>
      <c r="CS199" s="258" t="str">
        <f t="shared" si="379"/>
        <v/>
      </c>
      <c r="CT199" s="259" t="str">
        <f t="shared" si="380"/>
        <v/>
      </c>
      <c r="CU199" s="258" t="str">
        <f t="shared" si="381"/>
        <v/>
      </c>
      <c r="CV199" s="258" t="str">
        <f t="shared" si="382"/>
        <v/>
      </c>
      <c r="CW199" s="259" t="str">
        <f t="shared" si="383"/>
        <v/>
      </c>
      <c r="CX199" s="258" t="str">
        <f t="shared" si="384"/>
        <v/>
      </c>
      <c r="CY199" s="258" t="str">
        <f t="shared" si="385"/>
        <v/>
      </c>
      <c r="CZ199" s="259" t="str">
        <f t="shared" si="386"/>
        <v/>
      </c>
      <c r="DA199" s="258" t="str">
        <f t="shared" si="387"/>
        <v/>
      </c>
      <c r="DB199" s="258" t="str">
        <f t="shared" si="388"/>
        <v/>
      </c>
      <c r="DC199" s="259" t="str">
        <f t="shared" si="389"/>
        <v/>
      </c>
    </row>
    <row r="200" spans="1:107" x14ac:dyDescent="0.3">
      <c r="A200" s="682"/>
      <c r="B200" s="682"/>
      <c r="C200" s="677"/>
      <c r="D200" s="677"/>
      <c r="E200" s="678"/>
      <c r="F200" s="678"/>
      <c r="G200" s="678"/>
      <c r="H200" s="678"/>
      <c r="I200" s="668"/>
      <c r="J200" s="669"/>
      <c r="K200" s="670"/>
      <c r="L200" s="671"/>
      <c r="M200" s="671"/>
      <c r="N200" s="672"/>
      <c r="O200" s="673"/>
      <c r="P200" s="673"/>
      <c r="Q200" s="673"/>
      <c r="R200" s="673"/>
      <c r="S200" s="673"/>
      <c r="T200" s="671"/>
      <c r="U200" s="671"/>
      <c r="V200" s="671"/>
      <c r="W200" s="672"/>
      <c r="X200" s="673"/>
      <c r="Y200" s="674"/>
      <c r="Z200" s="64"/>
      <c r="AA200" s="77"/>
      <c r="AB200" s="78"/>
      <c r="AC200" s="81" t="str">
        <f t="shared" si="318"/>
        <v>dato mancante</v>
      </c>
      <c r="AD200" s="82" t="str">
        <f t="shared" si="319"/>
        <v>dato mancante</v>
      </c>
      <c r="AE200" s="82" t="str">
        <f t="shared" si="320"/>
        <v>dato mancante</v>
      </c>
      <c r="AF200" s="82" t="str">
        <f t="shared" si="321"/>
        <v>dato mancante</v>
      </c>
      <c r="AG200" s="82" t="str">
        <f t="shared" si="322"/>
        <v>dato mancante</v>
      </c>
      <c r="AH200" s="82" t="str">
        <f t="shared" si="323"/>
        <v>dato mancante</v>
      </c>
      <c r="AI200" s="84" t="str">
        <f t="shared" si="324"/>
        <v>dato mancante</v>
      </c>
      <c r="AJ200" s="84" t="str">
        <f t="shared" si="325"/>
        <v>dato mancante</v>
      </c>
      <c r="AK200" s="84" t="str">
        <f t="shared" si="326"/>
        <v>dato mancante</v>
      </c>
      <c r="AL200" s="81" t="str">
        <f t="shared" si="327"/>
        <v>dato mancante</v>
      </c>
      <c r="AM200" s="82" t="str">
        <f t="shared" si="328"/>
        <v>dato mancante</v>
      </c>
      <c r="AN200" s="83" t="str">
        <f t="shared" si="329"/>
        <v>dato mancante</v>
      </c>
      <c r="AO200" s="59"/>
      <c r="AP200" s="285"/>
      <c r="AQ200" s="286"/>
      <c r="AR200" s="294" t="str">
        <f t="shared" si="332"/>
        <v>dato mancante</v>
      </c>
      <c r="AS200" s="264" t="str">
        <f t="shared" si="330"/>
        <v>dato mancante</v>
      </c>
      <c r="AT200" s="265" t="str">
        <f t="shared" si="333"/>
        <v>dato mancante</v>
      </c>
      <c r="AU200" s="265" t="str">
        <f t="shared" si="334"/>
        <v>dato mancante</v>
      </c>
      <c r="AV200" s="265" t="str">
        <f t="shared" si="335"/>
        <v>dato mancante</v>
      </c>
      <c r="AW200" s="266" t="str">
        <f t="shared" si="336"/>
        <v>dato mancante</v>
      </c>
      <c r="AX200" s="437" t="str">
        <f t="shared" si="337"/>
        <v>dato mancante</v>
      </c>
      <c r="AY200" s="437" t="str">
        <f t="shared" si="338"/>
        <v>dato mancante</v>
      </c>
      <c r="AZ200" s="437" t="str">
        <f t="shared" si="339"/>
        <v>dato mancante</v>
      </c>
      <c r="BA200" s="267" t="str">
        <f t="shared" si="331"/>
        <v>dato mancante</v>
      </c>
      <c r="BB200" s="265" t="str">
        <f t="shared" si="340"/>
        <v>dato mancante</v>
      </c>
      <c r="BC200" s="438" t="str">
        <f t="shared" si="341"/>
        <v>dato mancante</v>
      </c>
      <c r="BG200" s="118" t="str">
        <f t="shared" si="342"/>
        <v>dato mancante</v>
      </c>
      <c r="BH200" s="118" t="str">
        <f t="shared" si="343"/>
        <v>dato mancante</v>
      </c>
      <c r="BI200" s="118" t="str">
        <f t="shared" si="344"/>
        <v>dato mancante</v>
      </c>
      <c r="BJ200" s="118" t="str">
        <f t="shared" si="345"/>
        <v>dato mancante</v>
      </c>
      <c r="BK200" s="118" t="str">
        <f t="shared" si="346"/>
        <v>dato mancante</v>
      </c>
      <c r="BL200" s="118" t="str">
        <f t="shared" si="347"/>
        <v>dato mancante</v>
      </c>
      <c r="BM200" s="118" t="str">
        <f t="shared" si="348"/>
        <v>dato mancante</v>
      </c>
      <c r="BN200" s="118" t="str">
        <f t="shared" si="349"/>
        <v>dato mancante</v>
      </c>
      <c r="BO200" s="118" t="str">
        <f t="shared" si="350"/>
        <v>dato mancante</v>
      </c>
      <c r="BP200" s="118" t="str">
        <f t="shared" si="351"/>
        <v>dato mancante</v>
      </c>
      <c r="BQ200" s="118" t="str">
        <f t="shared" si="352"/>
        <v>dato mancante</v>
      </c>
      <c r="BR200" s="118" t="str">
        <f t="shared" si="353"/>
        <v>dato mancante</v>
      </c>
      <c r="BT200" s="258" t="str">
        <f t="shared" si="354"/>
        <v/>
      </c>
      <c r="BU200" s="258" t="str">
        <f t="shared" si="355"/>
        <v/>
      </c>
      <c r="BV200" s="259" t="str">
        <f t="shared" si="356"/>
        <v/>
      </c>
      <c r="BW200" s="258" t="str">
        <f t="shared" si="357"/>
        <v/>
      </c>
      <c r="BX200" s="258" t="str">
        <f t="shared" si="358"/>
        <v/>
      </c>
      <c r="BY200" s="259" t="str">
        <f t="shared" si="359"/>
        <v/>
      </c>
      <c r="BZ200" s="258" t="str">
        <f t="shared" si="360"/>
        <v/>
      </c>
      <c r="CA200" s="258" t="str">
        <f t="shared" si="361"/>
        <v/>
      </c>
      <c r="CB200" s="259" t="str">
        <f t="shared" si="362"/>
        <v/>
      </c>
      <c r="CC200" s="258" t="str">
        <f t="shared" si="363"/>
        <v/>
      </c>
      <c r="CD200" s="258" t="str">
        <f t="shared" si="364"/>
        <v/>
      </c>
      <c r="CE200" s="259" t="str">
        <f t="shared" si="365"/>
        <v/>
      </c>
      <c r="CF200" s="258" t="str">
        <f t="shared" si="366"/>
        <v/>
      </c>
      <c r="CG200" s="258" t="str">
        <f t="shared" si="367"/>
        <v/>
      </c>
      <c r="CH200" s="259" t="str">
        <f t="shared" si="368"/>
        <v/>
      </c>
      <c r="CI200" s="258" t="str">
        <f t="shared" si="369"/>
        <v/>
      </c>
      <c r="CJ200" s="258" t="str">
        <f t="shared" si="370"/>
        <v/>
      </c>
      <c r="CK200" s="259" t="str">
        <f t="shared" si="371"/>
        <v/>
      </c>
      <c r="CL200" s="258" t="str">
        <f t="shared" si="372"/>
        <v/>
      </c>
      <c r="CM200" s="258" t="str">
        <f t="shared" si="373"/>
        <v/>
      </c>
      <c r="CN200" s="259" t="str">
        <f t="shared" si="374"/>
        <v/>
      </c>
      <c r="CO200" s="258" t="str">
        <f t="shared" si="375"/>
        <v/>
      </c>
      <c r="CP200" s="258" t="str">
        <f t="shared" si="376"/>
        <v/>
      </c>
      <c r="CQ200" s="259" t="str">
        <f t="shared" si="377"/>
        <v/>
      </c>
      <c r="CR200" s="258" t="str">
        <f t="shared" si="378"/>
        <v/>
      </c>
      <c r="CS200" s="258" t="str">
        <f t="shared" si="379"/>
        <v/>
      </c>
      <c r="CT200" s="259" t="str">
        <f t="shared" si="380"/>
        <v/>
      </c>
      <c r="CU200" s="258" t="str">
        <f t="shared" si="381"/>
        <v/>
      </c>
      <c r="CV200" s="258" t="str">
        <f t="shared" si="382"/>
        <v/>
      </c>
      <c r="CW200" s="259" t="str">
        <f t="shared" si="383"/>
        <v/>
      </c>
      <c r="CX200" s="258" t="str">
        <f t="shared" si="384"/>
        <v/>
      </c>
      <c r="CY200" s="258" t="str">
        <f t="shared" si="385"/>
        <v/>
      </c>
      <c r="CZ200" s="259" t="str">
        <f t="shared" si="386"/>
        <v/>
      </c>
      <c r="DA200" s="258" t="str">
        <f t="shared" si="387"/>
        <v/>
      </c>
      <c r="DB200" s="258" t="str">
        <f t="shared" si="388"/>
        <v/>
      </c>
      <c r="DC200" s="259" t="str">
        <f t="shared" si="389"/>
        <v/>
      </c>
    </row>
    <row r="201" spans="1:107" x14ac:dyDescent="0.3">
      <c r="A201" s="682"/>
      <c r="B201" s="682"/>
      <c r="C201" s="665"/>
      <c r="D201" s="665"/>
      <c r="E201" s="666"/>
      <c r="F201" s="667"/>
      <c r="G201" s="667"/>
      <c r="H201" s="667"/>
      <c r="I201" s="668"/>
      <c r="J201" s="669"/>
      <c r="K201" s="670"/>
      <c r="L201" s="671"/>
      <c r="M201" s="671"/>
      <c r="N201" s="672"/>
      <c r="O201" s="673"/>
      <c r="P201" s="673"/>
      <c r="Q201" s="673"/>
      <c r="R201" s="673"/>
      <c r="S201" s="673"/>
      <c r="T201" s="671"/>
      <c r="U201" s="671"/>
      <c r="V201" s="671"/>
      <c r="W201" s="672"/>
      <c r="X201" s="673"/>
      <c r="Y201" s="674"/>
      <c r="Z201" s="64"/>
      <c r="AA201" s="77"/>
      <c r="AB201" s="78"/>
      <c r="AC201" s="81" t="str">
        <f t="shared" si="318"/>
        <v>dato mancante</v>
      </c>
      <c r="AD201" s="82" t="str">
        <f t="shared" si="319"/>
        <v>dato mancante</v>
      </c>
      <c r="AE201" s="82" t="str">
        <f t="shared" si="320"/>
        <v>dato mancante</v>
      </c>
      <c r="AF201" s="82" t="str">
        <f t="shared" si="321"/>
        <v>dato mancante</v>
      </c>
      <c r="AG201" s="82" t="str">
        <f t="shared" si="322"/>
        <v>dato mancante</v>
      </c>
      <c r="AH201" s="82" t="str">
        <f t="shared" si="323"/>
        <v>dato mancante</v>
      </c>
      <c r="AI201" s="84" t="str">
        <f t="shared" si="324"/>
        <v>dato mancante</v>
      </c>
      <c r="AJ201" s="84" t="str">
        <f t="shared" si="325"/>
        <v>dato mancante</v>
      </c>
      <c r="AK201" s="84" t="str">
        <f t="shared" si="326"/>
        <v>dato mancante</v>
      </c>
      <c r="AL201" s="81" t="str">
        <f t="shared" si="327"/>
        <v>dato mancante</v>
      </c>
      <c r="AM201" s="82" t="str">
        <f t="shared" si="328"/>
        <v>dato mancante</v>
      </c>
      <c r="AN201" s="83" t="str">
        <f t="shared" si="329"/>
        <v>dato mancante</v>
      </c>
      <c r="AO201" s="59"/>
      <c r="AP201" s="285"/>
      <c r="AQ201" s="286"/>
      <c r="AR201" s="294" t="str">
        <f t="shared" si="332"/>
        <v>dato mancante</v>
      </c>
      <c r="AS201" s="264" t="str">
        <f t="shared" si="330"/>
        <v>dato mancante</v>
      </c>
      <c r="AT201" s="265" t="str">
        <f t="shared" si="333"/>
        <v>dato mancante</v>
      </c>
      <c r="AU201" s="265" t="str">
        <f t="shared" si="334"/>
        <v>dato mancante</v>
      </c>
      <c r="AV201" s="265" t="str">
        <f t="shared" si="335"/>
        <v>dato mancante</v>
      </c>
      <c r="AW201" s="266" t="str">
        <f t="shared" si="336"/>
        <v>dato mancante</v>
      </c>
      <c r="AX201" s="437" t="str">
        <f t="shared" si="337"/>
        <v>dato mancante</v>
      </c>
      <c r="AY201" s="437" t="str">
        <f t="shared" si="338"/>
        <v>dato mancante</v>
      </c>
      <c r="AZ201" s="437" t="str">
        <f t="shared" si="339"/>
        <v>dato mancante</v>
      </c>
      <c r="BA201" s="267" t="str">
        <f t="shared" si="331"/>
        <v>dato mancante</v>
      </c>
      <c r="BB201" s="265" t="str">
        <f t="shared" si="340"/>
        <v>dato mancante</v>
      </c>
      <c r="BC201" s="438" t="str">
        <f t="shared" si="341"/>
        <v>dato mancante</v>
      </c>
      <c r="BG201" s="118" t="str">
        <f t="shared" si="342"/>
        <v>dato mancante</v>
      </c>
      <c r="BH201" s="118" t="str">
        <f t="shared" si="343"/>
        <v>dato mancante</v>
      </c>
      <c r="BI201" s="118" t="str">
        <f t="shared" si="344"/>
        <v>dato mancante</v>
      </c>
      <c r="BJ201" s="118" t="str">
        <f t="shared" si="345"/>
        <v>dato mancante</v>
      </c>
      <c r="BK201" s="118" t="str">
        <f t="shared" si="346"/>
        <v>dato mancante</v>
      </c>
      <c r="BL201" s="118" t="str">
        <f t="shared" si="347"/>
        <v>dato mancante</v>
      </c>
      <c r="BM201" s="118" t="str">
        <f t="shared" si="348"/>
        <v>dato mancante</v>
      </c>
      <c r="BN201" s="118" t="str">
        <f t="shared" si="349"/>
        <v>dato mancante</v>
      </c>
      <c r="BO201" s="118" t="str">
        <f t="shared" si="350"/>
        <v>dato mancante</v>
      </c>
      <c r="BP201" s="118" t="str">
        <f t="shared" si="351"/>
        <v>dato mancante</v>
      </c>
      <c r="BQ201" s="118" t="str">
        <f t="shared" si="352"/>
        <v>dato mancante</v>
      </c>
      <c r="BR201" s="118" t="str">
        <f t="shared" si="353"/>
        <v>dato mancante</v>
      </c>
      <c r="BT201" s="258" t="str">
        <f t="shared" si="354"/>
        <v/>
      </c>
      <c r="BU201" s="258" t="str">
        <f t="shared" si="355"/>
        <v/>
      </c>
      <c r="BV201" s="259" t="str">
        <f t="shared" si="356"/>
        <v/>
      </c>
      <c r="BW201" s="258" t="str">
        <f t="shared" si="357"/>
        <v/>
      </c>
      <c r="BX201" s="258" t="str">
        <f t="shared" si="358"/>
        <v/>
      </c>
      <c r="BY201" s="259" t="str">
        <f t="shared" si="359"/>
        <v/>
      </c>
      <c r="BZ201" s="258" t="str">
        <f t="shared" si="360"/>
        <v/>
      </c>
      <c r="CA201" s="258" t="str">
        <f t="shared" si="361"/>
        <v/>
      </c>
      <c r="CB201" s="259" t="str">
        <f t="shared" si="362"/>
        <v/>
      </c>
      <c r="CC201" s="258" t="str">
        <f t="shared" si="363"/>
        <v/>
      </c>
      <c r="CD201" s="258" t="str">
        <f t="shared" si="364"/>
        <v/>
      </c>
      <c r="CE201" s="259" t="str">
        <f t="shared" si="365"/>
        <v/>
      </c>
      <c r="CF201" s="258" t="str">
        <f t="shared" si="366"/>
        <v/>
      </c>
      <c r="CG201" s="258" t="str">
        <f t="shared" si="367"/>
        <v/>
      </c>
      <c r="CH201" s="259" t="str">
        <f t="shared" si="368"/>
        <v/>
      </c>
      <c r="CI201" s="258" t="str">
        <f t="shared" si="369"/>
        <v/>
      </c>
      <c r="CJ201" s="258" t="str">
        <f t="shared" si="370"/>
        <v/>
      </c>
      <c r="CK201" s="259" t="str">
        <f t="shared" si="371"/>
        <v/>
      </c>
      <c r="CL201" s="258" t="str">
        <f t="shared" si="372"/>
        <v/>
      </c>
      <c r="CM201" s="258" t="str">
        <f t="shared" si="373"/>
        <v/>
      </c>
      <c r="CN201" s="259" t="str">
        <f t="shared" si="374"/>
        <v/>
      </c>
      <c r="CO201" s="258" t="str">
        <f t="shared" si="375"/>
        <v/>
      </c>
      <c r="CP201" s="258" t="str">
        <f t="shared" si="376"/>
        <v/>
      </c>
      <c r="CQ201" s="259" t="str">
        <f t="shared" si="377"/>
        <v/>
      </c>
      <c r="CR201" s="258" t="str">
        <f t="shared" si="378"/>
        <v/>
      </c>
      <c r="CS201" s="258" t="str">
        <f t="shared" si="379"/>
        <v/>
      </c>
      <c r="CT201" s="259" t="str">
        <f t="shared" si="380"/>
        <v/>
      </c>
      <c r="CU201" s="258" t="str">
        <f t="shared" si="381"/>
        <v/>
      </c>
      <c r="CV201" s="258" t="str">
        <f t="shared" si="382"/>
        <v/>
      </c>
      <c r="CW201" s="259" t="str">
        <f t="shared" si="383"/>
        <v/>
      </c>
      <c r="CX201" s="258" t="str">
        <f t="shared" si="384"/>
        <v/>
      </c>
      <c r="CY201" s="258" t="str">
        <f t="shared" si="385"/>
        <v/>
      </c>
      <c r="CZ201" s="259" t="str">
        <f t="shared" si="386"/>
        <v/>
      </c>
      <c r="DA201" s="258" t="str">
        <f t="shared" si="387"/>
        <v/>
      </c>
      <c r="DB201" s="258" t="str">
        <f t="shared" si="388"/>
        <v/>
      </c>
      <c r="DC201" s="259" t="str">
        <f t="shared" si="389"/>
        <v/>
      </c>
    </row>
    <row r="202" spans="1:107" x14ac:dyDescent="0.3">
      <c r="A202" s="682"/>
      <c r="B202" s="682"/>
      <c r="C202" s="677"/>
      <c r="D202" s="677"/>
      <c r="E202" s="678"/>
      <c r="F202" s="678"/>
      <c r="G202" s="678"/>
      <c r="H202" s="678"/>
      <c r="I202" s="668"/>
      <c r="J202" s="669"/>
      <c r="K202" s="670"/>
      <c r="L202" s="671"/>
      <c r="M202" s="671"/>
      <c r="N202" s="672"/>
      <c r="O202" s="673"/>
      <c r="P202" s="673"/>
      <c r="Q202" s="673"/>
      <c r="R202" s="673"/>
      <c r="S202" s="673"/>
      <c r="T202" s="671"/>
      <c r="U202" s="671"/>
      <c r="V202" s="671"/>
      <c r="W202" s="672"/>
      <c r="X202" s="673"/>
      <c r="Y202" s="674"/>
      <c r="Z202" s="64"/>
      <c r="AA202" s="77"/>
      <c r="AB202" s="78"/>
      <c r="AC202" s="81" t="str">
        <f t="shared" si="318"/>
        <v>dato mancante</v>
      </c>
      <c r="AD202" s="82" t="str">
        <f t="shared" si="319"/>
        <v>dato mancante</v>
      </c>
      <c r="AE202" s="82" t="str">
        <f t="shared" si="320"/>
        <v>dato mancante</v>
      </c>
      <c r="AF202" s="82" t="str">
        <f t="shared" si="321"/>
        <v>dato mancante</v>
      </c>
      <c r="AG202" s="82" t="str">
        <f t="shared" si="322"/>
        <v>dato mancante</v>
      </c>
      <c r="AH202" s="82" t="str">
        <f t="shared" si="323"/>
        <v>dato mancante</v>
      </c>
      <c r="AI202" s="84" t="str">
        <f t="shared" si="324"/>
        <v>dato mancante</v>
      </c>
      <c r="AJ202" s="84" t="str">
        <f t="shared" si="325"/>
        <v>dato mancante</v>
      </c>
      <c r="AK202" s="84" t="str">
        <f t="shared" si="326"/>
        <v>dato mancante</v>
      </c>
      <c r="AL202" s="81" t="str">
        <f t="shared" si="327"/>
        <v>dato mancante</v>
      </c>
      <c r="AM202" s="82" t="str">
        <f t="shared" si="328"/>
        <v>dato mancante</v>
      </c>
      <c r="AN202" s="83" t="str">
        <f t="shared" si="329"/>
        <v>dato mancante</v>
      </c>
      <c r="AO202" s="59"/>
      <c r="AP202" s="285"/>
      <c r="AQ202" s="286"/>
      <c r="AR202" s="294" t="str">
        <f t="shared" si="332"/>
        <v>dato mancante</v>
      </c>
      <c r="AS202" s="264" t="str">
        <f t="shared" si="330"/>
        <v>dato mancante</v>
      </c>
      <c r="AT202" s="265" t="str">
        <f t="shared" si="333"/>
        <v>dato mancante</v>
      </c>
      <c r="AU202" s="265" t="str">
        <f t="shared" si="334"/>
        <v>dato mancante</v>
      </c>
      <c r="AV202" s="265" t="str">
        <f t="shared" si="335"/>
        <v>dato mancante</v>
      </c>
      <c r="AW202" s="266" t="str">
        <f t="shared" si="336"/>
        <v>dato mancante</v>
      </c>
      <c r="AX202" s="437" t="str">
        <f t="shared" si="337"/>
        <v>dato mancante</v>
      </c>
      <c r="AY202" s="437" t="str">
        <f t="shared" si="338"/>
        <v>dato mancante</v>
      </c>
      <c r="AZ202" s="437" t="str">
        <f t="shared" si="339"/>
        <v>dato mancante</v>
      </c>
      <c r="BA202" s="267" t="str">
        <f t="shared" si="331"/>
        <v>dato mancante</v>
      </c>
      <c r="BB202" s="265" t="str">
        <f t="shared" si="340"/>
        <v>dato mancante</v>
      </c>
      <c r="BC202" s="438" t="str">
        <f t="shared" si="341"/>
        <v>dato mancante</v>
      </c>
      <c r="BG202" s="118" t="str">
        <f t="shared" si="342"/>
        <v>dato mancante</v>
      </c>
      <c r="BH202" s="118" t="str">
        <f t="shared" si="343"/>
        <v>dato mancante</v>
      </c>
      <c r="BI202" s="118" t="str">
        <f t="shared" si="344"/>
        <v>dato mancante</v>
      </c>
      <c r="BJ202" s="118" t="str">
        <f t="shared" si="345"/>
        <v>dato mancante</v>
      </c>
      <c r="BK202" s="118" t="str">
        <f t="shared" si="346"/>
        <v>dato mancante</v>
      </c>
      <c r="BL202" s="118" t="str">
        <f t="shared" si="347"/>
        <v>dato mancante</v>
      </c>
      <c r="BM202" s="118" t="str">
        <f t="shared" si="348"/>
        <v>dato mancante</v>
      </c>
      <c r="BN202" s="118" t="str">
        <f t="shared" si="349"/>
        <v>dato mancante</v>
      </c>
      <c r="BO202" s="118" t="str">
        <f t="shared" si="350"/>
        <v>dato mancante</v>
      </c>
      <c r="BP202" s="118" t="str">
        <f t="shared" si="351"/>
        <v>dato mancante</v>
      </c>
      <c r="BQ202" s="118" t="str">
        <f t="shared" si="352"/>
        <v>dato mancante</v>
      </c>
      <c r="BR202" s="118" t="str">
        <f t="shared" si="353"/>
        <v>dato mancante</v>
      </c>
      <c r="BT202" s="258" t="str">
        <f t="shared" si="354"/>
        <v/>
      </c>
      <c r="BU202" s="258" t="str">
        <f t="shared" si="355"/>
        <v/>
      </c>
      <c r="BV202" s="259" t="str">
        <f t="shared" si="356"/>
        <v/>
      </c>
      <c r="BW202" s="258" t="str">
        <f t="shared" si="357"/>
        <v/>
      </c>
      <c r="BX202" s="258" t="str">
        <f t="shared" si="358"/>
        <v/>
      </c>
      <c r="BY202" s="259" t="str">
        <f t="shared" si="359"/>
        <v/>
      </c>
      <c r="BZ202" s="258" t="str">
        <f t="shared" si="360"/>
        <v/>
      </c>
      <c r="CA202" s="258" t="str">
        <f t="shared" si="361"/>
        <v/>
      </c>
      <c r="CB202" s="259" t="str">
        <f t="shared" si="362"/>
        <v/>
      </c>
      <c r="CC202" s="258" t="str">
        <f t="shared" si="363"/>
        <v/>
      </c>
      <c r="CD202" s="258" t="str">
        <f t="shared" si="364"/>
        <v/>
      </c>
      <c r="CE202" s="259" t="str">
        <f t="shared" si="365"/>
        <v/>
      </c>
      <c r="CF202" s="258" t="str">
        <f t="shared" si="366"/>
        <v/>
      </c>
      <c r="CG202" s="258" t="str">
        <f t="shared" si="367"/>
        <v/>
      </c>
      <c r="CH202" s="259" t="str">
        <f t="shared" si="368"/>
        <v/>
      </c>
      <c r="CI202" s="258" t="str">
        <f t="shared" si="369"/>
        <v/>
      </c>
      <c r="CJ202" s="258" t="str">
        <f t="shared" si="370"/>
        <v/>
      </c>
      <c r="CK202" s="259" t="str">
        <f t="shared" si="371"/>
        <v/>
      </c>
      <c r="CL202" s="258" t="str">
        <f t="shared" si="372"/>
        <v/>
      </c>
      <c r="CM202" s="258" t="str">
        <f t="shared" si="373"/>
        <v/>
      </c>
      <c r="CN202" s="259" t="str">
        <f t="shared" si="374"/>
        <v/>
      </c>
      <c r="CO202" s="258" t="str">
        <f t="shared" si="375"/>
        <v/>
      </c>
      <c r="CP202" s="258" t="str">
        <f t="shared" si="376"/>
        <v/>
      </c>
      <c r="CQ202" s="259" t="str">
        <f t="shared" si="377"/>
        <v/>
      </c>
      <c r="CR202" s="258" t="str">
        <f t="shared" si="378"/>
        <v/>
      </c>
      <c r="CS202" s="258" t="str">
        <f t="shared" si="379"/>
        <v/>
      </c>
      <c r="CT202" s="259" t="str">
        <f t="shared" si="380"/>
        <v/>
      </c>
      <c r="CU202" s="258" t="str">
        <f t="shared" si="381"/>
        <v/>
      </c>
      <c r="CV202" s="258" t="str">
        <f t="shared" si="382"/>
        <v/>
      </c>
      <c r="CW202" s="259" t="str">
        <f t="shared" si="383"/>
        <v/>
      </c>
      <c r="CX202" s="258" t="str">
        <f t="shared" si="384"/>
        <v/>
      </c>
      <c r="CY202" s="258" t="str">
        <f t="shared" si="385"/>
        <v/>
      </c>
      <c r="CZ202" s="259" t="str">
        <f t="shared" si="386"/>
        <v/>
      </c>
      <c r="DA202" s="258" t="str">
        <f t="shared" si="387"/>
        <v/>
      </c>
      <c r="DB202" s="258" t="str">
        <f t="shared" si="388"/>
        <v/>
      </c>
      <c r="DC202" s="259" t="str">
        <f t="shared" si="389"/>
        <v/>
      </c>
    </row>
    <row r="203" spans="1:107" x14ac:dyDescent="0.3">
      <c r="A203" s="682"/>
      <c r="B203" s="682"/>
      <c r="C203" s="665"/>
      <c r="D203" s="665"/>
      <c r="E203" s="666"/>
      <c r="F203" s="667"/>
      <c r="G203" s="667"/>
      <c r="H203" s="667"/>
      <c r="I203" s="668"/>
      <c r="J203" s="669"/>
      <c r="K203" s="670"/>
      <c r="L203" s="671"/>
      <c r="M203" s="671"/>
      <c r="N203" s="672"/>
      <c r="O203" s="673"/>
      <c r="P203" s="673"/>
      <c r="Q203" s="673"/>
      <c r="R203" s="673"/>
      <c r="S203" s="673"/>
      <c r="T203" s="671"/>
      <c r="U203" s="671"/>
      <c r="V203" s="671"/>
      <c r="W203" s="672"/>
      <c r="X203" s="673"/>
      <c r="Y203" s="674"/>
      <c r="Z203" s="64"/>
      <c r="AA203" s="77"/>
      <c r="AB203" s="78"/>
      <c r="AC203" s="81" t="str">
        <f t="shared" si="318"/>
        <v>dato mancante</v>
      </c>
      <c r="AD203" s="82" t="str">
        <f t="shared" si="319"/>
        <v>dato mancante</v>
      </c>
      <c r="AE203" s="82" t="str">
        <f t="shared" si="320"/>
        <v>dato mancante</v>
      </c>
      <c r="AF203" s="82" t="str">
        <f t="shared" si="321"/>
        <v>dato mancante</v>
      </c>
      <c r="AG203" s="82" t="str">
        <f t="shared" si="322"/>
        <v>dato mancante</v>
      </c>
      <c r="AH203" s="82" t="str">
        <f t="shared" si="323"/>
        <v>dato mancante</v>
      </c>
      <c r="AI203" s="84" t="str">
        <f t="shared" si="324"/>
        <v>dato mancante</v>
      </c>
      <c r="AJ203" s="84" t="str">
        <f t="shared" si="325"/>
        <v>dato mancante</v>
      </c>
      <c r="AK203" s="84" t="str">
        <f t="shared" si="326"/>
        <v>dato mancante</v>
      </c>
      <c r="AL203" s="81" t="str">
        <f t="shared" si="327"/>
        <v>dato mancante</v>
      </c>
      <c r="AM203" s="82" t="str">
        <f t="shared" si="328"/>
        <v>dato mancante</v>
      </c>
      <c r="AN203" s="83" t="str">
        <f t="shared" si="329"/>
        <v>dato mancante</v>
      </c>
      <c r="AO203" s="59"/>
      <c r="AP203" s="285"/>
      <c r="AQ203" s="286"/>
      <c r="AR203" s="294" t="str">
        <f t="shared" si="332"/>
        <v>dato mancante</v>
      </c>
      <c r="AS203" s="264" t="str">
        <f t="shared" si="330"/>
        <v>dato mancante</v>
      </c>
      <c r="AT203" s="265" t="str">
        <f t="shared" si="333"/>
        <v>dato mancante</v>
      </c>
      <c r="AU203" s="265" t="str">
        <f t="shared" si="334"/>
        <v>dato mancante</v>
      </c>
      <c r="AV203" s="265" t="str">
        <f t="shared" si="335"/>
        <v>dato mancante</v>
      </c>
      <c r="AW203" s="266" t="str">
        <f t="shared" si="336"/>
        <v>dato mancante</v>
      </c>
      <c r="AX203" s="437" t="str">
        <f t="shared" si="337"/>
        <v>dato mancante</v>
      </c>
      <c r="AY203" s="437" t="str">
        <f t="shared" si="338"/>
        <v>dato mancante</v>
      </c>
      <c r="AZ203" s="437" t="str">
        <f t="shared" si="339"/>
        <v>dato mancante</v>
      </c>
      <c r="BA203" s="267" t="str">
        <f t="shared" si="331"/>
        <v>dato mancante</v>
      </c>
      <c r="BB203" s="265" t="str">
        <f t="shared" si="340"/>
        <v>dato mancante</v>
      </c>
      <c r="BC203" s="438" t="str">
        <f t="shared" si="341"/>
        <v>dato mancante</v>
      </c>
      <c r="BG203" s="118" t="str">
        <f t="shared" si="342"/>
        <v>dato mancante</v>
      </c>
      <c r="BH203" s="118" t="str">
        <f t="shared" si="343"/>
        <v>dato mancante</v>
      </c>
      <c r="BI203" s="118" t="str">
        <f t="shared" si="344"/>
        <v>dato mancante</v>
      </c>
      <c r="BJ203" s="118" t="str">
        <f t="shared" si="345"/>
        <v>dato mancante</v>
      </c>
      <c r="BK203" s="118" t="str">
        <f t="shared" si="346"/>
        <v>dato mancante</v>
      </c>
      <c r="BL203" s="118" t="str">
        <f t="shared" si="347"/>
        <v>dato mancante</v>
      </c>
      <c r="BM203" s="118" t="str">
        <f t="shared" si="348"/>
        <v>dato mancante</v>
      </c>
      <c r="BN203" s="118" t="str">
        <f t="shared" si="349"/>
        <v>dato mancante</v>
      </c>
      <c r="BO203" s="118" t="str">
        <f t="shared" si="350"/>
        <v>dato mancante</v>
      </c>
      <c r="BP203" s="118" t="str">
        <f t="shared" si="351"/>
        <v>dato mancante</v>
      </c>
      <c r="BQ203" s="118" t="str">
        <f t="shared" si="352"/>
        <v>dato mancante</v>
      </c>
      <c r="BR203" s="118" t="str">
        <f t="shared" si="353"/>
        <v>dato mancante</v>
      </c>
      <c r="BT203" s="258" t="str">
        <f t="shared" si="354"/>
        <v/>
      </c>
      <c r="BU203" s="258" t="str">
        <f t="shared" si="355"/>
        <v/>
      </c>
      <c r="BV203" s="259" t="str">
        <f t="shared" si="356"/>
        <v/>
      </c>
      <c r="BW203" s="258" t="str">
        <f t="shared" si="357"/>
        <v/>
      </c>
      <c r="BX203" s="258" t="str">
        <f t="shared" si="358"/>
        <v/>
      </c>
      <c r="BY203" s="259" t="str">
        <f t="shared" si="359"/>
        <v/>
      </c>
      <c r="BZ203" s="258" t="str">
        <f t="shared" si="360"/>
        <v/>
      </c>
      <c r="CA203" s="258" t="str">
        <f t="shared" si="361"/>
        <v/>
      </c>
      <c r="CB203" s="259" t="str">
        <f t="shared" si="362"/>
        <v/>
      </c>
      <c r="CC203" s="258" t="str">
        <f t="shared" si="363"/>
        <v/>
      </c>
      <c r="CD203" s="258" t="str">
        <f t="shared" si="364"/>
        <v/>
      </c>
      <c r="CE203" s="259" t="str">
        <f t="shared" si="365"/>
        <v/>
      </c>
      <c r="CF203" s="258" t="str">
        <f t="shared" si="366"/>
        <v/>
      </c>
      <c r="CG203" s="258" t="str">
        <f t="shared" si="367"/>
        <v/>
      </c>
      <c r="CH203" s="259" t="str">
        <f t="shared" si="368"/>
        <v/>
      </c>
      <c r="CI203" s="258" t="str">
        <f t="shared" si="369"/>
        <v/>
      </c>
      <c r="CJ203" s="258" t="str">
        <f t="shared" si="370"/>
        <v/>
      </c>
      <c r="CK203" s="259" t="str">
        <f t="shared" si="371"/>
        <v/>
      </c>
      <c r="CL203" s="258" t="str">
        <f t="shared" si="372"/>
        <v/>
      </c>
      <c r="CM203" s="258" t="str">
        <f t="shared" si="373"/>
        <v/>
      </c>
      <c r="CN203" s="259" t="str">
        <f t="shared" si="374"/>
        <v/>
      </c>
      <c r="CO203" s="258" t="str">
        <f t="shared" si="375"/>
        <v/>
      </c>
      <c r="CP203" s="258" t="str">
        <f t="shared" si="376"/>
        <v/>
      </c>
      <c r="CQ203" s="259" t="str">
        <f t="shared" si="377"/>
        <v/>
      </c>
      <c r="CR203" s="258" t="str">
        <f t="shared" si="378"/>
        <v/>
      </c>
      <c r="CS203" s="258" t="str">
        <f t="shared" si="379"/>
        <v/>
      </c>
      <c r="CT203" s="259" t="str">
        <f t="shared" si="380"/>
        <v/>
      </c>
      <c r="CU203" s="258" t="str">
        <f t="shared" si="381"/>
        <v/>
      </c>
      <c r="CV203" s="258" t="str">
        <f t="shared" si="382"/>
        <v/>
      </c>
      <c r="CW203" s="259" t="str">
        <f t="shared" si="383"/>
        <v/>
      </c>
      <c r="CX203" s="258" t="str">
        <f t="shared" si="384"/>
        <v/>
      </c>
      <c r="CY203" s="258" t="str">
        <f t="shared" si="385"/>
        <v/>
      </c>
      <c r="CZ203" s="259" t="str">
        <f t="shared" si="386"/>
        <v/>
      </c>
      <c r="DA203" s="258" t="str">
        <f t="shared" si="387"/>
        <v/>
      </c>
      <c r="DB203" s="258" t="str">
        <f t="shared" si="388"/>
        <v/>
      </c>
      <c r="DC203" s="259" t="str">
        <f t="shared" si="389"/>
        <v/>
      </c>
    </row>
    <row r="204" spans="1:107" x14ac:dyDescent="0.3">
      <c r="A204" s="682"/>
      <c r="B204" s="682"/>
      <c r="C204" s="675"/>
      <c r="D204" s="675"/>
      <c r="E204" s="676"/>
      <c r="F204" s="676"/>
      <c r="G204" s="676"/>
      <c r="H204" s="676"/>
      <c r="I204" s="676"/>
      <c r="J204" s="675"/>
      <c r="K204" s="670"/>
      <c r="L204" s="671"/>
      <c r="M204" s="671"/>
      <c r="N204" s="672"/>
      <c r="O204" s="673"/>
      <c r="P204" s="673"/>
      <c r="Q204" s="673"/>
      <c r="R204" s="673"/>
      <c r="S204" s="673"/>
      <c r="T204" s="671"/>
      <c r="U204" s="671"/>
      <c r="V204" s="671"/>
      <c r="W204" s="672"/>
      <c r="X204" s="673"/>
      <c r="Y204" s="674"/>
      <c r="Z204" s="64"/>
      <c r="AA204" s="77"/>
      <c r="AB204" s="78"/>
      <c r="AC204" s="81" t="str">
        <f t="shared" si="318"/>
        <v>dato mancante</v>
      </c>
      <c r="AD204" s="82" t="str">
        <f t="shared" si="319"/>
        <v>dato mancante</v>
      </c>
      <c r="AE204" s="82" t="str">
        <f t="shared" si="320"/>
        <v>dato mancante</v>
      </c>
      <c r="AF204" s="82" t="str">
        <f t="shared" si="321"/>
        <v>dato mancante</v>
      </c>
      <c r="AG204" s="82" t="str">
        <f t="shared" si="322"/>
        <v>dato mancante</v>
      </c>
      <c r="AH204" s="82" t="str">
        <f t="shared" si="323"/>
        <v>dato mancante</v>
      </c>
      <c r="AI204" s="84" t="str">
        <f t="shared" si="324"/>
        <v>dato mancante</v>
      </c>
      <c r="AJ204" s="84" t="str">
        <f t="shared" si="325"/>
        <v>dato mancante</v>
      </c>
      <c r="AK204" s="84" t="str">
        <f t="shared" si="326"/>
        <v>dato mancante</v>
      </c>
      <c r="AL204" s="81" t="str">
        <f t="shared" si="327"/>
        <v>dato mancante</v>
      </c>
      <c r="AM204" s="82" t="str">
        <f t="shared" si="328"/>
        <v>dato mancante</v>
      </c>
      <c r="AN204" s="83" t="str">
        <f t="shared" si="329"/>
        <v>dato mancante</v>
      </c>
      <c r="AO204" s="59"/>
      <c r="AP204" s="285"/>
      <c r="AQ204" s="286"/>
      <c r="AR204" s="294" t="str">
        <f t="shared" si="332"/>
        <v>dato mancante</v>
      </c>
      <c r="AS204" s="264" t="str">
        <f t="shared" si="330"/>
        <v>dato mancante</v>
      </c>
      <c r="AT204" s="265" t="str">
        <f t="shared" si="333"/>
        <v>dato mancante</v>
      </c>
      <c r="AU204" s="265" t="str">
        <f t="shared" si="334"/>
        <v>dato mancante</v>
      </c>
      <c r="AV204" s="265" t="str">
        <f t="shared" si="335"/>
        <v>dato mancante</v>
      </c>
      <c r="AW204" s="266" t="str">
        <f t="shared" si="336"/>
        <v>dato mancante</v>
      </c>
      <c r="AX204" s="437" t="str">
        <f t="shared" si="337"/>
        <v>dato mancante</v>
      </c>
      <c r="AY204" s="437" t="str">
        <f t="shared" si="338"/>
        <v>dato mancante</v>
      </c>
      <c r="AZ204" s="437" t="str">
        <f t="shared" si="339"/>
        <v>dato mancante</v>
      </c>
      <c r="BA204" s="267" t="str">
        <f t="shared" si="331"/>
        <v>dato mancante</v>
      </c>
      <c r="BB204" s="265" t="str">
        <f t="shared" si="340"/>
        <v>dato mancante</v>
      </c>
      <c r="BC204" s="438" t="str">
        <f t="shared" si="341"/>
        <v>dato mancante</v>
      </c>
      <c r="BG204" s="118" t="str">
        <f t="shared" si="342"/>
        <v>dato mancante</v>
      </c>
      <c r="BH204" s="118" t="str">
        <f t="shared" si="343"/>
        <v>dato mancante</v>
      </c>
      <c r="BI204" s="118" t="str">
        <f t="shared" si="344"/>
        <v>dato mancante</v>
      </c>
      <c r="BJ204" s="118" t="str">
        <f t="shared" si="345"/>
        <v>dato mancante</v>
      </c>
      <c r="BK204" s="118" t="str">
        <f t="shared" si="346"/>
        <v>dato mancante</v>
      </c>
      <c r="BL204" s="118" t="str">
        <f t="shared" si="347"/>
        <v>dato mancante</v>
      </c>
      <c r="BM204" s="118" t="str">
        <f t="shared" si="348"/>
        <v>dato mancante</v>
      </c>
      <c r="BN204" s="118" t="str">
        <f t="shared" si="349"/>
        <v>dato mancante</v>
      </c>
      <c r="BO204" s="118" t="str">
        <f t="shared" si="350"/>
        <v>dato mancante</v>
      </c>
      <c r="BP204" s="118" t="str">
        <f t="shared" si="351"/>
        <v>dato mancante</v>
      </c>
      <c r="BQ204" s="118" t="str">
        <f t="shared" si="352"/>
        <v>dato mancante</v>
      </c>
      <c r="BR204" s="118" t="str">
        <f t="shared" si="353"/>
        <v>dato mancante</v>
      </c>
      <c r="BT204" s="258" t="str">
        <f t="shared" si="354"/>
        <v/>
      </c>
      <c r="BU204" s="258" t="str">
        <f t="shared" si="355"/>
        <v/>
      </c>
      <c r="BV204" s="259" t="str">
        <f t="shared" si="356"/>
        <v/>
      </c>
      <c r="BW204" s="258" t="str">
        <f t="shared" si="357"/>
        <v/>
      </c>
      <c r="BX204" s="258" t="str">
        <f t="shared" si="358"/>
        <v/>
      </c>
      <c r="BY204" s="259" t="str">
        <f t="shared" si="359"/>
        <v/>
      </c>
      <c r="BZ204" s="258" t="str">
        <f t="shared" si="360"/>
        <v/>
      </c>
      <c r="CA204" s="258" t="str">
        <f t="shared" si="361"/>
        <v/>
      </c>
      <c r="CB204" s="259" t="str">
        <f t="shared" si="362"/>
        <v/>
      </c>
      <c r="CC204" s="258" t="str">
        <f t="shared" si="363"/>
        <v/>
      </c>
      <c r="CD204" s="258" t="str">
        <f t="shared" si="364"/>
        <v/>
      </c>
      <c r="CE204" s="259" t="str">
        <f t="shared" si="365"/>
        <v/>
      </c>
      <c r="CF204" s="258" t="str">
        <f t="shared" si="366"/>
        <v/>
      </c>
      <c r="CG204" s="258" t="str">
        <f t="shared" si="367"/>
        <v/>
      </c>
      <c r="CH204" s="259" t="str">
        <f t="shared" si="368"/>
        <v/>
      </c>
      <c r="CI204" s="258" t="str">
        <f t="shared" si="369"/>
        <v/>
      </c>
      <c r="CJ204" s="258" t="str">
        <f t="shared" si="370"/>
        <v/>
      </c>
      <c r="CK204" s="259" t="str">
        <f t="shared" si="371"/>
        <v/>
      </c>
      <c r="CL204" s="258" t="str">
        <f t="shared" si="372"/>
        <v/>
      </c>
      <c r="CM204" s="258" t="str">
        <f t="shared" si="373"/>
        <v/>
      </c>
      <c r="CN204" s="259" t="str">
        <f t="shared" si="374"/>
        <v/>
      </c>
      <c r="CO204" s="258" t="str">
        <f t="shared" si="375"/>
        <v/>
      </c>
      <c r="CP204" s="258" t="str">
        <f t="shared" si="376"/>
        <v/>
      </c>
      <c r="CQ204" s="259" t="str">
        <f t="shared" si="377"/>
        <v/>
      </c>
      <c r="CR204" s="258" t="str">
        <f t="shared" si="378"/>
        <v/>
      </c>
      <c r="CS204" s="258" t="str">
        <f t="shared" si="379"/>
        <v/>
      </c>
      <c r="CT204" s="259" t="str">
        <f t="shared" si="380"/>
        <v/>
      </c>
      <c r="CU204" s="258" t="str">
        <f t="shared" si="381"/>
        <v/>
      </c>
      <c r="CV204" s="258" t="str">
        <f t="shared" si="382"/>
        <v/>
      </c>
      <c r="CW204" s="259" t="str">
        <f t="shared" si="383"/>
        <v/>
      </c>
      <c r="CX204" s="258" t="str">
        <f t="shared" si="384"/>
        <v/>
      </c>
      <c r="CY204" s="258" t="str">
        <f t="shared" si="385"/>
        <v/>
      </c>
      <c r="CZ204" s="259" t="str">
        <f t="shared" si="386"/>
        <v/>
      </c>
      <c r="DA204" s="258" t="str">
        <f t="shared" si="387"/>
        <v/>
      </c>
      <c r="DB204" s="258" t="str">
        <f t="shared" si="388"/>
        <v/>
      </c>
      <c r="DC204" s="259" t="str">
        <f t="shared" si="389"/>
        <v/>
      </c>
    </row>
    <row r="205" spans="1:107" x14ac:dyDescent="0.3">
      <c r="A205" s="682"/>
      <c r="B205" s="682"/>
      <c r="C205" s="677"/>
      <c r="D205" s="677"/>
      <c r="E205" s="678"/>
      <c r="F205" s="678"/>
      <c r="G205" s="678"/>
      <c r="H205" s="678"/>
      <c r="I205" s="668"/>
      <c r="J205" s="669"/>
      <c r="K205" s="670"/>
      <c r="L205" s="671"/>
      <c r="M205" s="671"/>
      <c r="N205" s="672"/>
      <c r="O205" s="673"/>
      <c r="P205" s="673"/>
      <c r="Q205" s="673"/>
      <c r="R205" s="673"/>
      <c r="S205" s="673"/>
      <c r="T205" s="671"/>
      <c r="U205" s="671"/>
      <c r="V205" s="671"/>
      <c r="W205" s="672"/>
      <c r="X205" s="673"/>
      <c r="Y205" s="674"/>
      <c r="Z205" s="64"/>
      <c r="AA205" s="77"/>
      <c r="AB205" s="78"/>
      <c r="AC205" s="81" t="str">
        <f t="shared" si="318"/>
        <v>dato mancante</v>
      </c>
      <c r="AD205" s="82" t="str">
        <f t="shared" si="319"/>
        <v>dato mancante</v>
      </c>
      <c r="AE205" s="82" t="str">
        <f t="shared" si="320"/>
        <v>dato mancante</v>
      </c>
      <c r="AF205" s="82" t="str">
        <f t="shared" si="321"/>
        <v>dato mancante</v>
      </c>
      <c r="AG205" s="82" t="str">
        <f t="shared" si="322"/>
        <v>dato mancante</v>
      </c>
      <c r="AH205" s="82" t="str">
        <f t="shared" si="323"/>
        <v>dato mancante</v>
      </c>
      <c r="AI205" s="84" t="str">
        <f t="shared" si="324"/>
        <v>dato mancante</v>
      </c>
      <c r="AJ205" s="84" t="str">
        <f t="shared" si="325"/>
        <v>dato mancante</v>
      </c>
      <c r="AK205" s="84" t="str">
        <f t="shared" si="326"/>
        <v>dato mancante</v>
      </c>
      <c r="AL205" s="81" t="str">
        <f t="shared" si="327"/>
        <v>dato mancante</v>
      </c>
      <c r="AM205" s="82" t="str">
        <f t="shared" si="328"/>
        <v>dato mancante</v>
      </c>
      <c r="AN205" s="83" t="str">
        <f t="shared" si="329"/>
        <v>dato mancante</v>
      </c>
      <c r="AO205" s="59"/>
      <c r="AP205" s="285"/>
      <c r="AQ205" s="286"/>
      <c r="AR205" s="294" t="str">
        <f t="shared" si="332"/>
        <v>dato mancante</v>
      </c>
      <c r="AS205" s="264" t="str">
        <f t="shared" si="330"/>
        <v>dato mancante</v>
      </c>
      <c r="AT205" s="265" t="str">
        <f t="shared" si="333"/>
        <v>dato mancante</v>
      </c>
      <c r="AU205" s="265" t="str">
        <f t="shared" si="334"/>
        <v>dato mancante</v>
      </c>
      <c r="AV205" s="265" t="str">
        <f t="shared" si="335"/>
        <v>dato mancante</v>
      </c>
      <c r="AW205" s="266" t="str">
        <f t="shared" si="336"/>
        <v>dato mancante</v>
      </c>
      <c r="AX205" s="437" t="str">
        <f t="shared" si="337"/>
        <v>dato mancante</v>
      </c>
      <c r="AY205" s="437" t="str">
        <f t="shared" si="338"/>
        <v>dato mancante</v>
      </c>
      <c r="AZ205" s="437" t="str">
        <f t="shared" si="339"/>
        <v>dato mancante</v>
      </c>
      <c r="BA205" s="267" t="str">
        <f t="shared" si="331"/>
        <v>dato mancante</v>
      </c>
      <c r="BB205" s="265" t="str">
        <f t="shared" si="340"/>
        <v>dato mancante</v>
      </c>
      <c r="BC205" s="438" t="str">
        <f t="shared" si="341"/>
        <v>dato mancante</v>
      </c>
      <c r="BG205" s="118" t="str">
        <f t="shared" si="342"/>
        <v>dato mancante</v>
      </c>
      <c r="BH205" s="118" t="str">
        <f t="shared" si="343"/>
        <v>dato mancante</v>
      </c>
      <c r="BI205" s="118" t="str">
        <f t="shared" si="344"/>
        <v>dato mancante</v>
      </c>
      <c r="BJ205" s="118" t="str">
        <f t="shared" si="345"/>
        <v>dato mancante</v>
      </c>
      <c r="BK205" s="118" t="str">
        <f t="shared" si="346"/>
        <v>dato mancante</v>
      </c>
      <c r="BL205" s="118" t="str">
        <f t="shared" si="347"/>
        <v>dato mancante</v>
      </c>
      <c r="BM205" s="118" t="str">
        <f t="shared" si="348"/>
        <v>dato mancante</v>
      </c>
      <c r="BN205" s="118" t="str">
        <f t="shared" si="349"/>
        <v>dato mancante</v>
      </c>
      <c r="BO205" s="118" t="str">
        <f t="shared" si="350"/>
        <v>dato mancante</v>
      </c>
      <c r="BP205" s="118" t="str">
        <f t="shared" si="351"/>
        <v>dato mancante</v>
      </c>
      <c r="BQ205" s="118" t="str">
        <f t="shared" si="352"/>
        <v>dato mancante</v>
      </c>
      <c r="BR205" s="118" t="str">
        <f t="shared" si="353"/>
        <v>dato mancante</v>
      </c>
      <c r="BT205" s="258" t="str">
        <f t="shared" si="354"/>
        <v/>
      </c>
      <c r="BU205" s="258" t="str">
        <f t="shared" si="355"/>
        <v/>
      </c>
      <c r="BV205" s="259" t="str">
        <f t="shared" si="356"/>
        <v/>
      </c>
      <c r="BW205" s="258" t="str">
        <f t="shared" si="357"/>
        <v/>
      </c>
      <c r="BX205" s="258" t="str">
        <f t="shared" si="358"/>
        <v/>
      </c>
      <c r="BY205" s="259" t="str">
        <f t="shared" si="359"/>
        <v/>
      </c>
      <c r="BZ205" s="258" t="str">
        <f t="shared" si="360"/>
        <v/>
      </c>
      <c r="CA205" s="258" t="str">
        <f t="shared" si="361"/>
        <v/>
      </c>
      <c r="CB205" s="259" t="str">
        <f t="shared" si="362"/>
        <v/>
      </c>
      <c r="CC205" s="258" t="str">
        <f t="shared" si="363"/>
        <v/>
      </c>
      <c r="CD205" s="258" t="str">
        <f t="shared" si="364"/>
        <v/>
      </c>
      <c r="CE205" s="259" t="str">
        <f t="shared" si="365"/>
        <v/>
      </c>
      <c r="CF205" s="258" t="str">
        <f t="shared" si="366"/>
        <v/>
      </c>
      <c r="CG205" s="258" t="str">
        <f t="shared" si="367"/>
        <v/>
      </c>
      <c r="CH205" s="259" t="str">
        <f t="shared" si="368"/>
        <v/>
      </c>
      <c r="CI205" s="258" t="str">
        <f t="shared" si="369"/>
        <v/>
      </c>
      <c r="CJ205" s="258" t="str">
        <f t="shared" si="370"/>
        <v/>
      </c>
      <c r="CK205" s="259" t="str">
        <f t="shared" si="371"/>
        <v/>
      </c>
      <c r="CL205" s="258" t="str">
        <f t="shared" si="372"/>
        <v/>
      </c>
      <c r="CM205" s="258" t="str">
        <f t="shared" si="373"/>
        <v/>
      </c>
      <c r="CN205" s="259" t="str">
        <f t="shared" si="374"/>
        <v/>
      </c>
      <c r="CO205" s="258" t="str">
        <f t="shared" si="375"/>
        <v/>
      </c>
      <c r="CP205" s="258" t="str">
        <f t="shared" si="376"/>
        <v/>
      </c>
      <c r="CQ205" s="259" t="str">
        <f t="shared" si="377"/>
        <v/>
      </c>
      <c r="CR205" s="258" t="str">
        <f t="shared" si="378"/>
        <v/>
      </c>
      <c r="CS205" s="258" t="str">
        <f t="shared" si="379"/>
        <v/>
      </c>
      <c r="CT205" s="259" t="str">
        <f t="shared" si="380"/>
        <v/>
      </c>
      <c r="CU205" s="258" t="str">
        <f t="shared" si="381"/>
        <v/>
      </c>
      <c r="CV205" s="258" t="str">
        <f t="shared" si="382"/>
        <v/>
      </c>
      <c r="CW205" s="259" t="str">
        <f t="shared" si="383"/>
        <v/>
      </c>
      <c r="CX205" s="258" t="str">
        <f t="shared" si="384"/>
        <v/>
      </c>
      <c r="CY205" s="258" t="str">
        <f t="shared" si="385"/>
        <v/>
      </c>
      <c r="CZ205" s="259" t="str">
        <f t="shared" si="386"/>
        <v/>
      </c>
      <c r="DA205" s="258" t="str">
        <f t="shared" si="387"/>
        <v/>
      </c>
      <c r="DB205" s="258" t="str">
        <f t="shared" si="388"/>
        <v/>
      </c>
      <c r="DC205" s="259" t="str">
        <f t="shared" si="389"/>
        <v/>
      </c>
    </row>
    <row r="206" spans="1:107" x14ac:dyDescent="0.3">
      <c r="A206" s="682"/>
      <c r="B206" s="682"/>
      <c r="C206" s="665"/>
      <c r="D206" s="665"/>
      <c r="E206" s="666"/>
      <c r="F206" s="667"/>
      <c r="G206" s="667"/>
      <c r="H206" s="667"/>
      <c r="I206" s="668"/>
      <c r="J206" s="669"/>
      <c r="K206" s="670"/>
      <c r="L206" s="671"/>
      <c r="M206" s="671"/>
      <c r="N206" s="672"/>
      <c r="O206" s="673"/>
      <c r="P206" s="673"/>
      <c r="Q206" s="673"/>
      <c r="R206" s="673"/>
      <c r="S206" s="673"/>
      <c r="T206" s="671"/>
      <c r="U206" s="671"/>
      <c r="V206" s="671"/>
      <c r="W206" s="672"/>
      <c r="X206" s="673"/>
      <c r="Y206" s="674"/>
      <c r="Z206" s="64"/>
      <c r="AA206" s="77"/>
      <c r="AB206" s="78"/>
      <c r="AC206" s="81" t="str">
        <f t="shared" si="318"/>
        <v>dato mancante</v>
      </c>
      <c r="AD206" s="82" t="str">
        <f t="shared" si="319"/>
        <v>dato mancante</v>
      </c>
      <c r="AE206" s="82" t="str">
        <f t="shared" si="320"/>
        <v>dato mancante</v>
      </c>
      <c r="AF206" s="82" t="str">
        <f t="shared" si="321"/>
        <v>dato mancante</v>
      </c>
      <c r="AG206" s="82" t="str">
        <f t="shared" si="322"/>
        <v>dato mancante</v>
      </c>
      <c r="AH206" s="82" t="str">
        <f t="shared" si="323"/>
        <v>dato mancante</v>
      </c>
      <c r="AI206" s="84" t="str">
        <f t="shared" si="324"/>
        <v>dato mancante</v>
      </c>
      <c r="AJ206" s="84" t="str">
        <f t="shared" si="325"/>
        <v>dato mancante</v>
      </c>
      <c r="AK206" s="84" t="str">
        <f t="shared" si="326"/>
        <v>dato mancante</v>
      </c>
      <c r="AL206" s="81" t="str">
        <f t="shared" si="327"/>
        <v>dato mancante</v>
      </c>
      <c r="AM206" s="82" t="str">
        <f t="shared" si="328"/>
        <v>dato mancante</v>
      </c>
      <c r="AN206" s="83" t="str">
        <f t="shared" si="329"/>
        <v>dato mancante</v>
      </c>
      <c r="AO206" s="59"/>
      <c r="AP206" s="285"/>
      <c r="AQ206" s="286"/>
      <c r="AR206" s="294" t="str">
        <f t="shared" ref="AR206:AR212" si="390">IF(BG206="dato mancante","dato mancante",IF(BG206="valore",N206*$L206/$M206,IF(BU206&gt;"0,0098","No LOQ","LOQ")))</f>
        <v>dato mancante</v>
      </c>
      <c r="AS206" s="264" t="str">
        <f t="shared" si="330"/>
        <v>dato mancante</v>
      </c>
      <c r="AT206" s="265" t="str">
        <f t="shared" ref="AT206:AT212" si="391">IF(BI206="dato mancante","dato mancante",IF(BI206="valore",P206*$L206/$M206,IF(CA206&gt;"35","No LOQ","LOQ")))</f>
        <v>dato mancante</v>
      </c>
      <c r="AU206" s="265" t="str">
        <f t="shared" ref="AU206:AU212" si="392">IF(BJ206="dato mancante","dato mancante",IF(BJ206="valore",Q206*$L206/$M206,IF(CD206&gt;"12","No LOQ","LOQ")))</f>
        <v>dato mancante</v>
      </c>
      <c r="AV206" s="265" t="str">
        <f t="shared" ref="AV206:AV212" si="393">IF(BK206="dato mancante","dato mancante",IF(BK206="valore",R206*$L206/$M206,IF(CG206&gt;"63","No LOQ","LOQ")))</f>
        <v>dato mancante</v>
      </c>
      <c r="AW206" s="266" t="str">
        <f t="shared" ref="AW206:AW212" si="394">IF(BL206="dato mancante","dato mancante",IF(BL206="valore",S206,IF(CJ206&gt;"23","No LOQ","LOQ")))</f>
        <v>dato mancante</v>
      </c>
      <c r="AX206" s="437" t="str">
        <f t="shared" ref="AX206:AX212" si="395">IF(BM206="dato mancante","dato mancante",IF(BM206="valore",T206*$L206/$M206,IF(CM206&gt;"5,8","No LOQ","LOQ")))</f>
        <v>dato mancante</v>
      </c>
      <c r="AY206" s="437" t="str">
        <f t="shared" ref="AY206:AY212" si="396">IF(BN206="dato mancante","dato mancante",IF(BN206="valore",U206*$L206/$M206,IF(CP206&gt;"38,1","No LOQ","LOQ")))</f>
        <v>dato mancante</v>
      </c>
      <c r="AZ206" s="437" t="str">
        <f t="shared" ref="AZ206:AZ212" si="397">IF(BO206="dato mancante","dato mancante",IF(BO206="valore",V206,IF(CS206&gt;"10,5","No LOQ","LOQ")))</f>
        <v>dato mancante</v>
      </c>
      <c r="BA206" s="267" t="str">
        <f t="shared" si="331"/>
        <v>dato mancante</v>
      </c>
      <c r="BB206" s="265" t="str">
        <f t="shared" ref="BB206:BB212" si="398">IF(BQ206="dato mancante","dato mancante",IF(BQ206="valore",X206*$L206/$M206,IF(CY206&gt;"193","No LOQ","LOQ")))</f>
        <v>dato mancante</v>
      </c>
      <c r="BC206" s="438" t="str">
        <f t="shared" ref="BC206:BC212" si="399">IF(BR206="dato mancante","dato mancante",IF(BR206="valore",Y206*$L206/$M206,IF(DB206&gt;"0,0077","No LOQ","LOQ")))</f>
        <v>dato mancante</v>
      </c>
      <c r="BG206" s="118" t="str">
        <f t="shared" ref="BG206:BG212" si="400">IF(ISBLANK(N206),"dato mancante",IFERROR(FIND("&lt;",$N206,1),"valore"))</f>
        <v>dato mancante</v>
      </c>
      <c r="BH206" s="118" t="str">
        <f t="shared" ref="BH206:BH212" si="401">IF(ISBLANK(O206),"dato mancante",IFERROR(FIND("&lt;",$O206,1),"valore"))</f>
        <v>dato mancante</v>
      </c>
      <c r="BI206" s="118" t="str">
        <f t="shared" ref="BI206:BI212" si="402">IF(ISBLANK(P206),"dato mancante",IFERROR(FIND("&lt;",$P206,1),"valore"))</f>
        <v>dato mancante</v>
      </c>
      <c r="BJ206" s="118" t="str">
        <f t="shared" ref="BJ206:BJ212" si="403">IF(ISBLANK(Q206),"dato mancante",IFERROR(FIND("&lt;",$Q206,1),"valore"))</f>
        <v>dato mancante</v>
      </c>
      <c r="BK206" s="118" t="str">
        <f t="shared" ref="BK206:BK212" si="404">IF(ISBLANK(R206),"dato mancante",IFERROR(FIND("&lt;",$R206,1),"valore"))</f>
        <v>dato mancante</v>
      </c>
      <c r="BL206" s="118" t="str">
        <f t="shared" ref="BL206:BL212" si="405">IF(ISBLANK(S206),"dato mancante",IFERROR(FIND("&lt;",$S206,1),"valore"))</f>
        <v>dato mancante</v>
      </c>
      <c r="BM206" s="118" t="str">
        <f t="shared" ref="BM206:BM212" si="406">IF(ISBLANK(T206),"dato mancante",IFERROR(FIND("&lt;",$T206,1),"valore"))</f>
        <v>dato mancante</v>
      </c>
      <c r="BN206" s="118" t="str">
        <f t="shared" ref="BN206:BN212" si="407">IF(ISBLANK(U206),"dato mancante",IFERROR(FIND("&lt;",$U206,1),"valore"))</f>
        <v>dato mancante</v>
      </c>
      <c r="BO206" s="118" t="str">
        <f t="shared" ref="BO206:BO212" si="408">IF(ISBLANK(V206),"dato mancante",IFERROR(FIND("&lt;",$V206,1),"valore"))</f>
        <v>dato mancante</v>
      </c>
      <c r="BP206" s="118" t="str">
        <f t="shared" ref="BP206:BP212" si="409">IF(ISBLANK(W206),"dato mancante",IFERROR(FIND("&lt;",$W206,1),"valore"))</f>
        <v>dato mancante</v>
      </c>
      <c r="BQ206" s="118" t="str">
        <f t="shared" ref="BQ206:BQ212" si="410">IF(ISBLANK(X206),"dato mancante",IFERROR(FIND("&lt;",$X206,1),"valore"))</f>
        <v>dato mancante</v>
      </c>
      <c r="BR206" s="118" t="str">
        <f t="shared" ref="BR206:BR212" si="411">IF(ISBLANK(Y206),"dato mancante",IFERROR(FIND("&lt;",$Y206,1),"valore"))</f>
        <v>dato mancante</v>
      </c>
      <c r="BT206" s="258" t="str">
        <f t="shared" ref="BT206:BT212" si="412">IF(LEFT(N206,1)="&lt;","&lt;","")</f>
        <v/>
      </c>
      <c r="BU206" s="258" t="str">
        <f t="shared" ref="BU206:BU212" si="413">IF(BT206="&lt;",_xlfn.NUMBERVALUE(N206,".","&lt;"),IF(ISBLANK(N206),"",N206))</f>
        <v/>
      </c>
      <c r="BV206" s="259" t="str">
        <f t="shared" ref="BV206:BV212" si="414">IF(MID(N206,1,1)="&lt;",MID(N206,2,5),IF(ISBLANK(N206),"",N206))</f>
        <v/>
      </c>
      <c r="BW206" s="258" t="str">
        <f t="shared" ref="BW206:BW212" si="415">IF(LEFT(O206,1)="&lt;","&lt;","")</f>
        <v/>
      </c>
      <c r="BX206" s="258" t="str">
        <f t="shared" ref="BX206:BX212" si="416">IF(BW206="&lt;",_xlfn.NUMBERVALUE(O206,".","&lt;"),IF(ISBLANK(O206),"",O206))</f>
        <v/>
      </c>
      <c r="BY206" s="259" t="str">
        <f t="shared" ref="BY206:BY212" si="417">IF(MID(O206,1,1)="&lt;",MID(O206,2,5),IF(ISBLANK(O206),"",O206))</f>
        <v/>
      </c>
      <c r="BZ206" s="258" t="str">
        <f t="shared" ref="BZ206:BZ212" si="418">IF(LEFT(P206,1)="&lt;","&lt;","")</f>
        <v/>
      </c>
      <c r="CA206" s="258" t="str">
        <f t="shared" ref="CA206:CA212" si="419">IF(BZ206="&lt;",_xlfn.NUMBERVALUE(P206,".","&lt;"),IF(ISBLANK(P206),"",P206))</f>
        <v/>
      </c>
      <c r="CB206" s="259" t="str">
        <f t="shared" ref="CB206:CB212" si="420">IF(MID(P206,1,1)="&lt;",MID(P206,2,5),IF(ISBLANK(P206),"",P206))</f>
        <v/>
      </c>
      <c r="CC206" s="258" t="str">
        <f t="shared" ref="CC206:CC212" si="421">IF(LEFT(Q206,1)="&lt;","&lt;","")</f>
        <v/>
      </c>
      <c r="CD206" s="258" t="str">
        <f t="shared" ref="CD206:CD212" si="422">IF(CC206="&lt;",_xlfn.NUMBERVALUE(Q206,".","&lt;"),IF(ISBLANK(Q206),"",Q206))</f>
        <v/>
      </c>
      <c r="CE206" s="259" t="str">
        <f t="shared" ref="CE206:CE212" si="423">IF(MID(Q206,1,1)="&lt;",MID(Q206,2,5),IF(ISBLANK(Q206),"",Q206))</f>
        <v/>
      </c>
      <c r="CF206" s="258" t="str">
        <f t="shared" ref="CF206:CF212" si="424">IF(LEFT(R206,1)="&lt;","&lt;","")</f>
        <v/>
      </c>
      <c r="CG206" s="258" t="str">
        <f t="shared" ref="CG206:CG212" si="425">IF(CF206="&lt;",_xlfn.NUMBERVALUE(R206,".","&lt;"),IF(ISBLANK(R206),"",R206))</f>
        <v/>
      </c>
      <c r="CH206" s="259" t="str">
        <f t="shared" ref="CH206:CH212" si="426">IF(MID(R206,1,1)="&lt;",MID(R206,2,5),IF(ISBLANK(R206),"",R206))</f>
        <v/>
      </c>
      <c r="CI206" s="258" t="str">
        <f t="shared" ref="CI206:CI212" si="427">IF(LEFT(S206,1)="&lt;","&lt;","")</f>
        <v/>
      </c>
      <c r="CJ206" s="258" t="str">
        <f t="shared" ref="CJ206:CJ212" si="428">IF(CI206="&lt;",_xlfn.NUMBERVALUE(S206,".","&lt;"),IF(ISBLANK(S206),"",S206))</f>
        <v/>
      </c>
      <c r="CK206" s="259" t="str">
        <f t="shared" ref="CK206:CK212" si="429">IF(MID(S206,1,1)="&lt;",MID(S206,2,5),IF(ISBLANK(S206),"",S206))</f>
        <v/>
      </c>
      <c r="CL206" s="258" t="str">
        <f t="shared" ref="CL206:CL212" si="430">IF(LEFT(T206,1)="&lt;","&lt;","")</f>
        <v/>
      </c>
      <c r="CM206" s="258" t="str">
        <f t="shared" ref="CM206:CM212" si="431">IF(CL206="&lt;",_xlfn.NUMBERVALUE(T206,".","&lt;"),IF(ISBLANK(T206),"",T206))</f>
        <v/>
      </c>
      <c r="CN206" s="259" t="str">
        <f t="shared" ref="CN206:CN212" si="432">IF(MID(T206,1,1)="&lt;",MID(T206,2,5),IF(ISBLANK(T206),"",T206))</f>
        <v/>
      </c>
      <c r="CO206" s="258" t="str">
        <f t="shared" ref="CO206:CO212" si="433">IF(LEFT(U206,1)="&lt;","&lt;","")</f>
        <v/>
      </c>
      <c r="CP206" s="258" t="str">
        <f t="shared" ref="CP206:CP212" si="434">IF(CO206="&lt;",_xlfn.NUMBERVALUE(U206,".","&lt;"),IF(ISBLANK(U206),"",U206))</f>
        <v/>
      </c>
      <c r="CQ206" s="259" t="str">
        <f t="shared" ref="CQ206:CQ212" si="435">IF(MID(U206,1,1)="&lt;",MID(U206,2,5),IF(ISBLANK(U206),"",U206))</f>
        <v/>
      </c>
      <c r="CR206" s="258" t="str">
        <f t="shared" ref="CR206:CR212" si="436">IF(LEFT(V206,1)="&lt;","&lt;","")</f>
        <v/>
      </c>
      <c r="CS206" s="258" t="str">
        <f t="shared" ref="CS206:CS212" si="437">IF(CR206="&lt;",_xlfn.NUMBERVALUE(V206,".","&lt;"),IF(ISBLANK(V206),"",V206))</f>
        <v/>
      </c>
      <c r="CT206" s="259" t="str">
        <f t="shared" ref="CT206:CT212" si="438">IF(MID(V206,1,1)="&lt;",MID(V206,2,5),IF(ISBLANK(V206),"",V206))</f>
        <v/>
      </c>
      <c r="CU206" s="258" t="str">
        <f t="shared" ref="CU206:CU212" si="439">IF(LEFT(W206,1)="&lt;","&lt;","")</f>
        <v/>
      </c>
      <c r="CV206" s="258" t="str">
        <f t="shared" ref="CV206:CV212" si="440">IF(CU206="&lt;",_xlfn.NUMBERVALUE(W206,".","&lt;"),IF(ISBLANK(W206),"",W206))</f>
        <v/>
      </c>
      <c r="CW206" s="259" t="str">
        <f t="shared" ref="CW206:CW212" si="441">IF(MID(W206,1,1)="&lt;",MID(W206,2,5),IF(ISBLANK(W206),"",W206))</f>
        <v/>
      </c>
      <c r="CX206" s="258" t="str">
        <f t="shared" ref="CX206:CX212" si="442">IF(LEFT(X206,1)="&lt;","&lt;","")</f>
        <v/>
      </c>
      <c r="CY206" s="258" t="str">
        <f t="shared" ref="CY206:CY212" si="443">IF(CX206="&lt;",_xlfn.NUMBERVALUE(X206,".","&lt;"),IF(ISBLANK(X206),"",X206))</f>
        <v/>
      </c>
      <c r="CZ206" s="259" t="str">
        <f t="shared" ref="CZ206:CZ212" si="444">IF(MID(X206,1,1)="&lt;",MID(X206,2,5),IF(ISBLANK(X206),"",X206))</f>
        <v/>
      </c>
      <c r="DA206" s="258" t="str">
        <f t="shared" ref="DA206:DA212" si="445">IF(LEFT(Y206,1)="&lt;","&lt;","")</f>
        <v/>
      </c>
      <c r="DB206" s="258" t="str">
        <f t="shared" ref="DB206:DB212" si="446">IF(DA206="&lt;",_xlfn.NUMBERVALUE(Y206,".","&lt;"),IF(ISBLANK(Y206),"",Y206))</f>
        <v/>
      </c>
      <c r="DC206" s="259" t="str">
        <f t="shared" si="389"/>
        <v/>
      </c>
    </row>
    <row r="207" spans="1:107" x14ac:dyDescent="0.3">
      <c r="A207" s="682"/>
      <c r="B207" s="682"/>
      <c r="C207" s="677"/>
      <c r="D207" s="677"/>
      <c r="E207" s="678"/>
      <c r="F207" s="678"/>
      <c r="G207" s="678"/>
      <c r="H207" s="678"/>
      <c r="I207" s="668"/>
      <c r="J207" s="669"/>
      <c r="K207" s="670"/>
      <c r="L207" s="671"/>
      <c r="M207" s="671"/>
      <c r="N207" s="672"/>
      <c r="O207" s="673"/>
      <c r="P207" s="673"/>
      <c r="Q207" s="673"/>
      <c r="R207" s="673"/>
      <c r="S207" s="673"/>
      <c r="T207" s="671"/>
      <c r="U207" s="671"/>
      <c r="V207" s="671"/>
      <c r="W207" s="672"/>
      <c r="X207" s="673"/>
      <c r="Y207" s="674"/>
      <c r="Z207" s="64"/>
      <c r="AA207" s="77"/>
      <c r="AB207" s="78"/>
      <c r="AC207" s="81" t="str">
        <f t="shared" ref="AC207:AC212" si="447">IF(BG207="dato mancante","dato mancante",IF(BG207="valore",N207*(100-$L207)/100,IF(BU207&gt;"0,0098","No LOQ","LOQ")))</f>
        <v>dato mancante</v>
      </c>
      <c r="AD207" s="82" t="str">
        <f t="shared" ref="AD207:AD212" si="448">IF(BH207="dato mancante","dato mancante",IF(BH207="valore",O207*(100-$L207)/100,IF(BX207&gt;"58","No LOQ","LOQ")))</f>
        <v>dato mancante</v>
      </c>
      <c r="AE207" s="82" t="str">
        <f t="shared" ref="AE207:AE212" si="449">IF(BI207="dato mancante","dato mancante",IF(BI207="valore",P207*(100-$L207)/100,IF(CA207&gt;"35","No LOQ","LOQ")))</f>
        <v>dato mancante</v>
      </c>
      <c r="AF207" s="82" t="str">
        <f t="shared" ref="AF207:AF212" si="450">IF(BJ207="dato mancante","dato mancante",IF(BJ207="valore",Q207*(100-$L207)/100,IF(CD207&gt;12,"No LOQ","LOQ")))</f>
        <v>dato mancante</v>
      </c>
      <c r="AG207" s="82" t="str">
        <f t="shared" ref="AG207:AG212" si="451">IF(BK207="dato mancante","dato mancante",IF(BK207="valore",R207*(100-$L207)/100,IF(CG207&gt;"63","No LOQ","LOQ")))</f>
        <v>dato mancante</v>
      </c>
      <c r="AH207" s="82" t="str">
        <f t="shared" ref="AH207:AH212" si="452">IF(BL207="dato mancante","dato mancante",IF(BL207="valore",S207*(100-$L207)/100,IF(CJ207&gt;"23","No LOQ","LOQ")))</f>
        <v>dato mancante</v>
      </c>
      <c r="AI207" s="84" t="str">
        <f t="shared" ref="AI207:AI212" si="453">IF(BM207="dato mancante","dato mancante",IF(BM207="valore",T207*(100-$L207)/100,IF(CM207&gt;"5,8","No LOQ","LOQ")))</f>
        <v>dato mancante</v>
      </c>
      <c r="AJ207" s="84" t="str">
        <f t="shared" ref="AJ207:AJ212" si="454">IF(BN207="dato mancante","dato mancante",IF(BN207="valore",U207*(100-$L207)/100,IF(CP207&gt;"38,1","No LOQ","LOQ")))</f>
        <v>dato mancante</v>
      </c>
      <c r="AK207" s="84" t="str">
        <f t="shared" ref="AK207:AK212" si="455">IF(BO207="dato mancante","dato mancante",IF(BO207="valore",V207*(100-$L207)/100,IF(CS207&gt;"10,5","No LOQ","LOQ")))</f>
        <v>dato mancante</v>
      </c>
      <c r="AL207" s="81" t="str">
        <f t="shared" ref="AL207:AL212" si="456">IF(BP207="dato mancante","dato mancante",IF(BP207="valore",W207*(100-$L207)/100,IF(CV207&gt;"0,0075","No LOQ","LOQ")))</f>
        <v>dato mancante</v>
      </c>
      <c r="AM207" s="82" t="str">
        <f t="shared" ref="AM207:AM212" si="457">IF(BQ207="dato mancante","dato mancante",IF(BQ207="valore",X207*(100-$L207)/100,IF(CY207&gt;"193","No LOQ","LOQ")))</f>
        <v>dato mancante</v>
      </c>
      <c r="AN207" s="83" t="str">
        <f t="shared" ref="AN207:AN212" si="458">IF(BR207="dato mancante","dato mancante",IF(BR207="valore",Y207*(100-$L207)/100,IF($DB207&gt;"0,0077","No LOQ","LOQ")))</f>
        <v>dato mancante</v>
      </c>
      <c r="AO207" s="59"/>
      <c r="AP207" s="285"/>
      <c r="AQ207" s="286"/>
      <c r="AR207" s="294" t="str">
        <f t="shared" si="390"/>
        <v>dato mancante</v>
      </c>
      <c r="AS207" s="264" t="str">
        <f t="shared" si="330"/>
        <v>dato mancante</v>
      </c>
      <c r="AT207" s="265" t="str">
        <f t="shared" si="391"/>
        <v>dato mancante</v>
      </c>
      <c r="AU207" s="265" t="str">
        <f t="shared" si="392"/>
        <v>dato mancante</v>
      </c>
      <c r="AV207" s="265" t="str">
        <f t="shared" si="393"/>
        <v>dato mancante</v>
      </c>
      <c r="AW207" s="266" t="str">
        <f t="shared" si="394"/>
        <v>dato mancante</v>
      </c>
      <c r="AX207" s="437" t="str">
        <f t="shared" si="395"/>
        <v>dato mancante</v>
      </c>
      <c r="AY207" s="437" t="str">
        <f t="shared" si="396"/>
        <v>dato mancante</v>
      </c>
      <c r="AZ207" s="437" t="str">
        <f t="shared" si="397"/>
        <v>dato mancante</v>
      </c>
      <c r="BA207" s="267" t="str">
        <f t="shared" si="331"/>
        <v>dato mancante</v>
      </c>
      <c r="BB207" s="265" t="str">
        <f t="shared" si="398"/>
        <v>dato mancante</v>
      </c>
      <c r="BC207" s="438" t="str">
        <f t="shared" si="399"/>
        <v>dato mancante</v>
      </c>
      <c r="BG207" s="118" t="str">
        <f t="shared" si="400"/>
        <v>dato mancante</v>
      </c>
      <c r="BH207" s="118" t="str">
        <f t="shared" si="401"/>
        <v>dato mancante</v>
      </c>
      <c r="BI207" s="118" t="str">
        <f t="shared" si="402"/>
        <v>dato mancante</v>
      </c>
      <c r="BJ207" s="118" t="str">
        <f t="shared" si="403"/>
        <v>dato mancante</v>
      </c>
      <c r="BK207" s="118" t="str">
        <f t="shared" si="404"/>
        <v>dato mancante</v>
      </c>
      <c r="BL207" s="118" t="str">
        <f t="shared" si="405"/>
        <v>dato mancante</v>
      </c>
      <c r="BM207" s="118" t="str">
        <f t="shared" si="406"/>
        <v>dato mancante</v>
      </c>
      <c r="BN207" s="118" t="str">
        <f t="shared" si="407"/>
        <v>dato mancante</v>
      </c>
      <c r="BO207" s="118" t="str">
        <f t="shared" si="408"/>
        <v>dato mancante</v>
      </c>
      <c r="BP207" s="118" t="str">
        <f t="shared" si="409"/>
        <v>dato mancante</v>
      </c>
      <c r="BQ207" s="118" t="str">
        <f t="shared" si="410"/>
        <v>dato mancante</v>
      </c>
      <c r="BR207" s="118" t="str">
        <f t="shared" si="411"/>
        <v>dato mancante</v>
      </c>
      <c r="BT207" s="258" t="str">
        <f t="shared" si="412"/>
        <v/>
      </c>
      <c r="BU207" s="258" t="str">
        <f t="shared" si="413"/>
        <v/>
      </c>
      <c r="BV207" s="259" t="str">
        <f t="shared" si="414"/>
        <v/>
      </c>
      <c r="BW207" s="258" t="str">
        <f t="shared" si="415"/>
        <v/>
      </c>
      <c r="BX207" s="258" t="str">
        <f t="shared" si="416"/>
        <v/>
      </c>
      <c r="BY207" s="259" t="str">
        <f t="shared" si="417"/>
        <v/>
      </c>
      <c r="BZ207" s="258" t="str">
        <f t="shared" si="418"/>
        <v/>
      </c>
      <c r="CA207" s="258" t="str">
        <f t="shared" si="419"/>
        <v/>
      </c>
      <c r="CB207" s="259" t="str">
        <f t="shared" si="420"/>
        <v/>
      </c>
      <c r="CC207" s="258" t="str">
        <f t="shared" si="421"/>
        <v/>
      </c>
      <c r="CD207" s="258" t="str">
        <f t="shared" si="422"/>
        <v/>
      </c>
      <c r="CE207" s="259" t="str">
        <f t="shared" si="423"/>
        <v/>
      </c>
      <c r="CF207" s="258" t="str">
        <f t="shared" si="424"/>
        <v/>
      </c>
      <c r="CG207" s="258" t="str">
        <f t="shared" si="425"/>
        <v/>
      </c>
      <c r="CH207" s="259" t="str">
        <f t="shared" si="426"/>
        <v/>
      </c>
      <c r="CI207" s="258" t="str">
        <f t="shared" si="427"/>
        <v/>
      </c>
      <c r="CJ207" s="258" t="str">
        <f t="shared" si="428"/>
        <v/>
      </c>
      <c r="CK207" s="259" t="str">
        <f t="shared" si="429"/>
        <v/>
      </c>
      <c r="CL207" s="258" t="str">
        <f t="shared" si="430"/>
        <v/>
      </c>
      <c r="CM207" s="258" t="str">
        <f t="shared" si="431"/>
        <v/>
      </c>
      <c r="CN207" s="259" t="str">
        <f t="shared" si="432"/>
        <v/>
      </c>
      <c r="CO207" s="258" t="str">
        <f t="shared" si="433"/>
        <v/>
      </c>
      <c r="CP207" s="258" t="str">
        <f t="shared" si="434"/>
        <v/>
      </c>
      <c r="CQ207" s="259" t="str">
        <f t="shared" si="435"/>
        <v/>
      </c>
      <c r="CR207" s="258" t="str">
        <f t="shared" si="436"/>
        <v/>
      </c>
      <c r="CS207" s="258" t="str">
        <f t="shared" si="437"/>
        <v/>
      </c>
      <c r="CT207" s="259" t="str">
        <f t="shared" si="438"/>
        <v/>
      </c>
      <c r="CU207" s="258" t="str">
        <f t="shared" si="439"/>
        <v/>
      </c>
      <c r="CV207" s="258" t="str">
        <f t="shared" si="440"/>
        <v/>
      </c>
      <c r="CW207" s="259" t="str">
        <f t="shared" si="441"/>
        <v/>
      </c>
      <c r="CX207" s="258" t="str">
        <f t="shared" si="442"/>
        <v/>
      </c>
      <c r="CY207" s="258" t="str">
        <f t="shared" si="443"/>
        <v/>
      </c>
      <c r="CZ207" s="259" t="str">
        <f t="shared" si="444"/>
        <v/>
      </c>
      <c r="DA207" s="258" t="str">
        <f t="shared" si="445"/>
        <v/>
      </c>
      <c r="DB207" s="258" t="str">
        <f t="shared" si="446"/>
        <v/>
      </c>
      <c r="DC207" s="259" t="str">
        <f t="shared" ref="DC207:DC212" si="459">IF(MID(Y207,1,1)="&lt;",MID(Y207,2,5),IF(ISBLANK(Y207),"",Y207))</f>
        <v/>
      </c>
    </row>
    <row r="208" spans="1:107" x14ac:dyDescent="0.3">
      <c r="A208" s="682"/>
      <c r="B208" s="682"/>
      <c r="C208" s="665"/>
      <c r="D208" s="665"/>
      <c r="E208" s="666"/>
      <c r="F208" s="667"/>
      <c r="G208" s="667"/>
      <c r="H208" s="667"/>
      <c r="I208" s="668"/>
      <c r="J208" s="669"/>
      <c r="K208" s="670"/>
      <c r="L208" s="671"/>
      <c r="M208" s="671"/>
      <c r="N208" s="672"/>
      <c r="O208" s="673"/>
      <c r="P208" s="673"/>
      <c r="Q208" s="673"/>
      <c r="R208" s="673"/>
      <c r="S208" s="673"/>
      <c r="T208" s="671"/>
      <c r="U208" s="671"/>
      <c r="V208" s="671"/>
      <c r="W208" s="672"/>
      <c r="X208" s="673"/>
      <c r="Y208" s="674"/>
      <c r="Z208" s="64"/>
      <c r="AA208" s="77"/>
      <c r="AB208" s="78"/>
      <c r="AC208" s="81" t="str">
        <f t="shared" si="447"/>
        <v>dato mancante</v>
      </c>
      <c r="AD208" s="82" t="str">
        <f t="shared" si="448"/>
        <v>dato mancante</v>
      </c>
      <c r="AE208" s="82" t="str">
        <f t="shared" si="449"/>
        <v>dato mancante</v>
      </c>
      <c r="AF208" s="82" t="str">
        <f t="shared" si="450"/>
        <v>dato mancante</v>
      </c>
      <c r="AG208" s="82" t="str">
        <f t="shared" si="451"/>
        <v>dato mancante</v>
      </c>
      <c r="AH208" s="82" t="str">
        <f t="shared" si="452"/>
        <v>dato mancante</v>
      </c>
      <c r="AI208" s="84" t="str">
        <f t="shared" si="453"/>
        <v>dato mancante</v>
      </c>
      <c r="AJ208" s="84" t="str">
        <f t="shared" si="454"/>
        <v>dato mancante</v>
      </c>
      <c r="AK208" s="84" t="str">
        <f t="shared" si="455"/>
        <v>dato mancante</v>
      </c>
      <c r="AL208" s="81" t="str">
        <f t="shared" si="456"/>
        <v>dato mancante</v>
      </c>
      <c r="AM208" s="82" t="str">
        <f t="shared" si="457"/>
        <v>dato mancante</v>
      </c>
      <c r="AN208" s="83" t="str">
        <f t="shared" si="458"/>
        <v>dato mancante</v>
      </c>
      <c r="AO208" s="59"/>
      <c r="AP208" s="285"/>
      <c r="AQ208" s="286"/>
      <c r="AR208" s="294" t="str">
        <f t="shared" si="390"/>
        <v>dato mancante</v>
      </c>
      <c r="AS208" s="264" t="str">
        <f t="shared" ref="AS208:AS212" si="460">IF(BH208="dato mancante","dato mancante",IF(BH208="valore",O208*(100-$L208)/100,IF(BX208&gt;"58","No LOQ","LOQ")))</f>
        <v>dato mancante</v>
      </c>
      <c r="AT208" s="265" t="str">
        <f t="shared" si="391"/>
        <v>dato mancante</v>
      </c>
      <c r="AU208" s="265" t="str">
        <f t="shared" si="392"/>
        <v>dato mancante</v>
      </c>
      <c r="AV208" s="265" t="str">
        <f t="shared" si="393"/>
        <v>dato mancante</v>
      </c>
      <c r="AW208" s="266" t="str">
        <f t="shared" si="394"/>
        <v>dato mancante</v>
      </c>
      <c r="AX208" s="437" t="str">
        <f t="shared" si="395"/>
        <v>dato mancante</v>
      </c>
      <c r="AY208" s="437" t="str">
        <f t="shared" si="396"/>
        <v>dato mancante</v>
      </c>
      <c r="AZ208" s="437" t="str">
        <f t="shared" si="397"/>
        <v>dato mancante</v>
      </c>
      <c r="BA208" s="267" t="str">
        <f t="shared" ref="BA208:BA212" si="461">IF(BP208="dato mancante","dato mancante",IF(BP208="valore",W208*(100-$L208)/100,IF(CV208&gt;"0,0075","No LOQ","LOQ")))</f>
        <v>dato mancante</v>
      </c>
      <c r="BB208" s="265" t="str">
        <f t="shared" si="398"/>
        <v>dato mancante</v>
      </c>
      <c r="BC208" s="438" t="str">
        <f t="shared" si="399"/>
        <v>dato mancante</v>
      </c>
      <c r="BG208" s="118" t="str">
        <f t="shared" si="400"/>
        <v>dato mancante</v>
      </c>
      <c r="BH208" s="118" t="str">
        <f t="shared" si="401"/>
        <v>dato mancante</v>
      </c>
      <c r="BI208" s="118" t="str">
        <f t="shared" si="402"/>
        <v>dato mancante</v>
      </c>
      <c r="BJ208" s="118" t="str">
        <f t="shared" si="403"/>
        <v>dato mancante</v>
      </c>
      <c r="BK208" s="118" t="str">
        <f t="shared" si="404"/>
        <v>dato mancante</v>
      </c>
      <c r="BL208" s="118" t="str">
        <f t="shared" si="405"/>
        <v>dato mancante</v>
      </c>
      <c r="BM208" s="118" t="str">
        <f t="shared" si="406"/>
        <v>dato mancante</v>
      </c>
      <c r="BN208" s="118" t="str">
        <f t="shared" si="407"/>
        <v>dato mancante</v>
      </c>
      <c r="BO208" s="118" t="str">
        <f t="shared" si="408"/>
        <v>dato mancante</v>
      </c>
      <c r="BP208" s="118" t="str">
        <f t="shared" si="409"/>
        <v>dato mancante</v>
      </c>
      <c r="BQ208" s="118" t="str">
        <f t="shared" si="410"/>
        <v>dato mancante</v>
      </c>
      <c r="BR208" s="118" t="str">
        <f t="shared" si="411"/>
        <v>dato mancante</v>
      </c>
      <c r="BT208" s="258" t="str">
        <f t="shared" si="412"/>
        <v/>
      </c>
      <c r="BU208" s="258" t="str">
        <f t="shared" si="413"/>
        <v/>
      </c>
      <c r="BV208" s="259" t="str">
        <f t="shared" si="414"/>
        <v/>
      </c>
      <c r="BW208" s="258" t="str">
        <f t="shared" si="415"/>
        <v/>
      </c>
      <c r="BX208" s="258" t="str">
        <f t="shared" si="416"/>
        <v/>
      </c>
      <c r="BY208" s="259" t="str">
        <f t="shared" si="417"/>
        <v/>
      </c>
      <c r="BZ208" s="258" t="str">
        <f t="shared" si="418"/>
        <v/>
      </c>
      <c r="CA208" s="258" t="str">
        <f t="shared" si="419"/>
        <v/>
      </c>
      <c r="CB208" s="259" t="str">
        <f t="shared" si="420"/>
        <v/>
      </c>
      <c r="CC208" s="258" t="str">
        <f t="shared" si="421"/>
        <v/>
      </c>
      <c r="CD208" s="258" t="str">
        <f t="shared" si="422"/>
        <v/>
      </c>
      <c r="CE208" s="259" t="str">
        <f t="shared" si="423"/>
        <v/>
      </c>
      <c r="CF208" s="258" t="str">
        <f t="shared" si="424"/>
        <v/>
      </c>
      <c r="CG208" s="258" t="str">
        <f t="shared" si="425"/>
        <v/>
      </c>
      <c r="CH208" s="259" t="str">
        <f t="shared" si="426"/>
        <v/>
      </c>
      <c r="CI208" s="258" t="str">
        <f t="shared" si="427"/>
        <v/>
      </c>
      <c r="CJ208" s="258" t="str">
        <f t="shared" si="428"/>
        <v/>
      </c>
      <c r="CK208" s="259" t="str">
        <f t="shared" si="429"/>
        <v/>
      </c>
      <c r="CL208" s="258" t="str">
        <f t="shared" si="430"/>
        <v/>
      </c>
      <c r="CM208" s="258" t="str">
        <f t="shared" si="431"/>
        <v/>
      </c>
      <c r="CN208" s="259" t="str">
        <f t="shared" si="432"/>
        <v/>
      </c>
      <c r="CO208" s="258" t="str">
        <f t="shared" si="433"/>
        <v/>
      </c>
      <c r="CP208" s="258" t="str">
        <f t="shared" si="434"/>
        <v/>
      </c>
      <c r="CQ208" s="259" t="str">
        <f t="shared" si="435"/>
        <v/>
      </c>
      <c r="CR208" s="258" t="str">
        <f t="shared" si="436"/>
        <v/>
      </c>
      <c r="CS208" s="258" t="str">
        <f t="shared" si="437"/>
        <v/>
      </c>
      <c r="CT208" s="259" t="str">
        <f t="shared" si="438"/>
        <v/>
      </c>
      <c r="CU208" s="258" t="str">
        <f t="shared" si="439"/>
        <v/>
      </c>
      <c r="CV208" s="258" t="str">
        <f t="shared" si="440"/>
        <v/>
      </c>
      <c r="CW208" s="259" t="str">
        <f t="shared" si="441"/>
        <v/>
      </c>
      <c r="CX208" s="258" t="str">
        <f t="shared" si="442"/>
        <v/>
      </c>
      <c r="CY208" s="258" t="str">
        <f t="shared" si="443"/>
        <v/>
      </c>
      <c r="CZ208" s="259" t="str">
        <f t="shared" si="444"/>
        <v/>
      </c>
      <c r="DA208" s="258" t="str">
        <f t="shared" si="445"/>
        <v/>
      </c>
      <c r="DB208" s="258" t="str">
        <f t="shared" si="446"/>
        <v/>
      </c>
      <c r="DC208" s="259" t="str">
        <f t="shared" si="459"/>
        <v/>
      </c>
    </row>
    <row r="209" spans="1:107" x14ac:dyDescent="0.3">
      <c r="A209" s="682"/>
      <c r="B209" s="682"/>
      <c r="C209" s="677"/>
      <c r="D209" s="677"/>
      <c r="E209" s="678"/>
      <c r="F209" s="678"/>
      <c r="G209" s="678"/>
      <c r="H209" s="678"/>
      <c r="I209" s="668"/>
      <c r="J209" s="669"/>
      <c r="K209" s="670"/>
      <c r="L209" s="671"/>
      <c r="M209" s="671"/>
      <c r="N209" s="672"/>
      <c r="O209" s="673"/>
      <c r="P209" s="673"/>
      <c r="Q209" s="673"/>
      <c r="R209" s="673"/>
      <c r="S209" s="673"/>
      <c r="T209" s="671"/>
      <c r="U209" s="671"/>
      <c r="V209" s="671"/>
      <c r="W209" s="672"/>
      <c r="X209" s="673"/>
      <c r="Y209" s="674"/>
      <c r="Z209" s="64"/>
      <c r="AA209" s="77"/>
      <c r="AB209" s="78"/>
      <c r="AC209" s="81" t="str">
        <f t="shared" si="447"/>
        <v>dato mancante</v>
      </c>
      <c r="AD209" s="82" t="str">
        <f t="shared" si="448"/>
        <v>dato mancante</v>
      </c>
      <c r="AE209" s="82" t="str">
        <f t="shared" si="449"/>
        <v>dato mancante</v>
      </c>
      <c r="AF209" s="82" t="str">
        <f t="shared" si="450"/>
        <v>dato mancante</v>
      </c>
      <c r="AG209" s="82" t="str">
        <f t="shared" si="451"/>
        <v>dato mancante</v>
      </c>
      <c r="AH209" s="82" t="str">
        <f t="shared" si="452"/>
        <v>dato mancante</v>
      </c>
      <c r="AI209" s="84" t="str">
        <f t="shared" si="453"/>
        <v>dato mancante</v>
      </c>
      <c r="AJ209" s="84" t="str">
        <f t="shared" si="454"/>
        <v>dato mancante</v>
      </c>
      <c r="AK209" s="84" t="str">
        <f t="shared" si="455"/>
        <v>dato mancante</v>
      </c>
      <c r="AL209" s="81" t="str">
        <f t="shared" si="456"/>
        <v>dato mancante</v>
      </c>
      <c r="AM209" s="82" t="str">
        <f t="shared" si="457"/>
        <v>dato mancante</v>
      </c>
      <c r="AN209" s="83" t="str">
        <f t="shared" si="458"/>
        <v>dato mancante</v>
      </c>
      <c r="AO209" s="59"/>
      <c r="AP209" s="285"/>
      <c r="AQ209" s="286"/>
      <c r="AR209" s="294" t="str">
        <f t="shared" si="390"/>
        <v>dato mancante</v>
      </c>
      <c r="AS209" s="264" t="str">
        <f t="shared" si="460"/>
        <v>dato mancante</v>
      </c>
      <c r="AT209" s="265" t="str">
        <f t="shared" si="391"/>
        <v>dato mancante</v>
      </c>
      <c r="AU209" s="265" t="str">
        <f t="shared" si="392"/>
        <v>dato mancante</v>
      </c>
      <c r="AV209" s="265" t="str">
        <f t="shared" si="393"/>
        <v>dato mancante</v>
      </c>
      <c r="AW209" s="266" t="str">
        <f t="shared" si="394"/>
        <v>dato mancante</v>
      </c>
      <c r="AX209" s="437" t="str">
        <f t="shared" si="395"/>
        <v>dato mancante</v>
      </c>
      <c r="AY209" s="437" t="str">
        <f t="shared" si="396"/>
        <v>dato mancante</v>
      </c>
      <c r="AZ209" s="437" t="str">
        <f t="shared" si="397"/>
        <v>dato mancante</v>
      </c>
      <c r="BA209" s="267" t="str">
        <f t="shared" si="461"/>
        <v>dato mancante</v>
      </c>
      <c r="BB209" s="265" t="str">
        <f t="shared" si="398"/>
        <v>dato mancante</v>
      </c>
      <c r="BC209" s="438" t="str">
        <f t="shared" si="399"/>
        <v>dato mancante</v>
      </c>
      <c r="BG209" s="118" t="str">
        <f t="shared" si="400"/>
        <v>dato mancante</v>
      </c>
      <c r="BH209" s="118" t="str">
        <f t="shared" si="401"/>
        <v>dato mancante</v>
      </c>
      <c r="BI209" s="118" t="str">
        <f t="shared" si="402"/>
        <v>dato mancante</v>
      </c>
      <c r="BJ209" s="118" t="str">
        <f t="shared" si="403"/>
        <v>dato mancante</v>
      </c>
      <c r="BK209" s="118" t="str">
        <f t="shared" si="404"/>
        <v>dato mancante</v>
      </c>
      <c r="BL209" s="118" t="str">
        <f t="shared" si="405"/>
        <v>dato mancante</v>
      </c>
      <c r="BM209" s="118" t="str">
        <f t="shared" si="406"/>
        <v>dato mancante</v>
      </c>
      <c r="BN209" s="118" t="str">
        <f t="shared" si="407"/>
        <v>dato mancante</v>
      </c>
      <c r="BO209" s="118" t="str">
        <f t="shared" si="408"/>
        <v>dato mancante</v>
      </c>
      <c r="BP209" s="118" t="str">
        <f t="shared" si="409"/>
        <v>dato mancante</v>
      </c>
      <c r="BQ209" s="118" t="str">
        <f t="shared" si="410"/>
        <v>dato mancante</v>
      </c>
      <c r="BR209" s="118" t="str">
        <f t="shared" si="411"/>
        <v>dato mancante</v>
      </c>
      <c r="BT209" s="258" t="str">
        <f t="shared" si="412"/>
        <v/>
      </c>
      <c r="BU209" s="258" t="str">
        <f t="shared" si="413"/>
        <v/>
      </c>
      <c r="BV209" s="259" t="str">
        <f t="shared" si="414"/>
        <v/>
      </c>
      <c r="BW209" s="258" t="str">
        <f t="shared" si="415"/>
        <v/>
      </c>
      <c r="BX209" s="258" t="str">
        <f t="shared" si="416"/>
        <v/>
      </c>
      <c r="BY209" s="259" t="str">
        <f t="shared" si="417"/>
        <v/>
      </c>
      <c r="BZ209" s="258" t="str">
        <f t="shared" si="418"/>
        <v/>
      </c>
      <c r="CA209" s="258" t="str">
        <f t="shared" si="419"/>
        <v/>
      </c>
      <c r="CB209" s="259" t="str">
        <f t="shared" si="420"/>
        <v/>
      </c>
      <c r="CC209" s="258" t="str">
        <f t="shared" si="421"/>
        <v/>
      </c>
      <c r="CD209" s="258" t="str">
        <f t="shared" si="422"/>
        <v/>
      </c>
      <c r="CE209" s="259" t="str">
        <f t="shared" si="423"/>
        <v/>
      </c>
      <c r="CF209" s="258" t="str">
        <f t="shared" si="424"/>
        <v/>
      </c>
      <c r="CG209" s="258" t="str">
        <f t="shared" si="425"/>
        <v/>
      </c>
      <c r="CH209" s="259" t="str">
        <f t="shared" si="426"/>
        <v/>
      </c>
      <c r="CI209" s="258" t="str">
        <f t="shared" si="427"/>
        <v/>
      </c>
      <c r="CJ209" s="258" t="str">
        <f t="shared" si="428"/>
        <v/>
      </c>
      <c r="CK209" s="259" t="str">
        <f t="shared" si="429"/>
        <v/>
      </c>
      <c r="CL209" s="258" t="str">
        <f t="shared" si="430"/>
        <v/>
      </c>
      <c r="CM209" s="258" t="str">
        <f t="shared" si="431"/>
        <v/>
      </c>
      <c r="CN209" s="259" t="str">
        <f t="shared" si="432"/>
        <v/>
      </c>
      <c r="CO209" s="258" t="str">
        <f t="shared" si="433"/>
        <v/>
      </c>
      <c r="CP209" s="258" t="str">
        <f t="shared" si="434"/>
        <v/>
      </c>
      <c r="CQ209" s="259" t="str">
        <f t="shared" si="435"/>
        <v/>
      </c>
      <c r="CR209" s="258" t="str">
        <f t="shared" si="436"/>
        <v/>
      </c>
      <c r="CS209" s="258" t="str">
        <f t="shared" si="437"/>
        <v/>
      </c>
      <c r="CT209" s="259" t="str">
        <f t="shared" si="438"/>
        <v/>
      </c>
      <c r="CU209" s="258" t="str">
        <f t="shared" si="439"/>
        <v/>
      </c>
      <c r="CV209" s="258" t="str">
        <f t="shared" si="440"/>
        <v/>
      </c>
      <c r="CW209" s="259" t="str">
        <f t="shared" si="441"/>
        <v/>
      </c>
      <c r="CX209" s="258" t="str">
        <f t="shared" si="442"/>
        <v/>
      </c>
      <c r="CY209" s="258" t="str">
        <f t="shared" si="443"/>
        <v/>
      </c>
      <c r="CZ209" s="259" t="str">
        <f t="shared" si="444"/>
        <v/>
      </c>
      <c r="DA209" s="258" t="str">
        <f t="shared" si="445"/>
        <v/>
      </c>
      <c r="DB209" s="258" t="str">
        <f t="shared" si="446"/>
        <v/>
      </c>
      <c r="DC209" s="259" t="str">
        <f t="shared" si="459"/>
        <v/>
      </c>
    </row>
    <row r="210" spans="1:107" x14ac:dyDescent="0.3">
      <c r="A210" s="682"/>
      <c r="B210" s="682"/>
      <c r="C210" s="665"/>
      <c r="D210" s="665"/>
      <c r="E210" s="666"/>
      <c r="F210" s="667"/>
      <c r="G210" s="667"/>
      <c r="H210" s="667"/>
      <c r="I210" s="668"/>
      <c r="J210" s="669"/>
      <c r="K210" s="670"/>
      <c r="L210" s="671"/>
      <c r="M210" s="671"/>
      <c r="N210" s="672"/>
      <c r="O210" s="673"/>
      <c r="P210" s="673"/>
      <c r="Q210" s="673"/>
      <c r="R210" s="673"/>
      <c r="S210" s="673"/>
      <c r="T210" s="671"/>
      <c r="U210" s="671"/>
      <c r="V210" s="671"/>
      <c r="W210" s="672"/>
      <c r="X210" s="673"/>
      <c r="Y210" s="674"/>
      <c r="Z210" s="64"/>
      <c r="AA210" s="77"/>
      <c r="AB210" s="78"/>
      <c r="AC210" s="81" t="str">
        <f t="shared" si="447"/>
        <v>dato mancante</v>
      </c>
      <c r="AD210" s="82" t="str">
        <f t="shared" si="448"/>
        <v>dato mancante</v>
      </c>
      <c r="AE210" s="82" t="str">
        <f t="shared" si="449"/>
        <v>dato mancante</v>
      </c>
      <c r="AF210" s="82" t="str">
        <f t="shared" si="450"/>
        <v>dato mancante</v>
      </c>
      <c r="AG210" s="82" t="str">
        <f t="shared" si="451"/>
        <v>dato mancante</v>
      </c>
      <c r="AH210" s="82" t="str">
        <f t="shared" si="452"/>
        <v>dato mancante</v>
      </c>
      <c r="AI210" s="84" t="str">
        <f t="shared" si="453"/>
        <v>dato mancante</v>
      </c>
      <c r="AJ210" s="84" t="str">
        <f t="shared" si="454"/>
        <v>dato mancante</v>
      </c>
      <c r="AK210" s="84" t="str">
        <f t="shared" si="455"/>
        <v>dato mancante</v>
      </c>
      <c r="AL210" s="81" t="str">
        <f t="shared" si="456"/>
        <v>dato mancante</v>
      </c>
      <c r="AM210" s="82" t="str">
        <f t="shared" si="457"/>
        <v>dato mancante</v>
      </c>
      <c r="AN210" s="83" t="str">
        <f t="shared" si="458"/>
        <v>dato mancante</v>
      </c>
      <c r="AO210" s="59"/>
      <c r="AP210" s="285"/>
      <c r="AQ210" s="286"/>
      <c r="AR210" s="294" t="str">
        <f t="shared" si="390"/>
        <v>dato mancante</v>
      </c>
      <c r="AS210" s="264" t="str">
        <f t="shared" si="460"/>
        <v>dato mancante</v>
      </c>
      <c r="AT210" s="265" t="str">
        <f t="shared" si="391"/>
        <v>dato mancante</v>
      </c>
      <c r="AU210" s="265" t="str">
        <f t="shared" si="392"/>
        <v>dato mancante</v>
      </c>
      <c r="AV210" s="265" t="str">
        <f t="shared" si="393"/>
        <v>dato mancante</v>
      </c>
      <c r="AW210" s="266" t="str">
        <f t="shared" si="394"/>
        <v>dato mancante</v>
      </c>
      <c r="AX210" s="437" t="str">
        <f t="shared" si="395"/>
        <v>dato mancante</v>
      </c>
      <c r="AY210" s="437" t="str">
        <f t="shared" si="396"/>
        <v>dato mancante</v>
      </c>
      <c r="AZ210" s="437" t="str">
        <f t="shared" si="397"/>
        <v>dato mancante</v>
      </c>
      <c r="BA210" s="267" t="str">
        <f t="shared" si="461"/>
        <v>dato mancante</v>
      </c>
      <c r="BB210" s="265" t="str">
        <f t="shared" si="398"/>
        <v>dato mancante</v>
      </c>
      <c r="BC210" s="438" t="str">
        <f t="shared" si="399"/>
        <v>dato mancante</v>
      </c>
      <c r="BG210" s="118" t="str">
        <f t="shared" si="400"/>
        <v>dato mancante</v>
      </c>
      <c r="BH210" s="118" t="str">
        <f t="shared" si="401"/>
        <v>dato mancante</v>
      </c>
      <c r="BI210" s="118" t="str">
        <f t="shared" si="402"/>
        <v>dato mancante</v>
      </c>
      <c r="BJ210" s="118" t="str">
        <f t="shared" si="403"/>
        <v>dato mancante</v>
      </c>
      <c r="BK210" s="118" t="str">
        <f t="shared" si="404"/>
        <v>dato mancante</v>
      </c>
      <c r="BL210" s="118" t="str">
        <f t="shared" si="405"/>
        <v>dato mancante</v>
      </c>
      <c r="BM210" s="118" t="str">
        <f t="shared" si="406"/>
        <v>dato mancante</v>
      </c>
      <c r="BN210" s="118" t="str">
        <f t="shared" si="407"/>
        <v>dato mancante</v>
      </c>
      <c r="BO210" s="118" t="str">
        <f t="shared" si="408"/>
        <v>dato mancante</v>
      </c>
      <c r="BP210" s="118" t="str">
        <f t="shared" si="409"/>
        <v>dato mancante</v>
      </c>
      <c r="BQ210" s="118" t="str">
        <f t="shared" si="410"/>
        <v>dato mancante</v>
      </c>
      <c r="BR210" s="118" t="str">
        <f t="shared" si="411"/>
        <v>dato mancante</v>
      </c>
      <c r="BT210" s="258" t="str">
        <f t="shared" si="412"/>
        <v/>
      </c>
      <c r="BU210" s="258" t="str">
        <f t="shared" si="413"/>
        <v/>
      </c>
      <c r="BV210" s="259" t="str">
        <f t="shared" si="414"/>
        <v/>
      </c>
      <c r="BW210" s="258" t="str">
        <f t="shared" si="415"/>
        <v/>
      </c>
      <c r="BX210" s="258" t="str">
        <f t="shared" si="416"/>
        <v/>
      </c>
      <c r="BY210" s="259" t="str">
        <f t="shared" si="417"/>
        <v/>
      </c>
      <c r="BZ210" s="258" t="str">
        <f t="shared" si="418"/>
        <v/>
      </c>
      <c r="CA210" s="258" t="str">
        <f t="shared" si="419"/>
        <v/>
      </c>
      <c r="CB210" s="259" t="str">
        <f t="shared" si="420"/>
        <v/>
      </c>
      <c r="CC210" s="258" t="str">
        <f t="shared" si="421"/>
        <v/>
      </c>
      <c r="CD210" s="258" t="str">
        <f t="shared" si="422"/>
        <v/>
      </c>
      <c r="CE210" s="259" t="str">
        <f t="shared" si="423"/>
        <v/>
      </c>
      <c r="CF210" s="258" t="str">
        <f t="shared" si="424"/>
        <v/>
      </c>
      <c r="CG210" s="258" t="str">
        <f t="shared" si="425"/>
        <v/>
      </c>
      <c r="CH210" s="259" t="str">
        <f t="shared" si="426"/>
        <v/>
      </c>
      <c r="CI210" s="258" t="str">
        <f t="shared" si="427"/>
        <v/>
      </c>
      <c r="CJ210" s="258" t="str">
        <f t="shared" si="428"/>
        <v/>
      </c>
      <c r="CK210" s="259" t="str">
        <f t="shared" si="429"/>
        <v/>
      </c>
      <c r="CL210" s="258" t="str">
        <f t="shared" si="430"/>
        <v/>
      </c>
      <c r="CM210" s="258" t="str">
        <f t="shared" si="431"/>
        <v/>
      </c>
      <c r="CN210" s="259" t="str">
        <f t="shared" si="432"/>
        <v/>
      </c>
      <c r="CO210" s="258" t="str">
        <f t="shared" si="433"/>
        <v/>
      </c>
      <c r="CP210" s="258" t="str">
        <f t="shared" si="434"/>
        <v/>
      </c>
      <c r="CQ210" s="259" t="str">
        <f t="shared" si="435"/>
        <v/>
      </c>
      <c r="CR210" s="258" t="str">
        <f t="shared" si="436"/>
        <v/>
      </c>
      <c r="CS210" s="258" t="str">
        <f t="shared" si="437"/>
        <v/>
      </c>
      <c r="CT210" s="259" t="str">
        <f t="shared" si="438"/>
        <v/>
      </c>
      <c r="CU210" s="258" t="str">
        <f t="shared" si="439"/>
        <v/>
      </c>
      <c r="CV210" s="258" t="str">
        <f t="shared" si="440"/>
        <v/>
      </c>
      <c r="CW210" s="259" t="str">
        <f t="shared" si="441"/>
        <v/>
      </c>
      <c r="CX210" s="258" t="str">
        <f t="shared" si="442"/>
        <v/>
      </c>
      <c r="CY210" s="258" t="str">
        <f t="shared" si="443"/>
        <v/>
      </c>
      <c r="CZ210" s="259" t="str">
        <f t="shared" si="444"/>
        <v/>
      </c>
      <c r="DA210" s="258" t="str">
        <f t="shared" si="445"/>
        <v/>
      </c>
      <c r="DB210" s="258" t="str">
        <f t="shared" si="446"/>
        <v/>
      </c>
      <c r="DC210" s="259" t="str">
        <f t="shared" si="459"/>
        <v/>
      </c>
    </row>
    <row r="211" spans="1:107" x14ac:dyDescent="0.3">
      <c r="A211" s="682"/>
      <c r="B211" s="682"/>
      <c r="C211" s="677"/>
      <c r="D211" s="677"/>
      <c r="E211" s="678"/>
      <c r="F211" s="678"/>
      <c r="G211" s="678"/>
      <c r="H211" s="678"/>
      <c r="I211" s="668"/>
      <c r="J211" s="669"/>
      <c r="K211" s="670"/>
      <c r="L211" s="671"/>
      <c r="M211" s="671"/>
      <c r="N211" s="672"/>
      <c r="O211" s="673"/>
      <c r="P211" s="673"/>
      <c r="Q211" s="673"/>
      <c r="R211" s="673"/>
      <c r="S211" s="673"/>
      <c r="T211" s="671"/>
      <c r="U211" s="671"/>
      <c r="V211" s="671"/>
      <c r="W211" s="672"/>
      <c r="X211" s="673"/>
      <c r="Y211" s="674"/>
      <c r="Z211" s="64"/>
      <c r="AA211" s="77"/>
      <c r="AB211" s="78"/>
      <c r="AC211" s="81" t="str">
        <f t="shared" si="447"/>
        <v>dato mancante</v>
      </c>
      <c r="AD211" s="82" t="str">
        <f t="shared" si="448"/>
        <v>dato mancante</v>
      </c>
      <c r="AE211" s="82" t="str">
        <f t="shared" si="449"/>
        <v>dato mancante</v>
      </c>
      <c r="AF211" s="82" t="str">
        <f t="shared" si="450"/>
        <v>dato mancante</v>
      </c>
      <c r="AG211" s="82" t="str">
        <f t="shared" si="451"/>
        <v>dato mancante</v>
      </c>
      <c r="AH211" s="82" t="str">
        <f t="shared" si="452"/>
        <v>dato mancante</v>
      </c>
      <c r="AI211" s="84" t="str">
        <f t="shared" si="453"/>
        <v>dato mancante</v>
      </c>
      <c r="AJ211" s="84" t="str">
        <f t="shared" si="454"/>
        <v>dato mancante</v>
      </c>
      <c r="AK211" s="84" t="str">
        <f t="shared" si="455"/>
        <v>dato mancante</v>
      </c>
      <c r="AL211" s="81" t="str">
        <f t="shared" si="456"/>
        <v>dato mancante</v>
      </c>
      <c r="AM211" s="82" t="str">
        <f t="shared" si="457"/>
        <v>dato mancante</v>
      </c>
      <c r="AN211" s="83" t="str">
        <f t="shared" si="458"/>
        <v>dato mancante</v>
      </c>
      <c r="AO211" s="59"/>
      <c r="AP211" s="285"/>
      <c r="AQ211" s="286"/>
      <c r="AR211" s="294" t="str">
        <f t="shared" si="390"/>
        <v>dato mancante</v>
      </c>
      <c r="AS211" s="264" t="str">
        <f t="shared" si="460"/>
        <v>dato mancante</v>
      </c>
      <c r="AT211" s="265" t="str">
        <f t="shared" si="391"/>
        <v>dato mancante</v>
      </c>
      <c r="AU211" s="265" t="str">
        <f t="shared" si="392"/>
        <v>dato mancante</v>
      </c>
      <c r="AV211" s="265" t="str">
        <f t="shared" si="393"/>
        <v>dato mancante</v>
      </c>
      <c r="AW211" s="266" t="str">
        <f t="shared" si="394"/>
        <v>dato mancante</v>
      </c>
      <c r="AX211" s="437" t="str">
        <f t="shared" si="395"/>
        <v>dato mancante</v>
      </c>
      <c r="AY211" s="437" t="str">
        <f t="shared" si="396"/>
        <v>dato mancante</v>
      </c>
      <c r="AZ211" s="437" t="str">
        <f t="shared" si="397"/>
        <v>dato mancante</v>
      </c>
      <c r="BA211" s="267" t="str">
        <f t="shared" si="461"/>
        <v>dato mancante</v>
      </c>
      <c r="BB211" s="265" t="str">
        <f t="shared" si="398"/>
        <v>dato mancante</v>
      </c>
      <c r="BC211" s="438" t="str">
        <f t="shared" si="399"/>
        <v>dato mancante</v>
      </c>
      <c r="BG211" s="118" t="str">
        <f t="shared" si="400"/>
        <v>dato mancante</v>
      </c>
      <c r="BH211" s="118" t="str">
        <f t="shared" si="401"/>
        <v>dato mancante</v>
      </c>
      <c r="BI211" s="118" t="str">
        <f t="shared" si="402"/>
        <v>dato mancante</v>
      </c>
      <c r="BJ211" s="118" t="str">
        <f t="shared" si="403"/>
        <v>dato mancante</v>
      </c>
      <c r="BK211" s="118" t="str">
        <f t="shared" si="404"/>
        <v>dato mancante</v>
      </c>
      <c r="BL211" s="118" t="str">
        <f t="shared" si="405"/>
        <v>dato mancante</v>
      </c>
      <c r="BM211" s="118" t="str">
        <f t="shared" si="406"/>
        <v>dato mancante</v>
      </c>
      <c r="BN211" s="118" t="str">
        <f t="shared" si="407"/>
        <v>dato mancante</v>
      </c>
      <c r="BO211" s="118" t="str">
        <f t="shared" si="408"/>
        <v>dato mancante</v>
      </c>
      <c r="BP211" s="118" t="str">
        <f t="shared" si="409"/>
        <v>dato mancante</v>
      </c>
      <c r="BQ211" s="118" t="str">
        <f t="shared" si="410"/>
        <v>dato mancante</v>
      </c>
      <c r="BR211" s="118" t="str">
        <f t="shared" si="411"/>
        <v>dato mancante</v>
      </c>
      <c r="BT211" s="258" t="str">
        <f t="shared" si="412"/>
        <v/>
      </c>
      <c r="BU211" s="258" t="str">
        <f t="shared" si="413"/>
        <v/>
      </c>
      <c r="BV211" s="259" t="str">
        <f t="shared" si="414"/>
        <v/>
      </c>
      <c r="BW211" s="258" t="str">
        <f t="shared" si="415"/>
        <v/>
      </c>
      <c r="BX211" s="258" t="str">
        <f t="shared" si="416"/>
        <v/>
      </c>
      <c r="BY211" s="259" t="str">
        <f t="shared" si="417"/>
        <v/>
      </c>
      <c r="BZ211" s="258" t="str">
        <f t="shared" si="418"/>
        <v/>
      </c>
      <c r="CA211" s="258" t="str">
        <f t="shared" si="419"/>
        <v/>
      </c>
      <c r="CB211" s="259" t="str">
        <f t="shared" si="420"/>
        <v/>
      </c>
      <c r="CC211" s="258" t="str">
        <f t="shared" si="421"/>
        <v/>
      </c>
      <c r="CD211" s="258" t="str">
        <f t="shared" si="422"/>
        <v/>
      </c>
      <c r="CE211" s="259" t="str">
        <f t="shared" si="423"/>
        <v/>
      </c>
      <c r="CF211" s="258" t="str">
        <f t="shared" si="424"/>
        <v/>
      </c>
      <c r="CG211" s="258" t="str">
        <f t="shared" si="425"/>
        <v/>
      </c>
      <c r="CH211" s="259" t="str">
        <f t="shared" si="426"/>
        <v/>
      </c>
      <c r="CI211" s="258" t="str">
        <f t="shared" si="427"/>
        <v/>
      </c>
      <c r="CJ211" s="258" t="str">
        <f t="shared" si="428"/>
        <v/>
      </c>
      <c r="CK211" s="259" t="str">
        <f t="shared" si="429"/>
        <v/>
      </c>
      <c r="CL211" s="258" t="str">
        <f t="shared" si="430"/>
        <v/>
      </c>
      <c r="CM211" s="258" t="str">
        <f t="shared" si="431"/>
        <v/>
      </c>
      <c r="CN211" s="259" t="str">
        <f t="shared" si="432"/>
        <v/>
      </c>
      <c r="CO211" s="258" t="str">
        <f t="shared" si="433"/>
        <v/>
      </c>
      <c r="CP211" s="258" t="str">
        <f t="shared" si="434"/>
        <v/>
      </c>
      <c r="CQ211" s="259" t="str">
        <f t="shared" si="435"/>
        <v/>
      </c>
      <c r="CR211" s="258" t="str">
        <f t="shared" si="436"/>
        <v/>
      </c>
      <c r="CS211" s="258" t="str">
        <f t="shared" si="437"/>
        <v/>
      </c>
      <c r="CT211" s="259" t="str">
        <f t="shared" si="438"/>
        <v/>
      </c>
      <c r="CU211" s="258" t="str">
        <f t="shared" si="439"/>
        <v/>
      </c>
      <c r="CV211" s="258" t="str">
        <f t="shared" si="440"/>
        <v/>
      </c>
      <c r="CW211" s="259" t="str">
        <f t="shared" si="441"/>
        <v/>
      </c>
      <c r="CX211" s="258" t="str">
        <f t="shared" si="442"/>
        <v/>
      </c>
      <c r="CY211" s="258" t="str">
        <f t="shared" si="443"/>
        <v/>
      </c>
      <c r="CZ211" s="259" t="str">
        <f t="shared" si="444"/>
        <v/>
      </c>
      <c r="DA211" s="258" t="str">
        <f t="shared" si="445"/>
        <v/>
      </c>
      <c r="DB211" s="258" t="str">
        <f t="shared" si="446"/>
        <v/>
      </c>
      <c r="DC211" s="259" t="str">
        <f t="shared" si="459"/>
        <v/>
      </c>
    </row>
    <row r="212" spans="1:107" ht="15" thickBot="1" x14ac:dyDescent="0.35">
      <c r="A212" s="682"/>
      <c r="B212" s="682"/>
      <c r="C212" s="677"/>
      <c r="D212" s="677"/>
      <c r="E212" s="678"/>
      <c r="F212" s="678"/>
      <c r="G212" s="678"/>
      <c r="H212" s="678"/>
      <c r="I212" s="668"/>
      <c r="J212" s="669"/>
      <c r="K212" s="670"/>
      <c r="L212" s="671"/>
      <c r="M212" s="671"/>
      <c r="N212" s="672"/>
      <c r="O212" s="673"/>
      <c r="P212" s="673"/>
      <c r="Q212" s="673"/>
      <c r="R212" s="673"/>
      <c r="S212" s="673"/>
      <c r="T212" s="671"/>
      <c r="U212" s="671"/>
      <c r="V212" s="671"/>
      <c r="W212" s="672"/>
      <c r="X212" s="673"/>
      <c r="Y212" s="674"/>
      <c r="Z212" s="64"/>
      <c r="AA212" s="79"/>
      <c r="AB212" s="80"/>
      <c r="AC212" s="81" t="str">
        <f t="shared" si="447"/>
        <v>dato mancante</v>
      </c>
      <c r="AD212" s="82" t="str">
        <f t="shared" si="448"/>
        <v>dato mancante</v>
      </c>
      <c r="AE212" s="82" t="str">
        <f t="shared" si="449"/>
        <v>dato mancante</v>
      </c>
      <c r="AF212" s="82" t="str">
        <f t="shared" si="450"/>
        <v>dato mancante</v>
      </c>
      <c r="AG212" s="82" t="str">
        <f t="shared" si="451"/>
        <v>dato mancante</v>
      </c>
      <c r="AH212" s="82" t="str">
        <f t="shared" si="452"/>
        <v>dato mancante</v>
      </c>
      <c r="AI212" s="84" t="str">
        <f t="shared" si="453"/>
        <v>dato mancante</v>
      </c>
      <c r="AJ212" s="84" t="str">
        <f t="shared" si="454"/>
        <v>dato mancante</v>
      </c>
      <c r="AK212" s="84" t="str">
        <f t="shared" si="455"/>
        <v>dato mancante</v>
      </c>
      <c r="AL212" s="81" t="str">
        <f t="shared" si="456"/>
        <v>dato mancante</v>
      </c>
      <c r="AM212" s="82" t="str">
        <f t="shared" si="457"/>
        <v>dato mancante</v>
      </c>
      <c r="AN212" s="83" t="str">
        <f>IF(BR212="dato mancante","dato mancante",IF(BR212="valore",Y212*(100-$L212)/100,IF($DB212&gt;"0,0077","No LOQ","LOQ")))</f>
        <v>dato mancante</v>
      </c>
      <c r="AO212" s="59"/>
      <c r="AP212" s="287"/>
      <c r="AQ212" s="288"/>
      <c r="AR212" s="295" t="str">
        <f t="shared" si="390"/>
        <v>dato mancante</v>
      </c>
      <c r="AS212" s="264" t="str">
        <f t="shared" si="460"/>
        <v>dato mancante</v>
      </c>
      <c r="AT212" s="296" t="str">
        <f t="shared" si="391"/>
        <v>dato mancante</v>
      </c>
      <c r="AU212" s="296" t="str">
        <f t="shared" si="392"/>
        <v>dato mancante</v>
      </c>
      <c r="AV212" s="296" t="str">
        <f t="shared" si="393"/>
        <v>dato mancante</v>
      </c>
      <c r="AW212" s="297" t="str">
        <f t="shared" si="394"/>
        <v>dato mancante</v>
      </c>
      <c r="AX212" s="439" t="str">
        <f t="shared" si="395"/>
        <v>dato mancante</v>
      </c>
      <c r="AY212" s="439" t="str">
        <f t="shared" si="396"/>
        <v>dato mancante</v>
      </c>
      <c r="AZ212" s="439" t="str">
        <f t="shared" si="397"/>
        <v>dato mancante</v>
      </c>
      <c r="BA212" s="267" t="str">
        <f t="shared" si="461"/>
        <v>dato mancante</v>
      </c>
      <c r="BB212" s="296" t="str">
        <f t="shared" si="398"/>
        <v>dato mancante</v>
      </c>
      <c r="BC212" s="440" t="str">
        <f t="shared" si="399"/>
        <v>dato mancante</v>
      </c>
      <c r="BG212" s="118" t="str">
        <f t="shared" si="400"/>
        <v>dato mancante</v>
      </c>
      <c r="BH212" s="118" t="str">
        <f t="shared" si="401"/>
        <v>dato mancante</v>
      </c>
      <c r="BI212" s="118" t="str">
        <f t="shared" si="402"/>
        <v>dato mancante</v>
      </c>
      <c r="BJ212" s="118" t="str">
        <f t="shared" si="403"/>
        <v>dato mancante</v>
      </c>
      <c r="BK212" s="118" t="str">
        <f t="shared" si="404"/>
        <v>dato mancante</v>
      </c>
      <c r="BL212" s="118" t="str">
        <f t="shared" si="405"/>
        <v>dato mancante</v>
      </c>
      <c r="BM212" s="118" t="str">
        <f t="shared" si="406"/>
        <v>dato mancante</v>
      </c>
      <c r="BN212" s="118" t="str">
        <f t="shared" si="407"/>
        <v>dato mancante</v>
      </c>
      <c r="BO212" s="118" t="str">
        <f t="shared" si="408"/>
        <v>dato mancante</v>
      </c>
      <c r="BP212" s="118" t="str">
        <f t="shared" si="409"/>
        <v>dato mancante</v>
      </c>
      <c r="BQ212" s="118" t="str">
        <f t="shared" si="410"/>
        <v>dato mancante</v>
      </c>
      <c r="BR212" s="118" t="str">
        <f t="shared" si="411"/>
        <v>dato mancante</v>
      </c>
      <c r="BT212" s="258" t="str">
        <f t="shared" si="412"/>
        <v/>
      </c>
      <c r="BU212" s="258" t="str">
        <f t="shared" si="413"/>
        <v/>
      </c>
      <c r="BV212" s="259" t="str">
        <f t="shared" si="414"/>
        <v/>
      </c>
      <c r="BW212" s="258" t="str">
        <f t="shared" si="415"/>
        <v/>
      </c>
      <c r="BX212" s="258" t="str">
        <f t="shared" si="416"/>
        <v/>
      </c>
      <c r="BY212" s="259" t="str">
        <f t="shared" si="417"/>
        <v/>
      </c>
      <c r="BZ212" s="258" t="str">
        <f t="shared" si="418"/>
        <v/>
      </c>
      <c r="CA212" s="258" t="str">
        <f t="shared" si="419"/>
        <v/>
      </c>
      <c r="CB212" s="259" t="str">
        <f t="shared" si="420"/>
        <v/>
      </c>
      <c r="CC212" s="258" t="str">
        <f t="shared" si="421"/>
        <v/>
      </c>
      <c r="CD212" s="258" t="str">
        <f t="shared" si="422"/>
        <v/>
      </c>
      <c r="CE212" s="259" t="str">
        <f t="shared" si="423"/>
        <v/>
      </c>
      <c r="CF212" s="258" t="str">
        <f t="shared" si="424"/>
        <v/>
      </c>
      <c r="CG212" s="258" t="str">
        <f t="shared" si="425"/>
        <v/>
      </c>
      <c r="CH212" s="259" t="str">
        <f t="shared" si="426"/>
        <v/>
      </c>
      <c r="CI212" s="258" t="str">
        <f t="shared" si="427"/>
        <v/>
      </c>
      <c r="CJ212" s="258" t="str">
        <f t="shared" si="428"/>
        <v/>
      </c>
      <c r="CK212" s="259" t="str">
        <f t="shared" si="429"/>
        <v/>
      </c>
      <c r="CL212" s="258" t="str">
        <f t="shared" si="430"/>
        <v/>
      </c>
      <c r="CM212" s="258" t="str">
        <f t="shared" si="431"/>
        <v/>
      </c>
      <c r="CN212" s="259" t="str">
        <f t="shared" si="432"/>
        <v/>
      </c>
      <c r="CO212" s="258" t="str">
        <f t="shared" si="433"/>
        <v/>
      </c>
      <c r="CP212" s="258" t="str">
        <f t="shared" si="434"/>
        <v/>
      </c>
      <c r="CQ212" s="259" t="str">
        <f t="shared" si="435"/>
        <v/>
      </c>
      <c r="CR212" s="258" t="str">
        <f t="shared" si="436"/>
        <v/>
      </c>
      <c r="CS212" s="258" t="str">
        <f t="shared" si="437"/>
        <v/>
      </c>
      <c r="CT212" s="259" t="str">
        <f t="shared" si="438"/>
        <v/>
      </c>
      <c r="CU212" s="258" t="str">
        <f t="shared" si="439"/>
        <v/>
      </c>
      <c r="CV212" s="258" t="str">
        <f t="shared" si="440"/>
        <v/>
      </c>
      <c r="CW212" s="259" t="str">
        <f t="shared" si="441"/>
        <v/>
      </c>
      <c r="CX212" s="258" t="str">
        <f t="shared" si="442"/>
        <v/>
      </c>
      <c r="CY212" s="258" t="str">
        <f t="shared" si="443"/>
        <v/>
      </c>
      <c r="CZ212" s="259" t="str">
        <f t="shared" si="444"/>
        <v/>
      </c>
      <c r="DA212" s="258" t="str">
        <f t="shared" si="445"/>
        <v/>
      </c>
      <c r="DB212" s="258" t="str">
        <f t="shared" si="446"/>
        <v/>
      </c>
      <c r="DC212" s="259" t="str">
        <f t="shared" si="459"/>
        <v/>
      </c>
    </row>
  </sheetData>
  <sheetProtection sheet="1" objects="1" scenarios="1"/>
  <mergeCells count="22">
    <mergeCell ref="BV1:DC3"/>
    <mergeCell ref="BG1:BR3"/>
    <mergeCell ref="AR1:BC2"/>
    <mergeCell ref="BT4:BV4"/>
    <mergeCell ref="BW4:BY4"/>
    <mergeCell ref="BZ4:CB4"/>
    <mergeCell ref="CC4:CE4"/>
    <mergeCell ref="CF4:CH4"/>
    <mergeCell ref="CI4:CK4"/>
    <mergeCell ref="CL4:CN4"/>
    <mergeCell ref="CO4:CQ4"/>
    <mergeCell ref="CR4:CT4"/>
    <mergeCell ref="CU4:CW4"/>
    <mergeCell ref="CX4:CZ4"/>
    <mergeCell ref="DA4:DC4"/>
    <mergeCell ref="A1:H2"/>
    <mergeCell ref="I1:K2"/>
    <mergeCell ref="AA6:AA13"/>
    <mergeCell ref="AP6:AP13"/>
    <mergeCell ref="AC1:AN2"/>
    <mergeCell ref="L1:Y2"/>
    <mergeCell ref="A10:Y13"/>
  </mergeCells>
  <conditionalFormatting sqref="AC14:AN212">
    <cfRule type="cellIs" dxfId="54" priority="5" operator="equal">
      <formula>"dato mancante"</formula>
    </cfRule>
  </conditionalFormatting>
  <conditionalFormatting sqref="AR14:BC212">
    <cfRule type="cellIs" dxfId="53" priority="4" operator="equal">
      <formula>"dato mancante"</formula>
    </cfRule>
  </conditionalFormatting>
  <conditionalFormatting sqref="N14:N212">
    <cfRule type="cellIs" dxfId="52" priority="3" operator="equal">
      <formula>"dato mancante"</formula>
    </cfRule>
  </conditionalFormatting>
  <conditionalFormatting sqref="O14:Y212">
    <cfRule type="cellIs" dxfId="51" priority="2" operator="equal">
      <formula>"dato mancante"</formula>
    </cfRule>
  </conditionalFormatting>
  <conditionalFormatting sqref="L14:M212">
    <cfRule type="cellIs" dxfId="50" priority="1" operator="equal">
      <formula>"dato mancante"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DL211"/>
  <sheetViews>
    <sheetView zoomScale="98" zoomScaleNormal="98" workbookViewId="0">
      <selection sqref="A1:XFD1048576"/>
    </sheetView>
  </sheetViews>
  <sheetFormatPr defaultRowHeight="14.4" x14ac:dyDescent="0.3"/>
  <cols>
    <col min="1" max="2" width="12.44140625" style="1" customWidth="1"/>
    <col min="3" max="3" width="15.5546875" style="1" bestFit="1" customWidth="1"/>
    <col min="4" max="4" width="6.5546875" style="1" bestFit="1" customWidth="1"/>
    <col min="5" max="5" width="9.77734375" style="1" bestFit="1" customWidth="1"/>
    <col min="6" max="6" width="12.77734375" style="1" bestFit="1" customWidth="1"/>
    <col min="7" max="7" width="19.109375" style="1" bestFit="1" customWidth="1"/>
    <col min="8" max="8" width="6.33203125" style="1" customWidth="1"/>
    <col min="9" max="9" width="15.77734375" style="1" customWidth="1"/>
    <col min="10" max="10" width="9.5546875" style="1" customWidth="1"/>
    <col min="11" max="11" width="14.6640625" style="1" customWidth="1"/>
    <col min="12" max="12" width="11.5546875" style="1" bestFit="1" customWidth="1"/>
    <col min="13" max="13" width="10.109375" style="1" bestFit="1" customWidth="1"/>
    <col min="14" max="15" width="9.44140625" style="1" bestFit="1" customWidth="1"/>
    <col min="16" max="16" width="9.5546875" style="1" bestFit="1" customWidth="1"/>
    <col min="17" max="18" width="12.88671875" style="1" customWidth="1"/>
    <col min="19" max="19" width="10.109375" style="1" bestFit="1" customWidth="1"/>
    <col min="20" max="20" width="11.109375" style="1" bestFit="1" customWidth="1"/>
    <col min="21" max="21" width="9.5546875" style="1" bestFit="1" customWidth="1"/>
    <col min="22" max="22" width="14.21875" style="1" customWidth="1"/>
    <col min="23" max="23" width="10.109375" style="1" bestFit="1" customWidth="1"/>
    <col min="24" max="24" width="17.77734375" style="1" customWidth="1"/>
    <col min="25" max="26" width="12.44140625" style="1" customWidth="1"/>
    <col min="27" max="27" width="11.5546875" style="230" customWidth="1"/>
    <col min="28" max="28" width="5.88671875" style="309" bestFit="1" customWidth="1"/>
    <col min="29" max="29" width="19.77734375" style="1" customWidth="1"/>
    <col min="30" max="30" width="14.6640625" style="1" bestFit="1" customWidth="1"/>
    <col min="31" max="31" width="22.21875" style="1" bestFit="1" customWidth="1"/>
    <col min="32" max="32" width="16.109375" style="1" customWidth="1"/>
    <col min="33" max="33" width="19.6640625" style="1" customWidth="1"/>
    <col min="34" max="34" width="15.5546875" style="309" bestFit="1" customWidth="1"/>
    <col min="35" max="35" width="14.6640625" style="1" bestFit="1" customWidth="1"/>
    <col min="36" max="36" width="15.5546875" style="1" bestFit="1" customWidth="1"/>
    <col min="37" max="40" width="17" style="1" customWidth="1"/>
    <col min="41" max="42" width="20.6640625" style="1" customWidth="1"/>
    <col min="43" max="43" width="14.88671875" style="1" customWidth="1"/>
    <col min="44" max="44" width="14.77734375" style="1" customWidth="1"/>
    <col min="45" max="46" width="14.6640625" style="1" customWidth="1"/>
    <col min="47" max="48" width="14" style="1" customWidth="1"/>
    <col min="49" max="50" width="14.6640625" style="1" customWidth="1"/>
    <col min="51" max="52" width="14" style="1" customWidth="1"/>
    <col min="53" max="54" width="14.6640625" style="1" customWidth="1"/>
    <col min="55" max="56" width="14" style="1" customWidth="1"/>
    <col min="57" max="58" width="20.6640625" style="1" customWidth="1"/>
    <col min="59" max="60" width="14" style="1" customWidth="1"/>
    <col min="61" max="62" width="14.6640625" style="1" customWidth="1"/>
    <col min="63" max="64" width="14" style="1" customWidth="1"/>
    <col min="65" max="66" width="14.6640625" style="1" customWidth="1"/>
    <col min="67" max="68" width="14" style="1" customWidth="1"/>
    <col min="69" max="70" width="23.44140625" style="310" customWidth="1"/>
    <col min="71" max="72" width="24.77734375" style="1" customWidth="1"/>
    <col min="73" max="74" width="14.6640625" style="1" customWidth="1"/>
    <col min="75" max="76" width="14" style="1" customWidth="1"/>
    <col min="77" max="78" width="14.6640625" style="1" customWidth="1"/>
    <col min="79" max="80" width="14" style="1" customWidth="1"/>
    <col min="81" max="82" width="8.88671875" style="1" customWidth="1"/>
    <col min="83" max="85" width="14.109375" style="1" customWidth="1"/>
    <col min="86" max="86" width="19.33203125" style="1" bestFit="1" customWidth="1"/>
    <col min="87" max="89" width="14.109375" style="1" customWidth="1"/>
    <col min="90" max="90" width="19.33203125" style="1" bestFit="1" customWidth="1"/>
    <col min="91" max="92" width="14.109375" style="1" customWidth="1"/>
    <col min="93" max="93" width="25" style="1" bestFit="1" customWidth="1"/>
    <col min="94" max="108" width="14.109375" style="1" customWidth="1"/>
    <col min="109" max="109" width="8.88671875" style="1"/>
    <col min="110" max="110" width="13.6640625" style="1" customWidth="1"/>
    <col min="111" max="112" width="13" style="1" customWidth="1"/>
    <col min="113" max="113" width="13.6640625" style="1" customWidth="1"/>
    <col min="114" max="114" width="13" style="1" customWidth="1"/>
    <col min="115" max="115" width="12.109375" style="1" bestFit="1" customWidth="1"/>
    <col min="116" max="16384" width="8.88671875" style="1"/>
  </cols>
  <sheetData>
    <row r="1" spans="1:116" ht="25.8" customHeight="1" x14ac:dyDescent="0.3">
      <c r="A1" s="553" t="str">
        <f>'Calcolo Orizzontale P. Secco'!A1</f>
        <v>Anagrafica Campioni</v>
      </c>
      <c r="B1" s="553"/>
      <c r="C1" s="553"/>
      <c r="D1" s="553"/>
      <c r="E1" s="553"/>
      <c r="F1" s="553"/>
      <c r="G1" s="553"/>
      <c r="H1" s="553"/>
      <c r="I1" s="554" t="str">
        <f>'Calcolo Orizzontale P. Secco'!I1</f>
        <v>Informazioni TAXA prelevati</v>
      </c>
      <c r="J1" s="554"/>
      <c r="K1" s="554"/>
      <c r="L1" s="260"/>
      <c r="M1" s="553" t="str">
        <f>'Calcolo Orizzontale P. Secco'!L1</f>
        <v>Risultati  μg/kg di PESO SECCO</v>
      </c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553"/>
      <c r="Y1" s="553"/>
      <c r="Z1" s="553"/>
      <c r="AA1" s="61"/>
      <c r="AB1" s="2"/>
      <c r="AC1" s="493"/>
      <c r="AD1" s="493"/>
      <c r="AE1" s="493"/>
      <c r="AF1" s="493"/>
      <c r="AG1" s="493"/>
      <c r="AH1" s="494"/>
      <c r="AI1" s="493"/>
      <c r="AJ1" s="493"/>
      <c r="AK1" s="493"/>
      <c r="AL1" s="493"/>
      <c r="AM1" s="493"/>
      <c r="AN1" s="493"/>
      <c r="AO1" s="493"/>
      <c r="AP1" s="493"/>
      <c r="AQ1" s="493"/>
      <c r="AR1" s="493"/>
      <c r="AS1" s="493"/>
      <c r="AT1" s="493"/>
      <c r="AU1" s="493"/>
      <c r="AV1" s="493"/>
      <c r="AW1" s="304"/>
      <c r="AX1" s="493"/>
      <c r="AY1" s="493"/>
      <c r="AZ1" s="493"/>
      <c r="BA1" s="493"/>
      <c r="BB1" s="493"/>
      <c r="BC1" s="493"/>
      <c r="BD1" s="493"/>
      <c r="BE1" s="493"/>
      <c r="BF1" s="493"/>
      <c r="BG1" s="493"/>
      <c r="BH1" s="493"/>
      <c r="BI1" s="493"/>
      <c r="BJ1" s="493"/>
      <c r="BK1" s="493"/>
      <c r="BL1" s="493"/>
      <c r="BM1" s="493"/>
      <c r="BN1" s="493"/>
      <c r="BO1" s="493"/>
      <c r="BP1" s="493"/>
      <c r="BQ1" s="495"/>
      <c r="BR1" s="495"/>
      <c r="BS1" s="493"/>
      <c r="BT1" s="493"/>
      <c r="BU1" s="493"/>
      <c r="BV1" s="493"/>
      <c r="BW1" s="493"/>
      <c r="BX1" s="493"/>
      <c r="BY1" s="493"/>
      <c r="BZ1" s="493"/>
      <c r="CA1" s="493"/>
      <c r="CB1" s="496"/>
      <c r="CE1" s="566" t="s">
        <v>184</v>
      </c>
      <c r="CF1" s="567"/>
      <c r="CG1" s="567"/>
      <c r="CH1" s="567"/>
      <c r="CI1" s="567"/>
      <c r="CJ1" s="567"/>
      <c r="CK1" s="567"/>
      <c r="CL1" s="567"/>
      <c r="CM1" s="567"/>
      <c r="CN1" s="567"/>
      <c r="CO1" s="567"/>
      <c r="CP1" s="567"/>
      <c r="CQ1" s="567"/>
      <c r="CR1" s="567"/>
      <c r="CS1" s="567"/>
      <c r="CT1" s="567"/>
      <c r="CU1" s="567"/>
      <c r="CV1" s="567"/>
      <c r="CW1" s="567"/>
      <c r="CX1" s="567"/>
      <c r="CY1" s="567"/>
      <c r="CZ1" s="567"/>
      <c r="DA1" s="567"/>
      <c r="DB1" s="567"/>
      <c r="DC1" s="567"/>
      <c r="DD1" s="567"/>
      <c r="DE1" s="567"/>
      <c r="DF1" s="567"/>
      <c r="DG1" s="567"/>
      <c r="DH1" s="567"/>
      <c r="DI1" s="567"/>
      <c r="DJ1" s="567"/>
      <c r="DL1" s="4"/>
    </row>
    <row r="2" spans="1:116" ht="38.4" customHeight="1" x14ac:dyDescent="0.3">
      <c r="A2" s="553"/>
      <c r="B2" s="553"/>
      <c r="C2" s="553"/>
      <c r="D2" s="553"/>
      <c r="E2" s="553"/>
      <c r="F2" s="553"/>
      <c r="G2" s="553"/>
      <c r="H2" s="553"/>
      <c r="I2" s="554"/>
      <c r="J2" s="554"/>
      <c r="K2" s="554"/>
      <c r="L2" s="260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61"/>
      <c r="AB2" s="2"/>
      <c r="AC2" s="4"/>
      <c r="AD2" s="4"/>
      <c r="AE2" s="568" t="s">
        <v>146</v>
      </c>
      <c r="AF2" s="594" t="s">
        <v>147</v>
      </c>
      <c r="AG2" s="123"/>
      <c r="AH2" s="123"/>
      <c r="AI2" s="4"/>
      <c r="AJ2" s="4"/>
      <c r="AK2" s="568" t="s">
        <v>146</v>
      </c>
      <c r="AL2" s="568" t="s">
        <v>146</v>
      </c>
      <c r="AM2" s="594" t="s">
        <v>147</v>
      </c>
      <c r="AN2" s="594" t="s">
        <v>147</v>
      </c>
      <c r="AO2" s="122"/>
      <c r="AP2" s="4"/>
      <c r="AQ2" s="568" t="s">
        <v>146</v>
      </c>
      <c r="AR2" s="594" t="s">
        <v>147</v>
      </c>
      <c r="AS2" s="122"/>
      <c r="AT2" s="4"/>
      <c r="AU2" s="568" t="s">
        <v>146</v>
      </c>
      <c r="AV2" s="594" t="s">
        <v>147</v>
      </c>
      <c r="AW2" s="122"/>
      <c r="AX2" s="4"/>
      <c r="AY2" s="568" t="s">
        <v>146</v>
      </c>
      <c r="AZ2" s="594" t="s">
        <v>147</v>
      </c>
      <c r="BA2" s="122"/>
      <c r="BB2" s="4"/>
      <c r="BC2" s="568" t="s">
        <v>146</v>
      </c>
      <c r="BD2" s="594" t="s">
        <v>147</v>
      </c>
      <c r="BE2" s="122"/>
      <c r="BF2" s="4"/>
      <c r="BG2" s="568" t="s">
        <v>146</v>
      </c>
      <c r="BH2" s="594" t="s">
        <v>147</v>
      </c>
      <c r="BI2" s="122"/>
      <c r="BJ2" s="4"/>
      <c r="BK2" s="568" t="s">
        <v>146</v>
      </c>
      <c r="BL2" s="594" t="s">
        <v>147</v>
      </c>
      <c r="BM2" s="122"/>
      <c r="BN2" s="4"/>
      <c r="BO2" s="568" t="s">
        <v>146</v>
      </c>
      <c r="BP2" s="595" t="s">
        <v>147</v>
      </c>
      <c r="BQ2" s="122"/>
      <c r="BR2" s="10"/>
      <c r="BS2" s="568" t="s">
        <v>146</v>
      </c>
      <c r="BT2" s="594" t="s">
        <v>147</v>
      </c>
      <c r="BU2" s="122"/>
      <c r="BV2" s="4"/>
      <c r="BW2" s="568" t="s">
        <v>146</v>
      </c>
      <c r="BX2" s="594" t="s">
        <v>147</v>
      </c>
      <c r="BY2" s="122"/>
      <c r="BZ2" s="4"/>
      <c r="CA2" s="568" t="s">
        <v>146</v>
      </c>
      <c r="CB2" s="594" t="s">
        <v>147</v>
      </c>
      <c r="CE2" s="579" t="s">
        <v>146</v>
      </c>
      <c r="CF2" s="580"/>
      <c r="CG2" s="580"/>
      <c r="CH2" s="580"/>
      <c r="CI2" s="580"/>
      <c r="CJ2" s="580"/>
      <c r="CK2" s="580"/>
      <c r="CL2" s="580"/>
      <c r="CM2" s="580"/>
      <c r="CN2" s="580"/>
      <c r="CO2" s="580"/>
      <c r="CP2" s="580"/>
      <c r="CQ2" s="581"/>
      <c r="CR2" s="585" t="s">
        <v>147</v>
      </c>
      <c r="CS2" s="586"/>
      <c r="CT2" s="586"/>
      <c r="CU2" s="586"/>
      <c r="CV2" s="586"/>
      <c r="CW2" s="586"/>
      <c r="CX2" s="586"/>
      <c r="CY2" s="586"/>
      <c r="CZ2" s="586"/>
      <c r="DA2" s="586"/>
      <c r="DB2" s="586"/>
      <c r="DC2" s="586"/>
      <c r="DD2" s="587"/>
      <c r="DF2" s="570" t="s">
        <v>155</v>
      </c>
      <c r="DG2" s="572" t="s">
        <v>155</v>
      </c>
      <c r="DH2" s="512"/>
      <c r="DI2" s="570" t="s">
        <v>156</v>
      </c>
      <c r="DJ2" s="572" t="s">
        <v>156</v>
      </c>
    </row>
    <row r="3" spans="1:116" s="125" customFormat="1" ht="15" customHeight="1" x14ac:dyDescent="0.35">
      <c r="O3" s="127" t="str">
        <f>'Calcolo Orizzontale P. Secco'!N3</f>
        <v>5)</v>
      </c>
      <c r="P3" s="127" t="str">
        <f>'Calcolo Orizzontale P. Secco'!O3</f>
        <v>9 ter)</v>
      </c>
      <c r="Q3" s="127" t="str">
        <f>'Calcolo Orizzontale P. Secco'!P3</f>
        <v>15)</v>
      </c>
      <c r="R3" s="127" t="str">
        <f>'Calcolo Orizzontale P. Secco'!Q3</f>
        <v>16)</v>
      </c>
      <c r="S3" s="127" t="str">
        <f>'Calcolo Orizzontale P. Secco'!R3</f>
        <v>17)</v>
      </c>
      <c r="T3" s="127" t="str">
        <f>'Calcolo Orizzontale P. Secco'!S3</f>
        <v>21)</v>
      </c>
      <c r="U3" s="127" t="str">
        <f>'Calcolo Orizzontale P. Secco'!T3</f>
        <v>28)</v>
      </c>
      <c r="V3" s="127" t="str">
        <f>'Calcolo Orizzontale P. Secco'!U3</f>
        <v>34)</v>
      </c>
      <c r="W3" s="127" t="str">
        <f>'Calcolo Orizzontale P. Secco'!V3</f>
        <v>35)</v>
      </c>
      <c r="X3" s="127" t="str">
        <f>'Calcolo Orizzontale P. Secco'!W3</f>
        <v>37)</v>
      </c>
      <c r="Y3" s="127" t="str">
        <f>'Calcolo Orizzontale P. Secco'!X3</f>
        <v>43)</v>
      </c>
      <c r="Z3" s="127" t="str">
        <f>'Calcolo Orizzontale P. Secco'!Y3</f>
        <v>44)</v>
      </c>
      <c r="AA3" s="126"/>
      <c r="AB3" s="127" t="str">
        <f>'Calcolo Orizzontale P. Secco'!AB3</f>
        <v>N</v>
      </c>
      <c r="AC3" s="127" t="str">
        <f>'Calcolo Orizzontale P. Secco'!AC3</f>
        <v>5)</v>
      </c>
      <c r="AD3" s="125" t="str">
        <f>'Calcolo Orizzontale P. Secco'!AR3</f>
        <v>5)</v>
      </c>
      <c r="AE3" s="568"/>
      <c r="AF3" s="594"/>
      <c r="AG3" s="128" t="str">
        <f>'Calcolo Orizzontale P. Secco'!AD3</f>
        <v>9 ter)</v>
      </c>
      <c r="AH3" s="128"/>
      <c r="AK3" s="568"/>
      <c r="AL3" s="568"/>
      <c r="AM3" s="594"/>
      <c r="AN3" s="594"/>
      <c r="AO3" s="127" t="str">
        <f>'Calcolo Orizzontale P. Secco'!AE3</f>
        <v>15)</v>
      </c>
      <c r="AQ3" s="568"/>
      <c r="AR3" s="594"/>
      <c r="AS3" s="127" t="str">
        <f>'Calcolo Orizzontale P. Secco'!AF3</f>
        <v>16)</v>
      </c>
      <c r="AU3" s="568"/>
      <c r="AV3" s="594"/>
      <c r="AW3" s="127" t="str">
        <f>'Calcolo Orizzontale P. Secco'!AG3</f>
        <v>17)</v>
      </c>
      <c r="AY3" s="568"/>
      <c r="AZ3" s="594"/>
      <c r="BA3" s="127" t="str">
        <f>'Calcolo Orizzontale P. Secco'!AH3</f>
        <v>21)</v>
      </c>
      <c r="BC3" s="568"/>
      <c r="BD3" s="594"/>
      <c r="BE3" s="127" t="str">
        <f>'Calcolo Orizzontale P. Secco'!AI3</f>
        <v>28)</v>
      </c>
      <c r="BG3" s="568"/>
      <c r="BH3" s="594"/>
      <c r="BI3" s="127" t="str">
        <f>'Calcolo Orizzontale P. Secco'!AJ3</f>
        <v>34)</v>
      </c>
      <c r="BJ3" s="127"/>
      <c r="BK3" s="568"/>
      <c r="BL3" s="594"/>
      <c r="BM3" s="127" t="str">
        <f>'Calcolo Orizzontale P. Secco'!AK3</f>
        <v>35)</v>
      </c>
      <c r="BN3" s="125" t="str">
        <f>'Calcolo Orizzontale P. Secco'!AK3</f>
        <v>35)</v>
      </c>
      <c r="BO3" s="568"/>
      <c r="BP3" s="596"/>
      <c r="BQ3" s="129" t="str">
        <f>'Calcolo Orizzontale P. Secco'!AL3</f>
        <v>37)</v>
      </c>
      <c r="BR3" s="129"/>
      <c r="BS3" s="568"/>
      <c r="BT3" s="594"/>
      <c r="BU3" s="127" t="str">
        <f>'Calcolo Orizzontale P. Secco'!AM3</f>
        <v>43)</v>
      </c>
      <c r="BV3" s="127"/>
      <c r="BW3" s="568"/>
      <c r="BX3" s="594"/>
      <c r="BY3" s="127" t="str">
        <f>'Calcolo Orizzontale P. Secco'!AN3</f>
        <v>44)</v>
      </c>
      <c r="BZ3" s="127"/>
      <c r="CA3" s="568"/>
      <c r="CB3" s="594"/>
      <c r="CE3" s="582"/>
      <c r="CF3" s="583"/>
      <c r="CG3" s="583"/>
      <c r="CH3" s="583"/>
      <c r="CI3" s="583"/>
      <c r="CJ3" s="583"/>
      <c r="CK3" s="583"/>
      <c r="CL3" s="583"/>
      <c r="CM3" s="583"/>
      <c r="CN3" s="583"/>
      <c r="CO3" s="583"/>
      <c r="CP3" s="583"/>
      <c r="CQ3" s="584"/>
      <c r="CR3" s="588"/>
      <c r="CS3" s="589"/>
      <c r="CT3" s="589"/>
      <c r="CU3" s="589"/>
      <c r="CV3" s="589"/>
      <c r="CW3" s="589"/>
      <c r="CX3" s="589"/>
      <c r="CY3" s="589"/>
      <c r="CZ3" s="589"/>
      <c r="DA3" s="589"/>
      <c r="DB3" s="589"/>
      <c r="DC3" s="589"/>
      <c r="DD3" s="590"/>
      <c r="DF3" s="571"/>
      <c r="DG3" s="573"/>
      <c r="DH3" s="512"/>
      <c r="DI3" s="571"/>
      <c r="DJ3" s="573"/>
    </row>
    <row r="4" spans="1:116" s="131" customFormat="1" ht="115.2" x14ac:dyDescent="0.35">
      <c r="A4" s="375" t="str">
        <f>'Calcolo Orizzontale P. Secco'!A4</f>
        <v>Prov</v>
      </c>
      <c r="B4" s="375" t="str">
        <f>'Calcolo Orizzontale P. Secco'!B4</f>
        <v>CI</v>
      </c>
      <c r="C4" s="375" t="str">
        <f>'Calcolo Orizzontale P. Secco'!C4</f>
        <v>CODICE stazione</v>
      </c>
      <c r="D4" s="375" t="str">
        <f>'Calcolo Orizzontale P. Secco'!D4</f>
        <v>ASTA</v>
      </c>
      <c r="E4" s="375" t="str">
        <f>'Calcolo Orizzontale P. Secco'!E4</f>
        <v>STAZIONE</v>
      </c>
      <c r="F4" s="375" t="str">
        <f>'Calcolo Orizzontale P. Secco'!F4</f>
        <v>COD_BARRE</v>
      </c>
      <c r="G4" s="375" t="str">
        <f>'Calcolo Orizzontale P. Secco'!G4</f>
        <v>Data Prelievo</v>
      </c>
      <c r="H4" s="375">
        <f>'Calcolo Orizzontale P. Secco'!H4</f>
        <v>0</v>
      </c>
      <c r="I4" s="376" t="str">
        <f>'Calcolo Orizzontale P. Secco'!I4</f>
        <v>Pesci</v>
      </c>
      <c r="J4" s="376" t="str">
        <f>'Calcolo Orizzontale P. Secco'!J4</f>
        <v>n°</v>
      </c>
      <c r="K4" s="376" t="str">
        <f>'Calcolo Orizzontale P. Secco'!K4</f>
        <v>LIVELLO TROFICO</v>
      </c>
      <c r="L4" s="376" t="s">
        <v>58</v>
      </c>
      <c r="M4" s="377" t="str">
        <f>'Calcolo Orizzontale P. Secco'!L4</f>
        <v>Contenuto acqua (%)</v>
      </c>
      <c r="N4" s="377" t="str">
        <f>'Calcolo Orizzontale P. Secco'!M4</f>
        <v>Sostanza grassa totale (%)</v>
      </c>
      <c r="O4" s="377" t="str">
        <f>'Calcolo Orizzontale P. Secco'!N4</f>
        <v>Difenileteri bromurati (PBDE)</v>
      </c>
      <c r="P4" s="377" t="str">
        <f>'Calcolo Orizzontale P. Secco'!O4</f>
        <v>DDT Totale  (Sommatoria,p'DDT+p,p'DDT+p,p'DDD+p,p'DDE)</v>
      </c>
      <c r="Q4" s="377" t="str">
        <f>'Calcolo Orizzontale P. Secco'!P4</f>
        <v>Fluorantene</v>
      </c>
      <c r="R4" s="377" t="s">
        <v>54</v>
      </c>
      <c r="S4" s="377" t="s">
        <v>55</v>
      </c>
      <c r="T4" s="377" t="s">
        <v>5</v>
      </c>
      <c r="U4" s="377" t="s">
        <v>215</v>
      </c>
      <c r="V4" s="377" t="str">
        <f>'Calcolo Orizzontale P. Secco'!U4</f>
        <v>Dicofol</v>
      </c>
      <c r="W4" s="377" t="str">
        <f>'Calcolo Orizzontale P. Secco'!V4</f>
        <v>PFOS (acido perfluorottansolfonico)</v>
      </c>
      <c r="X4" s="377" t="str">
        <f>'Calcolo Orizzontale P. Secco'!W4</f>
        <v>TEQ Diossine e composti diossina-simili</v>
      </c>
      <c r="Y4" s="377" t="str">
        <f>'Calcolo Orizzontale P. Secco'!X4</f>
        <v>Esaclorociclododecano (HBCDD)</v>
      </c>
      <c r="Z4" s="377" t="str">
        <f>'Calcolo Orizzontale P. Secco'!Y4</f>
        <v>Eptacloro ed eptacloro epossido</v>
      </c>
      <c r="AA4" s="130">
        <f>'Calcolo Orizzontale P. Secco'!AA4</f>
        <v>0</v>
      </c>
      <c r="AC4" s="132" t="s">
        <v>145</v>
      </c>
      <c r="AD4" s="133" t="s">
        <v>30</v>
      </c>
      <c r="AE4" s="134" t="s">
        <v>145</v>
      </c>
      <c r="AF4" s="133" t="s">
        <v>30</v>
      </c>
      <c r="AG4" s="135" t="s">
        <v>141</v>
      </c>
      <c r="AH4" s="136" t="s">
        <v>161</v>
      </c>
      <c r="AI4" s="133" t="s">
        <v>162</v>
      </c>
      <c r="AJ4" s="133" t="s">
        <v>161</v>
      </c>
      <c r="AK4" s="135" t="s">
        <v>56</v>
      </c>
      <c r="AL4" s="136" t="s">
        <v>157</v>
      </c>
      <c r="AM4" s="133" t="s">
        <v>56</v>
      </c>
      <c r="AN4" s="133" t="s">
        <v>57</v>
      </c>
      <c r="AO4" s="137" t="s">
        <v>2</v>
      </c>
      <c r="AP4" s="138" t="s">
        <v>2</v>
      </c>
      <c r="AQ4" s="137" t="s">
        <v>2</v>
      </c>
      <c r="AR4" s="138" t="s">
        <v>2</v>
      </c>
      <c r="AS4" s="137" t="s">
        <v>54</v>
      </c>
      <c r="AT4" s="133" t="s">
        <v>54</v>
      </c>
      <c r="AU4" s="137" t="s">
        <v>3</v>
      </c>
      <c r="AV4" s="133" t="s">
        <v>54</v>
      </c>
      <c r="AW4" s="137" t="s">
        <v>55</v>
      </c>
      <c r="AX4" s="133" t="s">
        <v>55</v>
      </c>
      <c r="AY4" s="137" t="s">
        <v>6</v>
      </c>
      <c r="AZ4" s="133" t="s">
        <v>55</v>
      </c>
      <c r="BA4" s="137" t="s">
        <v>5</v>
      </c>
      <c r="BB4" s="133" t="s">
        <v>5</v>
      </c>
      <c r="BC4" s="137" t="s">
        <v>5</v>
      </c>
      <c r="BD4" s="133" t="s">
        <v>5</v>
      </c>
      <c r="BE4" s="137" t="s">
        <v>215</v>
      </c>
      <c r="BF4" s="133" t="s">
        <v>215</v>
      </c>
      <c r="BG4" s="137" t="s">
        <v>215</v>
      </c>
      <c r="BH4" s="133" t="s">
        <v>215</v>
      </c>
      <c r="BI4" s="137" t="s">
        <v>4</v>
      </c>
      <c r="BJ4" s="138" t="s">
        <v>4</v>
      </c>
      <c r="BK4" s="137" t="s">
        <v>4</v>
      </c>
      <c r="BL4" s="138" t="s">
        <v>4</v>
      </c>
      <c r="BM4" s="137" t="s">
        <v>7</v>
      </c>
      <c r="BN4" s="497" t="s">
        <v>7</v>
      </c>
      <c r="BO4" s="137" t="s">
        <v>7</v>
      </c>
      <c r="BP4" s="497" t="s">
        <v>7</v>
      </c>
      <c r="BQ4" s="139" t="s">
        <v>143</v>
      </c>
      <c r="BR4" s="140" t="s">
        <v>143</v>
      </c>
      <c r="BS4" s="137" t="s">
        <v>143</v>
      </c>
      <c r="BT4" s="133" t="s">
        <v>143</v>
      </c>
      <c r="BU4" s="137" t="s">
        <v>26</v>
      </c>
      <c r="BV4" s="133" t="s">
        <v>26</v>
      </c>
      <c r="BW4" s="137" t="s">
        <v>26</v>
      </c>
      <c r="BX4" s="133" t="s">
        <v>26</v>
      </c>
      <c r="BY4" s="137" t="s">
        <v>27</v>
      </c>
      <c r="BZ4" s="140" t="s">
        <v>27</v>
      </c>
      <c r="CA4" s="137" t="s">
        <v>27</v>
      </c>
      <c r="CB4" s="140" t="s">
        <v>27</v>
      </c>
      <c r="CE4" s="463" t="s">
        <v>145</v>
      </c>
      <c r="CF4" s="463" t="s">
        <v>141</v>
      </c>
      <c r="CG4" s="463" t="s">
        <v>161</v>
      </c>
      <c r="CH4" s="463" t="s">
        <v>2</v>
      </c>
      <c r="CI4" s="463" t="s">
        <v>54</v>
      </c>
      <c r="CJ4" s="463" t="s">
        <v>55</v>
      </c>
      <c r="CK4" s="463" t="s">
        <v>5</v>
      </c>
      <c r="CL4" s="463" t="s">
        <v>215</v>
      </c>
      <c r="CM4" s="463" t="s">
        <v>4</v>
      </c>
      <c r="CN4" s="463" t="s">
        <v>7</v>
      </c>
      <c r="CO4" s="463" t="s">
        <v>143</v>
      </c>
      <c r="CP4" s="463" t="s">
        <v>26</v>
      </c>
      <c r="CQ4" s="463" t="s">
        <v>27</v>
      </c>
      <c r="CR4" s="485" t="s">
        <v>30</v>
      </c>
      <c r="CS4" s="133" t="s">
        <v>162</v>
      </c>
      <c r="CT4" s="133" t="s">
        <v>161</v>
      </c>
      <c r="CU4" s="138" t="s">
        <v>2</v>
      </c>
      <c r="CV4" s="133" t="s">
        <v>54</v>
      </c>
      <c r="CW4" s="133" t="s">
        <v>55</v>
      </c>
      <c r="CX4" s="133" t="s">
        <v>5</v>
      </c>
      <c r="CY4" s="133" t="s">
        <v>215</v>
      </c>
      <c r="CZ4" s="138" t="s">
        <v>4</v>
      </c>
      <c r="DA4" s="497" t="s">
        <v>7</v>
      </c>
      <c r="DB4" s="133" t="s">
        <v>143</v>
      </c>
      <c r="DC4" s="133" t="s">
        <v>26</v>
      </c>
      <c r="DD4" s="140" t="s">
        <v>27</v>
      </c>
      <c r="DF4" s="574" t="s">
        <v>146</v>
      </c>
      <c r="DG4" s="592" t="s">
        <v>147</v>
      </c>
      <c r="DH4" s="591" t="s">
        <v>158</v>
      </c>
      <c r="DI4" s="574" t="s">
        <v>146</v>
      </c>
      <c r="DJ4" s="592" t="s">
        <v>147</v>
      </c>
    </row>
    <row r="5" spans="1:116" s="125" customFormat="1" ht="30" customHeight="1" x14ac:dyDescent="0.35">
      <c r="A5" s="378"/>
      <c r="B5" s="378"/>
      <c r="C5" s="378"/>
      <c r="D5" s="379"/>
      <c r="E5" s="379"/>
      <c r="F5" s="379"/>
      <c r="G5" s="379"/>
      <c r="H5" s="379"/>
      <c r="I5" s="380"/>
      <c r="J5" s="380"/>
      <c r="K5" s="380"/>
      <c r="L5" s="380"/>
      <c r="M5" s="504" t="s">
        <v>163</v>
      </c>
      <c r="N5" s="505" t="s">
        <v>163</v>
      </c>
      <c r="O5" s="505" t="s">
        <v>164</v>
      </c>
      <c r="P5" s="505" t="s">
        <v>164</v>
      </c>
      <c r="Q5" s="505" t="s">
        <v>164</v>
      </c>
      <c r="R5" s="505" t="s">
        <v>164</v>
      </c>
      <c r="S5" s="505" t="s">
        <v>164</v>
      </c>
      <c r="T5" s="505" t="s">
        <v>164</v>
      </c>
      <c r="U5" s="505" t="s">
        <v>164</v>
      </c>
      <c r="V5" s="505" t="s">
        <v>164</v>
      </c>
      <c r="W5" s="505" t="s">
        <v>164</v>
      </c>
      <c r="X5" s="505" t="s">
        <v>164</v>
      </c>
      <c r="Y5" s="505" t="s">
        <v>164</v>
      </c>
      <c r="Z5" s="505" t="s">
        <v>164</v>
      </c>
      <c r="AA5" s="141"/>
      <c r="AB5" s="373" t="s">
        <v>53</v>
      </c>
      <c r="AC5" s="132">
        <f>'Calcolo Orizzontale P. Secco'!AC5</f>
        <v>1.8</v>
      </c>
      <c r="AD5" s="143">
        <f>'Calcolo Orizzontale P. Secco'!AR5</f>
        <v>1.8</v>
      </c>
      <c r="AE5" s="144"/>
      <c r="AF5" s="143"/>
      <c r="AG5" s="135"/>
      <c r="AH5" s="136"/>
      <c r="AI5" s="133"/>
      <c r="AJ5" s="133"/>
      <c r="AK5" s="135"/>
      <c r="AL5" s="136"/>
      <c r="AM5" s="133"/>
      <c r="AN5" s="133"/>
      <c r="AO5" s="137"/>
      <c r="AP5" s="138"/>
      <c r="AQ5" s="145"/>
      <c r="AR5" s="138"/>
      <c r="AS5" s="137">
        <f>'Calcolo Orizzontale P. Secco'!AF5</f>
        <v>2.7</v>
      </c>
      <c r="AT5" s="138">
        <f>'Calcolo Orizzontale P. Secco'!AU5</f>
        <v>2.7</v>
      </c>
      <c r="AU5" s="137">
        <v>2.7</v>
      </c>
      <c r="AV5" s="143">
        <v>2.7</v>
      </c>
      <c r="AW5" s="137"/>
      <c r="AX5" s="138">
        <f>'Calcolo Orizzontale P. Secco'!AV5</f>
        <v>0</v>
      </c>
      <c r="AY5" s="137"/>
      <c r="AZ5" s="138">
        <v>0</v>
      </c>
      <c r="BA5" s="146">
        <v>2.2000000000000002</v>
      </c>
      <c r="BB5" s="143">
        <v>2.2000000000000002</v>
      </c>
      <c r="BC5" s="146">
        <v>2.2000000000000002</v>
      </c>
      <c r="BD5" s="143">
        <v>2.2000000000000002</v>
      </c>
      <c r="BE5" s="137"/>
      <c r="BF5" s="138"/>
      <c r="BG5" s="146"/>
      <c r="BH5" s="143"/>
      <c r="BI5" s="137"/>
      <c r="BJ5" s="138"/>
      <c r="BK5" s="137"/>
      <c r="BL5" s="143"/>
      <c r="BM5" s="137">
        <v>2.1</v>
      </c>
      <c r="BN5" s="143">
        <v>2.1</v>
      </c>
      <c r="BO5" s="137">
        <v>2.1</v>
      </c>
      <c r="BP5" s="143">
        <v>2.1</v>
      </c>
      <c r="BQ5" s="139"/>
      <c r="BR5" s="140"/>
      <c r="BS5" s="137"/>
      <c r="BT5" s="143"/>
      <c r="BU5" s="137">
        <v>2.7</v>
      </c>
      <c r="BV5" s="147">
        <v>2.7</v>
      </c>
      <c r="BW5" s="137">
        <v>2.7</v>
      </c>
      <c r="BX5" s="147">
        <v>2.7</v>
      </c>
      <c r="BY5" s="148"/>
      <c r="BZ5" s="140"/>
      <c r="CA5" s="148"/>
      <c r="CB5" s="143"/>
      <c r="CD5" s="142" t="s">
        <v>53</v>
      </c>
      <c r="CE5" s="463"/>
      <c r="CF5" s="463"/>
      <c r="CG5" s="463"/>
      <c r="CH5" s="466"/>
      <c r="CI5" s="463">
        <v>2.7</v>
      </c>
      <c r="CJ5" s="463"/>
      <c r="CK5" s="467">
        <v>2.2000000000000002</v>
      </c>
      <c r="CL5" s="467"/>
      <c r="CM5" s="463"/>
      <c r="CN5" s="463">
        <v>2.1</v>
      </c>
      <c r="CO5" s="463"/>
      <c r="CP5" s="463">
        <v>2.7</v>
      </c>
      <c r="CQ5" s="492"/>
      <c r="CR5" s="486"/>
      <c r="CS5" s="133"/>
      <c r="CT5" s="133"/>
      <c r="CU5" s="138"/>
      <c r="CV5" s="143">
        <v>2.7</v>
      </c>
      <c r="CW5" s="138">
        <v>0</v>
      </c>
      <c r="CX5" s="143">
        <v>2.2000000000000002</v>
      </c>
      <c r="CY5" s="143"/>
      <c r="CZ5" s="143"/>
      <c r="DA5" s="143">
        <v>2.1</v>
      </c>
      <c r="DB5" s="143"/>
      <c r="DC5" s="147">
        <v>2.7</v>
      </c>
      <c r="DD5" s="143"/>
      <c r="DF5" s="575"/>
      <c r="DG5" s="593"/>
      <c r="DH5" s="591"/>
      <c r="DI5" s="575"/>
      <c r="DJ5" s="593"/>
    </row>
    <row r="6" spans="1:116" s="125" customFormat="1" ht="22.8" customHeight="1" x14ac:dyDescent="0.35">
      <c r="A6" s="397"/>
      <c r="B6" s="397"/>
      <c r="C6" s="397"/>
      <c r="D6" s="397"/>
      <c r="E6" s="397"/>
      <c r="F6" s="397"/>
      <c r="G6" s="397"/>
      <c r="H6" s="397"/>
      <c r="I6" s="397"/>
      <c r="J6" s="397"/>
      <c r="K6" s="398">
        <f>'Calcolo Orizzontale P. Secco'!K6</f>
        <v>2</v>
      </c>
      <c r="L6" s="398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  <c r="Z6" s="506"/>
      <c r="AA6" s="569"/>
      <c r="AB6" s="149" t="s">
        <v>46</v>
      </c>
      <c r="AC6" s="150">
        <v>2.5999999999999999E-3</v>
      </c>
      <c r="AD6" s="151">
        <v>0.05</v>
      </c>
      <c r="AE6" s="152">
        <v>2.5999999999999999E-3</v>
      </c>
      <c r="AF6" s="151">
        <v>0.05</v>
      </c>
      <c r="AG6" s="154">
        <v>50</v>
      </c>
      <c r="AH6" s="155">
        <v>100</v>
      </c>
      <c r="AI6" s="156">
        <v>50</v>
      </c>
      <c r="AJ6" s="161">
        <v>100</v>
      </c>
      <c r="AK6" s="154">
        <v>50</v>
      </c>
      <c r="AL6" s="155">
        <v>100</v>
      </c>
      <c r="AM6" s="156">
        <v>50</v>
      </c>
      <c r="AN6" s="156">
        <v>100</v>
      </c>
      <c r="AO6" s="157">
        <v>30</v>
      </c>
      <c r="AP6" s="158">
        <v>3000</v>
      </c>
      <c r="AQ6" s="157">
        <v>30</v>
      </c>
      <c r="AR6" s="158">
        <v>3000</v>
      </c>
      <c r="AS6" s="162">
        <v>1.371742112482853</v>
      </c>
      <c r="AT6" s="160">
        <v>27.434842249657063</v>
      </c>
      <c r="AU6" s="162">
        <v>1.4</v>
      </c>
      <c r="AV6" s="160">
        <v>27</v>
      </c>
      <c r="AW6" s="157">
        <v>55</v>
      </c>
      <c r="AX6" s="160">
        <v>1100</v>
      </c>
      <c r="AY6" s="157">
        <v>55</v>
      </c>
      <c r="AZ6" s="160">
        <v>1100</v>
      </c>
      <c r="BA6" s="162">
        <v>4.0999999999999996</v>
      </c>
      <c r="BB6" s="160">
        <v>16</v>
      </c>
      <c r="BC6" s="159">
        <v>4</v>
      </c>
      <c r="BD6" s="160">
        <v>16</v>
      </c>
      <c r="BE6" s="157">
        <v>5</v>
      </c>
      <c r="BF6" s="160">
        <v>500</v>
      </c>
      <c r="BG6" s="157">
        <v>5</v>
      </c>
      <c r="BH6" s="160">
        <v>500</v>
      </c>
      <c r="BI6" s="157">
        <v>33</v>
      </c>
      <c r="BJ6" s="160">
        <v>660</v>
      </c>
      <c r="BK6" s="157">
        <v>33</v>
      </c>
      <c r="BL6" s="161">
        <v>660</v>
      </c>
      <c r="BM6" s="162">
        <v>2.1</v>
      </c>
      <c r="BN6" s="160">
        <v>7.9365079365079358</v>
      </c>
      <c r="BO6" s="162">
        <v>2.1</v>
      </c>
      <c r="BP6" s="160">
        <v>7.9365079365079358</v>
      </c>
      <c r="BQ6" s="164">
        <v>6.4999999999999997E-3</v>
      </c>
      <c r="BR6" s="153">
        <v>6.4999999999999997E-3</v>
      </c>
      <c r="BS6" s="164">
        <v>6.4999999999999997E-3</v>
      </c>
      <c r="BT6" s="161">
        <v>6.4999999999999997E-3</v>
      </c>
      <c r="BU6" s="159">
        <v>23</v>
      </c>
      <c r="BV6" s="165">
        <v>458</v>
      </c>
      <c r="BW6" s="159">
        <v>23</v>
      </c>
      <c r="BX6" s="165">
        <v>458</v>
      </c>
      <c r="BY6" s="164">
        <v>6.7000000000000002E-3</v>
      </c>
      <c r="BZ6" s="153">
        <v>0.13400000000000001</v>
      </c>
      <c r="CA6" s="164">
        <v>6.7000000000000002E-3</v>
      </c>
      <c r="CB6" s="153">
        <v>0.13400000000000001</v>
      </c>
      <c r="CD6" s="149" t="s">
        <v>46</v>
      </c>
      <c r="CE6" s="473">
        <v>2.5999999999999999E-3</v>
      </c>
      <c r="CF6" s="470">
        <v>50</v>
      </c>
      <c r="CG6" s="470">
        <v>100</v>
      </c>
      <c r="CH6" s="470">
        <v>30</v>
      </c>
      <c r="CI6" s="162">
        <v>1.4</v>
      </c>
      <c r="CJ6" s="470">
        <v>55</v>
      </c>
      <c r="CK6" s="162">
        <v>4.0999999999999996</v>
      </c>
      <c r="CL6" s="470">
        <v>5</v>
      </c>
      <c r="CM6" s="470">
        <v>33</v>
      </c>
      <c r="CN6" s="472">
        <v>2.1</v>
      </c>
      <c r="CO6" s="473">
        <v>6.4999999999999997E-3</v>
      </c>
      <c r="CP6" s="471">
        <v>23</v>
      </c>
      <c r="CQ6" s="473">
        <v>6.7000000000000002E-3</v>
      </c>
      <c r="CR6" s="487">
        <v>0.05</v>
      </c>
      <c r="CS6" s="156">
        <v>50</v>
      </c>
      <c r="CT6" s="156">
        <v>100</v>
      </c>
      <c r="CU6" s="158">
        <v>3000</v>
      </c>
      <c r="CV6" s="160">
        <v>27</v>
      </c>
      <c r="CW6" s="160">
        <v>1100</v>
      </c>
      <c r="CX6" s="160">
        <v>16</v>
      </c>
      <c r="CY6" s="160">
        <v>500</v>
      </c>
      <c r="CZ6" s="161">
        <v>660</v>
      </c>
      <c r="DA6" s="160">
        <v>7.9365079365079358</v>
      </c>
      <c r="DB6" s="161">
        <v>6.4999999999999997E-3</v>
      </c>
      <c r="DC6" s="165">
        <v>458.16186556927289</v>
      </c>
      <c r="DD6" s="153">
        <v>0.13400000000000001</v>
      </c>
      <c r="DF6" s="575"/>
      <c r="DG6" s="593"/>
      <c r="DH6" s="591"/>
      <c r="DI6" s="575"/>
      <c r="DJ6" s="593"/>
    </row>
    <row r="7" spans="1:116" s="125" customFormat="1" ht="15" customHeight="1" x14ac:dyDescent="0.35">
      <c r="A7" s="397"/>
      <c r="B7" s="397"/>
      <c r="C7" s="397"/>
      <c r="D7" s="397"/>
      <c r="E7" s="397"/>
      <c r="F7" s="397"/>
      <c r="G7" s="397"/>
      <c r="H7" s="397"/>
      <c r="I7" s="397"/>
      <c r="J7" s="397"/>
      <c r="K7" s="398">
        <f>'Calcolo Orizzontale P. Secco'!K7</f>
        <v>3</v>
      </c>
      <c r="L7" s="398"/>
      <c r="M7" s="397"/>
      <c r="N7" s="397"/>
      <c r="O7" s="397"/>
      <c r="P7" s="397"/>
      <c r="Q7" s="397"/>
      <c r="R7" s="397"/>
      <c r="S7" s="397"/>
      <c r="T7" s="397"/>
      <c r="U7" s="397"/>
      <c r="V7" s="397"/>
      <c r="W7" s="397"/>
      <c r="X7" s="397"/>
      <c r="Y7" s="397"/>
      <c r="Z7" s="397"/>
      <c r="AA7" s="569"/>
      <c r="AB7" s="149" t="s">
        <v>50</v>
      </c>
      <c r="AC7" s="150">
        <v>4.7000000000000002E-3</v>
      </c>
      <c r="AD7" s="163">
        <v>0.1</v>
      </c>
      <c r="AE7" s="152">
        <v>4.7000000000000002E-3</v>
      </c>
      <c r="AF7" s="163">
        <v>0.1</v>
      </c>
      <c r="AG7" s="154">
        <v>50</v>
      </c>
      <c r="AH7" s="155">
        <v>100</v>
      </c>
      <c r="AI7" s="156">
        <v>50</v>
      </c>
      <c r="AJ7" s="161">
        <v>100</v>
      </c>
      <c r="AK7" s="154">
        <v>50</v>
      </c>
      <c r="AL7" s="155">
        <v>100</v>
      </c>
      <c r="AM7" s="156">
        <v>50</v>
      </c>
      <c r="AN7" s="156">
        <v>100</v>
      </c>
      <c r="AO7" s="166"/>
      <c r="AP7" s="167"/>
      <c r="AQ7" s="166"/>
      <c r="AR7" s="167"/>
      <c r="AS7" s="162">
        <v>3.7037037037037033</v>
      </c>
      <c r="AT7" s="160">
        <v>74.074074074074076</v>
      </c>
      <c r="AU7" s="162">
        <v>3.7</v>
      </c>
      <c r="AV7" s="160">
        <v>74</v>
      </c>
      <c r="AW7" s="157">
        <v>55</v>
      </c>
      <c r="AX7" s="160">
        <v>1100</v>
      </c>
      <c r="AY7" s="157">
        <v>55</v>
      </c>
      <c r="AZ7" s="160">
        <v>1100</v>
      </c>
      <c r="BA7" s="159">
        <v>9</v>
      </c>
      <c r="BB7" s="160">
        <v>35</v>
      </c>
      <c r="BC7" s="159">
        <v>9</v>
      </c>
      <c r="BD7" s="160">
        <v>35</v>
      </c>
      <c r="BE7" s="166"/>
      <c r="BF7" s="168"/>
      <c r="BG7" s="166"/>
      <c r="BH7" s="168"/>
      <c r="BI7" s="157">
        <v>33</v>
      </c>
      <c r="BJ7" s="160">
        <v>660</v>
      </c>
      <c r="BK7" s="157">
        <v>33</v>
      </c>
      <c r="BL7" s="161">
        <v>660</v>
      </c>
      <c r="BM7" s="162">
        <v>4.3</v>
      </c>
      <c r="BN7" s="160">
        <v>16.666666666666664</v>
      </c>
      <c r="BO7" s="162">
        <v>4.3</v>
      </c>
      <c r="BP7" s="160">
        <v>16.666666666666664</v>
      </c>
      <c r="BQ7" s="164">
        <v>6.4999999999999997E-3</v>
      </c>
      <c r="BR7" s="153">
        <v>6.4999999999999997E-3</v>
      </c>
      <c r="BS7" s="164">
        <v>6.4999999999999997E-3</v>
      </c>
      <c r="BT7" s="161">
        <v>6.4999999999999997E-3</v>
      </c>
      <c r="BU7" s="159">
        <v>62</v>
      </c>
      <c r="BV7" s="165">
        <v>1237</v>
      </c>
      <c r="BW7" s="159">
        <v>62</v>
      </c>
      <c r="BX7" s="165">
        <v>1237</v>
      </c>
      <c r="BY7" s="164">
        <v>6.7000000000000002E-3</v>
      </c>
      <c r="BZ7" s="153">
        <v>0.13400000000000001</v>
      </c>
      <c r="CA7" s="164">
        <v>6.7000000000000002E-3</v>
      </c>
      <c r="CB7" s="153">
        <v>0.13400000000000001</v>
      </c>
      <c r="CD7" s="149" t="s">
        <v>50</v>
      </c>
      <c r="CE7" s="473">
        <v>4.7000000000000002E-3</v>
      </c>
      <c r="CF7" s="470">
        <v>50</v>
      </c>
      <c r="CG7" s="470">
        <v>100</v>
      </c>
      <c r="CH7" s="475"/>
      <c r="CI7" s="162">
        <v>3.7</v>
      </c>
      <c r="CJ7" s="470">
        <v>55</v>
      </c>
      <c r="CK7" s="471">
        <v>9</v>
      </c>
      <c r="CL7" s="475"/>
      <c r="CM7" s="470">
        <v>33</v>
      </c>
      <c r="CN7" s="472">
        <v>4.3</v>
      </c>
      <c r="CO7" s="473">
        <v>6.4999999999999997E-3</v>
      </c>
      <c r="CP7" s="471">
        <v>62</v>
      </c>
      <c r="CQ7" s="473">
        <v>6.7000000000000002E-3</v>
      </c>
      <c r="CR7" s="488">
        <v>0.1</v>
      </c>
      <c r="CS7" s="156">
        <v>50</v>
      </c>
      <c r="CT7" s="156">
        <v>100</v>
      </c>
      <c r="CU7" s="167"/>
      <c r="CV7" s="160">
        <v>74</v>
      </c>
      <c r="CW7" s="160">
        <v>1100</v>
      </c>
      <c r="CX7" s="160">
        <v>35</v>
      </c>
      <c r="CY7" s="168"/>
      <c r="CZ7" s="161">
        <v>660</v>
      </c>
      <c r="DA7" s="160">
        <v>16.666666666666664</v>
      </c>
      <c r="DB7" s="161">
        <v>6.4999999999999997E-3</v>
      </c>
      <c r="DC7" s="165">
        <v>1237.037037037037</v>
      </c>
      <c r="DD7" s="153">
        <v>0.13400000000000001</v>
      </c>
      <c r="DF7" s="575"/>
      <c r="DG7" s="593"/>
      <c r="DH7" s="591"/>
      <c r="DI7" s="575"/>
      <c r="DJ7" s="593"/>
    </row>
    <row r="8" spans="1:116" s="125" customFormat="1" ht="15" customHeight="1" x14ac:dyDescent="0.35">
      <c r="A8" s="397"/>
      <c r="B8" s="397"/>
      <c r="C8" s="397"/>
      <c r="D8" s="397"/>
      <c r="E8" s="397"/>
      <c r="F8" s="397"/>
      <c r="G8" s="397"/>
      <c r="H8" s="397"/>
      <c r="I8" s="397"/>
      <c r="J8" s="397"/>
      <c r="K8" s="398">
        <f>'Calcolo Orizzontale P. Secco'!K8</f>
        <v>4</v>
      </c>
      <c r="L8" s="398"/>
      <c r="M8" s="397"/>
      <c r="N8" s="397"/>
      <c r="O8" s="397"/>
      <c r="P8" s="397"/>
      <c r="Q8" s="397"/>
      <c r="R8" s="397"/>
      <c r="S8" s="397"/>
      <c r="T8" s="397"/>
      <c r="U8" s="397"/>
      <c r="V8" s="397"/>
      <c r="W8" s="397"/>
      <c r="X8" s="397"/>
      <c r="Y8" s="397"/>
      <c r="Z8" s="397"/>
      <c r="AA8" s="569"/>
      <c r="AB8" s="149" t="s">
        <v>48</v>
      </c>
      <c r="AC8" s="150">
        <v>8.5000000000000006E-3</v>
      </c>
      <c r="AD8" s="163">
        <v>0.2</v>
      </c>
      <c r="AE8" s="152">
        <v>8.5000000000000006E-3</v>
      </c>
      <c r="AF8" s="163">
        <v>0.2</v>
      </c>
      <c r="AG8" s="154">
        <v>50</v>
      </c>
      <c r="AH8" s="155">
        <v>100</v>
      </c>
      <c r="AI8" s="156">
        <v>50</v>
      </c>
      <c r="AJ8" s="161">
        <v>100</v>
      </c>
      <c r="AK8" s="154">
        <v>50</v>
      </c>
      <c r="AL8" s="155">
        <v>100</v>
      </c>
      <c r="AM8" s="156">
        <v>50</v>
      </c>
      <c r="AN8" s="156">
        <v>100</v>
      </c>
      <c r="AO8" s="166"/>
      <c r="AP8" s="167"/>
      <c r="AQ8" s="166"/>
      <c r="AR8" s="167"/>
      <c r="AS8" s="157">
        <v>10</v>
      </c>
      <c r="AT8" s="160">
        <v>200</v>
      </c>
      <c r="AU8" s="157">
        <v>10</v>
      </c>
      <c r="AV8" s="160">
        <v>200</v>
      </c>
      <c r="AW8" s="157">
        <v>55</v>
      </c>
      <c r="AX8" s="160">
        <v>1100</v>
      </c>
      <c r="AY8" s="157">
        <v>55</v>
      </c>
      <c r="AZ8" s="160">
        <v>1100</v>
      </c>
      <c r="BA8" s="159">
        <v>20</v>
      </c>
      <c r="BB8" s="160">
        <v>77</v>
      </c>
      <c r="BC8" s="159">
        <v>20</v>
      </c>
      <c r="BD8" s="160">
        <v>77</v>
      </c>
      <c r="BE8" s="166"/>
      <c r="BF8" s="168"/>
      <c r="BG8" s="166"/>
      <c r="BH8" s="168"/>
      <c r="BI8" s="157">
        <v>33</v>
      </c>
      <c r="BJ8" s="160">
        <v>660</v>
      </c>
      <c r="BK8" s="157">
        <v>33</v>
      </c>
      <c r="BL8" s="161">
        <v>660</v>
      </c>
      <c r="BM8" s="157">
        <v>9.1</v>
      </c>
      <c r="BN8" s="160">
        <v>35</v>
      </c>
      <c r="BO8" s="157">
        <v>9.1</v>
      </c>
      <c r="BP8" s="160">
        <v>35</v>
      </c>
      <c r="BQ8" s="164">
        <v>6.4999999999999997E-3</v>
      </c>
      <c r="BR8" s="153">
        <v>6.4999999999999997E-3</v>
      </c>
      <c r="BS8" s="164">
        <v>6.4999999999999997E-3</v>
      </c>
      <c r="BT8" s="161">
        <v>6.4999999999999997E-3</v>
      </c>
      <c r="BU8" s="157">
        <v>167</v>
      </c>
      <c r="BV8" s="156">
        <v>3340</v>
      </c>
      <c r="BW8" s="157">
        <v>167</v>
      </c>
      <c r="BX8" s="161">
        <v>3340</v>
      </c>
      <c r="BY8" s="164">
        <v>6.7000000000000002E-3</v>
      </c>
      <c r="BZ8" s="153">
        <v>0.13400000000000001</v>
      </c>
      <c r="CA8" s="164">
        <v>6.7000000000000002E-3</v>
      </c>
      <c r="CB8" s="153">
        <v>0.13400000000000001</v>
      </c>
      <c r="CD8" s="149" t="s">
        <v>48</v>
      </c>
      <c r="CE8" s="473">
        <v>8.5000000000000006E-3</v>
      </c>
      <c r="CF8" s="470">
        <v>50</v>
      </c>
      <c r="CG8" s="470">
        <v>100</v>
      </c>
      <c r="CH8" s="475"/>
      <c r="CI8" s="470">
        <v>10</v>
      </c>
      <c r="CJ8" s="470">
        <v>55</v>
      </c>
      <c r="CK8" s="471">
        <v>20</v>
      </c>
      <c r="CL8" s="475"/>
      <c r="CM8" s="470">
        <v>33</v>
      </c>
      <c r="CN8" s="470">
        <v>9.1</v>
      </c>
      <c r="CO8" s="473">
        <v>6.4999999999999997E-3</v>
      </c>
      <c r="CP8" s="470">
        <v>167</v>
      </c>
      <c r="CQ8" s="473">
        <v>6.7000000000000002E-3</v>
      </c>
      <c r="CR8" s="488">
        <v>0.2</v>
      </c>
      <c r="CS8" s="156">
        <v>50</v>
      </c>
      <c r="CT8" s="156">
        <v>100</v>
      </c>
      <c r="CU8" s="167"/>
      <c r="CV8" s="160">
        <v>200</v>
      </c>
      <c r="CW8" s="160">
        <v>1100</v>
      </c>
      <c r="CX8" s="160">
        <v>77</v>
      </c>
      <c r="CY8" s="168"/>
      <c r="CZ8" s="161">
        <v>660</v>
      </c>
      <c r="DA8" s="160">
        <v>35</v>
      </c>
      <c r="DB8" s="161">
        <v>6.4999999999999997E-3</v>
      </c>
      <c r="DC8" s="161">
        <v>3340</v>
      </c>
      <c r="DD8" s="153">
        <v>0.13400000000000001</v>
      </c>
      <c r="DF8" s="575"/>
      <c r="DG8" s="593"/>
      <c r="DH8" s="591"/>
      <c r="DI8" s="575"/>
      <c r="DJ8" s="593"/>
    </row>
    <row r="9" spans="1:116" s="125" customFormat="1" ht="15" customHeight="1" x14ac:dyDescent="0.35">
      <c r="A9" s="397"/>
      <c r="B9" s="397"/>
      <c r="C9" s="397"/>
      <c r="D9" s="397"/>
      <c r="E9" s="397"/>
      <c r="F9" s="397"/>
      <c r="G9" s="397"/>
      <c r="H9" s="397"/>
      <c r="I9" s="397"/>
      <c r="J9" s="397"/>
      <c r="K9" s="398">
        <f>'Calcolo Orizzontale P. Secco'!K9</f>
        <v>5</v>
      </c>
      <c r="L9" s="398"/>
      <c r="M9" s="397"/>
      <c r="N9" s="397"/>
      <c r="O9" s="397"/>
      <c r="P9" s="397"/>
      <c r="Q9" s="397"/>
      <c r="R9" s="397"/>
      <c r="S9" s="397"/>
      <c r="T9" s="397"/>
      <c r="U9" s="397"/>
      <c r="V9" s="397"/>
      <c r="W9" s="397"/>
      <c r="X9" s="397"/>
      <c r="Y9" s="397"/>
      <c r="Z9" s="397"/>
      <c r="AA9" s="569"/>
      <c r="AB9" s="149" t="s">
        <v>49</v>
      </c>
      <c r="AC9" s="150">
        <v>1.5299999999999999E-2</v>
      </c>
      <c r="AD9" s="163">
        <v>0.3</v>
      </c>
      <c r="AE9" s="152">
        <v>1.5299999999999999E-2</v>
      </c>
      <c r="AF9" s="163">
        <v>0.3</v>
      </c>
      <c r="AG9" s="154">
        <v>50</v>
      </c>
      <c r="AH9" s="155">
        <v>100</v>
      </c>
      <c r="AI9" s="156">
        <v>50</v>
      </c>
      <c r="AJ9" s="161">
        <v>100</v>
      </c>
      <c r="AK9" s="154">
        <v>50</v>
      </c>
      <c r="AL9" s="155">
        <v>100</v>
      </c>
      <c r="AM9" s="156">
        <v>50</v>
      </c>
      <c r="AN9" s="156">
        <v>100</v>
      </c>
      <c r="AO9" s="166"/>
      <c r="AP9" s="167"/>
      <c r="AQ9" s="166"/>
      <c r="AR9" s="167"/>
      <c r="AS9" s="157">
        <v>27</v>
      </c>
      <c r="AT9" s="160">
        <v>540</v>
      </c>
      <c r="AU9" s="157">
        <v>27</v>
      </c>
      <c r="AV9" s="160">
        <v>540</v>
      </c>
      <c r="AW9" s="157">
        <v>55</v>
      </c>
      <c r="AX9" s="160">
        <v>1100</v>
      </c>
      <c r="AY9" s="157">
        <v>55</v>
      </c>
      <c r="AZ9" s="160">
        <v>1100</v>
      </c>
      <c r="BA9" s="159">
        <v>44</v>
      </c>
      <c r="BB9" s="160">
        <v>169</v>
      </c>
      <c r="BC9" s="159">
        <v>44</v>
      </c>
      <c r="BD9" s="160">
        <v>169</v>
      </c>
      <c r="BE9" s="166"/>
      <c r="BF9" s="168"/>
      <c r="BG9" s="166"/>
      <c r="BH9" s="168"/>
      <c r="BI9" s="157">
        <v>33</v>
      </c>
      <c r="BJ9" s="160">
        <v>660</v>
      </c>
      <c r="BK9" s="157">
        <v>33</v>
      </c>
      <c r="BL9" s="161">
        <v>660</v>
      </c>
      <c r="BM9" s="162">
        <v>19.100000000000001</v>
      </c>
      <c r="BN9" s="160">
        <v>73.5</v>
      </c>
      <c r="BO9" s="162">
        <v>19.100000000000001</v>
      </c>
      <c r="BP9" s="160">
        <v>73.5</v>
      </c>
      <c r="BQ9" s="164">
        <v>6.4999999999999997E-3</v>
      </c>
      <c r="BR9" s="153">
        <v>6.4999999999999997E-3</v>
      </c>
      <c r="BS9" s="164">
        <v>6.4999999999999997E-3</v>
      </c>
      <c r="BT9" s="161">
        <v>6.4999999999999997E-3</v>
      </c>
      <c r="BU9" s="159">
        <v>451</v>
      </c>
      <c r="BV9" s="160">
        <v>9018</v>
      </c>
      <c r="BW9" s="159">
        <v>451</v>
      </c>
      <c r="BX9" s="160">
        <v>9018</v>
      </c>
      <c r="BY9" s="164">
        <v>6.7000000000000002E-3</v>
      </c>
      <c r="BZ9" s="153">
        <v>0.13400000000000001</v>
      </c>
      <c r="CA9" s="164">
        <v>6.7000000000000002E-3</v>
      </c>
      <c r="CB9" s="153">
        <v>0.13400000000000001</v>
      </c>
      <c r="CD9" s="149" t="s">
        <v>49</v>
      </c>
      <c r="CE9" s="473">
        <v>1.5300000000000001E-2</v>
      </c>
      <c r="CF9" s="470">
        <v>50</v>
      </c>
      <c r="CG9" s="470">
        <v>100</v>
      </c>
      <c r="CH9" s="475"/>
      <c r="CI9" s="470">
        <v>27</v>
      </c>
      <c r="CJ9" s="470">
        <v>55</v>
      </c>
      <c r="CK9" s="471">
        <v>44</v>
      </c>
      <c r="CL9" s="475"/>
      <c r="CM9" s="470">
        <v>33</v>
      </c>
      <c r="CN9" s="472">
        <v>19.11</v>
      </c>
      <c r="CO9" s="473">
        <v>6.4999999999999997E-3</v>
      </c>
      <c r="CP9" s="471">
        <v>450.90000000000003</v>
      </c>
      <c r="CQ9" s="473">
        <v>6.7000000000000002E-3</v>
      </c>
      <c r="CR9" s="488">
        <v>0.3</v>
      </c>
      <c r="CS9" s="156">
        <v>50</v>
      </c>
      <c r="CT9" s="156">
        <v>100</v>
      </c>
      <c r="CU9" s="167"/>
      <c r="CV9" s="160">
        <v>540</v>
      </c>
      <c r="CW9" s="160">
        <v>1100</v>
      </c>
      <c r="CX9" s="160">
        <v>169</v>
      </c>
      <c r="CY9" s="168"/>
      <c r="CZ9" s="161">
        <v>660</v>
      </c>
      <c r="DA9" s="160">
        <v>73.5</v>
      </c>
      <c r="DB9" s="161">
        <v>6.4999999999999997E-3</v>
      </c>
      <c r="DC9" s="160">
        <v>9018</v>
      </c>
      <c r="DD9" s="153">
        <v>0.13400000000000001</v>
      </c>
      <c r="DF9" s="575"/>
      <c r="DG9" s="593"/>
      <c r="DH9" s="591"/>
      <c r="DI9" s="575"/>
      <c r="DJ9" s="593"/>
    </row>
    <row r="10" spans="1:116" s="125" customFormat="1" ht="15" customHeight="1" x14ac:dyDescent="0.35">
      <c r="A10" s="397"/>
      <c r="B10" s="397"/>
      <c r="C10" s="397"/>
      <c r="D10" s="397"/>
      <c r="E10" s="397"/>
      <c r="F10" s="397"/>
      <c r="G10" s="397"/>
      <c r="H10" s="397"/>
      <c r="I10" s="397"/>
      <c r="J10" s="397"/>
      <c r="K10" s="398"/>
      <c r="L10" s="398"/>
      <c r="M10" s="397"/>
      <c r="N10" s="397"/>
      <c r="O10" s="397"/>
      <c r="P10" s="397"/>
      <c r="Q10" s="397"/>
      <c r="R10" s="397"/>
      <c r="S10" s="397"/>
      <c r="T10" s="397"/>
      <c r="U10" s="397"/>
      <c r="V10" s="397"/>
      <c r="W10" s="397"/>
      <c r="X10" s="397"/>
      <c r="Y10" s="397"/>
      <c r="Z10" s="397"/>
      <c r="AA10" s="569"/>
      <c r="AB10" s="149"/>
      <c r="AC10" s="150"/>
      <c r="AD10" s="153"/>
      <c r="AE10" s="152"/>
      <c r="AF10" s="153"/>
      <c r="AG10" s="174"/>
      <c r="AH10" s="175"/>
      <c r="AI10" s="160"/>
      <c r="AJ10" s="160"/>
      <c r="AK10" s="174"/>
      <c r="AL10" s="175"/>
      <c r="AM10" s="160"/>
      <c r="AN10" s="160"/>
      <c r="AO10" s="159"/>
      <c r="AP10" s="160"/>
      <c r="AQ10" s="159"/>
      <c r="AR10" s="160"/>
      <c r="AS10" s="159"/>
      <c r="AT10" s="160"/>
      <c r="AU10" s="159"/>
      <c r="AV10" s="160"/>
      <c r="AW10" s="159"/>
      <c r="AX10" s="160"/>
      <c r="AY10" s="159"/>
      <c r="AZ10" s="160"/>
      <c r="BA10" s="159"/>
      <c r="BB10" s="160"/>
      <c r="BC10" s="159"/>
      <c r="BD10" s="160"/>
      <c r="BE10" s="162"/>
      <c r="BF10" s="138"/>
      <c r="BG10" s="162"/>
      <c r="BH10" s="138"/>
      <c r="BI10" s="162"/>
      <c r="BJ10" s="160"/>
      <c r="BK10" s="162"/>
      <c r="BL10" s="161"/>
      <c r="BM10" s="162"/>
      <c r="BN10" s="163"/>
      <c r="BO10" s="162"/>
      <c r="BP10" s="163"/>
      <c r="BQ10" s="164"/>
      <c r="BR10" s="153"/>
      <c r="BS10" s="164"/>
      <c r="BT10" s="153"/>
      <c r="BU10" s="159"/>
      <c r="BV10" s="160"/>
      <c r="BW10" s="159"/>
      <c r="BX10" s="160"/>
      <c r="BY10" s="164"/>
      <c r="BZ10" s="153"/>
      <c r="CA10" s="164"/>
      <c r="CB10" s="153"/>
      <c r="CD10" s="149" t="s">
        <v>148</v>
      </c>
      <c r="CE10" s="473">
        <f t="shared" ref="CE10" si="0">CE8*0.3</f>
        <v>2.5500000000000002E-3</v>
      </c>
      <c r="CF10" s="471">
        <v>15</v>
      </c>
      <c r="CG10" s="471">
        <v>30</v>
      </c>
      <c r="CH10" s="471">
        <f>CH6/0.3</f>
        <v>100</v>
      </c>
      <c r="CI10" s="471">
        <f>CI8*0.3</f>
        <v>3</v>
      </c>
      <c r="CJ10" s="471">
        <f>CJ8*0.3</f>
        <v>16.5</v>
      </c>
      <c r="CK10" s="471">
        <f>CK8*0.3</f>
        <v>6</v>
      </c>
      <c r="CL10" s="472">
        <f>CL6*0.3</f>
        <v>1.5</v>
      </c>
      <c r="CM10" s="472">
        <f>CM8*0.3</f>
        <v>9.9</v>
      </c>
      <c r="CN10" s="472">
        <f>CN8*0.3</f>
        <v>2.73</v>
      </c>
      <c r="CO10" s="473">
        <f>CO8*0.3</f>
        <v>1.9499999999999999E-3</v>
      </c>
      <c r="CP10" s="471">
        <f>CP8*0.3</f>
        <v>50.1</v>
      </c>
      <c r="CQ10" s="473">
        <f>CQ8*0.3</f>
        <v>2.0100000000000001E-3</v>
      </c>
      <c r="CR10" s="489"/>
      <c r="CS10" s="160"/>
      <c r="CT10" s="160"/>
      <c r="CU10" s="160"/>
      <c r="CV10" s="160"/>
      <c r="CW10" s="160"/>
      <c r="CX10" s="160"/>
      <c r="CY10" s="138"/>
      <c r="CZ10" s="161"/>
      <c r="DA10" s="163"/>
      <c r="DB10" s="161"/>
      <c r="DC10" s="160"/>
      <c r="DD10" s="153"/>
      <c r="DF10" s="575"/>
      <c r="DG10" s="593"/>
      <c r="DH10" s="591"/>
      <c r="DI10" s="575"/>
      <c r="DJ10" s="593"/>
    </row>
    <row r="11" spans="1:116" s="125" customFormat="1" ht="15" customHeight="1" x14ac:dyDescent="0.35">
      <c r="A11" s="397"/>
      <c r="B11" s="397"/>
      <c r="C11" s="397"/>
      <c r="D11" s="397"/>
      <c r="E11" s="397"/>
      <c r="F11" s="397"/>
      <c r="G11" s="397"/>
      <c r="H11" s="397"/>
      <c r="I11" s="397"/>
      <c r="J11" s="397"/>
      <c r="K11" s="397"/>
      <c r="L11" s="397"/>
      <c r="M11" s="397"/>
      <c r="N11" s="397"/>
      <c r="O11" s="397"/>
      <c r="P11" s="397"/>
      <c r="Q11" s="397"/>
      <c r="R11" s="397"/>
      <c r="S11" s="397"/>
      <c r="T11" s="397"/>
      <c r="U11" s="397"/>
      <c r="V11" s="397"/>
      <c r="W11" s="397"/>
      <c r="X11" s="397"/>
      <c r="Y11" s="397"/>
      <c r="Z11" s="397"/>
      <c r="AA11" s="569"/>
      <c r="AB11" s="149" t="s">
        <v>41</v>
      </c>
      <c r="AC11" s="169" t="s">
        <v>44</v>
      </c>
      <c r="AD11" s="170" t="s">
        <v>44</v>
      </c>
      <c r="AE11" s="171" t="s">
        <v>44</v>
      </c>
      <c r="AF11" s="170" t="s">
        <v>44</v>
      </c>
      <c r="AG11" s="154" t="s">
        <v>44</v>
      </c>
      <c r="AH11" s="155" t="s">
        <v>44</v>
      </c>
      <c r="AI11" s="156" t="s">
        <v>44</v>
      </c>
      <c r="AJ11" s="156" t="s">
        <v>44</v>
      </c>
      <c r="AK11" s="154" t="s">
        <v>44</v>
      </c>
      <c r="AL11" s="155" t="s">
        <v>44</v>
      </c>
      <c r="AM11" s="156" t="s">
        <v>44</v>
      </c>
      <c r="AN11" s="156" t="s">
        <v>44</v>
      </c>
      <c r="AO11" s="157" t="s">
        <v>42</v>
      </c>
      <c r="AP11" s="160" t="s">
        <v>42</v>
      </c>
      <c r="AQ11" s="157" t="s">
        <v>44</v>
      </c>
      <c r="AR11" s="160" t="s">
        <v>44</v>
      </c>
      <c r="AS11" s="157" t="s">
        <v>44</v>
      </c>
      <c r="AT11" s="160" t="s">
        <v>44</v>
      </c>
      <c r="AU11" s="157" t="s">
        <v>44</v>
      </c>
      <c r="AV11" s="170" t="s">
        <v>44</v>
      </c>
      <c r="AW11" s="157" t="s">
        <v>44</v>
      </c>
      <c r="AX11" s="160" t="s">
        <v>44</v>
      </c>
      <c r="AY11" s="157" t="s">
        <v>44</v>
      </c>
      <c r="AZ11" s="160" t="s">
        <v>44</v>
      </c>
      <c r="BA11" s="157" t="s">
        <v>44</v>
      </c>
      <c r="BB11" s="160" t="s">
        <v>44</v>
      </c>
      <c r="BC11" s="157" t="s">
        <v>44</v>
      </c>
      <c r="BD11" s="160" t="s">
        <v>44</v>
      </c>
      <c r="BE11" s="157" t="str">
        <f>'Calcolo Orizzontale P. Secco'!AI10</f>
        <v>Crostacei e molluschi</v>
      </c>
      <c r="BF11" s="160" t="str">
        <f>'Calcolo Orizzontale P. Secco'!AX10</f>
        <v>Crostacei e molluschi</v>
      </c>
      <c r="BG11" s="172" t="s">
        <v>42</v>
      </c>
      <c r="BH11" s="170" t="s">
        <v>42</v>
      </c>
      <c r="BI11" s="157" t="s">
        <v>44</v>
      </c>
      <c r="BJ11" s="160" t="s">
        <v>44</v>
      </c>
      <c r="BK11" s="157" t="s">
        <v>44</v>
      </c>
      <c r="BL11" s="170" t="s">
        <v>44</v>
      </c>
      <c r="BM11" s="157" t="s">
        <v>44</v>
      </c>
      <c r="BN11" s="170" t="s">
        <v>44</v>
      </c>
      <c r="BO11" s="157" t="s">
        <v>44</v>
      </c>
      <c r="BP11" s="170" t="s">
        <v>44</v>
      </c>
      <c r="BQ11" s="164" t="s">
        <v>45</v>
      </c>
      <c r="BR11" s="153" t="s">
        <v>45</v>
      </c>
      <c r="BS11" s="157" t="s">
        <v>45</v>
      </c>
      <c r="BT11" s="170" t="s">
        <v>45</v>
      </c>
      <c r="BU11" s="157" t="s">
        <v>44</v>
      </c>
      <c r="BV11" s="156" t="s">
        <v>44</v>
      </c>
      <c r="BW11" s="157" t="s">
        <v>44</v>
      </c>
      <c r="BX11" s="170" t="s">
        <v>44</v>
      </c>
      <c r="BY11" s="157" t="s">
        <v>44</v>
      </c>
      <c r="BZ11" s="153" t="s">
        <v>44</v>
      </c>
      <c r="CA11" s="157" t="s">
        <v>44</v>
      </c>
      <c r="CB11" s="170" t="s">
        <v>44</v>
      </c>
      <c r="CD11" s="149" t="s">
        <v>41</v>
      </c>
      <c r="CE11" s="470" t="s">
        <v>44</v>
      </c>
      <c r="CF11" s="470" t="s">
        <v>44</v>
      </c>
      <c r="CG11" s="470" t="s">
        <v>44</v>
      </c>
      <c r="CH11" s="471" t="s">
        <v>42</v>
      </c>
      <c r="CI11" s="470" t="s">
        <v>44</v>
      </c>
      <c r="CJ11" s="470" t="s">
        <v>44</v>
      </c>
      <c r="CK11" s="470" t="s">
        <v>44</v>
      </c>
      <c r="CL11" s="471" t="s">
        <v>42</v>
      </c>
      <c r="CM11" s="470" t="s">
        <v>44</v>
      </c>
      <c r="CN11" s="470" t="s">
        <v>44</v>
      </c>
      <c r="CO11" s="470" t="s">
        <v>45</v>
      </c>
      <c r="CP11" s="470" t="s">
        <v>44</v>
      </c>
      <c r="CQ11" s="470" t="s">
        <v>44</v>
      </c>
      <c r="CR11" s="490" t="s">
        <v>44</v>
      </c>
      <c r="CS11" s="156" t="s">
        <v>44</v>
      </c>
      <c r="CT11" s="156" t="s">
        <v>44</v>
      </c>
      <c r="CU11" s="160" t="s">
        <v>42</v>
      </c>
      <c r="CV11" s="170" t="s">
        <v>44</v>
      </c>
      <c r="CW11" s="160" t="s">
        <v>44</v>
      </c>
      <c r="CX11" s="156" t="s">
        <v>44</v>
      </c>
      <c r="CY11" s="170" t="s">
        <v>42</v>
      </c>
      <c r="CZ11" s="170" t="s">
        <v>44</v>
      </c>
      <c r="DA11" s="170" t="s">
        <v>44</v>
      </c>
      <c r="DB11" s="170" t="s">
        <v>45</v>
      </c>
      <c r="DC11" s="170" t="s">
        <v>44</v>
      </c>
      <c r="DD11" s="170" t="s">
        <v>44</v>
      </c>
      <c r="DF11" s="575"/>
      <c r="DG11" s="593"/>
      <c r="DH11" s="591"/>
      <c r="DI11" s="575"/>
      <c r="DJ11" s="593"/>
    </row>
    <row r="12" spans="1:116" s="125" customFormat="1" ht="28.8" x14ac:dyDescent="0.35">
      <c r="A12" s="397"/>
      <c r="B12" s="397"/>
      <c r="C12" s="397"/>
      <c r="D12" s="397"/>
      <c r="E12" s="397"/>
      <c r="F12" s="397"/>
      <c r="G12" s="397"/>
      <c r="H12" s="397"/>
      <c r="I12" s="397"/>
      <c r="J12" s="397"/>
      <c r="K12" s="397"/>
      <c r="L12" s="397"/>
      <c r="M12" s="397"/>
      <c r="N12" s="397"/>
      <c r="O12" s="397"/>
      <c r="P12" s="397"/>
      <c r="Q12" s="397"/>
      <c r="R12" s="397"/>
      <c r="S12" s="397"/>
      <c r="T12" s="397"/>
      <c r="U12" s="397"/>
      <c r="V12" s="397"/>
      <c r="W12" s="397"/>
      <c r="X12" s="397"/>
      <c r="Y12" s="397"/>
      <c r="Z12" s="397"/>
      <c r="AA12" s="569"/>
      <c r="AB12" s="173" t="s">
        <v>43</v>
      </c>
      <c r="AC12" s="176" t="s">
        <v>33</v>
      </c>
      <c r="AD12" s="177" t="s">
        <v>35</v>
      </c>
      <c r="AE12" s="176" t="s">
        <v>33</v>
      </c>
      <c r="AF12" s="177" t="s">
        <v>35</v>
      </c>
      <c r="AG12" s="179" t="str">
        <f>'Calcolo Orizzontale P. Secco'!AD13</f>
        <v>μg/kg di peso umido</v>
      </c>
      <c r="AH12" s="180" t="s">
        <v>33</v>
      </c>
      <c r="AI12" s="181" t="str">
        <f>'Calcolo Orizzontale P. Secco'!AS13</f>
        <v>μg/kg di peso umido</v>
      </c>
      <c r="AJ12" s="181" t="s">
        <v>33</v>
      </c>
      <c r="AK12" s="179" t="s">
        <v>33</v>
      </c>
      <c r="AL12" s="180" t="s">
        <v>33</v>
      </c>
      <c r="AM12" s="181" t="s">
        <v>33</v>
      </c>
      <c r="AN12" s="181" t="s">
        <v>33</v>
      </c>
      <c r="AO12" s="178" t="s">
        <v>33</v>
      </c>
      <c r="AP12" s="177" t="s">
        <v>35</v>
      </c>
      <c r="AQ12" s="178" t="s">
        <v>33</v>
      </c>
      <c r="AR12" s="177" t="s">
        <v>35</v>
      </c>
      <c r="AS12" s="178" t="s">
        <v>33</v>
      </c>
      <c r="AT12" s="177" t="s">
        <v>35</v>
      </c>
      <c r="AU12" s="182" t="s">
        <v>33</v>
      </c>
      <c r="AV12" s="177" t="s">
        <v>35</v>
      </c>
      <c r="AW12" s="182" t="s">
        <v>33</v>
      </c>
      <c r="AX12" s="183" t="s">
        <v>35</v>
      </c>
      <c r="AY12" s="182" t="s">
        <v>33</v>
      </c>
      <c r="AZ12" s="183" t="s">
        <v>35</v>
      </c>
      <c r="BA12" s="182" t="s">
        <v>33</v>
      </c>
      <c r="BB12" s="183" t="str">
        <f>'Calcolo Orizzontale P. Secco'!AW13</f>
        <v>μg/kg peso secco</v>
      </c>
      <c r="BC12" s="182" t="s">
        <v>33</v>
      </c>
      <c r="BD12" s="183" t="s">
        <v>34</v>
      </c>
      <c r="BE12" s="182" t="str">
        <f>'Calcolo Orizzontale P. Secco'!AI13</f>
        <v>μg/kg di peso umido</v>
      </c>
      <c r="BF12" s="183" t="str">
        <f>'Calcolo Orizzontale P. Secco'!AX13</f>
        <v>μg/kg lipide</v>
      </c>
      <c r="BG12" s="184" t="s">
        <v>33</v>
      </c>
      <c r="BH12" s="177" t="s">
        <v>35</v>
      </c>
      <c r="BI12" s="182" t="s">
        <v>33</v>
      </c>
      <c r="BJ12" s="183" t="s">
        <v>35</v>
      </c>
      <c r="BK12" s="182" t="s">
        <v>33</v>
      </c>
      <c r="BL12" s="177" t="s">
        <v>35</v>
      </c>
      <c r="BM12" s="182" t="s">
        <v>33</v>
      </c>
      <c r="BN12" s="305" t="s">
        <v>34</v>
      </c>
      <c r="BO12" s="182" t="s">
        <v>33</v>
      </c>
      <c r="BP12" s="305" t="s">
        <v>34</v>
      </c>
      <c r="BQ12" s="306" t="s">
        <v>52</v>
      </c>
      <c r="BR12" s="185" t="s">
        <v>52</v>
      </c>
      <c r="BS12" s="307" t="s">
        <v>52</v>
      </c>
      <c r="BT12" s="186" t="s">
        <v>52</v>
      </c>
      <c r="BU12" s="182" t="s">
        <v>33</v>
      </c>
      <c r="BV12" s="187" t="s">
        <v>35</v>
      </c>
      <c r="BW12" s="182" t="s">
        <v>33</v>
      </c>
      <c r="BX12" s="177" t="s">
        <v>35</v>
      </c>
      <c r="BY12" s="182" t="s">
        <v>33</v>
      </c>
      <c r="BZ12" s="188" t="s">
        <v>35</v>
      </c>
      <c r="CA12" s="182" t="s">
        <v>33</v>
      </c>
      <c r="CB12" s="177" t="s">
        <v>35</v>
      </c>
      <c r="CD12" s="173" t="s">
        <v>43</v>
      </c>
      <c r="CE12" s="480" t="s">
        <v>33</v>
      </c>
      <c r="CF12" s="480" t="s">
        <v>33</v>
      </c>
      <c r="CG12" s="480" t="s">
        <v>33</v>
      </c>
      <c r="CH12" s="480" t="s">
        <v>33</v>
      </c>
      <c r="CI12" s="480" t="s">
        <v>33</v>
      </c>
      <c r="CJ12" s="480" t="s">
        <v>33</v>
      </c>
      <c r="CK12" s="480" t="s">
        <v>33</v>
      </c>
      <c r="CL12" s="480" t="s">
        <v>33</v>
      </c>
      <c r="CM12" s="480" t="s">
        <v>33</v>
      </c>
      <c r="CN12" s="480" t="s">
        <v>33</v>
      </c>
      <c r="CO12" s="480" t="s">
        <v>33</v>
      </c>
      <c r="CP12" s="480" t="s">
        <v>33</v>
      </c>
      <c r="CQ12" s="480" t="s">
        <v>33</v>
      </c>
      <c r="CR12" s="491" t="s">
        <v>35</v>
      </c>
      <c r="CS12" s="181" t="s">
        <v>33</v>
      </c>
      <c r="CT12" s="181" t="s">
        <v>33</v>
      </c>
      <c r="CU12" s="183" t="s">
        <v>35</v>
      </c>
      <c r="CV12" s="177" t="s">
        <v>35</v>
      </c>
      <c r="CW12" s="183" t="s">
        <v>35</v>
      </c>
      <c r="CX12" s="183" t="s">
        <v>34</v>
      </c>
      <c r="CY12" s="177" t="s">
        <v>35</v>
      </c>
      <c r="CZ12" s="177" t="s">
        <v>35</v>
      </c>
      <c r="DA12" s="305" t="s">
        <v>34</v>
      </c>
      <c r="DB12" s="186" t="s">
        <v>52</v>
      </c>
      <c r="DC12" s="177" t="s">
        <v>35</v>
      </c>
      <c r="DD12" s="177" t="s">
        <v>35</v>
      </c>
      <c r="DF12" s="575"/>
      <c r="DG12" s="593"/>
      <c r="DH12" s="591"/>
      <c r="DI12" s="575"/>
      <c r="DJ12" s="593"/>
    </row>
    <row r="13" spans="1:116" s="125" customFormat="1" x14ac:dyDescent="0.35">
      <c r="A13" s="13">
        <f>'Calcolo Orizzontale P. Secco'!A14</f>
        <v>0</v>
      </c>
      <c r="B13" s="13">
        <f>'Calcolo Orizzontale P. Secco'!B14</f>
        <v>0</v>
      </c>
      <c r="C13" s="13">
        <f>'Calcolo Orizzontale P. Secco'!C14</f>
        <v>0</v>
      </c>
      <c r="D13" s="14">
        <f>'Calcolo Orizzontale P. Secco'!D14</f>
        <v>0</v>
      </c>
      <c r="E13" s="11">
        <f>'Calcolo Orizzontale P. Secco'!E14</f>
        <v>0</v>
      </c>
      <c r="F13" s="11">
        <f>'Calcolo Orizzontale P. Secco'!F14</f>
        <v>0</v>
      </c>
      <c r="G13" s="13">
        <f>'Calcolo Orizzontale P. Secco'!G14</f>
        <v>0</v>
      </c>
      <c r="H13" s="13"/>
      <c r="I13" s="12">
        <f>'Calcolo Orizzontale P. Secco'!I14</f>
        <v>0</v>
      </c>
      <c r="J13" s="13">
        <f>'Calcolo Orizzontale P. Secco'!J14</f>
        <v>0</v>
      </c>
      <c r="K13" s="17">
        <f>'Calcolo Orizzontale P. Secco'!K14</f>
        <v>0</v>
      </c>
      <c r="L13" s="17">
        <f>ROUND(K13,0)</f>
        <v>0</v>
      </c>
      <c r="M13" s="519">
        <f>'Calcolo Orizzontale P. Secco'!L14</f>
        <v>0</v>
      </c>
      <c r="N13" s="519">
        <f>'Calcolo Orizzontale P. Secco'!M14</f>
        <v>0</v>
      </c>
      <c r="O13" s="520">
        <f>'Calcolo Orizzontale P. Secco'!N14</f>
        <v>0</v>
      </c>
      <c r="P13" s="521">
        <f>'Calcolo Orizzontale P. Secco'!O14</f>
        <v>0</v>
      </c>
      <c r="Q13" s="521">
        <f>'Calcolo Orizzontale P. Secco'!P14</f>
        <v>0</v>
      </c>
      <c r="R13" s="521">
        <f>'Calcolo Orizzontale P. Secco'!Q14</f>
        <v>0</v>
      </c>
      <c r="S13" s="521">
        <f>'Calcolo Orizzontale P. Secco'!R14</f>
        <v>0</v>
      </c>
      <c r="T13" s="521">
        <f>'Calcolo Orizzontale P. Secco'!S14</f>
        <v>0</v>
      </c>
      <c r="U13" s="519">
        <f>'Calcolo Orizzontale P. Secco'!T14</f>
        <v>0</v>
      </c>
      <c r="V13" s="519">
        <f>'Calcolo Orizzontale P. Secco'!U14</f>
        <v>0</v>
      </c>
      <c r="W13" s="519">
        <f>'Calcolo Orizzontale P. Secco'!V14</f>
        <v>0</v>
      </c>
      <c r="X13" s="520">
        <f>'Calcolo Orizzontale P. Secco'!W14</f>
        <v>0</v>
      </c>
      <c r="Y13" s="521">
        <f>'Calcolo Orizzontale P. Secco'!X14</f>
        <v>0</v>
      </c>
      <c r="Z13" s="522">
        <f>'Calcolo Orizzontale P. Secco'!Y14</f>
        <v>0</v>
      </c>
      <c r="AA13" s="126"/>
      <c r="AB13" s="127"/>
      <c r="AC13" s="189" t="str">
        <f>'Calcolo Orizzontale P. Secco'!AC14</f>
        <v>dato mancante</v>
      </c>
      <c r="AD13" s="190" t="str">
        <f>'Calcolo Orizzontale P. Secco'!AR14</f>
        <v>dato mancante</v>
      </c>
      <c r="AE13" s="190" t="str">
        <f>IF(AC13="dato mancante","dato mancante",IF(AC13="LOQ","Conforme",IF(AND($L13=2,AC13&gt;AC$6),"Non Conforme",IF(AND($L13=2,AC13&lt;=AC$6),"Conforme",IF(AND($L13=3,AC13&gt;AC$7),"Non Conforme",IF(AND($L13=3,AC13&lt;=AC$7),"Conforme",IF(AND($L13=4,AC13&gt;AC$8),"Non Conforme",IF(AND($L13=4,AC13&lt;=AC$8),"Conforme",IF(AND($L13=5,AC13&gt;AC$9),"Non Conforme",IF(AND($L13=5,AC13&lt;=AC$9),"Conforme","errore"))))))))))</f>
        <v>dato mancante</v>
      </c>
      <c r="AF13" s="190" t="str">
        <f t="shared" ref="AF13" si="1">IF(AD13="dato mancante","dato mancante",IF(AD13="LOQ","Conforme",IF(AND($L13=2,AD13&gt;AD$6),"Non Conforme",IF(AND($L13=2,AD13&lt;=AD$6),"Conforme",IF(AND($L13=3,AD13&gt;AD$7),"Non Conforme",IF(AND($L13=3,AD13&lt;=AD$7),"Conforme",IF(AND($L13=4,AD13&gt;AD$8),"Non Conforme",IF(AND($L13=4,AD13&lt;=AD$8),"Conforme",IF(AND($L13=5,AD13&gt;AD$9),"Non Conforme",IF(AND($L13=5,AD13&lt;=AD$9),"Conforme","errore"))))))))))</f>
        <v>dato mancante</v>
      </c>
      <c r="AG13" s="191" t="str">
        <f>IF(N13&lt;5,'Calcolo Orizzontale P. Secco'!AD14,"dato mancante")</f>
        <v>dato mancante</v>
      </c>
      <c r="AH13" s="191" t="str">
        <f>IF(N13&gt;5,'Calcolo Orizzontale P. Secco'!AD14,"dato mancante")</f>
        <v>dato mancante</v>
      </c>
      <c r="AI13" s="191" t="str">
        <f>IF(N13&lt;5,'Calcolo Orizzontale P. Secco'!AS14,"dato mancante")</f>
        <v>dato mancante</v>
      </c>
      <c r="AJ13" s="191" t="str">
        <f>IF(N13&gt;5,'Calcolo Orizzontale P. Secco'!AS14,"dato mancante")</f>
        <v>dato mancante</v>
      </c>
      <c r="AK13" s="190" t="str">
        <f>IF(AG13="dato mancante","dato mancante",IF(AG13="LOQ","Conforme",IF(AND($L13=2,AG13&gt;AG$6),"Non Conforme",IF(AND($L13=2,AG13&lt;=AG$6),"Conforme",IF(AND($L13=3,AG13&gt;AG$7),"Non Conforme",IF(AND($L13=3,AG13&lt;=AG$7),"Conforme",IF(AND($L13=4,AG13&gt;AG$8),"Non Conforme",IF(AND($L13=4,AG13&lt;=AG$8),"Conforme",IF(AND($L13=5,AG13&gt;AG$9),"Non Conforme",IF(AND($L13=5,AG13&lt;=AG$9),"Conforme","errore"))))))))))</f>
        <v>dato mancante</v>
      </c>
      <c r="AL13" s="190" t="str">
        <f>IF(AH13="dato mancante","dato mancante",IF(AH13="LOQ","Conforme",IF(AND($L13=2,AH13&gt;AH$6),"Non Conforme",IF(AND($L13=2,AH13&lt;=AH$6),"Conforme",IF(AND($L13=3,AH13&gt;AH$7),"Non Conforme",IF(AND($L13=3,AH13&lt;=AH$7),"Conforme",IF(AND($L13=4,AH13&gt;AH$8),"Non Conforme",IF(AND($L13=4,AH13&lt;=AH$8),"Conforme",IF(AND($L13=5,AH13&gt;AH$9),"Non Conforme",IF(AND($L13=5,AH13&lt;=AH$9),"Conforme","errore"))))))))))</f>
        <v>dato mancante</v>
      </c>
      <c r="AM13" s="190" t="str">
        <f>IF(AI13="dato mancante","dato mancante",IF(AI13="LOQ","Conforme",IF(AND($L13=2,AI13&gt;AI$6),"Non Conforme",IF(AND($L13=2,AI13&lt;=AI$6),"Conforme",IF(AND($L13=3,AI13&gt;AI$7),"Non Conforme",IF(AND($L13=3,AI13&lt;=AI$7),"Conforme",IF(AND($L13=4,AI13&gt;AI$8),"Non Conforme",IF(AND($L13=4,AI13&lt;=AI$8),"Conforme",IF(AND($L13=5,AI13&gt;AI$9),"Non Conforme",IF(AND($L13=5,AI13&lt;=AI$9),"Conforme","errore"))))))))))</f>
        <v>dato mancante</v>
      </c>
      <c r="AN13" s="190" t="str">
        <f>IF(AJ13="dato mancante","dato mancante",IF(AJ13="LOQ","Conforme",IF(AND($L13=2,AJ13&gt;AJ$6),"Non Conforme",IF(AND($L13=2,AJ13&lt;=AJ$6),"Conforme",IF(AND($L13=3,AJ13&gt;AJ$7),"Non Conforme",IF(AND($L13=3,AJ13&lt;=AJ$7),"Conforme",IF(AND($L13=4,AJ13&gt;AJ$8),"Non Conforme",IF(AND($L13=4,AJ13&lt;=AJ$8),"Conforme",IF(AND($L13=5,AJ13&gt;AJ$9),"Non Conforme",IF(AND($L13=5,AJ13&lt;=AJ$9),"Conforme","errore"))))))))))</f>
        <v>dato mancante</v>
      </c>
      <c r="AO13" s="191" t="str">
        <f>'Calcolo Orizzontale P. Secco'!AE14</f>
        <v>dato mancante</v>
      </c>
      <c r="AP13" s="191" t="str">
        <f>'Calcolo Orizzontale P. Secco'!AT14</f>
        <v>dato mancante</v>
      </c>
      <c r="AQ13" s="192" t="str">
        <f t="shared" ref="AQ13" si="2">IF(AO13="dato mancante","dato mancante",IF(AO13="LOQ","Conforme",IF(AND($L13=2,AO13&gt;AO$6),"Non Conforme",IF(AND($L13=2,AO13&lt;=AO$6),"Conforme",IF(AND($L13=3,AO13&gt;AO$7),"Non Conforme",IF(AND($L13=3,AO13&lt;=AO$7),"Conforme",IF(AND($L13=4,AO13&gt;AO$8),"Non Conforme",IF(AND($L13=4,AO13&lt;=AO$8),"Conforme",IF(AND($L13=5,AO13&gt;AO$9),"Non Conforme",IF(AND($L13=5,AO13&lt;=AO$9),"Conforme","errore"))))))))))</f>
        <v>dato mancante</v>
      </c>
      <c r="AR13" s="192" t="str">
        <f t="shared" ref="AR13" si="3">IF(AP13="dato mancante","dato mancante",IF(AP13="LOQ","Conforme",IF(AND($L13=2,AP13&gt;AP$6),"Non Conforme",IF(AND($L13=2,AP13&lt;=AP$6),"Conforme",IF(AND($L13=3,AP13&gt;AP$7),"Non Conforme",IF(AND($L13=3,AP13&lt;=AP$7),"Conforme",IF(AND($L13=4,AP13&gt;AP$8),"Non Conforme",IF(AND($L13=4,AP13&lt;=AP$8),"Conforme",IF(AND($L13=5,AP13&gt;AP$9),"Non Conforme",IF(AND($L13=5,AP13&lt;=AP$9),"Conforme","errore"))))))))))</f>
        <v>dato mancante</v>
      </c>
      <c r="AS13" s="193" t="str">
        <f>'Calcolo Orizzontale P. Secco'!AF14</f>
        <v>dato mancante</v>
      </c>
      <c r="AT13" s="193" t="str">
        <f>'Calcolo Orizzontale P. Secco'!AU14</f>
        <v>dato mancante</v>
      </c>
      <c r="AU13" s="308" t="str">
        <f t="shared" ref="AU13" si="4">IF(AS13="dato mancante","dato mancante",IF(AS13="LOQ","Conforme",IF(AND($L13=2,AS13&gt;AS$6),"Non Conforme",IF(AND($L13=2,AS13&lt;=AS$6),"Conforme",IF(AND($L13=3,AS13&gt;AS$7),"Non Conforme",IF(AND($L13=3,AS13&lt;=AS$7),"Conforme",IF(AND($L13=4,AS13&gt;AS$8),"Non Conforme",IF(AND($L13=4,AS13&lt;=AS$8),"Conforme",IF(AND($L13=5,AS13&gt;AS$9),"Non Conforme",IF(AND($L13=5,AS13&lt;=AS$9),"Conforme","errore"))))))))))</f>
        <v>dato mancante</v>
      </c>
      <c r="AV13" s="308" t="str">
        <f t="shared" ref="AV13" si="5">IF(AT13="dato mancante","dato mancante",IF(AT13="LOQ","Conforme",IF(AND($L13=2,AT13&gt;AT$6),"Non Conforme",IF(AND($L13=2,AT13&lt;=AT$6),"Conforme",IF(AND($L13=3,AT13&gt;AT$7),"Non Conforme",IF(AND($L13=3,AT13&lt;=AT$7),"Conforme",IF(AND($L13=4,AT13&gt;AT$8),"Non Conforme",IF(AND($L13=4,AT13&lt;=AT$8),"Conforme",IF(AND($L13=5,AT13&gt;AT$9),"Non Conforme",IF(AND($L13=5,AT13&lt;=AT$9),"Conforme","errore"))))))))))</f>
        <v>dato mancante</v>
      </c>
      <c r="AW13" s="193" t="str">
        <f>'Calcolo Orizzontale P. Secco'!AG14</f>
        <v>dato mancante</v>
      </c>
      <c r="AX13" s="193" t="str">
        <f>'Calcolo Orizzontale P. Secco'!AV14</f>
        <v>dato mancante</v>
      </c>
      <c r="AY13" s="308" t="str">
        <f t="shared" ref="AY13" si="6">IF(AW13="dato mancante","dato mancante",IF(AW13="LOQ","Conforme",IF(AND($L13=2,AW13&gt;AW$6),"Non Conforme",IF(AND($L13=2,AW13&lt;=AW$6),"Conforme",IF(AND($L13=3,AW13&gt;AW$7),"Non Conforme",IF(AND($L13=3,AW13&lt;=AW$7),"Conforme",IF(AND($L13=4,AW13&gt;AW$8),"Non Conforme",IF(AND($L13=4,AW13&lt;=AW$8),"Conforme",IF(AND($L13=5,AW13&gt;AW$9),"Non Conforme",IF(AND($L13=5,AW13&lt;=AW$9),"Conforme","errore"))))))))))</f>
        <v>dato mancante</v>
      </c>
      <c r="AZ13" s="308" t="str">
        <f t="shared" ref="AZ13" si="7">IF(AX13="dato mancante","dato mancante",IF(AX13="LOQ","Conforme",IF(AND($L13=2,AX13&gt;AX$6),"Non Conforme",IF(AND($L13=2,AX13&lt;=AX$6),"Conforme",IF(AND($L13=3,AX13&gt;AX$7),"Non Conforme",IF(AND($L13=3,AX13&lt;=AX$7),"Conforme",IF(AND($L13=4,AX13&gt;AX$8),"Non Conforme",IF(AND($L13=4,AX13&lt;=AX$8),"Conforme",IF(AND($L13=5,AX13&gt;AX$9),"Non Conforme",IF(AND($L13=5,AX13&lt;=AX$9),"Conforme","errore"))))))))))</f>
        <v>dato mancante</v>
      </c>
      <c r="BA13" s="193" t="str">
        <f>'Calcolo Orizzontale P. Secco'!AH14</f>
        <v>dato mancante</v>
      </c>
      <c r="BB13" s="193" t="str">
        <f>'Calcolo Orizzontale P. Secco'!AW14</f>
        <v>dato mancante</v>
      </c>
      <c r="BC13" s="308" t="str">
        <f t="shared" ref="BC13" si="8">IF(BA13="dato mancante","dato mancante",IF(BA13="LOQ","Conforme",IF(AND($L13=2,BA13&gt;BA$6),"Non Conforme",IF(AND($L13=2,BA13&lt;=BA$6),"Conforme",IF(AND($L13=3,BA13&gt;BA$7),"Non Conforme",IF(AND($L13=3,BA13&lt;=BA$7),"Conforme",IF(AND($L13=4,BA13&gt;BA$8),"Non Conforme",IF(AND($L13=4,BA13&lt;=BA$8),"Conforme",IF(AND($L13=5,BA13&gt;BA$9),"Non Conforme",IF(AND($L13=5,BA13&lt;=BA$9),"Conforme","errore"))))))))))</f>
        <v>dato mancante</v>
      </c>
      <c r="BD13" s="308" t="str">
        <f t="shared" ref="BD13" si="9">IF(BB13="dato mancante","dato mancante",IF(BB13="LOQ","Conforme",IF(AND($L13=2,BB13&gt;BB$6),"Non Conforme",IF(AND($L13=2,BB13&lt;=BB$6),"Conforme",IF(AND($L13=3,BB13&gt;BB$7),"Non Conforme",IF(AND($L13=3,BB13&lt;=BB$7),"Conforme",IF(AND($L13=4,BB13&gt;BB$8),"Non Conforme",IF(AND($L13=4,BB13&lt;=BB$8),"Conforme",IF(AND($L13=5,BB13&gt;BB$9),"Non Conforme",IF(AND($L13=5,BB13&lt;=BB$9),"Conforme","errore"))))))))))</f>
        <v>dato mancante</v>
      </c>
      <c r="BE13" s="194" t="str">
        <f>'Calcolo Orizzontale P. Secco'!AI14</f>
        <v>dato mancante</v>
      </c>
      <c r="BF13" s="194" t="str">
        <f>'Calcolo Orizzontale P. Secco'!AX14</f>
        <v>dato mancante</v>
      </c>
      <c r="BG13" s="308" t="str">
        <f t="shared" ref="BG13" si="10">IF(BE13="dato mancante","dato mancante",IF(BE13="LOQ","Conforme",IF(AND($L13=2,BE13&gt;BE$6),"Non Conforme",IF(AND($L13=2,BE13&lt;=BE$6),"Conforme",IF(AND($L13=3,BE13&gt;BE$7),"Non Conforme",IF(AND($L13=3,BE13&lt;=BE$7),"Conforme",IF(AND($L13=4,BE13&gt;BE$8),"Non Conforme",IF(AND($L13=4,BE13&lt;=BE$8),"Conforme",IF(AND($L13=5,BE13&gt;BE$9),"Non Conforme",IF(AND($L13=5,BE13&lt;=BE$9),"Conforme","errore"))))))))))</f>
        <v>dato mancante</v>
      </c>
      <c r="BH13" s="308" t="str">
        <f t="shared" ref="BH13" si="11">IF(BF13="dato mancante","dato mancante",IF(BF13="LOQ","Conforme",IF(AND($L13=2,BF13&gt;BF$6),"Non Conforme",IF(AND($L13=2,BF13&lt;=BF$6),"Conforme",IF(AND($L13=3,BF13&gt;BF$7),"Non Conforme",IF(AND($L13=3,BF13&lt;=BF$7),"Conforme",IF(AND($L13=4,BF13&gt;BF$8),"Non Conforme",IF(AND($L13=4,BF13&lt;=BF$8),"Conforme",IF(AND($L13=5,BF13&gt;BF$9),"Non Conforme",IF(AND($L13=5,BF13&lt;=BF$9),"Conforme","errore"))))))))))</f>
        <v>dato mancante</v>
      </c>
      <c r="BI13" s="193" t="str">
        <f>'Calcolo Orizzontale P. Secco'!AJ14</f>
        <v>dato mancante</v>
      </c>
      <c r="BJ13" s="193" t="str">
        <f>'Calcolo Orizzontale P. Secco'!AY14</f>
        <v>dato mancante</v>
      </c>
      <c r="BK13" s="308" t="str">
        <f t="shared" ref="BK13" si="12">IF(BI13="dato mancante","dato mancante",IF(BI13="LOQ","Conforme",IF(AND($L13=2,BI13&gt;BI$6),"Non Conforme",IF(AND($L13=2,BI13&lt;=BI$6),"Conforme",IF(AND($L13=3,BI13&gt;BI$7),"Non Conforme",IF(AND($L13=3,BI13&lt;=BI$7),"Conforme",IF(AND($L13=4,BI13&gt;BI$8),"Non Conforme",IF(AND($L13=4,BI13&lt;=BI$8),"Conforme",IF(AND($L13=5,BI13&gt;BI$9),"Non Conforme",IF(AND($L13=5,BI13&lt;=BI$9),"Conforme","errore"))))))))))</f>
        <v>dato mancante</v>
      </c>
      <c r="BL13" s="308" t="str">
        <f t="shared" ref="BL13" si="13">IF(BJ13="dato mancante","dato mancante",IF(BJ13="LOQ","Conforme",IF(AND($L13=2,BJ13&gt;BJ$6),"Non Conforme",IF(AND($L13=2,BJ13&lt;=BJ$6),"Conforme",IF(AND($L13=3,BJ13&gt;BJ$7),"Non Conforme",IF(AND($L13=3,BJ13&lt;=BJ$7),"Conforme",IF(AND($L13=4,BJ13&gt;BJ$8),"Non Conforme",IF(AND($L13=4,BJ13&lt;=BJ$8),"Conforme",IF(AND($L13=5,BJ13&gt;BJ$9),"Non Conforme",IF(AND($L13=5,BJ13&lt;=BJ$9),"Conforme","errore"))))))))))</f>
        <v>dato mancante</v>
      </c>
      <c r="BM13" s="192" t="str">
        <f>'Calcolo Orizzontale P. Secco'!AK14</f>
        <v>dato mancante</v>
      </c>
      <c r="BN13" s="192" t="str">
        <f>'Calcolo Orizzontale P. Secco'!AZ14</f>
        <v>dato mancante</v>
      </c>
      <c r="BO13" s="308" t="str">
        <f t="shared" ref="BO13:BO44" si="14">IF(BM13="dato mancante","dato mancante",IF(BM13="LOQ","Conforme",IF(AND($L13=2,BM13&gt;BM$6),"Non Conforme",IF(AND($L13=2,BM13&lt;=BM$6),"Conforme",IF(AND($L13=3,BM13&gt;BM$7),"Non Conforme",IF(AND($L13=3,BM13&lt;=BM$7),"Conforme",IF(AND($L13=4,BM13&gt;BM$8),"Non Conforme",IF(AND($L13=4,BM13&lt;=BM$8),"Conforme",IF(AND($L13=5,BM13&gt;BM$9),"Non Conforme",IF(AND($L13=5,BM13&lt;=BM$9),"Conforme","errore"))))))))))</f>
        <v>dato mancante</v>
      </c>
      <c r="BP13" s="308" t="str">
        <f t="shared" ref="BP13:BP44" si="15">IF(BN13="dato mancante","dato mancante",IF(BN13="LOQ","Conforme",IF(AND($L13=2,BN13&gt;BN$6),"Non Conforme",IF(AND($L13=2,BN13&lt;=BN$6),"Conforme",IF(AND($L13=3,BN13&gt;BN$7),"Non Conforme",IF(AND($L13=3,BN13&lt;=BN$7),"Conforme",IF(AND($L13=4,BN13&gt;BN$8),"Non Conforme",IF(AND($L13=4,BN13&lt;=BN$8),"Conforme",IF(AND($L13=5,BN13&gt;BN$9),"Non Conforme",IF(AND($L13=5,BN13&lt;=BN$9),"Conforme","errore"))))))))))</f>
        <v>dato mancante</v>
      </c>
      <c r="BQ13" s="195" t="str">
        <f>'Calcolo Orizzontale P. Secco'!AL14</f>
        <v>dato mancante</v>
      </c>
      <c r="BR13" s="195" t="str">
        <f>'Calcolo Orizzontale P. Secco'!BA14</f>
        <v>dato mancante</v>
      </c>
      <c r="BS13" s="308" t="str">
        <f>IF(BQ13="dato mancante","dato mancante",IF(BQ13="LOQ","Conforme",IF(AND($L13=2,BQ13&gt;BQ$6),"Non Conforme",IF(AND($L13=2,BQ13&lt;=BQ$6),"Conforme",IF(AND($L13=3,BQ13&gt;BQ$7),"Non Conforme",IF(AND($L13=3,BQ13&lt;=BQ$7),"Conforme",IF(AND($L13=4,BQ13&gt;BQ$8),"Non Conforme",IF(AND($L13=4,BQ13&lt;=BQ$8),"Conforme",IF(AND($L13=5,BQ13&gt;BQ$9),"Non Conforme",IF(AND($L13=5,BQ13&lt;=BQ$9),"Conforme","errore"))))))))))</f>
        <v>dato mancante</v>
      </c>
      <c r="BT13" s="308" t="str">
        <f t="shared" ref="BT13" si="16">IF(BR13="dato mancante","dato mancante",IF(BR13="LOQ","Conforme",IF(AND($L13=2,BR13&gt;BR$6),"Non Conforme",IF(AND($L13=2,BR13&lt;=BR$6),"Conforme",IF(AND($L13=3,BR13&gt;BR$7),"Non Conforme",IF(AND($L13=3,BR13&lt;=BR$7),"Conforme",IF(AND($L13=4,BR13&gt;BR$8),"Non Conforme",IF(AND($L13=4,BR13&lt;=BR$8),"Conforme",IF(AND($L13=5,BR13&gt;BR$9),"Non Conforme",IF(AND($L13=5,BR13&lt;=BR$9),"Conforme","errore"))))))))))</f>
        <v>dato mancante</v>
      </c>
      <c r="BU13" s="193" t="str">
        <f>'Calcolo Orizzontale P. Secco'!AM14</f>
        <v>dato mancante</v>
      </c>
      <c r="BV13" s="194" t="str">
        <f>'Calcolo Orizzontale P. Secco'!BB14</f>
        <v>dato mancante</v>
      </c>
      <c r="BW13" s="308" t="str">
        <f t="shared" ref="BW13" si="17">IF(BU13="dato mancante","dato mancante",IF(BU13="LOQ","Conforme",IF(AND($L13=2,BU13&gt;BU$6),"Non Conforme",IF(AND($L13=2,BU13&lt;=BU$6),"Conforme",IF(AND($L13=3,BU13&gt;BU$7),"Non Conforme",IF(AND($L13=3,BU13&lt;=BU$7),"Conforme",IF(AND($L13=4,BU13&gt;BU$8),"Non Conforme",IF(AND($L13=4,BU13&lt;=BU$8),"Conforme",IF(AND($L13=5,BU13&gt;BU$9),"Non Conforme",IF(AND($L13=5,BU13&lt;=BU$9),"Conforme","errore"))))))))))</f>
        <v>dato mancante</v>
      </c>
      <c r="BX13" s="308" t="str">
        <f t="shared" ref="BX13" si="18">IF(BV13="dato mancante","dato mancante",IF(BV13="LOQ","Conforme",IF(AND($L13=2,BV13&gt;BV$6),"Non Conforme",IF(AND($L13=2,BV13&lt;=BV$6),"Conforme",IF(AND($L13=3,BV13&gt;BV$7),"Non Conforme",IF(AND($L13=3,BV13&lt;=BV$7),"Conforme",IF(AND($L13=4,BV13&gt;BV$8),"Non Conforme",IF(AND($L13=4,BV13&lt;=BV$8),"Conforme",IF(AND($L13=5,BV13&gt;BV$9),"Non Conforme",IF(AND($L13=5,BV13&lt;=BV$9),"Conforme","errore"))))))))))</f>
        <v>dato mancante</v>
      </c>
      <c r="BY13" s="196" t="str">
        <f>'Calcolo Orizzontale P. Secco'!AN14</f>
        <v>dato mancante</v>
      </c>
      <c r="BZ13" s="196" t="str">
        <f>'Calcolo Orizzontale P. Secco'!BC14</f>
        <v>dato mancante</v>
      </c>
      <c r="CA13" s="308" t="str">
        <f t="shared" ref="CA13" si="19">IF(BY13="dato mancante","dato mancante",IF(BY13="LOQ","Conforme",IF(AND($L13=2,BY13&gt;BY$6),"Non Conforme",IF(AND($L13=2,BY13&lt;=BY$6),"Conforme",IF(AND($L13=3,BY13&gt;BY$7),"Non Conforme",IF(AND($L13=3,BY13&lt;=BY$7),"Conforme",IF(AND($L13=4,BY13&gt;BY$8),"Non Conforme",IF(AND($L13=4,BY13&lt;=BY$8),"Conforme",IF(AND($L13=5,BY13&gt;BY$9),"Non Conforme",IF(AND($L13=5,BY13&lt;=BY$9),"Conforme","errore"))))))))))</f>
        <v>dato mancante</v>
      </c>
      <c r="CB13" s="308" t="str">
        <f t="shared" ref="CB13" si="20">IF(BZ13="dato mancante","dato mancante",IF(BZ13="LOQ","Conforme",IF(AND($L13=2,BZ13&gt;BZ$6),"Non Conforme",IF(AND($L13=2,BZ13&lt;=BZ$6),"Conforme",IF(AND($L13=3,BZ13&gt;BZ$7),"Non Conforme",IF(AND($L13=3,BZ13&lt;=BZ$7),"Conforme",IF(AND($L13=4,BZ13&gt;BZ$8),"Non Conforme",IF(AND($L13=4,BZ13&lt;=BZ$8),"Conforme",IF(AND($L13=5,BZ13&gt;BZ$9),"Non Conforme",IF(AND($L13=5,BZ13&lt;=BZ$9),"Conforme","errore"))))))))))</f>
        <v>dato mancante</v>
      </c>
      <c r="CE13" s="125" t="str">
        <f t="shared" ref="CE13:CE44" si="21">IF(AE13="dato mancante","dato mancante",IF(AE13="Conforme","Conforme",IF(AE13="Non Conforme", "Non conforme")))</f>
        <v>dato mancante</v>
      </c>
      <c r="CF13" s="125" t="str">
        <f t="shared" ref="CF13:CF44" si="22">IF(AK13="dato mancante","dato mancante",IF(AK13="Conforme","Conforme",IF(AK13="Non Conforme", "Non conforme")))</f>
        <v>dato mancante</v>
      </c>
      <c r="CG13" s="125" t="str">
        <f t="shared" ref="CG13:CG44" si="23">IF(AL13="dato mancante","dato mancante",IF(AL13="Conforme","Conforme",IF(AL13="Non Conforme", "Non conforme")))</f>
        <v>dato mancante</v>
      </c>
      <c r="CH13" s="125" t="str">
        <f t="shared" ref="CH13:CH44" si="24">IF(AQ13="dato mancante","dato mancante",IF(AQ13="Conforme","Conforme",IF(AQ13="Non Conforme", "Non conforme")))</f>
        <v>dato mancante</v>
      </c>
      <c r="CI13" s="125" t="str">
        <f t="shared" ref="CI13:CI44" si="25">IF(AU13="dato mancante","dato mancante",IF(AU13="Conforme","Conforme",IF(AU13="Non Conforme", "Non conforme")))</f>
        <v>dato mancante</v>
      </c>
      <c r="CJ13" s="125" t="str">
        <f t="shared" ref="CJ13:CJ44" si="26">IF(AY13="dato mancante","dato mancante",IF(AY13="Conforme","Conforme",IF(AY13="Non Conforme", "Non conforme")))</f>
        <v>dato mancante</v>
      </c>
      <c r="CK13" s="125" t="str">
        <f t="shared" ref="CK13:CK44" si="27">IF(BC13="dato mancante","dato mancante",IF(BC13="Conforme","Conforme",IF(BC13="Non Conforme", "Non conforme")))</f>
        <v>dato mancante</v>
      </c>
      <c r="CL13" s="125" t="str">
        <f t="shared" ref="CL13:CL44" si="28">IF(BG13="dato mancante","dato mancante",IF(BG13="Conforme","Conforme",IF(BG13="Non Conforme", "Non conforme")))</f>
        <v>dato mancante</v>
      </c>
      <c r="CM13" s="125" t="str">
        <f t="shared" ref="CM13:CM44" si="29">IF(BK13="dato mancante","dato mancante",IF(BK13="Conforme","Conforme",IF(BK13="Non Conforme", "Non conforme")))</f>
        <v>dato mancante</v>
      </c>
      <c r="CN13" s="125" t="str">
        <f t="shared" ref="CN13:CN44" si="30">IF(BO13="dato mancante","dato mancante",IF(BO13="Conforme","Conforme",IF(BO13="Non Conforme", "Non conforme")))</f>
        <v>dato mancante</v>
      </c>
      <c r="CO13" s="125" t="str">
        <f t="shared" ref="CO13:CO44" si="31">IF(BS13="dato mancante","dato mancante",IF(BS13="Conforme","Conforme",IF(BS13="Non Conforme", "Non conforme")))</f>
        <v>dato mancante</v>
      </c>
      <c r="CP13" s="125" t="str">
        <f t="shared" ref="CP13:CP44" si="32">IF(BW13="dato mancante","dato mancante",IF(BW13="Conforme","Conforme",IF(BW13="Non Conforme", "Non conforme")))</f>
        <v>dato mancante</v>
      </c>
      <c r="CQ13" s="125" t="str">
        <f t="shared" ref="CQ13:CQ44" si="33">IF(CA13="dato mancante","dato mancante",IF(CA13="Conforme","Conforme",IF(CA13="Non Conforme", "Non conforme")))</f>
        <v>dato mancante</v>
      </c>
      <c r="CR13" s="125" t="str">
        <f t="shared" ref="CR13:CR44" si="34">IF(AF13="dato mancante","dato mancante",IF(AF13="Conforme","Conforme",IF(AF13="Non Conforme", "Non conforme")))</f>
        <v>dato mancante</v>
      </c>
      <c r="CS13" s="125" t="str">
        <f t="shared" ref="CS13:CS44" si="35">IF(AM13="dato mancante","dato mancante",IF(AM13="Conforme","Conforme",IF(AM13="Non Conforme", "Non conforme")))</f>
        <v>dato mancante</v>
      </c>
      <c r="CT13" s="125" t="str">
        <f t="shared" ref="CT13:CT44" si="36">IF(AN13="dato mancante","dato mancante",IF(AN13="Conforme","Conforme",IF(AN13="Non Conforme", "Non conforme")))</f>
        <v>dato mancante</v>
      </c>
      <c r="CU13" s="125" t="str">
        <f t="shared" ref="CU13:CU44" si="37">IF(AR13="dato mancante","dato mancante",IF(AR13="Conforme","Conforme",IF(AR13="Non Conforme", "Non conforme")))</f>
        <v>dato mancante</v>
      </c>
      <c r="CV13" s="125" t="str">
        <f t="shared" ref="CV13:CV44" si="38">IF(AV13="dato mancante","dato mancante",IF(AV13="Conforme","Conforme",IF(AV13="Non Conforme", "Non conforme")))</f>
        <v>dato mancante</v>
      </c>
      <c r="CW13" s="125" t="str">
        <f t="shared" ref="CW13:CW44" si="39">IF(AZ13="dato mancante","dato mancante",IF(AZ13="Conforme","Conforme",IF(AZ13="Non Conforme", "Non conforme")))</f>
        <v>dato mancante</v>
      </c>
      <c r="CX13" s="125" t="str">
        <f t="shared" ref="CX13:CX44" si="40">IF(BD13="dato mancante","dato mancante",IF(BD13="Conforme","Conforme",IF(BD13="Non Conforme", "Non conforme")))</f>
        <v>dato mancante</v>
      </c>
      <c r="CY13" s="125" t="str">
        <f t="shared" ref="CY13:CY44" si="41">IF(BH13="dato mancante","dato mancante",IF(BH13="Conforme","Conforme",IF(BH13="Non Conforme", "Non conforme")))</f>
        <v>dato mancante</v>
      </c>
      <c r="CZ13" s="125" t="str">
        <f t="shared" ref="CZ13:CZ44" si="42">IF(BL13="dato mancante","dato mancante",IF(BL13="Conforme","Conforme",IF(BL13="Non Conforme", "Non conforme")))</f>
        <v>dato mancante</v>
      </c>
      <c r="DA13" s="125" t="str">
        <f t="shared" ref="DA13:DA76" si="43">IF(BP13="dato mancante","dato mancante",IF(BP13="Conforme","Conforme",IF(BP13="Non Conforme", "Non conforme")))</f>
        <v>dato mancante</v>
      </c>
      <c r="DB13" s="125" t="str">
        <f t="shared" ref="DB13:DB44" si="44">IF(BT13="dato mancante","dato mancante",IF(BT13="Conforme","Conforme",IF(BT13="Non Conforme", "Non conforme")))</f>
        <v>dato mancante</v>
      </c>
      <c r="DC13" s="125" t="str">
        <f t="shared" ref="DC13:DC44" si="45">IF(BX13="dato mancante","dato mancante",IF(BX13="Conforme","Conforme",IF(BX13="Non Conforme", "Non conforme")))</f>
        <v>dato mancante</v>
      </c>
      <c r="DD13" s="125" t="str">
        <f t="shared" ref="DD13:DD44" si="46">IF(CB13="dato mancante","dato mancante",IF(CB13="Conforme","Conforme",IF(CB13="Non Conforme", "Non conforme")))</f>
        <v>dato mancante</v>
      </c>
      <c r="DF13" s="127">
        <f>COUNTIF(($CE13:$CQ13),"non conforme")</f>
        <v>0</v>
      </c>
      <c r="DG13" s="127">
        <f t="shared" ref="DG13:DG44" si="47">COUNTIF(($CR13:$DD13),"non conforme")</f>
        <v>0</v>
      </c>
      <c r="DH13" s="125" t="str">
        <f>IF(DF13=DG13,"ok", "incongruenza")</f>
        <v>ok</v>
      </c>
      <c r="DI13" s="127" t="str">
        <f t="shared" ref="DI13:DI44" si="48">IF(COUNTIF(($CE13:$CQ13),"non conforme"), "NON Buono", "Buono")</f>
        <v>Buono</v>
      </c>
      <c r="DJ13" s="127" t="str">
        <f t="shared" ref="DJ13:DJ44" si="49">IF(COUNTIF(($CR13:$DD13),"non conforme"), "NON Buono", "Buono")</f>
        <v>Buono</v>
      </c>
    </row>
    <row r="14" spans="1:116" s="125" customFormat="1" x14ac:dyDescent="0.35">
      <c r="A14" s="13">
        <f>'Calcolo Orizzontale P. Secco'!A15</f>
        <v>0</v>
      </c>
      <c r="B14" s="13">
        <f>'Calcolo Orizzontale P. Secco'!B15</f>
        <v>0</v>
      </c>
      <c r="C14" s="13">
        <f>'Calcolo Orizzontale P. Secco'!C15</f>
        <v>0</v>
      </c>
      <c r="D14" s="14">
        <f>'Calcolo Orizzontale P. Secco'!D15</f>
        <v>0</v>
      </c>
      <c r="E14" s="11">
        <f>'Calcolo Orizzontale P. Secco'!E15</f>
        <v>0</v>
      </c>
      <c r="F14" s="11">
        <f>'Calcolo Orizzontale P. Secco'!F15</f>
        <v>0</v>
      </c>
      <c r="G14" s="13">
        <f>'Calcolo Orizzontale P. Secco'!G15</f>
        <v>0</v>
      </c>
      <c r="H14" s="13"/>
      <c r="I14" s="12">
        <f>'Calcolo Orizzontale P. Secco'!I15</f>
        <v>0</v>
      </c>
      <c r="J14" s="13">
        <f>'Calcolo Orizzontale P. Secco'!J15</f>
        <v>0</v>
      </c>
      <c r="K14" s="17">
        <f>'Calcolo Orizzontale P. Secco'!K15</f>
        <v>0</v>
      </c>
      <c r="L14" s="17">
        <f t="shared" ref="L14:L19" si="50">ROUND(K14,0)</f>
        <v>0</v>
      </c>
      <c r="M14" s="519">
        <f>'Calcolo Orizzontale P. Secco'!L15</f>
        <v>0</v>
      </c>
      <c r="N14" s="519">
        <f>'Calcolo Orizzontale P. Secco'!M15</f>
        <v>0</v>
      </c>
      <c r="O14" s="520">
        <f>'Calcolo Orizzontale P. Secco'!N15</f>
        <v>0</v>
      </c>
      <c r="P14" s="521">
        <f>'Calcolo Orizzontale P. Secco'!O15</f>
        <v>0</v>
      </c>
      <c r="Q14" s="521">
        <f>'Calcolo Orizzontale P. Secco'!P15</f>
        <v>0</v>
      </c>
      <c r="R14" s="521">
        <f>'Calcolo Orizzontale P. Secco'!Q15</f>
        <v>0</v>
      </c>
      <c r="S14" s="521">
        <f>'Calcolo Orizzontale P. Secco'!R15</f>
        <v>0</v>
      </c>
      <c r="T14" s="521">
        <f>'Calcolo Orizzontale P. Secco'!S15</f>
        <v>0</v>
      </c>
      <c r="U14" s="519">
        <f>'Calcolo Orizzontale P. Secco'!T15</f>
        <v>0</v>
      </c>
      <c r="V14" s="519">
        <f>'Calcolo Orizzontale P. Secco'!U15</f>
        <v>0</v>
      </c>
      <c r="W14" s="519">
        <f>'Calcolo Orizzontale P. Secco'!V15</f>
        <v>0</v>
      </c>
      <c r="X14" s="520">
        <f>'Calcolo Orizzontale P. Secco'!W15</f>
        <v>0</v>
      </c>
      <c r="Y14" s="521">
        <f>'Calcolo Orizzontale P. Secco'!X15</f>
        <v>0</v>
      </c>
      <c r="Z14" s="522">
        <f>'Calcolo Orizzontale P. Secco'!Y15</f>
        <v>0</v>
      </c>
      <c r="AA14" s="126"/>
      <c r="AB14" s="127"/>
      <c r="AC14" s="189" t="str">
        <f>'Calcolo Orizzontale P. Secco'!AC15</f>
        <v>dato mancante</v>
      </c>
      <c r="AD14" s="190" t="str">
        <f>'Calcolo Orizzontale P. Secco'!AR15</f>
        <v>dato mancante</v>
      </c>
      <c r="AE14" s="190" t="str">
        <f t="shared" ref="AE14:AE19" si="51">IF(AC14="dato mancante","dato mancante",IF(AC14="LOQ","Conforme",IF(AND($L14=2,AC14&gt;AC$6),"Non Conforme",IF(AND($L14=2,AC14&lt;=AC$6),"Conforme",IF(AND($L14=3,AC14&gt;AC$7),"Non Conforme",IF(AND($L14=3,AC14&lt;=AC$7),"Conforme",IF(AND($L14=4,AC14&gt;AC$8),"Non Conforme",IF(AND($L14=4,AC14&lt;=AC$8),"Conforme",IF(AND($L14=5,AC14&gt;AC$9),"Non Conforme",IF(AND($L14=5,AC14&lt;=AC$9),"Conforme","errore"))))))))))</f>
        <v>dato mancante</v>
      </c>
      <c r="AF14" s="190" t="str">
        <f t="shared" ref="AF14:AF23" si="52">IF(AD14="dato mancante","dato mancante",IF(AD14="LOQ","Conforme",IF(AND($L14=2,AD14&gt;AD$6),"Non Conforme",IF(AND($L14=2,AD14&lt;=AD$6),"Conforme",IF(AND($L14=3,AD14&gt;AD$7),"Non Conforme",IF(AND($L14=3,AD14&lt;=AD$7),"Conforme",IF(AND($L14=4,AD14&gt;AD$8),"Non Conforme",IF(AND($L14=4,AD14&lt;=AD$8),"Conforme",IF(AND($L14=5,AD14&gt;AD$9),"Non Conforme",IF(AND($L14=5,AD14&lt;=AD$9),"Conforme","errore"))))))))))</f>
        <v>dato mancante</v>
      </c>
      <c r="AG14" s="191" t="str">
        <f>IF(N14&lt;5,'Calcolo Orizzontale P. Secco'!AD15,"dato mancante")</f>
        <v>dato mancante</v>
      </c>
      <c r="AH14" s="191" t="str">
        <f>IF(N14&gt;5,'Calcolo Orizzontale P. Secco'!AD15,"dato mancante")</f>
        <v>dato mancante</v>
      </c>
      <c r="AI14" s="191" t="str">
        <f>IF(N14&lt;5,'Calcolo Orizzontale P. Secco'!AS15,"dato mancante")</f>
        <v>dato mancante</v>
      </c>
      <c r="AJ14" s="191" t="str">
        <f>IF(N14&gt;5,'Calcolo Orizzontale P. Secco'!AS15,"dato mancante")</f>
        <v>dato mancante</v>
      </c>
      <c r="AK14" s="190" t="str">
        <f t="shared" ref="AK14:AK77" si="53">IF(AG14="dato mancante","dato mancante",IF(AG14="LOQ","Conforme",IF(AND($L14=2,AG14&gt;AG$6),"Non Conforme",IF(AND($L14=2,AG14&lt;=AG$6),"Conforme",IF(AND($L14=3,AG14&gt;AG$7),"Non Conforme",IF(AND($L14=3,AG14&lt;=AG$7),"Conforme",IF(AND($L14=4,AG14&gt;AG$8),"Non Conforme",IF(AND($L14=4,AG14&lt;=AG$8),"Conforme",IF(AND($L14=5,AG14&gt;AG$9),"Non Conforme",IF(AND($L14=5,AG14&lt;=AG$9),"Conforme","errore"))))))))))</f>
        <v>dato mancante</v>
      </c>
      <c r="AL14" s="190" t="str">
        <f t="shared" ref="AL14:AL77" si="54">IF(AH14="dato mancante","dato mancante",IF(AH14="LOQ","Conforme",IF(AND($L14=2,AH14&gt;AH$6),"Non Conforme",IF(AND($L14=2,AH14&lt;=AH$6),"Conforme",IF(AND($L14=3,AH14&gt;AH$7),"Non Conforme",IF(AND($L14=3,AH14&lt;=AH$7),"Conforme",IF(AND($L14=4,AH14&gt;AH$8),"Non Conforme",IF(AND($L14=4,AH14&lt;=AH$8),"Conforme",IF(AND($L14=5,AH14&gt;AH$9),"Non Conforme",IF(AND($L14=5,AH14&lt;=AH$9),"Conforme","errore"))))))))))</f>
        <v>dato mancante</v>
      </c>
      <c r="AM14" s="190" t="str">
        <f t="shared" ref="AM14:AM77" si="55">IF(AI14="dato mancante","dato mancante",IF(AI14="LOQ","Conforme",IF(AND($L14=2,AI14&gt;AI$6),"Non Conforme",IF(AND($L14=2,AI14&lt;=AI$6),"Conforme",IF(AND($L14=3,AI14&gt;AI$7),"Non Conforme",IF(AND($L14=3,AI14&lt;=AI$7),"Conforme",IF(AND($L14=4,AI14&gt;AI$8),"Non Conforme",IF(AND($L14=4,AI14&lt;=AI$8),"Conforme",IF(AND($L14=5,AI14&gt;AI$9),"Non Conforme",IF(AND($L14=5,AI14&lt;=AI$9),"Conforme","errore"))))))))))</f>
        <v>dato mancante</v>
      </c>
      <c r="AN14" s="190" t="str">
        <f t="shared" ref="AN14:AN77" si="56">IF(AJ14="dato mancante","dato mancante",IF(AJ14="LOQ","Conforme",IF(AND($L14=2,AJ14&gt;AJ$6),"Non Conforme",IF(AND($L14=2,AJ14&lt;=AJ$6),"Conforme",IF(AND($L14=3,AJ14&gt;AJ$7),"Non Conforme",IF(AND($L14=3,AJ14&lt;=AJ$7),"Conforme",IF(AND($L14=4,AJ14&gt;AJ$8),"Non Conforme",IF(AND($L14=4,AJ14&lt;=AJ$8),"Conforme",IF(AND($L14=5,AJ14&gt;AJ$9),"Non Conforme",IF(AND($L14=5,AJ14&lt;=AJ$9),"Conforme","errore"))))))))))</f>
        <v>dato mancante</v>
      </c>
      <c r="AO14" s="191" t="str">
        <f>'Calcolo Orizzontale P. Secco'!AE15</f>
        <v>dato mancante</v>
      </c>
      <c r="AP14" s="191" t="str">
        <f>'Calcolo Orizzontale P. Secco'!AT15</f>
        <v>dato mancante</v>
      </c>
      <c r="AQ14" s="192" t="str">
        <f t="shared" ref="AQ14:AQ77" si="57">IF(AO14="dato mancante","dato mancante",IF(AO14="LOQ","Conforme",IF(AND($L14=2,AO14&gt;AO$6),"Non Conforme",IF(AND($L14=2,AO14&lt;=AO$6),"Conforme",IF(AND($L14=3,AO14&gt;AO$7),"Non Conforme",IF(AND($L14=3,AO14&lt;=AO$7),"Conforme",IF(AND($L14=4,AO14&gt;AO$8),"Non Conforme",IF(AND($L14=4,AO14&lt;=AO$8),"Conforme",IF(AND($L14=5,AO14&gt;AO$9),"Non Conforme",IF(AND($L14=5,AO14&lt;=AO$9),"Conforme","errore"))))))))))</f>
        <v>dato mancante</v>
      </c>
      <c r="AR14" s="192" t="str">
        <f t="shared" ref="AR14:AR77" si="58">IF(AP14="dato mancante","dato mancante",IF(AP14="LOQ","Conforme",IF(AND($L14=2,AP14&gt;AP$6),"Non Conforme",IF(AND($L14=2,AP14&lt;=AP$6),"Conforme",IF(AND($L14=3,AP14&gt;AP$7),"Non Conforme",IF(AND($L14=3,AP14&lt;=AP$7),"Conforme",IF(AND($L14=4,AP14&gt;AP$8),"Non Conforme",IF(AND($L14=4,AP14&lt;=AP$8),"Conforme",IF(AND($L14=5,AP14&gt;AP$9),"Non Conforme",IF(AND($L14=5,AP14&lt;=AP$9),"Conforme","errore"))))))))))</f>
        <v>dato mancante</v>
      </c>
      <c r="AS14" s="193" t="str">
        <f>'Calcolo Orizzontale P. Secco'!AF15</f>
        <v>dato mancante</v>
      </c>
      <c r="AT14" s="193" t="str">
        <f>'Calcolo Orizzontale P. Secco'!AU15</f>
        <v>dato mancante</v>
      </c>
      <c r="AU14" s="308" t="str">
        <f t="shared" ref="AU14:AU20" si="59">IF(AS14="dato mancante","dato mancante",IF(AS14="LOQ","Conforme",IF(AND($L14=2,AS14&gt;AS$6),"Non Conforme",IF(AND($L14=2,AS14&lt;=AS$6),"Conforme",IF(AND($L14=3,AS14&gt;AS$7),"Non Conforme",IF(AND($L14=3,AS14&lt;=AS$7),"Conforme",IF(AND($L14=4,AS14&gt;AS$8),"Non Conforme",IF(AND($L14=4,AS14&lt;=AS$8),"Conforme",IF(AND($L14=5,AS14&gt;AS$9),"Non Conforme",IF(AND($L14=5,AS14&lt;=AS$9),"Conforme","errore"))))))))))</f>
        <v>dato mancante</v>
      </c>
      <c r="AV14" s="308" t="str">
        <f t="shared" ref="AV14:AV20" si="60">IF(AT14="dato mancante","dato mancante",IF(AT14="LOQ","Conforme",IF(AND($L14=2,AT14&gt;AT$6),"Non Conforme",IF(AND($L14=2,AT14&lt;=AT$6),"Conforme",IF(AND($L14=3,AT14&gt;AT$7),"Non Conforme",IF(AND($L14=3,AT14&lt;=AT$7),"Conforme",IF(AND($L14=4,AT14&gt;AT$8),"Non Conforme",IF(AND($L14=4,AT14&lt;=AT$8),"Conforme",IF(AND($L14=5,AT14&gt;AT$9),"Non Conforme",IF(AND($L14=5,AT14&lt;=AT$9),"Conforme","errore"))))))))))</f>
        <v>dato mancante</v>
      </c>
      <c r="AW14" s="193" t="str">
        <f>'Calcolo Orizzontale P. Secco'!AG15</f>
        <v>dato mancante</v>
      </c>
      <c r="AX14" s="193" t="str">
        <f>'Calcolo Orizzontale P. Secco'!AV15</f>
        <v>dato mancante</v>
      </c>
      <c r="AY14" s="308" t="str">
        <f t="shared" ref="AY14:AY16" si="61">IF(AW14="dato mancante","dato mancante",IF(AW14="LOQ","Conforme",IF(AND($L14=2,AW14&gt;AW$6),"Non Conforme",IF(AND($L14=2,AW14&lt;=AW$6),"Conforme",IF(AND($L14=3,AW14&gt;AW$7),"Non Conforme",IF(AND($L14=3,AW14&lt;=AW$7),"Conforme",IF(AND($L14=4,AW14&gt;AW$8),"Non Conforme",IF(AND($L14=4,AW14&lt;=AW$8),"Conforme",IF(AND($L14=5,AW14&gt;AW$9),"Non Conforme",IF(AND($L14=5,AW14&lt;=AW$9),"Conforme","errore"))))))))))</f>
        <v>dato mancante</v>
      </c>
      <c r="AZ14" s="308" t="str">
        <f t="shared" ref="AZ14:AZ16" si="62">IF(AX14="dato mancante","dato mancante",IF(AX14="LOQ","Conforme",IF(AND($L14=2,AX14&gt;AX$6),"Non Conforme",IF(AND($L14=2,AX14&lt;=AX$6),"Conforme",IF(AND($L14=3,AX14&gt;AX$7),"Non Conforme",IF(AND($L14=3,AX14&lt;=AX$7),"Conforme",IF(AND($L14=4,AX14&gt;AX$8),"Non Conforme",IF(AND($L14=4,AX14&lt;=AX$8),"Conforme",IF(AND($L14=5,AX14&gt;AX$9),"Non Conforme",IF(AND($L14=5,AX14&lt;=AX$9),"Conforme","errore"))))))))))</f>
        <v>dato mancante</v>
      </c>
      <c r="BA14" s="193" t="str">
        <f>'Calcolo Orizzontale P. Secco'!AH15</f>
        <v>dato mancante</v>
      </c>
      <c r="BB14" s="193" t="str">
        <f>'Calcolo Orizzontale P. Secco'!AW15</f>
        <v>dato mancante</v>
      </c>
      <c r="BC14" s="308" t="str">
        <f t="shared" ref="BC14:BC77" si="63">IF(BA14="dato mancante","dato mancante",IF(BA14="LOQ","Conforme",IF(AND($L14=2,BA14&gt;BA$6),"Non Conforme",IF(AND($L14=2,BA14&lt;=BA$6),"Conforme",IF(AND($L14=3,BA14&gt;BA$7),"Non Conforme",IF(AND($L14=3,BA14&lt;=BA$7),"Conforme",IF(AND($L14=4,BA14&gt;BA$8),"Non Conforme",IF(AND($L14=4,BA14&lt;=BA$8),"Conforme",IF(AND($L14=5,BA14&gt;BA$9),"Non Conforme",IF(AND($L14=5,BA14&lt;=BA$9),"Conforme","errore"))))))))))</f>
        <v>dato mancante</v>
      </c>
      <c r="BD14" s="308" t="str">
        <f t="shared" ref="BD14:BD77" si="64">IF(BB14="dato mancante","dato mancante",IF(BB14="LOQ","Conforme",IF(AND($L14=2,BB14&gt;BB$6),"Non Conforme",IF(AND($L14=2,BB14&lt;=BB$6),"Conforme",IF(AND($L14=3,BB14&gt;BB$7),"Non Conforme",IF(AND($L14=3,BB14&lt;=BB$7),"Conforme",IF(AND($L14=4,BB14&gt;BB$8),"Non Conforme",IF(AND($L14=4,BB14&lt;=BB$8),"Conforme",IF(AND($L14=5,BB14&gt;BB$9),"Non Conforme",IF(AND($L14=5,BB14&lt;=BB$9),"Conforme","errore"))))))))))</f>
        <v>dato mancante</v>
      </c>
      <c r="BE14" s="194" t="str">
        <f>'Calcolo Orizzontale P. Secco'!AI15</f>
        <v>dato mancante</v>
      </c>
      <c r="BF14" s="194" t="str">
        <f>'Calcolo Orizzontale P. Secco'!AX15</f>
        <v>dato mancante</v>
      </c>
      <c r="BG14" s="308" t="str">
        <f t="shared" ref="BG14:BG77" si="65">IF(BE14="dato mancante","dato mancante",IF(BE14="LOQ","Conforme",IF(AND($L14=2,BE14&gt;BE$6),"Non Conforme",IF(AND($L14=2,BE14&lt;=BE$6),"Conforme",IF(AND($L14=3,BE14&gt;BE$7),"Non Conforme",IF(AND($L14=3,BE14&lt;=BE$7),"Conforme",IF(AND($L14=4,BE14&gt;BE$8),"Non Conforme",IF(AND($L14=4,BE14&lt;=BE$8),"Conforme",IF(AND($L14=5,BE14&gt;BE$9),"Non Conforme",IF(AND($L14=5,BE14&lt;=BE$9),"Conforme","errore"))))))))))</f>
        <v>dato mancante</v>
      </c>
      <c r="BH14" s="308" t="str">
        <f t="shared" ref="BH14:BH77" si="66">IF(BF14="dato mancante","dato mancante",IF(BF14="LOQ","Conforme",IF(AND($L14=2,BF14&gt;BF$6),"Non Conforme",IF(AND($L14=2,BF14&lt;=BF$6),"Conforme",IF(AND($L14=3,BF14&gt;BF$7),"Non Conforme",IF(AND($L14=3,BF14&lt;=BF$7),"Conforme",IF(AND($L14=4,BF14&gt;BF$8),"Non Conforme",IF(AND($L14=4,BF14&lt;=BF$8),"Conforme",IF(AND($L14=5,BF14&gt;BF$9),"Non Conforme",IF(AND($L14=5,BF14&lt;=BF$9),"Conforme","errore"))))))))))</f>
        <v>dato mancante</v>
      </c>
      <c r="BI14" s="193" t="str">
        <f>'Calcolo Orizzontale P. Secco'!AJ15</f>
        <v>dato mancante</v>
      </c>
      <c r="BJ14" s="193" t="str">
        <f>'Calcolo Orizzontale P. Secco'!AY15</f>
        <v>dato mancante</v>
      </c>
      <c r="BK14" s="308" t="str">
        <f t="shared" ref="BK14:BK77" si="67">IF(BI14="dato mancante","dato mancante",IF(BI14="LOQ","Conforme",IF(AND($L14=2,BI14&gt;BI$6),"Non Conforme",IF(AND($L14=2,BI14&lt;=BI$6),"Conforme",IF(AND($L14=3,BI14&gt;BI$7),"Non Conforme",IF(AND($L14=3,BI14&lt;=BI$7),"Conforme",IF(AND($L14=4,BI14&gt;BI$8),"Non Conforme",IF(AND($L14=4,BI14&lt;=BI$8),"Conforme",IF(AND($L14=5,BI14&gt;BI$9),"Non Conforme",IF(AND($L14=5,BI14&lt;=BI$9),"Conforme","errore"))))))))))</f>
        <v>dato mancante</v>
      </c>
      <c r="BL14" s="308" t="str">
        <f t="shared" ref="BL14:BL77" si="68">IF(BJ14="dato mancante","dato mancante",IF(BJ14="LOQ","Conforme",IF(AND($L14=2,BJ14&gt;BJ$6),"Non Conforme",IF(AND($L14=2,BJ14&lt;=BJ$6),"Conforme",IF(AND($L14=3,BJ14&gt;BJ$7),"Non Conforme",IF(AND($L14=3,BJ14&lt;=BJ$7),"Conforme",IF(AND($L14=4,BJ14&gt;BJ$8),"Non Conforme",IF(AND($L14=4,BJ14&lt;=BJ$8),"Conforme",IF(AND($L14=5,BJ14&gt;BJ$9),"Non Conforme",IF(AND($L14=5,BJ14&lt;=BJ$9),"Conforme","errore"))))))))))</f>
        <v>dato mancante</v>
      </c>
      <c r="BM14" s="192" t="str">
        <f>'Calcolo Orizzontale P. Secco'!AK15</f>
        <v>dato mancante</v>
      </c>
      <c r="BN14" s="192" t="str">
        <f>'Calcolo Orizzontale P. Secco'!AZ15</f>
        <v>dato mancante</v>
      </c>
      <c r="BO14" s="308" t="str">
        <f t="shared" si="14"/>
        <v>dato mancante</v>
      </c>
      <c r="BP14" s="308" t="str">
        <f t="shared" si="15"/>
        <v>dato mancante</v>
      </c>
      <c r="BQ14" s="195" t="str">
        <f>'Calcolo Orizzontale P. Secco'!AL15</f>
        <v>dato mancante</v>
      </c>
      <c r="BR14" s="195" t="str">
        <f>'Calcolo Orizzontale P. Secco'!BA15</f>
        <v>dato mancante</v>
      </c>
      <c r="BS14" s="308" t="str">
        <f t="shared" ref="BS14:BS77" si="69">IF(BQ14="dato mancante","dato mancante",IF(BQ14="LOQ","Conforme",IF(AND($L14=2,BQ14&gt;BQ$6),"Non Conforme",IF(AND($L14=2,BQ14&lt;=BQ$6),"Conforme",IF(AND($L14=3,BQ14&gt;BQ$7),"Non Conforme",IF(AND($L14=3,BQ14&lt;=BQ$7),"Conforme",IF(AND($L14=4,BQ14&gt;BQ$8),"Non Conforme",IF(AND($L14=4,BQ14&lt;=BQ$8),"Conforme",IF(AND($L14=5,BQ14&gt;BQ$9),"Non Conforme",IF(AND($L14=5,BQ14&lt;=BQ$9),"Conforme","errore"))))))))))</f>
        <v>dato mancante</v>
      </c>
      <c r="BT14" s="308" t="str">
        <f t="shared" ref="BT14:BT77" si="70">IF(BR14="dato mancante","dato mancante",IF(BR14="LOQ","Conforme",IF(AND($L14=2,BR14&gt;BR$6),"Non Conforme",IF(AND($L14=2,BR14&lt;=BR$6),"Conforme",IF(AND($L14=3,BR14&gt;BR$7),"Non Conforme",IF(AND($L14=3,BR14&lt;=BR$7),"Conforme",IF(AND($L14=4,BR14&gt;BR$8),"Non Conforme",IF(AND($L14=4,BR14&lt;=BR$8),"Conforme",IF(AND($L14=5,BR14&gt;BR$9),"Non Conforme",IF(AND($L14=5,BR14&lt;=BR$9),"Conforme","errore"))))))))))</f>
        <v>dato mancante</v>
      </c>
      <c r="BU14" s="193" t="str">
        <f>'Calcolo Orizzontale P. Secco'!AM15</f>
        <v>dato mancante</v>
      </c>
      <c r="BV14" s="194" t="str">
        <f>'Calcolo Orizzontale P. Secco'!BB15</f>
        <v>dato mancante</v>
      </c>
      <c r="BW14" s="308" t="str">
        <f t="shared" ref="BW14:BW77" si="71">IF(BU14="dato mancante","dato mancante",IF(BU14="LOQ","Conforme",IF(AND($L14=2,BU14&gt;BU$6),"Non Conforme",IF(AND($L14=2,BU14&lt;=BU$6),"Conforme",IF(AND($L14=3,BU14&gt;BU$7),"Non Conforme",IF(AND($L14=3,BU14&lt;=BU$7),"Conforme",IF(AND($L14=4,BU14&gt;BU$8),"Non Conforme",IF(AND($L14=4,BU14&lt;=BU$8),"Conforme",IF(AND($L14=5,BU14&gt;BU$9),"Non Conforme",IF(AND($L14=5,BU14&lt;=BU$9),"Conforme","errore"))))))))))</f>
        <v>dato mancante</v>
      </c>
      <c r="BX14" s="308" t="str">
        <f t="shared" ref="BX14:BX77" si="72">IF(BV14="dato mancante","dato mancante",IF(BV14="LOQ","Conforme",IF(AND($L14=2,BV14&gt;BV$6),"Non Conforme",IF(AND($L14=2,BV14&lt;=BV$6),"Conforme",IF(AND($L14=3,BV14&gt;BV$7),"Non Conforme",IF(AND($L14=3,BV14&lt;=BV$7),"Conforme",IF(AND($L14=4,BV14&gt;BV$8),"Non Conforme",IF(AND($L14=4,BV14&lt;=BV$8),"Conforme",IF(AND($L14=5,BV14&gt;BV$9),"Non Conforme",IF(AND($L14=5,BV14&lt;=BV$9),"Conforme","errore"))))))))))</f>
        <v>dato mancante</v>
      </c>
      <c r="BY14" s="196" t="str">
        <f>'Calcolo Orizzontale P. Secco'!AN15</f>
        <v>dato mancante</v>
      </c>
      <c r="BZ14" s="196" t="str">
        <f>'Calcolo Orizzontale P. Secco'!BC15</f>
        <v>dato mancante</v>
      </c>
      <c r="CA14" s="308" t="str">
        <f t="shared" ref="CA14:CA77" si="73">IF(BY14="dato mancante","dato mancante",IF(BY14="LOQ","Conforme",IF(AND($L14=2,BY14&gt;BY$6),"Non Conforme",IF(AND($L14=2,BY14&lt;=BY$6),"Conforme",IF(AND($L14=3,BY14&gt;BY$7),"Non Conforme",IF(AND($L14=3,BY14&lt;=BY$7),"Conforme",IF(AND($L14=4,BY14&gt;BY$8),"Non Conforme",IF(AND($L14=4,BY14&lt;=BY$8),"Conforme",IF(AND($L14=5,BY14&gt;BY$9),"Non Conforme",IF(AND($L14=5,BY14&lt;=BY$9),"Conforme","errore"))))))))))</f>
        <v>dato mancante</v>
      </c>
      <c r="CB14" s="308" t="str">
        <f t="shared" ref="CB14:CB77" si="74">IF(BZ14="dato mancante","dato mancante",IF(BZ14="LOQ","Conforme",IF(AND($L14=2,BZ14&gt;BZ$6),"Non Conforme",IF(AND($L14=2,BZ14&lt;=BZ$6),"Conforme",IF(AND($L14=3,BZ14&gt;BZ$7),"Non Conforme",IF(AND($L14=3,BZ14&lt;=BZ$7),"Conforme",IF(AND($L14=4,BZ14&gt;BZ$8),"Non Conforme",IF(AND($L14=4,BZ14&lt;=BZ$8),"Conforme",IF(AND($L14=5,BZ14&gt;BZ$9),"Non Conforme",IF(AND($L14=5,BZ14&lt;=BZ$9),"Conforme","errore"))))))))))</f>
        <v>dato mancante</v>
      </c>
      <c r="CE14" s="125" t="str">
        <f t="shared" si="21"/>
        <v>dato mancante</v>
      </c>
      <c r="CF14" s="125" t="str">
        <f t="shared" si="22"/>
        <v>dato mancante</v>
      </c>
      <c r="CG14" s="125" t="str">
        <f t="shared" si="23"/>
        <v>dato mancante</v>
      </c>
      <c r="CH14" s="125" t="str">
        <f t="shared" si="24"/>
        <v>dato mancante</v>
      </c>
      <c r="CI14" s="125" t="str">
        <f t="shared" si="25"/>
        <v>dato mancante</v>
      </c>
      <c r="CJ14" s="125" t="str">
        <f t="shared" si="26"/>
        <v>dato mancante</v>
      </c>
      <c r="CK14" s="125" t="str">
        <f t="shared" si="27"/>
        <v>dato mancante</v>
      </c>
      <c r="CL14" s="125" t="str">
        <f t="shared" si="28"/>
        <v>dato mancante</v>
      </c>
      <c r="CM14" s="125" t="str">
        <f t="shared" si="29"/>
        <v>dato mancante</v>
      </c>
      <c r="CN14" s="125" t="str">
        <f t="shared" si="30"/>
        <v>dato mancante</v>
      </c>
      <c r="CO14" s="125" t="str">
        <f t="shared" si="31"/>
        <v>dato mancante</v>
      </c>
      <c r="CP14" s="125" t="str">
        <f t="shared" si="32"/>
        <v>dato mancante</v>
      </c>
      <c r="CQ14" s="125" t="str">
        <f t="shared" si="33"/>
        <v>dato mancante</v>
      </c>
      <c r="CR14" s="125" t="str">
        <f t="shared" si="34"/>
        <v>dato mancante</v>
      </c>
      <c r="CS14" s="125" t="str">
        <f t="shared" si="35"/>
        <v>dato mancante</v>
      </c>
      <c r="CT14" s="125" t="str">
        <f t="shared" si="36"/>
        <v>dato mancante</v>
      </c>
      <c r="CU14" s="125" t="str">
        <f t="shared" si="37"/>
        <v>dato mancante</v>
      </c>
      <c r="CV14" s="125" t="str">
        <f t="shared" si="38"/>
        <v>dato mancante</v>
      </c>
      <c r="CW14" s="125" t="str">
        <f t="shared" si="39"/>
        <v>dato mancante</v>
      </c>
      <c r="CX14" s="125" t="str">
        <f t="shared" si="40"/>
        <v>dato mancante</v>
      </c>
      <c r="CY14" s="125" t="str">
        <f t="shared" si="41"/>
        <v>dato mancante</v>
      </c>
      <c r="CZ14" s="125" t="str">
        <f t="shared" si="42"/>
        <v>dato mancante</v>
      </c>
      <c r="DA14" s="125" t="str">
        <f t="shared" si="43"/>
        <v>dato mancante</v>
      </c>
      <c r="DB14" s="125" t="str">
        <f t="shared" si="44"/>
        <v>dato mancante</v>
      </c>
      <c r="DC14" s="125" t="str">
        <f t="shared" si="45"/>
        <v>dato mancante</v>
      </c>
      <c r="DD14" s="125" t="str">
        <f t="shared" si="46"/>
        <v>dato mancante</v>
      </c>
      <c r="DF14" s="127">
        <f t="shared" ref="DF14:DF77" si="75">COUNTIF(($CE14:$CQ14),"non conforme")</f>
        <v>0</v>
      </c>
      <c r="DG14" s="127">
        <f t="shared" si="47"/>
        <v>0</v>
      </c>
      <c r="DH14" s="125" t="str">
        <f t="shared" ref="DH14:DH77" si="76">IF(DF14=DG14,"ok", "incongruenza")</f>
        <v>ok</v>
      </c>
      <c r="DI14" s="127" t="str">
        <f t="shared" si="48"/>
        <v>Buono</v>
      </c>
      <c r="DJ14" s="127" t="str">
        <f t="shared" si="49"/>
        <v>Buono</v>
      </c>
    </row>
    <row r="15" spans="1:116" s="125" customFormat="1" x14ac:dyDescent="0.35">
      <c r="A15" s="13">
        <f>'Calcolo Orizzontale P. Secco'!A16</f>
        <v>0</v>
      </c>
      <c r="B15" s="13">
        <f>'Calcolo Orizzontale P. Secco'!B16</f>
        <v>0</v>
      </c>
      <c r="C15" s="13">
        <f>'Calcolo Orizzontale P. Secco'!C16</f>
        <v>0</v>
      </c>
      <c r="D15" s="16">
        <f>'Calcolo Orizzontale P. Secco'!D16</f>
        <v>0</v>
      </c>
      <c r="E15" s="16">
        <f>'Calcolo Orizzontale P. Secco'!E16</f>
        <v>0</v>
      </c>
      <c r="F15" s="16">
        <f>'Calcolo Orizzontale P. Secco'!F16</f>
        <v>0</v>
      </c>
      <c r="G15" s="13">
        <f>'Calcolo Orizzontale P. Secco'!G16</f>
        <v>0</v>
      </c>
      <c r="H15" s="13"/>
      <c r="I15" s="16">
        <f>'Calcolo Orizzontale P. Secco'!I16</f>
        <v>0</v>
      </c>
      <c r="J15" s="13">
        <f>'Calcolo Orizzontale P. Secco'!J16</f>
        <v>0</v>
      </c>
      <c r="K15" s="17">
        <f>'Calcolo Orizzontale P. Secco'!K16</f>
        <v>0</v>
      </c>
      <c r="L15" s="17">
        <f t="shared" si="50"/>
        <v>0</v>
      </c>
      <c r="M15" s="519">
        <f>'Calcolo Orizzontale P. Secco'!L16</f>
        <v>0</v>
      </c>
      <c r="N15" s="519">
        <f>'Calcolo Orizzontale P. Secco'!M16</f>
        <v>0</v>
      </c>
      <c r="O15" s="520">
        <f>'Calcolo Orizzontale P. Secco'!N16</f>
        <v>0</v>
      </c>
      <c r="P15" s="521">
        <f>'Calcolo Orizzontale P. Secco'!O16</f>
        <v>0</v>
      </c>
      <c r="Q15" s="521">
        <f>'Calcolo Orizzontale P. Secco'!P16</f>
        <v>0</v>
      </c>
      <c r="R15" s="521">
        <f>'Calcolo Orizzontale P. Secco'!Q16</f>
        <v>0</v>
      </c>
      <c r="S15" s="521">
        <f>'Calcolo Orizzontale P. Secco'!R16</f>
        <v>0</v>
      </c>
      <c r="T15" s="521">
        <f>'Calcolo Orizzontale P. Secco'!S16</f>
        <v>0</v>
      </c>
      <c r="U15" s="519">
        <f>'Calcolo Orizzontale P. Secco'!T16</f>
        <v>0</v>
      </c>
      <c r="V15" s="519">
        <f>'Calcolo Orizzontale P. Secco'!U16</f>
        <v>0</v>
      </c>
      <c r="W15" s="519">
        <f>'Calcolo Orizzontale P. Secco'!V16</f>
        <v>0</v>
      </c>
      <c r="X15" s="520">
        <f>'Calcolo Orizzontale P. Secco'!W16</f>
        <v>0</v>
      </c>
      <c r="Y15" s="521">
        <f>'Calcolo Orizzontale P. Secco'!X16</f>
        <v>0</v>
      </c>
      <c r="Z15" s="522">
        <f>'Calcolo Orizzontale P. Secco'!Y16</f>
        <v>0</v>
      </c>
      <c r="AA15" s="126"/>
      <c r="AB15" s="127"/>
      <c r="AC15" s="189" t="str">
        <f>'Calcolo Orizzontale P. Secco'!AC16</f>
        <v>dato mancante</v>
      </c>
      <c r="AD15" s="190" t="str">
        <f>'Calcolo Orizzontale P. Secco'!AR16</f>
        <v>dato mancante</v>
      </c>
      <c r="AE15" s="190" t="str">
        <f t="shared" si="51"/>
        <v>dato mancante</v>
      </c>
      <c r="AF15" s="190" t="str">
        <f t="shared" si="52"/>
        <v>dato mancante</v>
      </c>
      <c r="AG15" s="191" t="str">
        <f>IF(N15&lt;5,'Calcolo Orizzontale P. Secco'!AD16,"dato mancante")</f>
        <v>dato mancante</v>
      </c>
      <c r="AH15" s="191" t="str">
        <f>IF(N15&gt;5,'Calcolo Orizzontale P. Secco'!AD16,"dato mancante")</f>
        <v>dato mancante</v>
      </c>
      <c r="AI15" s="191" t="str">
        <f>IF(N15&lt;5,'Calcolo Orizzontale P. Secco'!AS16,"dato mancante")</f>
        <v>dato mancante</v>
      </c>
      <c r="AJ15" s="191" t="str">
        <f>IF(N15&gt;5,'Calcolo Orizzontale P. Secco'!AS16,"dato mancante")</f>
        <v>dato mancante</v>
      </c>
      <c r="AK15" s="190" t="str">
        <f t="shared" si="53"/>
        <v>dato mancante</v>
      </c>
      <c r="AL15" s="190" t="str">
        <f t="shared" si="54"/>
        <v>dato mancante</v>
      </c>
      <c r="AM15" s="190" t="str">
        <f t="shared" si="55"/>
        <v>dato mancante</v>
      </c>
      <c r="AN15" s="190" t="str">
        <f t="shared" si="56"/>
        <v>dato mancante</v>
      </c>
      <c r="AO15" s="191" t="str">
        <f>'Calcolo Orizzontale P. Secco'!AE16</f>
        <v>dato mancante</v>
      </c>
      <c r="AP15" s="191" t="str">
        <f>'Calcolo Orizzontale P. Secco'!AT16</f>
        <v>dato mancante</v>
      </c>
      <c r="AQ15" s="192" t="str">
        <f t="shared" si="57"/>
        <v>dato mancante</v>
      </c>
      <c r="AR15" s="192" t="str">
        <f t="shared" si="58"/>
        <v>dato mancante</v>
      </c>
      <c r="AS15" s="193" t="str">
        <f>'Calcolo Orizzontale P. Secco'!AF16</f>
        <v>dato mancante</v>
      </c>
      <c r="AT15" s="193" t="str">
        <f>'Calcolo Orizzontale P. Secco'!AU16</f>
        <v>dato mancante</v>
      </c>
      <c r="AU15" s="308" t="str">
        <f t="shared" si="59"/>
        <v>dato mancante</v>
      </c>
      <c r="AV15" s="308" t="str">
        <f t="shared" si="60"/>
        <v>dato mancante</v>
      </c>
      <c r="AW15" s="193" t="str">
        <f>'Calcolo Orizzontale P. Secco'!AG16</f>
        <v>dato mancante</v>
      </c>
      <c r="AX15" s="193" t="str">
        <f>'Calcolo Orizzontale P. Secco'!AV16</f>
        <v>dato mancante</v>
      </c>
      <c r="AY15" s="308" t="str">
        <f t="shared" si="61"/>
        <v>dato mancante</v>
      </c>
      <c r="AZ15" s="308" t="str">
        <f t="shared" si="62"/>
        <v>dato mancante</v>
      </c>
      <c r="BA15" s="193" t="str">
        <f>'Calcolo Orizzontale P. Secco'!AH16</f>
        <v>dato mancante</v>
      </c>
      <c r="BB15" s="193" t="str">
        <f>'Calcolo Orizzontale P. Secco'!AW16</f>
        <v>dato mancante</v>
      </c>
      <c r="BC15" s="308" t="str">
        <f t="shared" si="63"/>
        <v>dato mancante</v>
      </c>
      <c r="BD15" s="308" t="str">
        <f t="shared" si="64"/>
        <v>dato mancante</v>
      </c>
      <c r="BE15" s="194" t="str">
        <f>'Calcolo Orizzontale P. Secco'!AI16</f>
        <v>dato mancante</v>
      </c>
      <c r="BF15" s="194" t="str">
        <f>'Calcolo Orizzontale P. Secco'!AX16</f>
        <v>dato mancante</v>
      </c>
      <c r="BG15" s="308" t="str">
        <f t="shared" si="65"/>
        <v>dato mancante</v>
      </c>
      <c r="BH15" s="308" t="str">
        <f t="shared" si="66"/>
        <v>dato mancante</v>
      </c>
      <c r="BI15" s="193" t="str">
        <f>'Calcolo Orizzontale P. Secco'!AJ16</f>
        <v>dato mancante</v>
      </c>
      <c r="BJ15" s="193" t="str">
        <f>'Calcolo Orizzontale P. Secco'!AY16</f>
        <v>dato mancante</v>
      </c>
      <c r="BK15" s="308" t="str">
        <f t="shared" si="67"/>
        <v>dato mancante</v>
      </c>
      <c r="BL15" s="308" t="str">
        <f t="shared" si="68"/>
        <v>dato mancante</v>
      </c>
      <c r="BM15" s="192" t="str">
        <f>'Calcolo Orizzontale P. Secco'!AK16</f>
        <v>dato mancante</v>
      </c>
      <c r="BN15" s="192" t="str">
        <f>'Calcolo Orizzontale P. Secco'!AZ16</f>
        <v>dato mancante</v>
      </c>
      <c r="BO15" s="308" t="str">
        <f t="shared" si="14"/>
        <v>dato mancante</v>
      </c>
      <c r="BP15" s="308" t="str">
        <f t="shared" si="15"/>
        <v>dato mancante</v>
      </c>
      <c r="BQ15" s="195" t="str">
        <f>'Calcolo Orizzontale P. Secco'!AL16</f>
        <v>dato mancante</v>
      </c>
      <c r="BR15" s="195" t="str">
        <f>'Calcolo Orizzontale P. Secco'!BA16</f>
        <v>dato mancante</v>
      </c>
      <c r="BS15" s="308" t="str">
        <f t="shared" si="69"/>
        <v>dato mancante</v>
      </c>
      <c r="BT15" s="308" t="str">
        <f t="shared" si="70"/>
        <v>dato mancante</v>
      </c>
      <c r="BU15" s="193" t="str">
        <f>'Calcolo Orizzontale P. Secco'!AM16</f>
        <v>dato mancante</v>
      </c>
      <c r="BV15" s="194" t="str">
        <f>'Calcolo Orizzontale P. Secco'!BB16</f>
        <v>dato mancante</v>
      </c>
      <c r="BW15" s="308" t="str">
        <f t="shared" si="71"/>
        <v>dato mancante</v>
      </c>
      <c r="BX15" s="308" t="str">
        <f t="shared" si="72"/>
        <v>dato mancante</v>
      </c>
      <c r="BY15" s="196" t="str">
        <f>'Calcolo Orizzontale P. Secco'!AN16</f>
        <v>dato mancante</v>
      </c>
      <c r="BZ15" s="196" t="str">
        <f>'Calcolo Orizzontale P. Secco'!BC16</f>
        <v>dato mancante</v>
      </c>
      <c r="CA15" s="308" t="str">
        <f t="shared" si="73"/>
        <v>dato mancante</v>
      </c>
      <c r="CB15" s="308" t="str">
        <f t="shared" si="74"/>
        <v>dato mancante</v>
      </c>
      <c r="CE15" s="125" t="str">
        <f t="shared" si="21"/>
        <v>dato mancante</v>
      </c>
      <c r="CF15" s="125" t="str">
        <f t="shared" si="22"/>
        <v>dato mancante</v>
      </c>
      <c r="CG15" s="125" t="str">
        <f t="shared" si="23"/>
        <v>dato mancante</v>
      </c>
      <c r="CH15" s="125" t="str">
        <f t="shared" si="24"/>
        <v>dato mancante</v>
      </c>
      <c r="CI15" s="125" t="str">
        <f t="shared" si="25"/>
        <v>dato mancante</v>
      </c>
      <c r="CJ15" s="125" t="str">
        <f t="shared" si="26"/>
        <v>dato mancante</v>
      </c>
      <c r="CK15" s="125" t="str">
        <f t="shared" si="27"/>
        <v>dato mancante</v>
      </c>
      <c r="CL15" s="125" t="str">
        <f t="shared" si="28"/>
        <v>dato mancante</v>
      </c>
      <c r="CM15" s="125" t="str">
        <f t="shared" si="29"/>
        <v>dato mancante</v>
      </c>
      <c r="CN15" s="125" t="str">
        <f t="shared" si="30"/>
        <v>dato mancante</v>
      </c>
      <c r="CO15" s="125" t="str">
        <f t="shared" si="31"/>
        <v>dato mancante</v>
      </c>
      <c r="CP15" s="125" t="str">
        <f t="shared" si="32"/>
        <v>dato mancante</v>
      </c>
      <c r="CQ15" s="125" t="str">
        <f t="shared" si="33"/>
        <v>dato mancante</v>
      </c>
      <c r="CR15" s="125" t="str">
        <f t="shared" si="34"/>
        <v>dato mancante</v>
      </c>
      <c r="CS15" s="125" t="str">
        <f t="shared" si="35"/>
        <v>dato mancante</v>
      </c>
      <c r="CT15" s="125" t="str">
        <f t="shared" si="36"/>
        <v>dato mancante</v>
      </c>
      <c r="CU15" s="125" t="str">
        <f t="shared" si="37"/>
        <v>dato mancante</v>
      </c>
      <c r="CV15" s="125" t="str">
        <f t="shared" si="38"/>
        <v>dato mancante</v>
      </c>
      <c r="CW15" s="125" t="str">
        <f t="shared" si="39"/>
        <v>dato mancante</v>
      </c>
      <c r="CX15" s="125" t="str">
        <f t="shared" si="40"/>
        <v>dato mancante</v>
      </c>
      <c r="CY15" s="125" t="str">
        <f t="shared" si="41"/>
        <v>dato mancante</v>
      </c>
      <c r="CZ15" s="125" t="str">
        <f t="shared" si="42"/>
        <v>dato mancante</v>
      </c>
      <c r="DA15" s="125" t="str">
        <f t="shared" si="43"/>
        <v>dato mancante</v>
      </c>
      <c r="DB15" s="125" t="str">
        <f t="shared" si="44"/>
        <v>dato mancante</v>
      </c>
      <c r="DC15" s="125" t="str">
        <f t="shared" si="45"/>
        <v>dato mancante</v>
      </c>
      <c r="DD15" s="125" t="str">
        <f t="shared" si="46"/>
        <v>dato mancante</v>
      </c>
      <c r="DF15" s="127">
        <f t="shared" si="75"/>
        <v>0</v>
      </c>
      <c r="DG15" s="127">
        <f t="shared" si="47"/>
        <v>0</v>
      </c>
      <c r="DH15" s="125" t="str">
        <f t="shared" si="76"/>
        <v>ok</v>
      </c>
      <c r="DI15" s="127" t="str">
        <f t="shared" si="48"/>
        <v>Buono</v>
      </c>
      <c r="DJ15" s="127" t="str">
        <f t="shared" si="49"/>
        <v>Buono</v>
      </c>
    </row>
    <row r="16" spans="1:116" s="125" customFormat="1" x14ac:dyDescent="0.35">
      <c r="A16" s="13">
        <f>'Calcolo Orizzontale P. Secco'!A17</f>
        <v>0</v>
      </c>
      <c r="B16" s="13">
        <f>'Calcolo Orizzontale P. Secco'!B17</f>
        <v>0</v>
      </c>
      <c r="C16" s="13">
        <f>'Calcolo Orizzontale P. Secco'!C17</f>
        <v>0</v>
      </c>
      <c r="D16" s="13">
        <f>'Calcolo Orizzontale P. Secco'!D17</f>
        <v>0</v>
      </c>
      <c r="E16" s="13">
        <f>'Calcolo Orizzontale P. Secco'!E17</f>
        <v>0</v>
      </c>
      <c r="F16" s="13">
        <f>'Calcolo Orizzontale P. Secco'!F17</f>
        <v>0</v>
      </c>
      <c r="G16" s="13">
        <f>'Calcolo Orizzontale P. Secco'!G17</f>
        <v>0</v>
      </c>
      <c r="H16" s="13"/>
      <c r="I16" s="13">
        <f>'Calcolo Orizzontale P. Secco'!I17</f>
        <v>0</v>
      </c>
      <c r="J16" s="13">
        <f>'Calcolo Orizzontale P. Secco'!J17</f>
        <v>0</v>
      </c>
      <c r="K16" s="13">
        <f>'Calcolo Orizzontale P. Secco'!K17</f>
        <v>0</v>
      </c>
      <c r="L16" s="17">
        <f t="shared" si="50"/>
        <v>0</v>
      </c>
      <c r="M16" s="519">
        <f>'Calcolo Orizzontale P. Secco'!L17</f>
        <v>0</v>
      </c>
      <c r="N16" s="519">
        <f>'Calcolo Orizzontale P. Secco'!M17</f>
        <v>0</v>
      </c>
      <c r="O16" s="520">
        <f>'Calcolo Orizzontale P. Secco'!N17</f>
        <v>0</v>
      </c>
      <c r="P16" s="521">
        <f>'Calcolo Orizzontale P. Secco'!O17</f>
        <v>0</v>
      </c>
      <c r="Q16" s="521">
        <f>'Calcolo Orizzontale P. Secco'!P17</f>
        <v>0</v>
      </c>
      <c r="R16" s="521">
        <f>'Calcolo Orizzontale P. Secco'!Q17</f>
        <v>0</v>
      </c>
      <c r="S16" s="521">
        <f>'Calcolo Orizzontale P. Secco'!R17</f>
        <v>0</v>
      </c>
      <c r="T16" s="521">
        <f>'Calcolo Orizzontale P. Secco'!S17</f>
        <v>0</v>
      </c>
      <c r="U16" s="519">
        <f>'Calcolo Orizzontale P. Secco'!T17</f>
        <v>0</v>
      </c>
      <c r="V16" s="519">
        <f>'Calcolo Orizzontale P. Secco'!U17</f>
        <v>0</v>
      </c>
      <c r="W16" s="519">
        <f>'Calcolo Orizzontale P. Secco'!V17</f>
        <v>0</v>
      </c>
      <c r="X16" s="520">
        <f>'Calcolo Orizzontale P. Secco'!W17</f>
        <v>0</v>
      </c>
      <c r="Y16" s="521">
        <f>'Calcolo Orizzontale P. Secco'!X17</f>
        <v>0</v>
      </c>
      <c r="Z16" s="522">
        <f>'Calcolo Orizzontale P. Secco'!Y17</f>
        <v>0</v>
      </c>
      <c r="AA16" s="126"/>
      <c r="AB16" s="127"/>
      <c r="AC16" s="189" t="str">
        <f>'Calcolo Orizzontale P. Secco'!AC17</f>
        <v>dato mancante</v>
      </c>
      <c r="AD16" s="190" t="str">
        <f>'Calcolo Orizzontale P. Secco'!AR17</f>
        <v>dato mancante</v>
      </c>
      <c r="AE16" s="190" t="str">
        <f t="shared" si="51"/>
        <v>dato mancante</v>
      </c>
      <c r="AF16" s="190" t="str">
        <f t="shared" si="52"/>
        <v>dato mancante</v>
      </c>
      <c r="AG16" s="191" t="str">
        <f>IF(N16&lt;5,'Calcolo Orizzontale P. Secco'!AD17,"dato mancante")</f>
        <v>dato mancante</v>
      </c>
      <c r="AH16" s="191" t="str">
        <f>IF(N16&gt;5,'Calcolo Orizzontale P. Secco'!AD17,"dato mancante")</f>
        <v>dato mancante</v>
      </c>
      <c r="AI16" s="191" t="str">
        <f>IF(N16&lt;5,'Calcolo Orizzontale P. Secco'!AS17,"dato mancante")</f>
        <v>dato mancante</v>
      </c>
      <c r="AJ16" s="191" t="str">
        <f>IF(N16&gt;5,'Calcolo Orizzontale P. Secco'!AS17,"dato mancante")</f>
        <v>dato mancante</v>
      </c>
      <c r="AK16" s="190" t="str">
        <f t="shared" si="53"/>
        <v>dato mancante</v>
      </c>
      <c r="AL16" s="190" t="str">
        <f t="shared" si="54"/>
        <v>dato mancante</v>
      </c>
      <c r="AM16" s="190" t="str">
        <f t="shared" si="55"/>
        <v>dato mancante</v>
      </c>
      <c r="AN16" s="190" t="str">
        <f t="shared" si="56"/>
        <v>dato mancante</v>
      </c>
      <c r="AO16" s="191" t="str">
        <f>'Calcolo Orizzontale P. Secco'!AE17</f>
        <v>dato mancante</v>
      </c>
      <c r="AP16" s="191" t="str">
        <f>'Calcolo Orizzontale P. Secco'!AT17</f>
        <v>dato mancante</v>
      </c>
      <c r="AQ16" s="192" t="str">
        <f t="shared" si="57"/>
        <v>dato mancante</v>
      </c>
      <c r="AR16" s="192" t="str">
        <f t="shared" si="58"/>
        <v>dato mancante</v>
      </c>
      <c r="AS16" s="193" t="str">
        <f>'Calcolo Orizzontale P. Secco'!AF17</f>
        <v>dato mancante</v>
      </c>
      <c r="AT16" s="193" t="str">
        <f>'Calcolo Orizzontale P. Secco'!AU17</f>
        <v>dato mancante</v>
      </c>
      <c r="AU16" s="308" t="str">
        <f t="shared" si="59"/>
        <v>dato mancante</v>
      </c>
      <c r="AV16" s="308" t="str">
        <f t="shared" si="60"/>
        <v>dato mancante</v>
      </c>
      <c r="AW16" s="193" t="str">
        <f>'Calcolo Orizzontale P. Secco'!AG17</f>
        <v>dato mancante</v>
      </c>
      <c r="AX16" s="193" t="str">
        <f>'Calcolo Orizzontale P. Secco'!AV17</f>
        <v>dato mancante</v>
      </c>
      <c r="AY16" s="308" t="str">
        <f t="shared" si="61"/>
        <v>dato mancante</v>
      </c>
      <c r="AZ16" s="308" t="str">
        <f t="shared" si="62"/>
        <v>dato mancante</v>
      </c>
      <c r="BA16" s="193" t="str">
        <f>'Calcolo Orizzontale P. Secco'!AH17</f>
        <v>dato mancante</v>
      </c>
      <c r="BB16" s="193" t="str">
        <f>'Calcolo Orizzontale P. Secco'!AW17</f>
        <v>dato mancante</v>
      </c>
      <c r="BC16" s="308" t="str">
        <f t="shared" si="63"/>
        <v>dato mancante</v>
      </c>
      <c r="BD16" s="308" t="str">
        <f t="shared" si="64"/>
        <v>dato mancante</v>
      </c>
      <c r="BE16" s="194" t="str">
        <f>'Calcolo Orizzontale P. Secco'!AI17</f>
        <v>dato mancante</v>
      </c>
      <c r="BF16" s="194" t="str">
        <f>'Calcolo Orizzontale P. Secco'!AX17</f>
        <v>dato mancante</v>
      </c>
      <c r="BG16" s="308" t="str">
        <f t="shared" si="65"/>
        <v>dato mancante</v>
      </c>
      <c r="BH16" s="308" t="str">
        <f t="shared" si="66"/>
        <v>dato mancante</v>
      </c>
      <c r="BI16" s="193" t="str">
        <f>'Calcolo Orizzontale P. Secco'!AJ17</f>
        <v>dato mancante</v>
      </c>
      <c r="BJ16" s="193" t="str">
        <f>'Calcolo Orizzontale P. Secco'!AY17</f>
        <v>dato mancante</v>
      </c>
      <c r="BK16" s="308" t="str">
        <f t="shared" si="67"/>
        <v>dato mancante</v>
      </c>
      <c r="BL16" s="308" t="str">
        <f t="shared" si="68"/>
        <v>dato mancante</v>
      </c>
      <c r="BM16" s="192" t="str">
        <f>'Calcolo Orizzontale P. Secco'!AK17</f>
        <v>dato mancante</v>
      </c>
      <c r="BN16" s="192" t="str">
        <f>'Calcolo Orizzontale P. Secco'!AZ17</f>
        <v>dato mancante</v>
      </c>
      <c r="BO16" s="308" t="str">
        <f t="shared" si="14"/>
        <v>dato mancante</v>
      </c>
      <c r="BP16" s="308" t="str">
        <f t="shared" si="15"/>
        <v>dato mancante</v>
      </c>
      <c r="BQ16" s="195" t="str">
        <f>'Calcolo Orizzontale P. Secco'!AL17</f>
        <v>dato mancante</v>
      </c>
      <c r="BR16" s="195" t="str">
        <f>'Calcolo Orizzontale P. Secco'!BA17</f>
        <v>dato mancante</v>
      </c>
      <c r="BS16" s="308" t="str">
        <f t="shared" si="69"/>
        <v>dato mancante</v>
      </c>
      <c r="BT16" s="308" t="str">
        <f t="shared" si="70"/>
        <v>dato mancante</v>
      </c>
      <c r="BU16" s="193" t="str">
        <f>'Calcolo Orizzontale P. Secco'!AM17</f>
        <v>dato mancante</v>
      </c>
      <c r="BV16" s="194" t="str">
        <f>'Calcolo Orizzontale P. Secco'!BB17</f>
        <v>dato mancante</v>
      </c>
      <c r="BW16" s="308" t="str">
        <f t="shared" si="71"/>
        <v>dato mancante</v>
      </c>
      <c r="BX16" s="308" t="str">
        <f t="shared" si="72"/>
        <v>dato mancante</v>
      </c>
      <c r="BY16" s="196" t="str">
        <f>'Calcolo Orizzontale P. Secco'!AN17</f>
        <v>dato mancante</v>
      </c>
      <c r="BZ16" s="196" t="str">
        <f>'Calcolo Orizzontale P. Secco'!BC17</f>
        <v>dato mancante</v>
      </c>
      <c r="CA16" s="308" t="str">
        <f t="shared" si="73"/>
        <v>dato mancante</v>
      </c>
      <c r="CB16" s="308" t="str">
        <f t="shared" si="74"/>
        <v>dato mancante</v>
      </c>
      <c r="CE16" s="125" t="str">
        <f t="shared" si="21"/>
        <v>dato mancante</v>
      </c>
      <c r="CF16" s="125" t="str">
        <f t="shared" si="22"/>
        <v>dato mancante</v>
      </c>
      <c r="CG16" s="125" t="str">
        <f t="shared" si="23"/>
        <v>dato mancante</v>
      </c>
      <c r="CH16" s="125" t="str">
        <f t="shared" si="24"/>
        <v>dato mancante</v>
      </c>
      <c r="CI16" s="125" t="str">
        <f t="shared" si="25"/>
        <v>dato mancante</v>
      </c>
      <c r="CJ16" s="125" t="str">
        <f t="shared" si="26"/>
        <v>dato mancante</v>
      </c>
      <c r="CK16" s="125" t="str">
        <f t="shared" si="27"/>
        <v>dato mancante</v>
      </c>
      <c r="CL16" s="125" t="str">
        <f t="shared" si="28"/>
        <v>dato mancante</v>
      </c>
      <c r="CM16" s="125" t="str">
        <f t="shared" si="29"/>
        <v>dato mancante</v>
      </c>
      <c r="CN16" s="125" t="str">
        <f t="shared" si="30"/>
        <v>dato mancante</v>
      </c>
      <c r="CO16" s="125" t="str">
        <f t="shared" si="31"/>
        <v>dato mancante</v>
      </c>
      <c r="CP16" s="125" t="str">
        <f t="shared" si="32"/>
        <v>dato mancante</v>
      </c>
      <c r="CQ16" s="125" t="str">
        <f t="shared" si="33"/>
        <v>dato mancante</v>
      </c>
      <c r="CR16" s="125" t="str">
        <f t="shared" si="34"/>
        <v>dato mancante</v>
      </c>
      <c r="CS16" s="125" t="str">
        <f t="shared" si="35"/>
        <v>dato mancante</v>
      </c>
      <c r="CT16" s="125" t="str">
        <f t="shared" si="36"/>
        <v>dato mancante</v>
      </c>
      <c r="CU16" s="125" t="str">
        <f t="shared" si="37"/>
        <v>dato mancante</v>
      </c>
      <c r="CV16" s="125" t="str">
        <f t="shared" si="38"/>
        <v>dato mancante</v>
      </c>
      <c r="CW16" s="125" t="str">
        <f t="shared" si="39"/>
        <v>dato mancante</v>
      </c>
      <c r="CX16" s="125" t="str">
        <f t="shared" si="40"/>
        <v>dato mancante</v>
      </c>
      <c r="CY16" s="125" t="str">
        <f t="shared" si="41"/>
        <v>dato mancante</v>
      </c>
      <c r="CZ16" s="125" t="str">
        <f t="shared" si="42"/>
        <v>dato mancante</v>
      </c>
      <c r="DA16" s="125" t="str">
        <f t="shared" si="43"/>
        <v>dato mancante</v>
      </c>
      <c r="DB16" s="125" t="str">
        <f t="shared" si="44"/>
        <v>dato mancante</v>
      </c>
      <c r="DC16" s="125" t="str">
        <f t="shared" si="45"/>
        <v>dato mancante</v>
      </c>
      <c r="DD16" s="125" t="str">
        <f t="shared" si="46"/>
        <v>dato mancante</v>
      </c>
      <c r="DF16" s="127">
        <f t="shared" si="75"/>
        <v>0</v>
      </c>
      <c r="DG16" s="127">
        <f t="shared" si="47"/>
        <v>0</v>
      </c>
      <c r="DH16" s="125" t="str">
        <f t="shared" si="76"/>
        <v>ok</v>
      </c>
      <c r="DI16" s="127" t="str">
        <f t="shared" si="48"/>
        <v>Buono</v>
      </c>
      <c r="DJ16" s="127" t="str">
        <f t="shared" si="49"/>
        <v>Buono</v>
      </c>
    </row>
    <row r="17" spans="1:114" s="125" customFormat="1" x14ac:dyDescent="0.35">
      <c r="A17" s="13">
        <f>'Calcolo Orizzontale P. Secco'!A18</f>
        <v>0</v>
      </c>
      <c r="B17" s="13">
        <f>'Calcolo Orizzontale P. Secco'!B18</f>
        <v>0</v>
      </c>
      <c r="C17" s="13">
        <f>'Calcolo Orizzontale P. Secco'!C18</f>
        <v>0</v>
      </c>
      <c r="D17" s="13">
        <f>'Calcolo Orizzontale P. Secco'!D18</f>
        <v>0</v>
      </c>
      <c r="E17" s="13">
        <f>'Calcolo Orizzontale P. Secco'!E18</f>
        <v>0</v>
      </c>
      <c r="F17" s="13">
        <f>'Calcolo Orizzontale P. Secco'!F18</f>
        <v>0</v>
      </c>
      <c r="G17" s="13">
        <f>'Calcolo Orizzontale P. Secco'!G18</f>
        <v>0</v>
      </c>
      <c r="H17" s="13"/>
      <c r="I17" s="13">
        <f>'Calcolo Orizzontale P. Secco'!I18</f>
        <v>0</v>
      </c>
      <c r="J17" s="13">
        <f>'Calcolo Orizzontale P. Secco'!J18</f>
        <v>0</v>
      </c>
      <c r="K17" s="13">
        <f>'Calcolo Orizzontale P. Secco'!K18</f>
        <v>0</v>
      </c>
      <c r="L17" s="17">
        <f t="shared" si="50"/>
        <v>0</v>
      </c>
      <c r="M17" s="519">
        <f>'Calcolo Orizzontale P. Secco'!L18</f>
        <v>0</v>
      </c>
      <c r="N17" s="519">
        <f>'Calcolo Orizzontale P. Secco'!M18</f>
        <v>0</v>
      </c>
      <c r="O17" s="520">
        <f>'Calcolo Orizzontale P. Secco'!N18</f>
        <v>0</v>
      </c>
      <c r="P17" s="521">
        <f>'Calcolo Orizzontale P. Secco'!O18</f>
        <v>0</v>
      </c>
      <c r="Q17" s="521">
        <f>'Calcolo Orizzontale P. Secco'!P18</f>
        <v>0</v>
      </c>
      <c r="R17" s="521">
        <f>'Calcolo Orizzontale P. Secco'!Q18</f>
        <v>0</v>
      </c>
      <c r="S17" s="521">
        <f>'Calcolo Orizzontale P. Secco'!R18</f>
        <v>0</v>
      </c>
      <c r="T17" s="521">
        <f>'Calcolo Orizzontale P. Secco'!S18</f>
        <v>0</v>
      </c>
      <c r="U17" s="519">
        <f>'Calcolo Orizzontale P. Secco'!T18</f>
        <v>0</v>
      </c>
      <c r="V17" s="519">
        <f>'Calcolo Orizzontale P. Secco'!U18</f>
        <v>0</v>
      </c>
      <c r="W17" s="519">
        <f>'Calcolo Orizzontale P. Secco'!V18</f>
        <v>0</v>
      </c>
      <c r="X17" s="520">
        <f>'Calcolo Orizzontale P. Secco'!W18</f>
        <v>0</v>
      </c>
      <c r="Y17" s="521">
        <f>'Calcolo Orizzontale P. Secco'!X18</f>
        <v>0</v>
      </c>
      <c r="Z17" s="522">
        <f>'Calcolo Orizzontale P. Secco'!Y18</f>
        <v>0</v>
      </c>
      <c r="AA17" s="126"/>
      <c r="AB17" s="127"/>
      <c r="AC17" s="189" t="str">
        <f>'Calcolo Orizzontale P. Secco'!AC18</f>
        <v>dato mancante</v>
      </c>
      <c r="AD17" s="190" t="str">
        <f>'Calcolo Orizzontale P. Secco'!AR18</f>
        <v>dato mancante</v>
      </c>
      <c r="AE17" s="190" t="str">
        <f t="shared" si="51"/>
        <v>dato mancante</v>
      </c>
      <c r="AF17" s="190" t="str">
        <f t="shared" si="52"/>
        <v>dato mancante</v>
      </c>
      <c r="AG17" s="191" t="str">
        <f>IF(N17&lt;5,'Calcolo Orizzontale P. Secco'!AD18,"dato mancante")</f>
        <v>dato mancante</v>
      </c>
      <c r="AH17" s="191" t="str">
        <f>IF(N17&gt;5,'Calcolo Orizzontale P. Secco'!AD18,"dato mancante")</f>
        <v>dato mancante</v>
      </c>
      <c r="AI17" s="191" t="str">
        <f>IF(N17&lt;5,'Calcolo Orizzontale P. Secco'!AS18,"dato mancante")</f>
        <v>dato mancante</v>
      </c>
      <c r="AJ17" s="191" t="str">
        <f>IF(N17&gt;5,'Calcolo Orizzontale P. Secco'!AS18,"dato mancante")</f>
        <v>dato mancante</v>
      </c>
      <c r="AK17" s="190" t="str">
        <f t="shared" si="53"/>
        <v>dato mancante</v>
      </c>
      <c r="AL17" s="190" t="str">
        <f t="shared" si="54"/>
        <v>dato mancante</v>
      </c>
      <c r="AM17" s="190" t="str">
        <f t="shared" si="55"/>
        <v>dato mancante</v>
      </c>
      <c r="AN17" s="190" t="str">
        <f t="shared" si="56"/>
        <v>dato mancante</v>
      </c>
      <c r="AO17" s="191" t="str">
        <f>'Calcolo Orizzontale P. Secco'!AE18</f>
        <v>dato mancante</v>
      </c>
      <c r="AP17" s="191" t="str">
        <f>'Calcolo Orizzontale P. Secco'!AT18</f>
        <v>dato mancante</v>
      </c>
      <c r="AQ17" s="192" t="str">
        <f t="shared" si="57"/>
        <v>dato mancante</v>
      </c>
      <c r="AR17" s="192" t="str">
        <f t="shared" si="58"/>
        <v>dato mancante</v>
      </c>
      <c r="AS17" s="193" t="str">
        <f>'Calcolo Orizzontale P. Secco'!AF18</f>
        <v>dato mancante</v>
      </c>
      <c r="AT17" s="193" t="str">
        <f>'Calcolo Orizzontale P. Secco'!AU18</f>
        <v>dato mancante</v>
      </c>
      <c r="AU17" s="308" t="str">
        <f t="shared" si="59"/>
        <v>dato mancante</v>
      </c>
      <c r="AV17" s="308" t="str">
        <f t="shared" si="60"/>
        <v>dato mancante</v>
      </c>
      <c r="AW17" s="193" t="str">
        <f>'Calcolo Orizzontale P. Secco'!AG18</f>
        <v>dato mancante</v>
      </c>
      <c r="AX17" s="193" t="str">
        <f>'Calcolo Orizzontale P. Secco'!AV18</f>
        <v>dato mancante</v>
      </c>
      <c r="AY17" s="308" t="str">
        <f t="shared" ref="AY17:AY80" si="77">IF(AW17="dato mancante","dato mancante",IF(AW17="LOQ","Conforme",IF(AND($L17=2,AW17&gt;AW$6),"Non Conforme",IF(AND($L17=2,AW17&lt;=AW$6),"Conforme",IF(AND($L17=3,AW17&gt;AW$7),"Non Conforme",IF(AND($L17=3,AW17&lt;=AW$7),"Conforme",IF(AND($L17=4,AW17&gt;AW$8),"Non Conforme",IF(AND($L17=4,AW17&lt;=AW$8),"Conforme",IF(AND($L17=5,AW17&gt;AW$9),"Non Conforme",IF(AND($L17=5,AW17&lt;=AW$9),"Conforme","errore"))))))))))</f>
        <v>dato mancante</v>
      </c>
      <c r="AZ17" s="308" t="str">
        <f t="shared" ref="AZ17:AZ80" si="78">IF(AX17="dato mancante","dato mancante",IF(AX17="LOQ","Conforme",IF(AND($L17=2,AX17&gt;AX$6),"Non Conforme",IF(AND($L17=2,AX17&lt;=AX$6),"Conforme",IF(AND($L17=3,AX17&gt;AX$7),"Non Conforme",IF(AND($L17=3,AX17&lt;=AX$7),"Conforme",IF(AND($L17=4,AX17&gt;AX$8),"Non Conforme",IF(AND($L17=4,AX17&lt;=AX$8),"Conforme",IF(AND($L17=5,AX17&gt;AX$9),"Non Conforme",IF(AND($L17=5,AX17&lt;=AX$9),"Conforme","errore"))))))))))</f>
        <v>dato mancante</v>
      </c>
      <c r="BA17" s="193" t="str">
        <f>'Calcolo Orizzontale P. Secco'!AH18</f>
        <v>dato mancante</v>
      </c>
      <c r="BB17" s="193" t="str">
        <f>'Calcolo Orizzontale P. Secco'!AW18</f>
        <v>dato mancante</v>
      </c>
      <c r="BC17" s="308" t="str">
        <f t="shared" si="63"/>
        <v>dato mancante</v>
      </c>
      <c r="BD17" s="308" t="str">
        <f t="shared" si="64"/>
        <v>dato mancante</v>
      </c>
      <c r="BE17" s="194" t="str">
        <f>'Calcolo Orizzontale P. Secco'!AI18</f>
        <v>dato mancante</v>
      </c>
      <c r="BF17" s="194" t="str">
        <f>'Calcolo Orizzontale P. Secco'!AX18</f>
        <v>dato mancante</v>
      </c>
      <c r="BG17" s="308" t="str">
        <f t="shared" si="65"/>
        <v>dato mancante</v>
      </c>
      <c r="BH17" s="308" t="str">
        <f t="shared" si="66"/>
        <v>dato mancante</v>
      </c>
      <c r="BI17" s="193" t="str">
        <f>'Calcolo Orizzontale P. Secco'!AJ18</f>
        <v>dato mancante</v>
      </c>
      <c r="BJ17" s="193" t="str">
        <f>'Calcolo Orizzontale P. Secco'!AY18</f>
        <v>dato mancante</v>
      </c>
      <c r="BK17" s="308" t="str">
        <f t="shared" si="67"/>
        <v>dato mancante</v>
      </c>
      <c r="BL17" s="308" t="str">
        <f t="shared" si="68"/>
        <v>dato mancante</v>
      </c>
      <c r="BM17" s="192" t="str">
        <f>'Calcolo Orizzontale P. Secco'!AK18</f>
        <v>dato mancante</v>
      </c>
      <c r="BN17" s="192" t="str">
        <f>'Calcolo Orizzontale P. Secco'!AZ18</f>
        <v>dato mancante</v>
      </c>
      <c r="BO17" s="308" t="str">
        <f t="shared" si="14"/>
        <v>dato mancante</v>
      </c>
      <c r="BP17" s="308" t="str">
        <f t="shared" si="15"/>
        <v>dato mancante</v>
      </c>
      <c r="BQ17" s="195" t="str">
        <f>'Calcolo Orizzontale P. Secco'!AL18</f>
        <v>dato mancante</v>
      </c>
      <c r="BR17" s="195" t="str">
        <f>'Calcolo Orizzontale P. Secco'!BA18</f>
        <v>dato mancante</v>
      </c>
      <c r="BS17" s="308" t="str">
        <f t="shared" si="69"/>
        <v>dato mancante</v>
      </c>
      <c r="BT17" s="308" t="str">
        <f t="shared" si="70"/>
        <v>dato mancante</v>
      </c>
      <c r="BU17" s="193" t="str">
        <f>'Calcolo Orizzontale P. Secco'!AM18</f>
        <v>dato mancante</v>
      </c>
      <c r="BV17" s="194" t="str">
        <f>'Calcolo Orizzontale P. Secco'!BB18</f>
        <v>dato mancante</v>
      </c>
      <c r="BW17" s="308" t="str">
        <f t="shared" si="71"/>
        <v>dato mancante</v>
      </c>
      <c r="BX17" s="308" t="str">
        <f t="shared" si="72"/>
        <v>dato mancante</v>
      </c>
      <c r="BY17" s="196" t="str">
        <f>'Calcolo Orizzontale P. Secco'!AN18</f>
        <v>dato mancante</v>
      </c>
      <c r="BZ17" s="196" t="str">
        <f>'Calcolo Orizzontale P. Secco'!BC18</f>
        <v>dato mancante</v>
      </c>
      <c r="CA17" s="308" t="str">
        <f t="shared" si="73"/>
        <v>dato mancante</v>
      </c>
      <c r="CB17" s="308" t="str">
        <f t="shared" si="74"/>
        <v>dato mancante</v>
      </c>
      <c r="CE17" s="125" t="str">
        <f t="shared" si="21"/>
        <v>dato mancante</v>
      </c>
      <c r="CF17" s="125" t="str">
        <f t="shared" si="22"/>
        <v>dato mancante</v>
      </c>
      <c r="CG17" s="125" t="str">
        <f t="shared" si="23"/>
        <v>dato mancante</v>
      </c>
      <c r="CH17" s="125" t="str">
        <f t="shared" si="24"/>
        <v>dato mancante</v>
      </c>
      <c r="CI17" s="125" t="str">
        <f t="shared" si="25"/>
        <v>dato mancante</v>
      </c>
      <c r="CJ17" s="125" t="str">
        <f t="shared" si="26"/>
        <v>dato mancante</v>
      </c>
      <c r="CK17" s="125" t="str">
        <f t="shared" si="27"/>
        <v>dato mancante</v>
      </c>
      <c r="CL17" s="125" t="str">
        <f t="shared" si="28"/>
        <v>dato mancante</v>
      </c>
      <c r="CM17" s="125" t="str">
        <f t="shared" si="29"/>
        <v>dato mancante</v>
      </c>
      <c r="CN17" s="125" t="str">
        <f t="shared" si="30"/>
        <v>dato mancante</v>
      </c>
      <c r="CO17" s="125" t="str">
        <f t="shared" si="31"/>
        <v>dato mancante</v>
      </c>
      <c r="CP17" s="125" t="str">
        <f t="shared" si="32"/>
        <v>dato mancante</v>
      </c>
      <c r="CQ17" s="125" t="str">
        <f t="shared" si="33"/>
        <v>dato mancante</v>
      </c>
      <c r="CR17" s="125" t="str">
        <f t="shared" si="34"/>
        <v>dato mancante</v>
      </c>
      <c r="CS17" s="125" t="str">
        <f t="shared" si="35"/>
        <v>dato mancante</v>
      </c>
      <c r="CT17" s="125" t="str">
        <f t="shared" si="36"/>
        <v>dato mancante</v>
      </c>
      <c r="CU17" s="125" t="str">
        <f t="shared" si="37"/>
        <v>dato mancante</v>
      </c>
      <c r="CV17" s="125" t="str">
        <f t="shared" si="38"/>
        <v>dato mancante</v>
      </c>
      <c r="CW17" s="125" t="str">
        <f t="shared" si="39"/>
        <v>dato mancante</v>
      </c>
      <c r="CX17" s="125" t="str">
        <f t="shared" si="40"/>
        <v>dato mancante</v>
      </c>
      <c r="CY17" s="125" t="str">
        <f t="shared" si="41"/>
        <v>dato mancante</v>
      </c>
      <c r="CZ17" s="125" t="str">
        <f t="shared" si="42"/>
        <v>dato mancante</v>
      </c>
      <c r="DA17" s="125" t="str">
        <f t="shared" si="43"/>
        <v>dato mancante</v>
      </c>
      <c r="DB17" s="125" t="str">
        <f t="shared" si="44"/>
        <v>dato mancante</v>
      </c>
      <c r="DC17" s="125" t="str">
        <f t="shared" si="45"/>
        <v>dato mancante</v>
      </c>
      <c r="DD17" s="125" t="str">
        <f t="shared" si="46"/>
        <v>dato mancante</v>
      </c>
      <c r="DF17" s="127">
        <f t="shared" si="75"/>
        <v>0</v>
      </c>
      <c r="DG17" s="127">
        <f t="shared" si="47"/>
        <v>0</v>
      </c>
      <c r="DH17" s="125" t="str">
        <f t="shared" si="76"/>
        <v>ok</v>
      </c>
      <c r="DI17" s="127" t="str">
        <f t="shared" si="48"/>
        <v>Buono</v>
      </c>
      <c r="DJ17" s="127" t="str">
        <f t="shared" si="49"/>
        <v>Buono</v>
      </c>
    </row>
    <row r="18" spans="1:114" s="125" customFormat="1" x14ac:dyDescent="0.35">
      <c r="A18" s="13">
        <f>'Calcolo Orizzontale P. Secco'!A19</f>
        <v>0</v>
      </c>
      <c r="B18" s="13">
        <f>'Calcolo Orizzontale P. Secco'!B19</f>
        <v>0</v>
      </c>
      <c r="C18" s="13">
        <f>'Calcolo Orizzontale P. Secco'!C19</f>
        <v>0</v>
      </c>
      <c r="D18" s="13">
        <f>'Calcolo Orizzontale P. Secco'!D19</f>
        <v>0</v>
      </c>
      <c r="E18" s="13">
        <f>'Calcolo Orizzontale P. Secco'!E19</f>
        <v>0</v>
      </c>
      <c r="F18" s="13">
        <f>'Calcolo Orizzontale P. Secco'!F19</f>
        <v>0</v>
      </c>
      <c r="G18" s="312">
        <f>'Calcolo Orizzontale P. Secco'!G19</f>
        <v>0</v>
      </c>
      <c r="H18" s="13"/>
      <c r="I18" s="13">
        <f>'Calcolo Orizzontale P. Secco'!I19</f>
        <v>0</v>
      </c>
      <c r="J18" s="13">
        <f>'Calcolo Orizzontale P. Secco'!J19</f>
        <v>0</v>
      </c>
      <c r="K18" s="13">
        <f>'Calcolo Orizzontale P. Secco'!K19</f>
        <v>0</v>
      </c>
      <c r="L18" s="17">
        <f t="shared" si="50"/>
        <v>0</v>
      </c>
      <c r="M18" s="519">
        <f>'Calcolo Orizzontale P. Secco'!L19</f>
        <v>0</v>
      </c>
      <c r="N18" s="519">
        <f>'Calcolo Orizzontale P. Secco'!M19</f>
        <v>0</v>
      </c>
      <c r="O18" s="520">
        <f>'Calcolo Orizzontale P. Secco'!N19</f>
        <v>0</v>
      </c>
      <c r="P18" s="521">
        <f>'Calcolo Orizzontale P. Secco'!O19</f>
        <v>0</v>
      </c>
      <c r="Q18" s="521">
        <f>'Calcolo Orizzontale P. Secco'!P19</f>
        <v>0</v>
      </c>
      <c r="R18" s="521">
        <f>'Calcolo Orizzontale P. Secco'!Q19</f>
        <v>0</v>
      </c>
      <c r="S18" s="521">
        <f>'Calcolo Orizzontale P. Secco'!R19</f>
        <v>0</v>
      </c>
      <c r="T18" s="521">
        <f>'Calcolo Orizzontale P. Secco'!S19</f>
        <v>0</v>
      </c>
      <c r="U18" s="519">
        <f>'Calcolo Orizzontale P. Secco'!T19</f>
        <v>0</v>
      </c>
      <c r="V18" s="519">
        <f>'Calcolo Orizzontale P. Secco'!U19</f>
        <v>0</v>
      </c>
      <c r="W18" s="519">
        <f>'Calcolo Orizzontale P. Secco'!V19</f>
        <v>0</v>
      </c>
      <c r="X18" s="520">
        <f>'Calcolo Orizzontale P. Secco'!W19</f>
        <v>0</v>
      </c>
      <c r="Y18" s="521">
        <f>'Calcolo Orizzontale P. Secco'!X19</f>
        <v>0</v>
      </c>
      <c r="Z18" s="522">
        <f>'Calcolo Orizzontale P. Secco'!Y19</f>
        <v>0</v>
      </c>
      <c r="AA18" s="126"/>
      <c r="AB18" s="127"/>
      <c r="AC18" s="189" t="str">
        <f>'Calcolo Orizzontale P. Secco'!AC19</f>
        <v>dato mancante</v>
      </c>
      <c r="AD18" s="190" t="str">
        <f>'Calcolo Orizzontale P. Secco'!AR19</f>
        <v>dato mancante</v>
      </c>
      <c r="AE18" s="190" t="str">
        <f t="shared" si="51"/>
        <v>dato mancante</v>
      </c>
      <c r="AF18" s="190" t="str">
        <f t="shared" si="52"/>
        <v>dato mancante</v>
      </c>
      <c r="AG18" s="191" t="str">
        <f>IF(N18&lt;5,'Calcolo Orizzontale P. Secco'!AD19,"dato mancante")</f>
        <v>dato mancante</v>
      </c>
      <c r="AH18" s="191" t="str">
        <f>IF(N18&gt;5,'Calcolo Orizzontale P. Secco'!AD19,"dato mancante")</f>
        <v>dato mancante</v>
      </c>
      <c r="AI18" s="191" t="str">
        <f>IF(N18&lt;5,'Calcolo Orizzontale P. Secco'!AS19,"dato mancante")</f>
        <v>dato mancante</v>
      </c>
      <c r="AJ18" s="191" t="str">
        <f>IF(N18&gt;5,'Calcolo Orizzontale P. Secco'!AS19,"dato mancante")</f>
        <v>dato mancante</v>
      </c>
      <c r="AK18" s="190" t="str">
        <f t="shared" si="53"/>
        <v>dato mancante</v>
      </c>
      <c r="AL18" s="190" t="str">
        <f t="shared" si="54"/>
        <v>dato mancante</v>
      </c>
      <c r="AM18" s="190" t="str">
        <f t="shared" si="55"/>
        <v>dato mancante</v>
      </c>
      <c r="AN18" s="190" t="str">
        <f t="shared" si="56"/>
        <v>dato mancante</v>
      </c>
      <c r="AO18" s="191" t="str">
        <f>'Calcolo Orizzontale P. Secco'!AE19</f>
        <v>dato mancante</v>
      </c>
      <c r="AP18" s="191" t="str">
        <f>'Calcolo Orizzontale P. Secco'!AT19</f>
        <v>dato mancante</v>
      </c>
      <c r="AQ18" s="192" t="str">
        <f t="shared" si="57"/>
        <v>dato mancante</v>
      </c>
      <c r="AR18" s="192" t="str">
        <f t="shared" si="58"/>
        <v>dato mancante</v>
      </c>
      <c r="AS18" s="193" t="str">
        <f>'Calcolo Orizzontale P. Secco'!AF19</f>
        <v>dato mancante</v>
      </c>
      <c r="AT18" s="193" t="str">
        <f>'Calcolo Orizzontale P. Secco'!AU19</f>
        <v>dato mancante</v>
      </c>
      <c r="AU18" s="308" t="str">
        <f t="shared" si="59"/>
        <v>dato mancante</v>
      </c>
      <c r="AV18" s="308" t="str">
        <f t="shared" si="60"/>
        <v>dato mancante</v>
      </c>
      <c r="AW18" s="193" t="str">
        <f>'Calcolo Orizzontale P. Secco'!AG19</f>
        <v>dato mancante</v>
      </c>
      <c r="AX18" s="193" t="str">
        <f>'Calcolo Orizzontale P. Secco'!AV19</f>
        <v>dato mancante</v>
      </c>
      <c r="AY18" s="308" t="str">
        <f t="shared" si="77"/>
        <v>dato mancante</v>
      </c>
      <c r="AZ18" s="308" t="str">
        <f t="shared" si="78"/>
        <v>dato mancante</v>
      </c>
      <c r="BA18" s="193" t="str">
        <f>'Calcolo Orizzontale P. Secco'!AH19</f>
        <v>dato mancante</v>
      </c>
      <c r="BB18" s="193" t="str">
        <f>'Calcolo Orizzontale P. Secco'!AW19</f>
        <v>dato mancante</v>
      </c>
      <c r="BC18" s="308" t="str">
        <f t="shared" si="63"/>
        <v>dato mancante</v>
      </c>
      <c r="BD18" s="308" t="str">
        <f t="shared" si="64"/>
        <v>dato mancante</v>
      </c>
      <c r="BE18" s="194" t="str">
        <f>'Calcolo Orizzontale P. Secco'!AI19</f>
        <v>dato mancante</v>
      </c>
      <c r="BF18" s="194" t="str">
        <f>'Calcolo Orizzontale P. Secco'!AX19</f>
        <v>dato mancante</v>
      </c>
      <c r="BG18" s="308" t="str">
        <f t="shared" si="65"/>
        <v>dato mancante</v>
      </c>
      <c r="BH18" s="308" t="str">
        <f t="shared" si="66"/>
        <v>dato mancante</v>
      </c>
      <c r="BI18" s="193" t="str">
        <f>'Calcolo Orizzontale P. Secco'!AJ19</f>
        <v>dato mancante</v>
      </c>
      <c r="BJ18" s="193" t="str">
        <f>'Calcolo Orizzontale P. Secco'!AY19</f>
        <v>dato mancante</v>
      </c>
      <c r="BK18" s="308" t="str">
        <f t="shared" si="67"/>
        <v>dato mancante</v>
      </c>
      <c r="BL18" s="308" t="str">
        <f t="shared" si="68"/>
        <v>dato mancante</v>
      </c>
      <c r="BM18" s="192" t="str">
        <f>'Calcolo Orizzontale P. Secco'!AK19</f>
        <v>dato mancante</v>
      </c>
      <c r="BN18" s="192" t="str">
        <f>'Calcolo Orizzontale P. Secco'!AZ19</f>
        <v>dato mancante</v>
      </c>
      <c r="BO18" s="308" t="str">
        <f t="shared" si="14"/>
        <v>dato mancante</v>
      </c>
      <c r="BP18" s="308" t="str">
        <f t="shared" si="15"/>
        <v>dato mancante</v>
      </c>
      <c r="BQ18" s="195" t="str">
        <f>'Calcolo Orizzontale P. Secco'!AL19</f>
        <v>dato mancante</v>
      </c>
      <c r="BR18" s="195" t="str">
        <f>'Calcolo Orizzontale P. Secco'!BA19</f>
        <v>dato mancante</v>
      </c>
      <c r="BS18" s="308" t="str">
        <f t="shared" si="69"/>
        <v>dato mancante</v>
      </c>
      <c r="BT18" s="308" t="str">
        <f t="shared" si="70"/>
        <v>dato mancante</v>
      </c>
      <c r="BU18" s="193" t="str">
        <f>'Calcolo Orizzontale P. Secco'!AM19</f>
        <v>dato mancante</v>
      </c>
      <c r="BV18" s="194" t="str">
        <f>'Calcolo Orizzontale P. Secco'!BB19</f>
        <v>dato mancante</v>
      </c>
      <c r="BW18" s="308" t="str">
        <f t="shared" si="71"/>
        <v>dato mancante</v>
      </c>
      <c r="BX18" s="308" t="str">
        <f t="shared" si="72"/>
        <v>dato mancante</v>
      </c>
      <c r="BY18" s="196" t="str">
        <f>'Calcolo Orizzontale P. Secco'!AN19</f>
        <v>dato mancante</v>
      </c>
      <c r="BZ18" s="196" t="str">
        <f>'Calcolo Orizzontale P. Secco'!BC19</f>
        <v>dato mancante</v>
      </c>
      <c r="CA18" s="308" t="str">
        <f t="shared" si="73"/>
        <v>dato mancante</v>
      </c>
      <c r="CB18" s="308" t="str">
        <f t="shared" si="74"/>
        <v>dato mancante</v>
      </c>
      <c r="CE18" s="125" t="str">
        <f t="shared" si="21"/>
        <v>dato mancante</v>
      </c>
      <c r="CF18" s="125" t="str">
        <f t="shared" si="22"/>
        <v>dato mancante</v>
      </c>
      <c r="CG18" s="125" t="str">
        <f t="shared" si="23"/>
        <v>dato mancante</v>
      </c>
      <c r="CH18" s="125" t="str">
        <f t="shared" si="24"/>
        <v>dato mancante</v>
      </c>
      <c r="CI18" s="125" t="str">
        <f t="shared" si="25"/>
        <v>dato mancante</v>
      </c>
      <c r="CJ18" s="125" t="str">
        <f t="shared" si="26"/>
        <v>dato mancante</v>
      </c>
      <c r="CK18" s="125" t="str">
        <f t="shared" si="27"/>
        <v>dato mancante</v>
      </c>
      <c r="CL18" s="125" t="str">
        <f t="shared" si="28"/>
        <v>dato mancante</v>
      </c>
      <c r="CM18" s="125" t="str">
        <f t="shared" si="29"/>
        <v>dato mancante</v>
      </c>
      <c r="CN18" s="125" t="str">
        <f t="shared" si="30"/>
        <v>dato mancante</v>
      </c>
      <c r="CO18" s="125" t="str">
        <f t="shared" si="31"/>
        <v>dato mancante</v>
      </c>
      <c r="CP18" s="125" t="str">
        <f t="shared" si="32"/>
        <v>dato mancante</v>
      </c>
      <c r="CQ18" s="125" t="str">
        <f t="shared" si="33"/>
        <v>dato mancante</v>
      </c>
      <c r="CR18" s="125" t="str">
        <f t="shared" si="34"/>
        <v>dato mancante</v>
      </c>
      <c r="CS18" s="125" t="str">
        <f t="shared" si="35"/>
        <v>dato mancante</v>
      </c>
      <c r="CT18" s="125" t="str">
        <f t="shared" si="36"/>
        <v>dato mancante</v>
      </c>
      <c r="CU18" s="125" t="str">
        <f t="shared" si="37"/>
        <v>dato mancante</v>
      </c>
      <c r="CV18" s="125" t="str">
        <f t="shared" si="38"/>
        <v>dato mancante</v>
      </c>
      <c r="CW18" s="125" t="str">
        <f t="shared" si="39"/>
        <v>dato mancante</v>
      </c>
      <c r="CX18" s="125" t="str">
        <f t="shared" si="40"/>
        <v>dato mancante</v>
      </c>
      <c r="CY18" s="125" t="str">
        <f t="shared" si="41"/>
        <v>dato mancante</v>
      </c>
      <c r="CZ18" s="125" t="str">
        <f t="shared" si="42"/>
        <v>dato mancante</v>
      </c>
      <c r="DA18" s="125" t="str">
        <f t="shared" si="43"/>
        <v>dato mancante</v>
      </c>
      <c r="DB18" s="125" t="str">
        <f t="shared" si="44"/>
        <v>dato mancante</v>
      </c>
      <c r="DC18" s="125" t="str">
        <f t="shared" si="45"/>
        <v>dato mancante</v>
      </c>
      <c r="DD18" s="125" t="str">
        <f t="shared" si="46"/>
        <v>dato mancante</v>
      </c>
      <c r="DF18" s="127">
        <f t="shared" si="75"/>
        <v>0</v>
      </c>
      <c r="DG18" s="127">
        <f t="shared" si="47"/>
        <v>0</v>
      </c>
      <c r="DH18" s="125" t="str">
        <f t="shared" si="76"/>
        <v>ok</v>
      </c>
      <c r="DI18" s="127" t="str">
        <f t="shared" si="48"/>
        <v>Buono</v>
      </c>
      <c r="DJ18" s="127" t="str">
        <f t="shared" si="49"/>
        <v>Buono</v>
      </c>
    </row>
    <row r="19" spans="1:114" s="125" customFormat="1" x14ac:dyDescent="0.35">
      <c r="A19" s="13">
        <f>'Calcolo Orizzontale P. Secco'!A20</f>
        <v>0</v>
      </c>
      <c r="B19" s="13">
        <f>'Calcolo Orizzontale P. Secco'!B20</f>
        <v>0</v>
      </c>
      <c r="C19" s="13">
        <f>'Calcolo Orizzontale P. Secco'!C20</f>
        <v>0</v>
      </c>
      <c r="D19" s="13">
        <f>'Calcolo Orizzontale P. Secco'!D20</f>
        <v>0</v>
      </c>
      <c r="E19" s="13">
        <f>'Calcolo Orizzontale P. Secco'!E20</f>
        <v>0</v>
      </c>
      <c r="F19" s="13">
        <f>'Calcolo Orizzontale P. Secco'!F20</f>
        <v>0</v>
      </c>
      <c r="G19" s="13">
        <f>'Calcolo Orizzontale P. Secco'!G20</f>
        <v>0</v>
      </c>
      <c r="H19" s="13"/>
      <c r="I19" s="13">
        <f>'Calcolo Orizzontale P. Secco'!I20</f>
        <v>0</v>
      </c>
      <c r="J19" s="13">
        <f>'Calcolo Orizzontale P. Secco'!J20</f>
        <v>0</v>
      </c>
      <c r="K19" s="13">
        <f>'Calcolo Orizzontale P. Secco'!K20</f>
        <v>0</v>
      </c>
      <c r="L19" s="17">
        <f t="shared" si="50"/>
        <v>0</v>
      </c>
      <c r="M19" s="519">
        <f>'Calcolo Orizzontale P. Secco'!L20</f>
        <v>0</v>
      </c>
      <c r="N19" s="519">
        <f>'Calcolo Orizzontale P. Secco'!M20</f>
        <v>0</v>
      </c>
      <c r="O19" s="520">
        <f>'Calcolo Orizzontale P. Secco'!N20</f>
        <v>0</v>
      </c>
      <c r="P19" s="521">
        <f>'Calcolo Orizzontale P. Secco'!O20</f>
        <v>0</v>
      </c>
      <c r="Q19" s="521">
        <f>'Calcolo Orizzontale P. Secco'!P20</f>
        <v>0</v>
      </c>
      <c r="R19" s="521">
        <f>'Calcolo Orizzontale P. Secco'!Q20</f>
        <v>0</v>
      </c>
      <c r="S19" s="521">
        <f>'Calcolo Orizzontale P. Secco'!R20</f>
        <v>0</v>
      </c>
      <c r="T19" s="521">
        <f>'Calcolo Orizzontale P. Secco'!S20</f>
        <v>0</v>
      </c>
      <c r="U19" s="519">
        <f>'Calcolo Orizzontale P. Secco'!T20</f>
        <v>0</v>
      </c>
      <c r="V19" s="519">
        <f>'Calcolo Orizzontale P. Secco'!U20</f>
        <v>0</v>
      </c>
      <c r="W19" s="519">
        <f>'Calcolo Orizzontale P. Secco'!V20</f>
        <v>0</v>
      </c>
      <c r="X19" s="520">
        <f>'Calcolo Orizzontale P. Secco'!W20</f>
        <v>0</v>
      </c>
      <c r="Y19" s="521">
        <f>'Calcolo Orizzontale P. Secco'!X20</f>
        <v>0</v>
      </c>
      <c r="Z19" s="522">
        <f>'Calcolo Orizzontale P. Secco'!Y20</f>
        <v>0</v>
      </c>
      <c r="AA19" s="126"/>
      <c r="AB19" s="127"/>
      <c r="AC19" s="189" t="str">
        <f>'Calcolo Orizzontale P. Secco'!AC20</f>
        <v>dato mancante</v>
      </c>
      <c r="AD19" s="190" t="str">
        <f>'Calcolo Orizzontale P. Secco'!AR20</f>
        <v>dato mancante</v>
      </c>
      <c r="AE19" s="190" t="str">
        <f t="shared" si="51"/>
        <v>dato mancante</v>
      </c>
      <c r="AF19" s="190" t="str">
        <f t="shared" si="52"/>
        <v>dato mancante</v>
      </c>
      <c r="AG19" s="191" t="str">
        <f>IF(N19&lt;5,'Calcolo Orizzontale P. Secco'!AD20,"dato mancante")</f>
        <v>dato mancante</v>
      </c>
      <c r="AH19" s="191" t="str">
        <f>IF(N19&gt;5,'Calcolo Orizzontale P. Secco'!AD20,"dato mancante")</f>
        <v>dato mancante</v>
      </c>
      <c r="AI19" s="191" t="str">
        <f>IF(N19&lt;5,'Calcolo Orizzontale P. Secco'!AS20,"dato mancante")</f>
        <v>dato mancante</v>
      </c>
      <c r="AJ19" s="191" t="str">
        <f>IF(N19&gt;5,'Calcolo Orizzontale P. Secco'!AS20,"dato mancante")</f>
        <v>dato mancante</v>
      </c>
      <c r="AK19" s="190" t="str">
        <f t="shared" si="53"/>
        <v>dato mancante</v>
      </c>
      <c r="AL19" s="190" t="str">
        <f t="shared" si="54"/>
        <v>dato mancante</v>
      </c>
      <c r="AM19" s="190" t="str">
        <f t="shared" si="55"/>
        <v>dato mancante</v>
      </c>
      <c r="AN19" s="190" t="str">
        <f t="shared" si="56"/>
        <v>dato mancante</v>
      </c>
      <c r="AO19" s="191" t="str">
        <f>'Calcolo Orizzontale P. Secco'!AE20</f>
        <v>dato mancante</v>
      </c>
      <c r="AP19" s="191" t="str">
        <f>'Calcolo Orizzontale P. Secco'!AT20</f>
        <v>dato mancante</v>
      </c>
      <c r="AQ19" s="192" t="str">
        <f t="shared" si="57"/>
        <v>dato mancante</v>
      </c>
      <c r="AR19" s="192" t="str">
        <f t="shared" si="58"/>
        <v>dato mancante</v>
      </c>
      <c r="AS19" s="193" t="str">
        <f>'Calcolo Orizzontale P. Secco'!AF20</f>
        <v>dato mancante</v>
      </c>
      <c r="AT19" s="193" t="str">
        <f>'Calcolo Orizzontale P. Secco'!AU20</f>
        <v>dato mancante</v>
      </c>
      <c r="AU19" s="308" t="str">
        <f t="shared" si="59"/>
        <v>dato mancante</v>
      </c>
      <c r="AV19" s="308" t="str">
        <f t="shared" si="60"/>
        <v>dato mancante</v>
      </c>
      <c r="AW19" s="193" t="str">
        <f>'Calcolo Orizzontale P. Secco'!AG20</f>
        <v>dato mancante</v>
      </c>
      <c r="AX19" s="193" t="str">
        <f>'Calcolo Orizzontale P. Secco'!AV20</f>
        <v>dato mancante</v>
      </c>
      <c r="AY19" s="308" t="str">
        <f t="shared" si="77"/>
        <v>dato mancante</v>
      </c>
      <c r="AZ19" s="308" t="str">
        <f t="shared" si="78"/>
        <v>dato mancante</v>
      </c>
      <c r="BA19" s="193" t="str">
        <f>'Calcolo Orizzontale P. Secco'!AH20</f>
        <v>dato mancante</v>
      </c>
      <c r="BB19" s="193" t="str">
        <f>'Calcolo Orizzontale P. Secco'!AW20</f>
        <v>dato mancante</v>
      </c>
      <c r="BC19" s="308" t="str">
        <f t="shared" si="63"/>
        <v>dato mancante</v>
      </c>
      <c r="BD19" s="308" t="str">
        <f t="shared" si="64"/>
        <v>dato mancante</v>
      </c>
      <c r="BE19" s="194" t="str">
        <f>'Calcolo Orizzontale P. Secco'!AI20</f>
        <v>dato mancante</v>
      </c>
      <c r="BF19" s="194" t="str">
        <f>'Calcolo Orizzontale P. Secco'!AX20</f>
        <v>dato mancante</v>
      </c>
      <c r="BG19" s="308" t="str">
        <f t="shared" si="65"/>
        <v>dato mancante</v>
      </c>
      <c r="BH19" s="308" t="str">
        <f t="shared" si="66"/>
        <v>dato mancante</v>
      </c>
      <c r="BI19" s="193" t="str">
        <f>'Calcolo Orizzontale P. Secco'!AJ20</f>
        <v>dato mancante</v>
      </c>
      <c r="BJ19" s="193" t="str">
        <f>'Calcolo Orizzontale P. Secco'!AY20</f>
        <v>dato mancante</v>
      </c>
      <c r="BK19" s="308" t="str">
        <f t="shared" si="67"/>
        <v>dato mancante</v>
      </c>
      <c r="BL19" s="308" t="str">
        <f t="shared" si="68"/>
        <v>dato mancante</v>
      </c>
      <c r="BM19" s="192" t="str">
        <f>'Calcolo Orizzontale P. Secco'!AK20</f>
        <v>dato mancante</v>
      </c>
      <c r="BN19" s="192" t="str">
        <f>'Calcolo Orizzontale P. Secco'!AZ20</f>
        <v>dato mancante</v>
      </c>
      <c r="BO19" s="308" t="str">
        <f t="shared" si="14"/>
        <v>dato mancante</v>
      </c>
      <c r="BP19" s="308" t="str">
        <f t="shared" si="15"/>
        <v>dato mancante</v>
      </c>
      <c r="BQ19" s="195" t="str">
        <f>'Calcolo Orizzontale P. Secco'!AL20</f>
        <v>dato mancante</v>
      </c>
      <c r="BR19" s="195" t="str">
        <f>'Calcolo Orizzontale P. Secco'!BA20</f>
        <v>dato mancante</v>
      </c>
      <c r="BS19" s="308" t="str">
        <f t="shared" si="69"/>
        <v>dato mancante</v>
      </c>
      <c r="BT19" s="308" t="str">
        <f t="shared" si="70"/>
        <v>dato mancante</v>
      </c>
      <c r="BU19" s="193" t="str">
        <f>'Calcolo Orizzontale P. Secco'!AM20</f>
        <v>dato mancante</v>
      </c>
      <c r="BV19" s="194" t="str">
        <f>'Calcolo Orizzontale P. Secco'!BB20</f>
        <v>dato mancante</v>
      </c>
      <c r="BW19" s="308" t="str">
        <f t="shared" si="71"/>
        <v>dato mancante</v>
      </c>
      <c r="BX19" s="308" t="str">
        <f t="shared" si="72"/>
        <v>dato mancante</v>
      </c>
      <c r="BY19" s="196" t="str">
        <f>'Calcolo Orizzontale P. Secco'!AN20</f>
        <v>dato mancante</v>
      </c>
      <c r="BZ19" s="196" t="str">
        <f>'Calcolo Orizzontale P. Secco'!BC20</f>
        <v>dato mancante</v>
      </c>
      <c r="CA19" s="308" t="str">
        <f t="shared" si="73"/>
        <v>dato mancante</v>
      </c>
      <c r="CB19" s="308" t="str">
        <f t="shared" si="74"/>
        <v>dato mancante</v>
      </c>
      <c r="CE19" s="125" t="str">
        <f t="shared" si="21"/>
        <v>dato mancante</v>
      </c>
      <c r="CF19" s="125" t="str">
        <f t="shared" si="22"/>
        <v>dato mancante</v>
      </c>
      <c r="CG19" s="125" t="str">
        <f t="shared" si="23"/>
        <v>dato mancante</v>
      </c>
      <c r="CH19" s="125" t="str">
        <f t="shared" si="24"/>
        <v>dato mancante</v>
      </c>
      <c r="CI19" s="125" t="str">
        <f t="shared" si="25"/>
        <v>dato mancante</v>
      </c>
      <c r="CJ19" s="125" t="str">
        <f t="shared" si="26"/>
        <v>dato mancante</v>
      </c>
      <c r="CK19" s="125" t="str">
        <f t="shared" si="27"/>
        <v>dato mancante</v>
      </c>
      <c r="CL19" s="125" t="str">
        <f t="shared" si="28"/>
        <v>dato mancante</v>
      </c>
      <c r="CM19" s="125" t="str">
        <f t="shared" si="29"/>
        <v>dato mancante</v>
      </c>
      <c r="CN19" s="125" t="str">
        <f t="shared" si="30"/>
        <v>dato mancante</v>
      </c>
      <c r="CO19" s="125" t="str">
        <f t="shared" si="31"/>
        <v>dato mancante</v>
      </c>
      <c r="CP19" s="125" t="str">
        <f t="shared" si="32"/>
        <v>dato mancante</v>
      </c>
      <c r="CQ19" s="125" t="str">
        <f t="shared" si="33"/>
        <v>dato mancante</v>
      </c>
      <c r="CR19" s="125" t="str">
        <f t="shared" si="34"/>
        <v>dato mancante</v>
      </c>
      <c r="CS19" s="125" t="str">
        <f t="shared" si="35"/>
        <v>dato mancante</v>
      </c>
      <c r="CT19" s="125" t="str">
        <f t="shared" si="36"/>
        <v>dato mancante</v>
      </c>
      <c r="CU19" s="125" t="str">
        <f t="shared" si="37"/>
        <v>dato mancante</v>
      </c>
      <c r="CV19" s="125" t="str">
        <f t="shared" si="38"/>
        <v>dato mancante</v>
      </c>
      <c r="CW19" s="125" t="str">
        <f t="shared" si="39"/>
        <v>dato mancante</v>
      </c>
      <c r="CX19" s="125" t="str">
        <f t="shared" si="40"/>
        <v>dato mancante</v>
      </c>
      <c r="CY19" s="125" t="str">
        <f t="shared" si="41"/>
        <v>dato mancante</v>
      </c>
      <c r="CZ19" s="125" t="str">
        <f t="shared" si="42"/>
        <v>dato mancante</v>
      </c>
      <c r="DA19" s="125" t="str">
        <f t="shared" si="43"/>
        <v>dato mancante</v>
      </c>
      <c r="DB19" s="125" t="str">
        <f t="shared" si="44"/>
        <v>dato mancante</v>
      </c>
      <c r="DC19" s="125" t="str">
        <f t="shared" si="45"/>
        <v>dato mancante</v>
      </c>
      <c r="DD19" s="125" t="str">
        <f t="shared" si="46"/>
        <v>dato mancante</v>
      </c>
      <c r="DF19" s="127">
        <f t="shared" si="75"/>
        <v>0</v>
      </c>
      <c r="DG19" s="127">
        <f t="shared" si="47"/>
        <v>0</v>
      </c>
      <c r="DH19" s="125" t="str">
        <f t="shared" si="76"/>
        <v>ok</v>
      </c>
      <c r="DI19" s="127" t="str">
        <f t="shared" si="48"/>
        <v>Buono</v>
      </c>
      <c r="DJ19" s="127" t="str">
        <f t="shared" si="49"/>
        <v>Buono</v>
      </c>
    </row>
    <row r="20" spans="1:114" s="125" customFormat="1" x14ac:dyDescent="0.35">
      <c r="A20" s="13">
        <f>'Calcolo Orizzontale P. Secco'!A21</f>
        <v>0</v>
      </c>
      <c r="B20" s="13">
        <f>'Calcolo Orizzontale P. Secco'!B21</f>
        <v>0</v>
      </c>
      <c r="C20" s="13">
        <f>'Calcolo Orizzontale P. Secco'!C21</f>
        <v>0</v>
      </c>
      <c r="D20" s="13">
        <f>'Calcolo Orizzontale P. Secco'!D21</f>
        <v>0</v>
      </c>
      <c r="E20" s="13">
        <f>'Calcolo Orizzontale P. Secco'!E21</f>
        <v>0</v>
      </c>
      <c r="F20" s="13">
        <f>'Calcolo Orizzontale P. Secco'!F21</f>
        <v>0</v>
      </c>
      <c r="G20" s="13">
        <f>'Calcolo Orizzontale P. Secco'!G21</f>
        <v>0</v>
      </c>
      <c r="H20" s="13"/>
      <c r="I20" s="13">
        <f>'Calcolo Orizzontale P. Secco'!I21</f>
        <v>0</v>
      </c>
      <c r="J20" s="13">
        <f>'Calcolo Orizzontale P. Secco'!J21</f>
        <v>0</v>
      </c>
      <c r="K20" s="13">
        <f>'Calcolo Orizzontale P. Secco'!K21</f>
        <v>0</v>
      </c>
      <c r="L20" s="15">
        <f t="shared" ref="L20:L77" si="79">ROUND(K20,0)</f>
        <v>0</v>
      </c>
      <c r="M20" s="519">
        <f>'Calcolo Orizzontale P. Secco'!L21</f>
        <v>0</v>
      </c>
      <c r="N20" s="519">
        <f>'Calcolo Orizzontale P. Secco'!M21</f>
        <v>0</v>
      </c>
      <c r="O20" s="520">
        <f>'Calcolo Orizzontale P. Secco'!N21</f>
        <v>0</v>
      </c>
      <c r="P20" s="521">
        <f>'Calcolo Orizzontale P. Secco'!O21</f>
        <v>0</v>
      </c>
      <c r="Q20" s="521">
        <f>'Calcolo Orizzontale P. Secco'!P21</f>
        <v>0</v>
      </c>
      <c r="R20" s="521">
        <f>'Calcolo Orizzontale P. Secco'!Q21</f>
        <v>0</v>
      </c>
      <c r="S20" s="521">
        <f>'Calcolo Orizzontale P. Secco'!R21</f>
        <v>0</v>
      </c>
      <c r="T20" s="521">
        <f>'Calcolo Orizzontale P. Secco'!S21</f>
        <v>0</v>
      </c>
      <c r="U20" s="519">
        <f>'Calcolo Orizzontale P. Secco'!T21</f>
        <v>0</v>
      </c>
      <c r="V20" s="519">
        <f>'Calcolo Orizzontale P. Secco'!U21</f>
        <v>0</v>
      </c>
      <c r="W20" s="519">
        <f>'Calcolo Orizzontale P. Secco'!V21</f>
        <v>0</v>
      </c>
      <c r="X20" s="520">
        <f>'Calcolo Orizzontale P. Secco'!W21</f>
        <v>0</v>
      </c>
      <c r="Y20" s="521">
        <f>'Calcolo Orizzontale P. Secco'!X21</f>
        <v>0</v>
      </c>
      <c r="Z20" s="522">
        <f>'Calcolo Orizzontale P. Secco'!Y21</f>
        <v>0</v>
      </c>
      <c r="AA20" s="126"/>
      <c r="AB20" s="127"/>
      <c r="AC20" s="189" t="str">
        <f>'Calcolo Orizzontale P. Secco'!AC21</f>
        <v>dato mancante</v>
      </c>
      <c r="AD20" s="190" t="str">
        <f>'Calcolo Orizzontale P. Secco'!AR21</f>
        <v>dato mancante</v>
      </c>
      <c r="AE20" s="190" t="str">
        <f t="shared" ref="AE20:AE23" si="80">IF(AC20="dato mancante","dato mancante",IF(AC20="LOQ","Conforme",IF(AND($L20=2,AC20&gt;AC$6),"Non Conforme",IF(AND($L20=2,AC20&lt;=AC$6),"Conforme",IF(AND($L20=3,AC20&gt;AC$7),"Non Conforme",IF(AND($L20=3,AC20&lt;=AC$7),"Conforme",IF(AND($L20=4,AC20&gt;AC$8),"Non Conforme",IF(AND($L20=4,AC20&lt;=AC$8),"Conforme",IF(AND($L20=5,AC20&gt;AC$9),"Non Conforme",IF(AND($L20=5,AC20&lt;=AC$9),"Conforme","errore"))))))))))</f>
        <v>dato mancante</v>
      </c>
      <c r="AF20" s="190" t="str">
        <f t="shared" si="52"/>
        <v>dato mancante</v>
      </c>
      <c r="AG20" s="191" t="str">
        <f>IF(N20&lt;5,'Calcolo Orizzontale P. Secco'!AD21,"dato mancante")</f>
        <v>dato mancante</v>
      </c>
      <c r="AH20" s="191" t="str">
        <f>IF(N20&gt;5,'Calcolo Orizzontale P. Secco'!AD21,"dato mancante")</f>
        <v>dato mancante</v>
      </c>
      <c r="AI20" s="191" t="str">
        <f>IF(N20&lt;5,'Calcolo Orizzontale P. Secco'!AS21,"dato mancante")</f>
        <v>dato mancante</v>
      </c>
      <c r="AJ20" s="191" t="str">
        <f>IF(N20&gt;5,'Calcolo Orizzontale P. Secco'!AS21,"dato mancante")</f>
        <v>dato mancante</v>
      </c>
      <c r="AK20" s="190" t="str">
        <f t="shared" si="53"/>
        <v>dato mancante</v>
      </c>
      <c r="AL20" s="190" t="str">
        <f t="shared" si="54"/>
        <v>dato mancante</v>
      </c>
      <c r="AM20" s="190" t="str">
        <f t="shared" si="55"/>
        <v>dato mancante</v>
      </c>
      <c r="AN20" s="190" t="str">
        <f t="shared" si="56"/>
        <v>dato mancante</v>
      </c>
      <c r="AO20" s="191" t="str">
        <f>'Calcolo Orizzontale P. Secco'!AE21</f>
        <v>dato mancante</v>
      </c>
      <c r="AP20" s="191" t="str">
        <f>'Calcolo Orizzontale P. Secco'!AT21</f>
        <v>dato mancante</v>
      </c>
      <c r="AQ20" s="192" t="str">
        <f t="shared" si="57"/>
        <v>dato mancante</v>
      </c>
      <c r="AR20" s="192" t="str">
        <f t="shared" si="58"/>
        <v>dato mancante</v>
      </c>
      <c r="AS20" s="193" t="str">
        <f>'Calcolo Orizzontale P. Secco'!AF21</f>
        <v>dato mancante</v>
      </c>
      <c r="AT20" s="193" t="str">
        <f>'Calcolo Orizzontale P. Secco'!AU21</f>
        <v>dato mancante</v>
      </c>
      <c r="AU20" s="308" t="str">
        <f t="shared" si="59"/>
        <v>dato mancante</v>
      </c>
      <c r="AV20" s="308" t="str">
        <f t="shared" si="60"/>
        <v>dato mancante</v>
      </c>
      <c r="AW20" s="193" t="str">
        <f>'Calcolo Orizzontale P. Secco'!AG21</f>
        <v>dato mancante</v>
      </c>
      <c r="AX20" s="193" t="str">
        <f>'Calcolo Orizzontale P. Secco'!AV21</f>
        <v>dato mancante</v>
      </c>
      <c r="AY20" s="308" t="str">
        <f t="shared" si="77"/>
        <v>dato mancante</v>
      </c>
      <c r="AZ20" s="308" t="str">
        <f t="shared" si="78"/>
        <v>dato mancante</v>
      </c>
      <c r="BA20" s="193" t="str">
        <f>'Calcolo Orizzontale P. Secco'!AH21</f>
        <v>dato mancante</v>
      </c>
      <c r="BB20" s="193" t="str">
        <f>'Calcolo Orizzontale P. Secco'!AW21</f>
        <v>dato mancante</v>
      </c>
      <c r="BC20" s="308" t="str">
        <f t="shared" si="63"/>
        <v>dato mancante</v>
      </c>
      <c r="BD20" s="308" t="str">
        <f t="shared" si="64"/>
        <v>dato mancante</v>
      </c>
      <c r="BE20" s="194" t="str">
        <f>'Calcolo Orizzontale P. Secco'!AI21</f>
        <v>dato mancante</v>
      </c>
      <c r="BF20" s="194" t="str">
        <f>'Calcolo Orizzontale P. Secco'!AX21</f>
        <v>dato mancante</v>
      </c>
      <c r="BG20" s="308" t="str">
        <f t="shared" si="65"/>
        <v>dato mancante</v>
      </c>
      <c r="BH20" s="308" t="str">
        <f t="shared" si="66"/>
        <v>dato mancante</v>
      </c>
      <c r="BI20" s="193" t="str">
        <f>'Calcolo Orizzontale P. Secco'!AJ21</f>
        <v>dato mancante</v>
      </c>
      <c r="BJ20" s="193" t="str">
        <f>'Calcolo Orizzontale P. Secco'!AY21</f>
        <v>dato mancante</v>
      </c>
      <c r="BK20" s="308" t="str">
        <f t="shared" si="67"/>
        <v>dato mancante</v>
      </c>
      <c r="BL20" s="308" t="str">
        <f t="shared" si="68"/>
        <v>dato mancante</v>
      </c>
      <c r="BM20" s="192" t="str">
        <f>'Calcolo Orizzontale P. Secco'!AK21</f>
        <v>dato mancante</v>
      </c>
      <c r="BN20" s="192" t="str">
        <f>'Calcolo Orizzontale P. Secco'!AZ21</f>
        <v>dato mancante</v>
      </c>
      <c r="BO20" s="308" t="str">
        <f t="shared" si="14"/>
        <v>dato mancante</v>
      </c>
      <c r="BP20" s="308" t="str">
        <f t="shared" si="15"/>
        <v>dato mancante</v>
      </c>
      <c r="BQ20" s="195" t="str">
        <f>'Calcolo Orizzontale P. Secco'!AL21</f>
        <v>dato mancante</v>
      </c>
      <c r="BR20" s="195" t="str">
        <f>'Calcolo Orizzontale P. Secco'!BA21</f>
        <v>dato mancante</v>
      </c>
      <c r="BS20" s="308" t="str">
        <f t="shared" si="69"/>
        <v>dato mancante</v>
      </c>
      <c r="BT20" s="308" t="str">
        <f t="shared" si="70"/>
        <v>dato mancante</v>
      </c>
      <c r="BU20" s="193" t="str">
        <f>'Calcolo Orizzontale P. Secco'!AM21</f>
        <v>dato mancante</v>
      </c>
      <c r="BV20" s="194" t="str">
        <f>'Calcolo Orizzontale P. Secco'!BB21</f>
        <v>dato mancante</v>
      </c>
      <c r="BW20" s="308" t="str">
        <f t="shared" si="71"/>
        <v>dato mancante</v>
      </c>
      <c r="BX20" s="308" t="str">
        <f t="shared" si="72"/>
        <v>dato mancante</v>
      </c>
      <c r="BY20" s="196" t="str">
        <f>'Calcolo Orizzontale P. Secco'!AN21</f>
        <v>dato mancante</v>
      </c>
      <c r="BZ20" s="196" t="str">
        <f>'Calcolo Orizzontale P. Secco'!BC21</f>
        <v>dato mancante</v>
      </c>
      <c r="CA20" s="308" t="str">
        <f t="shared" si="73"/>
        <v>dato mancante</v>
      </c>
      <c r="CB20" s="308" t="str">
        <f t="shared" si="74"/>
        <v>dato mancante</v>
      </c>
      <c r="CE20" s="125" t="str">
        <f t="shared" si="21"/>
        <v>dato mancante</v>
      </c>
      <c r="CF20" s="125" t="str">
        <f t="shared" si="22"/>
        <v>dato mancante</v>
      </c>
      <c r="CG20" s="125" t="str">
        <f t="shared" si="23"/>
        <v>dato mancante</v>
      </c>
      <c r="CH20" s="125" t="str">
        <f t="shared" si="24"/>
        <v>dato mancante</v>
      </c>
      <c r="CI20" s="125" t="str">
        <f t="shared" si="25"/>
        <v>dato mancante</v>
      </c>
      <c r="CJ20" s="125" t="str">
        <f t="shared" si="26"/>
        <v>dato mancante</v>
      </c>
      <c r="CK20" s="125" t="str">
        <f t="shared" si="27"/>
        <v>dato mancante</v>
      </c>
      <c r="CL20" s="125" t="str">
        <f t="shared" si="28"/>
        <v>dato mancante</v>
      </c>
      <c r="CM20" s="125" t="str">
        <f t="shared" si="29"/>
        <v>dato mancante</v>
      </c>
      <c r="CN20" s="125" t="str">
        <f t="shared" si="30"/>
        <v>dato mancante</v>
      </c>
      <c r="CO20" s="125" t="str">
        <f t="shared" si="31"/>
        <v>dato mancante</v>
      </c>
      <c r="CP20" s="125" t="str">
        <f t="shared" si="32"/>
        <v>dato mancante</v>
      </c>
      <c r="CQ20" s="125" t="str">
        <f t="shared" si="33"/>
        <v>dato mancante</v>
      </c>
      <c r="CR20" s="125" t="str">
        <f t="shared" si="34"/>
        <v>dato mancante</v>
      </c>
      <c r="CS20" s="125" t="str">
        <f t="shared" si="35"/>
        <v>dato mancante</v>
      </c>
      <c r="CT20" s="125" t="str">
        <f t="shared" si="36"/>
        <v>dato mancante</v>
      </c>
      <c r="CU20" s="125" t="str">
        <f t="shared" si="37"/>
        <v>dato mancante</v>
      </c>
      <c r="CV20" s="125" t="str">
        <f t="shared" si="38"/>
        <v>dato mancante</v>
      </c>
      <c r="CW20" s="125" t="str">
        <f t="shared" si="39"/>
        <v>dato mancante</v>
      </c>
      <c r="CX20" s="125" t="str">
        <f t="shared" si="40"/>
        <v>dato mancante</v>
      </c>
      <c r="CY20" s="125" t="str">
        <f t="shared" si="41"/>
        <v>dato mancante</v>
      </c>
      <c r="CZ20" s="125" t="str">
        <f t="shared" si="42"/>
        <v>dato mancante</v>
      </c>
      <c r="DA20" s="125" t="str">
        <f t="shared" si="43"/>
        <v>dato mancante</v>
      </c>
      <c r="DB20" s="125" t="str">
        <f t="shared" si="44"/>
        <v>dato mancante</v>
      </c>
      <c r="DC20" s="125" t="str">
        <f t="shared" si="45"/>
        <v>dato mancante</v>
      </c>
      <c r="DD20" s="125" t="str">
        <f t="shared" si="46"/>
        <v>dato mancante</v>
      </c>
      <c r="DF20" s="127">
        <f t="shared" si="75"/>
        <v>0</v>
      </c>
      <c r="DG20" s="127">
        <f t="shared" si="47"/>
        <v>0</v>
      </c>
      <c r="DH20" s="125" t="str">
        <f t="shared" si="76"/>
        <v>ok</v>
      </c>
      <c r="DI20" s="127" t="str">
        <f t="shared" si="48"/>
        <v>Buono</v>
      </c>
      <c r="DJ20" s="127" t="str">
        <f t="shared" si="49"/>
        <v>Buono</v>
      </c>
    </row>
    <row r="21" spans="1:114" s="125" customFormat="1" x14ac:dyDescent="0.35">
      <c r="A21" s="13">
        <f>'Calcolo Orizzontale P. Secco'!A22</f>
        <v>0</v>
      </c>
      <c r="B21" s="13">
        <f>'Calcolo Orizzontale P. Secco'!B22</f>
        <v>0</v>
      </c>
      <c r="C21" s="13">
        <f>'Calcolo Orizzontale P. Secco'!C22</f>
        <v>0</v>
      </c>
      <c r="D21" s="13">
        <f>'Calcolo Orizzontale P. Secco'!D22</f>
        <v>0</v>
      </c>
      <c r="E21" s="13">
        <f>'Calcolo Orizzontale P. Secco'!E22</f>
        <v>0</v>
      </c>
      <c r="F21" s="13">
        <f>'Calcolo Orizzontale P. Secco'!F22</f>
        <v>0</v>
      </c>
      <c r="G21" s="13">
        <f>'Calcolo Orizzontale P. Secco'!G22</f>
        <v>0</v>
      </c>
      <c r="H21" s="13"/>
      <c r="I21" s="13">
        <f>'Calcolo Orizzontale P. Secco'!I22</f>
        <v>0</v>
      </c>
      <c r="J21" s="13">
        <f>'Calcolo Orizzontale P. Secco'!J22</f>
        <v>0</v>
      </c>
      <c r="K21" s="13">
        <f>'Calcolo Orizzontale P. Secco'!K22</f>
        <v>0</v>
      </c>
      <c r="L21" s="15">
        <f t="shared" si="79"/>
        <v>0</v>
      </c>
      <c r="M21" s="519">
        <f>'Calcolo Orizzontale P. Secco'!L22</f>
        <v>0</v>
      </c>
      <c r="N21" s="519">
        <f>'Calcolo Orizzontale P. Secco'!M22</f>
        <v>0</v>
      </c>
      <c r="O21" s="520">
        <f>'Calcolo Orizzontale P. Secco'!N22</f>
        <v>0</v>
      </c>
      <c r="P21" s="521">
        <f>'Calcolo Orizzontale P. Secco'!O22</f>
        <v>0</v>
      </c>
      <c r="Q21" s="521">
        <f>'Calcolo Orizzontale P. Secco'!P22</f>
        <v>0</v>
      </c>
      <c r="R21" s="521">
        <f>'Calcolo Orizzontale P. Secco'!Q22</f>
        <v>0</v>
      </c>
      <c r="S21" s="521">
        <f>'Calcolo Orizzontale P. Secco'!R22</f>
        <v>0</v>
      </c>
      <c r="T21" s="521">
        <f>'Calcolo Orizzontale P. Secco'!S22</f>
        <v>0</v>
      </c>
      <c r="U21" s="519">
        <f>'Calcolo Orizzontale P. Secco'!T22</f>
        <v>0</v>
      </c>
      <c r="V21" s="519">
        <f>'Calcolo Orizzontale P. Secco'!U22</f>
        <v>0</v>
      </c>
      <c r="W21" s="519">
        <f>'Calcolo Orizzontale P. Secco'!V22</f>
        <v>0</v>
      </c>
      <c r="X21" s="520">
        <f>'Calcolo Orizzontale P. Secco'!W22</f>
        <v>0</v>
      </c>
      <c r="Y21" s="521">
        <f>'Calcolo Orizzontale P. Secco'!X22</f>
        <v>0</v>
      </c>
      <c r="Z21" s="522">
        <f>'Calcolo Orizzontale P. Secco'!Y22</f>
        <v>0</v>
      </c>
      <c r="AA21" s="126"/>
      <c r="AB21" s="127"/>
      <c r="AC21" s="189" t="str">
        <f>'Calcolo Orizzontale P. Secco'!AC22</f>
        <v>dato mancante</v>
      </c>
      <c r="AD21" s="190" t="str">
        <f>'Calcolo Orizzontale P. Secco'!AR22</f>
        <v>dato mancante</v>
      </c>
      <c r="AE21" s="190" t="str">
        <f t="shared" si="80"/>
        <v>dato mancante</v>
      </c>
      <c r="AF21" s="190" t="str">
        <f t="shared" si="52"/>
        <v>dato mancante</v>
      </c>
      <c r="AG21" s="191" t="str">
        <f>IF(N21&lt;5,'Calcolo Orizzontale P. Secco'!AD22,"dato mancante")</f>
        <v>dato mancante</v>
      </c>
      <c r="AH21" s="191" t="str">
        <f>IF(N21&gt;5,'Calcolo Orizzontale P. Secco'!AD22,"dato mancante")</f>
        <v>dato mancante</v>
      </c>
      <c r="AI21" s="191" t="str">
        <f>IF(N21&lt;5,'Calcolo Orizzontale P. Secco'!AS22,"dato mancante")</f>
        <v>dato mancante</v>
      </c>
      <c r="AJ21" s="191" t="str">
        <f>IF(N21&gt;5,'Calcolo Orizzontale P. Secco'!AS22,"dato mancante")</f>
        <v>dato mancante</v>
      </c>
      <c r="AK21" s="190" t="str">
        <f t="shared" si="53"/>
        <v>dato mancante</v>
      </c>
      <c r="AL21" s="190" t="str">
        <f t="shared" si="54"/>
        <v>dato mancante</v>
      </c>
      <c r="AM21" s="190" t="str">
        <f t="shared" si="55"/>
        <v>dato mancante</v>
      </c>
      <c r="AN21" s="190" t="str">
        <f t="shared" si="56"/>
        <v>dato mancante</v>
      </c>
      <c r="AO21" s="191" t="str">
        <f>'Calcolo Orizzontale P. Secco'!AE22</f>
        <v>dato mancante</v>
      </c>
      <c r="AP21" s="191" t="str">
        <f>'Calcolo Orizzontale P. Secco'!AT22</f>
        <v>dato mancante</v>
      </c>
      <c r="AQ21" s="192" t="str">
        <f t="shared" si="57"/>
        <v>dato mancante</v>
      </c>
      <c r="AR21" s="192" t="str">
        <f t="shared" si="58"/>
        <v>dato mancante</v>
      </c>
      <c r="AS21" s="193" t="str">
        <f>'Calcolo Orizzontale P. Secco'!AF22</f>
        <v>dato mancante</v>
      </c>
      <c r="AT21" s="193" t="str">
        <f>'Calcolo Orizzontale P. Secco'!AU22</f>
        <v>dato mancante</v>
      </c>
      <c r="AU21" s="308" t="str">
        <f t="shared" ref="AU21:AU84" si="81">IF(AS21="dato mancante","dato mancante",IF(AS21="LOQ","Conforme",IF(AND($L21=2,AS21&gt;AS$6),"Non Conforme",IF(AND($L21=2,AS21&lt;=AS$6),"Conforme",IF(AND($L21=3,AS21&gt;AS$7),"Non Conforme",IF(AND($L21=3,AS21&lt;=AS$7),"Conforme",IF(AND($L21=4,AS21&gt;AS$8),"Non Conforme",IF(AND($L21=4,AS21&lt;=AS$8),"Conforme",IF(AND($L21=5,AS21&gt;AS$9),"Non Conforme",IF(AND($L21=5,AS21&lt;=AS$9),"Conforme","errore"))))))))))</f>
        <v>dato mancante</v>
      </c>
      <c r="AV21" s="308" t="str">
        <f t="shared" ref="AV21:AV84" si="82">IF(AT21="dato mancante","dato mancante",IF(AT21="LOQ","Conforme",IF(AND($L21=2,AT21&gt;AT$6),"Non Conforme",IF(AND($L21=2,AT21&lt;=AT$6),"Conforme",IF(AND($L21=3,AT21&gt;AT$7),"Non Conforme",IF(AND($L21=3,AT21&lt;=AT$7),"Conforme",IF(AND($L21=4,AT21&gt;AT$8),"Non Conforme",IF(AND($L21=4,AT21&lt;=AT$8),"Conforme",IF(AND($L21=5,AT21&gt;AT$9),"Non Conforme",IF(AND($L21=5,AT21&lt;=AT$9),"Conforme","errore"))))))))))</f>
        <v>dato mancante</v>
      </c>
      <c r="AW21" s="193" t="str">
        <f>'Calcolo Orizzontale P. Secco'!AG22</f>
        <v>dato mancante</v>
      </c>
      <c r="AX21" s="193" t="str">
        <f>'Calcolo Orizzontale P. Secco'!AV22</f>
        <v>dato mancante</v>
      </c>
      <c r="AY21" s="308" t="str">
        <f t="shared" si="77"/>
        <v>dato mancante</v>
      </c>
      <c r="AZ21" s="308" t="str">
        <f t="shared" si="78"/>
        <v>dato mancante</v>
      </c>
      <c r="BA21" s="193" t="str">
        <f>'Calcolo Orizzontale P. Secco'!AH22</f>
        <v>dato mancante</v>
      </c>
      <c r="BB21" s="193" t="str">
        <f>'Calcolo Orizzontale P. Secco'!AW22</f>
        <v>dato mancante</v>
      </c>
      <c r="BC21" s="308" t="str">
        <f t="shared" si="63"/>
        <v>dato mancante</v>
      </c>
      <c r="BD21" s="308" t="str">
        <f t="shared" si="64"/>
        <v>dato mancante</v>
      </c>
      <c r="BE21" s="194" t="str">
        <f>'Calcolo Orizzontale P. Secco'!AI22</f>
        <v>dato mancante</v>
      </c>
      <c r="BF21" s="194" t="str">
        <f>'Calcolo Orizzontale P. Secco'!AX22</f>
        <v>dato mancante</v>
      </c>
      <c r="BG21" s="308" t="str">
        <f t="shared" si="65"/>
        <v>dato mancante</v>
      </c>
      <c r="BH21" s="308" t="str">
        <f t="shared" si="66"/>
        <v>dato mancante</v>
      </c>
      <c r="BI21" s="193" t="str">
        <f>'Calcolo Orizzontale P. Secco'!AJ22</f>
        <v>dato mancante</v>
      </c>
      <c r="BJ21" s="193" t="str">
        <f>'Calcolo Orizzontale P. Secco'!AY22</f>
        <v>dato mancante</v>
      </c>
      <c r="BK21" s="308" t="str">
        <f t="shared" si="67"/>
        <v>dato mancante</v>
      </c>
      <c r="BL21" s="308" t="str">
        <f t="shared" si="68"/>
        <v>dato mancante</v>
      </c>
      <c r="BM21" s="192" t="str">
        <f>'Calcolo Orizzontale P. Secco'!AK22</f>
        <v>dato mancante</v>
      </c>
      <c r="BN21" s="192" t="str">
        <f>'Calcolo Orizzontale P. Secco'!AZ22</f>
        <v>dato mancante</v>
      </c>
      <c r="BO21" s="308" t="str">
        <f t="shared" si="14"/>
        <v>dato mancante</v>
      </c>
      <c r="BP21" s="308" t="str">
        <f t="shared" si="15"/>
        <v>dato mancante</v>
      </c>
      <c r="BQ21" s="195" t="str">
        <f>'Calcolo Orizzontale P. Secco'!AL22</f>
        <v>dato mancante</v>
      </c>
      <c r="BR21" s="195" t="str">
        <f>'Calcolo Orizzontale P. Secco'!BA22</f>
        <v>dato mancante</v>
      </c>
      <c r="BS21" s="308" t="str">
        <f t="shared" si="69"/>
        <v>dato mancante</v>
      </c>
      <c r="BT21" s="308" t="str">
        <f t="shared" si="70"/>
        <v>dato mancante</v>
      </c>
      <c r="BU21" s="193" t="str">
        <f>'Calcolo Orizzontale P. Secco'!AM22</f>
        <v>dato mancante</v>
      </c>
      <c r="BV21" s="194" t="str">
        <f>'Calcolo Orizzontale P. Secco'!BB22</f>
        <v>dato mancante</v>
      </c>
      <c r="BW21" s="308" t="str">
        <f t="shared" si="71"/>
        <v>dato mancante</v>
      </c>
      <c r="BX21" s="308" t="str">
        <f t="shared" si="72"/>
        <v>dato mancante</v>
      </c>
      <c r="BY21" s="196" t="str">
        <f>'Calcolo Orizzontale P. Secco'!AN22</f>
        <v>dato mancante</v>
      </c>
      <c r="BZ21" s="196" t="str">
        <f>'Calcolo Orizzontale P. Secco'!BC22</f>
        <v>dato mancante</v>
      </c>
      <c r="CA21" s="308" t="str">
        <f t="shared" si="73"/>
        <v>dato mancante</v>
      </c>
      <c r="CB21" s="308" t="str">
        <f t="shared" si="74"/>
        <v>dato mancante</v>
      </c>
      <c r="CE21" s="125" t="str">
        <f t="shared" si="21"/>
        <v>dato mancante</v>
      </c>
      <c r="CF21" s="125" t="str">
        <f t="shared" si="22"/>
        <v>dato mancante</v>
      </c>
      <c r="CG21" s="125" t="str">
        <f t="shared" si="23"/>
        <v>dato mancante</v>
      </c>
      <c r="CH21" s="125" t="str">
        <f t="shared" si="24"/>
        <v>dato mancante</v>
      </c>
      <c r="CI21" s="125" t="str">
        <f t="shared" si="25"/>
        <v>dato mancante</v>
      </c>
      <c r="CJ21" s="125" t="str">
        <f t="shared" si="26"/>
        <v>dato mancante</v>
      </c>
      <c r="CK21" s="125" t="str">
        <f t="shared" si="27"/>
        <v>dato mancante</v>
      </c>
      <c r="CL21" s="125" t="str">
        <f t="shared" si="28"/>
        <v>dato mancante</v>
      </c>
      <c r="CM21" s="125" t="str">
        <f t="shared" si="29"/>
        <v>dato mancante</v>
      </c>
      <c r="CN21" s="125" t="str">
        <f t="shared" si="30"/>
        <v>dato mancante</v>
      </c>
      <c r="CO21" s="125" t="str">
        <f t="shared" si="31"/>
        <v>dato mancante</v>
      </c>
      <c r="CP21" s="125" t="str">
        <f t="shared" si="32"/>
        <v>dato mancante</v>
      </c>
      <c r="CQ21" s="125" t="str">
        <f t="shared" si="33"/>
        <v>dato mancante</v>
      </c>
      <c r="CR21" s="125" t="str">
        <f t="shared" si="34"/>
        <v>dato mancante</v>
      </c>
      <c r="CS21" s="125" t="str">
        <f t="shared" si="35"/>
        <v>dato mancante</v>
      </c>
      <c r="CT21" s="125" t="str">
        <f t="shared" si="36"/>
        <v>dato mancante</v>
      </c>
      <c r="CU21" s="125" t="str">
        <f t="shared" si="37"/>
        <v>dato mancante</v>
      </c>
      <c r="CV21" s="125" t="str">
        <f t="shared" si="38"/>
        <v>dato mancante</v>
      </c>
      <c r="CW21" s="125" t="str">
        <f t="shared" si="39"/>
        <v>dato mancante</v>
      </c>
      <c r="CX21" s="125" t="str">
        <f t="shared" si="40"/>
        <v>dato mancante</v>
      </c>
      <c r="CY21" s="125" t="str">
        <f t="shared" si="41"/>
        <v>dato mancante</v>
      </c>
      <c r="CZ21" s="125" t="str">
        <f t="shared" si="42"/>
        <v>dato mancante</v>
      </c>
      <c r="DA21" s="125" t="str">
        <f t="shared" si="43"/>
        <v>dato mancante</v>
      </c>
      <c r="DB21" s="125" t="str">
        <f t="shared" si="44"/>
        <v>dato mancante</v>
      </c>
      <c r="DC21" s="125" t="str">
        <f t="shared" si="45"/>
        <v>dato mancante</v>
      </c>
      <c r="DD21" s="125" t="str">
        <f t="shared" si="46"/>
        <v>dato mancante</v>
      </c>
      <c r="DF21" s="127">
        <f t="shared" si="75"/>
        <v>0</v>
      </c>
      <c r="DG21" s="127">
        <f t="shared" si="47"/>
        <v>0</v>
      </c>
      <c r="DH21" s="125" t="str">
        <f t="shared" si="76"/>
        <v>ok</v>
      </c>
      <c r="DI21" s="127" t="str">
        <f t="shared" si="48"/>
        <v>Buono</v>
      </c>
      <c r="DJ21" s="127" t="str">
        <f t="shared" si="49"/>
        <v>Buono</v>
      </c>
    </row>
    <row r="22" spans="1:114" s="125" customFormat="1" x14ac:dyDescent="0.35">
      <c r="A22" s="13">
        <f>'Calcolo Orizzontale P. Secco'!A23</f>
        <v>0</v>
      </c>
      <c r="B22" s="13">
        <f>'Calcolo Orizzontale P. Secco'!B23</f>
        <v>0</v>
      </c>
      <c r="C22" s="13">
        <f>'Calcolo Orizzontale P. Secco'!C23</f>
        <v>0</v>
      </c>
      <c r="D22" s="13">
        <f>'Calcolo Orizzontale P. Secco'!D23</f>
        <v>0</v>
      </c>
      <c r="E22" s="13">
        <f>'Calcolo Orizzontale P. Secco'!E23</f>
        <v>0</v>
      </c>
      <c r="F22" s="13">
        <f>'Calcolo Orizzontale P. Secco'!F23</f>
        <v>0</v>
      </c>
      <c r="G22" s="13">
        <f>'Calcolo Orizzontale P. Secco'!G23</f>
        <v>0</v>
      </c>
      <c r="H22" s="13"/>
      <c r="I22" s="13">
        <f>'Calcolo Orizzontale P. Secco'!I23</f>
        <v>0</v>
      </c>
      <c r="J22" s="13">
        <f>'Calcolo Orizzontale P. Secco'!J23</f>
        <v>0</v>
      </c>
      <c r="K22" s="13">
        <f>'Calcolo Orizzontale P. Secco'!K23</f>
        <v>0</v>
      </c>
      <c r="L22" s="15">
        <f t="shared" si="79"/>
        <v>0</v>
      </c>
      <c r="M22" s="519">
        <f>'Calcolo Orizzontale P. Secco'!L23</f>
        <v>0</v>
      </c>
      <c r="N22" s="519">
        <f>'Calcolo Orizzontale P. Secco'!M23</f>
        <v>0</v>
      </c>
      <c r="O22" s="520">
        <f>'Calcolo Orizzontale P. Secco'!N23</f>
        <v>0</v>
      </c>
      <c r="P22" s="521">
        <f>'Calcolo Orizzontale P. Secco'!O23</f>
        <v>0</v>
      </c>
      <c r="Q22" s="521">
        <f>'Calcolo Orizzontale P. Secco'!P23</f>
        <v>0</v>
      </c>
      <c r="R22" s="521">
        <f>'Calcolo Orizzontale P. Secco'!Q23</f>
        <v>0</v>
      </c>
      <c r="S22" s="521">
        <f>'Calcolo Orizzontale P. Secco'!R23</f>
        <v>0</v>
      </c>
      <c r="T22" s="521">
        <f>'Calcolo Orizzontale P. Secco'!S23</f>
        <v>0</v>
      </c>
      <c r="U22" s="519">
        <f>'Calcolo Orizzontale P. Secco'!T23</f>
        <v>0</v>
      </c>
      <c r="V22" s="519">
        <f>'Calcolo Orizzontale P. Secco'!U23</f>
        <v>0</v>
      </c>
      <c r="W22" s="519">
        <f>'Calcolo Orizzontale P. Secco'!V23</f>
        <v>0</v>
      </c>
      <c r="X22" s="520">
        <f>'Calcolo Orizzontale P. Secco'!W23</f>
        <v>0</v>
      </c>
      <c r="Y22" s="521">
        <f>'Calcolo Orizzontale P. Secco'!X23</f>
        <v>0</v>
      </c>
      <c r="Z22" s="522">
        <f>'Calcolo Orizzontale P. Secco'!Y23</f>
        <v>0</v>
      </c>
      <c r="AA22" s="126"/>
      <c r="AB22" s="127"/>
      <c r="AC22" s="189" t="str">
        <f>'Calcolo Orizzontale P. Secco'!AC23</f>
        <v>dato mancante</v>
      </c>
      <c r="AD22" s="190" t="str">
        <f>'Calcolo Orizzontale P. Secco'!AR23</f>
        <v>dato mancante</v>
      </c>
      <c r="AE22" s="190" t="str">
        <f t="shared" si="80"/>
        <v>dato mancante</v>
      </c>
      <c r="AF22" s="190" t="str">
        <f t="shared" si="52"/>
        <v>dato mancante</v>
      </c>
      <c r="AG22" s="191" t="str">
        <f>IF(N22&lt;5,'Calcolo Orizzontale P. Secco'!AD23,"dato mancante")</f>
        <v>dato mancante</v>
      </c>
      <c r="AH22" s="191" t="str">
        <f>IF(N22&gt;5,'Calcolo Orizzontale P. Secco'!AD23,"dato mancante")</f>
        <v>dato mancante</v>
      </c>
      <c r="AI22" s="191" t="str">
        <f>IF(N22&lt;5,'Calcolo Orizzontale P. Secco'!AS23,"dato mancante")</f>
        <v>dato mancante</v>
      </c>
      <c r="AJ22" s="191" t="str">
        <f>IF(N22&gt;5,'Calcolo Orizzontale P. Secco'!AS23,"dato mancante")</f>
        <v>dato mancante</v>
      </c>
      <c r="AK22" s="190" t="str">
        <f t="shared" si="53"/>
        <v>dato mancante</v>
      </c>
      <c r="AL22" s="190" t="str">
        <f t="shared" si="54"/>
        <v>dato mancante</v>
      </c>
      <c r="AM22" s="190" t="str">
        <f t="shared" si="55"/>
        <v>dato mancante</v>
      </c>
      <c r="AN22" s="190" t="str">
        <f t="shared" si="56"/>
        <v>dato mancante</v>
      </c>
      <c r="AO22" s="191" t="str">
        <f>'Calcolo Orizzontale P. Secco'!AE23</f>
        <v>dato mancante</v>
      </c>
      <c r="AP22" s="191" t="str">
        <f>'Calcolo Orizzontale P. Secco'!AT23</f>
        <v>dato mancante</v>
      </c>
      <c r="AQ22" s="192" t="str">
        <f t="shared" si="57"/>
        <v>dato mancante</v>
      </c>
      <c r="AR22" s="192" t="str">
        <f t="shared" si="58"/>
        <v>dato mancante</v>
      </c>
      <c r="AS22" s="193" t="str">
        <f>'Calcolo Orizzontale P. Secco'!AF23</f>
        <v>dato mancante</v>
      </c>
      <c r="AT22" s="193" t="str">
        <f>'Calcolo Orizzontale P. Secco'!AU23</f>
        <v>dato mancante</v>
      </c>
      <c r="AU22" s="308" t="str">
        <f t="shared" si="81"/>
        <v>dato mancante</v>
      </c>
      <c r="AV22" s="308" t="str">
        <f t="shared" si="82"/>
        <v>dato mancante</v>
      </c>
      <c r="AW22" s="193" t="str">
        <f>'Calcolo Orizzontale P. Secco'!AG23</f>
        <v>dato mancante</v>
      </c>
      <c r="AX22" s="193" t="str">
        <f>'Calcolo Orizzontale P. Secco'!AV23</f>
        <v>dato mancante</v>
      </c>
      <c r="AY22" s="308" t="str">
        <f t="shared" si="77"/>
        <v>dato mancante</v>
      </c>
      <c r="AZ22" s="308" t="str">
        <f t="shared" si="78"/>
        <v>dato mancante</v>
      </c>
      <c r="BA22" s="193" t="str">
        <f>'Calcolo Orizzontale P. Secco'!AH23</f>
        <v>dato mancante</v>
      </c>
      <c r="BB22" s="193" t="str">
        <f>'Calcolo Orizzontale P. Secco'!AW23</f>
        <v>dato mancante</v>
      </c>
      <c r="BC22" s="308" t="str">
        <f t="shared" si="63"/>
        <v>dato mancante</v>
      </c>
      <c r="BD22" s="308" t="str">
        <f t="shared" si="64"/>
        <v>dato mancante</v>
      </c>
      <c r="BE22" s="194" t="str">
        <f>'Calcolo Orizzontale P. Secco'!AI23</f>
        <v>dato mancante</v>
      </c>
      <c r="BF22" s="194" t="str">
        <f>'Calcolo Orizzontale P. Secco'!AX23</f>
        <v>dato mancante</v>
      </c>
      <c r="BG22" s="308" t="str">
        <f t="shared" si="65"/>
        <v>dato mancante</v>
      </c>
      <c r="BH22" s="308" t="str">
        <f t="shared" si="66"/>
        <v>dato mancante</v>
      </c>
      <c r="BI22" s="193" t="str">
        <f>'Calcolo Orizzontale P. Secco'!AJ23</f>
        <v>dato mancante</v>
      </c>
      <c r="BJ22" s="193" t="str">
        <f>'Calcolo Orizzontale P. Secco'!AY23</f>
        <v>dato mancante</v>
      </c>
      <c r="BK22" s="308" t="str">
        <f t="shared" si="67"/>
        <v>dato mancante</v>
      </c>
      <c r="BL22" s="308" t="str">
        <f t="shared" si="68"/>
        <v>dato mancante</v>
      </c>
      <c r="BM22" s="192" t="str">
        <f>'Calcolo Orizzontale P. Secco'!AK23</f>
        <v>dato mancante</v>
      </c>
      <c r="BN22" s="192" t="str">
        <f>'Calcolo Orizzontale P. Secco'!AZ23</f>
        <v>dato mancante</v>
      </c>
      <c r="BO22" s="308" t="str">
        <f t="shared" si="14"/>
        <v>dato mancante</v>
      </c>
      <c r="BP22" s="308" t="str">
        <f t="shared" si="15"/>
        <v>dato mancante</v>
      </c>
      <c r="BQ22" s="195" t="str">
        <f>'Calcolo Orizzontale P. Secco'!AL23</f>
        <v>dato mancante</v>
      </c>
      <c r="BR22" s="195" t="str">
        <f>'Calcolo Orizzontale P. Secco'!BA23</f>
        <v>dato mancante</v>
      </c>
      <c r="BS22" s="308" t="str">
        <f t="shared" si="69"/>
        <v>dato mancante</v>
      </c>
      <c r="BT22" s="308" t="str">
        <f t="shared" si="70"/>
        <v>dato mancante</v>
      </c>
      <c r="BU22" s="193" t="str">
        <f>'Calcolo Orizzontale P. Secco'!AM23</f>
        <v>dato mancante</v>
      </c>
      <c r="BV22" s="194" t="str">
        <f>'Calcolo Orizzontale P. Secco'!BB23</f>
        <v>dato mancante</v>
      </c>
      <c r="BW22" s="308" t="str">
        <f t="shared" si="71"/>
        <v>dato mancante</v>
      </c>
      <c r="BX22" s="308" t="str">
        <f t="shared" si="72"/>
        <v>dato mancante</v>
      </c>
      <c r="BY22" s="196" t="str">
        <f>'Calcolo Orizzontale P. Secco'!AN23</f>
        <v>dato mancante</v>
      </c>
      <c r="BZ22" s="196" t="str">
        <f>'Calcolo Orizzontale P. Secco'!BC23</f>
        <v>dato mancante</v>
      </c>
      <c r="CA22" s="308" t="str">
        <f t="shared" si="73"/>
        <v>dato mancante</v>
      </c>
      <c r="CB22" s="308" t="str">
        <f t="shared" si="74"/>
        <v>dato mancante</v>
      </c>
      <c r="CE22" s="125" t="str">
        <f t="shared" si="21"/>
        <v>dato mancante</v>
      </c>
      <c r="CF22" s="125" t="str">
        <f t="shared" si="22"/>
        <v>dato mancante</v>
      </c>
      <c r="CG22" s="125" t="str">
        <f t="shared" si="23"/>
        <v>dato mancante</v>
      </c>
      <c r="CH22" s="125" t="str">
        <f t="shared" si="24"/>
        <v>dato mancante</v>
      </c>
      <c r="CI22" s="125" t="str">
        <f t="shared" si="25"/>
        <v>dato mancante</v>
      </c>
      <c r="CJ22" s="125" t="str">
        <f t="shared" si="26"/>
        <v>dato mancante</v>
      </c>
      <c r="CK22" s="125" t="str">
        <f t="shared" si="27"/>
        <v>dato mancante</v>
      </c>
      <c r="CL22" s="125" t="str">
        <f t="shared" si="28"/>
        <v>dato mancante</v>
      </c>
      <c r="CM22" s="125" t="str">
        <f t="shared" si="29"/>
        <v>dato mancante</v>
      </c>
      <c r="CN22" s="125" t="str">
        <f t="shared" si="30"/>
        <v>dato mancante</v>
      </c>
      <c r="CO22" s="125" t="str">
        <f t="shared" si="31"/>
        <v>dato mancante</v>
      </c>
      <c r="CP22" s="125" t="str">
        <f t="shared" si="32"/>
        <v>dato mancante</v>
      </c>
      <c r="CQ22" s="125" t="str">
        <f t="shared" si="33"/>
        <v>dato mancante</v>
      </c>
      <c r="CR22" s="125" t="str">
        <f t="shared" si="34"/>
        <v>dato mancante</v>
      </c>
      <c r="CS22" s="125" t="str">
        <f t="shared" si="35"/>
        <v>dato mancante</v>
      </c>
      <c r="CT22" s="125" t="str">
        <f t="shared" si="36"/>
        <v>dato mancante</v>
      </c>
      <c r="CU22" s="125" t="str">
        <f t="shared" si="37"/>
        <v>dato mancante</v>
      </c>
      <c r="CV22" s="125" t="str">
        <f t="shared" si="38"/>
        <v>dato mancante</v>
      </c>
      <c r="CW22" s="125" t="str">
        <f t="shared" si="39"/>
        <v>dato mancante</v>
      </c>
      <c r="CX22" s="125" t="str">
        <f t="shared" si="40"/>
        <v>dato mancante</v>
      </c>
      <c r="CY22" s="125" t="str">
        <f t="shared" si="41"/>
        <v>dato mancante</v>
      </c>
      <c r="CZ22" s="125" t="str">
        <f t="shared" si="42"/>
        <v>dato mancante</v>
      </c>
      <c r="DA22" s="125" t="str">
        <f t="shared" si="43"/>
        <v>dato mancante</v>
      </c>
      <c r="DB22" s="125" t="str">
        <f t="shared" si="44"/>
        <v>dato mancante</v>
      </c>
      <c r="DC22" s="125" t="str">
        <f t="shared" si="45"/>
        <v>dato mancante</v>
      </c>
      <c r="DD22" s="125" t="str">
        <f t="shared" si="46"/>
        <v>dato mancante</v>
      </c>
      <c r="DF22" s="127">
        <f t="shared" si="75"/>
        <v>0</v>
      </c>
      <c r="DG22" s="127">
        <f t="shared" si="47"/>
        <v>0</v>
      </c>
      <c r="DH22" s="125" t="str">
        <f t="shared" si="76"/>
        <v>ok</v>
      </c>
      <c r="DI22" s="127" t="str">
        <f t="shared" si="48"/>
        <v>Buono</v>
      </c>
      <c r="DJ22" s="127" t="str">
        <f t="shared" si="49"/>
        <v>Buono</v>
      </c>
    </row>
    <row r="23" spans="1:114" s="125" customFormat="1" x14ac:dyDescent="0.35">
      <c r="A23" s="13">
        <f>'Calcolo Orizzontale P. Secco'!A24</f>
        <v>0</v>
      </c>
      <c r="B23" s="13">
        <f>'Calcolo Orizzontale P. Secco'!B24</f>
        <v>0</v>
      </c>
      <c r="C23" s="13">
        <f>'Calcolo Orizzontale P. Secco'!C24</f>
        <v>0</v>
      </c>
      <c r="D23" s="13">
        <f>'Calcolo Orizzontale P. Secco'!D24</f>
        <v>0</v>
      </c>
      <c r="E23" s="13">
        <f>'Calcolo Orizzontale P. Secco'!E24</f>
        <v>0</v>
      </c>
      <c r="F23" s="13">
        <f>'Calcolo Orizzontale P. Secco'!F24</f>
        <v>0</v>
      </c>
      <c r="G23" s="13">
        <f>'Calcolo Orizzontale P. Secco'!G24</f>
        <v>0</v>
      </c>
      <c r="H23" s="13"/>
      <c r="I23" s="13">
        <f>'Calcolo Orizzontale P. Secco'!I24</f>
        <v>0</v>
      </c>
      <c r="J23" s="13">
        <f>'Calcolo Orizzontale P. Secco'!J24</f>
        <v>0</v>
      </c>
      <c r="K23" s="13">
        <f>'Calcolo Orizzontale P. Secco'!K24</f>
        <v>0</v>
      </c>
      <c r="L23" s="15">
        <f t="shared" si="79"/>
        <v>0</v>
      </c>
      <c r="M23" s="519">
        <f>'Calcolo Orizzontale P. Secco'!L24</f>
        <v>0</v>
      </c>
      <c r="N23" s="519">
        <f>'Calcolo Orizzontale P. Secco'!M24</f>
        <v>0</v>
      </c>
      <c r="O23" s="520">
        <f>'Calcolo Orizzontale P. Secco'!N24</f>
        <v>0</v>
      </c>
      <c r="P23" s="521">
        <f>'Calcolo Orizzontale P. Secco'!O24</f>
        <v>0</v>
      </c>
      <c r="Q23" s="521">
        <f>'Calcolo Orizzontale P. Secco'!P24</f>
        <v>0</v>
      </c>
      <c r="R23" s="521">
        <f>'Calcolo Orizzontale P. Secco'!Q24</f>
        <v>0</v>
      </c>
      <c r="S23" s="521">
        <f>'Calcolo Orizzontale P. Secco'!R24</f>
        <v>0</v>
      </c>
      <c r="T23" s="521">
        <f>'Calcolo Orizzontale P. Secco'!S24</f>
        <v>0</v>
      </c>
      <c r="U23" s="519">
        <f>'Calcolo Orizzontale P. Secco'!T24</f>
        <v>0</v>
      </c>
      <c r="V23" s="519">
        <f>'Calcolo Orizzontale P. Secco'!U24</f>
        <v>0</v>
      </c>
      <c r="W23" s="519">
        <f>'Calcolo Orizzontale P. Secco'!V24</f>
        <v>0</v>
      </c>
      <c r="X23" s="520">
        <f>'Calcolo Orizzontale P. Secco'!W24</f>
        <v>0</v>
      </c>
      <c r="Y23" s="521">
        <f>'Calcolo Orizzontale P. Secco'!X24</f>
        <v>0</v>
      </c>
      <c r="Z23" s="522">
        <f>'Calcolo Orizzontale P. Secco'!Y24</f>
        <v>0</v>
      </c>
      <c r="AA23" s="126"/>
      <c r="AB23" s="127"/>
      <c r="AC23" s="189" t="str">
        <f>'Calcolo Orizzontale P. Secco'!AC24</f>
        <v>dato mancante</v>
      </c>
      <c r="AD23" s="190" t="str">
        <f>'Calcolo Orizzontale P. Secco'!AR24</f>
        <v>dato mancante</v>
      </c>
      <c r="AE23" s="190" t="str">
        <f t="shared" si="80"/>
        <v>dato mancante</v>
      </c>
      <c r="AF23" s="190" t="str">
        <f t="shared" si="52"/>
        <v>dato mancante</v>
      </c>
      <c r="AG23" s="191" t="str">
        <f>IF(N23&lt;5,'Calcolo Orizzontale P. Secco'!AD24,"dato mancante")</f>
        <v>dato mancante</v>
      </c>
      <c r="AH23" s="191" t="str">
        <f>IF(N23&gt;5,'Calcolo Orizzontale P. Secco'!AD24,"dato mancante")</f>
        <v>dato mancante</v>
      </c>
      <c r="AI23" s="191" t="str">
        <f>IF(N23&lt;5,'Calcolo Orizzontale P. Secco'!AS24,"dato mancante")</f>
        <v>dato mancante</v>
      </c>
      <c r="AJ23" s="191" t="str">
        <f>IF(N23&gt;5,'Calcolo Orizzontale P. Secco'!AS24,"dato mancante")</f>
        <v>dato mancante</v>
      </c>
      <c r="AK23" s="190" t="str">
        <f t="shared" si="53"/>
        <v>dato mancante</v>
      </c>
      <c r="AL23" s="190" t="str">
        <f t="shared" si="54"/>
        <v>dato mancante</v>
      </c>
      <c r="AM23" s="190" t="str">
        <f t="shared" si="55"/>
        <v>dato mancante</v>
      </c>
      <c r="AN23" s="190" t="str">
        <f t="shared" si="56"/>
        <v>dato mancante</v>
      </c>
      <c r="AO23" s="191" t="str">
        <f>'Calcolo Orizzontale P. Secco'!AE24</f>
        <v>dato mancante</v>
      </c>
      <c r="AP23" s="191" t="str">
        <f>'Calcolo Orizzontale P. Secco'!AT24</f>
        <v>dato mancante</v>
      </c>
      <c r="AQ23" s="192" t="str">
        <f t="shared" si="57"/>
        <v>dato mancante</v>
      </c>
      <c r="AR23" s="192" t="str">
        <f t="shared" si="58"/>
        <v>dato mancante</v>
      </c>
      <c r="AS23" s="193" t="str">
        <f>'Calcolo Orizzontale P. Secco'!AF24</f>
        <v>dato mancante</v>
      </c>
      <c r="AT23" s="193" t="str">
        <f>'Calcolo Orizzontale P. Secco'!AU24</f>
        <v>dato mancante</v>
      </c>
      <c r="AU23" s="308" t="str">
        <f t="shared" si="81"/>
        <v>dato mancante</v>
      </c>
      <c r="AV23" s="308" t="str">
        <f t="shared" si="82"/>
        <v>dato mancante</v>
      </c>
      <c r="AW23" s="193" t="str">
        <f>'Calcolo Orizzontale P. Secco'!AG24</f>
        <v>dato mancante</v>
      </c>
      <c r="AX23" s="193" t="str">
        <f>'Calcolo Orizzontale P. Secco'!AV24</f>
        <v>dato mancante</v>
      </c>
      <c r="AY23" s="308" t="str">
        <f t="shared" si="77"/>
        <v>dato mancante</v>
      </c>
      <c r="AZ23" s="308" t="str">
        <f t="shared" si="78"/>
        <v>dato mancante</v>
      </c>
      <c r="BA23" s="193" t="str">
        <f>'Calcolo Orizzontale P. Secco'!AH24</f>
        <v>dato mancante</v>
      </c>
      <c r="BB23" s="193" t="str">
        <f>'Calcolo Orizzontale P. Secco'!AW24</f>
        <v>dato mancante</v>
      </c>
      <c r="BC23" s="308" t="str">
        <f t="shared" si="63"/>
        <v>dato mancante</v>
      </c>
      <c r="BD23" s="308" t="str">
        <f t="shared" si="64"/>
        <v>dato mancante</v>
      </c>
      <c r="BE23" s="194" t="str">
        <f>'Calcolo Orizzontale P. Secco'!AI24</f>
        <v>dato mancante</v>
      </c>
      <c r="BF23" s="194" t="str">
        <f>'Calcolo Orizzontale P. Secco'!AX24</f>
        <v>dato mancante</v>
      </c>
      <c r="BG23" s="308" t="str">
        <f t="shared" si="65"/>
        <v>dato mancante</v>
      </c>
      <c r="BH23" s="308" t="str">
        <f t="shared" si="66"/>
        <v>dato mancante</v>
      </c>
      <c r="BI23" s="193" t="str">
        <f>'Calcolo Orizzontale P. Secco'!AJ24</f>
        <v>dato mancante</v>
      </c>
      <c r="BJ23" s="193" t="str">
        <f>'Calcolo Orizzontale P. Secco'!AY24</f>
        <v>dato mancante</v>
      </c>
      <c r="BK23" s="308" t="str">
        <f t="shared" si="67"/>
        <v>dato mancante</v>
      </c>
      <c r="BL23" s="308" t="str">
        <f t="shared" si="68"/>
        <v>dato mancante</v>
      </c>
      <c r="BM23" s="192" t="str">
        <f>'Calcolo Orizzontale P. Secco'!AK24</f>
        <v>dato mancante</v>
      </c>
      <c r="BN23" s="192" t="str">
        <f>'Calcolo Orizzontale P. Secco'!AZ24</f>
        <v>dato mancante</v>
      </c>
      <c r="BO23" s="308" t="str">
        <f t="shared" si="14"/>
        <v>dato mancante</v>
      </c>
      <c r="BP23" s="308" t="str">
        <f t="shared" si="15"/>
        <v>dato mancante</v>
      </c>
      <c r="BQ23" s="195" t="str">
        <f>'Calcolo Orizzontale P. Secco'!AL24</f>
        <v>dato mancante</v>
      </c>
      <c r="BR23" s="195" t="str">
        <f>'Calcolo Orizzontale P. Secco'!BA24</f>
        <v>dato mancante</v>
      </c>
      <c r="BS23" s="308" t="str">
        <f t="shared" si="69"/>
        <v>dato mancante</v>
      </c>
      <c r="BT23" s="308" t="str">
        <f t="shared" si="70"/>
        <v>dato mancante</v>
      </c>
      <c r="BU23" s="193" t="str">
        <f>'Calcolo Orizzontale P. Secco'!AM24</f>
        <v>dato mancante</v>
      </c>
      <c r="BV23" s="194" t="str">
        <f>'Calcolo Orizzontale P. Secco'!BB24</f>
        <v>dato mancante</v>
      </c>
      <c r="BW23" s="308" t="str">
        <f t="shared" si="71"/>
        <v>dato mancante</v>
      </c>
      <c r="BX23" s="308" t="str">
        <f t="shared" si="72"/>
        <v>dato mancante</v>
      </c>
      <c r="BY23" s="196" t="str">
        <f>'Calcolo Orizzontale P. Secco'!AN24</f>
        <v>dato mancante</v>
      </c>
      <c r="BZ23" s="196" t="str">
        <f>'Calcolo Orizzontale P. Secco'!BC24</f>
        <v>dato mancante</v>
      </c>
      <c r="CA23" s="308" t="str">
        <f t="shared" si="73"/>
        <v>dato mancante</v>
      </c>
      <c r="CB23" s="308" t="str">
        <f t="shared" si="74"/>
        <v>dato mancante</v>
      </c>
      <c r="CE23" s="125" t="str">
        <f t="shared" si="21"/>
        <v>dato mancante</v>
      </c>
      <c r="CF23" s="125" t="str">
        <f t="shared" si="22"/>
        <v>dato mancante</v>
      </c>
      <c r="CG23" s="125" t="str">
        <f t="shared" si="23"/>
        <v>dato mancante</v>
      </c>
      <c r="CH23" s="125" t="str">
        <f t="shared" si="24"/>
        <v>dato mancante</v>
      </c>
      <c r="CI23" s="125" t="str">
        <f t="shared" si="25"/>
        <v>dato mancante</v>
      </c>
      <c r="CJ23" s="125" t="str">
        <f t="shared" si="26"/>
        <v>dato mancante</v>
      </c>
      <c r="CK23" s="125" t="str">
        <f t="shared" si="27"/>
        <v>dato mancante</v>
      </c>
      <c r="CL23" s="125" t="str">
        <f t="shared" si="28"/>
        <v>dato mancante</v>
      </c>
      <c r="CM23" s="125" t="str">
        <f t="shared" si="29"/>
        <v>dato mancante</v>
      </c>
      <c r="CN23" s="125" t="str">
        <f t="shared" si="30"/>
        <v>dato mancante</v>
      </c>
      <c r="CO23" s="125" t="str">
        <f t="shared" si="31"/>
        <v>dato mancante</v>
      </c>
      <c r="CP23" s="125" t="str">
        <f t="shared" si="32"/>
        <v>dato mancante</v>
      </c>
      <c r="CQ23" s="125" t="str">
        <f t="shared" si="33"/>
        <v>dato mancante</v>
      </c>
      <c r="CR23" s="125" t="str">
        <f t="shared" si="34"/>
        <v>dato mancante</v>
      </c>
      <c r="CS23" s="125" t="str">
        <f t="shared" si="35"/>
        <v>dato mancante</v>
      </c>
      <c r="CT23" s="125" t="str">
        <f t="shared" si="36"/>
        <v>dato mancante</v>
      </c>
      <c r="CU23" s="125" t="str">
        <f t="shared" si="37"/>
        <v>dato mancante</v>
      </c>
      <c r="CV23" s="125" t="str">
        <f t="shared" si="38"/>
        <v>dato mancante</v>
      </c>
      <c r="CW23" s="125" t="str">
        <f t="shared" si="39"/>
        <v>dato mancante</v>
      </c>
      <c r="CX23" s="125" t="str">
        <f t="shared" si="40"/>
        <v>dato mancante</v>
      </c>
      <c r="CY23" s="125" t="str">
        <f t="shared" si="41"/>
        <v>dato mancante</v>
      </c>
      <c r="CZ23" s="125" t="str">
        <f t="shared" si="42"/>
        <v>dato mancante</v>
      </c>
      <c r="DA23" s="125" t="str">
        <f t="shared" si="43"/>
        <v>dato mancante</v>
      </c>
      <c r="DB23" s="125" t="str">
        <f t="shared" si="44"/>
        <v>dato mancante</v>
      </c>
      <c r="DC23" s="125" t="str">
        <f t="shared" si="45"/>
        <v>dato mancante</v>
      </c>
      <c r="DD23" s="125" t="str">
        <f t="shared" si="46"/>
        <v>dato mancante</v>
      </c>
      <c r="DF23" s="127">
        <f t="shared" si="75"/>
        <v>0</v>
      </c>
      <c r="DG23" s="127">
        <f t="shared" si="47"/>
        <v>0</v>
      </c>
      <c r="DH23" s="125" t="str">
        <f t="shared" si="76"/>
        <v>ok</v>
      </c>
      <c r="DI23" s="127" t="str">
        <f t="shared" si="48"/>
        <v>Buono</v>
      </c>
      <c r="DJ23" s="127" t="str">
        <f t="shared" si="49"/>
        <v>Buono</v>
      </c>
    </row>
    <row r="24" spans="1:114" s="125" customFormat="1" x14ac:dyDescent="0.35">
      <c r="A24" s="13">
        <f>'Calcolo Orizzontale P. Secco'!A25</f>
        <v>0</v>
      </c>
      <c r="B24" s="13">
        <f>'Calcolo Orizzontale P. Secco'!B25</f>
        <v>0</v>
      </c>
      <c r="C24" s="13">
        <f>'Calcolo Orizzontale P. Secco'!C25</f>
        <v>0</v>
      </c>
      <c r="D24" s="13">
        <f>'Calcolo Orizzontale P. Secco'!D25</f>
        <v>0</v>
      </c>
      <c r="E24" s="13">
        <f>'Calcolo Orizzontale P. Secco'!E25</f>
        <v>0</v>
      </c>
      <c r="F24" s="13">
        <f>'Calcolo Orizzontale P. Secco'!F25</f>
        <v>0</v>
      </c>
      <c r="G24" s="13">
        <f>'Calcolo Orizzontale P. Secco'!G25</f>
        <v>0</v>
      </c>
      <c r="H24" s="13"/>
      <c r="I24" s="13">
        <f>'Calcolo Orizzontale P. Secco'!I25</f>
        <v>0</v>
      </c>
      <c r="J24" s="13">
        <f>'Calcolo Orizzontale P. Secco'!J25</f>
        <v>0</v>
      </c>
      <c r="K24" s="13">
        <f>'Calcolo Orizzontale P. Secco'!K25</f>
        <v>0</v>
      </c>
      <c r="L24" s="15">
        <f t="shared" si="79"/>
        <v>0</v>
      </c>
      <c r="M24" s="519">
        <f>'Calcolo Orizzontale P. Secco'!L25</f>
        <v>0</v>
      </c>
      <c r="N24" s="519">
        <f>'Calcolo Orizzontale P. Secco'!M25</f>
        <v>0</v>
      </c>
      <c r="O24" s="520">
        <f>'Calcolo Orizzontale P. Secco'!N25</f>
        <v>0</v>
      </c>
      <c r="P24" s="521">
        <f>'Calcolo Orizzontale P. Secco'!O25</f>
        <v>0</v>
      </c>
      <c r="Q24" s="521">
        <f>'Calcolo Orizzontale P. Secco'!P25</f>
        <v>0</v>
      </c>
      <c r="R24" s="521">
        <f>'Calcolo Orizzontale P. Secco'!Q25</f>
        <v>0</v>
      </c>
      <c r="S24" s="521">
        <f>'Calcolo Orizzontale P. Secco'!R25</f>
        <v>0</v>
      </c>
      <c r="T24" s="521">
        <f>'Calcolo Orizzontale P. Secco'!S25</f>
        <v>0</v>
      </c>
      <c r="U24" s="519">
        <f>'Calcolo Orizzontale P. Secco'!T25</f>
        <v>0</v>
      </c>
      <c r="V24" s="519">
        <f>'Calcolo Orizzontale P. Secco'!U25</f>
        <v>0</v>
      </c>
      <c r="W24" s="519">
        <f>'Calcolo Orizzontale P. Secco'!V25</f>
        <v>0</v>
      </c>
      <c r="X24" s="520">
        <f>'Calcolo Orizzontale P. Secco'!W25</f>
        <v>0</v>
      </c>
      <c r="Y24" s="521">
        <f>'Calcolo Orizzontale P. Secco'!X25</f>
        <v>0</v>
      </c>
      <c r="Z24" s="522">
        <f>'Calcolo Orizzontale P. Secco'!Y25</f>
        <v>0</v>
      </c>
      <c r="AA24" s="126"/>
      <c r="AB24" s="127"/>
      <c r="AC24" s="189" t="str">
        <f>'Calcolo Orizzontale P. Secco'!AC25</f>
        <v>dato mancante</v>
      </c>
      <c r="AD24" s="190" t="str">
        <f>'Calcolo Orizzontale P. Secco'!AR25</f>
        <v>dato mancante</v>
      </c>
      <c r="AE24" s="190" t="str">
        <f t="shared" ref="AE24:AE77" si="83">IF(AC24="dato mancante","dato mancante",IF(AC24="LOQ","Conforme",IF(AND($L24=2,AC24&gt;AC$6),"Non Conforme",IF(AND($L24=2,AC24&lt;=AC$6),"Conforme",IF(AND($L24=3,AC24&gt;AC$7),"Non Conforme",IF(AND($L24=3,AC24&lt;=AC$7),"Conforme",IF(AND($L24=4,AC24&gt;AC$8),"Non Conforme",IF(AND($L24=4,AC24&lt;=AC$8),"Conforme",IF(AND($L24=5,AC24&gt;AC$9),"Non Conforme",IF(AND($L24=5,AC24&lt;=AC$9),"Conforme","errore"))))))))))</f>
        <v>dato mancante</v>
      </c>
      <c r="AF24" s="190" t="str">
        <f t="shared" ref="AF24:AF77" si="84">IF(AD24="dato mancante","dato mancante",IF(AD24="LOQ","Conforme",IF(AND($L24=2,AD24&gt;AD$6),"Non Conforme",IF(AND($L24=2,AD24&lt;=AD$6),"Conforme",IF(AND($L24=3,AD24&gt;AD$7),"Non Conforme",IF(AND($L24=3,AD24&lt;=AD$7),"Conforme",IF(AND($L24=4,AD24&gt;AD$8),"Non Conforme",IF(AND($L24=4,AD24&lt;=AD$8),"Conforme",IF(AND($L24=5,AD24&gt;AD$9),"Non Conforme",IF(AND($L24=5,AD24&lt;=AD$9),"Conforme","errore"))))))))))</f>
        <v>dato mancante</v>
      </c>
      <c r="AG24" s="191" t="str">
        <f>IF(N24&lt;5,'Calcolo Orizzontale P. Secco'!AD25,"dato mancante")</f>
        <v>dato mancante</v>
      </c>
      <c r="AH24" s="191" t="str">
        <f>IF(N24&gt;5,'Calcolo Orizzontale P. Secco'!AD25,"dato mancante")</f>
        <v>dato mancante</v>
      </c>
      <c r="AI24" s="191" t="str">
        <f>IF(N24&lt;5,'Calcolo Orizzontale P. Secco'!AS25,"dato mancante")</f>
        <v>dato mancante</v>
      </c>
      <c r="AJ24" s="191" t="str">
        <f>IF(N24&gt;5,'Calcolo Orizzontale P. Secco'!AS25,"dato mancante")</f>
        <v>dato mancante</v>
      </c>
      <c r="AK24" s="190" t="str">
        <f t="shared" si="53"/>
        <v>dato mancante</v>
      </c>
      <c r="AL24" s="190" t="str">
        <f t="shared" si="54"/>
        <v>dato mancante</v>
      </c>
      <c r="AM24" s="190" t="str">
        <f t="shared" si="55"/>
        <v>dato mancante</v>
      </c>
      <c r="AN24" s="190" t="str">
        <f t="shared" si="56"/>
        <v>dato mancante</v>
      </c>
      <c r="AO24" s="191" t="str">
        <f>'Calcolo Orizzontale P. Secco'!AE25</f>
        <v>dato mancante</v>
      </c>
      <c r="AP24" s="191" t="str">
        <f>'Calcolo Orizzontale P. Secco'!AT25</f>
        <v>dato mancante</v>
      </c>
      <c r="AQ24" s="192" t="str">
        <f t="shared" si="57"/>
        <v>dato mancante</v>
      </c>
      <c r="AR24" s="192" t="str">
        <f t="shared" si="58"/>
        <v>dato mancante</v>
      </c>
      <c r="AS24" s="193" t="str">
        <f>'Calcolo Orizzontale P. Secco'!AF25</f>
        <v>dato mancante</v>
      </c>
      <c r="AT24" s="193" t="str">
        <f>'Calcolo Orizzontale P. Secco'!AU25</f>
        <v>dato mancante</v>
      </c>
      <c r="AU24" s="308" t="str">
        <f t="shared" si="81"/>
        <v>dato mancante</v>
      </c>
      <c r="AV24" s="308" t="str">
        <f t="shared" si="82"/>
        <v>dato mancante</v>
      </c>
      <c r="AW24" s="193" t="str">
        <f>'Calcolo Orizzontale P. Secco'!AG25</f>
        <v>dato mancante</v>
      </c>
      <c r="AX24" s="193" t="str">
        <f>'Calcolo Orizzontale P. Secco'!AV25</f>
        <v>dato mancante</v>
      </c>
      <c r="AY24" s="308" t="str">
        <f t="shared" si="77"/>
        <v>dato mancante</v>
      </c>
      <c r="AZ24" s="308" t="str">
        <f t="shared" si="78"/>
        <v>dato mancante</v>
      </c>
      <c r="BA24" s="193" t="str">
        <f>'Calcolo Orizzontale P. Secco'!AH25</f>
        <v>dato mancante</v>
      </c>
      <c r="BB24" s="193" t="str">
        <f>'Calcolo Orizzontale P. Secco'!AW25</f>
        <v>dato mancante</v>
      </c>
      <c r="BC24" s="308" t="str">
        <f t="shared" si="63"/>
        <v>dato mancante</v>
      </c>
      <c r="BD24" s="308" t="str">
        <f t="shared" si="64"/>
        <v>dato mancante</v>
      </c>
      <c r="BE24" s="194" t="str">
        <f>'Calcolo Orizzontale P. Secco'!AI25</f>
        <v>dato mancante</v>
      </c>
      <c r="BF24" s="194" t="str">
        <f>'Calcolo Orizzontale P. Secco'!AX25</f>
        <v>dato mancante</v>
      </c>
      <c r="BG24" s="308" t="str">
        <f t="shared" si="65"/>
        <v>dato mancante</v>
      </c>
      <c r="BH24" s="308" t="str">
        <f t="shared" si="66"/>
        <v>dato mancante</v>
      </c>
      <c r="BI24" s="193" t="str">
        <f>'Calcolo Orizzontale P. Secco'!AJ25</f>
        <v>dato mancante</v>
      </c>
      <c r="BJ24" s="193" t="str">
        <f>'Calcolo Orizzontale P. Secco'!AY25</f>
        <v>dato mancante</v>
      </c>
      <c r="BK24" s="308" t="str">
        <f t="shared" si="67"/>
        <v>dato mancante</v>
      </c>
      <c r="BL24" s="308" t="str">
        <f t="shared" si="68"/>
        <v>dato mancante</v>
      </c>
      <c r="BM24" s="192" t="str">
        <f>'Calcolo Orizzontale P. Secco'!AK25</f>
        <v>dato mancante</v>
      </c>
      <c r="BN24" s="192" t="str">
        <f>'Calcolo Orizzontale P. Secco'!AZ25</f>
        <v>dato mancante</v>
      </c>
      <c r="BO24" s="308" t="str">
        <f t="shared" si="14"/>
        <v>dato mancante</v>
      </c>
      <c r="BP24" s="308" t="str">
        <f t="shared" si="15"/>
        <v>dato mancante</v>
      </c>
      <c r="BQ24" s="195" t="str">
        <f>'Calcolo Orizzontale P. Secco'!AL25</f>
        <v>dato mancante</v>
      </c>
      <c r="BR24" s="195" t="str">
        <f>'Calcolo Orizzontale P. Secco'!BA25</f>
        <v>dato mancante</v>
      </c>
      <c r="BS24" s="308" t="str">
        <f t="shared" si="69"/>
        <v>dato mancante</v>
      </c>
      <c r="BT24" s="308" t="str">
        <f t="shared" si="70"/>
        <v>dato mancante</v>
      </c>
      <c r="BU24" s="193" t="str">
        <f>'Calcolo Orizzontale P. Secco'!AM25</f>
        <v>dato mancante</v>
      </c>
      <c r="BV24" s="194" t="str">
        <f>'Calcolo Orizzontale P. Secco'!BB25</f>
        <v>dato mancante</v>
      </c>
      <c r="BW24" s="308" t="str">
        <f t="shared" si="71"/>
        <v>dato mancante</v>
      </c>
      <c r="BX24" s="308" t="str">
        <f t="shared" si="72"/>
        <v>dato mancante</v>
      </c>
      <c r="BY24" s="196" t="str">
        <f>'Calcolo Orizzontale P. Secco'!AN25</f>
        <v>dato mancante</v>
      </c>
      <c r="BZ24" s="196" t="str">
        <f>'Calcolo Orizzontale P. Secco'!BC25</f>
        <v>dato mancante</v>
      </c>
      <c r="CA24" s="308" t="str">
        <f t="shared" si="73"/>
        <v>dato mancante</v>
      </c>
      <c r="CB24" s="308" t="str">
        <f t="shared" si="74"/>
        <v>dato mancante</v>
      </c>
      <c r="CE24" s="125" t="str">
        <f t="shared" si="21"/>
        <v>dato mancante</v>
      </c>
      <c r="CF24" s="125" t="str">
        <f t="shared" si="22"/>
        <v>dato mancante</v>
      </c>
      <c r="CG24" s="125" t="str">
        <f t="shared" si="23"/>
        <v>dato mancante</v>
      </c>
      <c r="CH24" s="125" t="str">
        <f t="shared" si="24"/>
        <v>dato mancante</v>
      </c>
      <c r="CI24" s="125" t="str">
        <f t="shared" si="25"/>
        <v>dato mancante</v>
      </c>
      <c r="CJ24" s="125" t="str">
        <f t="shared" si="26"/>
        <v>dato mancante</v>
      </c>
      <c r="CK24" s="125" t="str">
        <f t="shared" si="27"/>
        <v>dato mancante</v>
      </c>
      <c r="CL24" s="125" t="str">
        <f t="shared" si="28"/>
        <v>dato mancante</v>
      </c>
      <c r="CM24" s="125" t="str">
        <f t="shared" si="29"/>
        <v>dato mancante</v>
      </c>
      <c r="CN24" s="125" t="str">
        <f t="shared" si="30"/>
        <v>dato mancante</v>
      </c>
      <c r="CO24" s="125" t="str">
        <f t="shared" si="31"/>
        <v>dato mancante</v>
      </c>
      <c r="CP24" s="125" t="str">
        <f t="shared" si="32"/>
        <v>dato mancante</v>
      </c>
      <c r="CQ24" s="125" t="str">
        <f t="shared" si="33"/>
        <v>dato mancante</v>
      </c>
      <c r="CR24" s="125" t="str">
        <f t="shared" si="34"/>
        <v>dato mancante</v>
      </c>
      <c r="CS24" s="125" t="str">
        <f t="shared" si="35"/>
        <v>dato mancante</v>
      </c>
      <c r="CT24" s="125" t="str">
        <f t="shared" si="36"/>
        <v>dato mancante</v>
      </c>
      <c r="CU24" s="125" t="str">
        <f t="shared" si="37"/>
        <v>dato mancante</v>
      </c>
      <c r="CV24" s="125" t="str">
        <f t="shared" si="38"/>
        <v>dato mancante</v>
      </c>
      <c r="CW24" s="125" t="str">
        <f t="shared" si="39"/>
        <v>dato mancante</v>
      </c>
      <c r="CX24" s="125" t="str">
        <f t="shared" si="40"/>
        <v>dato mancante</v>
      </c>
      <c r="CY24" s="125" t="str">
        <f t="shared" si="41"/>
        <v>dato mancante</v>
      </c>
      <c r="CZ24" s="125" t="str">
        <f t="shared" si="42"/>
        <v>dato mancante</v>
      </c>
      <c r="DA24" s="125" t="str">
        <f t="shared" si="43"/>
        <v>dato mancante</v>
      </c>
      <c r="DB24" s="125" t="str">
        <f t="shared" si="44"/>
        <v>dato mancante</v>
      </c>
      <c r="DC24" s="125" t="str">
        <f t="shared" si="45"/>
        <v>dato mancante</v>
      </c>
      <c r="DD24" s="125" t="str">
        <f t="shared" si="46"/>
        <v>dato mancante</v>
      </c>
      <c r="DF24" s="127">
        <f t="shared" si="75"/>
        <v>0</v>
      </c>
      <c r="DG24" s="127">
        <f t="shared" si="47"/>
        <v>0</v>
      </c>
      <c r="DH24" s="125" t="str">
        <f t="shared" si="76"/>
        <v>ok</v>
      </c>
      <c r="DI24" s="127" t="str">
        <f t="shared" si="48"/>
        <v>Buono</v>
      </c>
      <c r="DJ24" s="127" t="str">
        <f t="shared" si="49"/>
        <v>Buono</v>
      </c>
    </row>
    <row r="25" spans="1:114" s="125" customFormat="1" x14ac:dyDescent="0.35">
      <c r="A25" s="13">
        <f>'Calcolo Orizzontale P. Secco'!A26</f>
        <v>0</v>
      </c>
      <c r="B25" s="13">
        <f>'Calcolo Orizzontale P. Secco'!B26</f>
        <v>0</v>
      </c>
      <c r="C25" s="13">
        <f>'Calcolo Orizzontale P. Secco'!C26</f>
        <v>0</v>
      </c>
      <c r="D25" s="13">
        <f>'Calcolo Orizzontale P. Secco'!D26</f>
        <v>0</v>
      </c>
      <c r="E25" s="13">
        <f>'Calcolo Orizzontale P. Secco'!E26</f>
        <v>0</v>
      </c>
      <c r="F25" s="13">
        <f>'Calcolo Orizzontale P. Secco'!F26</f>
        <v>0</v>
      </c>
      <c r="G25" s="13">
        <f>'Calcolo Orizzontale P. Secco'!G26</f>
        <v>0</v>
      </c>
      <c r="H25" s="13"/>
      <c r="I25" s="13">
        <f>'Calcolo Orizzontale P. Secco'!I26</f>
        <v>0</v>
      </c>
      <c r="J25" s="13">
        <f>'Calcolo Orizzontale P. Secco'!J26</f>
        <v>0</v>
      </c>
      <c r="K25" s="13">
        <f>'Calcolo Orizzontale P. Secco'!K26</f>
        <v>0</v>
      </c>
      <c r="L25" s="15">
        <f t="shared" si="79"/>
        <v>0</v>
      </c>
      <c r="M25" s="519">
        <f>'Calcolo Orizzontale P. Secco'!L26</f>
        <v>0</v>
      </c>
      <c r="N25" s="519">
        <f>'Calcolo Orizzontale P. Secco'!M26</f>
        <v>0</v>
      </c>
      <c r="O25" s="520">
        <f>'Calcolo Orizzontale P. Secco'!N26</f>
        <v>0</v>
      </c>
      <c r="P25" s="521">
        <f>'Calcolo Orizzontale P. Secco'!O26</f>
        <v>0</v>
      </c>
      <c r="Q25" s="521">
        <f>'Calcolo Orizzontale P. Secco'!P26</f>
        <v>0</v>
      </c>
      <c r="R25" s="521">
        <f>'Calcolo Orizzontale P. Secco'!Q26</f>
        <v>0</v>
      </c>
      <c r="S25" s="521">
        <f>'Calcolo Orizzontale P. Secco'!R26</f>
        <v>0</v>
      </c>
      <c r="T25" s="521">
        <f>'Calcolo Orizzontale P. Secco'!S26</f>
        <v>0</v>
      </c>
      <c r="U25" s="519">
        <f>'Calcolo Orizzontale P. Secco'!T26</f>
        <v>0</v>
      </c>
      <c r="V25" s="519">
        <f>'Calcolo Orizzontale P. Secco'!U26</f>
        <v>0</v>
      </c>
      <c r="W25" s="519">
        <f>'Calcolo Orizzontale P. Secco'!V26</f>
        <v>0</v>
      </c>
      <c r="X25" s="520">
        <f>'Calcolo Orizzontale P. Secco'!W26</f>
        <v>0</v>
      </c>
      <c r="Y25" s="521">
        <f>'Calcolo Orizzontale P. Secco'!X26</f>
        <v>0</v>
      </c>
      <c r="Z25" s="522">
        <f>'Calcolo Orizzontale P. Secco'!Y26</f>
        <v>0</v>
      </c>
      <c r="AA25" s="126"/>
      <c r="AB25" s="127"/>
      <c r="AC25" s="189" t="str">
        <f>'Calcolo Orizzontale P. Secco'!AC26</f>
        <v>dato mancante</v>
      </c>
      <c r="AD25" s="190" t="str">
        <f>'Calcolo Orizzontale P. Secco'!AR26</f>
        <v>dato mancante</v>
      </c>
      <c r="AE25" s="190" t="str">
        <f t="shared" si="83"/>
        <v>dato mancante</v>
      </c>
      <c r="AF25" s="190" t="str">
        <f t="shared" si="84"/>
        <v>dato mancante</v>
      </c>
      <c r="AG25" s="191" t="str">
        <f>IF(N25&lt;5,'Calcolo Orizzontale P. Secco'!AD26,"dato mancante")</f>
        <v>dato mancante</v>
      </c>
      <c r="AH25" s="191" t="str">
        <f>IF(N25&gt;5,'Calcolo Orizzontale P. Secco'!AD26,"dato mancante")</f>
        <v>dato mancante</v>
      </c>
      <c r="AI25" s="191" t="str">
        <f>IF(N25&lt;5,'Calcolo Orizzontale P. Secco'!AS26,"dato mancante")</f>
        <v>dato mancante</v>
      </c>
      <c r="AJ25" s="191" t="str">
        <f>IF(N25&gt;5,'Calcolo Orizzontale P. Secco'!AS26,"dato mancante")</f>
        <v>dato mancante</v>
      </c>
      <c r="AK25" s="190" t="str">
        <f t="shared" si="53"/>
        <v>dato mancante</v>
      </c>
      <c r="AL25" s="190" t="str">
        <f t="shared" si="54"/>
        <v>dato mancante</v>
      </c>
      <c r="AM25" s="190" t="str">
        <f t="shared" si="55"/>
        <v>dato mancante</v>
      </c>
      <c r="AN25" s="190" t="str">
        <f t="shared" si="56"/>
        <v>dato mancante</v>
      </c>
      <c r="AO25" s="191" t="str">
        <f>'Calcolo Orizzontale P. Secco'!AE26</f>
        <v>dato mancante</v>
      </c>
      <c r="AP25" s="191" t="str">
        <f>'Calcolo Orizzontale P. Secco'!AT26</f>
        <v>dato mancante</v>
      </c>
      <c r="AQ25" s="192" t="str">
        <f t="shared" si="57"/>
        <v>dato mancante</v>
      </c>
      <c r="AR25" s="192" t="str">
        <f t="shared" si="58"/>
        <v>dato mancante</v>
      </c>
      <c r="AS25" s="193" t="str">
        <f>'Calcolo Orizzontale P. Secco'!AF26</f>
        <v>dato mancante</v>
      </c>
      <c r="AT25" s="193" t="str">
        <f>'Calcolo Orizzontale P. Secco'!AU26</f>
        <v>dato mancante</v>
      </c>
      <c r="AU25" s="308" t="str">
        <f t="shared" si="81"/>
        <v>dato mancante</v>
      </c>
      <c r="AV25" s="308" t="str">
        <f t="shared" si="82"/>
        <v>dato mancante</v>
      </c>
      <c r="AW25" s="193" t="str">
        <f>'Calcolo Orizzontale P. Secco'!AG26</f>
        <v>dato mancante</v>
      </c>
      <c r="AX25" s="193" t="str">
        <f>'Calcolo Orizzontale P. Secco'!AV26</f>
        <v>dato mancante</v>
      </c>
      <c r="AY25" s="308" t="str">
        <f t="shared" si="77"/>
        <v>dato mancante</v>
      </c>
      <c r="AZ25" s="308" t="str">
        <f t="shared" si="78"/>
        <v>dato mancante</v>
      </c>
      <c r="BA25" s="193" t="str">
        <f>'Calcolo Orizzontale P. Secco'!AH26</f>
        <v>dato mancante</v>
      </c>
      <c r="BB25" s="193" t="str">
        <f>'Calcolo Orizzontale P. Secco'!AW26</f>
        <v>dato mancante</v>
      </c>
      <c r="BC25" s="308" t="str">
        <f t="shared" si="63"/>
        <v>dato mancante</v>
      </c>
      <c r="BD25" s="308" t="str">
        <f t="shared" si="64"/>
        <v>dato mancante</v>
      </c>
      <c r="BE25" s="194" t="str">
        <f>'Calcolo Orizzontale P. Secco'!AI26</f>
        <v>dato mancante</v>
      </c>
      <c r="BF25" s="194" t="str">
        <f>'Calcolo Orizzontale P. Secco'!AX26</f>
        <v>dato mancante</v>
      </c>
      <c r="BG25" s="308" t="str">
        <f t="shared" si="65"/>
        <v>dato mancante</v>
      </c>
      <c r="BH25" s="308" t="str">
        <f t="shared" si="66"/>
        <v>dato mancante</v>
      </c>
      <c r="BI25" s="193" t="str">
        <f>'Calcolo Orizzontale P. Secco'!AJ26</f>
        <v>dato mancante</v>
      </c>
      <c r="BJ25" s="193" t="str">
        <f>'Calcolo Orizzontale P. Secco'!AY26</f>
        <v>dato mancante</v>
      </c>
      <c r="BK25" s="308" t="str">
        <f t="shared" si="67"/>
        <v>dato mancante</v>
      </c>
      <c r="BL25" s="308" t="str">
        <f t="shared" si="68"/>
        <v>dato mancante</v>
      </c>
      <c r="BM25" s="192" t="str">
        <f>'Calcolo Orizzontale P. Secco'!AK26</f>
        <v>dato mancante</v>
      </c>
      <c r="BN25" s="192" t="str">
        <f>'Calcolo Orizzontale P. Secco'!AZ26</f>
        <v>dato mancante</v>
      </c>
      <c r="BO25" s="308" t="str">
        <f t="shared" si="14"/>
        <v>dato mancante</v>
      </c>
      <c r="BP25" s="308" t="str">
        <f t="shared" si="15"/>
        <v>dato mancante</v>
      </c>
      <c r="BQ25" s="195" t="str">
        <f>'Calcolo Orizzontale P. Secco'!AL26</f>
        <v>dato mancante</v>
      </c>
      <c r="BR25" s="195" t="str">
        <f>'Calcolo Orizzontale P. Secco'!BA26</f>
        <v>dato mancante</v>
      </c>
      <c r="BS25" s="308" t="str">
        <f t="shared" si="69"/>
        <v>dato mancante</v>
      </c>
      <c r="BT25" s="308" t="str">
        <f t="shared" si="70"/>
        <v>dato mancante</v>
      </c>
      <c r="BU25" s="193" t="str">
        <f>'Calcolo Orizzontale P. Secco'!AM26</f>
        <v>dato mancante</v>
      </c>
      <c r="BV25" s="194" t="str">
        <f>'Calcolo Orizzontale P. Secco'!BB26</f>
        <v>dato mancante</v>
      </c>
      <c r="BW25" s="308" t="str">
        <f t="shared" si="71"/>
        <v>dato mancante</v>
      </c>
      <c r="BX25" s="308" t="str">
        <f t="shared" si="72"/>
        <v>dato mancante</v>
      </c>
      <c r="BY25" s="196" t="str">
        <f>'Calcolo Orizzontale P. Secco'!AN26</f>
        <v>dato mancante</v>
      </c>
      <c r="BZ25" s="196" t="str">
        <f>'Calcolo Orizzontale P. Secco'!BC26</f>
        <v>dato mancante</v>
      </c>
      <c r="CA25" s="308" t="str">
        <f t="shared" si="73"/>
        <v>dato mancante</v>
      </c>
      <c r="CB25" s="308" t="str">
        <f t="shared" si="74"/>
        <v>dato mancante</v>
      </c>
      <c r="CE25" s="125" t="str">
        <f t="shared" si="21"/>
        <v>dato mancante</v>
      </c>
      <c r="CF25" s="125" t="str">
        <f t="shared" si="22"/>
        <v>dato mancante</v>
      </c>
      <c r="CG25" s="125" t="str">
        <f t="shared" si="23"/>
        <v>dato mancante</v>
      </c>
      <c r="CH25" s="125" t="str">
        <f t="shared" si="24"/>
        <v>dato mancante</v>
      </c>
      <c r="CI25" s="125" t="str">
        <f t="shared" si="25"/>
        <v>dato mancante</v>
      </c>
      <c r="CJ25" s="125" t="str">
        <f t="shared" si="26"/>
        <v>dato mancante</v>
      </c>
      <c r="CK25" s="125" t="str">
        <f t="shared" si="27"/>
        <v>dato mancante</v>
      </c>
      <c r="CL25" s="125" t="str">
        <f t="shared" si="28"/>
        <v>dato mancante</v>
      </c>
      <c r="CM25" s="125" t="str">
        <f t="shared" si="29"/>
        <v>dato mancante</v>
      </c>
      <c r="CN25" s="125" t="str">
        <f t="shared" si="30"/>
        <v>dato mancante</v>
      </c>
      <c r="CO25" s="125" t="str">
        <f t="shared" si="31"/>
        <v>dato mancante</v>
      </c>
      <c r="CP25" s="125" t="str">
        <f t="shared" si="32"/>
        <v>dato mancante</v>
      </c>
      <c r="CQ25" s="125" t="str">
        <f t="shared" si="33"/>
        <v>dato mancante</v>
      </c>
      <c r="CR25" s="125" t="str">
        <f t="shared" si="34"/>
        <v>dato mancante</v>
      </c>
      <c r="CS25" s="125" t="str">
        <f t="shared" si="35"/>
        <v>dato mancante</v>
      </c>
      <c r="CT25" s="125" t="str">
        <f t="shared" si="36"/>
        <v>dato mancante</v>
      </c>
      <c r="CU25" s="125" t="str">
        <f t="shared" si="37"/>
        <v>dato mancante</v>
      </c>
      <c r="CV25" s="125" t="str">
        <f t="shared" si="38"/>
        <v>dato mancante</v>
      </c>
      <c r="CW25" s="125" t="str">
        <f t="shared" si="39"/>
        <v>dato mancante</v>
      </c>
      <c r="CX25" s="125" t="str">
        <f t="shared" si="40"/>
        <v>dato mancante</v>
      </c>
      <c r="CY25" s="125" t="str">
        <f t="shared" si="41"/>
        <v>dato mancante</v>
      </c>
      <c r="CZ25" s="125" t="str">
        <f t="shared" si="42"/>
        <v>dato mancante</v>
      </c>
      <c r="DA25" s="125" t="str">
        <f t="shared" si="43"/>
        <v>dato mancante</v>
      </c>
      <c r="DB25" s="125" t="str">
        <f t="shared" si="44"/>
        <v>dato mancante</v>
      </c>
      <c r="DC25" s="125" t="str">
        <f t="shared" si="45"/>
        <v>dato mancante</v>
      </c>
      <c r="DD25" s="125" t="str">
        <f t="shared" si="46"/>
        <v>dato mancante</v>
      </c>
      <c r="DF25" s="127">
        <f t="shared" si="75"/>
        <v>0</v>
      </c>
      <c r="DG25" s="127">
        <f t="shared" si="47"/>
        <v>0</v>
      </c>
      <c r="DH25" s="125" t="str">
        <f t="shared" si="76"/>
        <v>ok</v>
      </c>
      <c r="DI25" s="127" t="str">
        <f t="shared" si="48"/>
        <v>Buono</v>
      </c>
      <c r="DJ25" s="127" t="str">
        <f t="shared" si="49"/>
        <v>Buono</v>
      </c>
    </row>
    <row r="26" spans="1:114" s="125" customFormat="1" x14ac:dyDescent="0.35">
      <c r="A26" s="13">
        <f>'Calcolo Orizzontale P. Secco'!A27</f>
        <v>0</v>
      </c>
      <c r="B26" s="13">
        <f>'Calcolo Orizzontale P. Secco'!B27</f>
        <v>0</v>
      </c>
      <c r="C26" s="13">
        <f>'Calcolo Orizzontale P. Secco'!C27</f>
        <v>0</v>
      </c>
      <c r="D26" s="13">
        <f>'Calcolo Orizzontale P. Secco'!D27</f>
        <v>0</v>
      </c>
      <c r="E26" s="13">
        <f>'Calcolo Orizzontale P. Secco'!E27</f>
        <v>0</v>
      </c>
      <c r="F26" s="13">
        <f>'Calcolo Orizzontale P. Secco'!F27</f>
        <v>0</v>
      </c>
      <c r="G26" s="13">
        <f>'Calcolo Orizzontale P. Secco'!G27</f>
        <v>0</v>
      </c>
      <c r="H26" s="13"/>
      <c r="I26" s="13">
        <f>'Calcolo Orizzontale P. Secco'!I27</f>
        <v>0</v>
      </c>
      <c r="J26" s="13">
        <f>'Calcolo Orizzontale P. Secco'!J27</f>
        <v>0</v>
      </c>
      <c r="K26" s="13">
        <f>'Calcolo Orizzontale P. Secco'!K27</f>
        <v>0</v>
      </c>
      <c r="L26" s="15">
        <f t="shared" si="79"/>
        <v>0</v>
      </c>
      <c r="M26" s="519">
        <f>'Calcolo Orizzontale P. Secco'!L27</f>
        <v>0</v>
      </c>
      <c r="N26" s="519">
        <f>'Calcolo Orizzontale P. Secco'!M27</f>
        <v>0</v>
      </c>
      <c r="O26" s="520">
        <f>'Calcolo Orizzontale P. Secco'!N27</f>
        <v>0</v>
      </c>
      <c r="P26" s="521">
        <f>'Calcolo Orizzontale P. Secco'!O27</f>
        <v>0</v>
      </c>
      <c r="Q26" s="521">
        <f>'Calcolo Orizzontale P. Secco'!P27</f>
        <v>0</v>
      </c>
      <c r="R26" s="521">
        <f>'Calcolo Orizzontale P. Secco'!Q27</f>
        <v>0</v>
      </c>
      <c r="S26" s="521">
        <f>'Calcolo Orizzontale P. Secco'!R27</f>
        <v>0</v>
      </c>
      <c r="T26" s="521">
        <f>'Calcolo Orizzontale P. Secco'!S27</f>
        <v>0</v>
      </c>
      <c r="U26" s="519">
        <f>'Calcolo Orizzontale P. Secco'!T27</f>
        <v>0</v>
      </c>
      <c r="V26" s="519">
        <f>'Calcolo Orizzontale P. Secco'!U27</f>
        <v>0</v>
      </c>
      <c r="W26" s="519">
        <f>'Calcolo Orizzontale P. Secco'!V27</f>
        <v>0</v>
      </c>
      <c r="X26" s="520">
        <f>'Calcolo Orizzontale P. Secco'!W27</f>
        <v>0</v>
      </c>
      <c r="Y26" s="521">
        <f>'Calcolo Orizzontale P. Secco'!X27</f>
        <v>0</v>
      </c>
      <c r="Z26" s="522">
        <f>'Calcolo Orizzontale P. Secco'!Y27</f>
        <v>0</v>
      </c>
      <c r="AA26" s="126"/>
      <c r="AB26" s="127"/>
      <c r="AC26" s="189" t="str">
        <f>'Calcolo Orizzontale P. Secco'!AC27</f>
        <v>dato mancante</v>
      </c>
      <c r="AD26" s="190" t="str">
        <f>'Calcolo Orizzontale P. Secco'!AR27</f>
        <v>dato mancante</v>
      </c>
      <c r="AE26" s="190" t="str">
        <f t="shared" si="83"/>
        <v>dato mancante</v>
      </c>
      <c r="AF26" s="190" t="str">
        <f t="shared" si="84"/>
        <v>dato mancante</v>
      </c>
      <c r="AG26" s="191" t="str">
        <f>IF(N26&lt;5,'Calcolo Orizzontale P. Secco'!AD27,"dato mancante")</f>
        <v>dato mancante</v>
      </c>
      <c r="AH26" s="191" t="str">
        <f>IF(N26&gt;5,'Calcolo Orizzontale P. Secco'!AD27,"dato mancante")</f>
        <v>dato mancante</v>
      </c>
      <c r="AI26" s="191" t="str">
        <f>IF(N26&lt;5,'Calcolo Orizzontale P. Secco'!AS27,"dato mancante")</f>
        <v>dato mancante</v>
      </c>
      <c r="AJ26" s="191" t="str">
        <f>IF(N26&gt;5,'Calcolo Orizzontale P. Secco'!AS27,"dato mancante")</f>
        <v>dato mancante</v>
      </c>
      <c r="AK26" s="190" t="str">
        <f t="shared" si="53"/>
        <v>dato mancante</v>
      </c>
      <c r="AL26" s="190" t="str">
        <f t="shared" si="54"/>
        <v>dato mancante</v>
      </c>
      <c r="AM26" s="190" t="str">
        <f t="shared" si="55"/>
        <v>dato mancante</v>
      </c>
      <c r="AN26" s="190" t="str">
        <f t="shared" si="56"/>
        <v>dato mancante</v>
      </c>
      <c r="AO26" s="191" t="str">
        <f>'Calcolo Orizzontale P. Secco'!AE27</f>
        <v>dato mancante</v>
      </c>
      <c r="AP26" s="191" t="str">
        <f>'Calcolo Orizzontale P. Secco'!AT27</f>
        <v>dato mancante</v>
      </c>
      <c r="AQ26" s="192" t="str">
        <f t="shared" si="57"/>
        <v>dato mancante</v>
      </c>
      <c r="AR26" s="192" t="str">
        <f t="shared" si="58"/>
        <v>dato mancante</v>
      </c>
      <c r="AS26" s="193" t="str">
        <f>'Calcolo Orizzontale P. Secco'!AF27</f>
        <v>dato mancante</v>
      </c>
      <c r="AT26" s="193" t="str">
        <f>'Calcolo Orizzontale P. Secco'!AU27</f>
        <v>dato mancante</v>
      </c>
      <c r="AU26" s="308" t="str">
        <f t="shared" si="81"/>
        <v>dato mancante</v>
      </c>
      <c r="AV26" s="308" t="str">
        <f t="shared" si="82"/>
        <v>dato mancante</v>
      </c>
      <c r="AW26" s="193" t="str">
        <f>'Calcolo Orizzontale P. Secco'!AG27</f>
        <v>dato mancante</v>
      </c>
      <c r="AX26" s="193" t="str">
        <f>'Calcolo Orizzontale P. Secco'!AV27</f>
        <v>dato mancante</v>
      </c>
      <c r="AY26" s="308" t="str">
        <f t="shared" si="77"/>
        <v>dato mancante</v>
      </c>
      <c r="AZ26" s="308" t="str">
        <f t="shared" si="78"/>
        <v>dato mancante</v>
      </c>
      <c r="BA26" s="193" t="str">
        <f>'Calcolo Orizzontale P. Secco'!AH27</f>
        <v>dato mancante</v>
      </c>
      <c r="BB26" s="193" t="str">
        <f>'Calcolo Orizzontale P. Secco'!AW27</f>
        <v>dato mancante</v>
      </c>
      <c r="BC26" s="308" t="str">
        <f t="shared" si="63"/>
        <v>dato mancante</v>
      </c>
      <c r="BD26" s="308" t="str">
        <f t="shared" si="64"/>
        <v>dato mancante</v>
      </c>
      <c r="BE26" s="194" t="str">
        <f>'Calcolo Orizzontale P. Secco'!AI27</f>
        <v>dato mancante</v>
      </c>
      <c r="BF26" s="194" t="str">
        <f>'Calcolo Orizzontale P. Secco'!AX27</f>
        <v>dato mancante</v>
      </c>
      <c r="BG26" s="308" t="str">
        <f t="shared" si="65"/>
        <v>dato mancante</v>
      </c>
      <c r="BH26" s="308" t="str">
        <f t="shared" si="66"/>
        <v>dato mancante</v>
      </c>
      <c r="BI26" s="193" t="str">
        <f>'Calcolo Orizzontale P. Secco'!AJ27</f>
        <v>dato mancante</v>
      </c>
      <c r="BJ26" s="193" t="str">
        <f>'Calcolo Orizzontale P. Secco'!AY27</f>
        <v>dato mancante</v>
      </c>
      <c r="BK26" s="308" t="str">
        <f t="shared" si="67"/>
        <v>dato mancante</v>
      </c>
      <c r="BL26" s="308" t="str">
        <f t="shared" si="68"/>
        <v>dato mancante</v>
      </c>
      <c r="BM26" s="192" t="str">
        <f>'Calcolo Orizzontale P. Secco'!AK27</f>
        <v>dato mancante</v>
      </c>
      <c r="BN26" s="192" t="str">
        <f>'Calcolo Orizzontale P. Secco'!AZ27</f>
        <v>dato mancante</v>
      </c>
      <c r="BO26" s="308" t="str">
        <f t="shared" si="14"/>
        <v>dato mancante</v>
      </c>
      <c r="BP26" s="308" t="str">
        <f t="shared" si="15"/>
        <v>dato mancante</v>
      </c>
      <c r="BQ26" s="195" t="str">
        <f>'Calcolo Orizzontale P. Secco'!AL27</f>
        <v>dato mancante</v>
      </c>
      <c r="BR26" s="195" t="str">
        <f>'Calcolo Orizzontale P. Secco'!BA27</f>
        <v>dato mancante</v>
      </c>
      <c r="BS26" s="308" t="str">
        <f t="shared" si="69"/>
        <v>dato mancante</v>
      </c>
      <c r="BT26" s="308" t="str">
        <f t="shared" si="70"/>
        <v>dato mancante</v>
      </c>
      <c r="BU26" s="193" t="str">
        <f>'Calcolo Orizzontale P. Secco'!AM27</f>
        <v>dato mancante</v>
      </c>
      <c r="BV26" s="194" t="str">
        <f>'Calcolo Orizzontale P. Secco'!BB27</f>
        <v>dato mancante</v>
      </c>
      <c r="BW26" s="308" t="str">
        <f t="shared" si="71"/>
        <v>dato mancante</v>
      </c>
      <c r="BX26" s="308" t="str">
        <f t="shared" si="72"/>
        <v>dato mancante</v>
      </c>
      <c r="BY26" s="196" t="str">
        <f>'Calcolo Orizzontale P. Secco'!AN27</f>
        <v>dato mancante</v>
      </c>
      <c r="BZ26" s="196" t="str">
        <f>'Calcolo Orizzontale P. Secco'!BC27</f>
        <v>dato mancante</v>
      </c>
      <c r="CA26" s="308" t="str">
        <f t="shared" si="73"/>
        <v>dato mancante</v>
      </c>
      <c r="CB26" s="308" t="str">
        <f t="shared" si="74"/>
        <v>dato mancante</v>
      </c>
      <c r="CE26" s="125" t="str">
        <f t="shared" si="21"/>
        <v>dato mancante</v>
      </c>
      <c r="CF26" s="125" t="str">
        <f t="shared" si="22"/>
        <v>dato mancante</v>
      </c>
      <c r="CG26" s="125" t="str">
        <f t="shared" si="23"/>
        <v>dato mancante</v>
      </c>
      <c r="CH26" s="125" t="str">
        <f t="shared" si="24"/>
        <v>dato mancante</v>
      </c>
      <c r="CI26" s="125" t="str">
        <f t="shared" si="25"/>
        <v>dato mancante</v>
      </c>
      <c r="CJ26" s="125" t="str">
        <f t="shared" si="26"/>
        <v>dato mancante</v>
      </c>
      <c r="CK26" s="125" t="str">
        <f t="shared" si="27"/>
        <v>dato mancante</v>
      </c>
      <c r="CL26" s="125" t="str">
        <f t="shared" si="28"/>
        <v>dato mancante</v>
      </c>
      <c r="CM26" s="125" t="str">
        <f t="shared" si="29"/>
        <v>dato mancante</v>
      </c>
      <c r="CN26" s="125" t="str">
        <f t="shared" si="30"/>
        <v>dato mancante</v>
      </c>
      <c r="CO26" s="125" t="str">
        <f t="shared" si="31"/>
        <v>dato mancante</v>
      </c>
      <c r="CP26" s="125" t="str">
        <f t="shared" si="32"/>
        <v>dato mancante</v>
      </c>
      <c r="CQ26" s="125" t="str">
        <f t="shared" si="33"/>
        <v>dato mancante</v>
      </c>
      <c r="CR26" s="125" t="str">
        <f t="shared" si="34"/>
        <v>dato mancante</v>
      </c>
      <c r="CS26" s="125" t="str">
        <f t="shared" si="35"/>
        <v>dato mancante</v>
      </c>
      <c r="CT26" s="125" t="str">
        <f t="shared" si="36"/>
        <v>dato mancante</v>
      </c>
      <c r="CU26" s="125" t="str">
        <f t="shared" si="37"/>
        <v>dato mancante</v>
      </c>
      <c r="CV26" s="125" t="str">
        <f t="shared" si="38"/>
        <v>dato mancante</v>
      </c>
      <c r="CW26" s="125" t="str">
        <f t="shared" si="39"/>
        <v>dato mancante</v>
      </c>
      <c r="CX26" s="125" t="str">
        <f t="shared" si="40"/>
        <v>dato mancante</v>
      </c>
      <c r="CY26" s="125" t="str">
        <f t="shared" si="41"/>
        <v>dato mancante</v>
      </c>
      <c r="CZ26" s="125" t="str">
        <f t="shared" si="42"/>
        <v>dato mancante</v>
      </c>
      <c r="DA26" s="125" t="str">
        <f t="shared" si="43"/>
        <v>dato mancante</v>
      </c>
      <c r="DB26" s="125" t="str">
        <f t="shared" si="44"/>
        <v>dato mancante</v>
      </c>
      <c r="DC26" s="125" t="str">
        <f t="shared" si="45"/>
        <v>dato mancante</v>
      </c>
      <c r="DD26" s="125" t="str">
        <f t="shared" si="46"/>
        <v>dato mancante</v>
      </c>
      <c r="DF26" s="127">
        <f t="shared" si="75"/>
        <v>0</v>
      </c>
      <c r="DG26" s="127">
        <f t="shared" si="47"/>
        <v>0</v>
      </c>
      <c r="DH26" s="125" t="str">
        <f t="shared" si="76"/>
        <v>ok</v>
      </c>
      <c r="DI26" s="127" t="str">
        <f t="shared" si="48"/>
        <v>Buono</v>
      </c>
      <c r="DJ26" s="127" t="str">
        <f t="shared" si="49"/>
        <v>Buono</v>
      </c>
    </row>
    <row r="27" spans="1:114" s="125" customFormat="1" x14ac:dyDescent="0.35">
      <c r="A27" s="13">
        <f>'Calcolo Orizzontale P. Secco'!A28</f>
        <v>0</v>
      </c>
      <c r="B27" s="13">
        <f>'Calcolo Orizzontale P. Secco'!B28</f>
        <v>0</v>
      </c>
      <c r="C27" s="13">
        <f>'Calcolo Orizzontale P. Secco'!C28</f>
        <v>0</v>
      </c>
      <c r="D27" s="13">
        <f>'Calcolo Orizzontale P. Secco'!D28</f>
        <v>0</v>
      </c>
      <c r="E27" s="13">
        <f>'Calcolo Orizzontale P. Secco'!E28</f>
        <v>0</v>
      </c>
      <c r="F27" s="13">
        <f>'Calcolo Orizzontale P. Secco'!F28</f>
        <v>0</v>
      </c>
      <c r="G27" s="13">
        <f>'Calcolo Orizzontale P. Secco'!G28</f>
        <v>0</v>
      </c>
      <c r="H27" s="13"/>
      <c r="I27" s="13">
        <f>'Calcolo Orizzontale P. Secco'!I28</f>
        <v>0</v>
      </c>
      <c r="J27" s="13">
        <f>'Calcolo Orizzontale P. Secco'!J28</f>
        <v>0</v>
      </c>
      <c r="K27" s="13">
        <f>'Calcolo Orizzontale P. Secco'!K28</f>
        <v>0</v>
      </c>
      <c r="L27" s="15">
        <f t="shared" si="79"/>
        <v>0</v>
      </c>
      <c r="M27" s="519">
        <f>'Calcolo Orizzontale P. Secco'!L28</f>
        <v>0</v>
      </c>
      <c r="N27" s="519">
        <f>'Calcolo Orizzontale P. Secco'!M28</f>
        <v>0</v>
      </c>
      <c r="O27" s="520">
        <f>'Calcolo Orizzontale P. Secco'!N28</f>
        <v>0</v>
      </c>
      <c r="P27" s="521">
        <f>'Calcolo Orizzontale P. Secco'!O28</f>
        <v>0</v>
      </c>
      <c r="Q27" s="521">
        <f>'Calcolo Orizzontale P. Secco'!P28</f>
        <v>0</v>
      </c>
      <c r="R27" s="521">
        <f>'Calcolo Orizzontale P. Secco'!Q28</f>
        <v>0</v>
      </c>
      <c r="S27" s="521">
        <f>'Calcolo Orizzontale P. Secco'!R28</f>
        <v>0</v>
      </c>
      <c r="T27" s="521">
        <f>'Calcolo Orizzontale P. Secco'!S28</f>
        <v>0</v>
      </c>
      <c r="U27" s="519">
        <f>'Calcolo Orizzontale P. Secco'!T28</f>
        <v>0</v>
      </c>
      <c r="V27" s="519">
        <f>'Calcolo Orizzontale P. Secco'!U28</f>
        <v>0</v>
      </c>
      <c r="W27" s="519">
        <f>'Calcolo Orizzontale P. Secco'!V28</f>
        <v>0</v>
      </c>
      <c r="X27" s="520">
        <f>'Calcolo Orizzontale P. Secco'!W28</f>
        <v>0</v>
      </c>
      <c r="Y27" s="521">
        <f>'Calcolo Orizzontale P. Secco'!X28</f>
        <v>0</v>
      </c>
      <c r="Z27" s="522">
        <f>'Calcolo Orizzontale P. Secco'!Y28</f>
        <v>0</v>
      </c>
      <c r="AA27" s="126"/>
      <c r="AB27" s="127"/>
      <c r="AC27" s="189" t="str">
        <f>'Calcolo Orizzontale P. Secco'!AC28</f>
        <v>dato mancante</v>
      </c>
      <c r="AD27" s="190" t="str">
        <f>'Calcolo Orizzontale P. Secco'!AR28</f>
        <v>dato mancante</v>
      </c>
      <c r="AE27" s="190" t="str">
        <f t="shared" si="83"/>
        <v>dato mancante</v>
      </c>
      <c r="AF27" s="190" t="str">
        <f t="shared" si="84"/>
        <v>dato mancante</v>
      </c>
      <c r="AG27" s="191" t="str">
        <f>IF(N27&lt;5,'Calcolo Orizzontale P. Secco'!AD28,"dato mancante")</f>
        <v>dato mancante</v>
      </c>
      <c r="AH27" s="191" t="str">
        <f>IF(N27&gt;5,'Calcolo Orizzontale P. Secco'!AD28,"dato mancante")</f>
        <v>dato mancante</v>
      </c>
      <c r="AI27" s="191" t="str">
        <f>IF(N27&lt;5,'Calcolo Orizzontale P. Secco'!AS28,"dato mancante")</f>
        <v>dato mancante</v>
      </c>
      <c r="AJ27" s="191" t="str">
        <f>IF(N27&gt;5,'Calcolo Orizzontale P. Secco'!AS28,"dato mancante")</f>
        <v>dato mancante</v>
      </c>
      <c r="AK27" s="190" t="str">
        <f t="shared" si="53"/>
        <v>dato mancante</v>
      </c>
      <c r="AL27" s="190" t="str">
        <f t="shared" si="54"/>
        <v>dato mancante</v>
      </c>
      <c r="AM27" s="190" t="str">
        <f t="shared" si="55"/>
        <v>dato mancante</v>
      </c>
      <c r="AN27" s="190" t="str">
        <f t="shared" si="56"/>
        <v>dato mancante</v>
      </c>
      <c r="AO27" s="191" t="str">
        <f>'Calcolo Orizzontale P. Secco'!AE28</f>
        <v>dato mancante</v>
      </c>
      <c r="AP27" s="191" t="str">
        <f>'Calcolo Orizzontale P. Secco'!AT28</f>
        <v>dato mancante</v>
      </c>
      <c r="AQ27" s="192" t="str">
        <f t="shared" si="57"/>
        <v>dato mancante</v>
      </c>
      <c r="AR27" s="192" t="str">
        <f t="shared" si="58"/>
        <v>dato mancante</v>
      </c>
      <c r="AS27" s="193" t="str">
        <f>'Calcolo Orizzontale P. Secco'!AF28</f>
        <v>dato mancante</v>
      </c>
      <c r="AT27" s="193" t="str">
        <f>'Calcolo Orizzontale P. Secco'!AU28</f>
        <v>dato mancante</v>
      </c>
      <c r="AU27" s="308" t="str">
        <f t="shared" si="81"/>
        <v>dato mancante</v>
      </c>
      <c r="AV27" s="308" t="str">
        <f t="shared" si="82"/>
        <v>dato mancante</v>
      </c>
      <c r="AW27" s="193" t="str">
        <f>'Calcolo Orizzontale P. Secco'!AG28</f>
        <v>dato mancante</v>
      </c>
      <c r="AX27" s="193" t="str">
        <f>'Calcolo Orizzontale P. Secco'!AV28</f>
        <v>dato mancante</v>
      </c>
      <c r="AY27" s="308" t="str">
        <f t="shared" si="77"/>
        <v>dato mancante</v>
      </c>
      <c r="AZ27" s="308" t="str">
        <f t="shared" si="78"/>
        <v>dato mancante</v>
      </c>
      <c r="BA27" s="193" t="str">
        <f>'Calcolo Orizzontale P. Secco'!AH28</f>
        <v>dato mancante</v>
      </c>
      <c r="BB27" s="193" t="str">
        <f>'Calcolo Orizzontale P. Secco'!AW28</f>
        <v>dato mancante</v>
      </c>
      <c r="BC27" s="308" t="str">
        <f t="shared" si="63"/>
        <v>dato mancante</v>
      </c>
      <c r="BD27" s="308" t="str">
        <f t="shared" si="64"/>
        <v>dato mancante</v>
      </c>
      <c r="BE27" s="194" t="str">
        <f>'Calcolo Orizzontale P. Secco'!AI28</f>
        <v>dato mancante</v>
      </c>
      <c r="BF27" s="194" t="str">
        <f>'Calcolo Orizzontale P. Secco'!AX28</f>
        <v>dato mancante</v>
      </c>
      <c r="BG27" s="308" t="str">
        <f t="shared" si="65"/>
        <v>dato mancante</v>
      </c>
      <c r="BH27" s="308" t="str">
        <f t="shared" si="66"/>
        <v>dato mancante</v>
      </c>
      <c r="BI27" s="193" t="str">
        <f>'Calcolo Orizzontale P. Secco'!AJ28</f>
        <v>dato mancante</v>
      </c>
      <c r="BJ27" s="193" t="str">
        <f>'Calcolo Orizzontale P. Secco'!AY28</f>
        <v>dato mancante</v>
      </c>
      <c r="BK27" s="308" t="str">
        <f t="shared" si="67"/>
        <v>dato mancante</v>
      </c>
      <c r="BL27" s="308" t="str">
        <f t="shared" si="68"/>
        <v>dato mancante</v>
      </c>
      <c r="BM27" s="192" t="str">
        <f>'Calcolo Orizzontale P. Secco'!AK28</f>
        <v>dato mancante</v>
      </c>
      <c r="BN27" s="192" t="str">
        <f>'Calcolo Orizzontale P. Secco'!AZ28</f>
        <v>dato mancante</v>
      </c>
      <c r="BO27" s="308" t="str">
        <f t="shared" si="14"/>
        <v>dato mancante</v>
      </c>
      <c r="BP27" s="308" t="str">
        <f t="shared" si="15"/>
        <v>dato mancante</v>
      </c>
      <c r="BQ27" s="195" t="str">
        <f>'Calcolo Orizzontale P. Secco'!AL28</f>
        <v>dato mancante</v>
      </c>
      <c r="BR27" s="195" t="str">
        <f>'Calcolo Orizzontale P. Secco'!BA28</f>
        <v>dato mancante</v>
      </c>
      <c r="BS27" s="308" t="str">
        <f t="shared" si="69"/>
        <v>dato mancante</v>
      </c>
      <c r="BT27" s="308" t="str">
        <f t="shared" si="70"/>
        <v>dato mancante</v>
      </c>
      <c r="BU27" s="193" t="str">
        <f>'Calcolo Orizzontale P. Secco'!AM28</f>
        <v>dato mancante</v>
      </c>
      <c r="BV27" s="194" t="str">
        <f>'Calcolo Orizzontale P. Secco'!BB28</f>
        <v>dato mancante</v>
      </c>
      <c r="BW27" s="308" t="str">
        <f t="shared" si="71"/>
        <v>dato mancante</v>
      </c>
      <c r="BX27" s="308" t="str">
        <f t="shared" si="72"/>
        <v>dato mancante</v>
      </c>
      <c r="BY27" s="196" t="str">
        <f>'Calcolo Orizzontale P. Secco'!AN28</f>
        <v>dato mancante</v>
      </c>
      <c r="BZ27" s="196" t="str">
        <f>'Calcolo Orizzontale P. Secco'!BC28</f>
        <v>dato mancante</v>
      </c>
      <c r="CA27" s="308" t="str">
        <f t="shared" si="73"/>
        <v>dato mancante</v>
      </c>
      <c r="CB27" s="308" t="str">
        <f t="shared" si="74"/>
        <v>dato mancante</v>
      </c>
      <c r="CE27" s="125" t="str">
        <f t="shared" si="21"/>
        <v>dato mancante</v>
      </c>
      <c r="CF27" s="125" t="str">
        <f t="shared" si="22"/>
        <v>dato mancante</v>
      </c>
      <c r="CG27" s="125" t="str">
        <f t="shared" si="23"/>
        <v>dato mancante</v>
      </c>
      <c r="CH27" s="125" t="str">
        <f t="shared" si="24"/>
        <v>dato mancante</v>
      </c>
      <c r="CI27" s="125" t="str">
        <f t="shared" si="25"/>
        <v>dato mancante</v>
      </c>
      <c r="CJ27" s="125" t="str">
        <f t="shared" si="26"/>
        <v>dato mancante</v>
      </c>
      <c r="CK27" s="125" t="str">
        <f t="shared" si="27"/>
        <v>dato mancante</v>
      </c>
      <c r="CL27" s="125" t="str">
        <f t="shared" si="28"/>
        <v>dato mancante</v>
      </c>
      <c r="CM27" s="125" t="str">
        <f t="shared" si="29"/>
        <v>dato mancante</v>
      </c>
      <c r="CN27" s="125" t="str">
        <f t="shared" si="30"/>
        <v>dato mancante</v>
      </c>
      <c r="CO27" s="125" t="str">
        <f t="shared" si="31"/>
        <v>dato mancante</v>
      </c>
      <c r="CP27" s="125" t="str">
        <f t="shared" si="32"/>
        <v>dato mancante</v>
      </c>
      <c r="CQ27" s="125" t="str">
        <f t="shared" si="33"/>
        <v>dato mancante</v>
      </c>
      <c r="CR27" s="125" t="str">
        <f t="shared" si="34"/>
        <v>dato mancante</v>
      </c>
      <c r="CS27" s="125" t="str">
        <f t="shared" si="35"/>
        <v>dato mancante</v>
      </c>
      <c r="CT27" s="125" t="str">
        <f t="shared" si="36"/>
        <v>dato mancante</v>
      </c>
      <c r="CU27" s="125" t="str">
        <f t="shared" si="37"/>
        <v>dato mancante</v>
      </c>
      <c r="CV27" s="125" t="str">
        <f t="shared" si="38"/>
        <v>dato mancante</v>
      </c>
      <c r="CW27" s="125" t="str">
        <f t="shared" si="39"/>
        <v>dato mancante</v>
      </c>
      <c r="CX27" s="125" t="str">
        <f t="shared" si="40"/>
        <v>dato mancante</v>
      </c>
      <c r="CY27" s="125" t="str">
        <f t="shared" si="41"/>
        <v>dato mancante</v>
      </c>
      <c r="CZ27" s="125" t="str">
        <f t="shared" si="42"/>
        <v>dato mancante</v>
      </c>
      <c r="DA27" s="125" t="str">
        <f t="shared" si="43"/>
        <v>dato mancante</v>
      </c>
      <c r="DB27" s="125" t="str">
        <f t="shared" si="44"/>
        <v>dato mancante</v>
      </c>
      <c r="DC27" s="125" t="str">
        <f t="shared" si="45"/>
        <v>dato mancante</v>
      </c>
      <c r="DD27" s="125" t="str">
        <f t="shared" si="46"/>
        <v>dato mancante</v>
      </c>
      <c r="DF27" s="127">
        <f t="shared" si="75"/>
        <v>0</v>
      </c>
      <c r="DG27" s="127">
        <f t="shared" si="47"/>
        <v>0</v>
      </c>
      <c r="DH27" s="125" t="str">
        <f t="shared" si="76"/>
        <v>ok</v>
      </c>
      <c r="DI27" s="127" t="str">
        <f t="shared" si="48"/>
        <v>Buono</v>
      </c>
      <c r="DJ27" s="127" t="str">
        <f t="shared" si="49"/>
        <v>Buono</v>
      </c>
    </row>
    <row r="28" spans="1:114" s="125" customFormat="1" x14ac:dyDescent="0.35">
      <c r="A28" s="13">
        <f>'Calcolo Orizzontale P. Secco'!A29</f>
        <v>0</v>
      </c>
      <c r="B28" s="13">
        <f>'Calcolo Orizzontale P. Secco'!B29</f>
        <v>0</v>
      </c>
      <c r="C28" s="13">
        <f>'Calcolo Orizzontale P. Secco'!C29</f>
        <v>0</v>
      </c>
      <c r="D28" s="13">
        <f>'Calcolo Orizzontale P. Secco'!D29</f>
        <v>0</v>
      </c>
      <c r="E28" s="13">
        <f>'Calcolo Orizzontale P. Secco'!E29</f>
        <v>0</v>
      </c>
      <c r="F28" s="13">
        <f>'Calcolo Orizzontale P. Secco'!F29</f>
        <v>0</v>
      </c>
      <c r="G28" s="13">
        <f>'Calcolo Orizzontale P. Secco'!G29</f>
        <v>0</v>
      </c>
      <c r="H28" s="13"/>
      <c r="I28" s="13">
        <f>'Calcolo Orizzontale P. Secco'!I29</f>
        <v>0</v>
      </c>
      <c r="J28" s="13">
        <f>'Calcolo Orizzontale P. Secco'!J29</f>
        <v>0</v>
      </c>
      <c r="K28" s="13">
        <f>'Calcolo Orizzontale P. Secco'!K29</f>
        <v>0</v>
      </c>
      <c r="L28" s="15">
        <f t="shared" si="79"/>
        <v>0</v>
      </c>
      <c r="M28" s="519">
        <f>'Calcolo Orizzontale P. Secco'!L29</f>
        <v>0</v>
      </c>
      <c r="N28" s="519">
        <f>'Calcolo Orizzontale P. Secco'!M29</f>
        <v>0</v>
      </c>
      <c r="O28" s="520">
        <f>'Calcolo Orizzontale P. Secco'!N29</f>
        <v>0</v>
      </c>
      <c r="P28" s="521">
        <f>'Calcolo Orizzontale P. Secco'!O29</f>
        <v>0</v>
      </c>
      <c r="Q28" s="521">
        <f>'Calcolo Orizzontale P. Secco'!P29</f>
        <v>0</v>
      </c>
      <c r="R28" s="521">
        <f>'Calcolo Orizzontale P. Secco'!Q29</f>
        <v>0</v>
      </c>
      <c r="S28" s="521">
        <f>'Calcolo Orizzontale P. Secco'!R29</f>
        <v>0</v>
      </c>
      <c r="T28" s="521">
        <f>'Calcolo Orizzontale P. Secco'!S29</f>
        <v>0</v>
      </c>
      <c r="U28" s="519">
        <f>'Calcolo Orizzontale P. Secco'!T29</f>
        <v>0</v>
      </c>
      <c r="V28" s="519">
        <f>'Calcolo Orizzontale P. Secco'!U29</f>
        <v>0</v>
      </c>
      <c r="W28" s="519">
        <f>'Calcolo Orizzontale P. Secco'!V29</f>
        <v>0</v>
      </c>
      <c r="X28" s="520">
        <f>'Calcolo Orizzontale P. Secco'!W29</f>
        <v>0</v>
      </c>
      <c r="Y28" s="521">
        <f>'Calcolo Orizzontale P. Secco'!X29</f>
        <v>0</v>
      </c>
      <c r="Z28" s="522">
        <f>'Calcolo Orizzontale P. Secco'!Y29</f>
        <v>0</v>
      </c>
      <c r="AA28" s="126"/>
      <c r="AB28" s="127"/>
      <c r="AC28" s="189" t="str">
        <f>'Calcolo Orizzontale P. Secco'!AC29</f>
        <v>dato mancante</v>
      </c>
      <c r="AD28" s="190" t="str">
        <f>'Calcolo Orizzontale P. Secco'!AR29</f>
        <v>dato mancante</v>
      </c>
      <c r="AE28" s="190" t="str">
        <f t="shared" si="83"/>
        <v>dato mancante</v>
      </c>
      <c r="AF28" s="190" t="str">
        <f t="shared" si="84"/>
        <v>dato mancante</v>
      </c>
      <c r="AG28" s="191" t="str">
        <f>IF(N28&lt;5,'Calcolo Orizzontale P. Secco'!AD29,"dato mancante")</f>
        <v>dato mancante</v>
      </c>
      <c r="AH28" s="191" t="str">
        <f>IF(N28&gt;5,'Calcolo Orizzontale P. Secco'!AD29,"dato mancante")</f>
        <v>dato mancante</v>
      </c>
      <c r="AI28" s="191" t="str">
        <f>IF(N28&lt;5,'Calcolo Orizzontale P. Secco'!AS29,"dato mancante")</f>
        <v>dato mancante</v>
      </c>
      <c r="AJ28" s="191" t="str">
        <f>IF(N28&gt;5,'Calcolo Orizzontale P. Secco'!AS29,"dato mancante")</f>
        <v>dato mancante</v>
      </c>
      <c r="AK28" s="190" t="str">
        <f t="shared" si="53"/>
        <v>dato mancante</v>
      </c>
      <c r="AL28" s="190" t="str">
        <f t="shared" si="54"/>
        <v>dato mancante</v>
      </c>
      <c r="AM28" s="190" t="str">
        <f t="shared" si="55"/>
        <v>dato mancante</v>
      </c>
      <c r="AN28" s="190" t="str">
        <f t="shared" si="56"/>
        <v>dato mancante</v>
      </c>
      <c r="AO28" s="191" t="str">
        <f>'Calcolo Orizzontale P. Secco'!AE29</f>
        <v>dato mancante</v>
      </c>
      <c r="AP28" s="191" t="str">
        <f>'Calcolo Orizzontale P. Secco'!AT29</f>
        <v>dato mancante</v>
      </c>
      <c r="AQ28" s="192" t="str">
        <f t="shared" si="57"/>
        <v>dato mancante</v>
      </c>
      <c r="AR28" s="192" t="str">
        <f t="shared" si="58"/>
        <v>dato mancante</v>
      </c>
      <c r="AS28" s="193" t="str">
        <f>'Calcolo Orizzontale P. Secco'!AF29</f>
        <v>dato mancante</v>
      </c>
      <c r="AT28" s="193" t="str">
        <f>'Calcolo Orizzontale P. Secco'!AU29</f>
        <v>dato mancante</v>
      </c>
      <c r="AU28" s="308" t="str">
        <f t="shared" si="81"/>
        <v>dato mancante</v>
      </c>
      <c r="AV28" s="308" t="str">
        <f t="shared" si="82"/>
        <v>dato mancante</v>
      </c>
      <c r="AW28" s="193" t="str">
        <f>'Calcolo Orizzontale P. Secco'!AG29</f>
        <v>dato mancante</v>
      </c>
      <c r="AX28" s="193" t="str">
        <f>'Calcolo Orizzontale P. Secco'!AV29</f>
        <v>dato mancante</v>
      </c>
      <c r="AY28" s="308" t="str">
        <f t="shared" si="77"/>
        <v>dato mancante</v>
      </c>
      <c r="AZ28" s="308" t="str">
        <f t="shared" si="78"/>
        <v>dato mancante</v>
      </c>
      <c r="BA28" s="193" t="str">
        <f>'Calcolo Orizzontale P. Secco'!AH29</f>
        <v>dato mancante</v>
      </c>
      <c r="BB28" s="193" t="str">
        <f>'Calcolo Orizzontale P. Secco'!AW29</f>
        <v>dato mancante</v>
      </c>
      <c r="BC28" s="308" t="str">
        <f t="shared" si="63"/>
        <v>dato mancante</v>
      </c>
      <c r="BD28" s="308" t="str">
        <f t="shared" si="64"/>
        <v>dato mancante</v>
      </c>
      <c r="BE28" s="194" t="str">
        <f>'Calcolo Orizzontale P. Secco'!AI29</f>
        <v>dato mancante</v>
      </c>
      <c r="BF28" s="194" t="str">
        <f>'Calcolo Orizzontale P. Secco'!AX29</f>
        <v>dato mancante</v>
      </c>
      <c r="BG28" s="308" t="str">
        <f t="shared" si="65"/>
        <v>dato mancante</v>
      </c>
      <c r="BH28" s="308" t="str">
        <f t="shared" si="66"/>
        <v>dato mancante</v>
      </c>
      <c r="BI28" s="193" t="str">
        <f>'Calcolo Orizzontale P. Secco'!AJ29</f>
        <v>dato mancante</v>
      </c>
      <c r="BJ28" s="193" t="str">
        <f>'Calcolo Orizzontale P. Secco'!AY29</f>
        <v>dato mancante</v>
      </c>
      <c r="BK28" s="308" t="str">
        <f t="shared" si="67"/>
        <v>dato mancante</v>
      </c>
      <c r="BL28" s="308" t="str">
        <f t="shared" si="68"/>
        <v>dato mancante</v>
      </c>
      <c r="BM28" s="192" t="str">
        <f>'Calcolo Orizzontale P. Secco'!AK29</f>
        <v>dato mancante</v>
      </c>
      <c r="BN28" s="192" t="str">
        <f>'Calcolo Orizzontale P. Secco'!AZ29</f>
        <v>dato mancante</v>
      </c>
      <c r="BO28" s="308" t="str">
        <f t="shared" si="14"/>
        <v>dato mancante</v>
      </c>
      <c r="BP28" s="308" t="str">
        <f t="shared" si="15"/>
        <v>dato mancante</v>
      </c>
      <c r="BQ28" s="195" t="str">
        <f>'Calcolo Orizzontale P. Secco'!AL29</f>
        <v>dato mancante</v>
      </c>
      <c r="BR28" s="195" t="str">
        <f>'Calcolo Orizzontale P. Secco'!BA29</f>
        <v>dato mancante</v>
      </c>
      <c r="BS28" s="308" t="str">
        <f t="shared" si="69"/>
        <v>dato mancante</v>
      </c>
      <c r="BT28" s="308" t="str">
        <f t="shared" si="70"/>
        <v>dato mancante</v>
      </c>
      <c r="BU28" s="193" t="str">
        <f>'Calcolo Orizzontale P. Secco'!AM29</f>
        <v>dato mancante</v>
      </c>
      <c r="BV28" s="194" t="str">
        <f>'Calcolo Orizzontale P. Secco'!BB29</f>
        <v>dato mancante</v>
      </c>
      <c r="BW28" s="308" t="str">
        <f t="shared" si="71"/>
        <v>dato mancante</v>
      </c>
      <c r="BX28" s="308" t="str">
        <f t="shared" si="72"/>
        <v>dato mancante</v>
      </c>
      <c r="BY28" s="196" t="str">
        <f>'Calcolo Orizzontale P. Secco'!AN29</f>
        <v>dato mancante</v>
      </c>
      <c r="BZ28" s="196" t="str">
        <f>'Calcolo Orizzontale P. Secco'!BC29</f>
        <v>dato mancante</v>
      </c>
      <c r="CA28" s="308" t="str">
        <f t="shared" si="73"/>
        <v>dato mancante</v>
      </c>
      <c r="CB28" s="308" t="str">
        <f t="shared" si="74"/>
        <v>dato mancante</v>
      </c>
      <c r="CE28" s="125" t="str">
        <f t="shared" si="21"/>
        <v>dato mancante</v>
      </c>
      <c r="CF28" s="125" t="str">
        <f t="shared" si="22"/>
        <v>dato mancante</v>
      </c>
      <c r="CG28" s="125" t="str">
        <f t="shared" si="23"/>
        <v>dato mancante</v>
      </c>
      <c r="CH28" s="125" t="str">
        <f t="shared" si="24"/>
        <v>dato mancante</v>
      </c>
      <c r="CI28" s="125" t="str">
        <f t="shared" si="25"/>
        <v>dato mancante</v>
      </c>
      <c r="CJ28" s="125" t="str">
        <f t="shared" si="26"/>
        <v>dato mancante</v>
      </c>
      <c r="CK28" s="125" t="str">
        <f t="shared" si="27"/>
        <v>dato mancante</v>
      </c>
      <c r="CL28" s="125" t="str">
        <f t="shared" si="28"/>
        <v>dato mancante</v>
      </c>
      <c r="CM28" s="125" t="str">
        <f t="shared" si="29"/>
        <v>dato mancante</v>
      </c>
      <c r="CN28" s="125" t="str">
        <f t="shared" si="30"/>
        <v>dato mancante</v>
      </c>
      <c r="CO28" s="125" t="str">
        <f t="shared" si="31"/>
        <v>dato mancante</v>
      </c>
      <c r="CP28" s="125" t="str">
        <f t="shared" si="32"/>
        <v>dato mancante</v>
      </c>
      <c r="CQ28" s="125" t="str">
        <f t="shared" si="33"/>
        <v>dato mancante</v>
      </c>
      <c r="CR28" s="125" t="str">
        <f t="shared" si="34"/>
        <v>dato mancante</v>
      </c>
      <c r="CS28" s="125" t="str">
        <f t="shared" si="35"/>
        <v>dato mancante</v>
      </c>
      <c r="CT28" s="125" t="str">
        <f t="shared" si="36"/>
        <v>dato mancante</v>
      </c>
      <c r="CU28" s="125" t="str">
        <f t="shared" si="37"/>
        <v>dato mancante</v>
      </c>
      <c r="CV28" s="125" t="str">
        <f t="shared" si="38"/>
        <v>dato mancante</v>
      </c>
      <c r="CW28" s="125" t="str">
        <f t="shared" si="39"/>
        <v>dato mancante</v>
      </c>
      <c r="CX28" s="125" t="str">
        <f t="shared" si="40"/>
        <v>dato mancante</v>
      </c>
      <c r="CY28" s="125" t="str">
        <f t="shared" si="41"/>
        <v>dato mancante</v>
      </c>
      <c r="CZ28" s="125" t="str">
        <f t="shared" si="42"/>
        <v>dato mancante</v>
      </c>
      <c r="DA28" s="125" t="str">
        <f t="shared" si="43"/>
        <v>dato mancante</v>
      </c>
      <c r="DB28" s="125" t="str">
        <f t="shared" si="44"/>
        <v>dato mancante</v>
      </c>
      <c r="DC28" s="125" t="str">
        <f t="shared" si="45"/>
        <v>dato mancante</v>
      </c>
      <c r="DD28" s="125" t="str">
        <f t="shared" si="46"/>
        <v>dato mancante</v>
      </c>
      <c r="DF28" s="127">
        <f t="shared" si="75"/>
        <v>0</v>
      </c>
      <c r="DG28" s="127">
        <f t="shared" si="47"/>
        <v>0</v>
      </c>
      <c r="DH28" s="125" t="str">
        <f t="shared" si="76"/>
        <v>ok</v>
      </c>
      <c r="DI28" s="127" t="str">
        <f t="shared" si="48"/>
        <v>Buono</v>
      </c>
      <c r="DJ28" s="127" t="str">
        <f t="shared" si="49"/>
        <v>Buono</v>
      </c>
    </row>
    <row r="29" spans="1:114" s="125" customFormat="1" x14ac:dyDescent="0.35">
      <c r="A29" s="13">
        <f>'Calcolo Orizzontale P. Secco'!A30</f>
        <v>0</v>
      </c>
      <c r="B29" s="13">
        <f>'Calcolo Orizzontale P. Secco'!B30</f>
        <v>0</v>
      </c>
      <c r="C29" s="13">
        <f>'Calcolo Orizzontale P. Secco'!C30</f>
        <v>0</v>
      </c>
      <c r="D29" s="13">
        <f>'Calcolo Orizzontale P. Secco'!D30</f>
        <v>0</v>
      </c>
      <c r="E29" s="13">
        <f>'Calcolo Orizzontale P. Secco'!E30</f>
        <v>0</v>
      </c>
      <c r="F29" s="13">
        <f>'Calcolo Orizzontale P. Secco'!F30</f>
        <v>0</v>
      </c>
      <c r="G29" s="13">
        <f>'Calcolo Orizzontale P. Secco'!G30</f>
        <v>0</v>
      </c>
      <c r="H29" s="13"/>
      <c r="I29" s="13">
        <f>'Calcolo Orizzontale P. Secco'!I30</f>
        <v>0</v>
      </c>
      <c r="J29" s="13">
        <f>'Calcolo Orizzontale P. Secco'!J30</f>
        <v>0</v>
      </c>
      <c r="K29" s="13">
        <f>'Calcolo Orizzontale P. Secco'!K30</f>
        <v>0</v>
      </c>
      <c r="L29" s="15">
        <f t="shared" si="79"/>
        <v>0</v>
      </c>
      <c r="M29" s="519">
        <f>'Calcolo Orizzontale P. Secco'!L30</f>
        <v>0</v>
      </c>
      <c r="N29" s="519">
        <f>'Calcolo Orizzontale P. Secco'!M30</f>
        <v>0</v>
      </c>
      <c r="O29" s="520">
        <f>'Calcolo Orizzontale P. Secco'!N30</f>
        <v>0</v>
      </c>
      <c r="P29" s="521">
        <f>'Calcolo Orizzontale P. Secco'!O30</f>
        <v>0</v>
      </c>
      <c r="Q29" s="521">
        <f>'Calcolo Orizzontale P. Secco'!P30</f>
        <v>0</v>
      </c>
      <c r="R29" s="521">
        <f>'Calcolo Orizzontale P. Secco'!Q30</f>
        <v>0</v>
      </c>
      <c r="S29" s="521">
        <f>'Calcolo Orizzontale P. Secco'!R30</f>
        <v>0</v>
      </c>
      <c r="T29" s="521">
        <f>'Calcolo Orizzontale P. Secco'!S30</f>
        <v>0</v>
      </c>
      <c r="U29" s="519">
        <f>'Calcolo Orizzontale P. Secco'!T30</f>
        <v>0</v>
      </c>
      <c r="V29" s="519">
        <f>'Calcolo Orizzontale P. Secco'!U30</f>
        <v>0</v>
      </c>
      <c r="W29" s="519">
        <f>'Calcolo Orizzontale P. Secco'!V30</f>
        <v>0</v>
      </c>
      <c r="X29" s="520">
        <f>'Calcolo Orizzontale P. Secco'!W30</f>
        <v>0</v>
      </c>
      <c r="Y29" s="521">
        <f>'Calcolo Orizzontale P. Secco'!X30</f>
        <v>0</v>
      </c>
      <c r="Z29" s="522">
        <f>'Calcolo Orizzontale P. Secco'!Y30</f>
        <v>0</v>
      </c>
      <c r="AA29" s="126"/>
      <c r="AB29" s="127"/>
      <c r="AC29" s="189" t="str">
        <f>'Calcolo Orizzontale P. Secco'!AC30</f>
        <v>dato mancante</v>
      </c>
      <c r="AD29" s="190" t="str">
        <f>'Calcolo Orizzontale P. Secco'!AR30</f>
        <v>dato mancante</v>
      </c>
      <c r="AE29" s="190" t="str">
        <f t="shared" si="83"/>
        <v>dato mancante</v>
      </c>
      <c r="AF29" s="190" t="str">
        <f t="shared" si="84"/>
        <v>dato mancante</v>
      </c>
      <c r="AG29" s="191" t="str">
        <f>IF(N29&lt;5,'Calcolo Orizzontale P. Secco'!AD30,"dato mancante")</f>
        <v>dato mancante</v>
      </c>
      <c r="AH29" s="191" t="str">
        <f>IF(N29&gt;5,'Calcolo Orizzontale P. Secco'!AD30,"dato mancante")</f>
        <v>dato mancante</v>
      </c>
      <c r="AI29" s="191" t="str">
        <f>IF(N29&lt;5,'Calcolo Orizzontale P. Secco'!AS30,"dato mancante")</f>
        <v>dato mancante</v>
      </c>
      <c r="AJ29" s="191" t="str">
        <f>IF(N29&gt;5,'Calcolo Orizzontale P. Secco'!AS30,"dato mancante")</f>
        <v>dato mancante</v>
      </c>
      <c r="AK29" s="190" t="str">
        <f t="shared" si="53"/>
        <v>dato mancante</v>
      </c>
      <c r="AL29" s="190" t="str">
        <f t="shared" si="54"/>
        <v>dato mancante</v>
      </c>
      <c r="AM29" s="190" t="str">
        <f t="shared" si="55"/>
        <v>dato mancante</v>
      </c>
      <c r="AN29" s="190" t="str">
        <f t="shared" si="56"/>
        <v>dato mancante</v>
      </c>
      <c r="AO29" s="191" t="str">
        <f>'Calcolo Orizzontale P. Secco'!AE30</f>
        <v>dato mancante</v>
      </c>
      <c r="AP29" s="191" t="str">
        <f>'Calcolo Orizzontale P. Secco'!AT30</f>
        <v>dato mancante</v>
      </c>
      <c r="AQ29" s="192" t="str">
        <f t="shared" si="57"/>
        <v>dato mancante</v>
      </c>
      <c r="AR29" s="192" t="str">
        <f t="shared" si="58"/>
        <v>dato mancante</v>
      </c>
      <c r="AS29" s="193" t="str">
        <f>'Calcolo Orizzontale P. Secco'!AF30</f>
        <v>dato mancante</v>
      </c>
      <c r="AT29" s="193" t="str">
        <f>'Calcolo Orizzontale P. Secco'!AU30</f>
        <v>dato mancante</v>
      </c>
      <c r="AU29" s="308" t="str">
        <f t="shared" si="81"/>
        <v>dato mancante</v>
      </c>
      <c r="AV29" s="308" t="str">
        <f t="shared" si="82"/>
        <v>dato mancante</v>
      </c>
      <c r="AW29" s="193" t="str">
        <f>'Calcolo Orizzontale P. Secco'!AG30</f>
        <v>dato mancante</v>
      </c>
      <c r="AX29" s="193" t="str">
        <f>'Calcolo Orizzontale P. Secco'!AV30</f>
        <v>dato mancante</v>
      </c>
      <c r="AY29" s="308" t="str">
        <f t="shared" si="77"/>
        <v>dato mancante</v>
      </c>
      <c r="AZ29" s="308" t="str">
        <f t="shared" si="78"/>
        <v>dato mancante</v>
      </c>
      <c r="BA29" s="193" t="str">
        <f>'Calcolo Orizzontale P. Secco'!AH30</f>
        <v>dato mancante</v>
      </c>
      <c r="BB29" s="193" t="str">
        <f>'Calcolo Orizzontale P. Secco'!AW30</f>
        <v>dato mancante</v>
      </c>
      <c r="BC29" s="308" t="str">
        <f t="shared" si="63"/>
        <v>dato mancante</v>
      </c>
      <c r="BD29" s="308" t="str">
        <f t="shared" si="64"/>
        <v>dato mancante</v>
      </c>
      <c r="BE29" s="194" t="str">
        <f>'Calcolo Orizzontale P. Secco'!AI30</f>
        <v>dato mancante</v>
      </c>
      <c r="BF29" s="194" t="str">
        <f>'Calcolo Orizzontale P. Secco'!AX30</f>
        <v>dato mancante</v>
      </c>
      <c r="BG29" s="308" t="str">
        <f t="shared" si="65"/>
        <v>dato mancante</v>
      </c>
      <c r="BH29" s="308" t="str">
        <f t="shared" si="66"/>
        <v>dato mancante</v>
      </c>
      <c r="BI29" s="193" t="str">
        <f>'Calcolo Orizzontale P. Secco'!AJ30</f>
        <v>dato mancante</v>
      </c>
      <c r="BJ29" s="193" t="str">
        <f>'Calcolo Orizzontale P. Secco'!AY30</f>
        <v>dato mancante</v>
      </c>
      <c r="BK29" s="308" t="str">
        <f t="shared" si="67"/>
        <v>dato mancante</v>
      </c>
      <c r="BL29" s="308" t="str">
        <f t="shared" si="68"/>
        <v>dato mancante</v>
      </c>
      <c r="BM29" s="192" t="str">
        <f>'Calcolo Orizzontale P. Secco'!AK30</f>
        <v>dato mancante</v>
      </c>
      <c r="BN29" s="192" t="str">
        <f>'Calcolo Orizzontale P. Secco'!AZ30</f>
        <v>dato mancante</v>
      </c>
      <c r="BO29" s="308" t="str">
        <f t="shared" si="14"/>
        <v>dato mancante</v>
      </c>
      <c r="BP29" s="308" t="str">
        <f t="shared" si="15"/>
        <v>dato mancante</v>
      </c>
      <c r="BQ29" s="195" t="str">
        <f>'Calcolo Orizzontale P. Secco'!AL30</f>
        <v>dato mancante</v>
      </c>
      <c r="BR29" s="195" t="str">
        <f>'Calcolo Orizzontale P. Secco'!BA30</f>
        <v>dato mancante</v>
      </c>
      <c r="BS29" s="308" t="str">
        <f t="shared" si="69"/>
        <v>dato mancante</v>
      </c>
      <c r="BT29" s="308" t="str">
        <f t="shared" si="70"/>
        <v>dato mancante</v>
      </c>
      <c r="BU29" s="193" t="str">
        <f>'Calcolo Orizzontale P. Secco'!AM30</f>
        <v>dato mancante</v>
      </c>
      <c r="BV29" s="194" t="str">
        <f>'Calcolo Orizzontale P. Secco'!BB30</f>
        <v>dato mancante</v>
      </c>
      <c r="BW29" s="308" t="str">
        <f t="shared" si="71"/>
        <v>dato mancante</v>
      </c>
      <c r="BX29" s="308" t="str">
        <f t="shared" si="72"/>
        <v>dato mancante</v>
      </c>
      <c r="BY29" s="196" t="str">
        <f>'Calcolo Orizzontale P. Secco'!AN30</f>
        <v>dato mancante</v>
      </c>
      <c r="BZ29" s="196" t="str">
        <f>'Calcolo Orizzontale P. Secco'!BC30</f>
        <v>dato mancante</v>
      </c>
      <c r="CA29" s="308" t="str">
        <f t="shared" si="73"/>
        <v>dato mancante</v>
      </c>
      <c r="CB29" s="308" t="str">
        <f t="shared" si="74"/>
        <v>dato mancante</v>
      </c>
      <c r="CE29" s="125" t="str">
        <f t="shared" si="21"/>
        <v>dato mancante</v>
      </c>
      <c r="CF29" s="125" t="str">
        <f t="shared" si="22"/>
        <v>dato mancante</v>
      </c>
      <c r="CG29" s="125" t="str">
        <f t="shared" si="23"/>
        <v>dato mancante</v>
      </c>
      <c r="CH29" s="125" t="str">
        <f t="shared" si="24"/>
        <v>dato mancante</v>
      </c>
      <c r="CI29" s="125" t="str">
        <f t="shared" si="25"/>
        <v>dato mancante</v>
      </c>
      <c r="CJ29" s="125" t="str">
        <f t="shared" si="26"/>
        <v>dato mancante</v>
      </c>
      <c r="CK29" s="125" t="str">
        <f t="shared" si="27"/>
        <v>dato mancante</v>
      </c>
      <c r="CL29" s="125" t="str">
        <f t="shared" si="28"/>
        <v>dato mancante</v>
      </c>
      <c r="CM29" s="125" t="str">
        <f t="shared" si="29"/>
        <v>dato mancante</v>
      </c>
      <c r="CN29" s="125" t="str">
        <f t="shared" si="30"/>
        <v>dato mancante</v>
      </c>
      <c r="CO29" s="125" t="str">
        <f t="shared" si="31"/>
        <v>dato mancante</v>
      </c>
      <c r="CP29" s="125" t="str">
        <f t="shared" si="32"/>
        <v>dato mancante</v>
      </c>
      <c r="CQ29" s="125" t="str">
        <f t="shared" si="33"/>
        <v>dato mancante</v>
      </c>
      <c r="CR29" s="125" t="str">
        <f t="shared" si="34"/>
        <v>dato mancante</v>
      </c>
      <c r="CS29" s="125" t="str">
        <f t="shared" si="35"/>
        <v>dato mancante</v>
      </c>
      <c r="CT29" s="125" t="str">
        <f t="shared" si="36"/>
        <v>dato mancante</v>
      </c>
      <c r="CU29" s="125" t="str">
        <f t="shared" si="37"/>
        <v>dato mancante</v>
      </c>
      <c r="CV29" s="125" t="str">
        <f t="shared" si="38"/>
        <v>dato mancante</v>
      </c>
      <c r="CW29" s="125" t="str">
        <f t="shared" si="39"/>
        <v>dato mancante</v>
      </c>
      <c r="CX29" s="125" t="str">
        <f t="shared" si="40"/>
        <v>dato mancante</v>
      </c>
      <c r="CY29" s="125" t="str">
        <f t="shared" si="41"/>
        <v>dato mancante</v>
      </c>
      <c r="CZ29" s="125" t="str">
        <f t="shared" si="42"/>
        <v>dato mancante</v>
      </c>
      <c r="DA29" s="125" t="str">
        <f t="shared" si="43"/>
        <v>dato mancante</v>
      </c>
      <c r="DB29" s="125" t="str">
        <f t="shared" si="44"/>
        <v>dato mancante</v>
      </c>
      <c r="DC29" s="125" t="str">
        <f t="shared" si="45"/>
        <v>dato mancante</v>
      </c>
      <c r="DD29" s="125" t="str">
        <f t="shared" si="46"/>
        <v>dato mancante</v>
      </c>
      <c r="DF29" s="127">
        <f t="shared" si="75"/>
        <v>0</v>
      </c>
      <c r="DG29" s="127">
        <f t="shared" si="47"/>
        <v>0</v>
      </c>
      <c r="DH29" s="125" t="str">
        <f t="shared" si="76"/>
        <v>ok</v>
      </c>
      <c r="DI29" s="127" t="str">
        <f t="shared" si="48"/>
        <v>Buono</v>
      </c>
      <c r="DJ29" s="127" t="str">
        <f t="shared" si="49"/>
        <v>Buono</v>
      </c>
    </row>
    <row r="30" spans="1:114" s="125" customFormat="1" x14ac:dyDescent="0.35">
      <c r="A30" s="13">
        <f>'Calcolo Orizzontale P. Secco'!A31</f>
        <v>0</v>
      </c>
      <c r="B30" s="13">
        <f>'Calcolo Orizzontale P. Secco'!B31</f>
        <v>0</v>
      </c>
      <c r="C30" s="13">
        <f>'Calcolo Orizzontale P. Secco'!C31</f>
        <v>0</v>
      </c>
      <c r="D30" s="13">
        <f>'Calcolo Orizzontale P. Secco'!D31</f>
        <v>0</v>
      </c>
      <c r="E30" s="13">
        <f>'Calcolo Orizzontale P. Secco'!E31</f>
        <v>0</v>
      </c>
      <c r="F30" s="13">
        <f>'Calcolo Orizzontale P. Secco'!F31</f>
        <v>0</v>
      </c>
      <c r="G30" s="13">
        <f>'Calcolo Orizzontale P. Secco'!G31</f>
        <v>0</v>
      </c>
      <c r="H30" s="13"/>
      <c r="I30" s="13">
        <f>'Calcolo Orizzontale P. Secco'!I31</f>
        <v>0</v>
      </c>
      <c r="J30" s="13">
        <f>'Calcolo Orizzontale P. Secco'!J31</f>
        <v>0</v>
      </c>
      <c r="K30" s="13">
        <f>'Calcolo Orizzontale P. Secco'!K31</f>
        <v>0</v>
      </c>
      <c r="L30" s="15">
        <f t="shared" si="79"/>
        <v>0</v>
      </c>
      <c r="M30" s="519">
        <f>'Calcolo Orizzontale P. Secco'!L31</f>
        <v>0</v>
      </c>
      <c r="N30" s="519">
        <f>'Calcolo Orizzontale P. Secco'!M31</f>
        <v>0</v>
      </c>
      <c r="O30" s="520">
        <f>'Calcolo Orizzontale P. Secco'!N31</f>
        <v>0</v>
      </c>
      <c r="P30" s="521">
        <f>'Calcolo Orizzontale P. Secco'!O31</f>
        <v>0</v>
      </c>
      <c r="Q30" s="521">
        <f>'Calcolo Orizzontale P. Secco'!P31</f>
        <v>0</v>
      </c>
      <c r="R30" s="521">
        <f>'Calcolo Orizzontale P. Secco'!Q31</f>
        <v>0</v>
      </c>
      <c r="S30" s="521">
        <f>'Calcolo Orizzontale P. Secco'!R31</f>
        <v>0</v>
      </c>
      <c r="T30" s="521">
        <f>'Calcolo Orizzontale P. Secco'!S31</f>
        <v>0</v>
      </c>
      <c r="U30" s="519">
        <f>'Calcolo Orizzontale P. Secco'!T31</f>
        <v>0</v>
      </c>
      <c r="V30" s="519">
        <f>'Calcolo Orizzontale P. Secco'!U31</f>
        <v>0</v>
      </c>
      <c r="W30" s="519">
        <f>'Calcolo Orizzontale P. Secco'!V31</f>
        <v>0</v>
      </c>
      <c r="X30" s="520">
        <f>'Calcolo Orizzontale P. Secco'!W31</f>
        <v>0</v>
      </c>
      <c r="Y30" s="521">
        <f>'Calcolo Orizzontale P. Secco'!X31</f>
        <v>0</v>
      </c>
      <c r="Z30" s="522">
        <f>'Calcolo Orizzontale P. Secco'!Y31</f>
        <v>0</v>
      </c>
      <c r="AA30" s="126"/>
      <c r="AB30" s="127"/>
      <c r="AC30" s="189" t="str">
        <f>'Calcolo Orizzontale P. Secco'!AC31</f>
        <v>dato mancante</v>
      </c>
      <c r="AD30" s="190" t="str">
        <f>'Calcolo Orizzontale P. Secco'!AR31</f>
        <v>dato mancante</v>
      </c>
      <c r="AE30" s="190" t="str">
        <f t="shared" si="83"/>
        <v>dato mancante</v>
      </c>
      <c r="AF30" s="190" t="str">
        <f t="shared" si="84"/>
        <v>dato mancante</v>
      </c>
      <c r="AG30" s="191" t="str">
        <f>IF(N30&lt;5,'Calcolo Orizzontale P. Secco'!AD31,"dato mancante")</f>
        <v>dato mancante</v>
      </c>
      <c r="AH30" s="191" t="str">
        <f>IF(N30&gt;5,'Calcolo Orizzontale P. Secco'!AD31,"dato mancante")</f>
        <v>dato mancante</v>
      </c>
      <c r="AI30" s="191" t="str">
        <f>IF(N30&lt;5,'Calcolo Orizzontale P. Secco'!AS31,"dato mancante")</f>
        <v>dato mancante</v>
      </c>
      <c r="AJ30" s="191" t="str">
        <f>IF(N30&gt;5,'Calcolo Orizzontale P. Secco'!AS31,"dato mancante")</f>
        <v>dato mancante</v>
      </c>
      <c r="AK30" s="190" t="str">
        <f t="shared" si="53"/>
        <v>dato mancante</v>
      </c>
      <c r="AL30" s="190" t="str">
        <f t="shared" si="54"/>
        <v>dato mancante</v>
      </c>
      <c r="AM30" s="190" t="str">
        <f t="shared" si="55"/>
        <v>dato mancante</v>
      </c>
      <c r="AN30" s="190" t="str">
        <f t="shared" si="56"/>
        <v>dato mancante</v>
      </c>
      <c r="AO30" s="191" t="str">
        <f>'Calcolo Orizzontale P. Secco'!AE31</f>
        <v>dato mancante</v>
      </c>
      <c r="AP30" s="191" t="str">
        <f>'Calcolo Orizzontale P. Secco'!AT31</f>
        <v>dato mancante</v>
      </c>
      <c r="AQ30" s="192" t="str">
        <f t="shared" si="57"/>
        <v>dato mancante</v>
      </c>
      <c r="AR30" s="192" t="str">
        <f t="shared" si="58"/>
        <v>dato mancante</v>
      </c>
      <c r="AS30" s="193" t="str">
        <f>'Calcolo Orizzontale P. Secco'!AF31</f>
        <v>dato mancante</v>
      </c>
      <c r="AT30" s="193" t="str">
        <f>'Calcolo Orizzontale P. Secco'!AU31</f>
        <v>dato mancante</v>
      </c>
      <c r="AU30" s="308" t="str">
        <f t="shared" si="81"/>
        <v>dato mancante</v>
      </c>
      <c r="AV30" s="308" t="str">
        <f t="shared" si="82"/>
        <v>dato mancante</v>
      </c>
      <c r="AW30" s="193" t="str">
        <f>'Calcolo Orizzontale P. Secco'!AG31</f>
        <v>dato mancante</v>
      </c>
      <c r="AX30" s="193" t="str">
        <f>'Calcolo Orizzontale P. Secco'!AV31</f>
        <v>dato mancante</v>
      </c>
      <c r="AY30" s="308" t="str">
        <f t="shared" si="77"/>
        <v>dato mancante</v>
      </c>
      <c r="AZ30" s="308" t="str">
        <f t="shared" si="78"/>
        <v>dato mancante</v>
      </c>
      <c r="BA30" s="193" t="str">
        <f>'Calcolo Orizzontale P. Secco'!AH31</f>
        <v>dato mancante</v>
      </c>
      <c r="BB30" s="193" t="str">
        <f>'Calcolo Orizzontale P. Secco'!AW31</f>
        <v>dato mancante</v>
      </c>
      <c r="BC30" s="308" t="str">
        <f t="shared" si="63"/>
        <v>dato mancante</v>
      </c>
      <c r="BD30" s="308" t="str">
        <f t="shared" si="64"/>
        <v>dato mancante</v>
      </c>
      <c r="BE30" s="194" t="str">
        <f>'Calcolo Orizzontale P. Secco'!AI31</f>
        <v>dato mancante</v>
      </c>
      <c r="BF30" s="194" t="str">
        <f>'Calcolo Orizzontale P. Secco'!AX31</f>
        <v>dato mancante</v>
      </c>
      <c r="BG30" s="308" t="str">
        <f t="shared" si="65"/>
        <v>dato mancante</v>
      </c>
      <c r="BH30" s="308" t="str">
        <f t="shared" si="66"/>
        <v>dato mancante</v>
      </c>
      <c r="BI30" s="193" t="str">
        <f>'Calcolo Orizzontale P. Secco'!AJ31</f>
        <v>dato mancante</v>
      </c>
      <c r="BJ30" s="193" t="str">
        <f>'Calcolo Orizzontale P. Secco'!AY31</f>
        <v>dato mancante</v>
      </c>
      <c r="BK30" s="308" t="str">
        <f t="shared" si="67"/>
        <v>dato mancante</v>
      </c>
      <c r="BL30" s="308" t="str">
        <f t="shared" si="68"/>
        <v>dato mancante</v>
      </c>
      <c r="BM30" s="192" t="str">
        <f>'Calcolo Orizzontale P. Secco'!AK31</f>
        <v>dato mancante</v>
      </c>
      <c r="BN30" s="192" t="str">
        <f>'Calcolo Orizzontale P. Secco'!AZ31</f>
        <v>dato mancante</v>
      </c>
      <c r="BO30" s="308" t="str">
        <f t="shared" si="14"/>
        <v>dato mancante</v>
      </c>
      <c r="BP30" s="308" t="str">
        <f t="shared" si="15"/>
        <v>dato mancante</v>
      </c>
      <c r="BQ30" s="195" t="str">
        <f>'Calcolo Orizzontale P. Secco'!AL31</f>
        <v>dato mancante</v>
      </c>
      <c r="BR30" s="195" t="str">
        <f>'Calcolo Orizzontale P. Secco'!BA31</f>
        <v>dato mancante</v>
      </c>
      <c r="BS30" s="308" t="str">
        <f t="shared" si="69"/>
        <v>dato mancante</v>
      </c>
      <c r="BT30" s="308" t="str">
        <f t="shared" si="70"/>
        <v>dato mancante</v>
      </c>
      <c r="BU30" s="193" t="str">
        <f>'Calcolo Orizzontale P. Secco'!AM31</f>
        <v>dato mancante</v>
      </c>
      <c r="BV30" s="194" t="str">
        <f>'Calcolo Orizzontale P. Secco'!BB31</f>
        <v>dato mancante</v>
      </c>
      <c r="BW30" s="308" t="str">
        <f t="shared" si="71"/>
        <v>dato mancante</v>
      </c>
      <c r="BX30" s="308" t="str">
        <f t="shared" si="72"/>
        <v>dato mancante</v>
      </c>
      <c r="BY30" s="196" t="str">
        <f>'Calcolo Orizzontale P. Secco'!AN31</f>
        <v>dato mancante</v>
      </c>
      <c r="BZ30" s="196" t="str">
        <f>'Calcolo Orizzontale P. Secco'!BC31</f>
        <v>dato mancante</v>
      </c>
      <c r="CA30" s="308" t="str">
        <f t="shared" si="73"/>
        <v>dato mancante</v>
      </c>
      <c r="CB30" s="308" t="str">
        <f t="shared" si="74"/>
        <v>dato mancante</v>
      </c>
      <c r="CE30" s="125" t="str">
        <f t="shared" si="21"/>
        <v>dato mancante</v>
      </c>
      <c r="CF30" s="125" t="str">
        <f t="shared" si="22"/>
        <v>dato mancante</v>
      </c>
      <c r="CG30" s="125" t="str">
        <f t="shared" si="23"/>
        <v>dato mancante</v>
      </c>
      <c r="CH30" s="125" t="str">
        <f t="shared" si="24"/>
        <v>dato mancante</v>
      </c>
      <c r="CI30" s="125" t="str">
        <f t="shared" si="25"/>
        <v>dato mancante</v>
      </c>
      <c r="CJ30" s="125" t="str">
        <f t="shared" si="26"/>
        <v>dato mancante</v>
      </c>
      <c r="CK30" s="125" t="str">
        <f t="shared" si="27"/>
        <v>dato mancante</v>
      </c>
      <c r="CL30" s="125" t="str">
        <f t="shared" si="28"/>
        <v>dato mancante</v>
      </c>
      <c r="CM30" s="125" t="str">
        <f t="shared" si="29"/>
        <v>dato mancante</v>
      </c>
      <c r="CN30" s="125" t="str">
        <f t="shared" si="30"/>
        <v>dato mancante</v>
      </c>
      <c r="CO30" s="125" t="str">
        <f t="shared" si="31"/>
        <v>dato mancante</v>
      </c>
      <c r="CP30" s="125" t="str">
        <f t="shared" si="32"/>
        <v>dato mancante</v>
      </c>
      <c r="CQ30" s="125" t="str">
        <f t="shared" si="33"/>
        <v>dato mancante</v>
      </c>
      <c r="CR30" s="125" t="str">
        <f t="shared" si="34"/>
        <v>dato mancante</v>
      </c>
      <c r="CS30" s="125" t="str">
        <f t="shared" si="35"/>
        <v>dato mancante</v>
      </c>
      <c r="CT30" s="125" t="str">
        <f t="shared" si="36"/>
        <v>dato mancante</v>
      </c>
      <c r="CU30" s="125" t="str">
        <f t="shared" si="37"/>
        <v>dato mancante</v>
      </c>
      <c r="CV30" s="125" t="str">
        <f t="shared" si="38"/>
        <v>dato mancante</v>
      </c>
      <c r="CW30" s="125" t="str">
        <f t="shared" si="39"/>
        <v>dato mancante</v>
      </c>
      <c r="CX30" s="125" t="str">
        <f t="shared" si="40"/>
        <v>dato mancante</v>
      </c>
      <c r="CY30" s="125" t="str">
        <f t="shared" si="41"/>
        <v>dato mancante</v>
      </c>
      <c r="CZ30" s="125" t="str">
        <f t="shared" si="42"/>
        <v>dato mancante</v>
      </c>
      <c r="DA30" s="125" t="str">
        <f t="shared" si="43"/>
        <v>dato mancante</v>
      </c>
      <c r="DB30" s="125" t="str">
        <f t="shared" si="44"/>
        <v>dato mancante</v>
      </c>
      <c r="DC30" s="125" t="str">
        <f t="shared" si="45"/>
        <v>dato mancante</v>
      </c>
      <c r="DD30" s="125" t="str">
        <f t="shared" si="46"/>
        <v>dato mancante</v>
      </c>
      <c r="DF30" s="127">
        <f t="shared" si="75"/>
        <v>0</v>
      </c>
      <c r="DG30" s="127">
        <f t="shared" si="47"/>
        <v>0</v>
      </c>
      <c r="DH30" s="125" t="str">
        <f t="shared" si="76"/>
        <v>ok</v>
      </c>
      <c r="DI30" s="127" t="str">
        <f t="shared" si="48"/>
        <v>Buono</v>
      </c>
      <c r="DJ30" s="127" t="str">
        <f t="shared" si="49"/>
        <v>Buono</v>
      </c>
    </row>
    <row r="31" spans="1:114" s="125" customFormat="1" x14ac:dyDescent="0.35">
      <c r="A31" s="13">
        <f>'Calcolo Orizzontale P. Secco'!A32</f>
        <v>0</v>
      </c>
      <c r="B31" s="13">
        <f>'Calcolo Orizzontale P. Secco'!B32</f>
        <v>0</v>
      </c>
      <c r="C31" s="13">
        <f>'Calcolo Orizzontale P. Secco'!C32</f>
        <v>0</v>
      </c>
      <c r="D31" s="13">
        <f>'Calcolo Orizzontale P. Secco'!D32</f>
        <v>0</v>
      </c>
      <c r="E31" s="13">
        <f>'Calcolo Orizzontale P. Secco'!E32</f>
        <v>0</v>
      </c>
      <c r="F31" s="13">
        <f>'Calcolo Orizzontale P. Secco'!F32</f>
        <v>0</v>
      </c>
      <c r="G31" s="13">
        <f>'Calcolo Orizzontale P. Secco'!G32</f>
        <v>0</v>
      </c>
      <c r="H31" s="13"/>
      <c r="I31" s="13">
        <f>'Calcolo Orizzontale P. Secco'!I32</f>
        <v>0</v>
      </c>
      <c r="J31" s="13">
        <f>'Calcolo Orizzontale P. Secco'!J32</f>
        <v>0</v>
      </c>
      <c r="K31" s="13">
        <f>'Calcolo Orizzontale P. Secco'!K32</f>
        <v>0</v>
      </c>
      <c r="L31" s="15">
        <f t="shared" si="79"/>
        <v>0</v>
      </c>
      <c r="M31" s="519">
        <f>'Calcolo Orizzontale P. Secco'!L32</f>
        <v>0</v>
      </c>
      <c r="N31" s="519">
        <f>'Calcolo Orizzontale P. Secco'!M32</f>
        <v>0</v>
      </c>
      <c r="O31" s="520">
        <f>'Calcolo Orizzontale P. Secco'!N32</f>
        <v>0</v>
      </c>
      <c r="P31" s="521">
        <f>'Calcolo Orizzontale P. Secco'!O32</f>
        <v>0</v>
      </c>
      <c r="Q31" s="521">
        <f>'Calcolo Orizzontale P. Secco'!P32</f>
        <v>0</v>
      </c>
      <c r="R31" s="521">
        <f>'Calcolo Orizzontale P. Secco'!Q32</f>
        <v>0</v>
      </c>
      <c r="S31" s="521">
        <f>'Calcolo Orizzontale P. Secco'!R32</f>
        <v>0</v>
      </c>
      <c r="T31" s="521">
        <f>'Calcolo Orizzontale P. Secco'!S32</f>
        <v>0</v>
      </c>
      <c r="U31" s="519">
        <f>'Calcolo Orizzontale P. Secco'!T32</f>
        <v>0</v>
      </c>
      <c r="V31" s="519">
        <f>'Calcolo Orizzontale P. Secco'!U32</f>
        <v>0</v>
      </c>
      <c r="W31" s="519">
        <f>'Calcolo Orizzontale P. Secco'!V32</f>
        <v>0</v>
      </c>
      <c r="X31" s="520">
        <f>'Calcolo Orizzontale P. Secco'!W32</f>
        <v>0</v>
      </c>
      <c r="Y31" s="521">
        <f>'Calcolo Orizzontale P. Secco'!X32</f>
        <v>0</v>
      </c>
      <c r="Z31" s="522">
        <f>'Calcolo Orizzontale P. Secco'!Y32</f>
        <v>0</v>
      </c>
      <c r="AA31" s="126"/>
      <c r="AB31" s="127"/>
      <c r="AC31" s="189" t="str">
        <f>'Calcolo Orizzontale P. Secco'!AC32</f>
        <v>dato mancante</v>
      </c>
      <c r="AD31" s="190" t="str">
        <f>'Calcolo Orizzontale P. Secco'!AR32</f>
        <v>dato mancante</v>
      </c>
      <c r="AE31" s="190" t="str">
        <f t="shared" si="83"/>
        <v>dato mancante</v>
      </c>
      <c r="AF31" s="190" t="str">
        <f t="shared" si="84"/>
        <v>dato mancante</v>
      </c>
      <c r="AG31" s="191" t="str">
        <f>IF(N31&lt;5,'Calcolo Orizzontale P. Secco'!AD32,"dato mancante")</f>
        <v>dato mancante</v>
      </c>
      <c r="AH31" s="191" t="str">
        <f>IF(N31&gt;5,'Calcolo Orizzontale P. Secco'!AD32,"dato mancante")</f>
        <v>dato mancante</v>
      </c>
      <c r="AI31" s="191" t="str">
        <f>IF(N31&lt;5,'Calcolo Orizzontale P. Secco'!AS32,"dato mancante")</f>
        <v>dato mancante</v>
      </c>
      <c r="AJ31" s="191" t="str">
        <f>IF(N31&gt;5,'Calcolo Orizzontale P. Secco'!AS32,"dato mancante")</f>
        <v>dato mancante</v>
      </c>
      <c r="AK31" s="190" t="str">
        <f t="shared" si="53"/>
        <v>dato mancante</v>
      </c>
      <c r="AL31" s="190" t="str">
        <f t="shared" si="54"/>
        <v>dato mancante</v>
      </c>
      <c r="AM31" s="190" t="str">
        <f t="shared" si="55"/>
        <v>dato mancante</v>
      </c>
      <c r="AN31" s="190" t="str">
        <f t="shared" si="56"/>
        <v>dato mancante</v>
      </c>
      <c r="AO31" s="191" t="str">
        <f>'Calcolo Orizzontale P. Secco'!AE32</f>
        <v>dato mancante</v>
      </c>
      <c r="AP31" s="191" t="str">
        <f>'Calcolo Orizzontale P. Secco'!AT32</f>
        <v>dato mancante</v>
      </c>
      <c r="AQ31" s="192" t="str">
        <f t="shared" si="57"/>
        <v>dato mancante</v>
      </c>
      <c r="AR31" s="192" t="str">
        <f t="shared" si="58"/>
        <v>dato mancante</v>
      </c>
      <c r="AS31" s="193" t="str">
        <f>'Calcolo Orizzontale P. Secco'!AF32</f>
        <v>dato mancante</v>
      </c>
      <c r="AT31" s="193" t="str">
        <f>'Calcolo Orizzontale P. Secco'!AU32</f>
        <v>dato mancante</v>
      </c>
      <c r="AU31" s="308" t="str">
        <f t="shared" si="81"/>
        <v>dato mancante</v>
      </c>
      <c r="AV31" s="308" t="str">
        <f t="shared" si="82"/>
        <v>dato mancante</v>
      </c>
      <c r="AW31" s="193" t="str">
        <f>'Calcolo Orizzontale P. Secco'!AG32</f>
        <v>dato mancante</v>
      </c>
      <c r="AX31" s="193" t="str">
        <f>'Calcolo Orizzontale P. Secco'!AV32</f>
        <v>dato mancante</v>
      </c>
      <c r="AY31" s="308" t="str">
        <f t="shared" si="77"/>
        <v>dato mancante</v>
      </c>
      <c r="AZ31" s="308" t="str">
        <f t="shared" si="78"/>
        <v>dato mancante</v>
      </c>
      <c r="BA31" s="193" t="str">
        <f>'Calcolo Orizzontale P. Secco'!AH32</f>
        <v>dato mancante</v>
      </c>
      <c r="BB31" s="193" t="str">
        <f>'Calcolo Orizzontale P. Secco'!AW32</f>
        <v>dato mancante</v>
      </c>
      <c r="BC31" s="308" t="str">
        <f t="shared" si="63"/>
        <v>dato mancante</v>
      </c>
      <c r="BD31" s="308" t="str">
        <f t="shared" si="64"/>
        <v>dato mancante</v>
      </c>
      <c r="BE31" s="194" t="str">
        <f>'Calcolo Orizzontale P. Secco'!AI32</f>
        <v>dato mancante</v>
      </c>
      <c r="BF31" s="194" t="str">
        <f>'Calcolo Orizzontale P. Secco'!AX32</f>
        <v>dato mancante</v>
      </c>
      <c r="BG31" s="308" t="str">
        <f t="shared" si="65"/>
        <v>dato mancante</v>
      </c>
      <c r="BH31" s="308" t="str">
        <f t="shared" si="66"/>
        <v>dato mancante</v>
      </c>
      <c r="BI31" s="193" t="str">
        <f>'Calcolo Orizzontale P. Secco'!AJ32</f>
        <v>dato mancante</v>
      </c>
      <c r="BJ31" s="193" t="str">
        <f>'Calcolo Orizzontale P. Secco'!AY32</f>
        <v>dato mancante</v>
      </c>
      <c r="BK31" s="308" t="str">
        <f t="shared" si="67"/>
        <v>dato mancante</v>
      </c>
      <c r="BL31" s="308" t="str">
        <f t="shared" si="68"/>
        <v>dato mancante</v>
      </c>
      <c r="BM31" s="192" t="str">
        <f>'Calcolo Orizzontale P. Secco'!AK32</f>
        <v>dato mancante</v>
      </c>
      <c r="BN31" s="192" t="str">
        <f>'Calcolo Orizzontale P. Secco'!AZ32</f>
        <v>dato mancante</v>
      </c>
      <c r="BO31" s="308" t="str">
        <f t="shared" si="14"/>
        <v>dato mancante</v>
      </c>
      <c r="BP31" s="308" t="str">
        <f t="shared" si="15"/>
        <v>dato mancante</v>
      </c>
      <c r="BQ31" s="195" t="str">
        <f>'Calcolo Orizzontale P. Secco'!AL32</f>
        <v>dato mancante</v>
      </c>
      <c r="BR31" s="195" t="str">
        <f>'Calcolo Orizzontale P. Secco'!BA32</f>
        <v>dato mancante</v>
      </c>
      <c r="BS31" s="308" t="str">
        <f t="shared" si="69"/>
        <v>dato mancante</v>
      </c>
      <c r="BT31" s="308" t="str">
        <f t="shared" si="70"/>
        <v>dato mancante</v>
      </c>
      <c r="BU31" s="193" t="str">
        <f>'Calcolo Orizzontale P. Secco'!AM32</f>
        <v>dato mancante</v>
      </c>
      <c r="BV31" s="194" t="str">
        <f>'Calcolo Orizzontale P. Secco'!BB32</f>
        <v>dato mancante</v>
      </c>
      <c r="BW31" s="308" t="str">
        <f t="shared" si="71"/>
        <v>dato mancante</v>
      </c>
      <c r="BX31" s="308" t="str">
        <f t="shared" si="72"/>
        <v>dato mancante</v>
      </c>
      <c r="BY31" s="196" t="str">
        <f>'Calcolo Orizzontale P. Secco'!AN32</f>
        <v>dato mancante</v>
      </c>
      <c r="BZ31" s="196" t="str">
        <f>'Calcolo Orizzontale P. Secco'!BC32</f>
        <v>dato mancante</v>
      </c>
      <c r="CA31" s="308" t="str">
        <f t="shared" si="73"/>
        <v>dato mancante</v>
      </c>
      <c r="CB31" s="308" t="str">
        <f t="shared" si="74"/>
        <v>dato mancante</v>
      </c>
      <c r="CE31" s="125" t="str">
        <f t="shared" si="21"/>
        <v>dato mancante</v>
      </c>
      <c r="CF31" s="125" t="str">
        <f t="shared" si="22"/>
        <v>dato mancante</v>
      </c>
      <c r="CG31" s="125" t="str">
        <f t="shared" si="23"/>
        <v>dato mancante</v>
      </c>
      <c r="CH31" s="125" t="str">
        <f t="shared" si="24"/>
        <v>dato mancante</v>
      </c>
      <c r="CI31" s="125" t="str">
        <f t="shared" si="25"/>
        <v>dato mancante</v>
      </c>
      <c r="CJ31" s="125" t="str">
        <f t="shared" si="26"/>
        <v>dato mancante</v>
      </c>
      <c r="CK31" s="125" t="str">
        <f t="shared" si="27"/>
        <v>dato mancante</v>
      </c>
      <c r="CL31" s="125" t="str">
        <f t="shared" si="28"/>
        <v>dato mancante</v>
      </c>
      <c r="CM31" s="125" t="str">
        <f t="shared" si="29"/>
        <v>dato mancante</v>
      </c>
      <c r="CN31" s="125" t="str">
        <f t="shared" si="30"/>
        <v>dato mancante</v>
      </c>
      <c r="CO31" s="125" t="str">
        <f t="shared" si="31"/>
        <v>dato mancante</v>
      </c>
      <c r="CP31" s="125" t="str">
        <f t="shared" si="32"/>
        <v>dato mancante</v>
      </c>
      <c r="CQ31" s="125" t="str">
        <f t="shared" si="33"/>
        <v>dato mancante</v>
      </c>
      <c r="CR31" s="125" t="str">
        <f t="shared" si="34"/>
        <v>dato mancante</v>
      </c>
      <c r="CS31" s="125" t="str">
        <f t="shared" si="35"/>
        <v>dato mancante</v>
      </c>
      <c r="CT31" s="125" t="str">
        <f t="shared" si="36"/>
        <v>dato mancante</v>
      </c>
      <c r="CU31" s="125" t="str">
        <f t="shared" si="37"/>
        <v>dato mancante</v>
      </c>
      <c r="CV31" s="125" t="str">
        <f t="shared" si="38"/>
        <v>dato mancante</v>
      </c>
      <c r="CW31" s="125" t="str">
        <f t="shared" si="39"/>
        <v>dato mancante</v>
      </c>
      <c r="CX31" s="125" t="str">
        <f t="shared" si="40"/>
        <v>dato mancante</v>
      </c>
      <c r="CY31" s="125" t="str">
        <f t="shared" si="41"/>
        <v>dato mancante</v>
      </c>
      <c r="CZ31" s="125" t="str">
        <f t="shared" si="42"/>
        <v>dato mancante</v>
      </c>
      <c r="DA31" s="125" t="str">
        <f t="shared" si="43"/>
        <v>dato mancante</v>
      </c>
      <c r="DB31" s="125" t="str">
        <f t="shared" si="44"/>
        <v>dato mancante</v>
      </c>
      <c r="DC31" s="125" t="str">
        <f t="shared" si="45"/>
        <v>dato mancante</v>
      </c>
      <c r="DD31" s="125" t="str">
        <f t="shared" si="46"/>
        <v>dato mancante</v>
      </c>
      <c r="DF31" s="127">
        <f t="shared" si="75"/>
        <v>0</v>
      </c>
      <c r="DG31" s="127">
        <f t="shared" si="47"/>
        <v>0</v>
      </c>
      <c r="DH31" s="125" t="str">
        <f t="shared" si="76"/>
        <v>ok</v>
      </c>
      <c r="DI31" s="127" t="str">
        <f t="shared" si="48"/>
        <v>Buono</v>
      </c>
      <c r="DJ31" s="127" t="str">
        <f t="shared" si="49"/>
        <v>Buono</v>
      </c>
    </row>
    <row r="32" spans="1:114" s="125" customFormat="1" x14ac:dyDescent="0.35">
      <c r="A32" s="18">
        <f>'Calcolo Orizzontale P. Secco'!A33</f>
        <v>0</v>
      </c>
      <c r="B32" s="18">
        <f>'Calcolo Orizzontale P. Secco'!B33</f>
        <v>0</v>
      </c>
      <c r="C32" s="18">
        <f>'Calcolo Orizzontale P. Secco'!C33</f>
        <v>0</v>
      </c>
      <c r="D32" s="18">
        <f>'Calcolo Orizzontale P. Secco'!D33</f>
        <v>0</v>
      </c>
      <c r="E32" s="18">
        <f>'Calcolo Orizzontale P. Secco'!E33</f>
        <v>0</v>
      </c>
      <c r="F32" s="18">
        <f>'Calcolo Orizzontale P. Secco'!F33</f>
        <v>0</v>
      </c>
      <c r="G32" s="18">
        <f>'Calcolo Orizzontale P. Secco'!G33</f>
        <v>0</v>
      </c>
      <c r="H32" s="18"/>
      <c r="I32" s="18">
        <f>'Calcolo Orizzontale P. Secco'!I33</f>
        <v>0</v>
      </c>
      <c r="J32" s="18">
        <f>'Calcolo Orizzontale P. Secco'!J33</f>
        <v>0</v>
      </c>
      <c r="K32" s="18">
        <f>'Calcolo Orizzontale P. Secco'!K33</f>
        <v>0</v>
      </c>
      <c r="L32" s="15">
        <f t="shared" si="79"/>
        <v>0</v>
      </c>
      <c r="M32" s="519">
        <f>'Calcolo Orizzontale P. Secco'!L33</f>
        <v>0</v>
      </c>
      <c r="N32" s="519">
        <f>'Calcolo Orizzontale P. Secco'!M33</f>
        <v>0</v>
      </c>
      <c r="O32" s="520">
        <f>'Calcolo Orizzontale P. Secco'!N33</f>
        <v>0</v>
      </c>
      <c r="P32" s="521">
        <f>'Calcolo Orizzontale P. Secco'!O33</f>
        <v>0</v>
      </c>
      <c r="Q32" s="521">
        <f>'Calcolo Orizzontale P. Secco'!P33</f>
        <v>0</v>
      </c>
      <c r="R32" s="521">
        <f>'Calcolo Orizzontale P. Secco'!Q33</f>
        <v>0</v>
      </c>
      <c r="S32" s="521">
        <f>'Calcolo Orizzontale P. Secco'!R33</f>
        <v>0</v>
      </c>
      <c r="T32" s="521">
        <f>'Calcolo Orizzontale P. Secco'!S33</f>
        <v>0</v>
      </c>
      <c r="U32" s="519">
        <f>'Calcolo Orizzontale P. Secco'!T33</f>
        <v>0</v>
      </c>
      <c r="V32" s="519">
        <f>'Calcolo Orizzontale P. Secco'!U33</f>
        <v>0</v>
      </c>
      <c r="W32" s="519">
        <f>'Calcolo Orizzontale P. Secco'!V33</f>
        <v>0</v>
      </c>
      <c r="X32" s="520">
        <f>'Calcolo Orizzontale P. Secco'!W33</f>
        <v>0</v>
      </c>
      <c r="Y32" s="521">
        <f>'Calcolo Orizzontale P. Secco'!X33</f>
        <v>0</v>
      </c>
      <c r="Z32" s="522">
        <f>'Calcolo Orizzontale P. Secco'!Y33</f>
        <v>0</v>
      </c>
      <c r="AA32" s="126"/>
      <c r="AB32" s="127"/>
      <c r="AC32" s="189" t="str">
        <f>'Calcolo Orizzontale P. Secco'!AC33</f>
        <v>dato mancante</v>
      </c>
      <c r="AD32" s="190" t="str">
        <f>'Calcolo Orizzontale P. Secco'!AR33</f>
        <v>dato mancante</v>
      </c>
      <c r="AE32" s="190" t="str">
        <f t="shared" si="83"/>
        <v>dato mancante</v>
      </c>
      <c r="AF32" s="190" t="str">
        <f t="shared" si="84"/>
        <v>dato mancante</v>
      </c>
      <c r="AG32" s="191" t="str">
        <f>IF(N32&lt;5,'Calcolo Orizzontale P. Secco'!AD33,"dato mancante")</f>
        <v>dato mancante</v>
      </c>
      <c r="AH32" s="191" t="str">
        <f>IF(N32&gt;5,'Calcolo Orizzontale P. Secco'!AD33,"dato mancante")</f>
        <v>dato mancante</v>
      </c>
      <c r="AI32" s="191" t="str">
        <f>IF(N32&lt;5,'Calcolo Orizzontale P. Secco'!AS33,"dato mancante")</f>
        <v>dato mancante</v>
      </c>
      <c r="AJ32" s="191" t="str">
        <f>IF(N32&gt;5,'Calcolo Orizzontale P. Secco'!AS33,"dato mancante")</f>
        <v>dato mancante</v>
      </c>
      <c r="AK32" s="190" t="str">
        <f t="shared" si="53"/>
        <v>dato mancante</v>
      </c>
      <c r="AL32" s="190" t="str">
        <f t="shared" si="54"/>
        <v>dato mancante</v>
      </c>
      <c r="AM32" s="190" t="str">
        <f t="shared" si="55"/>
        <v>dato mancante</v>
      </c>
      <c r="AN32" s="190" t="str">
        <f t="shared" si="56"/>
        <v>dato mancante</v>
      </c>
      <c r="AO32" s="191" t="str">
        <f>'Calcolo Orizzontale P. Secco'!AE33</f>
        <v>dato mancante</v>
      </c>
      <c r="AP32" s="191" t="str">
        <f>'Calcolo Orizzontale P. Secco'!AT33</f>
        <v>dato mancante</v>
      </c>
      <c r="AQ32" s="192" t="str">
        <f t="shared" si="57"/>
        <v>dato mancante</v>
      </c>
      <c r="AR32" s="192" t="str">
        <f t="shared" si="58"/>
        <v>dato mancante</v>
      </c>
      <c r="AS32" s="193" t="str">
        <f>'Calcolo Orizzontale P. Secco'!AF33</f>
        <v>dato mancante</v>
      </c>
      <c r="AT32" s="193" t="str">
        <f>'Calcolo Orizzontale P. Secco'!AU33</f>
        <v>dato mancante</v>
      </c>
      <c r="AU32" s="308" t="str">
        <f t="shared" si="81"/>
        <v>dato mancante</v>
      </c>
      <c r="AV32" s="308" t="str">
        <f t="shared" si="82"/>
        <v>dato mancante</v>
      </c>
      <c r="AW32" s="193" t="str">
        <f>'Calcolo Orizzontale P. Secco'!AG33</f>
        <v>dato mancante</v>
      </c>
      <c r="AX32" s="193" t="str">
        <f>'Calcolo Orizzontale P. Secco'!AV33</f>
        <v>dato mancante</v>
      </c>
      <c r="AY32" s="308" t="str">
        <f t="shared" si="77"/>
        <v>dato mancante</v>
      </c>
      <c r="AZ32" s="308" t="str">
        <f t="shared" si="78"/>
        <v>dato mancante</v>
      </c>
      <c r="BA32" s="193" t="str">
        <f>'Calcolo Orizzontale P. Secco'!AH33</f>
        <v>dato mancante</v>
      </c>
      <c r="BB32" s="193" t="str">
        <f>'Calcolo Orizzontale P. Secco'!AW33</f>
        <v>dato mancante</v>
      </c>
      <c r="BC32" s="308" t="str">
        <f t="shared" si="63"/>
        <v>dato mancante</v>
      </c>
      <c r="BD32" s="308" t="str">
        <f t="shared" si="64"/>
        <v>dato mancante</v>
      </c>
      <c r="BE32" s="194" t="str">
        <f>'Calcolo Orizzontale P. Secco'!AI33</f>
        <v>dato mancante</v>
      </c>
      <c r="BF32" s="194" t="str">
        <f>'Calcolo Orizzontale P. Secco'!AX33</f>
        <v>dato mancante</v>
      </c>
      <c r="BG32" s="308" t="str">
        <f t="shared" si="65"/>
        <v>dato mancante</v>
      </c>
      <c r="BH32" s="308" t="str">
        <f t="shared" si="66"/>
        <v>dato mancante</v>
      </c>
      <c r="BI32" s="193" t="str">
        <f>'Calcolo Orizzontale P. Secco'!AJ33</f>
        <v>dato mancante</v>
      </c>
      <c r="BJ32" s="193" t="str">
        <f>'Calcolo Orizzontale P. Secco'!AY33</f>
        <v>dato mancante</v>
      </c>
      <c r="BK32" s="308" t="str">
        <f t="shared" si="67"/>
        <v>dato mancante</v>
      </c>
      <c r="BL32" s="308" t="str">
        <f t="shared" si="68"/>
        <v>dato mancante</v>
      </c>
      <c r="BM32" s="192" t="str">
        <f>'Calcolo Orizzontale P. Secco'!AK33</f>
        <v>dato mancante</v>
      </c>
      <c r="BN32" s="192" t="str">
        <f>'Calcolo Orizzontale P. Secco'!AZ33</f>
        <v>dato mancante</v>
      </c>
      <c r="BO32" s="308" t="str">
        <f t="shared" si="14"/>
        <v>dato mancante</v>
      </c>
      <c r="BP32" s="308" t="str">
        <f t="shared" si="15"/>
        <v>dato mancante</v>
      </c>
      <c r="BQ32" s="195" t="str">
        <f>'Calcolo Orizzontale P. Secco'!AL33</f>
        <v>dato mancante</v>
      </c>
      <c r="BR32" s="195" t="str">
        <f>'Calcolo Orizzontale P. Secco'!BA33</f>
        <v>dato mancante</v>
      </c>
      <c r="BS32" s="308" t="str">
        <f t="shared" si="69"/>
        <v>dato mancante</v>
      </c>
      <c r="BT32" s="308" t="str">
        <f t="shared" si="70"/>
        <v>dato mancante</v>
      </c>
      <c r="BU32" s="193" t="str">
        <f>'Calcolo Orizzontale P. Secco'!AM33</f>
        <v>dato mancante</v>
      </c>
      <c r="BV32" s="194" t="str">
        <f>'Calcolo Orizzontale P. Secco'!BB33</f>
        <v>dato mancante</v>
      </c>
      <c r="BW32" s="308" t="str">
        <f t="shared" si="71"/>
        <v>dato mancante</v>
      </c>
      <c r="BX32" s="308" t="str">
        <f t="shared" si="72"/>
        <v>dato mancante</v>
      </c>
      <c r="BY32" s="196" t="str">
        <f>'Calcolo Orizzontale P. Secco'!AN33</f>
        <v>dato mancante</v>
      </c>
      <c r="BZ32" s="196" t="str">
        <f>'Calcolo Orizzontale P. Secco'!BC33</f>
        <v>dato mancante</v>
      </c>
      <c r="CA32" s="308" t="str">
        <f t="shared" si="73"/>
        <v>dato mancante</v>
      </c>
      <c r="CB32" s="308" t="str">
        <f t="shared" si="74"/>
        <v>dato mancante</v>
      </c>
      <c r="CE32" s="125" t="str">
        <f t="shared" si="21"/>
        <v>dato mancante</v>
      </c>
      <c r="CF32" s="125" t="str">
        <f t="shared" si="22"/>
        <v>dato mancante</v>
      </c>
      <c r="CG32" s="125" t="str">
        <f t="shared" si="23"/>
        <v>dato mancante</v>
      </c>
      <c r="CH32" s="125" t="str">
        <f t="shared" si="24"/>
        <v>dato mancante</v>
      </c>
      <c r="CI32" s="125" t="str">
        <f t="shared" si="25"/>
        <v>dato mancante</v>
      </c>
      <c r="CJ32" s="125" t="str">
        <f t="shared" si="26"/>
        <v>dato mancante</v>
      </c>
      <c r="CK32" s="125" t="str">
        <f t="shared" si="27"/>
        <v>dato mancante</v>
      </c>
      <c r="CL32" s="125" t="str">
        <f t="shared" si="28"/>
        <v>dato mancante</v>
      </c>
      <c r="CM32" s="125" t="str">
        <f t="shared" si="29"/>
        <v>dato mancante</v>
      </c>
      <c r="CN32" s="125" t="str">
        <f t="shared" si="30"/>
        <v>dato mancante</v>
      </c>
      <c r="CO32" s="125" t="str">
        <f t="shared" si="31"/>
        <v>dato mancante</v>
      </c>
      <c r="CP32" s="125" t="str">
        <f t="shared" si="32"/>
        <v>dato mancante</v>
      </c>
      <c r="CQ32" s="125" t="str">
        <f t="shared" si="33"/>
        <v>dato mancante</v>
      </c>
      <c r="CR32" s="125" t="str">
        <f t="shared" si="34"/>
        <v>dato mancante</v>
      </c>
      <c r="CS32" s="125" t="str">
        <f t="shared" si="35"/>
        <v>dato mancante</v>
      </c>
      <c r="CT32" s="125" t="str">
        <f t="shared" si="36"/>
        <v>dato mancante</v>
      </c>
      <c r="CU32" s="125" t="str">
        <f t="shared" si="37"/>
        <v>dato mancante</v>
      </c>
      <c r="CV32" s="125" t="str">
        <f t="shared" si="38"/>
        <v>dato mancante</v>
      </c>
      <c r="CW32" s="125" t="str">
        <f t="shared" si="39"/>
        <v>dato mancante</v>
      </c>
      <c r="CX32" s="125" t="str">
        <f t="shared" si="40"/>
        <v>dato mancante</v>
      </c>
      <c r="CY32" s="125" t="str">
        <f t="shared" si="41"/>
        <v>dato mancante</v>
      </c>
      <c r="CZ32" s="125" t="str">
        <f t="shared" si="42"/>
        <v>dato mancante</v>
      </c>
      <c r="DA32" s="125" t="str">
        <f t="shared" si="43"/>
        <v>dato mancante</v>
      </c>
      <c r="DB32" s="125" t="str">
        <f t="shared" si="44"/>
        <v>dato mancante</v>
      </c>
      <c r="DC32" s="125" t="str">
        <f t="shared" si="45"/>
        <v>dato mancante</v>
      </c>
      <c r="DD32" s="125" t="str">
        <f t="shared" si="46"/>
        <v>dato mancante</v>
      </c>
      <c r="DF32" s="127">
        <f t="shared" si="75"/>
        <v>0</v>
      </c>
      <c r="DG32" s="127">
        <f t="shared" si="47"/>
        <v>0</v>
      </c>
      <c r="DH32" s="125" t="str">
        <f t="shared" si="76"/>
        <v>ok</v>
      </c>
      <c r="DI32" s="127" t="str">
        <f t="shared" si="48"/>
        <v>Buono</v>
      </c>
      <c r="DJ32" s="127" t="str">
        <f t="shared" si="49"/>
        <v>Buono</v>
      </c>
    </row>
    <row r="33" spans="1:114" s="125" customFormat="1" x14ac:dyDescent="0.35">
      <c r="A33" s="18">
        <f>'Calcolo Orizzontale P. Secco'!A34</f>
        <v>0</v>
      </c>
      <c r="B33" s="18">
        <f>'Calcolo Orizzontale P. Secco'!B34</f>
        <v>0</v>
      </c>
      <c r="C33" s="18">
        <f>'Calcolo Orizzontale P. Secco'!C34</f>
        <v>0</v>
      </c>
      <c r="D33" s="18">
        <f>'Calcolo Orizzontale P. Secco'!D34</f>
        <v>0</v>
      </c>
      <c r="E33" s="18">
        <f>'Calcolo Orizzontale P. Secco'!E34</f>
        <v>0</v>
      </c>
      <c r="F33" s="18">
        <f>'Calcolo Orizzontale P. Secco'!F34</f>
        <v>0</v>
      </c>
      <c r="G33" s="18">
        <f>'Calcolo Orizzontale P. Secco'!G34</f>
        <v>0</v>
      </c>
      <c r="H33" s="18"/>
      <c r="I33" s="18">
        <f>'Calcolo Orizzontale P. Secco'!I34</f>
        <v>0</v>
      </c>
      <c r="J33" s="18">
        <f>'Calcolo Orizzontale P. Secco'!J34</f>
        <v>0</v>
      </c>
      <c r="K33" s="18">
        <f>'Calcolo Orizzontale P. Secco'!K34</f>
        <v>0</v>
      </c>
      <c r="L33" s="15">
        <f t="shared" si="79"/>
        <v>0</v>
      </c>
      <c r="M33" s="519">
        <f>'Calcolo Orizzontale P. Secco'!L34</f>
        <v>0</v>
      </c>
      <c r="N33" s="519">
        <f>'Calcolo Orizzontale P. Secco'!M34</f>
        <v>0</v>
      </c>
      <c r="O33" s="520">
        <f>'Calcolo Orizzontale P. Secco'!N34</f>
        <v>0</v>
      </c>
      <c r="P33" s="521">
        <f>'Calcolo Orizzontale P. Secco'!O34</f>
        <v>0</v>
      </c>
      <c r="Q33" s="521">
        <f>'Calcolo Orizzontale P. Secco'!P34</f>
        <v>0</v>
      </c>
      <c r="R33" s="521">
        <f>'Calcolo Orizzontale P. Secco'!Q34</f>
        <v>0</v>
      </c>
      <c r="S33" s="521">
        <f>'Calcolo Orizzontale P. Secco'!R34</f>
        <v>0</v>
      </c>
      <c r="T33" s="521">
        <f>'Calcolo Orizzontale P. Secco'!S34</f>
        <v>0</v>
      </c>
      <c r="U33" s="519">
        <f>'Calcolo Orizzontale P. Secco'!T34</f>
        <v>0</v>
      </c>
      <c r="V33" s="519">
        <f>'Calcolo Orizzontale P. Secco'!U34</f>
        <v>0</v>
      </c>
      <c r="W33" s="519">
        <f>'Calcolo Orizzontale P. Secco'!V34</f>
        <v>0</v>
      </c>
      <c r="X33" s="520">
        <f>'Calcolo Orizzontale P. Secco'!W34</f>
        <v>0</v>
      </c>
      <c r="Y33" s="521">
        <f>'Calcolo Orizzontale P. Secco'!X34</f>
        <v>0</v>
      </c>
      <c r="Z33" s="522">
        <f>'Calcolo Orizzontale P. Secco'!Y34</f>
        <v>0</v>
      </c>
      <c r="AA33" s="126"/>
      <c r="AB33" s="127"/>
      <c r="AC33" s="189" t="str">
        <f>'Calcolo Orizzontale P. Secco'!AC34</f>
        <v>dato mancante</v>
      </c>
      <c r="AD33" s="190" t="str">
        <f>'Calcolo Orizzontale P. Secco'!AR34</f>
        <v>dato mancante</v>
      </c>
      <c r="AE33" s="190" t="str">
        <f t="shared" si="83"/>
        <v>dato mancante</v>
      </c>
      <c r="AF33" s="190" t="str">
        <f t="shared" si="84"/>
        <v>dato mancante</v>
      </c>
      <c r="AG33" s="191" t="str">
        <f>IF(N33&lt;5,'Calcolo Orizzontale P. Secco'!AD34,"dato mancante")</f>
        <v>dato mancante</v>
      </c>
      <c r="AH33" s="191" t="str">
        <f>IF(N33&gt;5,'Calcolo Orizzontale P. Secco'!AD34,"dato mancante")</f>
        <v>dato mancante</v>
      </c>
      <c r="AI33" s="191" t="str">
        <f>IF(N33&lt;5,'Calcolo Orizzontale P. Secco'!AS34,"dato mancante")</f>
        <v>dato mancante</v>
      </c>
      <c r="AJ33" s="191" t="str">
        <f>IF(N33&gt;5,'Calcolo Orizzontale P. Secco'!AS34,"dato mancante")</f>
        <v>dato mancante</v>
      </c>
      <c r="AK33" s="190" t="str">
        <f t="shared" si="53"/>
        <v>dato mancante</v>
      </c>
      <c r="AL33" s="190" t="str">
        <f t="shared" si="54"/>
        <v>dato mancante</v>
      </c>
      <c r="AM33" s="190" t="str">
        <f t="shared" si="55"/>
        <v>dato mancante</v>
      </c>
      <c r="AN33" s="190" t="str">
        <f t="shared" si="56"/>
        <v>dato mancante</v>
      </c>
      <c r="AO33" s="191" t="str">
        <f>'Calcolo Orizzontale P. Secco'!AE34</f>
        <v>dato mancante</v>
      </c>
      <c r="AP33" s="191" t="str">
        <f>'Calcolo Orizzontale P. Secco'!AT34</f>
        <v>dato mancante</v>
      </c>
      <c r="AQ33" s="192" t="str">
        <f t="shared" si="57"/>
        <v>dato mancante</v>
      </c>
      <c r="AR33" s="192" t="str">
        <f t="shared" si="58"/>
        <v>dato mancante</v>
      </c>
      <c r="AS33" s="193" t="str">
        <f>'Calcolo Orizzontale P. Secco'!AF34</f>
        <v>dato mancante</v>
      </c>
      <c r="AT33" s="193" t="str">
        <f>'Calcolo Orizzontale P. Secco'!AU34</f>
        <v>dato mancante</v>
      </c>
      <c r="AU33" s="308" t="str">
        <f t="shared" si="81"/>
        <v>dato mancante</v>
      </c>
      <c r="AV33" s="308" t="str">
        <f t="shared" si="82"/>
        <v>dato mancante</v>
      </c>
      <c r="AW33" s="193" t="str">
        <f>'Calcolo Orizzontale P. Secco'!AG34</f>
        <v>dato mancante</v>
      </c>
      <c r="AX33" s="193" t="str">
        <f>'Calcolo Orizzontale P. Secco'!AV34</f>
        <v>dato mancante</v>
      </c>
      <c r="AY33" s="308" t="str">
        <f t="shared" si="77"/>
        <v>dato mancante</v>
      </c>
      <c r="AZ33" s="308" t="str">
        <f t="shared" si="78"/>
        <v>dato mancante</v>
      </c>
      <c r="BA33" s="193" t="str">
        <f>'Calcolo Orizzontale P. Secco'!AH34</f>
        <v>dato mancante</v>
      </c>
      <c r="BB33" s="193" t="str">
        <f>'Calcolo Orizzontale P. Secco'!AW34</f>
        <v>dato mancante</v>
      </c>
      <c r="BC33" s="308" t="str">
        <f t="shared" si="63"/>
        <v>dato mancante</v>
      </c>
      <c r="BD33" s="308" t="str">
        <f t="shared" si="64"/>
        <v>dato mancante</v>
      </c>
      <c r="BE33" s="194" t="str">
        <f>'Calcolo Orizzontale P. Secco'!AI34</f>
        <v>dato mancante</v>
      </c>
      <c r="BF33" s="194" t="str">
        <f>'Calcolo Orizzontale P. Secco'!AX34</f>
        <v>dato mancante</v>
      </c>
      <c r="BG33" s="308" t="str">
        <f t="shared" si="65"/>
        <v>dato mancante</v>
      </c>
      <c r="BH33" s="308" t="str">
        <f t="shared" si="66"/>
        <v>dato mancante</v>
      </c>
      <c r="BI33" s="193" t="str">
        <f>'Calcolo Orizzontale P. Secco'!AJ34</f>
        <v>dato mancante</v>
      </c>
      <c r="BJ33" s="193" t="str">
        <f>'Calcolo Orizzontale P. Secco'!AY34</f>
        <v>dato mancante</v>
      </c>
      <c r="BK33" s="308" t="str">
        <f t="shared" si="67"/>
        <v>dato mancante</v>
      </c>
      <c r="BL33" s="308" t="str">
        <f t="shared" si="68"/>
        <v>dato mancante</v>
      </c>
      <c r="BM33" s="192" t="str">
        <f>'Calcolo Orizzontale P. Secco'!AK34</f>
        <v>dato mancante</v>
      </c>
      <c r="BN33" s="192" t="str">
        <f>'Calcolo Orizzontale P. Secco'!AZ34</f>
        <v>dato mancante</v>
      </c>
      <c r="BO33" s="308" t="str">
        <f t="shared" si="14"/>
        <v>dato mancante</v>
      </c>
      <c r="BP33" s="308" t="str">
        <f t="shared" si="15"/>
        <v>dato mancante</v>
      </c>
      <c r="BQ33" s="195" t="str">
        <f>'Calcolo Orizzontale P. Secco'!AL34</f>
        <v>dato mancante</v>
      </c>
      <c r="BR33" s="195" t="str">
        <f>'Calcolo Orizzontale P. Secco'!BA34</f>
        <v>dato mancante</v>
      </c>
      <c r="BS33" s="308" t="str">
        <f t="shared" si="69"/>
        <v>dato mancante</v>
      </c>
      <c r="BT33" s="308" t="str">
        <f t="shared" si="70"/>
        <v>dato mancante</v>
      </c>
      <c r="BU33" s="193" t="str">
        <f>'Calcolo Orizzontale P. Secco'!AM34</f>
        <v>dato mancante</v>
      </c>
      <c r="BV33" s="194" t="str">
        <f>'Calcolo Orizzontale P. Secco'!BB34</f>
        <v>dato mancante</v>
      </c>
      <c r="BW33" s="308" t="str">
        <f t="shared" si="71"/>
        <v>dato mancante</v>
      </c>
      <c r="BX33" s="308" t="str">
        <f t="shared" si="72"/>
        <v>dato mancante</v>
      </c>
      <c r="BY33" s="196" t="str">
        <f>'Calcolo Orizzontale P. Secco'!AN34</f>
        <v>dato mancante</v>
      </c>
      <c r="BZ33" s="196" t="str">
        <f>'Calcolo Orizzontale P. Secco'!BC34</f>
        <v>dato mancante</v>
      </c>
      <c r="CA33" s="308" t="str">
        <f t="shared" si="73"/>
        <v>dato mancante</v>
      </c>
      <c r="CB33" s="308" t="str">
        <f t="shared" si="74"/>
        <v>dato mancante</v>
      </c>
      <c r="CE33" s="125" t="str">
        <f t="shared" si="21"/>
        <v>dato mancante</v>
      </c>
      <c r="CF33" s="125" t="str">
        <f t="shared" si="22"/>
        <v>dato mancante</v>
      </c>
      <c r="CG33" s="125" t="str">
        <f t="shared" si="23"/>
        <v>dato mancante</v>
      </c>
      <c r="CH33" s="125" t="str">
        <f t="shared" si="24"/>
        <v>dato mancante</v>
      </c>
      <c r="CI33" s="125" t="str">
        <f t="shared" si="25"/>
        <v>dato mancante</v>
      </c>
      <c r="CJ33" s="125" t="str">
        <f t="shared" si="26"/>
        <v>dato mancante</v>
      </c>
      <c r="CK33" s="125" t="str">
        <f t="shared" si="27"/>
        <v>dato mancante</v>
      </c>
      <c r="CL33" s="125" t="str">
        <f t="shared" si="28"/>
        <v>dato mancante</v>
      </c>
      <c r="CM33" s="125" t="str">
        <f t="shared" si="29"/>
        <v>dato mancante</v>
      </c>
      <c r="CN33" s="125" t="str">
        <f t="shared" si="30"/>
        <v>dato mancante</v>
      </c>
      <c r="CO33" s="125" t="str">
        <f t="shared" si="31"/>
        <v>dato mancante</v>
      </c>
      <c r="CP33" s="125" t="str">
        <f t="shared" si="32"/>
        <v>dato mancante</v>
      </c>
      <c r="CQ33" s="125" t="str">
        <f t="shared" si="33"/>
        <v>dato mancante</v>
      </c>
      <c r="CR33" s="125" t="str">
        <f t="shared" si="34"/>
        <v>dato mancante</v>
      </c>
      <c r="CS33" s="125" t="str">
        <f t="shared" si="35"/>
        <v>dato mancante</v>
      </c>
      <c r="CT33" s="125" t="str">
        <f t="shared" si="36"/>
        <v>dato mancante</v>
      </c>
      <c r="CU33" s="125" t="str">
        <f t="shared" si="37"/>
        <v>dato mancante</v>
      </c>
      <c r="CV33" s="125" t="str">
        <f t="shared" si="38"/>
        <v>dato mancante</v>
      </c>
      <c r="CW33" s="125" t="str">
        <f t="shared" si="39"/>
        <v>dato mancante</v>
      </c>
      <c r="CX33" s="125" t="str">
        <f t="shared" si="40"/>
        <v>dato mancante</v>
      </c>
      <c r="CY33" s="125" t="str">
        <f t="shared" si="41"/>
        <v>dato mancante</v>
      </c>
      <c r="CZ33" s="125" t="str">
        <f t="shared" si="42"/>
        <v>dato mancante</v>
      </c>
      <c r="DA33" s="125" t="str">
        <f t="shared" si="43"/>
        <v>dato mancante</v>
      </c>
      <c r="DB33" s="125" t="str">
        <f t="shared" si="44"/>
        <v>dato mancante</v>
      </c>
      <c r="DC33" s="125" t="str">
        <f t="shared" si="45"/>
        <v>dato mancante</v>
      </c>
      <c r="DD33" s="125" t="str">
        <f t="shared" si="46"/>
        <v>dato mancante</v>
      </c>
      <c r="DF33" s="127">
        <f t="shared" si="75"/>
        <v>0</v>
      </c>
      <c r="DG33" s="127">
        <f t="shared" si="47"/>
        <v>0</v>
      </c>
      <c r="DH33" s="125" t="str">
        <f t="shared" si="76"/>
        <v>ok</v>
      </c>
      <c r="DI33" s="127" t="str">
        <f t="shared" si="48"/>
        <v>Buono</v>
      </c>
      <c r="DJ33" s="127" t="str">
        <f t="shared" si="49"/>
        <v>Buono</v>
      </c>
    </row>
    <row r="34" spans="1:114" s="125" customFormat="1" x14ac:dyDescent="0.35">
      <c r="A34" s="18">
        <f>'Calcolo Orizzontale P. Secco'!A35</f>
        <v>0</v>
      </c>
      <c r="B34" s="18">
        <f>'Calcolo Orizzontale P. Secco'!B35</f>
        <v>0</v>
      </c>
      <c r="C34" s="18">
        <f>'Calcolo Orizzontale P. Secco'!C35</f>
        <v>0</v>
      </c>
      <c r="D34" s="18">
        <f>'Calcolo Orizzontale P. Secco'!D35</f>
        <v>0</v>
      </c>
      <c r="E34" s="18">
        <f>'Calcolo Orizzontale P. Secco'!E35</f>
        <v>0</v>
      </c>
      <c r="F34" s="18">
        <f>'Calcolo Orizzontale P. Secco'!F35</f>
        <v>0</v>
      </c>
      <c r="G34" s="18">
        <f>'Calcolo Orizzontale P. Secco'!G35</f>
        <v>0</v>
      </c>
      <c r="H34" s="18"/>
      <c r="I34" s="18">
        <f>'Calcolo Orizzontale P. Secco'!I35</f>
        <v>0</v>
      </c>
      <c r="J34" s="18">
        <f>'Calcolo Orizzontale P. Secco'!J35</f>
        <v>0</v>
      </c>
      <c r="K34" s="18">
        <f>'Calcolo Orizzontale P. Secco'!K35</f>
        <v>0</v>
      </c>
      <c r="L34" s="15">
        <f t="shared" si="79"/>
        <v>0</v>
      </c>
      <c r="M34" s="519">
        <f>'Calcolo Orizzontale P. Secco'!L35</f>
        <v>0</v>
      </c>
      <c r="N34" s="519">
        <f>'Calcolo Orizzontale P. Secco'!M35</f>
        <v>0</v>
      </c>
      <c r="O34" s="520">
        <f>'Calcolo Orizzontale P. Secco'!N35</f>
        <v>0</v>
      </c>
      <c r="P34" s="521">
        <f>'Calcolo Orizzontale P. Secco'!O35</f>
        <v>0</v>
      </c>
      <c r="Q34" s="521">
        <f>'Calcolo Orizzontale P. Secco'!P35</f>
        <v>0</v>
      </c>
      <c r="R34" s="521">
        <f>'Calcolo Orizzontale P. Secco'!Q35</f>
        <v>0</v>
      </c>
      <c r="S34" s="521">
        <f>'Calcolo Orizzontale P. Secco'!R35</f>
        <v>0</v>
      </c>
      <c r="T34" s="521">
        <f>'Calcolo Orizzontale P. Secco'!S35</f>
        <v>0</v>
      </c>
      <c r="U34" s="519">
        <f>'Calcolo Orizzontale P. Secco'!T35</f>
        <v>0</v>
      </c>
      <c r="V34" s="519">
        <f>'Calcolo Orizzontale P. Secco'!U35</f>
        <v>0</v>
      </c>
      <c r="W34" s="519">
        <f>'Calcolo Orizzontale P. Secco'!V35</f>
        <v>0</v>
      </c>
      <c r="X34" s="520">
        <f>'Calcolo Orizzontale P. Secco'!W35</f>
        <v>0</v>
      </c>
      <c r="Y34" s="521">
        <f>'Calcolo Orizzontale P. Secco'!X35</f>
        <v>0</v>
      </c>
      <c r="Z34" s="522">
        <f>'Calcolo Orizzontale P. Secco'!Y35</f>
        <v>0</v>
      </c>
      <c r="AA34" s="126"/>
      <c r="AB34" s="127"/>
      <c r="AC34" s="189" t="str">
        <f>'Calcolo Orizzontale P. Secco'!AC35</f>
        <v>dato mancante</v>
      </c>
      <c r="AD34" s="190" t="str">
        <f>'Calcolo Orizzontale P. Secco'!AR35</f>
        <v>dato mancante</v>
      </c>
      <c r="AE34" s="190" t="str">
        <f t="shared" si="83"/>
        <v>dato mancante</v>
      </c>
      <c r="AF34" s="190" t="str">
        <f t="shared" si="84"/>
        <v>dato mancante</v>
      </c>
      <c r="AG34" s="191" t="str">
        <f>IF(N34&lt;5,'Calcolo Orizzontale P. Secco'!AD35,"dato mancante")</f>
        <v>dato mancante</v>
      </c>
      <c r="AH34" s="191" t="str">
        <f>IF(N34&gt;5,'Calcolo Orizzontale P. Secco'!AD35,"dato mancante")</f>
        <v>dato mancante</v>
      </c>
      <c r="AI34" s="191" t="str">
        <f>IF(N34&lt;5,'Calcolo Orizzontale P. Secco'!AS35,"dato mancante")</f>
        <v>dato mancante</v>
      </c>
      <c r="AJ34" s="191" t="str">
        <f>IF(N34&gt;5,'Calcolo Orizzontale P. Secco'!AS35,"dato mancante")</f>
        <v>dato mancante</v>
      </c>
      <c r="AK34" s="190" t="str">
        <f t="shared" si="53"/>
        <v>dato mancante</v>
      </c>
      <c r="AL34" s="190" t="str">
        <f t="shared" si="54"/>
        <v>dato mancante</v>
      </c>
      <c r="AM34" s="190" t="str">
        <f t="shared" si="55"/>
        <v>dato mancante</v>
      </c>
      <c r="AN34" s="190" t="str">
        <f t="shared" si="56"/>
        <v>dato mancante</v>
      </c>
      <c r="AO34" s="191" t="str">
        <f>'Calcolo Orizzontale P. Secco'!AE35</f>
        <v>dato mancante</v>
      </c>
      <c r="AP34" s="191" t="str">
        <f>'Calcolo Orizzontale P. Secco'!AT35</f>
        <v>dato mancante</v>
      </c>
      <c r="AQ34" s="192" t="str">
        <f t="shared" si="57"/>
        <v>dato mancante</v>
      </c>
      <c r="AR34" s="192" t="str">
        <f t="shared" si="58"/>
        <v>dato mancante</v>
      </c>
      <c r="AS34" s="193" t="str">
        <f>'Calcolo Orizzontale P. Secco'!AF35</f>
        <v>dato mancante</v>
      </c>
      <c r="AT34" s="193" t="str">
        <f>'Calcolo Orizzontale P. Secco'!AU35</f>
        <v>dato mancante</v>
      </c>
      <c r="AU34" s="308" t="str">
        <f t="shared" si="81"/>
        <v>dato mancante</v>
      </c>
      <c r="AV34" s="308" t="str">
        <f t="shared" si="82"/>
        <v>dato mancante</v>
      </c>
      <c r="AW34" s="193" t="str">
        <f>'Calcolo Orizzontale P. Secco'!AG35</f>
        <v>dato mancante</v>
      </c>
      <c r="AX34" s="193" t="str">
        <f>'Calcolo Orizzontale P. Secco'!AV35</f>
        <v>dato mancante</v>
      </c>
      <c r="AY34" s="308" t="str">
        <f t="shared" si="77"/>
        <v>dato mancante</v>
      </c>
      <c r="AZ34" s="308" t="str">
        <f t="shared" si="78"/>
        <v>dato mancante</v>
      </c>
      <c r="BA34" s="193" t="str">
        <f>'Calcolo Orizzontale P. Secco'!AH35</f>
        <v>dato mancante</v>
      </c>
      <c r="BB34" s="193" t="str">
        <f>'Calcolo Orizzontale P. Secco'!AW35</f>
        <v>dato mancante</v>
      </c>
      <c r="BC34" s="308" t="str">
        <f t="shared" si="63"/>
        <v>dato mancante</v>
      </c>
      <c r="BD34" s="308" t="str">
        <f t="shared" si="64"/>
        <v>dato mancante</v>
      </c>
      <c r="BE34" s="194" t="str">
        <f>'Calcolo Orizzontale P. Secco'!AI35</f>
        <v>dato mancante</v>
      </c>
      <c r="BF34" s="194" t="str">
        <f>'Calcolo Orizzontale P. Secco'!AX35</f>
        <v>dato mancante</v>
      </c>
      <c r="BG34" s="308" t="str">
        <f t="shared" si="65"/>
        <v>dato mancante</v>
      </c>
      <c r="BH34" s="308" t="str">
        <f t="shared" si="66"/>
        <v>dato mancante</v>
      </c>
      <c r="BI34" s="193" t="str">
        <f>'Calcolo Orizzontale P. Secco'!AJ35</f>
        <v>dato mancante</v>
      </c>
      <c r="BJ34" s="193" t="str">
        <f>'Calcolo Orizzontale P. Secco'!AY35</f>
        <v>dato mancante</v>
      </c>
      <c r="BK34" s="308" t="str">
        <f t="shared" si="67"/>
        <v>dato mancante</v>
      </c>
      <c r="BL34" s="308" t="str">
        <f t="shared" si="68"/>
        <v>dato mancante</v>
      </c>
      <c r="BM34" s="192" t="str">
        <f>'Calcolo Orizzontale P. Secco'!AK35</f>
        <v>dato mancante</v>
      </c>
      <c r="BN34" s="192" t="str">
        <f>'Calcolo Orizzontale P. Secco'!AZ35</f>
        <v>dato mancante</v>
      </c>
      <c r="BO34" s="308" t="str">
        <f t="shared" si="14"/>
        <v>dato mancante</v>
      </c>
      <c r="BP34" s="308" t="str">
        <f t="shared" si="15"/>
        <v>dato mancante</v>
      </c>
      <c r="BQ34" s="195" t="str">
        <f>'Calcolo Orizzontale P. Secco'!AL35</f>
        <v>dato mancante</v>
      </c>
      <c r="BR34" s="195" t="str">
        <f>'Calcolo Orizzontale P. Secco'!BA35</f>
        <v>dato mancante</v>
      </c>
      <c r="BS34" s="308" t="str">
        <f t="shared" si="69"/>
        <v>dato mancante</v>
      </c>
      <c r="BT34" s="308" t="str">
        <f t="shared" si="70"/>
        <v>dato mancante</v>
      </c>
      <c r="BU34" s="193" t="str">
        <f>'Calcolo Orizzontale P. Secco'!AM35</f>
        <v>dato mancante</v>
      </c>
      <c r="BV34" s="194" t="str">
        <f>'Calcolo Orizzontale P. Secco'!BB35</f>
        <v>dato mancante</v>
      </c>
      <c r="BW34" s="308" t="str">
        <f t="shared" si="71"/>
        <v>dato mancante</v>
      </c>
      <c r="BX34" s="308" t="str">
        <f t="shared" si="72"/>
        <v>dato mancante</v>
      </c>
      <c r="BY34" s="196" t="str">
        <f>'Calcolo Orizzontale P. Secco'!AN35</f>
        <v>dato mancante</v>
      </c>
      <c r="BZ34" s="196" t="str">
        <f>'Calcolo Orizzontale P. Secco'!BC35</f>
        <v>dato mancante</v>
      </c>
      <c r="CA34" s="308" t="str">
        <f t="shared" si="73"/>
        <v>dato mancante</v>
      </c>
      <c r="CB34" s="308" t="str">
        <f t="shared" si="74"/>
        <v>dato mancante</v>
      </c>
      <c r="CE34" s="125" t="str">
        <f t="shared" si="21"/>
        <v>dato mancante</v>
      </c>
      <c r="CF34" s="125" t="str">
        <f t="shared" si="22"/>
        <v>dato mancante</v>
      </c>
      <c r="CG34" s="125" t="str">
        <f t="shared" si="23"/>
        <v>dato mancante</v>
      </c>
      <c r="CH34" s="125" t="str">
        <f t="shared" si="24"/>
        <v>dato mancante</v>
      </c>
      <c r="CI34" s="125" t="str">
        <f t="shared" si="25"/>
        <v>dato mancante</v>
      </c>
      <c r="CJ34" s="125" t="str">
        <f t="shared" si="26"/>
        <v>dato mancante</v>
      </c>
      <c r="CK34" s="125" t="str">
        <f t="shared" si="27"/>
        <v>dato mancante</v>
      </c>
      <c r="CL34" s="125" t="str">
        <f t="shared" si="28"/>
        <v>dato mancante</v>
      </c>
      <c r="CM34" s="125" t="str">
        <f t="shared" si="29"/>
        <v>dato mancante</v>
      </c>
      <c r="CN34" s="125" t="str">
        <f t="shared" si="30"/>
        <v>dato mancante</v>
      </c>
      <c r="CO34" s="125" t="str">
        <f t="shared" si="31"/>
        <v>dato mancante</v>
      </c>
      <c r="CP34" s="125" t="str">
        <f t="shared" si="32"/>
        <v>dato mancante</v>
      </c>
      <c r="CQ34" s="125" t="str">
        <f t="shared" si="33"/>
        <v>dato mancante</v>
      </c>
      <c r="CR34" s="125" t="str">
        <f t="shared" si="34"/>
        <v>dato mancante</v>
      </c>
      <c r="CS34" s="125" t="str">
        <f t="shared" si="35"/>
        <v>dato mancante</v>
      </c>
      <c r="CT34" s="125" t="str">
        <f t="shared" si="36"/>
        <v>dato mancante</v>
      </c>
      <c r="CU34" s="125" t="str">
        <f t="shared" si="37"/>
        <v>dato mancante</v>
      </c>
      <c r="CV34" s="125" t="str">
        <f t="shared" si="38"/>
        <v>dato mancante</v>
      </c>
      <c r="CW34" s="125" t="str">
        <f t="shared" si="39"/>
        <v>dato mancante</v>
      </c>
      <c r="CX34" s="125" t="str">
        <f t="shared" si="40"/>
        <v>dato mancante</v>
      </c>
      <c r="CY34" s="125" t="str">
        <f t="shared" si="41"/>
        <v>dato mancante</v>
      </c>
      <c r="CZ34" s="125" t="str">
        <f t="shared" si="42"/>
        <v>dato mancante</v>
      </c>
      <c r="DA34" s="125" t="str">
        <f t="shared" si="43"/>
        <v>dato mancante</v>
      </c>
      <c r="DB34" s="125" t="str">
        <f t="shared" si="44"/>
        <v>dato mancante</v>
      </c>
      <c r="DC34" s="125" t="str">
        <f t="shared" si="45"/>
        <v>dato mancante</v>
      </c>
      <c r="DD34" s="125" t="str">
        <f t="shared" si="46"/>
        <v>dato mancante</v>
      </c>
      <c r="DF34" s="127">
        <f t="shared" si="75"/>
        <v>0</v>
      </c>
      <c r="DG34" s="127">
        <f t="shared" si="47"/>
        <v>0</v>
      </c>
      <c r="DH34" s="125" t="str">
        <f t="shared" si="76"/>
        <v>ok</v>
      </c>
      <c r="DI34" s="127" t="str">
        <f t="shared" si="48"/>
        <v>Buono</v>
      </c>
      <c r="DJ34" s="127" t="str">
        <f t="shared" si="49"/>
        <v>Buono</v>
      </c>
    </row>
    <row r="35" spans="1:114" s="125" customFormat="1" x14ac:dyDescent="0.35">
      <c r="A35" s="18">
        <f>'Calcolo Orizzontale P. Secco'!A36</f>
        <v>0</v>
      </c>
      <c r="B35" s="18">
        <f>'Calcolo Orizzontale P. Secco'!B36</f>
        <v>0</v>
      </c>
      <c r="C35" s="18">
        <f>'Calcolo Orizzontale P. Secco'!C36</f>
        <v>0</v>
      </c>
      <c r="D35" s="18">
        <f>'Calcolo Orizzontale P. Secco'!D36</f>
        <v>0</v>
      </c>
      <c r="E35" s="18">
        <f>'Calcolo Orizzontale P. Secco'!E36</f>
        <v>0</v>
      </c>
      <c r="F35" s="18">
        <f>'Calcolo Orizzontale P. Secco'!F36</f>
        <v>0</v>
      </c>
      <c r="G35" s="18">
        <f>'Calcolo Orizzontale P. Secco'!G36</f>
        <v>0</v>
      </c>
      <c r="H35" s="18"/>
      <c r="I35" s="18">
        <f>'Calcolo Orizzontale P. Secco'!I36</f>
        <v>0</v>
      </c>
      <c r="J35" s="18">
        <f>'Calcolo Orizzontale P. Secco'!J36</f>
        <v>0</v>
      </c>
      <c r="K35" s="18">
        <f>'Calcolo Orizzontale P. Secco'!K36</f>
        <v>0</v>
      </c>
      <c r="L35" s="15">
        <f t="shared" si="79"/>
        <v>0</v>
      </c>
      <c r="M35" s="519">
        <f>'Calcolo Orizzontale P. Secco'!L36</f>
        <v>0</v>
      </c>
      <c r="N35" s="519">
        <f>'Calcolo Orizzontale P. Secco'!M36</f>
        <v>0</v>
      </c>
      <c r="O35" s="520">
        <f>'Calcolo Orizzontale P. Secco'!N36</f>
        <v>0</v>
      </c>
      <c r="P35" s="521">
        <f>'Calcolo Orizzontale P. Secco'!O36</f>
        <v>0</v>
      </c>
      <c r="Q35" s="521">
        <f>'Calcolo Orizzontale P. Secco'!P36</f>
        <v>0</v>
      </c>
      <c r="R35" s="521">
        <f>'Calcolo Orizzontale P. Secco'!Q36</f>
        <v>0</v>
      </c>
      <c r="S35" s="521">
        <f>'Calcolo Orizzontale P. Secco'!R36</f>
        <v>0</v>
      </c>
      <c r="T35" s="521">
        <f>'Calcolo Orizzontale P. Secco'!S36</f>
        <v>0</v>
      </c>
      <c r="U35" s="519">
        <f>'Calcolo Orizzontale P. Secco'!T36</f>
        <v>0</v>
      </c>
      <c r="V35" s="519">
        <f>'Calcolo Orizzontale P. Secco'!U36</f>
        <v>0</v>
      </c>
      <c r="W35" s="519">
        <f>'Calcolo Orizzontale P. Secco'!V36</f>
        <v>0</v>
      </c>
      <c r="X35" s="520">
        <f>'Calcolo Orizzontale P. Secco'!W36</f>
        <v>0</v>
      </c>
      <c r="Y35" s="521">
        <f>'Calcolo Orizzontale P. Secco'!X36</f>
        <v>0</v>
      </c>
      <c r="Z35" s="522">
        <f>'Calcolo Orizzontale P. Secco'!Y36</f>
        <v>0</v>
      </c>
      <c r="AA35" s="126"/>
      <c r="AB35" s="127"/>
      <c r="AC35" s="189" t="str">
        <f>'Calcolo Orizzontale P. Secco'!AC36</f>
        <v>dato mancante</v>
      </c>
      <c r="AD35" s="190" t="str">
        <f>'Calcolo Orizzontale P. Secco'!AR36</f>
        <v>dato mancante</v>
      </c>
      <c r="AE35" s="190" t="str">
        <f t="shared" si="83"/>
        <v>dato mancante</v>
      </c>
      <c r="AF35" s="190" t="str">
        <f t="shared" si="84"/>
        <v>dato mancante</v>
      </c>
      <c r="AG35" s="191" t="str">
        <f>IF(N35&lt;5,'Calcolo Orizzontale P. Secco'!AD36,"dato mancante")</f>
        <v>dato mancante</v>
      </c>
      <c r="AH35" s="191" t="str">
        <f>IF(N35&gt;5,'Calcolo Orizzontale P. Secco'!AD36,"dato mancante")</f>
        <v>dato mancante</v>
      </c>
      <c r="AI35" s="191" t="str">
        <f>IF(N35&lt;5,'Calcolo Orizzontale P. Secco'!AS36,"dato mancante")</f>
        <v>dato mancante</v>
      </c>
      <c r="AJ35" s="191" t="str">
        <f>IF(N35&gt;5,'Calcolo Orizzontale P. Secco'!AS36,"dato mancante")</f>
        <v>dato mancante</v>
      </c>
      <c r="AK35" s="190" t="str">
        <f t="shared" si="53"/>
        <v>dato mancante</v>
      </c>
      <c r="AL35" s="190" t="str">
        <f t="shared" si="54"/>
        <v>dato mancante</v>
      </c>
      <c r="AM35" s="190" t="str">
        <f t="shared" si="55"/>
        <v>dato mancante</v>
      </c>
      <c r="AN35" s="190" t="str">
        <f t="shared" si="56"/>
        <v>dato mancante</v>
      </c>
      <c r="AO35" s="191" t="str">
        <f>'Calcolo Orizzontale P. Secco'!AE36</f>
        <v>dato mancante</v>
      </c>
      <c r="AP35" s="191" t="str">
        <f>'Calcolo Orizzontale P. Secco'!AT36</f>
        <v>dato mancante</v>
      </c>
      <c r="AQ35" s="192" t="str">
        <f t="shared" si="57"/>
        <v>dato mancante</v>
      </c>
      <c r="AR35" s="192" t="str">
        <f t="shared" si="58"/>
        <v>dato mancante</v>
      </c>
      <c r="AS35" s="193" t="str">
        <f>'Calcolo Orizzontale P. Secco'!AF36</f>
        <v>dato mancante</v>
      </c>
      <c r="AT35" s="193" t="str">
        <f>'Calcolo Orizzontale P. Secco'!AU36</f>
        <v>dato mancante</v>
      </c>
      <c r="AU35" s="308" t="str">
        <f t="shared" si="81"/>
        <v>dato mancante</v>
      </c>
      <c r="AV35" s="308" t="str">
        <f t="shared" si="82"/>
        <v>dato mancante</v>
      </c>
      <c r="AW35" s="193" t="str">
        <f>'Calcolo Orizzontale P. Secco'!AG36</f>
        <v>dato mancante</v>
      </c>
      <c r="AX35" s="193" t="str">
        <f>'Calcolo Orizzontale P. Secco'!AV36</f>
        <v>dato mancante</v>
      </c>
      <c r="AY35" s="308" t="str">
        <f t="shared" si="77"/>
        <v>dato mancante</v>
      </c>
      <c r="AZ35" s="308" t="str">
        <f t="shared" si="78"/>
        <v>dato mancante</v>
      </c>
      <c r="BA35" s="193" t="str">
        <f>'Calcolo Orizzontale P. Secco'!AH36</f>
        <v>dato mancante</v>
      </c>
      <c r="BB35" s="193" t="str">
        <f>'Calcolo Orizzontale P. Secco'!AW36</f>
        <v>dato mancante</v>
      </c>
      <c r="BC35" s="308" t="str">
        <f t="shared" si="63"/>
        <v>dato mancante</v>
      </c>
      <c r="BD35" s="308" t="str">
        <f t="shared" si="64"/>
        <v>dato mancante</v>
      </c>
      <c r="BE35" s="194" t="str">
        <f>'Calcolo Orizzontale P. Secco'!AI36</f>
        <v>dato mancante</v>
      </c>
      <c r="BF35" s="194" t="str">
        <f>'Calcolo Orizzontale P. Secco'!AX36</f>
        <v>dato mancante</v>
      </c>
      <c r="BG35" s="308" t="str">
        <f t="shared" si="65"/>
        <v>dato mancante</v>
      </c>
      <c r="BH35" s="308" t="str">
        <f t="shared" si="66"/>
        <v>dato mancante</v>
      </c>
      <c r="BI35" s="193" t="str">
        <f>'Calcolo Orizzontale P. Secco'!AJ36</f>
        <v>dato mancante</v>
      </c>
      <c r="BJ35" s="193" t="str">
        <f>'Calcolo Orizzontale P. Secco'!AY36</f>
        <v>dato mancante</v>
      </c>
      <c r="BK35" s="308" t="str">
        <f t="shared" si="67"/>
        <v>dato mancante</v>
      </c>
      <c r="BL35" s="308" t="str">
        <f t="shared" si="68"/>
        <v>dato mancante</v>
      </c>
      <c r="BM35" s="192" t="str">
        <f>'Calcolo Orizzontale P. Secco'!AK36</f>
        <v>dato mancante</v>
      </c>
      <c r="BN35" s="192" t="str">
        <f>'Calcolo Orizzontale P. Secco'!AZ36</f>
        <v>dato mancante</v>
      </c>
      <c r="BO35" s="308" t="str">
        <f t="shared" si="14"/>
        <v>dato mancante</v>
      </c>
      <c r="BP35" s="308" t="str">
        <f t="shared" si="15"/>
        <v>dato mancante</v>
      </c>
      <c r="BQ35" s="195" t="str">
        <f>'Calcolo Orizzontale P. Secco'!AL36</f>
        <v>dato mancante</v>
      </c>
      <c r="BR35" s="195" t="str">
        <f>'Calcolo Orizzontale P. Secco'!BA36</f>
        <v>dato mancante</v>
      </c>
      <c r="BS35" s="308" t="str">
        <f t="shared" si="69"/>
        <v>dato mancante</v>
      </c>
      <c r="BT35" s="308" t="str">
        <f t="shared" si="70"/>
        <v>dato mancante</v>
      </c>
      <c r="BU35" s="193" t="str">
        <f>'Calcolo Orizzontale P. Secco'!AM36</f>
        <v>dato mancante</v>
      </c>
      <c r="BV35" s="194" t="str">
        <f>'Calcolo Orizzontale P. Secco'!BB36</f>
        <v>dato mancante</v>
      </c>
      <c r="BW35" s="308" t="str">
        <f t="shared" si="71"/>
        <v>dato mancante</v>
      </c>
      <c r="BX35" s="308" t="str">
        <f t="shared" si="72"/>
        <v>dato mancante</v>
      </c>
      <c r="BY35" s="196" t="str">
        <f>'Calcolo Orizzontale P. Secco'!AN36</f>
        <v>dato mancante</v>
      </c>
      <c r="BZ35" s="196" t="str">
        <f>'Calcolo Orizzontale P. Secco'!BC36</f>
        <v>dato mancante</v>
      </c>
      <c r="CA35" s="308" t="str">
        <f t="shared" si="73"/>
        <v>dato mancante</v>
      </c>
      <c r="CB35" s="308" t="str">
        <f t="shared" si="74"/>
        <v>dato mancante</v>
      </c>
      <c r="CE35" s="125" t="str">
        <f t="shared" si="21"/>
        <v>dato mancante</v>
      </c>
      <c r="CF35" s="125" t="str">
        <f t="shared" si="22"/>
        <v>dato mancante</v>
      </c>
      <c r="CG35" s="125" t="str">
        <f t="shared" si="23"/>
        <v>dato mancante</v>
      </c>
      <c r="CH35" s="125" t="str">
        <f t="shared" si="24"/>
        <v>dato mancante</v>
      </c>
      <c r="CI35" s="125" t="str">
        <f t="shared" si="25"/>
        <v>dato mancante</v>
      </c>
      <c r="CJ35" s="125" t="str">
        <f t="shared" si="26"/>
        <v>dato mancante</v>
      </c>
      <c r="CK35" s="125" t="str">
        <f t="shared" si="27"/>
        <v>dato mancante</v>
      </c>
      <c r="CL35" s="125" t="str">
        <f t="shared" si="28"/>
        <v>dato mancante</v>
      </c>
      <c r="CM35" s="125" t="str">
        <f t="shared" si="29"/>
        <v>dato mancante</v>
      </c>
      <c r="CN35" s="125" t="str">
        <f t="shared" si="30"/>
        <v>dato mancante</v>
      </c>
      <c r="CO35" s="125" t="str">
        <f t="shared" si="31"/>
        <v>dato mancante</v>
      </c>
      <c r="CP35" s="125" t="str">
        <f t="shared" si="32"/>
        <v>dato mancante</v>
      </c>
      <c r="CQ35" s="125" t="str">
        <f t="shared" si="33"/>
        <v>dato mancante</v>
      </c>
      <c r="CR35" s="125" t="str">
        <f t="shared" si="34"/>
        <v>dato mancante</v>
      </c>
      <c r="CS35" s="125" t="str">
        <f t="shared" si="35"/>
        <v>dato mancante</v>
      </c>
      <c r="CT35" s="125" t="str">
        <f t="shared" si="36"/>
        <v>dato mancante</v>
      </c>
      <c r="CU35" s="125" t="str">
        <f t="shared" si="37"/>
        <v>dato mancante</v>
      </c>
      <c r="CV35" s="125" t="str">
        <f t="shared" si="38"/>
        <v>dato mancante</v>
      </c>
      <c r="CW35" s="125" t="str">
        <f t="shared" si="39"/>
        <v>dato mancante</v>
      </c>
      <c r="CX35" s="125" t="str">
        <f t="shared" si="40"/>
        <v>dato mancante</v>
      </c>
      <c r="CY35" s="125" t="str">
        <f t="shared" si="41"/>
        <v>dato mancante</v>
      </c>
      <c r="CZ35" s="125" t="str">
        <f t="shared" si="42"/>
        <v>dato mancante</v>
      </c>
      <c r="DA35" s="125" t="str">
        <f t="shared" si="43"/>
        <v>dato mancante</v>
      </c>
      <c r="DB35" s="125" t="str">
        <f t="shared" si="44"/>
        <v>dato mancante</v>
      </c>
      <c r="DC35" s="125" t="str">
        <f t="shared" si="45"/>
        <v>dato mancante</v>
      </c>
      <c r="DD35" s="125" t="str">
        <f t="shared" si="46"/>
        <v>dato mancante</v>
      </c>
      <c r="DF35" s="127">
        <f t="shared" si="75"/>
        <v>0</v>
      </c>
      <c r="DG35" s="127">
        <f t="shared" si="47"/>
        <v>0</v>
      </c>
      <c r="DH35" s="125" t="str">
        <f t="shared" si="76"/>
        <v>ok</v>
      </c>
      <c r="DI35" s="127" t="str">
        <f t="shared" si="48"/>
        <v>Buono</v>
      </c>
      <c r="DJ35" s="127" t="str">
        <f t="shared" si="49"/>
        <v>Buono</v>
      </c>
    </row>
    <row r="36" spans="1:114" s="125" customFormat="1" x14ac:dyDescent="0.35">
      <c r="A36" s="18">
        <f>'Calcolo Orizzontale P. Secco'!A37</f>
        <v>0</v>
      </c>
      <c r="B36" s="18">
        <f>'Calcolo Orizzontale P. Secco'!B37</f>
        <v>0</v>
      </c>
      <c r="C36" s="18">
        <f>'Calcolo Orizzontale P. Secco'!C37</f>
        <v>0</v>
      </c>
      <c r="D36" s="18">
        <f>'Calcolo Orizzontale P. Secco'!D37</f>
        <v>0</v>
      </c>
      <c r="E36" s="18">
        <f>'Calcolo Orizzontale P. Secco'!E37</f>
        <v>0</v>
      </c>
      <c r="F36" s="18">
        <f>'Calcolo Orizzontale P. Secco'!F37</f>
        <v>0</v>
      </c>
      <c r="G36" s="18">
        <f>'Calcolo Orizzontale P. Secco'!G37</f>
        <v>0</v>
      </c>
      <c r="H36" s="18"/>
      <c r="I36" s="18">
        <f>'Calcolo Orizzontale P. Secco'!I37</f>
        <v>0</v>
      </c>
      <c r="J36" s="18">
        <f>'Calcolo Orizzontale P. Secco'!J37</f>
        <v>0</v>
      </c>
      <c r="K36" s="18">
        <f>'Calcolo Orizzontale P. Secco'!K37</f>
        <v>0</v>
      </c>
      <c r="L36" s="15">
        <f t="shared" si="79"/>
        <v>0</v>
      </c>
      <c r="M36" s="519">
        <f>'Calcolo Orizzontale P. Secco'!L37</f>
        <v>0</v>
      </c>
      <c r="N36" s="519">
        <f>'Calcolo Orizzontale P. Secco'!M37</f>
        <v>0</v>
      </c>
      <c r="O36" s="520">
        <f>'Calcolo Orizzontale P. Secco'!N37</f>
        <v>0</v>
      </c>
      <c r="P36" s="521">
        <f>'Calcolo Orizzontale P. Secco'!O37</f>
        <v>0</v>
      </c>
      <c r="Q36" s="521">
        <f>'Calcolo Orizzontale P. Secco'!P37</f>
        <v>0</v>
      </c>
      <c r="R36" s="521">
        <f>'Calcolo Orizzontale P. Secco'!Q37</f>
        <v>0</v>
      </c>
      <c r="S36" s="521">
        <f>'Calcolo Orizzontale P. Secco'!R37</f>
        <v>0</v>
      </c>
      <c r="T36" s="521">
        <f>'Calcolo Orizzontale P. Secco'!S37</f>
        <v>0</v>
      </c>
      <c r="U36" s="519">
        <f>'Calcolo Orizzontale P. Secco'!T37</f>
        <v>0</v>
      </c>
      <c r="V36" s="519">
        <f>'Calcolo Orizzontale P. Secco'!U37</f>
        <v>0</v>
      </c>
      <c r="W36" s="519">
        <f>'Calcolo Orizzontale P. Secco'!V37</f>
        <v>0</v>
      </c>
      <c r="X36" s="520">
        <f>'Calcolo Orizzontale P. Secco'!W37</f>
        <v>0</v>
      </c>
      <c r="Y36" s="521">
        <f>'Calcolo Orizzontale P. Secco'!X37</f>
        <v>0</v>
      </c>
      <c r="Z36" s="522">
        <f>'Calcolo Orizzontale P. Secco'!Y37</f>
        <v>0</v>
      </c>
      <c r="AA36" s="126"/>
      <c r="AB36" s="127"/>
      <c r="AC36" s="189" t="str">
        <f>'Calcolo Orizzontale P. Secco'!AC37</f>
        <v>dato mancante</v>
      </c>
      <c r="AD36" s="190" t="str">
        <f>'Calcolo Orizzontale P. Secco'!AR37</f>
        <v>dato mancante</v>
      </c>
      <c r="AE36" s="190" t="str">
        <f t="shared" si="83"/>
        <v>dato mancante</v>
      </c>
      <c r="AF36" s="190" t="str">
        <f t="shared" si="84"/>
        <v>dato mancante</v>
      </c>
      <c r="AG36" s="191" t="str">
        <f>IF(N36&lt;5,'Calcolo Orizzontale P. Secco'!AD37,"dato mancante")</f>
        <v>dato mancante</v>
      </c>
      <c r="AH36" s="191" t="str">
        <f>IF(N36&gt;5,'Calcolo Orizzontale P. Secco'!AD37,"dato mancante")</f>
        <v>dato mancante</v>
      </c>
      <c r="AI36" s="191" t="str">
        <f>IF(N36&lt;5,'Calcolo Orizzontale P. Secco'!AS37,"dato mancante")</f>
        <v>dato mancante</v>
      </c>
      <c r="AJ36" s="191" t="str">
        <f>IF(N36&gt;5,'Calcolo Orizzontale P. Secco'!AS37,"dato mancante")</f>
        <v>dato mancante</v>
      </c>
      <c r="AK36" s="190" t="str">
        <f t="shared" si="53"/>
        <v>dato mancante</v>
      </c>
      <c r="AL36" s="190" t="str">
        <f t="shared" si="54"/>
        <v>dato mancante</v>
      </c>
      <c r="AM36" s="190" t="str">
        <f t="shared" si="55"/>
        <v>dato mancante</v>
      </c>
      <c r="AN36" s="190" t="str">
        <f t="shared" si="56"/>
        <v>dato mancante</v>
      </c>
      <c r="AO36" s="191" t="str">
        <f>'Calcolo Orizzontale P. Secco'!AE37</f>
        <v>dato mancante</v>
      </c>
      <c r="AP36" s="191" t="str">
        <f>'Calcolo Orizzontale P. Secco'!AT37</f>
        <v>dato mancante</v>
      </c>
      <c r="AQ36" s="192" t="str">
        <f t="shared" si="57"/>
        <v>dato mancante</v>
      </c>
      <c r="AR36" s="192" t="str">
        <f t="shared" si="58"/>
        <v>dato mancante</v>
      </c>
      <c r="AS36" s="193" t="str">
        <f>'Calcolo Orizzontale P. Secco'!AF37</f>
        <v>dato mancante</v>
      </c>
      <c r="AT36" s="193" t="str">
        <f>'Calcolo Orizzontale P. Secco'!AU37</f>
        <v>dato mancante</v>
      </c>
      <c r="AU36" s="308" t="str">
        <f t="shared" si="81"/>
        <v>dato mancante</v>
      </c>
      <c r="AV36" s="308" t="str">
        <f t="shared" si="82"/>
        <v>dato mancante</v>
      </c>
      <c r="AW36" s="193" t="str">
        <f>'Calcolo Orizzontale P. Secco'!AG37</f>
        <v>dato mancante</v>
      </c>
      <c r="AX36" s="193" t="str">
        <f>'Calcolo Orizzontale P. Secco'!AV37</f>
        <v>dato mancante</v>
      </c>
      <c r="AY36" s="308" t="str">
        <f t="shared" si="77"/>
        <v>dato mancante</v>
      </c>
      <c r="AZ36" s="308" t="str">
        <f t="shared" si="78"/>
        <v>dato mancante</v>
      </c>
      <c r="BA36" s="193" t="str">
        <f>'Calcolo Orizzontale P. Secco'!AH37</f>
        <v>dato mancante</v>
      </c>
      <c r="BB36" s="193" t="str">
        <f>'Calcolo Orizzontale P. Secco'!AW37</f>
        <v>dato mancante</v>
      </c>
      <c r="BC36" s="308" t="str">
        <f t="shared" si="63"/>
        <v>dato mancante</v>
      </c>
      <c r="BD36" s="308" t="str">
        <f t="shared" si="64"/>
        <v>dato mancante</v>
      </c>
      <c r="BE36" s="194" t="str">
        <f>'Calcolo Orizzontale P. Secco'!AI37</f>
        <v>dato mancante</v>
      </c>
      <c r="BF36" s="194" t="str">
        <f>'Calcolo Orizzontale P. Secco'!AX37</f>
        <v>dato mancante</v>
      </c>
      <c r="BG36" s="308" t="str">
        <f t="shared" si="65"/>
        <v>dato mancante</v>
      </c>
      <c r="BH36" s="308" t="str">
        <f t="shared" si="66"/>
        <v>dato mancante</v>
      </c>
      <c r="BI36" s="193" t="str">
        <f>'Calcolo Orizzontale P. Secco'!AJ37</f>
        <v>dato mancante</v>
      </c>
      <c r="BJ36" s="193" t="str">
        <f>'Calcolo Orizzontale P. Secco'!AY37</f>
        <v>dato mancante</v>
      </c>
      <c r="BK36" s="308" t="str">
        <f t="shared" si="67"/>
        <v>dato mancante</v>
      </c>
      <c r="BL36" s="308" t="str">
        <f t="shared" si="68"/>
        <v>dato mancante</v>
      </c>
      <c r="BM36" s="192" t="str">
        <f>'Calcolo Orizzontale P. Secco'!AK37</f>
        <v>dato mancante</v>
      </c>
      <c r="BN36" s="192" t="str">
        <f>'Calcolo Orizzontale P. Secco'!AZ37</f>
        <v>dato mancante</v>
      </c>
      <c r="BO36" s="308" t="str">
        <f t="shared" si="14"/>
        <v>dato mancante</v>
      </c>
      <c r="BP36" s="308" t="str">
        <f t="shared" si="15"/>
        <v>dato mancante</v>
      </c>
      <c r="BQ36" s="195" t="str">
        <f>'Calcolo Orizzontale P. Secco'!AL37</f>
        <v>dato mancante</v>
      </c>
      <c r="BR36" s="195" t="str">
        <f>'Calcolo Orizzontale P. Secco'!BA37</f>
        <v>dato mancante</v>
      </c>
      <c r="BS36" s="308" t="str">
        <f t="shared" si="69"/>
        <v>dato mancante</v>
      </c>
      <c r="BT36" s="308" t="str">
        <f t="shared" si="70"/>
        <v>dato mancante</v>
      </c>
      <c r="BU36" s="193" t="str">
        <f>'Calcolo Orizzontale P. Secco'!AM37</f>
        <v>dato mancante</v>
      </c>
      <c r="BV36" s="194" t="str">
        <f>'Calcolo Orizzontale P. Secco'!BB37</f>
        <v>dato mancante</v>
      </c>
      <c r="BW36" s="308" t="str">
        <f t="shared" si="71"/>
        <v>dato mancante</v>
      </c>
      <c r="BX36" s="308" t="str">
        <f t="shared" si="72"/>
        <v>dato mancante</v>
      </c>
      <c r="BY36" s="196" t="str">
        <f>'Calcolo Orizzontale P. Secco'!AN37</f>
        <v>dato mancante</v>
      </c>
      <c r="BZ36" s="196" t="str">
        <f>'Calcolo Orizzontale P. Secco'!BC37</f>
        <v>dato mancante</v>
      </c>
      <c r="CA36" s="308" t="str">
        <f t="shared" si="73"/>
        <v>dato mancante</v>
      </c>
      <c r="CB36" s="308" t="str">
        <f t="shared" si="74"/>
        <v>dato mancante</v>
      </c>
      <c r="CE36" s="125" t="str">
        <f t="shared" si="21"/>
        <v>dato mancante</v>
      </c>
      <c r="CF36" s="125" t="str">
        <f t="shared" si="22"/>
        <v>dato mancante</v>
      </c>
      <c r="CG36" s="125" t="str">
        <f t="shared" si="23"/>
        <v>dato mancante</v>
      </c>
      <c r="CH36" s="125" t="str">
        <f t="shared" si="24"/>
        <v>dato mancante</v>
      </c>
      <c r="CI36" s="125" t="str">
        <f t="shared" si="25"/>
        <v>dato mancante</v>
      </c>
      <c r="CJ36" s="125" t="str">
        <f t="shared" si="26"/>
        <v>dato mancante</v>
      </c>
      <c r="CK36" s="125" t="str">
        <f t="shared" si="27"/>
        <v>dato mancante</v>
      </c>
      <c r="CL36" s="125" t="str">
        <f t="shared" si="28"/>
        <v>dato mancante</v>
      </c>
      <c r="CM36" s="125" t="str">
        <f t="shared" si="29"/>
        <v>dato mancante</v>
      </c>
      <c r="CN36" s="125" t="str">
        <f t="shared" si="30"/>
        <v>dato mancante</v>
      </c>
      <c r="CO36" s="125" t="str">
        <f t="shared" si="31"/>
        <v>dato mancante</v>
      </c>
      <c r="CP36" s="125" t="str">
        <f t="shared" si="32"/>
        <v>dato mancante</v>
      </c>
      <c r="CQ36" s="125" t="str">
        <f t="shared" si="33"/>
        <v>dato mancante</v>
      </c>
      <c r="CR36" s="125" t="str">
        <f t="shared" si="34"/>
        <v>dato mancante</v>
      </c>
      <c r="CS36" s="125" t="str">
        <f t="shared" si="35"/>
        <v>dato mancante</v>
      </c>
      <c r="CT36" s="125" t="str">
        <f t="shared" si="36"/>
        <v>dato mancante</v>
      </c>
      <c r="CU36" s="125" t="str">
        <f t="shared" si="37"/>
        <v>dato mancante</v>
      </c>
      <c r="CV36" s="125" t="str">
        <f t="shared" si="38"/>
        <v>dato mancante</v>
      </c>
      <c r="CW36" s="125" t="str">
        <f t="shared" si="39"/>
        <v>dato mancante</v>
      </c>
      <c r="CX36" s="125" t="str">
        <f t="shared" si="40"/>
        <v>dato mancante</v>
      </c>
      <c r="CY36" s="125" t="str">
        <f t="shared" si="41"/>
        <v>dato mancante</v>
      </c>
      <c r="CZ36" s="125" t="str">
        <f t="shared" si="42"/>
        <v>dato mancante</v>
      </c>
      <c r="DA36" s="125" t="str">
        <f t="shared" si="43"/>
        <v>dato mancante</v>
      </c>
      <c r="DB36" s="125" t="str">
        <f t="shared" si="44"/>
        <v>dato mancante</v>
      </c>
      <c r="DC36" s="125" t="str">
        <f t="shared" si="45"/>
        <v>dato mancante</v>
      </c>
      <c r="DD36" s="125" t="str">
        <f t="shared" si="46"/>
        <v>dato mancante</v>
      </c>
      <c r="DF36" s="127">
        <f t="shared" si="75"/>
        <v>0</v>
      </c>
      <c r="DG36" s="127">
        <f t="shared" si="47"/>
        <v>0</v>
      </c>
      <c r="DH36" s="125" t="str">
        <f t="shared" si="76"/>
        <v>ok</v>
      </c>
      <c r="DI36" s="127" t="str">
        <f t="shared" si="48"/>
        <v>Buono</v>
      </c>
      <c r="DJ36" s="127" t="str">
        <f t="shared" si="49"/>
        <v>Buono</v>
      </c>
    </row>
    <row r="37" spans="1:114" s="125" customFormat="1" x14ac:dyDescent="0.35">
      <c r="A37" s="18">
        <f>'Calcolo Orizzontale P. Secco'!A38</f>
        <v>0</v>
      </c>
      <c r="B37" s="18">
        <f>'Calcolo Orizzontale P. Secco'!B38</f>
        <v>0</v>
      </c>
      <c r="C37" s="18">
        <f>'Calcolo Orizzontale P. Secco'!C38</f>
        <v>0</v>
      </c>
      <c r="D37" s="18">
        <f>'Calcolo Orizzontale P. Secco'!D38</f>
        <v>0</v>
      </c>
      <c r="E37" s="18">
        <f>'Calcolo Orizzontale P. Secco'!E38</f>
        <v>0</v>
      </c>
      <c r="F37" s="18">
        <f>'Calcolo Orizzontale P. Secco'!F38</f>
        <v>0</v>
      </c>
      <c r="G37" s="18">
        <f>'Calcolo Orizzontale P. Secco'!G38</f>
        <v>0</v>
      </c>
      <c r="H37" s="18"/>
      <c r="I37" s="18">
        <f>'Calcolo Orizzontale P. Secco'!I38</f>
        <v>0</v>
      </c>
      <c r="J37" s="18">
        <f>'Calcolo Orizzontale P. Secco'!J38</f>
        <v>0</v>
      </c>
      <c r="K37" s="18">
        <f>'Calcolo Orizzontale P. Secco'!K38</f>
        <v>0</v>
      </c>
      <c r="L37" s="15">
        <f t="shared" si="79"/>
        <v>0</v>
      </c>
      <c r="M37" s="519">
        <f>'Calcolo Orizzontale P. Secco'!L38</f>
        <v>0</v>
      </c>
      <c r="N37" s="519">
        <f>'Calcolo Orizzontale P. Secco'!M38</f>
        <v>0</v>
      </c>
      <c r="O37" s="520">
        <f>'Calcolo Orizzontale P. Secco'!N38</f>
        <v>0</v>
      </c>
      <c r="P37" s="521">
        <f>'Calcolo Orizzontale P. Secco'!O38</f>
        <v>0</v>
      </c>
      <c r="Q37" s="521">
        <f>'Calcolo Orizzontale P. Secco'!P38</f>
        <v>0</v>
      </c>
      <c r="R37" s="521">
        <f>'Calcolo Orizzontale P. Secco'!Q38</f>
        <v>0</v>
      </c>
      <c r="S37" s="521">
        <f>'Calcolo Orizzontale P. Secco'!R38</f>
        <v>0</v>
      </c>
      <c r="T37" s="521">
        <f>'Calcolo Orizzontale P. Secco'!S38</f>
        <v>0</v>
      </c>
      <c r="U37" s="519">
        <f>'Calcolo Orizzontale P. Secco'!T38</f>
        <v>0</v>
      </c>
      <c r="V37" s="519">
        <f>'Calcolo Orizzontale P. Secco'!U38</f>
        <v>0</v>
      </c>
      <c r="W37" s="519">
        <f>'Calcolo Orizzontale P. Secco'!V38</f>
        <v>0</v>
      </c>
      <c r="X37" s="520">
        <f>'Calcolo Orizzontale P. Secco'!W38</f>
        <v>0</v>
      </c>
      <c r="Y37" s="521">
        <f>'Calcolo Orizzontale P. Secco'!X38</f>
        <v>0</v>
      </c>
      <c r="Z37" s="522">
        <f>'Calcolo Orizzontale P. Secco'!Y38</f>
        <v>0</v>
      </c>
      <c r="AA37" s="126"/>
      <c r="AB37" s="127"/>
      <c r="AC37" s="189" t="str">
        <f>'Calcolo Orizzontale P. Secco'!AC38</f>
        <v>dato mancante</v>
      </c>
      <c r="AD37" s="190" t="str">
        <f>'Calcolo Orizzontale P. Secco'!AR38</f>
        <v>dato mancante</v>
      </c>
      <c r="AE37" s="190" t="str">
        <f t="shared" si="83"/>
        <v>dato mancante</v>
      </c>
      <c r="AF37" s="190" t="str">
        <f t="shared" si="84"/>
        <v>dato mancante</v>
      </c>
      <c r="AG37" s="191" t="str">
        <f>IF(N37&lt;5,'Calcolo Orizzontale P. Secco'!AD38,"dato mancante")</f>
        <v>dato mancante</v>
      </c>
      <c r="AH37" s="191" t="str">
        <f>IF(N37&gt;5,'Calcolo Orizzontale P. Secco'!AD38,"dato mancante")</f>
        <v>dato mancante</v>
      </c>
      <c r="AI37" s="191" t="str">
        <f>IF(N37&lt;5,'Calcolo Orizzontale P. Secco'!AS38,"dato mancante")</f>
        <v>dato mancante</v>
      </c>
      <c r="AJ37" s="191" t="str">
        <f>IF(N37&gt;5,'Calcolo Orizzontale P. Secco'!AS38,"dato mancante")</f>
        <v>dato mancante</v>
      </c>
      <c r="AK37" s="190" t="str">
        <f t="shared" si="53"/>
        <v>dato mancante</v>
      </c>
      <c r="AL37" s="190" t="str">
        <f t="shared" si="54"/>
        <v>dato mancante</v>
      </c>
      <c r="AM37" s="190" t="str">
        <f t="shared" si="55"/>
        <v>dato mancante</v>
      </c>
      <c r="AN37" s="190" t="str">
        <f t="shared" si="56"/>
        <v>dato mancante</v>
      </c>
      <c r="AO37" s="191" t="str">
        <f>'Calcolo Orizzontale P. Secco'!AE38</f>
        <v>dato mancante</v>
      </c>
      <c r="AP37" s="191" t="str">
        <f>'Calcolo Orizzontale P. Secco'!AT38</f>
        <v>dato mancante</v>
      </c>
      <c r="AQ37" s="192" t="str">
        <f t="shared" si="57"/>
        <v>dato mancante</v>
      </c>
      <c r="AR37" s="192" t="str">
        <f t="shared" si="58"/>
        <v>dato mancante</v>
      </c>
      <c r="AS37" s="193" t="str">
        <f>'Calcolo Orizzontale P. Secco'!AF38</f>
        <v>dato mancante</v>
      </c>
      <c r="AT37" s="193" t="str">
        <f>'Calcolo Orizzontale P. Secco'!AU38</f>
        <v>dato mancante</v>
      </c>
      <c r="AU37" s="308" t="str">
        <f t="shared" si="81"/>
        <v>dato mancante</v>
      </c>
      <c r="AV37" s="308" t="str">
        <f t="shared" si="82"/>
        <v>dato mancante</v>
      </c>
      <c r="AW37" s="193" t="str">
        <f>'Calcolo Orizzontale P. Secco'!AG38</f>
        <v>dato mancante</v>
      </c>
      <c r="AX37" s="193" t="str">
        <f>'Calcolo Orizzontale P. Secco'!AV38</f>
        <v>dato mancante</v>
      </c>
      <c r="AY37" s="308" t="str">
        <f t="shared" si="77"/>
        <v>dato mancante</v>
      </c>
      <c r="AZ37" s="308" t="str">
        <f t="shared" si="78"/>
        <v>dato mancante</v>
      </c>
      <c r="BA37" s="193" t="str">
        <f>'Calcolo Orizzontale P. Secco'!AH38</f>
        <v>dato mancante</v>
      </c>
      <c r="BB37" s="193" t="str">
        <f>'Calcolo Orizzontale P. Secco'!AW38</f>
        <v>dato mancante</v>
      </c>
      <c r="BC37" s="308" t="str">
        <f t="shared" si="63"/>
        <v>dato mancante</v>
      </c>
      <c r="BD37" s="308" t="str">
        <f t="shared" si="64"/>
        <v>dato mancante</v>
      </c>
      <c r="BE37" s="194" t="str">
        <f>'Calcolo Orizzontale P. Secco'!AI38</f>
        <v>dato mancante</v>
      </c>
      <c r="BF37" s="194" t="str">
        <f>'Calcolo Orizzontale P. Secco'!AX38</f>
        <v>dato mancante</v>
      </c>
      <c r="BG37" s="308" t="str">
        <f t="shared" si="65"/>
        <v>dato mancante</v>
      </c>
      <c r="BH37" s="308" t="str">
        <f t="shared" si="66"/>
        <v>dato mancante</v>
      </c>
      <c r="BI37" s="193" t="str">
        <f>'Calcolo Orizzontale P. Secco'!AJ38</f>
        <v>dato mancante</v>
      </c>
      <c r="BJ37" s="193" t="str">
        <f>'Calcolo Orizzontale P. Secco'!AY38</f>
        <v>dato mancante</v>
      </c>
      <c r="BK37" s="308" t="str">
        <f t="shared" si="67"/>
        <v>dato mancante</v>
      </c>
      <c r="BL37" s="308" t="str">
        <f t="shared" si="68"/>
        <v>dato mancante</v>
      </c>
      <c r="BM37" s="192" t="str">
        <f>'Calcolo Orizzontale P. Secco'!AK38</f>
        <v>dato mancante</v>
      </c>
      <c r="BN37" s="192" t="str">
        <f>'Calcolo Orizzontale P. Secco'!AZ38</f>
        <v>dato mancante</v>
      </c>
      <c r="BO37" s="308" t="str">
        <f t="shared" si="14"/>
        <v>dato mancante</v>
      </c>
      <c r="BP37" s="308" t="str">
        <f t="shared" si="15"/>
        <v>dato mancante</v>
      </c>
      <c r="BQ37" s="195" t="str">
        <f>'Calcolo Orizzontale P. Secco'!AL38</f>
        <v>dato mancante</v>
      </c>
      <c r="BR37" s="195" t="str">
        <f>'Calcolo Orizzontale P. Secco'!BA38</f>
        <v>dato mancante</v>
      </c>
      <c r="BS37" s="308" t="str">
        <f t="shared" si="69"/>
        <v>dato mancante</v>
      </c>
      <c r="BT37" s="308" t="str">
        <f t="shared" si="70"/>
        <v>dato mancante</v>
      </c>
      <c r="BU37" s="193" t="str">
        <f>'Calcolo Orizzontale P. Secco'!AM38</f>
        <v>dato mancante</v>
      </c>
      <c r="BV37" s="194" t="str">
        <f>'Calcolo Orizzontale P. Secco'!BB38</f>
        <v>dato mancante</v>
      </c>
      <c r="BW37" s="308" t="str">
        <f t="shared" si="71"/>
        <v>dato mancante</v>
      </c>
      <c r="BX37" s="308" t="str">
        <f t="shared" si="72"/>
        <v>dato mancante</v>
      </c>
      <c r="BY37" s="196" t="str">
        <f>'Calcolo Orizzontale P. Secco'!AN38</f>
        <v>dato mancante</v>
      </c>
      <c r="BZ37" s="196" t="str">
        <f>'Calcolo Orizzontale P. Secco'!BC38</f>
        <v>dato mancante</v>
      </c>
      <c r="CA37" s="308" t="str">
        <f t="shared" si="73"/>
        <v>dato mancante</v>
      </c>
      <c r="CB37" s="308" t="str">
        <f t="shared" si="74"/>
        <v>dato mancante</v>
      </c>
      <c r="CE37" s="125" t="str">
        <f t="shared" si="21"/>
        <v>dato mancante</v>
      </c>
      <c r="CF37" s="125" t="str">
        <f t="shared" si="22"/>
        <v>dato mancante</v>
      </c>
      <c r="CG37" s="125" t="str">
        <f t="shared" si="23"/>
        <v>dato mancante</v>
      </c>
      <c r="CH37" s="125" t="str">
        <f t="shared" si="24"/>
        <v>dato mancante</v>
      </c>
      <c r="CI37" s="125" t="str">
        <f t="shared" si="25"/>
        <v>dato mancante</v>
      </c>
      <c r="CJ37" s="125" t="str">
        <f t="shared" si="26"/>
        <v>dato mancante</v>
      </c>
      <c r="CK37" s="125" t="str">
        <f t="shared" si="27"/>
        <v>dato mancante</v>
      </c>
      <c r="CL37" s="125" t="str">
        <f t="shared" si="28"/>
        <v>dato mancante</v>
      </c>
      <c r="CM37" s="125" t="str">
        <f t="shared" si="29"/>
        <v>dato mancante</v>
      </c>
      <c r="CN37" s="125" t="str">
        <f t="shared" si="30"/>
        <v>dato mancante</v>
      </c>
      <c r="CO37" s="125" t="str">
        <f t="shared" si="31"/>
        <v>dato mancante</v>
      </c>
      <c r="CP37" s="125" t="str">
        <f t="shared" si="32"/>
        <v>dato mancante</v>
      </c>
      <c r="CQ37" s="125" t="str">
        <f t="shared" si="33"/>
        <v>dato mancante</v>
      </c>
      <c r="CR37" s="125" t="str">
        <f t="shared" si="34"/>
        <v>dato mancante</v>
      </c>
      <c r="CS37" s="125" t="str">
        <f t="shared" si="35"/>
        <v>dato mancante</v>
      </c>
      <c r="CT37" s="125" t="str">
        <f t="shared" si="36"/>
        <v>dato mancante</v>
      </c>
      <c r="CU37" s="125" t="str">
        <f t="shared" si="37"/>
        <v>dato mancante</v>
      </c>
      <c r="CV37" s="125" t="str">
        <f t="shared" si="38"/>
        <v>dato mancante</v>
      </c>
      <c r="CW37" s="125" t="str">
        <f t="shared" si="39"/>
        <v>dato mancante</v>
      </c>
      <c r="CX37" s="125" t="str">
        <f t="shared" si="40"/>
        <v>dato mancante</v>
      </c>
      <c r="CY37" s="125" t="str">
        <f t="shared" si="41"/>
        <v>dato mancante</v>
      </c>
      <c r="CZ37" s="125" t="str">
        <f t="shared" si="42"/>
        <v>dato mancante</v>
      </c>
      <c r="DA37" s="125" t="str">
        <f t="shared" si="43"/>
        <v>dato mancante</v>
      </c>
      <c r="DB37" s="125" t="str">
        <f t="shared" si="44"/>
        <v>dato mancante</v>
      </c>
      <c r="DC37" s="125" t="str">
        <f t="shared" si="45"/>
        <v>dato mancante</v>
      </c>
      <c r="DD37" s="125" t="str">
        <f t="shared" si="46"/>
        <v>dato mancante</v>
      </c>
      <c r="DF37" s="127">
        <f t="shared" si="75"/>
        <v>0</v>
      </c>
      <c r="DG37" s="127">
        <f t="shared" si="47"/>
        <v>0</v>
      </c>
      <c r="DH37" s="125" t="str">
        <f t="shared" si="76"/>
        <v>ok</v>
      </c>
      <c r="DI37" s="127" t="str">
        <f t="shared" si="48"/>
        <v>Buono</v>
      </c>
      <c r="DJ37" s="127" t="str">
        <f t="shared" si="49"/>
        <v>Buono</v>
      </c>
    </row>
    <row r="38" spans="1:114" s="125" customFormat="1" x14ac:dyDescent="0.35">
      <c r="A38" s="18">
        <f>'Calcolo Orizzontale P. Secco'!A39</f>
        <v>0</v>
      </c>
      <c r="B38" s="18">
        <f>'Calcolo Orizzontale P. Secco'!B39</f>
        <v>0</v>
      </c>
      <c r="C38" s="18">
        <f>'Calcolo Orizzontale P. Secco'!C39</f>
        <v>0</v>
      </c>
      <c r="D38" s="18">
        <f>'Calcolo Orizzontale P. Secco'!D39</f>
        <v>0</v>
      </c>
      <c r="E38" s="18">
        <f>'Calcolo Orizzontale P. Secco'!E39</f>
        <v>0</v>
      </c>
      <c r="F38" s="18">
        <f>'Calcolo Orizzontale P. Secco'!F39</f>
        <v>0</v>
      </c>
      <c r="G38" s="18">
        <f>'Calcolo Orizzontale P. Secco'!G39</f>
        <v>0</v>
      </c>
      <c r="H38" s="18"/>
      <c r="I38" s="18">
        <f>'Calcolo Orizzontale P. Secco'!I39</f>
        <v>0</v>
      </c>
      <c r="J38" s="18">
        <f>'Calcolo Orizzontale P. Secco'!J39</f>
        <v>0</v>
      </c>
      <c r="K38" s="18">
        <f>'Calcolo Orizzontale P. Secco'!K39</f>
        <v>0</v>
      </c>
      <c r="L38" s="15">
        <f t="shared" si="79"/>
        <v>0</v>
      </c>
      <c r="M38" s="519">
        <f>'Calcolo Orizzontale P. Secco'!L39</f>
        <v>0</v>
      </c>
      <c r="N38" s="519">
        <f>'Calcolo Orizzontale P. Secco'!M39</f>
        <v>0</v>
      </c>
      <c r="O38" s="520">
        <f>'Calcolo Orizzontale P. Secco'!N39</f>
        <v>0</v>
      </c>
      <c r="P38" s="521">
        <f>'Calcolo Orizzontale P. Secco'!O39</f>
        <v>0</v>
      </c>
      <c r="Q38" s="521">
        <f>'Calcolo Orizzontale P. Secco'!P39</f>
        <v>0</v>
      </c>
      <c r="R38" s="521">
        <f>'Calcolo Orizzontale P. Secco'!Q39</f>
        <v>0</v>
      </c>
      <c r="S38" s="521">
        <f>'Calcolo Orizzontale P. Secco'!R39</f>
        <v>0</v>
      </c>
      <c r="T38" s="521">
        <f>'Calcolo Orizzontale P. Secco'!S39</f>
        <v>0</v>
      </c>
      <c r="U38" s="519">
        <f>'Calcolo Orizzontale P. Secco'!T39</f>
        <v>0</v>
      </c>
      <c r="V38" s="519">
        <f>'Calcolo Orizzontale P. Secco'!U39</f>
        <v>0</v>
      </c>
      <c r="W38" s="519">
        <f>'Calcolo Orizzontale P. Secco'!V39</f>
        <v>0</v>
      </c>
      <c r="X38" s="520">
        <f>'Calcolo Orizzontale P. Secco'!W39</f>
        <v>0</v>
      </c>
      <c r="Y38" s="521">
        <f>'Calcolo Orizzontale P. Secco'!X39</f>
        <v>0</v>
      </c>
      <c r="Z38" s="522">
        <f>'Calcolo Orizzontale P. Secco'!Y39</f>
        <v>0</v>
      </c>
      <c r="AA38" s="126"/>
      <c r="AB38" s="127"/>
      <c r="AC38" s="189" t="str">
        <f>'Calcolo Orizzontale P. Secco'!AC39</f>
        <v>dato mancante</v>
      </c>
      <c r="AD38" s="190" t="str">
        <f>'Calcolo Orizzontale P. Secco'!AR39</f>
        <v>dato mancante</v>
      </c>
      <c r="AE38" s="190" t="str">
        <f t="shared" si="83"/>
        <v>dato mancante</v>
      </c>
      <c r="AF38" s="190" t="str">
        <f t="shared" si="84"/>
        <v>dato mancante</v>
      </c>
      <c r="AG38" s="191" t="str">
        <f>IF(N38&lt;5,'Calcolo Orizzontale P. Secco'!AD39,"dato mancante")</f>
        <v>dato mancante</v>
      </c>
      <c r="AH38" s="191" t="str">
        <f>IF(N38&gt;5,'Calcolo Orizzontale P. Secco'!AD39,"dato mancante")</f>
        <v>dato mancante</v>
      </c>
      <c r="AI38" s="191" t="str">
        <f>IF(N38&lt;5,'Calcolo Orizzontale P. Secco'!AS39,"dato mancante")</f>
        <v>dato mancante</v>
      </c>
      <c r="AJ38" s="191" t="str">
        <f>IF(N38&gt;5,'Calcolo Orizzontale P. Secco'!AS39,"dato mancante")</f>
        <v>dato mancante</v>
      </c>
      <c r="AK38" s="190" t="str">
        <f t="shared" si="53"/>
        <v>dato mancante</v>
      </c>
      <c r="AL38" s="190" t="str">
        <f t="shared" si="54"/>
        <v>dato mancante</v>
      </c>
      <c r="AM38" s="190" t="str">
        <f t="shared" si="55"/>
        <v>dato mancante</v>
      </c>
      <c r="AN38" s="190" t="str">
        <f t="shared" si="56"/>
        <v>dato mancante</v>
      </c>
      <c r="AO38" s="191" t="str">
        <f>'Calcolo Orizzontale P. Secco'!AE39</f>
        <v>dato mancante</v>
      </c>
      <c r="AP38" s="191" t="str">
        <f>'Calcolo Orizzontale P. Secco'!AT39</f>
        <v>dato mancante</v>
      </c>
      <c r="AQ38" s="192" t="str">
        <f t="shared" si="57"/>
        <v>dato mancante</v>
      </c>
      <c r="AR38" s="192" t="str">
        <f t="shared" si="58"/>
        <v>dato mancante</v>
      </c>
      <c r="AS38" s="193" t="str">
        <f>'Calcolo Orizzontale P. Secco'!AF39</f>
        <v>dato mancante</v>
      </c>
      <c r="AT38" s="193" t="str">
        <f>'Calcolo Orizzontale P. Secco'!AU39</f>
        <v>dato mancante</v>
      </c>
      <c r="AU38" s="308" t="str">
        <f t="shared" si="81"/>
        <v>dato mancante</v>
      </c>
      <c r="AV38" s="308" t="str">
        <f t="shared" si="82"/>
        <v>dato mancante</v>
      </c>
      <c r="AW38" s="193" t="str">
        <f>'Calcolo Orizzontale P. Secco'!AG39</f>
        <v>dato mancante</v>
      </c>
      <c r="AX38" s="193" t="str">
        <f>'Calcolo Orizzontale P. Secco'!AV39</f>
        <v>dato mancante</v>
      </c>
      <c r="AY38" s="308" t="str">
        <f t="shared" si="77"/>
        <v>dato mancante</v>
      </c>
      <c r="AZ38" s="308" t="str">
        <f t="shared" si="78"/>
        <v>dato mancante</v>
      </c>
      <c r="BA38" s="193" t="str">
        <f>'Calcolo Orizzontale P. Secco'!AH39</f>
        <v>dato mancante</v>
      </c>
      <c r="BB38" s="193" t="str">
        <f>'Calcolo Orizzontale P. Secco'!AW39</f>
        <v>dato mancante</v>
      </c>
      <c r="BC38" s="308" t="str">
        <f t="shared" si="63"/>
        <v>dato mancante</v>
      </c>
      <c r="BD38" s="308" t="str">
        <f t="shared" si="64"/>
        <v>dato mancante</v>
      </c>
      <c r="BE38" s="194" t="str">
        <f>'Calcolo Orizzontale P. Secco'!AI39</f>
        <v>dato mancante</v>
      </c>
      <c r="BF38" s="194" t="str">
        <f>'Calcolo Orizzontale P. Secco'!AX39</f>
        <v>dato mancante</v>
      </c>
      <c r="BG38" s="308" t="str">
        <f t="shared" si="65"/>
        <v>dato mancante</v>
      </c>
      <c r="BH38" s="308" t="str">
        <f t="shared" si="66"/>
        <v>dato mancante</v>
      </c>
      <c r="BI38" s="193" t="str">
        <f>'Calcolo Orizzontale P. Secco'!AJ39</f>
        <v>dato mancante</v>
      </c>
      <c r="BJ38" s="193" t="str">
        <f>'Calcolo Orizzontale P. Secco'!AY39</f>
        <v>dato mancante</v>
      </c>
      <c r="BK38" s="308" t="str">
        <f t="shared" si="67"/>
        <v>dato mancante</v>
      </c>
      <c r="BL38" s="308" t="str">
        <f t="shared" si="68"/>
        <v>dato mancante</v>
      </c>
      <c r="BM38" s="192" t="str">
        <f>'Calcolo Orizzontale P. Secco'!AK39</f>
        <v>dato mancante</v>
      </c>
      <c r="BN38" s="192" t="str">
        <f>'Calcolo Orizzontale P. Secco'!AZ39</f>
        <v>dato mancante</v>
      </c>
      <c r="BO38" s="308" t="str">
        <f t="shared" si="14"/>
        <v>dato mancante</v>
      </c>
      <c r="BP38" s="308" t="str">
        <f t="shared" si="15"/>
        <v>dato mancante</v>
      </c>
      <c r="BQ38" s="195" t="str">
        <f>'Calcolo Orizzontale P. Secco'!AL39</f>
        <v>dato mancante</v>
      </c>
      <c r="BR38" s="195" t="str">
        <f>'Calcolo Orizzontale P. Secco'!BA39</f>
        <v>dato mancante</v>
      </c>
      <c r="BS38" s="308" t="str">
        <f t="shared" si="69"/>
        <v>dato mancante</v>
      </c>
      <c r="BT38" s="308" t="str">
        <f t="shared" si="70"/>
        <v>dato mancante</v>
      </c>
      <c r="BU38" s="193" t="str">
        <f>'Calcolo Orizzontale P. Secco'!AM39</f>
        <v>dato mancante</v>
      </c>
      <c r="BV38" s="194" t="str">
        <f>'Calcolo Orizzontale P. Secco'!BB39</f>
        <v>dato mancante</v>
      </c>
      <c r="BW38" s="308" t="str">
        <f t="shared" si="71"/>
        <v>dato mancante</v>
      </c>
      <c r="BX38" s="308" t="str">
        <f t="shared" si="72"/>
        <v>dato mancante</v>
      </c>
      <c r="BY38" s="196" t="str">
        <f>'Calcolo Orizzontale P. Secco'!AN39</f>
        <v>dato mancante</v>
      </c>
      <c r="BZ38" s="196" t="str">
        <f>'Calcolo Orizzontale P. Secco'!BC39</f>
        <v>dato mancante</v>
      </c>
      <c r="CA38" s="308" t="str">
        <f t="shared" si="73"/>
        <v>dato mancante</v>
      </c>
      <c r="CB38" s="308" t="str">
        <f t="shared" si="74"/>
        <v>dato mancante</v>
      </c>
      <c r="CE38" s="125" t="str">
        <f t="shared" si="21"/>
        <v>dato mancante</v>
      </c>
      <c r="CF38" s="125" t="str">
        <f t="shared" si="22"/>
        <v>dato mancante</v>
      </c>
      <c r="CG38" s="125" t="str">
        <f t="shared" si="23"/>
        <v>dato mancante</v>
      </c>
      <c r="CH38" s="125" t="str">
        <f t="shared" si="24"/>
        <v>dato mancante</v>
      </c>
      <c r="CI38" s="125" t="str">
        <f t="shared" si="25"/>
        <v>dato mancante</v>
      </c>
      <c r="CJ38" s="125" t="str">
        <f t="shared" si="26"/>
        <v>dato mancante</v>
      </c>
      <c r="CK38" s="125" t="str">
        <f t="shared" si="27"/>
        <v>dato mancante</v>
      </c>
      <c r="CL38" s="125" t="str">
        <f t="shared" si="28"/>
        <v>dato mancante</v>
      </c>
      <c r="CM38" s="125" t="str">
        <f t="shared" si="29"/>
        <v>dato mancante</v>
      </c>
      <c r="CN38" s="125" t="str">
        <f t="shared" si="30"/>
        <v>dato mancante</v>
      </c>
      <c r="CO38" s="125" t="str">
        <f t="shared" si="31"/>
        <v>dato mancante</v>
      </c>
      <c r="CP38" s="125" t="str">
        <f t="shared" si="32"/>
        <v>dato mancante</v>
      </c>
      <c r="CQ38" s="125" t="str">
        <f t="shared" si="33"/>
        <v>dato mancante</v>
      </c>
      <c r="CR38" s="125" t="str">
        <f t="shared" si="34"/>
        <v>dato mancante</v>
      </c>
      <c r="CS38" s="125" t="str">
        <f t="shared" si="35"/>
        <v>dato mancante</v>
      </c>
      <c r="CT38" s="125" t="str">
        <f t="shared" si="36"/>
        <v>dato mancante</v>
      </c>
      <c r="CU38" s="125" t="str">
        <f t="shared" si="37"/>
        <v>dato mancante</v>
      </c>
      <c r="CV38" s="125" t="str">
        <f t="shared" si="38"/>
        <v>dato mancante</v>
      </c>
      <c r="CW38" s="125" t="str">
        <f t="shared" si="39"/>
        <v>dato mancante</v>
      </c>
      <c r="CX38" s="125" t="str">
        <f t="shared" si="40"/>
        <v>dato mancante</v>
      </c>
      <c r="CY38" s="125" t="str">
        <f t="shared" si="41"/>
        <v>dato mancante</v>
      </c>
      <c r="CZ38" s="125" t="str">
        <f t="shared" si="42"/>
        <v>dato mancante</v>
      </c>
      <c r="DA38" s="125" t="str">
        <f t="shared" si="43"/>
        <v>dato mancante</v>
      </c>
      <c r="DB38" s="125" t="str">
        <f t="shared" si="44"/>
        <v>dato mancante</v>
      </c>
      <c r="DC38" s="125" t="str">
        <f t="shared" si="45"/>
        <v>dato mancante</v>
      </c>
      <c r="DD38" s="125" t="str">
        <f t="shared" si="46"/>
        <v>dato mancante</v>
      </c>
      <c r="DF38" s="127">
        <f t="shared" si="75"/>
        <v>0</v>
      </c>
      <c r="DG38" s="127">
        <f t="shared" si="47"/>
        <v>0</v>
      </c>
      <c r="DH38" s="125" t="str">
        <f t="shared" si="76"/>
        <v>ok</v>
      </c>
      <c r="DI38" s="127" t="str">
        <f t="shared" si="48"/>
        <v>Buono</v>
      </c>
      <c r="DJ38" s="127" t="str">
        <f t="shared" si="49"/>
        <v>Buono</v>
      </c>
    </row>
    <row r="39" spans="1:114" s="125" customFormat="1" x14ac:dyDescent="0.35">
      <c r="A39" s="18">
        <f>'Calcolo Orizzontale P. Secco'!A40</f>
        <v>0</v>
      </c>
      <c r="B39" s="18">
        <f>'Calcolo Orizzontale P. Secco'!B40</f>
        <v>0</v>
      </c>
      <c r="C39" s="18">
        <f>'Calcolo Orizzontale P. Secco'!C40</f>
        <v>0</v>
      </c>
      <c r="D39" s="18">
        <f>'Calcolo Orizzontale P. Secco'!D40</f>
        <v>0</v>
      </c>
      <c r="E39" s="18">
        <f>'Calcolo Orizzontale P. Secco'!E40</f>
        <v>0</v>
      </c>
      <c r="F39" s="18">
        <f>'Calcolo Orizzontale P. Secco'!F40</f>
        <v>0</v>
      </c>
      <c r="G39" s="18">
        <f>'Calcolo Orizzontale P. Secco'!G40</f>
        <v>0</v>
      </c>
      <c r="H39" s="18"/>
      <c r="I39" s="18">
        <f>'Calcolo Orizzontale P. Secco'!I40</f>
        <v>0</v>
      </c>
      <c r="J39" s="18">
        <f>'Calcolo Orizzontale P. Secco'!J40</f>
        <v>0</v>
      </c>
      <c r="K39" s="18">
        <f>'Calcolo Orizzontale P. Secco'!K40</f>
        <v>0</v>
      </c>
      <c r="L39" s="15">
        <f t="shared" si="79"/>
        <v>0</v>
      </c>
      <c r="M39" s="519">
        <f>'Calcolo Orizzontale P. Secco'!L40</f>
        <v>0</v>
      </c>
      <c r="N39" s="519">
        <f>'Calcolo Orizzontale P. Secco'!M40</f>
        <v>0</v>
      </c>
      <c r="O39" s="520">
        <f>'Calcolo Orizzontale P. Secco'!N40</f>
        <v>0</v>
      </c>
      <c r="P39" s="521">
        <f>'Calcolo Orizzontale P. Secco'!O40</f>
        <v>0</v>
      </c>
      <c r="Q39" s="521">
        <f>'Calcolo Orizzontale P. Secco'!P40</f>
        <v>0</v>
      </c>
      <c r="R39" s="521">
        <f>'Calcolo Orizzontale P. Secco'!Q40</f>
        <v>0</v>
      </c>
      <c r="S39" s="521">
        <f>'Calcolo Orizzontale P. Secco'!R40</f>
        <v>0</v>
      </c>
      <c r="T39" s="521">
        <f>'Calcolo Orizzontale P. Secco'!S40</f>
        <v>0</v>
      </c>
      <c r="U39" s="519">
        <f>'Calcolo Orizzontale P. Secco'!T40</f>
        <v>0</v>
      </c>
      <c r="V39" s="519">
        <f>'Calcolo Orizzontale P. Secco'!U40</f>
        <v>0</v>
      </c>
      <c r="W39" s="519">
        <f>'Calcolo Orizzontale P. Secco'!V40</f>
        <v>0</v>
      </c>
      <c r="X39" s="520">
        <f>'Calcolo Orizzontale P. Secco'!W40</f>
        <v>0</v>
      </c>
      <c r="Y39" s="521">
        <f>'Calcolo Orizzontale P. Secco'!X40</f>
        <v>0</v>
      </c>
      <c r="Z39" s="522">
        <f>'Calcolo Orizzontale P. Secco'!Y40</f>
        <v>0</v>
      </c>
      <c r="AA39" s="126"/>
      <c r="AB39" s="127"/>
      <c r="AC39" s="189" t="str">
        <f>'Calcolo Orizzontale P. Secco'!AC40</f>
        <v>dato mancante</v>
      </c>
      <c r="AD39" s="190" t="str">
        <f>'Calcolo Orizzontale P. Secco'!AR40</f>
        <v>dato mancante</v>
      </c>
      <c r="AE39" s="190" t="str">
        <f t="shared" si="83"/>
        <v>dato mancante</v>
      </c>
      <c r="AF39" s="190" t="str">
        <f t="shared" si="84"/>
        <v>dato mancante</v>
      </c>
      <c r="AG39" s="191" t="str">
        <f>IF(N39&lt;5,'Calcolo Orizzontale P. Secco'!AD40,"dato mancante")</f>
        <v>dato mancante</v>
      </c>
      <c r="AH39" s="191" t="str">
        <f>IF(N39&gt;5,'Calcolo Orizzontale P. Secco'!AD40,"dato mancante")</f>
        <v>dato mancante</v>
      </c>
      <c r="AI39" s="191" t="str">
        <f>IF(N39&lt;5,'Calcolo Orizzontale P. Secco'!AS40,"dato mancante")</f>
        <v>dato mancante</v>
      </c>
      <c r="AJ39" s="191" t="str">
        <f>IF(N39&gt;5,'Calcolo Orizzontale P. Secco'!AS40,"dato mancante")</f>
        <v>dato mancante</v>
      </c>
      <c r="AK39" s="190" t="str">
        <f t="shared" si="53"/>
        <v>dato mancante</v>
      </c>
      <c r="AL39" s="190" t="str">
        <f t="shared" si="54"/>
        <v>dato mancante</v>
      </c>
      <c r="AM39" s="190" t="str">
        <f t="shared" si="55"/>
        <v>dato mancante</v>
      </c>
      <c r="AN39" s="190" t="str">
        <f t="shared" si="56"/>
        <v>dato mancante</v>
      </c>
      <c r="AO39" s="191" t="str">
        <f>'Calcolo Orizzontale P. Secco'!AE40</f>
        <v>dato mancante</v>
      </c>
      <c r="AP39" s="191" t="str">
        <f>'Calcolo Orizzontale P. Secco'!AT40</f>
        <v>dato mancante</v>
      </c>
      <c r="AQ39" s="192" t="str">
        <f t="shared" si="57"/>
        <v>dato mancante</v>
      </c>
      <c r="AR39" s="192" t="str">
        <f t="shared" si="58"/>
        <v>dato mancante</v>
      </c>
      <c r="AS39" s="193" t="str">
        <f>'Calcolo Orizzontale P. Secco'!AF40</f>
        <v>dato mancante</v>
      </c>
      <c r="AT39" s="193" t="str">
        <f>'Calcolo Orizzontale P. Secco'!AU40</f>
        <v>dato mancante</v>
      </c>
      <c r="AU39" s="308" t="str">
        <f t="shared" si="81"/>
        <v>dato mancante</v>
      </c>
      <c r="AV39" s="308" t="str">
        <f t="shared" si="82"/>
        <v>dato mancante</v>
      </c>
      <c r="AW39" s="193" t="str">
        <f>'Calcolo Orizzontale P. Secco'!AG40</f>
        <v>dato mancante</v>
      </c>
      <c r="AX39" s="193" t="str">
        <f>'Calcolo Orizzontale P. Secco'!AV40</f>
        <v>dato mancante</v>
      </c>
      <c r="AY39" s="308" t="str">
        <f t="shared" si="77"/>
        <v>dato mancante</v>
      </c>
      <c r="AZ39" s="308" t="str">
        <f t="shared" si="78"/>
        <v>dato mancante</v>
      </c>
      <c r="BA39" s="193" t="str">
        <f>'Calcolo Orizzontale P. Secco'!AH40</f>
        <v>dato mancante</v>
      </c>
      <c r="BB39" s="193" t="str">
        <f>'Calcolo Orizzontale P. Secco'!AW40</f>
        <v>dato mancante</v>
      </c>
      <c r="BC39" s="308" t="str">
        <f t="shared" si="63"/>
        <v>dato mancante</v>
      </c>
      <c r="BD39" s="308" t="str">
        <f t="shared" si="64"/>
        <v>dato mancante</v>
      </c>
      <c r="BE39" s="194" t="str">
        <f>'Calcolo Orizzontale P. Secco'!AI40</f>
        <v>dato mancante</v>
      </c>
      <c r="BF39" s="194" t="str">
        <f>'Calcolo Orizzontale P. Secco'!AX40</f>
        <v>dato mancante</v>
      </c>
      <c r="BG39" s="308" t="str">
        <f t="shared" si="65"/>
        <v>dato mancante</v>
      </c>
      <c r="BH39" s="308" t="str">
        <f t="shared" si="66"/>
        <v>dato mancante</v>
      </c>
      <c r="BI39" s="193" t="str">
        <f>'Calcolo Orizzontale P. Secco'!AJ40</f>
        <v>dato mancante</v>
      </c>
      <c r="BJ39" s="193" t="str">
        <f>'Calcolo Orizzontale P. Secco'!AY40</f>
        <v>dato mancante</v>
      </c>
      <c r="BK39" s="308" t="str">
        <f t="shared" si="67"/>
        <v>dato mancante</v>
      </c>
      <c r="BL39" s="308" t="str">
        <f t="shared" si="68"/>
        <v>dato mancante</v>
      </c>
      <c r="BM39" s="192" t="str">
        <f>'Calcolo Orizzontale P. Secco'!AK40</f>
        <v>dato mancante</v>
      </c>
      <c r="BN39" s="192" t="str">
        <f>'Calcolo Orizzontale P. Secco'!AZ40</f>
        <v>dato mancante</v>
      </c>
      <c r="BO39" s="308" t="str">
        <f t="shared" si="14"/>
        <v>dato mancante</v>
      </c>
      <c r="BP39" s="308" t="str">
        <f t="shared" si="15"/>
        <v>dato mancante</v>
      </c>
      <c r="BQ39" s="195" t="str">
        <f>'Calcolo Orizzontale P. Secco'!AL40</f>
        <v>dato mancante</v>
      </c>
      <c r="BR39" s="195" t="str">
        <f>'Calcolo Orizzontale P. Secco'!BA40</f>
        <v>dato mancante</v>
      </c>
      <c r="BS39" s="308" t="str">
        <f t="shared" si="69"/>
        <v>dato mancante</v>
      </c>
      <c r="BT39" s="308" t="str">
        <f t="shared" si="70"/>
        <v>dato mancante</v>
      </c>
      <c r="BU39" s="193" t="str">
        <f>'Calcolo Orizzontale P. Secco'!AM40</f>
        <v>dato mancante</v>
      </c>
      <c r="BV39" s="194" t="str">
        <f>'Calcolo Orizzontale P. Secco'!BB40</f>
        <v>dato mancante</v>
      </c>
      <c r="BW39" s="308" t="str">
        <f t="shared" si="71"/>
        <v>dato mancante</v>
      </c>
      <c r="BX39" s="308" t="str">
        <f t="shared" si="72"/>
        <v>dato mancante</v>
      </c>
      <c r="BY39" s="196" t="str">
        <f>'Calcolo Orizzontale P. Secco'!AN40</f>
        <v>dato mancante</v>
      </c>
      <c r="BZ39" s="196" t="str">
        <f>'Calcolo Orizzontale P. Secco'!BC40</f>
        <v>dato mancante</v>
      </c>
      <c r="CA39" s="308" t="str">
        <f t="shared" si="73"/>
        <v>dato mancante</v>
      </c>
      <c r="CB39" s="308" t="str">
        <f t="shared" si="74"/>
        <v>dato mancante</v>
      </c>
      <c r="CE39" s="125" t="str">
        <f t="shared" si="21"/>
        <v>dato mancante</v>
      </c>
      <c r="CF39" s="125" t="str">
        <f t="shared" si="22"/>
        <v>dato mancante</v>
      </c>
      <c r="CG39" s="125" t="str">
        <f t="shared" si="23"/>
        <v>dato mancante</v>
      </c>
      <c r="CH39" s="125" t="str">
        <f t="shared" si="24"/>
        <v>dato mancante</v>
      </c>
      <c r="CI39" s="125" t="str">
        <f t="shared" si="25"/>
        <v>dato mancante</v>
      </c>
      <c r="CJ39" s="125" t="str">
        <f t="shared" si="26"/>
        <v>dato mancante</v>
      </c>
      <c r="CK39" s="125" t="str">
        <f t="shared" si="27"/>
        <v>dato mancante</v>
      </c>
      <c r="CL39" s="125" t="str">
        <f t="shared" si="28"/>
        <v>dato mancante</v>
      </c>
      <c r="CM39" s="125" t="str">
        <f t="shared" si="29"/>
        <v>dato mancante</v>
      </c>
      <c r="CN39" s="125" t="str">
        <f t="shared" si="30"/>
        <v>dato mancante</v>
      </c>
      <c r="CO39" s="125" t="str">
        <f t="shared" si="31"/>
        <v>dato mancante</v>
      </c>
      <c r="CP39" s="125" t="str">
        <f t="shared" si="32"/>
        <v>dato mancante</v>
      </c>
      <c r="CQ39" s="125" t="str">
        <f t="shared" si="33"/>
        <v>dato mancante</v>
      </c>
      <c r="CR39" s="125" t="str">
        <f t="shared" si="34"/>
        <v>dato mancante</v>
      </c>
      <c r="CS39" s="125" t="str">
        <f t="shared" si="35"/>
        <v>dato mancante</v>
      </c>
      <c r="CT39" s="125" t="str">
        <f t="shared" si="36"/>
        <v>dato mancante</v>
      </c>
      <c r="CU39" s="125" t="str">
        <f t="shared" si="37"/>
        <v>dato mancante</v>
      </c>
      <c r="CV39" s="125" t="str">
        <f t="shared" si="38"/>
        <v>dato mancante</v>
      </c>
      <c r="CW39" s="125" t="str">
        <f t="shared" si="39"/>
        <v>dato mancante</v>
      </c>
      <c r="CX39" s="125" t="str">
        <f t="shared" si="40"/>
        <v>dato mancante</v>
      </c>
      <c r="CY39" s="125" t="str">
        <f t="shared" si="41"/>
        <v>dato mancante</v>
      </c>
      <c r="CZ39" s="125" t="str">
        <f t="shared" si="42"/>
        <v>dato mancante</v>
      </c>
      <c r="DA39" s="125" t="str">
        <f t="shared" si="43"/>
        <v>dato mancante</v>
      </c>
      <c r="DB39" s="125" t="str">
        <f t="shared" si="44"/>
        <v>dato mancante</v>
      </c>
      <c r="DC39" s="125" t="str">
        <f t="shared" si="45"/>
        <v>dato mancante</v>
      </c>
      <c r="DD39" s="125" t="str">
        <f t="shared" si="46"/>
        <v>dato mancante</v>
      </c>
      <c r="DF39" s="127">
        <f t="shared" si="75"/>
        <v>0</v>
      </c>
      <c r="DG39" s="127">
        <f t="shared" si="47"/>
        <v>0</v>
      </c>
      <c r="DH39" s="125" t="str">
        <f t="shared" si="76"/>
        <v>ok</v>
      </c>
      <c r="DI39" s="127" t="str">
        <f t="shared" si="48"/>
        <v>Buono</v>
      </c>
      <c r="DJ39" s="127" t="str">
        <f t="shared" si="49"/>
        <v>Buono</v>
      </c>
    </row>
    <row r="40" spans="1:114" s="125" customFormat="1" x14ac:dyDescent="0.35">
      <c r="A40" s="18">
        <f>'Calcolo Orizzontale P. Secco'!A41</f>
        <v>0</v>
      </c>
      <c r="B40" s="18">
        <f>'Calcolo Orizzontale P. Secco'!B41</f>
        <v>0</v>
      </c>
      <c r="C40" s="18">
        <f>'Calcolo Orizzontale P. Secco'!C41</f>
        <v>0</v>
      </c>
      <c r="D40" s="18">
        <f>'Calcolo Orizzontale P. Secco'!D41</f>
        <v>0</v>
      </c>
      <c r="E40" s="18">
        <f>'Calcolo Orizzontale P. Secco'!E41</f>
        <v>0</v>
      </c>
      <c r="F40" s="18">
        <f>'Calcolo Orizzontale P. Secco'!F41</f>
        <v>0</v>
      </c>
      <c r="G40" s="18">
        <f>'Calcolo Orizzontale P. Secco'!G41</f>
        <v>0</v>
      </c>
      <c r="H40" s="18"/>
      <c r="I40" s="18">
        <f>'Calcolo Orizzontale P. Secco'!I41</f>
        <v>0</v>
      </c>
      <c r="J40" s="18">
        <f>'Calcolo Orizzontale P. Secco'!J41</f>
        <v>0</v>
      </c>
      <c r="K40" s="18">
        <f>'Calcolo Orizzontale P. Secco'!K41</f>
        <v>0</v>
      </c>
      <c r="L40" s="15">
        <f t="shared" si="79"/>
        <v>0</v>
      </c>
      <c r="M40" s="519">
        <f>'Calcolo Orizzontale P. Secco'!L41</f>
        <v>0</v>
      </c>
      <c r="N40" s="519">
        <f>'Calcolo Orizzontale P. Secco'!M41</f>
        <v>0</v>
      </c>
      <c r="O40" s="520">
        <f>'Calcolo Orizzontale P. Secco'!N41</f>
        <v>0</v>
      </c>
      <c r="P40" s="521">
        <f>'Calcolo Orizzontale P. Secco'!O41</f>
        <v>0</v>
      </c>
      <c r="Q40" s="521">
        <f>'Calcolo Orizzontale P. Secco'!P41</f>
        <v>0</v>
      </c>
      <c r="R40" s="521">
        <f>'Calcolo Orizzontale P. Secco'!Q41</f>
        <v>0</v>
      </c>
      <c r="S40" s="521">
        <f>'Calcolo Orizzontale P. Secco'!R41</f>
        <v>0</v>
      </c>
      <c r="T40" s="521">
        <f>'Calcolo Orizzontale P. Secco'!S41</f>
        <v>0</v>
      </c>
      <c r="U40" s="519">
        <f>'Calcolo Orizzontale P. Secco'!T41</f>
        <v>0</v>
      </c>
      <c r="V40" s="519">
        <f>'Calcolo Orizzontale P. Secco'!U41</f>
        <v>0</v>
      </c>
      <c r="W40" s="519">
        <f>'Calcolo Orizzontale P. Secco'!V41</f>
        <v>0</v>
      </c>
      <c r="X40" s="520">
        <f>'Calcolo Orizzontale P. Secco'!W41</f>
        <v>0</v>
      </c>
      <c r="Y40" s="521">
        <f>'Calcolo Orizzontale P. Secco'!X41</f>
        <v>0</v>
      </c>
      <c r="Z40" s="522">
        <f>'Calcolo Orizzontale P. Secco'!Y41</f>
        <v>0</v>
      </c>
      <c r="AA40" s="126"/>
      <c r="AB40" s="127"/>
      <c r="AC40" s="189" t="str">
        <f>'Calcolo Orizzontale P. Secco'!AC41</f>
        <v>dato mancante</v>
      </c>
      <c r="AD40" s="190" t="str">
        <f>'Calcolo Orizzontale P. Secco'!AR41</f>
        <v>dato mancante</v>
      </c>
      <c r="AE40" s="190" t="str">
        <f t="shared" si="83"/>
        <v>dato mancante</v>
      </c>
      <c r="AF40" s="190" t="str">
        <f t="shared" si="84"/>
        <v>dato mancante</v>
      </c>
      <c r="AG40" s="191" t="str">
        <f>IF(N40&lt;5,'Calcolo Orizzontale P. Secco'!AD41,"dato mancante")</f>
        <v>dato mancante</v>
      </c>
      <c r="AH40" s="191" t="str">
        <f>IF(N40&gt;5,'Calcolo Orizzontale P. Secco'!AD41,"dato mancante")</f>
        <v>dato mancante</v>
      </c>
      <c r="AI40" s="191" t="str">
        <f>IF(N40&lt;5,'Calcolo Orizzontale P. Secco'!AS41,"dato mancante")</f>
        <v>dato mancante</v>
      </c>
      <c r="AJ40" s="191" t="str">
        <f>IF(N40&gt;5,'Calcolo Orizzontale P. Secco'!AS41,"dato mancante")</f>
        <v>dato mancante</v>
      </c>
      <c r="AK40" s="190" t="str">
        <f t="shared" si="53"/>
        <v>dato mancante</v>
      </c>
      <c r="AL40" s="190" t="str">
        <f t="shared" si="54"/>
        <v>dato mancante</v>
      </c>
      <c r="AM40" s="190" t="str">
        <f t="shared" si="55"/>
        <v>dato mancante</v>
      </c>
      <c r="AN40" s="190" t="str">
        <f t="shared" si="56"/>
        <v>dato mancante</v>
      </c>
      <c r="AO40" s="191" t="str">
        <f>'Calcolo Orizzontale P. Secco'!AE41</f>
        <v>dato mancante</v>
      </c>
      <c r="AP40" s="191" t="str">
        <f>'Calcolo Orizzontale P. Secco'!AT41</f>
        <v>dato mancante</v>
      </c>
      <c r="AQ40" s="192" t="str">
        <f t="shared" si="57"/>
        <v>dato mancante</v>
      </c>
      <c r="AR40" s="192" t="str">
        <f t="shared" si="58"/>
        <v>dato mancante</v>
      </c>
      <c r="AS40" s="193" t="str">
        <f>'Calcolo Orizzontale P. Secco'!AF41</f>
        <v>dato mancante</v>
      </c>
      <c r="AT40" s="193" t="str">
        <f>'Calcolo Orizzontale P. Secco'!AU41</f>
        <v>dato mancante</v>
      </c>
      <c r="AU40" s="308" t="str">
        <f t="shared" si="81"/>
        <v>dato mancante</v>
      </c>
      <c r="AV40" s="308" t="str">
        <f t="shared" si="82"/>
        <v>dato mancante</v>
      </c>
      <c r="AW40" s="193" t="str">
        <f>'Calcolo Orizzontale P. Secco'!AG41</f>
        <v>dato mancante</v>
      </c>
      <c r="AX40" s="193" t="str">
        <f>'Calcolo Orizzontale P. Secco'!AV41</f>
        <v>dato mancante</v>
      </c>
      <c r="AY40" s="308" t="str">
        <f t="shared" si="77"/>
        <v>dato mancante</v>
      </c>
      <c r="AZ40" s="308" t="str">
        <f t="shared" si="78"/>
        <v>dato mancante</v>
      </c>
      <c r="BA40" s="193" t="str">
        <f>'Calcolo Orizzontale P. Secco'!AH41</f>
        <v>dato mancante</v>
      </c>
      <c r="BB40" s="193" t="str">
        <f>'Calcolo Orizzontale P. Secco'!AW41</f>
        <v>dato mancante</v>
      </c>
      <c r="BC40" s="308" t="str">
        <f t="shared" si="63"/>
        <v>dato mancante</v>
      </c>
      <c r="BD40" s="308" t="str">
        <f t="shared" si="64"/>
        <v>dato mancante</v>
      </c>
      <c r="BE40" s="194" t="str">
        <f>'Calcolo Orizzontale P. Secco'!AI41</f>
        <v>dato mancante</v>
      </c>
      <c r="BF40" s="194" t="str">
        <f>'Calcolo Orizzontale P. Secco'!AX41</f>
        <v>dato mancante</v>
      </c>
      <c r="BG40" s="308" t="str">
        <f t="shared" si="65"/>
        <v>dato mancante</v>
      </c>
      <c r="BH40" s="308" t="str">
        <f t="shared" si="66"/>
        <v>dato mancante</v>
      </c>
      <c r="BI40" s="193" t="str">
        <f>'Calcolo Orizzontale P. Secco'!AJ41</f>
        <v>dato mancante</v>
      </c>
      <c r="BJ40" s="193" t="str">
        <f>'Calcolo Orizzontale P. Secco'!AY41</f>
        <v>dato mancante</v>
      </c>
      <c r="BK40" s="308" t="str">
        <f t="shared" si="67"/>
        <v>dato mancante</v>
      </c>
      <c r="BL40" s="308" t="str">
        <f t="shared" si="68"/>
        <v>dato mancante</v>
      </c>
      <c r="BM40" s="192" t="str">
        <f>'Calcolo Orizzontale P. Secco'!AK41</f>
        <v>dato mancante</v>
      </c>
      <c r="BN40" s="192" t="str">
        <f>'Calcolo Orizzontale P. Secco'!AZ41</f>
        <v>dato mancante</v>
      </c>
      <c r="BO40" s="308" t="str">
        <f t="shared" si="14"/>
        <v>dato mancante</v>
      </c>
      <c r="BP40" s="308" t="str">
        <f t="shared" si="15"/>
        <v>dato mancante</v>
      </c>
      <c r="BQ40" s="195" t="str">
        <f>'Calcolo Orizzontale P. Secco'!AL41</f>
        <v>dato mancante</v>
      </c>
      <c r="BR40" s="195" t="str">
        <f>'Calcolo Orizzontale P. Secco'!BA41</f>
        <v>dato mancante</v>
      </c>
      <c r="BS40" s="308" t="str">
        <f t="shared" si="69"/>
        <v>dato mancante</v>
      </c>
      <c r="BT40" s="308" t="str">
        <f t="shared" si="70"/>
        <v>dato mancante</v>
      </c>
      <c r="BU40" s="193" t="str">
        <f>'Calcolo Orizzontale P. Secco'!AM41</f>
        <v>dato mancante</v>
      </c>
      <c r="BV40" s="194" t="str">
        <f>'Calcolo Orizzontale P. Secco'!BB41</f>
        <v>dato mancante</v>
      </c>
      <c r="BW40" s="308" t="str">
        <f t="shared" si="71"/>
        <v>dato mancante</v>
      </c>
      <c r="BX40" s="308" t="str">
        <f t="shared" si="72"/>
        <v>dato mancante</v>
      </c>
      <c r="BY40" s="196" t="str">
        <f>'Calcolo Orizzontale P. Secco'!AN41</f>
        <v>dato mancante</v>
      </c>
      <c r="BZ40" s="196" t="str">
        <f>'Calcolo Orizzontale P. Secco'!BC41</f>
        <v>dato mancante</v>
      </c>
      <c r="CA40" s="308" t="str">
        <f t="shared" si="73"/>
        <v>dato mancante</v>
      </c>
      <c r="CB40" s="308" t="str">
        <f t="shared" si="74"/>
        <v>dato mancante</v>
      </c>
      <c r="CE40" s="125" t="str">
        <f t="shared" si="21"/>
        <v>dato mancante</v>
      </c>
      <c r="CF40" s="125" t="str">
        <f t="shared" si="22"/>
        <v>dato mancante</v>
      </c>
      <c r="CG40" s="125" t="str">
        <f t="shared" si="23"/>
        <v>dato mancante</v>
      </c>
      <c r="CH40" s="125" t="str">
        <f t="shared" si="24"/>
        <v>dato mancante</v>
      </c>
      <c r="CI40" s="125" t="str">
        <f t="shared" si="25"/>
        <v>dato mancante</v>
      </c>
      <c r="CJ40" s="125" t="str">
        <f t="shared" si="26"/>
        <v>dato mancante</v>
      </c>
      <c r="CK40" s="125" t="str">
        <f t="shared" si="27"/>
        <v>dato mancante</v>
      </c>
      <c r="CL40" s="125" t="str">
        <f t="shared" si="28"/>
        <v>dato mancante</v>
      </c>
      <c r="CM40" s="125" t="str">
        <f t="shared" si="29"/>
        <v>dato mancante</v>
      </c>
      <c r="CN40" s="125" t="str">
        <f t="shared" si="30"/>
        <v>dato mancante</v>
      </c>
      <c r="CO40" s="125" t="str">
        <f t="shared" si="31"/>
        <v>dato mancante</v>
      </c>
      <c r="CP40" s="125" t="str">
        <f t="shared" si="32"/>
        <v>dato mancante</v>
      </c>
      <c r="CQ40" s="125" t="str">
        <f t="shared" si="33"/>
        <v>dato mancante</v>
      </c>
      <c r="CR40" s="125" t="str">
        <f t="shared" si="34"/>
        <v>dato mancante</v>
      </c>
      <c r="CS40" s="125" t="str">
        <f t="shared" si="35"/>
        <v>dato mancante</v>
      </c>
      <c r="CT40" s="125" t="str">
        <f t="shared" si="36"/>
        <v>dato mancante</v>
      </c>
      <c r="CU40" s="125" t="str">
        <f t="shared" si="37"/>
        <v>dato mancante</v>
      </c>
      <c r="CV40" s="125" t="str">
        <f t="shared" si="38"/>
        <v>dato mancante</v>
      </c>
      <c r="CW40" s="125" t="str">
        <f t="shared" si="39"/>
        <v>dato mancante</v>
      </c>
      <c r="CX40" s="125" t="str">
        <f t="shared" si="40"/>
        <v>dato mancante</v>
      </c>
      <c r="CY40" s="125" t="str">
        <f t="shared" si="41"/>
        <v>dato mancante</v>
      </c>
      <c r="CZ40" s="125" t="str">
        <f t="shared" si="42"/>
        <v>dato mancante</v>
      </c>
      <c r="DA40" s="125" t="str">
        <f t="shared" si="43"/>
        <v>dato mancante</v>
      </c>
      <c r="DB40" s="125" t="str">
        <f t="shared" si="44"/>
        <v>dato mancante</v>
      </c>
      <c r="DC40" s="125" t="str">
        <f t="shared" si="45"/>
        <v>dato mancante</v>
      </c>
      <c r="DD40" s="125" t="str">
        <f t="shared" si="46"/>
        <v>dato mancante</v>
      </c>
      <c r="DF40" s="127">
        <f t="shared" si="75"/>
        <v>0</v>
      </c>
      <c r="DG40" s="127">
        <f t="shared" si="47"/>
        <v>0</v>
      </c>
      <c r="DH40" s="125" t="str">
        <f t="shared" si="76"/>
        <v>ok</v>
      </c>
      <c r="DI40" s="127" t="str">
        <f t="shared" si="48"/>
        <v>Buono</v>
      </c>
      <c r="DJ40" s="127" t="str">
        <f t="shared" si="49"/>
        <v>Buono</v>
      </c>
    </row>
    <row r="41" spans="1:114" s="125" customFormat="1" x14ac:dyDescent="0.35">
      <c r="A41" s="18">
        <f>'Calcolo Orizzontale P. Secco'!A42</f>
        <v>0</v>
      </c>
      <c r="B41" s="18">
        <f>'Calcolo Orizzontale P. Secco'!B42</f>
        <v>0</v>
      </c>
      <c r="C41" s="18">
        <f>'Calcolo Orizzontale P. Secco'!C42</f>
        <v>0</v>
      </c>
      <c r="D41" s="18">
        <f>'Calcolo Orizzontale P. Secco'!D42</f>
        <v>0</v>
      </c>
      <c r="E41" s="18">
        <f>'Calcolo Orizzontale P. Secco'!E42</f>
        <v>0</v>
      </c>
      <c r="F41" s="18">
        <f>'Calcolo Orizzontale P. Secco'!F42</f>
        <v>0</v>
      </c>
      <c r="G41" s="18">
        <f>'Calcolo Orizzontale P. Secco'!G42</f>
        <v>0</v>
      </c>
      <c r="H41" s="18"/>
      <c r="I41" s="18">
        <f>'Calcolo Orizzontale P. Secco'!I42</f>
        <v>0</v>
      </c>
      <c r="J41" s="18">
        <f>'Calcolo Orizzontale P. Secco'!J42</f>
        <v>0</v>
      </c>
      <c r="K41" s="18">
        <f>'Calcolo Orizzontale P. Secco'!K42</f>
        <v>0</v>
      </c>
      <c r="L41" s="15">
        <f t="shared" si="79"/>
        <v>0</v>
      </c>
      <c r="M41" s="519">
        <f>'Calcolo Orizzontale P. Secco'!L42</f>
        <v>0</v>
      </c>
      <c r="N41" s="519">
        <f>'Calcolo Orizzontale P. Secco'!M42</f>
        <v>0</v>
      </c>
      <c r="O41" s="520">
        <f>'Calcolo Orizzontale P. Secco'!N42</f>
        <v>0</v>
      </c>
      <c r="P41" s="521">
        <f>'Calcolo Orizzontale P. Secco'!O42</f>
        <v>0</v>
      </c>
      <c r="Q41" s="521">
        <f>'Calcolo Orizzontale P. Secco'!P42</f>
        <v>0</v>
      </c>
      <c r="R41" s="521">
        <f>'Calcolo Orizzontale P. Secco'!Q42</f>
        <v>0</v>
      </c>
      <c r="S41" s="521">
        <f>'Calcolo Orizzontale P. Secco'!R42</f>
        <v>0</v>
      </c>
      <c r="T41" s="521">
        <f>'Calcolo Orizzontale P. Secco'!S42</f>
        <v>0</v>
      </c>
      <c r="U41" s="519">
        <f>'Calcolo Orizzontale P. Secco'!T42</f>
        <v>0</v>
      </c>
      <c r="V41" s="519">
        <f>'Calcolo Orizzontale P. Secco'!U42</f>
        <v>0</v>
      </c>
      <c r="W41" s="519">
        <f>'Calcolo Orizzontale P. Secco'!V42</f>
        <v>0</v>
      </c>
      <c r="X41" s="520">
        <f>'Calcolo Orizzontale P. Secco'!W42</f>
        <v>0</v>
      </c>
      <c r="Y41" s="521">
        <f>'Calcolo Orizzontale P. Secco'!X42</f>
        <v>0</v>
      </c>
      <c r="Z41" s="522">
        <f>'Calcolo Orizzontale P. Secco'!Y42</f>
        <v>0</v>
      </c>
      <c r="AA41" s="126"/>
      <c r="AB41" s="127"/>
      <c r="AC41" s="189" t="str">
        <f>'Calcolo Orizzontale P. Secco'!AC42</f>
        <v>dato mancante</v>
      </c>
      <c r="AD41" s="190" t="str">
        <f>'Calcolo Orizzontale P. Secco'!AR42</f>
        <v>dato mancante</v>
      </c>
      <c r="AE41" s="190" t="str">
        <f t="shared" si="83"/>
        <v>dato mancante</v>
      </c>
      <c r="AF41" s="190" t="str">
        <f t="shared" si="84"/>
        <v>dato mancante</v>
      </c>
      <c r="AG41" s="191" t="str">
        <f>IF(N41&lt;5,'Calcolo Orizzontale P. Secco'!AD42,"dato mancante")</f>
        <v>dato mancante</v>
      </c>
      <c r="AH41" s="191" t="str">
        <f>IF(N41&gt;5,'Calcolo Orizzontale P. Secco'!AD42,"dato mancante")</f>
        <v>dato mancante</v>
      </c>
      <c r="AI41" s="191" t="str">
        <f>IF(N41&lt;5,'Calcolo Orizzontale P. Secco'!AS42,"dato mancante")</f>
        <v>dato mancante</v>
      </c>
      <c r="AJ41" s="191" t="str">
        <f>IF(N41&gt;5,'Calcolo Orizzontale P. Secco'!AS42,"dato mancante")</f>
        <v>dato mancante</v>
      </c>
      <c r="AK41" s="190" t="str">
        <f t="shared" si="53"/>
        <v>dato mancante</v>
      </c>
      <c r="AL41" s="190" t="str">
        <f t="shared" si="54"/>
        <v>dato mancante</v>
      </c>
      <c r="AM41" s="190" t="str">
        <f t="shared" si="55"/>
        <v>dato mancante</v>
      </c>
      <c r="AN41" s="190" t="str">
        <f t="shared" si="56"/>
        <v>dato mancante</v>
      </c>
      <c r="AO41" s="191" t="str">
        <f>'Calcolo Orizzontale P. Secco'!AE42</f>
        <v>dato mancante</v>
      </c>
      <c r="AP41" s="191" t="str">
        <f>'Calcolo Orizzontale P. Secco'!AT42</f>
        <v>dato mancante</v>
      </c>
      <c r="AQ41" s="192" t="str">
        <f t="shared" si="57"/>
        <v>dato mancante</v>
      </c>
      <c r="AR41" s="192" t="str">
        <f t="shared" si="58"/>
        <v>dato mancante</v>
      </c>
      <c r="AS41" s="193" t="str">
        <f>'Calcolo Orizzontale P. Secco'!AF42</f>
        <v>dato mancante</v>
      </c>
      <c r="AT41" s="193" t="str">
        <f>'Calcolo Orizzontale P. Secco'!AU42</f>
        <v>dato mancante</v>
      </c>
      <c r="AU41" s="308" t="str">
        <f t="shared" si="81"/>
        <v>dato mancante</v>
      </c>
      <c r="AV41" s="308" t="str">
        <f t="shared" si="82"/>
        <v>dato mancante</v>
      </c>
      <c r="AW41" s="193" t="str">
        <f>'Calcolo Orizzontale P. Secco'!AG42</f>
        <v>dato mancante</v>
      </c>
      <c r="AX41" s="193" t="str">
        <f>'Calcolo Orizzontale P. Secco'!AV42</f>
        <v>dato mancante</v>
      </c>
      <c r="AY41" s="308" t="str">
        <f t="shared" si="77"/>
        <v>dato mancante</v>
      </c>
      <c r="AZ41" s="308" t="str">
        <f t="shared" si="78"/>
        <v>dato mancante</v>
      </c>
      <c r="BA41" s="193" t="str">
        <f>'Calcolo Orizzontale P. Secco'!AH42</f>
        <v>dato mancante</v>
      </c>
      <c r="BB41" s="193" t="str">
        <f>'Calcolo Orizzontale P. Secco'!AW42</f>
        <v>dato mancante</v>
      </c>
      <c r="BC41" s="308" t="str">
        <f t="shared" si="63"/>
        <v>dato mancante</v>
      </c>
      <c r="BD41" s="308" t="str">
        <f t="shared" si="64"/>
        <v>dato mancante</v>
      </c>
      <c r="BE41" s="194" t="str">
        <f>'Calcolo Orizzontale P. Secco'!AI42</f>
        <v>dato mancante</v>
      </c>
      <c r="BF41" s="194" t="str">
        <f>'Calcolo Orizzontale P. Secco'!AX42</f>
        <v>dato mancante</v>
      </c>
      <c r="BG41" s="308" t="str">
        <f t="shared" si="65"/>
        <v>dato mancante</v>
      </c>
      <c r="BH41" s="308" t="str">
        <f t="shared" si="66"/>
        <v>dato mancante</v>
      </c>
      <c r="BI41" s="193" t="str">
        <f>'Calcolo Orizzontale P. Secco'!AJ42</f>
        <v>dato mancante</v>
      </c>
      <c r="BJ41" s="193" t="str">
        <f>'Calcolo Orizzontale P. Secco'!AY42</f>
        <v>dato mancante</v>
      </c>
      <c r="BK41" s="308" t="str">
        <f t="shared" si="67"/>
        <v>dato mancante</v>
      </c>
      <c r="BL41" s="308" t="str">
        <f t="shared" si="68"/>
        <v>dato mancante</v>
      </c>
      <c r="BM41" s="192" t="str">
        <f>'Calcolo Orizzontale P. Secco'!AK42</f>
        <v>dato mancante</v>
      </c>
      <c r="BN41" s="192" t="str">
        <f>'Calcolo Orizzontale P. Secco'!AZ42</f>
        <v>dato mancante</v>
      </c>
      <c r="BO41" s="308" t="str">
        <f t="shared" si="14"/>
        <v>dato mancante</v>
      </c>
      <c r="BP41" s="308" t="str">
        <f t="shared" si="15"/>
        <v>dato mancante</v>
      </c>
      <c r="BQ41" s="195" t="str">
        <f>'Calcolo Orizzontale P. Secco'!AL42</f>
        <v>dato mancante</v>
      </c>
      <c r="BR41" s="195" t="str">
        <f>'Calcolo Orizzontale P. Secco'!BA42</f>
        <v>dato mancante</v>
      </c>
      <c r="BS41" s="308" t="str">
        <f t="shared" si="69"/>
        <v>dato mancante</v>
      </c>
      <c r="BT41" s="308" t="str">
        <f t="shared" si="70"/>
        <v>dato mancante</v>
      </c>
      <c r="BU41" s="193" t="str">
        <f>'Calcolo Orizzontale P. Secco'!AM42</f>
        <v>dato mancante</v>
      </c>
      <c r="BV41" s="194" t="str">
        <f>'Calcolo Orizzontale P. Secco'!BB42</f>
        <v>dato mancante</v>
      </c>
      <c r="BW41" s="308" t="str">
        <f t="shared" si="71"/>
        <v>dato mancante</v>
      </c>
      <c r="BX41" s="308" t="str">
        <f t="shared" si="72"/>
        <v>dato mancante</v>
      </c>
      <c r="BY41" s="196" t="str">
        <f>'Calcolo Orizzontale P. Secco'!AN42</f>
        <v>dato mancante</v>
      </c>
      <c r="BZ41" s="196" t="str">
        <f>'Calcolo Orizzontale P. Secco'!BC42</f>
        <v>dato mancante</v>
      </c>
      <c r="CA41" s="308" t="str">
        <f t="shared" si="73"/>
        <v>dato mancante</v>
      </c>
      <c r="CB41" s="308" t="str">
        <f t="shared" si="74"/>
        <v>dato mancante</v>
      </c>
      <c r="CE41" s="125" t="str">
        <f t="shared" si="21"/>
        <v>dato mancante</v>
      </c>
      <c r="CF41" s="125" t="str">
        <f t="shared" si="22"/>
        <v>dato mancante</v>
      </c>
      <c r="CG41" s="125" t="str">
        <f t="shared" si="23"/>
        <v>dato mancante</v>
      </c>
      <c r="CH41" s="125" t="str">
        <f t="shared" si="24"/>
        <v>dato mancante</v>
      </c>
      <c r="CI41" s="125" t="str">
        <f t="shared" si="25"/>
        <v>dato mancante</v>
      </c>
      <c r="CJ41" s="125" t="str">
        <f t="shared" si="26"/>
        <v>dato mancante</v>
      </c>
      <c r="CK41" s="125" t="str">
        <f t="shared" si="27"/>
        <v>dato mancante</v>
      </c>
      <c r="CL41" s="125" t="str">
        <f t="shared" si="28"/>
        <v>dato mancante</v>
      </c>
      <c r="CM41" s="125" t="str">
        <f t="shared" si="29"/>
        <v>dato mancante</v>
      </c>
      <c r="CN41" s="125" t="str">
        <f t="shared" si="30"/>
        <v>dato mancante</v>
      </c>
      <c r="CO41" s="125" t="str">
        <f t="shared" si="31"/>
        <v>dato mancante</v>
      </c>
      <c r="CP41" s="125" t="str">
        <f t="shared" si="32"/>
        <v>dato mancante</v>
      </c>
      <c r="CQ41" s="125" t="str">
        <f t="shared" si="33"/>
        <v>dato mancante</v>
      </c>
      <c r="CR41" s="125" t="str">
        <f t="shared" si="34"/>
        <v>dato mancante</v>
      </c>
      <c r="CS41" s="125" t="str">
        <f t="shared" si="35"/>
        <v>dato mancante</v>
      </c>
      <c r="CT41" s="125" t="str">
        <f t="shared" si="36"/>
        <v>dato mancante</v>
      </c>
      <c r="CU41" s="125" t="str">
        <f t="shared" si="37"/>
        <v>dato mancante</v>
      </c>
      <c r="CV41" s="125" t="str">
        <f t="shared" si="38"/>
        <v>dato mancante</v>
      </c>
      <c r="CW41" s="125" t="str">
        <f t="shared" si="39"/>
        <v>dato mancante</v>
      </c>
      <c r="CX41" s="125" t="str">
        <f t="shared" si="40"/>
        <v>dato mancante</v>
      </c>
      <c r="CY41" s="125" t="str">
        <f t="shared" si="41"/>
        <v>dato mancante</v>
      </c>
      <c r="CZ41" s="125" t="str">
        <f t="shared" si="42"/>
        <v>dato mancante</v>
      </c>
      <c r="DA41" s="125" t="str">
        <f t="shared" si="43"/>
        <v>dato mancante</v>
      </c>
      <c r="DB41" s="125" t="str">
        <f t="shared" si="44"/>
        <v>dato mancante</v>
      </c>
      <c r="DC41" s="125" t="str">
        <f t="shared" si="45"/>
        <v>dato mancante</v>
      </c>
      <c r="DD41" s="125" t="str">
        <f t="shared" si="46"/>
        <v>dato mancante</v>
      </c>
      <c r="DF41" s="127">
        <f t="shared" si="75"/>
        <v>0</v>
      </c>
      <c r="DG41" s="127">
        <f t="shared" si="47"/>
        <v>0</v>
      </c>
      <c r="DH41" s="125" t="str">
        <f t="shared" si="76"/>
        <v>ok</v>
      </c>
      <c r="DI41" s="127" t="str">
        <f t="shared" si="48"/>
        <v>Buono</v>
      </c>
      <c r="DJ41" s="127" t="str">
        <f t="shared" si="49"/>
        <v>Buono</v>
      </c>
    </row>
    <row r="42" spans="1:114" s="125" customFormat="1" x14ac:dyDescent="0.35">
      <c r="A42" s="18">
        <f>'Calcolo Orizzontale P. Secco'!A43</f>
        <v>0</v>
      </c>
      <c r="B42" s="18">
        <f>'Calcolo Orizzontale P. Secco'!B43</f>
        <v>0</v>
      </c>
      <c r="C42" s="18">
        <f>'Calcolo Orizzontale P. Secco'!C43</f>
        <v>0</v>
      </c>
      <c r="D42" s="18">
        <f>'Calcolo Orizzontale P. Secco'!D43</f>
        <v>0</v>
      </c>
      <c r="E42" s="18">
        <f>'Calcolo Orizzontale P. Secco'!E43</f>
        <v>0</v>
      </c>
      <c r="F42" s="18">
        <f>'Calcolo Orizzontale P. Secco'!F43</f>
        <v>0</v>
      </c>
      <c r="G42" s="18">
        <f>'Calcolo Orizzontale P. Secco'!G43</f>
        <v>0</v>
      </c>
      <c r="H42" s="18"/>
      <c r="I42" s="18">
        <f>'Calcolo Orizzontale P. Secco'!I43</f>
        <v>0</v>
      </c>
      <c r="J42" s="18">
        <f>'Calcolo Orizzontale P. Secco'!J43</f>
        <v>0</v>
      </c>
      <c r="K42" s="18">
        <f>'Calcolo Orizzontale P. Secco'!K43</f>
        <v>0</v>
      </c>
      <c r="L42" s="15">
        <f t="shared" si="79"/>
        <v>0</v>
      </c>
      <c r="M42" s="519">
        <f>'Calcolo Orizzontale P. Secco'!L43</f>
        <v>0</v>
      </c>
      <c r="N42" s="519">
        <f>'Calcolo Orizzontale P. Secco'!M43</f>
        <v>0</v>
      </c>
      <c r="O42" s="520">
        <f>'Calcolo Orizzontale P. Secco'!N43</f>
        <v>0</v>
      </c>
      <c r="P42" s="521">
        <f>'Calcolo Orizzontale P. Secco'!O43</f>
        <v>0</v>
      </c>
      <c r="Q42" s="521">
        <f>'Calcolo Orizzontale P. Secco'!P43</f>
        <v>0</v>
      </c>
      <c r="R42" s="521">
        <f>'Calcolo Orizzontale P. Secco'!Q43</f>
        <v>0</v>
      </c>
      <c r="S42" s="521">
        <f>'Calcolo Orizzontale P. Secco'!R43</f>
        <v>0</v>
      </c>
      <c r="T42" s="521">
        <f>'Calcolo Orizzontale P. Secco'!S43</f>
        <v>0</v>
      </c>
      <c r="U42" s="519">
        <f>'Calcolo Orizzontale P. Secco'!T43</f>
        <v>0</v>
      </c>
      <c r="V42" s="519">
        <f>'Calcolo Orizzontale P. Secco'!U43</f>
        <v>0</v>
      </c>
      <c r="W42" s="519">
        <f>'Calcolo Orizzontale P. Secco'!V43</f>
        <v>0</v>
      </c>
      <c r="X42" s="520">
        <f>'Calcolo Orizzontale P. Secco'!W43</f>
        <v>0</v>
      </c>
      <c r="Y42" s="521">
        <f>'Calcolo Orizzontale P. Secco'!X43</f>
        <v>0</v>
      </c>
      <c r="Z42" s="522">
        <f>'Calcolo Orizzontale P. Secco'!Y43</f>
        <v>0</v>
      </c>
      <c r="AA42" s="126"/>
      <c r="AB42" s="127"/>
      <c r="AC42" s="189" t="str">
        <f>'Calcolo Orizzontale P. Secco'!AC43</f>
        <v>dato mancante</v>
      </c>
      <c r="AD42" s="190" t="str">
        <f>'Calcolo Orizzontale P. Secco'!AR43</f>
        <v>dato mancante</v>
      </c>
      <c r="AE42" s="190" t="str">
        <f t="shared" si="83"/>
        <v>dato mancante</v>
      </c>
      <c r="AF42" s="190" t="str">
        <f t="shared" si="84"/>
        <v>dato mancante</v>
      </c>
      <c r="AG42" s="191" t="str">
        <f>IF(N42&lt;5,'Calcolo Orizzontale P. Secco'!AD43,"dato mancante")</f>
        <v>dato mancante</v>
      </c>
      <c r="AH42" s="191" t="str">
        <f>IF(N42&gt;5,'Calcolo Orizzontale P. Secco'!AD43,"dato mancante")</f>
        <v>dato mancante</v>
      </c>
      <c r="AI42" s="191" t="str">
        <f>IF(N42&lt;5,'Calcolo Orizzontale P. Secco'!AS43,"dato mancante")</f>
        <v>dato mancante</v>
      </c>
      <c r="AJ42" s="191" t="str">
        <f>IF(N42&gt;5,'Calcolo Orizzontale P. Secco'!AS43,"dato mancante")</f>
        <v>dato mancante</v>
      </c>
      <c r="AK42" s="190" t="str">
        <f t="shared" si="53"/>
        <v>dato mancante</v>
      </c>
      <c r="AL42" s="190" t="str">
        <f t="shared" si="54"/>
        <v>dato mancante</v>
      </c>
      <c r="AM42" s="190" t="str">
        <f t="shared" si="55"/>
        <v>dato mancante</v>
      </c>
      <c r="AN42" s="190" t="str">
        <f t="shared" si="56"/>
        <v>dato mancante</v>
      </c>
      <c r="AO42" s="191" t="str">
        <f>'Calcolo Orizzontale P. Secco'!AE43</f>
        <v>dato mancante</v>
      </c>
      <c r="AP42" s="191" t="str">
        <f>'Calcolo Orizzontale P. Secco'!AT43</f>
        <v>dato mancante</v>
      </c>
      <c r="AQ42" s="192" t="str">
        <f t="shared" si="57"/>
        <v>dato mancante</v>
      </c>
      <c r="AR42" s="192" t="str">
        <f t="shared" si="58"/>
        <v>dato mancante</v>
      </c>
      <c r="AS42" s="193" t="str">
        <f>'Calcolo Orizzontale P. Secco'!AF43</f>
        <v>dato mancante</v>
      </c>
      <c r="AT42" s="193" t="str">
        <f>'Calcolo Orizzontale P. Secco'!AU43</f>
        <v>dato mancante</v>
      </c>
      <c r="AU42" s="308" t="str">
        <f t="shared" si="81"/>
        <v>dato mancante</v>
      </c>
      <c r="AV42" s="308" t="str">
        <f t="shared" si="82"/>
        <v>dato mancante</v>
      </c>
      <c r="AW42" s="193" t="str">
        <f>'Calcolo Orizzontale P. Secco'!AG43</f>
        <v>dato mancante</v>
      </c>
      <c r="AX42" s="193" t="str">
        <f>'Calcolo Orizzontale P. Secco'!AV43</f>
        <v>dato mancante</v>
      </c>
      <c r="AY42" s="308" t="str">
        <f t="shared" si="77"/>
        <v>dato mancante</v>
      </c>
      <c r="AZ42" s="308" t="str">
        <f t="shared" si="78"/>
        <v>dato mancante</v>
      </c>
      <c r="BA42" s="193" t="str">
        <f>'Calcolo Orizzontale P. Secco'!AH43</f>
        <v>dato mancante</v>
      </c>
      <c r="BB42" s="193" t="str">
        <f>'Calcolo Orizzontale P. Secco'!AW43</f>
        <v>dato mancante</v>
      </c>
      <c r="BC42" s="308" t="str">
        <f t="shared" si="63"/>
        <v>dato mancante</v>
      </c>
      <c r="BD42" s="308" t="str">
        <f t="shared" si="64"/>
        <v>dato mancante</v>
      </c>
      <c r="BE42" s="194" t="str">
        <f>'Calcolo Orizzontale P. Secco'!AI43</f>
        <v>dato mancante</v>
      </c>
      <c r="BF42" s="194" t="str">
        <f>'Calcolo Orizzontale P. Secco'!AX43</f>
        <v>dato mancante</v>
      </c>
      <c r="BG42" s="308" t="str">
        <f t="shared" si="65"/>
        <v>dato mancante</v>
      </c>
      <c r="BH42" s="308" t="str">
        <f t="shared" si="66"/>
        <v>dato mancante</v>
      </c>
      <c r="BI42" s="193" t="str">
        <f>'Calcolo Orizzontale P. Secco'!AJ43</f>
        <v>dato mancante</v>
      </c>
      <c r="BJ42" s="193" t="str">
        <f>'Calcolo Orizzontale P. Secco'!AY43</f>
        <v>dato mancante</v>
      </c>
      <c r="BK42" s="308" t="str">
        <f t="shared" si="67"/>
        <v>dato mancante</v>
      </c>
      <c r="BL42" s="308" t="str">
        <f t="shared" si="68"/>
        <v>dato mancante</v>
      </c>
      <c r="BM42" s="192" t="str">
        <f>'Calcolo Orizzontale P. Secco'!AK43</f>
        <v>dato mancante</v>
      </c>
      <c r="BN42" s="192" t="str">
        <f>'Calcolo Orizzontale P. Secco'!AZ43</f>
        <v>dato mancante</v>
      </c>
      <c r="BO42" s="308" t="str">
        <f t="shared" si="14"/>
        <v>dato mancante</v>
      </c>
      <c r="BP42" s="308" t="str">
        <f t="shared" si="15"/>
        <v>dato mancante</v>
      </c>
      <c r="BQ42" s="195" t="str">
        <f>'Calcolo Orizzontale P. Secco'!AL43</f>
        <v>dato mancante</v>
      </c>
      <c r="BR42" s="195" t="str">
        <f>'Calcolo Orizzontale P. Secco'!BA43</f>
        <v>dato mancante</v>
      </c>
      <c r="BS42" s="308" t="str">
        <f t="shared" si="69"/>
        <v>dato mancante</v>
      </c>
      <c r="BT42" s="308" t="str">
        <f t="shared" si="70"/>
        <v>dato mancante</v>
      </c>
      <c r="BU42" s="193" t="str">
        <f>'Calcolo Orizzontale P. Secco'!AM43</f>
        <v>dato mancante</v>
      </c>
      <c r="BV42" s="194" t="str">
        <f>'Calcolo Orizzontale P. Secco'!BB43</f>
        <v>dato mancante</v>
      </c>
      <c r="BW42" s="308" t="str">
        <f t="shared" si="71"/>
        <v>dato mancante</v>
      </c>
      <c r="BX42" s="308" t="str">
        <f t="shared" si="72"/>
        <v>dato mancante</v>
      </c>
      <c r="BY42" s="196" t="str">
        <f>'Calcolo Orizzontale P. Secco'!AN43</f>
        <v>dato mancante</v>
      </c>
      <c r="BZ42" s="196" t="str">
        <f>'Calcolo Orizzontale P. Secco'!BC43</f>
        <v>dato mancante</v>
      </c>
      <c r="CA42" s="308" t="str">
        <f t="shared" si="73"/>
        <v>dato mancante</v>
      </c>
      <c r="CB42" s="308" t="str">
        <f t="shared" si="74"/>
        <v>dato mancante</v>
      </c>
      <c r="CE42" s="125" t="str">
        <f t="shared" si="21"/>
        <v>dato mancante</v>
      </c>
      <c r="CF42" s="125" t="str">
        <f t="shared" si="22"/>
        <v>dato mancante</v>
      </c>
      <c r="CG42" s="125" t="str">
        <f t="shared" si="23"/>
        <v>dato mancante</v>
      </c>
      <c r="CH42" s="125" t="str">
        <f t="shared" si="24"/>
        <v>dato mancante</v>
      </c>
      <c r="CI42" s="125" t="str">
        <f t="shared" si="25"/>
        <v>dato mancante</v>
      </c>
      <c r="CJ42" s="125" t="str">
        <f t="shared" si="26"/>
        <v>dato mancante</v>
      </c>
      <c r="CK42" s="125" t="str">
        <f t="shared" si="27"/>
        <v>dato mancante</v>
      </c>
      <c r="CL42" s="125" t="str">
        <f t="shared" si="28"/>
        <v>dato mancante</v>
      </c>
      <c r="CM42" s="125" t="str">
        <f t="shared" si="29"/>
        <v>dato mancante</v>
      </c>
      <c r="CN42" s="125" t="str">
        <f t="shared" si="30"/>
        <v>dato mancante</v>
      </c>
      <c r="CO42" s="125" t="str">
        <f t="shared" si="31"/>
        <v>dato mancante</v>
      </c>
      <c r="CP42" s="125" t="str">
        <f t="shared" si="32"/>
        <v>dato mancante</v>
      </c>
      <c r="CQ42" s="125" t="str">
        <f t="shared" si="33"/>
        <v>dato mancante</v>
      </c>
      <c r="CR42" s="125" t="str">
        <f t="shared" si="34"/>
        <v>dato mancante</v>
      </c>
      <c r="CS42" s="125" t="str">
        <f t="shared" si="35"/>
        <v>dato mancante</v>
      </c>
      <c r="CT42" s="125" t="str">
        <f t="shared" si="36"/>
        <v>dato mancante</v>
      </c>
      <c r="CU42" s="125" t="str">
        <f t="shared" si="37"/>
        <v>dato mancante</v>
      </c>
      <c r="CV42" s="125" t="str">
        <f t="shared" si="38"/>
        <v>dato mancante</v>
      </c>
      <c r="CW42" s="125" t="str">
        <f t="shared" si="39"/>
        <v>dato mancante</v>
      </c>
      <c r="CX42" s="125" t="str">
        <f t="shared" si="40"/>
        <v>dato mancante</v>
      </c>
      <c r="CY42" s="125" t="str">
        <f t="shared" si="41"/>
        <v>dato mancante</v>
      </c>
      <c r="CZ42" s="125" t="str">
        <f t="shared" si="42"/>
        <v>dato mancante</v>
      </c>
      <c r="DA42" s="125" t="str">
        <f t="shared" si="43"/>
        <v>dato mancante</v>
      </c>
      <c r="DB42" s="125" t="str">
        <f t="shared" si="44"/>
        <v>dato mancante</v>
      </c>
      <c r="DC42" s="125" t="str">
        <f t="shared" si="45"/>
        <v>dato mancante</v>
      </c>
      <c r="DD42" s="125" t="str">
        <f t="shared" si="46"/>
        <v>dato mancante</v>
      </c>
      <c r="DF42" s="127">
        <f t="shared" si="75"/>
        <v>0</v>
      </c>
      <c r="DG42" s="127">
        <f t="shared" si="47"/>
        <v>0</v>
      </c>
      <c r="DH42" s="125" t="str">
        <f t="shared" si="76"/>
        <v>ok</v>
      </c>
      <c r="DI42" s="127" t="str">
        <f t="shared" si="48"/>
        <v>Buono</v>
      </c>
      <c r="DJ42" s="127" t="str">
        <f t="shared" si="49"/>
        <v>Buono</v>
      </c>
    </row>
    <row r="43" spans="1:114" s="125" customFormat="1" x14ac:dyDescent="0.35">
      <c r="A43" s="18">
        <f>'Calcolo Orizzontale P. Secco'!A44</f>
        <v>0</v>
      </c>
      <c r="B43" s="18">
        <f>'Calcolo Orizzontale P. Secco'!B44</f>
        <v>0</v>
      </c>
      <c r="C43" s="18">
        <f>'Calcolo Orizzontale P. Secco'!C44</f>
        <v>0</v>
      </c>
      <c r="D43" s="18">
        <f>'Calcolo Orizzontale P. Secco'!D44</f>
        <v>0</v>
      </c>
      <c r="E43" s="18">
        <f>'Calcolo Orizzontale P. Secco'!E44</f>
        <v>0</v>
      </c>
      <c r="F43" s="18">
        <f>'Calcolo Orizzontale P. Secco'!F44</f>
        <v>0</v>
      </c>
      <c r="G43" s="18">
        <f>'Calcolo Orizzontale P. Secco'!G44</f>
        <v>0</v>
      </c>
      <c r="H43" s="18"/>
      <c r="I43" s="18">
        <f>'Calcolo Orizzontale P. Secco'!I44</f>
        <v>0</v>
      </c>
      <c r="J43" s="18">
        <f>'Calcolo Orizzontale P. Secco'!J44</f>
        <v>0</v>
      </c>
      <c r="K43" s="18">
        <f>'Calcolo Orizzontale P. Secco'!K44</f>
        <v>0</v>
      </c>
      <c r="L43" s="15">
        <f t="shared" si="79"/>
        <v>0</v>
      </c>
      <c r="M43" s="519">
        <f>'Calcolo Orizzontale P. Secco'!L44</f>
        <v>0</v>
      </c>
      <c r="N43" s="519">
        <f>'Calcolo Orizzontale P. Secco'!M44</f>
        <v>0</v>
      </c>
      <c r="O43" s="520">
        <f>'Calcolo Orizzontale P. Secco'!N44</f>
        <v>0</v>
      </c>
      <c r="P43" s="521">
        <f>'Calcolo Orizzontale P. Secco'!O44</f>
        <v>0</v>
      </c>
      <c r="Q43" s="521">
        <f>'Calcolo Orizzontale P. Secco'!P44</f>
        <v>0</v>
      </c>
      <c r="R43" s="521">
        <f>'Calcolo Orizzontale P. Secco'!Q44</f>
        <v>0</v>
      </c>
      <c r="S43" s="521">
        <f>'Calcolo Orizzontale P. Secco'!R44</f>
        <v>0</v>
      </c>
      <c r="T43" s="521">
        <f>'Calcolo Orizzontale P. Secco'!S44</f>
        <v>0</v>
      </c>
      <c r="U43" s="519">
        <f>'Calcolo Orizzontale P. Secco'!T44</f>
        <v>0</v>
      </c>
      <c r="V43" s="519">
        <f>'Calcolo Orizzontale P. Secco'!U44</f>
        <v>0</v>
      </c>
      <c r="W43" s="519">
        <f>'Calcolo Orizzontale P. Secco'!V44</f>
        <v>0</v>
      </c>
      <c r="X43" s="520">
        <f>'Calcolo Orizzontale P. Secco'!W44</f>
        <v>0</v>
      </c>
      <c r="Y43" s="521">
        <f>'Calcolo Orizzontale P. Secco'!X44</f>
        <v>0</v>
      </c>
      <c r="Z43" s="522">
        <f>'Calcolo Orizzontale P. Secco'!Y44</f>
        <v>0</v>
      </c>
      <c r="AA43" s="126"/>
      <c r="AB43" s="127"/>
      <c r="AC43" s="189" t="str">
        <f>'Calcolo Orizzontale P. Secco'!AC44</f>
        <v>dato mancante</v>
      </c>
      <c r="AD43" s="190" t="str">
        <f>'Calcolo Orizzontale P. Secco'!AR44</f>
        <v>dato mancante</v>
      </c>
      <c r="AE43" s="190" t="str">
        <f t="shared" si="83"/>
        <v>dato mancante</v>
      </c>
      <c r="AF43" s="190" t="str">
        <f t="shared" si="84"/>
        <v>dato mancante</v>
      </c>
      <c r="AG43" s="191" t="str">
        <f>IF(N43&lt;5,'Calcolo Orizzontale P. Secco'!AD44,"dato mancante")</f>
        <v>dato mancante</v>
      </c>
      <c r="AH43" s="191" t="str">
        <f>IF(N43&gt;5,'Calcolo Orizzontale P. Secco'!AD44,"dato mancante")</f>
        <v>dato mancante</v>
      </c>
      <c r="AI43" s="191" t="str">
        <f>IF(N43&lt;5,'Calcolo Orizzontale P. Secco'!AS44,"dato mancante")</f>
        <v>dato mancante</v>
      </c>
      <c r="AJ43" s="191" t="str">
        <f>IF(N43&gt;5,'Calcolo Orizzontale P. Secco'!AS44,"dato mancante")</f>
        <v>dato mancante</v>
      </c>
      <c r="AK43" s="190" t="str">
        <f t="shared" si="53"/>
        <v>dato mancante</v>
      </c>
      <c r="AL43" s="190" t="str">
        <f t="shared" si="54"/>
        <v>dato mancante</v>
      </c>
      <c r="AM43" s="190" t="str">
        <f t="shared" si="55"/>
        <v>dato mancante</v>
      </c>
      <c r="AN43" s="190" t="str">
        <f t="shared" si="56"/>
        <v>dato mancante</v>
      </c>
      <c r="AO43" s="191" t="str">
        <f>'Calcolo Orizzontale P. Secco'!AE44</f>
        <v>dato mancante</v>
      </c>
      <c r="AP43" s="191" t="str">
        <f>'Calcolo Orizzontale P. Secco'!AT44</f>
        <v>dato mancante</v>
      </c>
      <c r="AQ43" s="192" t="str">
        <f t="shared" si="57"/>
        <v>dato mancante</v>
      </c>
      <c r="AR43" s="192" t="str">
        <f t="shared" si="58"/>
        <v>dato mancante</v>
      </c>
      <c r="AS43" s="193" t="str">
        <f>'Calcolo Orizzontale P. Secco'!AF44</f>
        <v>dato mancante</v>
      </c>
      <c r="AT43" s="193" t="str">
        <f>'Calcolo Orizzontale P. Secco'!AU44</f>
        <v>dato mancante</v>
      </c>
      <c r="AU43" s="308" t="str">
        <f t="shared" si="81"/>
        <v>dato mancante</v>
      </c>
      <c r="AV43" s="308" t="str">
        <f t="shared" si="82"/>
        <v>dato mancante</v>
      </c>
      <c r="AW43" s="193" t="str">
        <f>'Calcolo Orizzontale P. Secco'!AG44</f>
        <v>dato mancante</v>
      </c>
      <c r="AX43" s="193" t="str">
        <f>'Calcolo Orizzontale P. Secco'!AV44</f>
        <v>dato mancante</v>
      </c>
      <c r="AY43" s="308" t="str">
        <f t="shared" si="77"/>
        <v>dato mancante</v>
      </c>
      <c r="AZ43" s="308" t="str">
        <f t="shared" si="78"/>
        <v>dato mancante</v>
      </c>
      <c r="BA43" s="193" t="str">
        <f>'Calcolo Orizzontale P. Secco'!AH44</f>
        <v>dato mancante</v>
      </c>
      <c r="BB43" s="193" t="str">
        <f>'Calcolo Orizzontale P. Secco'!AW44</f>
        <v>dato mancante</v>
      </c>
      <c r="BC43" s="308" t="str">
        <f t="shared" si="63"/>
        <v>dato mancante</v>
      </c>
      <c r="BD43" s="308" t="str">
        <f t="shared" si="64"/>
        <v>dato mancante</v>
      </c>
      <c r="BE43" s="194" t="str">
        <f>'Calcolo Orizzontale P. Secco'!AI44</f>
        <v>dato mancante</v>
      </c>
      <c r="BF43" s="194" t="str">
        <f>'Calcolo Orizzontale P. Secco'!AX44</f>
        <v>dato mancante</v>
      </c>
      <c r="BG43" s="308" t="str">
        <f t="shared" si="65"/>
        <v>dato mancante</v>
      </c>
      <c r="BH43" s="308" t="str">
        <f t="shared" si="66"/>
        <v>dato mancante</v>
      </c>
      <c r="BI43" s="193" t="str">
        <f>'Calcolo Orizzontale P. Secco'!AJ44</f>
        <v>dato mancante</v>
      </c>
      <c r="BJ43" s="193" t="str">
        <f>'Calcolo Orizzontale P. Secco'!AY44</f>
        <v>dato mancante</v>
      </c>
      <c r="BK43" s="308" t="str">
        <f t="shared" si="67"/>
        <v>dato mancante</v>
      </c>
      <c r="BL43" s="308" t="str">
        <f t="shared" si="68"/>
        <v>dato mancante</v>
      </c>
      <c r="BM43" s="192" t="str">
        <f>'Calcolo Orizzontale P. Secco'!AK44</f>
        <v>dato mancante</v>
      </c>
      <c r="BN43" s="192" t="str">
        <f>'Calcolo Orizzontale P. Secco'!AZ44</f>
        <v>dato mancante</v>
      </c>
      <c r="BO43" s="308" t="str">
        <f t="shared" si="14"/>
        <v>dato mancante</v>
      </c>
      <c r="BP43" s="308" t="str">
        <f t="shared" si="15"/>
        <v>dato mancante</v>
      </c>
      <c r="BQ43" s="195" t="str">
        <f>'Calcolo Orizzontale P. Secco'!AL44</f>
        <v>dato mancante</v>
      </c>
      <c r="BR43" s="195" t="str">
        <f>'Calcolo Orizzontale P. Secco'!BA44</f>
        <v>dato mancante</v>
      </c>
      <c r="BS43" s="308" t="str">
        <f t="shared" si="69"/>
        <v>dato mancante</v>
      </c>
      <c r="BT43" s="308" t="str">
        <f t="shared" si="70"/>
        <v>dato mancante</v>
      </c>
      <c r="BU43" s="193" t="str">
        <f>'Calcolo Orizzontale P. Secco'!AM44</f>
        <v>dato mancante</v>
      </c>
      <c r="BV43" s="194" t="str">
        <f>'Calcolo Orizzontale P. Secco'!BB44</f>
        <v>dato mancante</v>
      </c>
      <c r="BW43" s="308" t="str">
        <f t="shared" si="71"/>
        <v>dato mancante</v>
      </c>
      <c r="BX43" s="308" t="str">
        <f t="shared" si="72"/>
        <v>dato mancante</v>
      </c>
      <c r="BY43" s="196" t="str">
        <f>'Calcolo Orizzontale P. Secco'!AN44</f>
        <v>dato mancante</v>
      </c>
      <c r="BZ43" s="196" t="str">
        <f>'Calcolo Orizzontale P. Secco'!BC44</f>
        <v>dato mancante</v>
      </c>
      <c r="CA43" s="308" t="str">
        <f t="shared" si="73"/>
        <v>dato mancante</v>
      </c>
      <c r="CB43" s="308" t="str">
        <f t="shared" si="74"/>
        <v>dato mancante</v>
      </c>
      <c r="CE43" s="125" t="str">
        <f t="shared" si="21"/>
        <v>dato mancante</v>
      </c>
      <c r="CF43" s="125" t="str">
        <f t="shared" si="22"/>
        <v>dato mancante</v>
      </c>
      <c r="CG43" s="125" t="str">
        <f t="shared" si="23"/>
        <v>dato mancante</v>
      </c>
      <c r="CH43" s="125" t="str">
        <f t="shared" si="24"/>
        <v>dato mancante</v>
      </c>
      <c r="CI43" s="125" t="str">
        <f t="shared" si="25"/>
        <v>dato mancante</v>
      </c>
      <c r="CJ43" s="125" t="str">
        <f t="shared" si="26"/>
        <v>dato mancante</v>
      </c>
      <c r="CK43" s="125" t="str">
        <f t="shared" si="27"/>
        <v>dato mancante</v>
      </c>
      <c r="CL43" s="125" t="str">
        <f t="shared" si="28"/>
        <v>dato mancante</v>
      </c>
      <c r="CM43" s="125" t="str">
        <f t="shared" si="29"/>
        <v>dato mancante</v>
      </c>
      <c r="CN43" s="125" t="str">
        <f t="shared" si="30"/>
        <v>dato mancante</v>
      </c>
      <c r="CO43" s="125" t="str">
        <f t="shared" si="31"/>
        <v>dato mancante</v>
      </c>
      <c r="CP43" s="125" t="str">
        <f t="shared" si="32"/>
        <v>dato mancante</v>
      </c>
      <c r="CQ43" s="125" t="str">
        <f t="shared" si="33"/>
        <v>dato mancante</v>
      </c>
      <c r="CR43" s="125" t="str">
        <f t="shared" si="34"/>
        <v>dato mancante</v>
      </c>
      <c r="CS43" s="125" t="str">
        <f t="shared" si="35"/>
        <v>dato mancante</v>
      </c>
      <c r="CT43" s="125" t="str">
        <f t="shared" si="36"/>
        <v>dato mancante</v>
      </c>
      <c r="CU43" s="125" t="str">
        <f t="shared" si="37"/>
        <v>dato mancante</v>
      </c>
      <c r="CV43" s="125" t="str">
        <f t="shared" si="38"/>
        <v>dato mancante</v>
      </c>
      <c r="CW43" s="125" t="str">
        <f t="shared" si="39"/>
        <v>dato mancante</v>
      </c>
      <c r="CX43" s="125" t="str">
        <f t="shared" si="40"/>
        <v>dato mancante</v>
      </c>
      <c r="CY43" s="125" t="str">
        <f t="shared" si="41"/>
        <v>dato mancante</v>
      </c>
      <c r="CZ43" s="125" t="str">
        <f t="shared" si="42"/>
        <v>dato mancante</v>
      </c>
      <c r="DA43" s="125" t="str">
        <f t="shared" si="43"/>
        <v>dato mancante</v>
      </c>
      <c r="DB43" s="125" t="str">
        <f t="shared" si="44"/>
        <v>dato mancante</v>
      </c>
      <c r="DC43" s="125" t="str">
        <f t="shared" si="45"/>
        <v>dato mancante</v>
      </c>
      <c r="DD43" s="125" t="str">
        <f t="shared" si="46"/>
        <v>dato mancante</v>
      </c>
      <c r="DF43" s="127">
        <f t="shared" si="75"/>
        <v>0</v>
      </c>
      <c r="DG43" s="127">
        <f t="shared" si="47"/>
        <v>0</v>
      </c>
      <c r="DH43" s="125" t="str">
        <f t="shared" si="76"/>
        <v>ok</v>
      </c>
      <c r="DI43" s="127" t="str">
        <f t="shared" si="48"/>
        <v>Buono</v>
      </c>
      <c r="DJ43" s="127" t="str">
        <f t="shared" si="49"/>
        <v>Buono</v>
      </c>
    </row>
    <row r="44" spans="1:114" s="125" customFormat="1" x14ac:dyDescent="0.35">
      <c r="A44" s="18">
        <f>'Calcolo Orizzontale P. Secco'!A45</f>
        <v>0</v>
      </c>
      <c r="B44" s="18">
        <f>'Calcolo Orizzontale P. Secco'!B45</f>
        <v>0</v>
      </c>
      <c r="C44" s="18">
        <f>'Calcolo Orizzontale P. Secco'!C45</f>
        <v>0</v>
      </c>
      <c r="D44" s="18">
        <f>'Calcolo Orizzontale P. Secco'!D45</f>
        <v>0</v>
      </c>
      <c r="E44" s="18">
        <f>'Calcolo Orizzontale P. Secco'!E45</f>
        <v>0</v>
      </c>
      <c r="F44" s="18">
        <f>'Calcolo Orizzontale P. Secco'!F45</f>
        <v>0</v>
      </c>
      <c r="G44" s="18">
        <f>'Calcolo Orizzontale P. Secco'!G45</f>
        <v>0</v>
      </c>
      <c r="H44" s="18"/>
      <c r="I44" s="18">
        <f>'Calcolo Orizzontale P. Secco'!I45</f>
        <v>0</v>
      </c>
      <c r="J44" s="18">
        <f>'Calcolo Orizzontale P. Secco'!J45</f>
        <v>0</v>
      </c>
      <c r="K44" s="18">
        <f>'Calcolo Orizzontale P. Secco'!K45</f>
        <v>0</v>
      </c>
      <c r="L44" s="15">
        <f t="shared" si="79"/>
        <v>0</v>
      </c>
      <c r="M44" s="519">
        <f>'Calcolo Orizzontale P. Secco'!L45</f>
        <v>0</v>
      </c>
      <c r="N44" s="519">
        <f>'Calcolo Orizzontale P. Secco'!M45</f>
        <v>0</v>
      </c>
      <c r="O44" s="520">
        <f>'Calcolo Orizzontale P. Secco'!N45</f>
        <v>0</v>
      </c>
      <c r="P44" s="521">
        <f>'Calcolo Orizzontale P. Secco'!O45</f>
        <v>0</v>
      </c>
      <c r="Q44" s="521">
        <f>'Calcolo Orizzontale P. Secco'!P45</f>
        <v>0</v>
      </c>
      <c r="R44" s="521">
        <f>'Calcolo Orizzontale P. Secco'!Q45</f>
        <v>0</v>
      </c>
      <c r="S44" s="521">
        <f>'Calcolo Orizzontale P. Secco'!R45</f>
        <v>0</v>
      </c>
      <c r="T44" s="521">
        <f>'Calcolo Orizzontale P. Secco'!S45</f>
        <v>0</v>
      </c>
      <c r="U44" s="519">
        <f>'Calcolo Orizzontale P. Secco'!T45</f>
        <v>0</v>
      </c>
      <c r="V44" s="519">
        <f>'Calcolo Orizzontale P. Secco'!U45</f>
        <v>0</v>
      </c>
      <c r="W44" s="519">
        <f>'Calcolo Orizzontale P. Secco'!V45</f>
        <v>0</v>
      </c>
      <c r="X44" s="520">
        <f>'Calcolo Orizzontale P. Secco'!W45</f>
        <v>0</v>
      </c>
      <c r="Y44" s="521">
        <f>'Calcolo Orizzontale P. Secco'!X45</f>
        <v>0</v>
      </c>
      <c r="Z44" s="522">
        <f>'Calcolo Orizzontale P. Secco'!Y45</f>
        <v>0</v>
      </c>
      <c r="AA44" s="126"/>
      <c r="AB44" s="127"/>
      <c r="AC44" s="189" t="str">
        <f>'Calcolo Orizzontale P. Secco'!AC45</f>
        <v>dato mancante</v>
      </c>
      <c r="AD44" s="190" t="str">
        <f>'Calcolo Orizzontale P. Secco'!AR45</f>
        <v>dato mancante</v>
      </c>
      <c r="AE44" s="190" t="str">
        <f t="shared" si="83"/>
        <v>dato mancante</v>
      </c>
      <c r="AF44" s="190" t="str">
        <f t="shared" si="84"/>
        <v>dato mancante</v>
      </c>
      <c r="AG44" s="191" t="str">
        <f>IF(N44&lt;5,'Calcolo Orizzontale P. Secco'!AD45,"dato mancante")</f>
        <v>dato mancante</v>
      </c>
      <c r="AH44" s="191" t="str">
        <f>IF(N44&gt;5,'Calcolo Orizzontale P. Secco'!AD45,"dato mancante")</f>
        <v>dato mancante</v>
      </c>
      <c r="AI44" s="191" t="str">
        <f>IF(N44&lt;5,'Calcolo Orizzontale P. Secco'!AS45,"dato mancante")</f>
        <v>dato mancante</v>
      </c>
      <c r="AJ44" s="191" t="str">
        <f>IF(N44&gt;5,'Calcolo Orizzontale P. Secco'!AS45,"dato mancante")</f>
        <v>dato mancante</v>
      </c>
      <c r="AK44" s="190" t="str">
        <f t="shared" si="53"/>
        <v>dato mancante</v>
      </c>
      <c r="AL44" s="190" t="str">
        <f t="shared" si="54"/>
        <v>dato mancante</v>
      </c>
      <c r="AM44" s="190" t="str">
        <f t="shared" si="55"/>
        <v>dato mancante</v>
      </c>
      <c r="AN44" s="190" t="str">
        <f t="shared" si="56"/>
        <v>dato mancante</v>
      </c>
      <c r="AO44" s="191" t="str">
        <f>'Calcolo Orizzontale P. Secco'!AE45</f>
        <v>dato mancante</v>
      </c>
      <c r="AP44" s="191" t="str">
        <f>'Calcolo Orizzontale P. Secco'!AT45</f>
        <v>dato mancante</v>
      </c>
      <c r="AQ44" s="192" t="str">
        <f t="shared" si="57"/>
        <v>dato mancante</v>
      </c>
      <c r="AR44" s="192" t="str">
        <f t="shared" si="58"/>
        <v>dato mancante</v>
      </c>
      <c r="AS44" s="193" t="str">
        <f>'Calcolo Orizzontale P. Secco'!AF45</f>
        <v>dato mancante</v>
      </c>
      <c r="AT44" s="193" t="str">
        <f>'Calcolo Orizzontale P. Secco'!AU45</f>
        <v>dato mancante</v>
      </c>
      <c r="AU44" s="308" t="str">
        <f t="shared" si="81"/>
        <v>dato mancante</v>
      </c>
      <c r="AV44" s="308" t="str">
        <f t="shared" si="82"/>
        <v>dato mancante</v>
      </c>
      <c r="AW44" s="193" t="str">
        <f>'Calcolo Orizzontale P. Secco'!AG45</f>
        <v>dato mancante</v>
      </c>
      <c r="AX44" s="193" t="str">
        <f>'Calcolo Orizzontale P. Secco'!AV45</f>
        <v>dato mancante</v>
      </c>
      <c r="AY44" s="308" t="str">
        <f t="shared" si="77"/>
        <v>dato mancante</v>
      </c>
      <c r="AZ44" s="308" t="str">
        <f t="shared" si="78"/>
        <v>dato mancante</v>
      </c>
      <c r="BA44" s="193" t="str">
        <f>'Calcolo Orizzontale P. Secco'!AH45</f>
        <v>dato mancante</v>
      </c>
      <c r="BB44" s="193" t="str">
        <f>'Calcolo Orizzontale P. Secco'!AW45</f>
        <v>dato mancante</v>
      </c>
      <c r="BC44" s="308" t="str">
        <f t="shared" si="63"/>
        <v>dato mancante</v>
      </c>
      <c r="BD44" s="308" t="str">
        <f t="shared" si="64"/>
        <v>dato mancante</v>
      </c>
      <c r="BE44" s="194" t="str">
        <f>'Calcolo Orizzontale P. Secco'!AI45</f>
        <v>dato mancante</v>
      </c>
      <c r="BF44" s="194" t="str">
        <f>'Calcolo Orizzontale P. Secco'!AX45</f>
        <v>dato mancante</v>
      </c>
      <c r="BG44" s="308" t="str">
        <f t="shared" si="65"/>
        <v>dato mancante</v>
      </c>
      <c r="BH44" s="308" t="str">
        <f t="shared" si="66"/>
        <v>dato mancante</v>
      </c>
      <c r="BI44" s="193" t="str">
        <f>'Calcolo Orizzontale P. Secco'!AJ45</f>
        <v>dato mancante</v>
      </c>
      <c r="BJ44" s="193" t="str">
        <f>'Calcolo Orizzontale P. Secco'!AY45</f>
        <v>dato mancante</v>
      </c>
      <c r="BK44" s="308" t="str">
        <f t="shared" si="67"/>
        <v>dato mancante</v>
      </c>
      <c r="BL44" s="308" t="str">
        <f t="shared" si="68"/>
        <v>dato mancante</v>
      </c>
      <c r="BM44" s="192" t="str">
        <f>'Calcolo Orizzontale P. Secco'!AK45</f>
        <v>dato mancante</v>
      </c>
      <c r="BN44" s="192" t="str">
        <f>'Calcolo Orizzontale P. Secco'!AZ45</f>
        <v>dato mancante</v>
      </c>
      <c r="BO44" s="308" t="str">
        <f t="shared" si="14"/>
        <v>dato mancante</v>
      </c>
      <c r="BP44" s="308" t="str">
        <f t="shared" si="15"/>
        <v>dato mancante</v>
      </c>
      <c r="BQ44" s="195" t="str">
        <f>'Calcolo Orizzontale P. Secco'!AL45</f>
        <v>dato mancante</v>
      </c>
      <c r="BR44" s="195" t="str">
        <f>'Calcolo Orizzontale P. Secco'!BA45</f>
        <v>dato mancante</v>
      </c>
      <c r="BS44" s="308" t="str">
        <f t="shared" si="69"/>
        <v>dato mancante</v>
      </c>
      <c r="BT44" s="308" t="str">
        <f t="shared" si="70"/>
        <v>dato mancante</v>
      </c>
      <c r="BU44" s="193" t="str">
        <f>'Calcolo Orizzontale P. Secco'!AM45</f>
        <v>dato mancante</v>
      </c>
      <c r="BV44" s="194" t="str">
        <f>'Calcolo Orizzontale P. Secco'!BB45</f>
        <v>dato mancante</v>
      </c>
      <c r="BW44" s="308" t="str">
        <f t="shared" si="71"/>
        <v>dato mancante</v>
      </c>
      <c r="BX44" s="308" t="str">
        <f t="shared" si="72"/>
        <v>dato mancante</v>
      </c>
      <c r="BY44" s="196" t="str">
        <f>'Calcolo Orizzontale P. Secco'!AN45</f>
        <v>dato mancante</v>
      </c>
      <c r="BZ44" s="196" t="str">
        <f>'Calcolo Orizzontale P. Secco'!BC45</f>
        <v>dato mancante</v>
      </c>
      <c r="CA44" s="308" t="str">
        <f t="shared" si="73"/>
        <v>dato mancante</v>
      </c>
      <c r="CB44" s="308" t="str">
        <f t="shared" si="74"/>
        <v>dato mancante</v>
      </c>
      <c r="CE44" s="125" t="str">
        <f t="shared" si="21"/>
        <v>dato mancante</v>
      </c>
      <c r="CF44" s="125" t="str">
        <f t="shared" si="22"/>
        <v>dato mancante</v>
      </c>
      <c r="CG44" s="125" t="str">
        <f t="shared" si="23"/>
        <v>dato mancante</v>
      </c>
      <c r="CH44" s="125" t="str">
        <f t="shared" si="24"/>
        <v>dato mancante</v>
      </c>
      <c r="CI44" s="125" t="str">
        <f t="shared" si="25"/>
        <v>dato mancante</v>
      </c>
      <c r="CJ44" s="125" t="str">
        <f t="shared" si="26"/>
        <v>dato mancante</v>
      </c>
      <c r="CK44" s="125" t="str">
        <f t="shared" si="27"/>
        <v>dato mancante</v>
      </c>
      <c r="CL44" s="125" t="str">
        <f t="shared" si="28"/>
        <v>dato mancante</v>
      </c>
      <c r="CM44" s="125" t="str">
        <f t="shared" si="29"/>
        <v>dato mancante</v>
      </c>
      <c r="CN44" s="125" t="str">
        <f t="shared" si="30"/>
        <v>dato mancante</v>
      </c>
      <c r="CO44" s="125" t="str">
        <f t="shared" si="31"/>
        <v>dato mancante</v>
      </c>
      <c r="CP44" s="125" t="str">
        <f t="shared" si="32"/>
        <v>dato mancante</v>
      </c>
      <c r="CQ44" s="125" t="str">
        <f t="shared" si="33"/>
        <v>dato mancante</v>
      </c>
      <c r="CR44" s="125" t="str">
        <f t="shared" si="34"/>
        <v>dato mancante</v>
      </c>
      <c r="CS44" s="125" t="str">
        <f t="shared" si="35"/>
        <v>dato mancante</v>
      </c>
      <c r="CT44" s="125" t="str">
        <f t="shared" si="36"/>
        <v>dato mancante</v>
      </c>
      <c r="CU44" s="125" t="str">
        <f t="shared" si="37"/>
        <v>dato mancante</v>
      </c>
      <c r="CV44" s="125" t="str">
        <f t="shared" si="38"/>
        <v>dato mancante</v>
      </c>
      <c r="CW44" s="125" t="str">
        <f t="shared" si="39"/>
        <v>dato mancante</v>
      </c>
      <c r="CX44" s="125" t="str">
        <f t="shared" si="40"/>
        <v>dato mancante</v>
      </c>
      <c r="CY44" s="125" t="str">
        <f t="shared" si="41"/>
        <v>dato mancante</v>
      </c>
      <c r="CZ44" s="125" t="str">
        <f t="shared" si="42"/>
        <v>dato mancante</v>
      </c>
      <c r="DA44" s="125" t="str">
        <f t="shared" si="43"/>
        <v>dato mancante</v>
      </c>
      <c r="DB44" s="125" t="str">
        <f t="shared" si="44"/>
        <v>dato mancante</v>
      </c>
      <c r="DC44" s="125" t="str">
        <f t="shared" si="45"/>
        <v>dato mancante</v>
      </c>
      <c r="DD44" s="125" t="str">
        <f t="shared" si="46"/>
        <v>dato mancante</v>
      </c>
      <c r="DF44" s="127">
        <f t="shared" si="75"/>
        <v>0</v>
      </c>
      <c r="DG44" s="127">
        <f t="shared" si="47"/>
        <v>0</v>
      </c>
      <c r="DH44" s="125" t="str">
        <f t="shared" si="76"/>
        <v>ok</v>
      </c>
      <c r="DI44" s="127" t="str">
        <f t="shared" si="48"/>
        <v>Buono</v>
      </c>
      <c r="DJ44" s="127" t="str">
        <f t="shared" si="49"/>
        <v>Buono</v>
      </c>
    </row>
    <row r="45" spans="1:114" s="125" customFormat="1" x14ac:dyDescent="0.35">
      <c r="A45" s="18">
        <f>'Calcolo Orizzontale P. Secco'!A46</f>
        <v>0</v>
      </c>
      <c r="B45" s="18">
        <f>'Calcolo Orizzontale P. Secco'!B46</f>
        <v>0</v>
      </c>
      <c r="C45" s="18">
        <f>'Calcolo Orizzontale P. Secco'!C46</f>
        <v>0</v>
      </c>
      <c r="D45" s="18">
        <f>'Calcolo Orizzontale P. Secco'!D46</f>
        <v>0</v>
      </c>
      <c r="E45" s="18">
        <f>'Calcolo Orizzontale P. Secco'!E46</f>
        <v>0</v>
      </c>
      <c r="F45" s="18">
        <f>'Calcolo Orizzontale P. Secco'!F46</f>
        <v>0</v>
      </c>
      <c r="G45" s="18">
        <f>'Calcolo Orizzontale P. Secco'!G46</f>
        <v>0</v>
      </c>
      <c r="H45" s="18"/>
      <c r="I45" s="18">
        <f>'Calcolo Orizzontale P. Secco'!I46</f>
        <v>0</v>
      </c>
      <c r="J45" s="18">
        <f>'Calcolo Orizzontale P. Secco'!J46</f>
        <v>0</v>
      </c>
      <c r="K45" s="18">
        <f>'Calcolo Orizzontale P. Secco'!K46</f>
        <v>0</v>
      </c>
      <c r="L45" s="15">
        <f t="shared" si="79"/>
        <v>0</v>
      </c>
      <c r="M45" s="519">
        <f>'Calcolo Orizzontale P. Secco'!L46</f>
        <v>0</v>
      </c>
      <c r="N45" s="519">
        <f>'Calcolo Orizzontale P. Secco'!M46</f>
        <v>0</v>
      </c>
      <c r="O45" s="520">
        <f>'Calcolo Orizzontale P. Secco'!N46</f>
        <v>0</v>
      </c>
      <c r="P45" s="521">
        <f>'Calcolo Orizzontale P. Secco'!O46</f>
        <v>0</v>
      </c>
      <c r="Q45" s="521">
        <f>'Calcolo Orizzontale P. Secco'!P46</f>
        <v>0</v>
      </c>
      <c r="R45" s="521">
        <f>'Calcolo Orizzontale P. Secco'!Q46</f>
        <v>0</v>
      </c>
      <c r="S45" s="521">
        <f>'Calcolo Orizzontale P. Secco'!R46</f>
        <v>0</v>
      </c>
      <c r="T45" s="521">
        <f>'Calcolo Orizzontale P. Secco'!S46</f>
        <v>0</v>
      </c>
      <c r="U45" s="519">
        <f>'Calcolo Orizzontale P. Secco'!T46</f>
        <v>0</v>
      </c>
      <c r="V45" s="519">
        <f>'Calcolo Orizzontale P. Secco'!U46</f>
        <v>0</v>
      </c>
      <c r="W45" s="519">
        <f>'Calcolo Orizzontale P. Secco'!V46</f>
        <v>0</v>
      </c>
      <c r="X45" s="520">
        <f>'Calcolo Orizzontale P. Secco'!W46</f>
        <v>0</v>
      </c>
      <c r="Y45" s="521">
        <f>'Calcolo Orizzontale P. Secco'!X46</f>
        <v>0</v>
      </c>
      <c r="Z45" s="522">
        <f>'Calcolo Orizzontale P. Secco'!Y46</f>
        <v>0</v>
      </c>
      <c r="AA45" s="126"/>
      <c r="AB45" s="127"/>
      <c r="AC45" s="189" t="str">
        <f>'Calcolo Orizzontale P. Secco'!AC46</f>
        <v>dato mancante</v>
      </c>
      <c r="AD45" s="190" t="str">
        <f>'Calcolo Orizzontale P. Secco'!AR46</f>
        <v>dato mancante</v>
      </c>
      <c r="AE45" s="190" t="str">
        <f t="shared" si="83"/>
        <v>dato mancante</v>
      </c>
      <c r="AF45" s="190" t="str">
        <f t="shared" si="84"/>
        <v>dato mancante</v>
      </c>
      <c r="AG45" s="191" t="str">
        <f>IF(N45&lt;5,'Calcolo Orizzontale P. Secco'!AD46,"dato mancante")</f>
        <v>dato mancante</v>
      </c>
      <c r="AH45" s="191" t="str">
        <f>IF(N45&gt;5,'Calcolo Orizzontale P. Secco'!AD46,"dato mancante")</f>
        <v>dato mancante</v>
      </c>
      <c r="AI45" s="191" t="str">
        <f>IF(N45&lt;5,'Calcolo Orizzontale P. Secco'!AS46,"dato mancante")</f>
        <v>dato mancante</v>
      </c>
      <c r="AJ45" s="191" t="str">
        <f>IF(N45&gt;5,'Calcolo Orizzontale P. Secco'!AS46,"dato mancante")</f>
        <v>dato mancante</v>
      </c>
      <c r="AK45" s="190" t="str">
        <f t="shared" si="53"/>
        <v>dato mancante</v>
      </c>
      <c r="AL45" s="190" t="str">
        <f t="shared" si="54"/>
        <v>dato mancante</v>
      </c>
      <c r="AM45" s="190" t="str">
        <f t="shared" si="55"/>
        <v>dato mancante</v>
      </c>
      <c r="AN45" s="190" t="str">
        <f t="shared" si="56"/>
        <v>dato mancante</v>
      </c>
      <c r="AO45" s="191" t="str">
        <f>'Calcolo Orizzontale P. Secco'!AE46</f>
        <v>dato mancante</v>
      </c>
      <c r="AP45" s="191" t="str">
        <f>'Calcolo Orizzontale P. Secco'!AT46</f>
        <v>dato mancante</v>
      </c>
      <c r="AQ45" s="192" t="str">
        <f t="shared" si="57"/>
        <v>dato mancante</v>
      </c>
      <c r="AR45" s="192" t="str">
        <f t="shared" si="58"/>
        <v>dato mancante</v>
      </c>
      <c r="AS45" s="193" t="str">
        <f>'Calcolo Orizzontale P. Secco'!AF46</f>
        <v>dato mancante</v>
      </c>
      <c r="AT45" s="193" t="str">
        <f>'Calcolo Orizzontale P. Secco'!AU46</f>
        <v>dato mancante</v>
      </c>
      <c r="AU45" s="308" t="str">
        <f t="shared" si="81"/>
        <v>dato mancante</v>
      </c>
      <c r="AV45" s="308" t="str">
        <f t="shared" si="82"/>
        <v>dato mancante</v>
      </c>
      <c r="AW45" s="193" t="str">
        <f>'Calcolo Orizzontale P. Secco'!AG46</f>
        <v>dato mancante</v>
      </c>
      <c r="AX45" s="193" t="str">
        <f>'Calcolo Orizzontale P. Secco'!AV46</f>
        <v>dato mancante</v>
      </c>
      <c r="AY45" s="308" t="str">
        <f t="shared" si="77"/>
        <v>dato mancante</v>
      </c>
      <c r="AZ45" s="308" t="str">
        <f t="shared" si="78"/>
        <v>dato mancante</v>
      </c>
      <c r="BA45" s="193" t="str">
        <f>'Calcolo Orizzontale P. Secco'!AH46</f>
        <v>dato mancante</v>
      </c>
      <c r="BB45" s="193" t="str">
        <f>'Calcolo Orizzontale P. Secco'!AW46</f>
        <v>dato mancante</v>
      </c>
      <c r="BC45" s="308" t="str">
        <f t="shared" si="63"/>
        <v>dato mancante</v>
      </c>
      <c r="BD45" s="308" t="str">
        <f t="shared" si="64"/>
        <v>dato mancante</v>
      </c>
      <c r="BE45" s="194" t="str">
        <f>'Calcolo Orizzontale P. Secco'!AI46</f>
        <v>dato mancante</v>
      </c>
      <c r="BF45" s="194" t="str">
        <f>'Calcolo Orizzontale P. Secco'!AX46</f>
        <v>dato mancante</v>
      </c>
      <c r="BG45" s="308" t="str">
        <f t="shared" si="65"/>
        <v>dato mancante</v>
      </c>
      <c r="BH45" s="308" t="str">
        <f t="shared" si="66"/>
        <v>dato mancante</v>
      </c>
      <c r="BI45" s="193" t="str">
        <f>'Calcolo Orizzontale P. Secco'!AJ46</f>
        <v>dato mancante</v>
      </c>
      <c r="BJ45" s="193" t="str">
        <f>'Calcolo Orizzontale P. Secco'!AY46</f>
        <v>dato mancante</v>
      </c>
      <c r="BK45" s="308" t="str">
        <f t="shared" si="67"/>
        <v>dato mancante</v>
      </c>
      <c r="BL45" s="308" t="str">
        <f t="shared" si="68"/>
        <v>dato mancante</v>
      </c>
      <c r="BM45" s="192" t="str">
        <f>'Calcolo Orizzontale P. Secco'!AK46</f>
        <v>dato mancante</v>
      </c>
      <c r="BN45" s="192" t="str">
        <f>'Calcolo Orizzontale P. Secco'!AZ46</f>
        <v>dato mancante</v>
      </c>
      <c r="BO45" s="308" t="str">
        <f t="shared" ref="BO45:BO76" si="85">IF(BM45="dato mancante","dato mancante",IF(BM45="LOQ","Conforme",IF(AND($L45=2,BM45&gt;BM$6),"Non Conforme",IF(AND($L45=2,BM45&lt;=BM$6),"Conforme",IF(AND($L45=3,BM45&gt;BM$7),"Non Conforme",IF(AND($L45=3,BM45&lt;=BM$7),"Conforme",IF(AND($L45=4,BM45&gt;BM$8),"Non Conforme",IF(AND($L45=4,BM45&lt;=BM$8),"Conforme",IF(AND($L45=5,BM45&gt;BM$9),"Non Conforme",IF(AND($L45=5,BM45&lt;=BM$9),"Conforme","errore"))))))))))</f>
        <v>dato mancante</v>
      </c>
      <c r="BP45" s="308" t="str">
        <f t="shared" ref="BP45:BP76" si="86">IF(BN45="dato mancante","dato mancante",IF(BN45="LOQ","Conforme",IF(AND($L45=2,BN45&gt;BN$6),"Non Conforme",IF(AND($L45=2,BN45&lt;=BN$6),"Conforme",IF(AND($L45=3,BN45&gt;BN$7),"Non Conforme",IF(AND($L45=3,BN45&lt;=BN$7),"Conforme",IF(AND($L45=4,BN45&gt;BN$8),"Non Conforme",IF(AND($L45=4,BN45&lt;=BN$8),"Conforme",IF(AND($L45=5,BN45&gt;BN$9),"Non Conforme",IF(AND($L45=5,BN45&lt;=BN$9),"Conforme","errore"))))))))))</f>
        <v>dato mancante</v>
      </c>
      <c r="BQ45" s="195" t="str">
        <f>'Calcolo Orizzontale P. Secco'!AL46</f>
        <v>dato mancante</v>
      </c>
      <c r="BR45" s="195" t="str">
        <f>'Calcolo Orizzontale P. Secco'!BA46</f>
        <v>dato mancante</v>
      </c>
      <c r="BS45" s="308" t="str">
        <f t="shared" si="69"/>
        <v>dato mancante</v>
      </c>
      <c r="BT45" s="308" t="str">
        <f t="shared" si="70"/>
        <v>dato mancante</v>
      </c>
      <c r="BU45" s="193" t="str">
        <f>'Calcolo Orizzontale P. Secco'!AM46</f>
        <v>dato mancante</v>
      </c>
      <c r="BV45" s="194" t="str">
        <f>'Calcolo Orizzontale P. Secco'!BB46</f>
        <v>dato mancante</v>
      </c>
      <c r="BW45" s="308" t="str">
        <f t="shared" si="71"/>
        <v>dato mancante</v>
      </c>
      <c r="BX45" s="308" t="str">
        <f t="shared" si="72"/>
        <v>dato mancante</v>
      </c>
      <c r="BY45" s="196" t="str">
        <f>'Calcolo Orizzontale P. Secco'!AN46</f>
        <v>dato mancante</v>
      </c>
      <c r="BZ45" s="196" t="str">
        <f>'Calcolo Orizzontale P. Secco'!BC46</f>
        <v>dato mancante</v>
      </c>
      <c r="CA45" s="308" t="str">
        <f t="shared" si="73"/>
        <v>dato mancante</v>
      </c>
      <c r="CB45" s="308" t="str">
        <f t="shared" si="74"/>
        <v>dato mancante</v>
      </c>
      <c r="CE45" s="125" t="str">
        <f t="shared" ref="CE45:CE76" si="87">IF(AE45="dato mancante","dato mancante",IF(AE45="Conforme","Conforme",IF(AE45="Non Conforme", "Non conforme")))</f>
        <v>dato mancante</v>
      </c>
      <c r="CF45" s="125" t="str">
        <f t="shared" ref="CF45:CF76" si="88">IF(AK45="dato mancante","dato mancante",IF(AK45="Conforme","Conforme",IF(AK45="Non Conforme", "Non conforme")))</f>
        <v>dato mancante</v>
      </c>
      <c r="CG45" s="125" t="str">
        <f t="shared" ref="CG45:CG76" si="89">IF(AL45="dato mancante","dato mancante",IF(AL45="Conforme","Conforme",IF(AL45="Non Conforme", "Non conforme")))</f>
        <v>dato mancante</v>
      </c>
      <c r="CH45" s="125" t="str">
        <f t="shared" ref="CH45:CH76" si="90">IF(AQ45="dato mancante","dato mancante",IF(AQ45="Conforme","Conforme",IF(AQ45="Non Conforme", "Non conforme")))</f>
        <v>dato mancante</v>
      </c>
      <c r="CI45" s="125" t="str">
        <f t="shared" ref="CI45:CI76" si="91">IF(AU45="dato mancante","dato mancante",IF(AU45="Conforme","Conforme",IF(AU45="Non Conforme", "Non conforme")))</f>
        <v>dato mancante</v>
      </c>
      <c r="CJ45" s="125" t="str">
        <f t="shared" ref="CJ45:CJ76" si="92">IF(AY45="dato mancante","dato mancante",IF(AY45="Conforme","Conforme",IF(AY45="Non Conforme", "Non conforme")))</f>
        <v>dato mancante</v>
      </c>
      <c r="CK45" s="125" t="str">
        <f t="shared" ref="CK45:CK76" si="93">IF(BC45="dato mancante","dato mancante",IF(BC45="Conforme","Conforme",IF(BC45="Non Conforme", "Non conforme")))</f>
        <v>dato mancante</v>
      </c>
      <c r="CL45" s="125" t="str">
        <f t="shared" ref="CL45:CL76" si="94">IF(BG45="dato mancante","dato mancante",IF(BG45="Conforme","Conforme",IF(BG45="Non Conforme", "Non conforme")))</f>
        <v>dato mancante</v>
      </c>
      <c r="CM45" s="125" t="str">
        <f t="shared" ref="CM45:CM76" si="95">IF(BK45="dato mancante","dato mancante",IF(BK45="Conforme","Conforme",IF(BK45="Non Conforme", "Non conforme")))</f>
        <v>dato mancante</v>
      </c>
      <c r="CN45" s="125" t="str">
        <f t="shared" ref="CN45:CN76" si="96">IF(BO45="dato mancante","dato mancante",IF(BO45="Conforme","Conforme",IF(BO45="Non Conforme", "Non conforme")))</f>
        <v>dato mancante</v>
      </c>
      <c r="CO45" s="125" t="str">
        <f t="shared" ref="CO45:CO76" si="97">IF(BS45="dato mancante","dato mancante",IF(BS45="Conforme","Conforme",IF(BS45="Non Conforme", "Non conforme")))</f>
        <v>dato mancante</v>
      </c>
      <c r="CP45" s="125" t="str">
        <f t="shared" ref="CP45:CP76" si="98">IF(BW45="dato mancante","dato mancante",IF(BW45="Conforme","Conforme",IF(BW45="Non Conforme", "Non conforme")))</f>
        <v>dato mancante</v>
      </c>
      <c r="CQ45" s="125" t="str">
        <f t="shared" ref="CQ45:CQ76" si="99">IF(CA45="dato mancante","dato mancante",IF(CA45="Conforme","Conforme",IF(CA45="Non Conforme", "Non conforme")))</f>
        <v>dato mancante</v>
      </c>
      <c r="CR45" s="125" t="str">
        <f t="shared" ref="CR45:CR76" si="100">IF(AF45="dato mancante","dato mancante",IF(AF45="Conforme","Conforme",IF(AF45="Non Conforme", "Non conforme")))</f>
        <v>dato mancante</v>
      </c>
      <c r="CS45" s="125" t="str">
        <f t="shared" ref="CS45:CS76" si="101">IF(AM45="dato mancante","dato mancante",IF(AM45="Conforme","Conforme",IF(AM45="Non Conforme", "Non conforme")))</f>
        <v>dato mancante</v>
      </c>
      <c r="CT45" s="125" t="str">
        <f t="shared" ref="CT45:CT76" si="102">IF(AN45="dato mancante","dato mancante",IF(AN45="Conforme","Conforme",IF(AN45="Non Conforme", "Non conforme")))</f>
        <v>dato mancante</v>
      </c>
      <c r="CU45" s="125" t="str">
        <f t="shared" ref="CU45:CU76" si="103">IF(AR45="dato mancante","dato mancante",IF(AR45="Conforme","Conforme",IF(AR45="Non Conforme", "Non conforme")))</f>
        <v>dato mancante</v>
      </c>
      <c r="CV45" s="125" t="str">
        <f t="shared" ref="CV45:CV76" si="104">IF(AV45="dato mancante","dato mancante",IF(AV45="Conforme","Conforme",IF(AV45="Non Conforme", "Non conforme")))</f>
        <v>dato mancante</v>
      </c>
      <c r="CW45" s="125" t="str">
        <f t="shared" ref="CW45:CW76" si="105">IF(AZ45="dato mancante","dato mancante",IF(AZ45="Conforme","Conforme",IF(AZ45="Non Conforme", "Non conforme")))</f>
        <v>dato mancante</v>
      </c>
      <c r="CX45" s="125" t="str">
        <f t="shared" ref="CX45:CX76" si="106">IF(BD45="dato mancante","dato mancante",IF(BD45="Conforme","Conforme",IF(BD45="Non Conforme", "Non conforme")))</f>
        <v>dato mancante</v>
      </c>
      <c r="CY45" s="125" t="str">
        <f t="shared" ref="CY45:CY76" si="107">IF(BH45="dato mancante","dato mancante",IF(BH45="Conforme","Conforme",IF(BH45="Non Conforme", "Non conforme")))</f>
        <v>dato mancante</v>
      </c>
      <c r="CZ45" s="125" t="str">
        <f t="shared" ref="CZ45:CZ76" si="108">IF(BL45="dato mancante","dato mancante",IF(BL45="Conforme","Conforme",IF(BL45="Non Conforme", "Non conforme")))</f>
        <v>dato mancante</v>
      </c>
      <c r="DA45" s="125" t="str">
        <f t="shared" si="43"/>
        <v>dato mancante</v>
      </c>
      <c r="DB45" s="125" t="str">
        <f t="shared" ref="DB45:DB76" si="109">IF(BT45="dato mancante","dato mancante",IF(BT45="Conforme","Conforme",IF(BT45="Non Conforme", "Non conforme")))</f>
        <v>dato mancante</v>
      </c>
      <c r="DC45" s="125" t="str">
        <f t="shared" ref="DC45:DC76" si="110">IF(BX45="dato mancante","dato mancante",IF(BX45="Conforme","Conforme",IF(BX45="Non Conforme", "Non conforme")))</f>
        <v>dato mancante</v>
      </c>
      <c r="DD45" s="125" t="str">
        <f t="shared" ref="DD45:DD76" si="111">IF(CB45="dato mancante","dato mancante",IF(CB45="Conforme","Conforme",IF(CB45="Non Conforme", "Non conforme")))</f>
        <v>dato mancante</v>
      </c>
      <c r="DF45" s="127">
        <f t="shared" si="75"/>
        <v>0</v>
      </c>
      <c r="DG45" s="127">
        <f t="shared" ref="DG45:DG76" si="112">COUNTIF(($CR45:$DD45),"non conforme")</f>
        <v>0</v>
      </c>
      <c r="DH45" s="125" t="str">
        <f t="shared" si="76"/>
        <v>ok</v>
      </c>
      <c r="DI45" s="127" t="str">
        <f t="shared" ref="DI45:DI77" si="113">IF(COUNTIF(($CE45:$CQ45),"non conforme"), "NON Buono", "Buono")</f>
        <v>Buono</v>
      </c>
      <c r="DJ45" s="127" t="str">
        <f t="shared" ref="DJ45:DJ76" si="114">IF(COUNTIF(($CR45:$DD45),"non conforme"), "NON Buono", "Buono")</f>
        <v>Buono</v>
      </c>
    </row>
    <row r="46" spans="1:114" s="125" customFormat="1" x14ac:dyDescent="0.35">
      <c r="A46" s="18">
        <f>'Calcolo Orizzontale P. Secco'!A47</f>
        <v>0</v>
      </c>
      <c r="B46" s="18">
        <f>'Calcolo Orizzontale P. Secco'!B47</f>
        <v>0</v>
      </c>
      <c r="C46" s="18">
        <f>'Calcolo Orizzontale P. Secco'!C47</f>
        <v>0</v>
      </c>
      <c r="D46" s="18">
        <f>'Calcolo Orizzontale P. Secco'!D47</f>
        <v>0</v>
      </c>
      <c r="E46" s="18">
        <f>'Calcolo Orizzontale P. Secco'!E47</f>
        <v>0</v>
      </c>
      <c r="F46" s="18">
        <f>'Calcolo Orizzontale P. Secco'!F47</f>
        <v>0</v>
      </c>
      <c r="G46" s="18">
        <f>'Calcolo Orizzontale P. Secco'!G47</f>
        <v>0</v>
      </c>
      <c r="H46" s="18"/>
      <c r="I46" s="18">
        <f>'Calcolo Orizzontale P. Secco'!I47</f>
        <v>0</v>
      </c>
      <c r="J46" s="18">
        <f>'Calcolo Orizzontale P. Secco'!J47</f>
        <v>0</v>
      </c>
      <c r="K46" s="18">
        <f>'Calcolo Orizzontale P. Secco'!K47</f>
        <v>0</v>
      </c>
      <c r="L46" s="15">
        <f t="shared" si="79"/>
        <v>0</v>
      </c>
      <c r="M46" s="519">
        <f>'Calcolo Orizzontale P. Secco'!L47</f>
        <v>0</v>
      </c>
      <c r="N46" s="519">
        <f>'Calcolo Orizzontale P. Secco'!M47</f>
        <v>0</v>
      </c>
      <c r="O46" s="520">
        <f>'Calcolo Orizzontale P. Secco'!N47</f>
        <v>0</v>
      </c>
      <c r="P46" s="521">
        <f>'Calcolo Orizzontale P. Secco'!O47</f>
        <v>0</v>
      </c>
      <c r="Q46" s="521">
        <f>'Calcolo Orizzontale P. Secco'!P47</f>
        <v>0</v>
      </c>
      <c r="R46" s="521">
        <f>'Calcolo Orizzontale P. Secco'!Q47</f>
        <v>0</v>
      </c>
      <c r="S46" s="521">
        <f>'Calcolo Orizzontale P. Secco'!R47</f>
        <v>0</v>
      </c>
      <c r="T46" s="521">
        <f>'Calcolo Orizzontale P. Secco'!S47</f>
        <v>0</v>
      </c>
      <c r="U46" s="519">
        <f>'Calcolo Orizzontale P. Secco'!T47</f>
        <v>0</v>
      </c>
      <c r="V46" s="519">
        <f>'Calcolo Orizzontale P. Secco'!U47</f>
        <v>0</v>
      </c>
      <c r="W46" s="519">
        <f>'Calcolo Orizzontale P. Secco'!V47</f>
        <v>0</v>
      </c>
      <c r="X46" s="520">
        <f>'Calcolo Orizzontale P. Secco'!W47</f>
        <v>0</v>
      </c>
      <c r="Y46" s="521">
        <f>'Calcolo Orizzontale P. Secco'!X47</f>
        <v>0</v>
      </c>
      <c r="Z46" s="522">
        <f>'Calcolo Orizzontale P. Secco'!Y47</f>
        <v>0</v>
      </c>
      <c r="AA46" s="126"/>
      <c r="AB46" s="127"/>
      <c r="AC46" s="189" t="str">
        <f>'Calcolo Orizzontale P. Secco'!AC47</f>
        <v>dato mancante</v>
      </c>
      <c r="AD46" s="190" t="str">
        <f>'Calcolo Orizzontale P. Secco'!AR47</f>
        <v>dato mancante</v>
      </c>
      <c r="AE46" s="190" t="str">
        <f t="shared" si="83"/>
        <v>dato mancante</v>
      </c>
      <c r="AF46" s="190" t="str">
        <f t="shared" si="84"/>
        <v>dato mancante</v>
      </c>
      <c r="AG46" s="191" t="str">
        <f>IF(N46&lt;5,'Calcolo Orizzontale P. Secco'!AD47,"dato mancante")</f>
        <v>dato mancante</v>
      </c>
      <c r="AH46" s="191" t="str">
        <f>IF(N46&gt;5,'Calcolo Orizzontale P. Secco'!AD47,"dato mancante")</f>
        <v>dato mancante</v>
      </c>
      <c r="AI46" s="191" t="str">
        <f>IF(N46&lt;5,'Calcolo Orizzontale P. Secco'!AS47,"dato mancante")</f>
        <v>dato mancante</v>
      </c>
      <c r="AJ46" s="191" t="str">
        <f>IF(N46&gt;5,'Calcolo Orizzontale P. Secco'!AS47,"dato mancante")</f>
        <v>dato mancante</v>
      </c>
      <c r="AK46" s="190" t="str">
        <f t="shared" si="53"/>
        <v>dato mancante</v>
      </c>
      <c r="AL46" s="190" t="str">
        <f t="shared" si="54"/>
        <v>dato mancante</v>
      </c>
      <c r="AM46" s="190" t="str">
        <f t="shared" si="55"/>
        <v>dato mancante</v>
      </c>
      <c r="AN46" s="190" t="str">
        <f t="shared" si="56"/>
        <v>dato mancante</v>
      </c>
      <c r="AO46" s="191" t="str">
        <f>'Calcolo Orizzontale P. Secco'!AE47</f>
        <v>dato mancante</v>
      </c>
      <c r="AP46" s="191" t="str">
        <f>'Calcolo Orizzontale P. Secco'!AT47</f>
        <v>dato mancante</v>
      </c>
      <c r="AQ46" s="192" t="str">
        <f t="shared" si="57"/>
        <v>dato mancante</v>
      </c>
      <c r="AR46" s="192" t="str">
        <f t="shared" si="58"/>
        <v>dato mancante</v>
      </c>
      <c r="AS46" s="193" t="str">
        <f>'Calcolo Orizzontale P. Secco'!AF47</f>
        <v>dato mancante</v>
      </c>
      <c r="AT46" s="193" t="str">
        <f>'Calcolo Orizzontale P. Secco'!AU47</f>
        <v>dato mancante</v>
      </c>
      <c r="AU46" s="308" t="str">
        <f t="shared" si="81"/>
        <v>dato mancante</v>
      </c>
      <c r="AV46" s="308" t="str">
        <f t="shared" si="82"/>
        <v>dato mancante</v>
      </c>
      <c r="AW46" s="193" t="str">
        <f>'Calcolo Orizzontale P. Secco'!AG47</f>
        <v>dato mancante</v>
      </c>
      <c r="AX46" s="193" t="str">
        <f>'Calcolo Orizzontale P. Secco'!AV47</f>
        <v>dato mancante</v>
      </c>
      <c r="AY46" s="308" t="str">
        <f t="shared" si="77"/>
        <v>dato mancante</v>
      </c>
      <c r="AZ46" s="308" t="str">
        <f t="shared" si="78"/>
        <v>dato mancante</v>
      </c>
      <c r="BA46" s="193" t="str">
        <f>'Calcolo Orizzontale P. Secco'!AH47</f>
        <v>dato mancante</v>
      </c>
      <c r="BB46" s="193" t="str">
        <f>'Calcolo Orizzontale P. Secco'!AW47</f>
        <v>dato mancante</v>
      </c>
      <c r="BC46" s="308" t="str">
        <f t="shared" si="63"/>
        <v>dato mancante</v>
      </c>
      <c r="BD46" s="308" t="str">
        <f t="shared" si="64"/>
        <v>dato mancante</v>
      </c>
      <c r="BE46" s="194" t="str">
        <f>'Calcolo Orizzontale P. Secco'!AI47</f>
        <v>dato mancante</v>
      </c>
      <c r="BF46" s="194" t="str">
        <f>'Calcolo Orizzontale P. Secco'!AX47</f>
        <v>dato mancante</v>
      </c>
      <c r="BG46" s="308" t="str">
        <f t="shared" si="65"/>
        <v>dato mancante</v>
      </c>
      <c r="BH46" s="308" t="str">
        <f t="shared" si="66"/>
        <v>dato mancante</v>
      </c>
      <c r="BI46" s="193" t="str">
        <f>'Calcolo Orizzontale P. Secco'!AJ47</f>
        <v>dato mancante</v>
      </c>
      <c r="BJ46" s="193" t="str">
        <f>'Calcolo Orizzontale P. Secco'!AY47</f>
        <v>dato mancante</v>
      </c>
      <c r="BK46" s="308" t="str">
        <f t="shared" si="67"/>
        <v>dato mancante</v>
      </c>
      <c r="BL46" s="308" t="str">
        <f t="shared" si="68"/>
        <v>dato mancante</v>
      </c>
      <c r="BM46" s="192" t="str">
        <f>'Calcolo Orizzontale P. Secco'!AK47</f>
        <v>dato mancante</v>
      </c>
      <c r="BN46" s="192" t="str">
        <f>'Calcolo Orizzontale P. Secco'!AZ47</f>
        <v>dato mancante</v>
      </c>
      <c r="BO46" s="308" t="str">
        <f t="shared" si="85"/>
        <v>dato mancante</v>
      </c>
      <c r="BP46" s="308" t="str">
        <f t="shared" si="86"/>
        <v>dato mancante</v>
      </c>
      <c r="BQ46" s="195" t="str">
        <f>'Calcolo Orizzontale P. Secco'!AL47</f>
        <v>dato mancante</v>
      </c>
      <c r="BR46" s="195" t="str">
        <f>'Calcolo Orizzontale P. Secco'!BA47</f>
        <v>dato mancante</v>
      </c>
      <c r="BS46" s="308" t="str">
        <f t="shared" si="69"/>
        <v>dato mancante</v>
      </c>
      <c r="BT46" s="308" t="str">
        <f t="shared" si="70"/>
        <v>dato mancante</v>
      </c>
      <c r="BU46" s="193" t="str">
        <f>'Calcolo Orizzontale P. Secco'!AM47</f>
        <v>dato mancante</v>
      </c>
      <c r="BV46" s="194" t="str">
        <f>'Calcolo Orizzontale P. Secco'!BB47</f>
        <v>dato mancante</v>
      </c>
      <c r="BW46" s="308" t="str">
        <f t="shared" si="71"/>
        <v>dato mancante</v>
      </c>
      <c r="BX46" s="308" t="str">
        <f t="shared" si="72"/>
        <v>dato mancante</v>
      </c>
      <c r="BY46" s="196" t="str">
        <f>'Calcolo Orizzontale P. Secco'!AN47</f>
        <v>dato mancante</v>
      </c>
      <c r="BZ46" s="196" t="str">
        <f>'Calcolo Orizzontale P. Secco'!BC47</f>
        <v>dato mancante</v>
      </c>
      <c r="CA46" s="308" t="str">
        <f t="shared" si="73"/>
        <v>dato mancante</v>
      </c>
      <c r="CB46" s="308" t="str">
        <f t="shared" si="74"/>
        <v>dato mancante</v>
      </c>
      <c r="CE46" s="125" t="str">
        <f t="shared" si="87"/>
        <v>dato mancante</v>
      </c>
      <c r="CF46" s="125" t="str">
        <f t="shared" si="88"/>
        <v>dato mancante</v>
      </c>
      <c r="CG46" s="125" t="str">
        <f t="shared" si="89"/>
        <v>dato mancante</v>
      </c>
      <c r="CH46" s="125" t="str">
        <f t="shared" si="90"/>
        <v>dato mancante</v>
      </c>
      <c r="CI46" s="125" t="str">
        <f t="shared" si="91"/>
        <v>dato mancante</v>
      </c>
      <c r="CJ46" s="125" t="str">
        <f t="shared" si="92"/>
        <v>dato mancante</v>
      </c>
      <c r="CK46" s="125" t="str">
        <f t="shared" si="93"/>
        <v>dato mancante</v>
      </c>
      <c r="CL46" s="125" t="str">
        <f t="shared" si="94"/>
        <v>dato mancante</v>
      </c>
      <c r="CM46" s="125" t="str">
        <f t="shared" si="95"/>
        <v>dato mancante</v>
      </c>
      <c r="CN46" s="125" t="str">
        <f t="shared" si="96"/>
        <v>dato mancante</v>
      </c>
      <c r="CO46" s="125" t="str">
        <f t="shared" si="97"/>
        <v>dato mancante</v>
      </c>
      <c r="CP46" s="125" t="str">
        <f t="shared" si="98"/>
        <v>dato mancante</v>
      </c>
      <c r="CQ46" s="125" t="str">
        <f t="shared" si="99"/>
        <v>dato mancante</v>
      </c>
      <c r="CR46" s="125" t="str">
        <f t="shared" si="100"/>
        <v>dato mancante</v>
      </c>
      <c r="CS46" s="125" t="str">
        <f t="shared" si="101"/>
        <v>dato mancante</v>
      </c>
      <c r="CT46" s="125" t="str">
        <f t="shared" si="102"/>
        <v>dato mancante</v>
      </c>
      <c r="CU46" s="125" t="str">
        <f t="shared" si="103"/>
        <v>dato mancante</v>
      </c>
      <c r="CV46" s="125" t="str">
        <f t="shared" si="104"/>
        <v>dato mancante</v>
      </c>
      <c r="CW46" s="125" t="str">
        <f t="shared" si="105"/>
        <v>dato mancante</v>
      </c>
      <c r="CX46" s="125" t="str">
        <f t="shared" si="106"/>
        <v>dato mancante</v>
      </c>
      <c r="CY46" s="125" t="str">
        <f t="shared" si="107"/>
        <v>dato mancante</v>
      </c>
      <c r="CZ46" s="125" t="str">
        <f t="shared" si="108"/>
        <v>dato mancante</v>
      </c>
      <c r="DA46" s="125" t="str">
        <f t="shared" si="43"/>
        <v>dato mancante</v>
      </c>
      <c r="DB46" s="125" t="str">
        <f t="shared" si="109"/>
        <v>dato mancante</v>
      </c>
      <c r="DC46" s="125" t="str">
        <f t="shared" si="110"/>
        <v>dato mancante</v>
      </c>
      <c r="DD46" s="125" t="str">
        <f t="shared" si="111"/>
        <v>dato mancante</v>
      </c>
      <c r="DF46" s="127">
        <f t="shared" si="75"/>
        <v>0</v>
      </c>
      <c r="DG46" s="127">
        <f t="shared" si="112"/>
        <v>0</v>
      </c>
      <c r="DH46" s="125" t="str">
        <f t="shared" si="76"/>
        <v>ok</v>
      </c>
      <c r="DI46" s="127" t="str">
        <f t="shared" si="113"/>
        <v>Buono</v>
      </c>
      <c r="DJ46" s="127" t="str">
        <f t="shared" si="114"/>
        <v>Buono</v>
      </c>
    </row>
    <row r="47" spans="1:114" s="125" customFormat="1" x14ac:dyDescent="0.35">
      <c r="A47" s="18">
        <f>'Calcolo Orizzontale P. Secco'!A48</f>
        <v>0</v>
      </c>
      <c r="B47" s="18">
        <f>'Calcolo Orizzontale P. Secco'!B48</f>
        <v>0</v>
      </c>
      <c r="C47" s="18">
        <f>'Calcolo Orizzontale P. Secco'!C48</f>
        <v>0</v>
      </c>
      <c r="D47" s="18">
        <f>'Calcolo Orizzontale P. Secco'!D48</f>
        <v>0</v>
      </c>
      <c r="E47" s="18">
        <f>'Calcolo Orizzontale P. Secco'!E48</f>
        <v>0</v>
      </c>
      <c r="F47" s="18">
        <f>'Calcolo Orizzontale P. Secco'!F48</f>
        <v>0</v>
      </c>
      <c r="G47" s="18">
        <f>'Calcolo Orizzontale P. Secco'!G48</f>
        <v>0</v>
      </c>
      <c r="H47" s="18"/>
      <c r="I47" s="18">
        <f>'Calcolo Orizzontale P. Secco'!I48</f>
        <v>0</v>
      </c>
      <c r="J47" s="18">
        <f>'Calcolo Orizzontale P. Secco'!J48</f>
        <v>0</v>
      </c>
      <c r="K47" s="18">
        <f>'Calcolo Orizzontale P. Secco'!K48</f>
        <v>0</v>
      </c>
      <c r="L47" s="15">
        <f t="shared" si="79"/>
        <v>0</v>
      </c>
      <c r="M47" s="519">
        <f>'Calcolo Orizzontale P. Secco'!L48</f>
        <v>0</v>
      </c>
      <c r="N47" s="519">
        <f>'Calcolo Orizzontale P. Secco'!M48</f>
        <v>0</v>
      </c>
      <c r="O47" s="520">
        <f>'Calcolo Orizzontale P. Secco'!N48</f>
        <v>0</v>
      </c>
      <c r="P47" s="521">
        <f>'Calcolo Orizzontale P. Secco'!O48</f>
        <v>0</v>
      </c>
      <c r="Q47" s="521">
        <f>'Calcolo Orizzontale P. Secco'!P48</f>
        <v>0</v>
      </c>
      <c r="R47" s="521">
        <f>'Calcolo Orizzontale P. Secco'!Q48</f>
        <v>0</v>
      </c>
      <c r="S47" s="521">
        <f>'Calcolo Orizzontale P. Secco'!R48</f>
        <v>0</v>
      </c>
      <c r="T47" s="521">
        <f>'Calcolo Orizzontale P. Secco'!S48</f>
        <v>0</v>
      </c>
      <c r="U47" s="519">
        <f>'Calcolo Orizzontale P. Secco'!T48</f>
        <v>0</v>
      </c>
      <c r="V47" s="519">
        <f>'Calcolo Orizzontale P. Secco'!U48</f>
        <v>0</v>
      </c>
      <c r="W47" s="519">
        <f>'Calcolo Orizzontale P. Secco'!V48</f>
        <v>0</v>
      </c>
      <c r="X47" s="520">
        <f>'Calcolo Orizzontale P. Secco'!W48</f>
        <v>0</v>
      </c>
      <c r="Y47" s="521">
        <f>'Calcolo Orizzontale P. Secco'!X48</f>
        <v>0</v>
      </c>
      <c r="Z47" s="522">
        <f>'Calcolo Orizzontale P. Secco'!Y48</f>
        <v>0</v>
      </c>
      <c r="AA47" s="126"/>
      <c r="AB47" s="127"/>
      <c r="AC47" s="189" t="str">
        <f>'Calcolo Orizzontale P. Secco'!AC48</f>
        <v>dato mancante</v>
      </c>
      <c r="AD47" s="190" t="str">
        <f>'Calcolo Orizzontale P. Secco'!AR48</f>
        <v>dato mancante</v>
      </c>
      <c r="AE47" s="190" t="str">
        <f t="shared" si="83"/>
        <v>dato mancante</v>
      </c>
      <c r="AF47" s="190" t="str">
        <f t="shared" si="84"/>
        <v>dato mancante</v>
      </c>
      <c r="AG47" s="191" t="str">
        <f>IF(N47&lt;5,'Calcolo Orizzontale P. Secco'!AD48,"dato mancante")</f>
        <v>dato mancante</v>
      </c>
      <c r="AH47" s="191" t="str">
        <f>IF(N47&gt;5,'Calcolo Orizzontale P. Secco'!AD48,"dato mancante")</f>
        <v>dato mancante</v>
      </c>
      <c r="AI47" s="191" t="str">
        <f>IF(N47&lt;5,'Calcolo Orizzontale P. Secco'!AS48,"dato mancante")</f>
        <v>dato mancante</v>
      </c>
      <c r="AJ47" s="191" t="str">
        <f>IF(N47&gt;5,'Calcolo Orizzontale P. Secco'!AS48,"dato mancante")</f>
        <v>dato mancante</v>
      </c>
      <c r="AK47" s="190" t="str">
        <f t="shared" si="53"/>
        <v>dato mancante</v>
      </c>
      <c r="AL47" s="190" t="str">
        <f t="shared" si="54"/>
        <v>dato mancante</v>
      </c>
      <c r="AM47" s="190" t="str">
        <f t="shared" si="55"/>
        <v>dato mancante</v>
      </c>
      <c r="AN47" s="190" t="str">
        <f t="shared" si="56"/>
        <v>dato mancante</v>
      </c>
      <c r="AO47" s="191" t="str">
        <f>'Calcolo Orizzontale P. Secco'!AE48</f>
        <v>dato mancante</v>
      </c>
      <c r="AP47" s="191" t="str">
        <f>'Calcolo Orizzontale P. Secco'!AT48</f>
        <v>dato mancante</v>
      </c>
      <c r="AQ47" s="192" t="str">
        <f t="shared" si="57"/>
        <v>dato mancante</v>
      </c>
      <c r="AR47" s="192" t="str">
        <f t="shared" si="58"/>
        <v>dato mancante</v>
      </c>
      <c r="AS47" s="193" t="str">
        <f>'Calcolo Orizzontale P. Secco'!AF48</f>
        <v>dato mancante</v>
      </c>
      <c r="AT47" s="193" t="str">
        <f>'Calcolo Orizzontale P. Secco'!AU48</f>
        <v>dato mancante</v>
      </c>
      <c r="AU47" s="308" t="str">
        <f t="shared" si="81"/>
        <v>dato mancante</v>
      </c>
      <c r="AV47" s="308" t="str">
        <f t="shared" si="82"/>
        <v>dato mancante</v>
      </c>
      <c r="AW47" s="193" t="str">
        <f>'Calcolo Orizzontale P. Secco'!AG48</f>
        <v>dato mancante</v>
      </c>
      <c r="AX47" s="193" t="str">
        <f>'Calcolo Orizzontale P. Secco'!AV48</f>
        <v>dato mancante</v>
      </c>
      <c r="AY47" s="308" t="str">
        <f t="shared" si="77"/>
        <v>dato mancante</v>
      </c>
      <c r="AZ47" s="308" t="str">
        <f t="shared" si="78"/>
        <v>dato mancante</v>
      </c>
      <c r="BA47" s="193" t="str">
        <f>'Calcolo Orizzontale P. Secco'!AH48</f>
        <v>dato mancante</v>
      </c>
      <c r="BB47" s="193" t="str">
        <f>'Calcolo Orizzontale P. Secco'!AW48</f>
        <v>dato mancante</v>
      </c>
      <c r="BC47" s="308" t="str">
        <f t="shared" si="63"/>
        <v>dato mancante</v>
      </c>
      <c r="BD47" s="308" t="str">
        <f t="shared" si="64"/>
        <v>dato mancante</v>
      </c>
      <c r="BE47" s="194" t="str">
        <f>'Calcolo Orizzontale P. Secco'!AI48</f>
        <v>dato mancante</v>
      </c>
      <c r="BF47" s="194" t="str">
        <f>'Calcolo Orizzontale P. Secco'!AX48</f>
        <v>dato mancante</v>
      </c>
      <c r="BG47" s="308" t="str">
        <f t="shared" si="65"/>
        <v>dato mancante</v>
      </c>
      <c r="BH47" s="308" t="str">
        <f t="shared" si="66"/>
        <v>dato mancante</v>
      </c>
      <c r="BI47" s="193" t="str">
        <f>'Calcolo Orizzontale P. Secco'!AJ48</f>
        <v>dato mancante</v>
      </c>
      <c r="BJ47" s="193" t="str">
        <f>'Calcolo Orizzontale P. Secco'!AY48</f>
        <v>dato mancante</v>
      </c>
      <c r="BK47" s="308" t="str">
        <f t="shared" si="67"/>
        <v>dato mancante</v>
      </c>
      <c r="BL47" s="308" t="str">
        <f t="shared" si="68"/>
        <v>dato mancante</v>
      </c>
      <c r="BM47" s="192" t="str">
        <f>'Calcolo Orizzontale P. Secco'!AK48</f>
        <v>dato mancante</v>
      </c>
      <c r="BN47" s="192" t="str">
        <f>'Calcolo Orizzontale P. Secco'!AZ48</f>
        <v>dato mancante</v>
      </c>
      <c r="BO47" s="308" t="str">
        <f t="shared" si="85"/>
        <v>dato mancante</v>
      </c>
      <c r="BP47" s="308" t="str">
        <f t="shared" si="86"/>
        <v>dato mancante</v>
      </c>
      <c r="BQ47" s="195" t="str">
        <f>'Calcolo Orizzontale P. Secco'!AL48</f>
        <v>dato mancante</v>
      </c>
      <c r="BR47" s="195" t="str">
        <f>'Calcolo Orizzontale P. Secco'!BA48</f>
        <v>dato mancante</v>
      </c>
      <c r="BS47" s="308" t="str">
        <f t="shared" si="69"/>
        <v>dato mancante</v>
      </c>
      <c r="BT47" s="308" t="str">
        <f t="shared" si="70"/>
        <v>dato mancante</v>
      </c>
      <c r="BU47" s="193" t="str">
        <f>'Calcolo Orizzontale P. Secco'!AM48</f>
        <v>dato mancante</v>
      </c>
      <c r="BV47" s="194" t="str">
        <f>'Calcolo Orizzontale P. Secco'!BB48</f>
        <v>dato mancante</v>
      </c>
      <c r="BW47" s="308" t="str">
        <f t="shared" si="71"/>
        <v>dato mancante</v>
      </c>
      <c r="BX47" s="308" t="str">
        <f t="shared" si="72"/>
        <v>dato mancante</v>
      </c>
      <c r="BY47" s="196" t="str">
        <f>'Calcolo Orizzontale P. Secco'!AN48</f>
        <v>dato mancante</v>
      </c>
      <c r="BZ47" s="196" t="str">
        <f>'Calcolo Orizzontale P. Secco'!BC48</f>
        <v>dato mancante</v>
      </c>
      <c r="CA47" s="308" t="str">
        <f t="shared" si="73"/>
        <v>dato mancante</v>
      </c>
      <c r="CB47" s="308" t="str">
        <f t="shared" si="74"/>
        <v>dato mancante</v>
      </c>
      <c r="CE47" s="125" t="str">
        <f t="shared" si="87"/>
        <v>dato mancante</v>
      </c>
      <c r="CF47" s="125" t="str">
        <f t="shared" si="88"/>
        <v>dato mancante</v>
      </c>
      <c r="CG47" s="125" t="str">
        <f t="shared" si="89"/>
        <v>dato mancante</v>
      </c>
      <c r="CH47" s="125" t="str">
        <f t="shared" si="90"/>
        <v>dato mancante</v>
      </c>
      <c r="CI47" s="125" t="str">
        <f t="shared" si="91"/>
        <v>dato mancante</v>
      </c>
      <c r="CJ47" s="125" t="str">
        <f t="shared" si="92"/>
        <v>dato mancante</v>
      </c>
      <c r="CK47" s="125" t="str">
        <f t="shared" si="93"/>
        <v>dato mancante</v>
      </c>
      <c r="CL47" s="125" t="str">
        <f t="shared" si="94"/>
        <v>dato mancante</v>
      </c>
      <c r="CM47" s="125" t="str">
        <f t="shared" si="95"/>
        <v>dato mancante</v>
      </c>
      <c r="CN47" s="125" t="str">
        <f t="shared" si="96"/>
        <v>dato mancante</v>
      </c>
      <c r="CO47" s="125" t="str">
        <f t="shared" si="97"/>
        <v>dato mancante</v>
      </c>
      <c r="CP47" s="125" t="str">
        <f t="shared" si="98"/>
        <v>dato mancante</v>
      </c>
      <c r="CQ47" s="125" t="str">
        <f t="shared" si="99"/>
        <v>dato mancante</v>
      </c>
      <c r="CR47" s="125" t="str">
        <f t="shared" si="100"/>
        <v>dato mancante</v>
      </c>
      <c r="CS47" s="125" t="str">
        <f t="shared" si="101"/>
        <v>dato mancante</v>
      </c>
      <c r="CT47" s="125" t="str">
        <f t="shared" si="102"/>
        <v>dato mancante</v>
      </c>
      <c r="CU47" s="125" t="str">
        <f t="shared" si="103"/>
        <v>dato mancante</v>
      </c>
      <c r="CV47" s="125" t="str">
        <f t="shared" si="104"/>
        <v>dato mancante</v>
      </c>
      <c r="CW47" s="125" t="str">
        <f t="shared" si="105"/>
        <v>dato mancante</v>
      </c>
      <c r="CX47" s="125" t="str">
        <f t="shared" si="106"/>
        <v>dato mancante</v>
      </c>
      <c r="CY47" s="125" t="str">
        <f t="shared" si="107"/>
        <v>dato mancante</v>
      </c>
      <c r="CZ47" s="125" t="str">
        <f t="shared" si="108"/>
        <v>dato mancante</v>
      </c>
      <c r="DA47" s="125" t="str">
        <f t="shared" si="43"/>
        <v>dato mancante</v>
      </c>
      <c r="DB47" s="125" t="str">
        <f t="shared" si="109"/>
        <v>dato mancante</v>
      </c>
      <c r="DC47" s="125" t="str">
        <f t="shared" si="110"/>
        <v>dato mancante</v>
      </c>
      <c r="DD47" s="125" t="str">
        <f t="shared" si="111"/>
        <v>dato mancante</v>
      </c>
      <c r="DF47" s="127">
        <f t="shared" si="75"/>
        <v>0</v>
      </c>
      <c r="DG47" s="127">
        <f t="shared" si="112"/>
        <v>0</v>
      </c>
      <c r="DH47" s="125" t="str">
        <f t="shared" si="76"/>
        <v>ok</v>
      </c>
      <c r="DI47" s="127" t="str">
        <f t="shared" si="113"/>
        <v>Buono</v>
      </c>
      <c r="DJ47" s="127" t="str">
        <f t="shared" si="114"/>
        <v>Buono</v>
      </c>
    </row>
    <row r="48" spans="1:114" s="125" customFormat="1" x14ac:dyDescent="0.35">
      <c r="A48" s="18">
        <f>'Calcolo Orizzontale P. Secco'!A49</f>
        <v>0</v>
      </c>
      <c r="B48" s="18">
        <f>'Calcolo Orizzontale P. Secco'!B49</f>
        <v>0</v>
      </c>
      <c r="C48" s="18">
        <f>'Calcolo Orizzontale P. Secco'!C49</f>
        <v>0</v>
      </c>
      <c r="D48" s="18">
        <f>'Calcolo Orizzontale P. Secco'!D49</f>
        <v>0</v>
      </c>
      <c r="E48" s="18">
        <f>'Calcolo Orizzontale P. Secco'!E49</f>
        <v>0</v>
      </c>
      <c r="F48" s="18">
        <f>'Calcolo Orizzontale P. Secco'!F49</f>
        <v>0</v>
      </c>
      <c r="G48" s="18">
        <f>'Calcolo Orizzontale P. Secco'!G49</f>
        <v>0</v>
      </c>
      <c r="H48" s="18"/>
      <c r="I48" s="18">
        <f>'Calcolo Orizzontale P. Secco'!I49</f>
        <v>0</v>
      </c>
      <c r="J48" s="18">
        <f>'Calcolo Orizzontale P. Secco'!J49</f>
        <v>0</v>
      </c>
      <c r="K48" s="18">
        <f>'Calcolo Orizzontale P. Secco'!K49</f>
        <v>0</v>
      </c>
      <c r="L48" s="15">
        <f t="shared" si="79"/>
        <v>0</v>
      </c>
      <c r="M48" s="519">
        <f>'Calcolo Orizzontale P. Secco'!L49</f>
        <v>0</v>
      </c>
      <c r="N48" s="519">
        <f>'Calcolo Orizzontale P. Secco'!M49</f>
        <v>0</v>
      </c>
      <c r="O48" s="520">
        <f>'Calcolo Orizzontale P. Secco'!N49</f>
        <v>0</v>
      </c>
      <c r="P48" s="521">
        <f>'Calcolo Orizzontale P. Secco'!O49</f>
        <v>0</v>
      </c>
      <c r="Q48" s="521">
        <f>'Calcolo Orizzontale P. Secco'!P49</f>
        <v>0</v>
      </c>
      <c r="R48" s="521">
        <f>'Calcolo Orizzontale P. Secco'!Q49</f>
        <v>0</v>
      </c>
      <c r="S48" s="521">
        <f>'Calcolo Orizzontale P. Secco'!R49</f>
        <v>0</v>
      </c>
      <c r="T48" s="521">
        <f>'Calcolo Orizzontale P. Secco'!S49</f>
        <v>0</v>
      </c>
      <c r="U48" s="519">
        <f>'Calcolo Orizzontale P. Secco'!T49</f>
        <v>0</v>
      </c>
      <c r="V48" s="519">
        <f>'Calcolo Orizzontale P. Secco'!U49</f>
        <v>0</v>
      </c>
      <c r="W48" s="519">
        <f>'Calcolo Orizzontale P. Secco'!V49</f>
        <v>0</v>
      </c>
      <c r="X48" s="520">
        <f>'Calcolo Orizzontale P. Secco'!W49</f>
        <v>0</v>
      </c>
      <c r="Y48" s="521">
        <f>'Calcolo Orizzontale P. Secco'!X49</f>
        <v>0</v>
      </c>
      <c r="Z48" s="522">
        <f>'Calcolo Orizzontale P. Secco'!Y49</f>
        <v>0</v>
      </c>
      <c r="AA48" s="126"/>
      <c r="AB48" s="127"/>
      <c r="AC48" s="189" t="str">
        <f>'Calcolo Orizzontale P. Secco'!AC49</f>
        <v>dato mancante</v>
      </c>
      <c r="AD48" s="190" t="str">
        <f>'Calcolo Orizzontale P. Secco'!AR49</f>
        <v>dato mancante</v>
      </c>
      <c r="AE48" s="190" t="str">
        <f t="shared" si="83"/>
        <v>dato mancante</v>
      </c>
      <c r="AF48" s="190" t="str">
        <f t="shared" si="84"/>
        <v>dato mancante</v>
      </c>
      <c r="AG48" s="191" t="str">
        <f>IF(N48&lt;5,'Calcolo Orizzontale P. Secco'!AD49,"dato mancante")</f>
        <v>dato mancante</v>
      </c>
      <c r="AH48" s="191" t="str">
        <f>IF(N48&gt;5,'Calcolo Orizzontale P. Secco'!AD49,"dato mancante")</f>
        <v>dato mancante</v>
      </c>
      <c r="AI48" s="191" t="str">
        <f>IF(N48&lt;5,'Calcolo Orizzontale P. Secco'!AS49,"dato mancante")</f>
        <v>dato mancante</v>
      </c>
      <c r="AJ48" s="191" t="str">
        <f>IF(N48&gt;5,'Calcolo Orizzontale P. Secco'!AS49,"dato mancante")</f>
        <v>dato mancante</v>
      </c>
      <c r="AK48" s="190" t="str">
        <f t="shared" si="53"/>
        <v>dato mancante</v>
      </c>
      <c r="AL48" s="190" t="str">
        <f t="shared" si="54"/>
        <v>dato mancante</v>
      </c>
      <c r="AM48" s="190" t="str">
        <f t="shared" si="55"/>
        <v>dato mancante</v>
      </c>
      <c r="AN48" s="190" t="str">
        <f t="shared" si="56"/>
        <v>dato mancante</v>
      </c>
      <c r="AO48" s="191" t="str">
        <f>'Calcolo Orizzontale P. Secco'!AE49</f>
        <v>dato mancante</v>
      </c>
      <c r="AP48" s="191" t="str">
        <f>'Calcolo Orizzontale P. Secco'!AT49</f>
        <v>dato mancante</v>
      </c>
      <c r="AQ48" s="192" t="str">
        <f t="shared" si="57"/>
        <v>dato mancante</v>
      </c>
      <c r="AR48" s="192" t="str">
        <f t="shared" si="58"/>
        <v>dato mancante</v>
      </c>
      <c r="AS48" s="193" t="str">
        <f>'Calcolo Orizzontale P. Secco'!AF49</f>
        <v>dato mancante</v>
      </c>
      <c r="AT48" s="193" t="str">
        <f>'Calcolo Orizzontale P. Secco'!AU49</f>
        <v>dato mancante</v>
      </c>
      <c r="AU48" s="308" t="str">
        <f t="shared" si="81"/>
        <v>dato mancante</v>
      </c>
      <c r="AV48" s="308" t="str">
        <f t="shared" si="82"/>
        <v>dato mancante</v>
      </c>
      <c r="AW48" s="193" t="str">
        <f>'Calcolo Orizzontale P. Secco'!AG49</f>
        <v>dato mancante</v>
      </c>
      <c r="AX48" s="193" t="str">
        <f>'Calcolo Orizzontale P. Secco'!AV49</f>
        <v>dato mancante</v>
      </c>
      <c r="AY48" s="308" t="str">
        <f t="shared" si="77"/>
        <v>dato mancante</v>
      </c>
      <c r="AZ48" s="308" t="str">
        <f t="shared" si="78"/>
        <v>dato mancante</v>
      </c>
      <c r="BA48" s="193" t="str">
        <f>'Calcolo Orizzontale P. Secco'!AH49</f>
        <v>dato mancante</v>
      </c>
      <c r="BB48" s="193" t="str">
        <f>'Calcolo Orizzontale P. Secco'!AW49</f>
        <v>dato mancante</v>
      </c>
      <c r="BC48" s="308" t="str">
        <f t="shared" si="63"/>
        <v>dato mancante</v>
      </c>
      <c r="BD48" s="308" t="str">
        <f t="shared" si="64"/>
        <v>dato mancante</v>
      </c>
      <c r="BE48" s="194" t="str">
        <f>'Calcolo Orizzontale P. Secco'!AI49</f>
        <v>dato mancante</v>
      </c>
      <c r="BF48" s="194" t="str">
        <f>'Calcolo Orizzontale P. Secco'!AX49</f>
        <v>dato mancante</v>
      </c>
      <c r="BG48" s="308" t="str">
        <f t="shared" si="65"/>
        <v>dato mancante</v>
      </c>
      <c r="BH48" s="308" t="str">
        <f t="shared" si="66"/>
        <v>dato mancante</v>
      </c>
      <c r="BI48" s="193" t="str">
        <f>'Calcolo Orizzontale P. Secco'!AJ49</f>
        <v>dato mancante</v>
      </c>
      <c r="BJ48" s="193" t="str">
        <f>'Calcolo Orizzontale P. Secco'!AY49</f>
        <v>dato mancante</v>
      </c>
      <c r="BK48" s="308" t="str">
        <f t="shared" si="67"/>
        <v>dato mancante</v>
      </c>
      <c r="BL48" s="308" t="str">
        <f t="shared" si="68"/>
        <v>dato mancante</v>
      </c>
      <c r="BM48" s="192" t="str">
        <f>'Calcolo Orizzontale P. Secco'!AK49</f>
        <v>dato mancante</v>
      </c>
      <c r="BN48" s="192" t="str">
        <f>'Calcolo Orizzontale P. Secco'!AZ49</f>
        <v>dato mancante</v>
      </c>
      <c r="BO48" s="308" t="str">
        <f t="shared" si="85"/>
        <v>dato mancante</v>
      </c>
      <c r="BP48" s="308" t="str">
        <f t="shared" si="86"/>
        <v>dato mancante</v>
      </c>
      <c r="BQ48" s="195" t="str">
        <f>'Calcolo Orizzontale P. Secco'!AL49</f>
        <v>dato mancante</v>
      </c>
      <c r="BR48" s="195" t="str">
        <f>'Calcolo Orizzontale P. Secco'!BA49</f>
        <v>dato mancante</v>
      </c>
      <c r="BS48" s="308" t="str">
        <f t="shared" si="69"/>
        <v>dato mancante</v>
      </c>
      <c r="BT48" s="308" t="str">
        <f t="shared" si="70"/>
        <v>dato mancante</v>
      </c>
      <c r="BU48" s="193" t="str">
        <f>'Calcolo Orizzontale P. Secco'!AM49</f>
        <v>dato mancante</v>
      </c>
      <c r="BV48" s="194" t="str">
        <f>'Calcolo Orizzontale P. Secco'!BB49</f>
        <v>dato mancante</v>
      </c>
      <c r="BW48" s="308" t="str">
        <f t="shared" si="71"/>
        <v>dato mancante</v>
      </c>
      <c r="BX48" s="308" t="str">
        <f t="shared" si="72"/>
        <v>dato mancante</v>
      </c>
      <c r="BY48" s="196" t="str">
        <f>'Calcolo Orizzontale P. Secco'!AN49</f>
        <v>dato mancante</v>
      </c>
      <c r="BZ48" s="196" t="str">
        <f>'Calcolo Orizzontale P. Secco'!BC49</f>
        <v>dato mancante</v>
      </c>
      <c r="CA48" s="308" t="str">
        <f t="shared" si="73"/>
        <v>dato mancante</v>
      </c>
      <c r="CB48" s="308" t="str">
        <f t="shared" si="74"/>
        <v>dato mancante</v>
      </c>
      <c r="CE48" s="125" t="str">
        <f t="shared" si="87"/>
        <v>dato mancante</v>
      </c>
      <c r="CF48" s="125" t="str">
        <f t="shared" si="88"/>
        <v>dato mancante</v>
      </c>
      <c r="CG48" s="125" t="str">
        <f t="shared" si="89"/>
        <v>dato mancante</v>
      </c>
      <c r="CH48" s="125" t="str">
        <f t="shared" si="90"/>
        <v>dato mancante</v>
      </c>
      <c r="CI48" s="125" t="str">
        <f t="shared" si="91"/>
        <v>dato mancante</v>
      </c>
      <c r="CJ48" s="125" t="str">
        <f t="shared" si="92"/>
        <v>dato mancante</v>
      </c>
      <c r="CK48" s="125" t="str">
        <f t="shared" si="93"/>
        <v>dato mancante</v>
      </c>
      <c r="CL48" s="125" t="str">
        <f t="shared" si="94"/>
        <v>dato mancante</v>
      </c>
      <c r="CM48" s="125" t="str">
        <f t="shared" si="95"/>
        <v>dato mancante</v>
      </c>
      <c r="CN48" s="125" t="str">
        <f t="shared" si="96"/>
        <v>dato mancante</v>
      </c>
      <c r="CO48" s="125" t="str">
        <f t="shared" si="97"/>
        <v>dato mancante</v>
      </c>
      <c r="CP48" s="125" t="str">
        <f t="shared" si="98"/>
        <v>dato mancante</v>
      </c>
      <c r="CQ48" s="125" t="str">
        <f t="shared" si="99"/>
        <v>dato mancante</v>
      </c>
      <c r="CR48" s="125" t="str">
        <f t="shared" si="100"/>
        <v>dato mancante</v>
      </c>
      <c r="CS48" s="125" t="str">
        <f t="shared" si="101"/>
        <v>dato mancante</v>
      </c>
      <c r="CT48" s="125" t="str">
        <f t="shared" si="102"/>
        <v>dato mancante</v>
      </c>
      <c r="CU48" s="125" t="str">
        <f t="shared" si="103"/>
        <v>dato mancante</v>
      </c>
      <c r="CV48" s="125" t="str">
        <f t="shared" si="104"/>
        <v>dato mancante</v>
      </c>
      <c r="CW48" s="125" t="str">
        <f t="shared" si="105"/>
        <v>dato mancante</v>
      </c>
      <c r="CX48" s="125" t="str">
        <f t="shared" si="106"/>
        <v>dato mancante</v>
      </c>
      <c r="CY48" s="125" t="str">
        <f t="shared" si="107"/>
        <v>dato mancante</v>
      </c>
      <c r="CZ48" s="125" t="str">
        <f t="shared" si="108"/>
        <v>dato mancante</v>
      </c>
      <c r="DA48" s="125" t="str">
        <f t="shared" si="43"/>
        <v>dato mancante</v>
      </c>
      <c r="DB48" s="125" t="str">
        <f t="shared" si="109"/>
        <v>dato mancante</v>
      </c>
      <c r="DC48" s="125" t="str">
        <f t="shared" si="110"/>
        <v>dato mancante</v>
      </c>
      <c r="DD48" s="125" t="str">
        <f t="shared" si="111"/>
        <v>dato mancante</v>
      </c>
      <c r="DF48" s="127">
        <f t="shared" si="75"/>
        <v>0</v>
      </c>
      <c r="DG48" s="127">
        <f t="shared" si="112"/>
        <v>0</v>
      </c>
      <c r="DH48" s="125" t="str">
        <f t="shared" si="76"/>
        <v>ok</v>
      </c>
      <c r="DI48" s="127" t="str">
        <f t="shared" si="113"/>
        <v>Buono</v>
      </c>
      <c r="DJ48" s="127" t="str">
        <f t="shared" si="114"/>
        <v>Buono</v>
      </c>
    </row>
    <row r="49" spans="1:114" s="125" customFormat="1" x14ac:dyDescent="0.35">
      <c r="A49" s="18">
        <f>'Calcolo Orizzontale P. Secco'!A50</f>
        <v>0</v>
      </c>
      <c r="B49" s="18">
        <f>'Calcolo Orizzontale P. Secco'!B50</f>
        <v>0</v>
      </c>
      <c r="C49" s="18">
        <f>'Calcolo Orizzontale P. Secco'!C50</f>
        <v>0</v>
      </c>
      <c r="D49" s="18">
        <f>'Calcolo Orizzontale P. Secco'!D50</f>
        <v>0</v>
      </c>
      <c r="E49" s="18">
        <f>'Calcolo Orizzontale P. Secco'!E50</f>
        <v>0</v>
      </c>
      <c r="F49" s="18">
        <f>'Calcolo Orizzontale P. Secco'!F50</f>
        <v>0</v>
      </c>
      <c r="G49" s="18">
        <f>'Calcolo Orizzontale P. Secco'!G50</f>
        <v>0</v>
      </c>
      <c r="H49" s="18"/>
      <c r="I49" s="18">
        <f>'Calcolo Orizzontale P. Secco'!I50</f>
        <v>0</v>
      </c>
      <c r="J49" s="18">
        <f>'Calcolo Orizzontale P. Secco'!J50</f>
        <v>0</v>
      </c>
      <c r="K49" s="18">
        <f>'Calcolo Orizzontale P. Secco'!K50</f>
        <v>0</v>
      </c>
      <c r="L49" s="15">
        <f t="shared" si="79"/>
        <v>0</v>
      </c>
      <c r="M49" s="519">
        <f>'Calcolo Orizzontale P. Secco'!L50</f>
        <v>0</v>
      </c>
      <c r="N49" s="519">
        <f>'Calcolo Orizzontale P. Secco'!M50</f>
        <v>0</v>
      </c>
      <c r="O49" s="520">
        <f>'Calcolo Orizzontale P. Secco'!N50</f>
        <v>0</v>
      </c>
      <c r="P49" s="521">
        <f>'Calcolo Orizzontale P. Secco'!O50</f>
        <v>0</v>
      </c>
      <c r="Q49" s="521">
        <f>'Calcolo Orizzontale P. Secco'!P50</f>
        <v>0</v>
      </c>
      <c r="R49" s="521">
        <f>'Calcolo Orizzontale P. Secco'!Q50</f>
        <v>0</v>
      </c>
      <c r="S49" s="521">
        <f>'Calcolo Orizzontale P. Secco'!R50</f>
        <v>0</v>
      </c>
      <c r="T49" s="521">
        <f>'Calcolo Orizzontale P. Secco'!S50</f>
        <v>0</v>
      </c>
      <c r="U49" s="519">
        <f>'Calcolo Orizzontale P. Secco'!T50</f>
        <v>0</v>
      </c>
      <c r="V49" s="519">
        <f>'Calcolo Orizzontale P. Secco'!U50</f>
        <v>0</v>
      </c>
      <c r="W49" s="519">
        <f>'Calcolo Orizzontale P. Secco'!V50</f>
        <v>0</v>
      </c>
      <c r="X49" s="520">
        <f>'Calcolo Orizzontale P. Secco'!W50</f>
        <v>0</v>
      </c>
      <c r="Y49" s="521">
        <f>'Calcolo Orizzontale P. Secco'!X50</f>
        <v>0</v>
      </c>
      <c r="Z49" s="522">
        <f>'Calcolo Orizzontale P. Secco'!Y50</f>
        <v>0</v>
      </c>
      <c r="AA49" s="126"/>
      <c r="AB49" s="127"/>
      <c r="AC49" s="189" t="str">
        <f>'Calcolo Orizzontale P. Secco'!AC50</f>
        <v>dato mancante</v>
      </c>
      <c r="AD49" s="190" t="str">
        <f>'Calcolo Orizzontale P. Secco'!AR50</f>
        <v>dato mancante</v>
      </c>
      <c r="AE49" s="190" t="str">
        <f t="shared" si="83"/>
        <v>dato mancante</v>
      </c>
      <c r="AF49" s="190" t="str">
        <f t="shared" si="84"/>
        <v>dato mancante</v>
      </c>
      <c r="AG49" s="191" t="str">
        <f>IF(N49&lt;5,'Calcolo Orizzontale P. Secco'!AD50,"dato mancante")</f>
        <v>dato mancante</v>
      </c>
      <c r="AH49" s="191" t="str">
        <f>IF(N49&gt;5,'Calcolo Orizzontale P. Secco'!AD50,"dato mancante")</f>
        <v>dato mancante</v>
      </c>
      <c r="AI49" s="191" t="str">
        <f>IF(N49&lt;5,'Calcolo Orizzontale P. Secco'!AS50,"dato mancante")</f>
        <v>dato mancante</v>
      </c>
      <c r="AJ49" s="191" t="str">
        <f>IF(N49&gt;5,'Calcolo Orizzontale P. Secco'!AS50,"dato mancante")</f>
        <v>dato mancante</v>
      </c>
      <c r="AK49" s="190" t="str">
        <f t="shared" si="53"/>
        <v>dato mancante</v>
      </c>
      <c r="AL49" s="190" t="str">
        <f t="shared" si="54"/>
        <v>dato mancante</v>
      </c>
      <c r="AM49" s="190" t="str">
        <f t="shared" si="55"/>
        <v>dato mancante</v>
      </c>
      <c r="AN49" s="190" t="str">
        <f t="shared" si="56"/>
        <v>dato mancante</v>
      </c>
      <c r="AO49" s="191" t="str">
        <f>'Calcolo Orizzontale P. Secco'!AE50</f>
        <v>dato mancante</v>
      </c>
      <c r="AP49" s="191" t="str">
        <f>'Calcolo Orizzontale P. Secco'!AT50</f>
        <v>dato mancante</v>
      </c>
      <c r="AQ49" s="192" t="str">
        <f t="shared" si="57"/>
        <v>dato mancante</v>
      </c>
      <c r="AR49" s="192" t="str">
        <f t="shared" si="58"/>
        <v>dato mancante</v>
      </c>
      <c r="AS49" s="193" t="str">
        <f>'Calcolo Orizzontale P. Secco'!AF50</f>
        <v>dato mancante</v>
      </c>
      <c r="AT49" s="193" t="str">
        <f>'Calcolo Orizzontale P. Secco'!AU50</f>
        <v>dato mancante</v>
      </c>
      <c r="AU49" s="308" t="str">
        <f t="shared" si="81"/>
        <v>dato mancante</v>
      </c>
      <c r="AV49" s="308" t="str">
        <f t="shared" si="82"/>
        <v>dato mancante</v>
      </c>
      <c r="AW49" s="193" t="str">
        <f>'Calcolo Orizzontale P. Secco'!AG50</f>
        <v>dato mancante</v>
      </c>
      <c r="AX49" s="193" t="str">
        <f>'Calcolo Orizzontale P. Secco'!AV50</f>
        <v>dato mancante</v>
      </c>
      <c r="AY49" s="308" t="str">
        <f t="shared" si="77"/>
        <v>dato mancante</v>
      </c>
      <c r="AZ49" s="308" t="str">
        <f t="shared" si="78"/>
        <v>dato mancante</v>
      </c>
      <c r="BA49" s="193" t="str">
        <f>'Calcolo Orizzontale P. Secco'!AH50</f>
        <v>dato mancante</v>
      </c>
      <c r="BB49" s="193" t="str">
        <f>'Calcolo Orizzontale P. Secco'!AW50</f>
        <v>dato mancante</v>
      </c>
      <c r="BC49" s="308" t="str">
        <f t="shared" si="63"/>
        <v>dato mancante</v>
      </c>
      <c r="BD49" s="308" t="str">
        <f t="shared" si="64"/>
        <v>dato mancante</v>
      </c>
      <c r="BE49" s="194" t="str">
        <f>'Calcolo Orizzontale P. Secco'!AI50</f>
        <v>dato mancante</v>
      </c>
      <c r="BF49" s="194" t="str">
        <f>'Calcolo Orizzontale P. Secco'!AX50</f>
        <v>dato mancante</v>
      </c>
      <c r="BG49" s="308" t="str">
        <f t="shared" si="65"/>
        <v>dato mancante</v>
      </c>
      <c r="BH49" s="308" t="str">
        <f t="shared" si="66"/>
        <v>dato mancante</v>
      </c>
      <c r="BI49" s="193" t="str">
        <f>'Calcolo Orizzontale P. Secco'!AJ50</f>
        <v>dato mancante</v>
      </c>
      <c r="BJ49" s="193" t="str">
        <f>'Calcolo Orizzontale P. Secco'!AY50</f>
        <v>dato mancante</v>
      </c>
      <c r="BK49" s="308" t="str">
        <f t="shared" si="67"/>
        <v>dato mancante</v>
      </c>
      <c r="BL49" s="308" t="str">
        <f t="shared" si="68"/>
        <v>dato mancante</v>
      </c>
      <c r="BM49" s="192" t="str">
        <f>'Calcolo Orizzontale P. Secco'!AK50</f>
        <v>dato mancante</v>
      </c>
      <c r="BN49" s="192" t="str">
        <f>'Calcolo Orizzontale P. Secco'!AZ50</f>
        <v>dato mancante</v>
      </c>
      <c r="BO49" s="308" t="str">
        <f t="shared" si="85"/>
        <v>dato mancante</v>
      </c>
      <c r="BP49" s="308" t="str">
        <f t="shared" si="86"/>
        <v>dato mancante</v>
      </c>
      <c r="BQ49" s="195" t="str">
        <f>'Calcolo Orizzontale P. Secco'!AL50</f>
        <v>dato mancante</v>
      </c>
      <c r="BR49" s="195" t="str">
        <f>'Calcolo Orizzontale P. Secco'!BA50</f>
        <v>dato mancante</v>
      </c>
      <c r="BS49" s="308" t="str">
        <f t="shared" si="69"/>
        <v>dato mancante</v>
      </c>
      <c r="BT49" s="308" t="str">
        <f t="shared" si="70"/>
        <v>dato mancante</v>
      </c>
      <c r="BU49" s="193" t="str">
        <f>'Calcolo Orizzontale P. Secco'!AM50</f>
        <v>dato mancante</v>
      </c>
      <c r="BV49" s="194" t="str">
        <f>'Calcolo Orizzontale P. Secco'!BB50</f>
        <v>dato mancante</v>
      </c>
      <c r="BW49" s="308" t="str">
        <f t="shared" si="71"/>
        <v>dato mancante</v>
      </c>
      <c r="BX49" s="308" t="str">
        <f t="shared" si="72"/>
        <v>dato mancante</v>
      </c>
      <c r="BY49" s="196" t="str">
        <f>'Calcolo Orizzontale P. Secco'!AN50</f>
        <v>dato mancante</v>
      </c>
      <c r="BZ49" s="196" t="str">
        <f>'Calcolo Orizzontale P. Secco'!BC50</f>
        <v>dato mancante</v>
      </c>
      <c r="CA49" s="308" t="str">
        <f t="shared" si="73"/>
        <v>dato mancante</v>
      </c>
      <c r="CB49" s="308" t="str">
        <f t="shared" si="74"/>
        <v>dato mancante</v>
      </c>
      <c r="CE49" s="125" t="str">
        <f t="shared" si="87"/>
        <v>dato mancante</v>
      </c>
      <c r="CF49" s="125" t="str">
        <f t="shared" si="88"/>
        <v>dato mancante</v>
      </c>
      <c r="CG49" s="125" t="str">
        <f t="shared" si="89"/>
        <v>dato mancante</v>
      </c>
      <c r="CH49" s="125" t="str">
        <f t="shared" si="90"/>
        <v>dato mancante</v>
      </c>
      <c r="CI49" s="125" t="str">
        <f t="shared" si="91"/>
        <v>dato mancante</v>
      </c>
      <c r="CJ49" s="125" t="str">
        <f t="shared" si="92"/>
        <v>dato mancante</v>
      </c>
      <c r="CK49" s="125" t="str">
        <f t="shared" si="93"/>
        <v>dato mancante</v>
      </c>
      <c r="CL49" s="125" t="str">
        <f t="shared" si="94"/>
        <v>dato mancante</v>
      </c>
      <c r="CM49" s="125" t="str">
        <f t="shared" si="95"/>
        <v>dato mancante</v>
      </c>
      <c r="CN49" s="125" t="str">
        <f t="shared" si="96"/>
        <v>dato mancante</v>
      </c>
      <c r="CO49" s="125" t="str">
        <f t="shared" si="97"/>
        <v>dato mancante</v>
      </c>
      <c r="CP49" s="125" t="str">
        <f t="shared" si="98"/>
        <v>dato mancante</v>
      </c>
      <c r="CQ49" s="125" t="str">
        <f t="shared" si="99"/>
        <v>dato mancante</v>
      </c>
      <c r="CR49" s="125" t="str">
        <f t="shared" si="100"/>
        <v>dato mancante</v>
      </c>
      <c r="CS49" s="125" t="str">
        <f t="shared" si="101"/>
        <v>dato mancante</v>
      </c>
      <c r="CT49" s="125" t="str">
        <f t="shared" si="102"/>
        <v>dato mancante</v>
      </c>
      <c r="CU49" s="125" t="str">
        <f t="shared" si="103"/>
        <v>dato mancante</v>
      </c>
      <c r="CV49" s="125" t="str">
        <f t="shared" si="104"/>
        <v>dato mancante</v>
      </c>
      <c r="CW49" s="125" t="str">
        <f t="shared" si="105"/>
        <v>dato mancante</v>
      </c>
      <c r="CX49" s="125" t="str">
        <f t="shared" si="106"/>
        <v>dato mancante</v>
      </c>
      <c r="CY49" s="125" t="str">
        <f t="shared" si="107"/>
        <v>dato mancante</v>
      </c>
      <c r="CZ49" s="125" t="str">
        <f t="shared" si="108"/>
        <v>dato mancante</v>
      </c>
      <c r="DA49" s="125" t="str">
        <f t="shared" si="43"/>
        <v>dato mancante</v>
      </c>
      <c r="DB49" s="125" t="str">
        <f t="shared" si="109"/>
        <v>dato mancante</v>
      </c>
      <c r="DC49" s="125" t="str">
        <f t="shared" si="110"/>
        <v>dato mancante</v>
      </c>
      <c r="DD49" s="125" t="str">
        <f t="shared" si="111"/>
        <v>dato mancante</v>
      </c>
      <c r="DF49" s="127">
        <f t="shared" si="75"/>
        <v>0</v>
      </c>
      <c r="DG49" s="127">
        <f t="shared" si="112"/>
        <v>0</v>
      </c>
      <c r="DH49" s="125" t="str">
        <f t="shared" si="76"/>
        <v>ok</v>
      </c>
      <c r="DI49" s="127" t="str">
        <f t="shared" si="113"/>
        <v>Buono</v>
      </c>
      <c r="DJ49" s="127" t="str">
        <f t="shared" si="114"/>
        <v>Buono</v>
      </c>
    </row>
    <row r="50" spans="1:114" s="125" customFormat="1" x14ac:dyDescent="0.35">
      <c r="A50" s="18">
        <f>'Calcolo Orizzontale P. Secco'!A51</f>
        <v>0</v>
      </c>
      <c r="B50" s="18">
        <f>'Calcolo Orizzontale P. Secco'!B51</f>
        <v>0</v>
      </c>
      <c r="C50" s="18">
        <f>'Calcolo Orizzontale P. Secco'!C51</f>
        <v>0</v>
      </c>
      <c r="D50" s="18">
        <f>'Calcolo Orizzontale P. Secco'!D51</f>
        <v>0</v>
      </c>
      <c r="E50" s="18">
        <f>'Calcolo Orizzontale P. Secco'!E51</f>
        <v>0</v>
      </c>
      <c r="F50" s="18">
        <f>'Calcolo Orizzontale P. Secco'!F51</f>
        <v>0</v>
      </c>
      <c r="G50" s="18">
        <f>'Calcolo Orizzontale P. Secco'!G51</f>
        <v>0</v>
      </c>
      <c r="H50" s="18"/>
      <c r="I50" s="18">
        <f>'Calcolo Orizzontale P. Secco'!I51</f>
        <v>0</v>
      </c>
      <c r="J50" s="18">
        <f>'Calcolo Orizzontale P. Secco'!J51</f>
        <v>0</v>
      </c>
      <c r="K50" s="18">
        <f>'Calcolo Orizzontale P. Secco'!K51</f>
        <v>0</v>
      </c>
      <c r="L50" s="15">
        <f t="shared" si="79"/>
        <v>0</v>
      </c>
      <c r="M50" s="519">
        <f>'Calcolo Orizzontale P. Secco'!L51</f>
        <v>0</v>
      </c>
      <c r="N50" s="519">
        <f>'Calcolo Orizzontale P. Secco'!M51</f>
        <v>0</v>
      </c>
      <c r="O50" s="520">
        <f>'Calcolo Orizzontale P. Secco'!N51</f>
        <v>0</v>
      </c>
      <c r="P50" s="521">
        <f>'Calcolo Orizzontale P. Secco'!O51</f>
        <v>0</v>
      </c>
      <c r="Q50" s="521">
        <f>'Calcolo Orizzontale P. Secco'!P51</f>
        <v>0</v>
      </c>
      <c r="R50" s="521">
        <f>'Calcolo Orizzontale P. Secco'!Q51</f>
        <v>0</v>
      </c>
      <c r="S50" s="521">
        <f>'Calcolo Orizzontale P. Secco'!R51</f>
        <v>0</v>
      </c>
      <c r="T50" s="521">
        <f>'Calcolo Orizzontale P. Secco'!S51</f>
        <v>0</v>
      </c>
      <c r="U50" s="519">
        <f>'Calcolo Orizzontale P. Secco'!T51</f>
        <v>0</v>
      </c>
      <c r="V50" s="519">
        <f>'Calcolo Orizzontale P. Secco'!U51</f>
        <v>0</v>
      </c>
      <c r="W50" s="519">
        <f>'Calcolo Orizzontale P. Secco'!V51</f>
        <v>0</v>
      </c>
      <c r="X50" s="520">
        <f>'Calcolo Orizzontale P. Secco'!W51</f>
        <v>0</v>
      </c>
      <c r="Y50" s="521">
        <f>'Calcolo Orizzontale P. Secco'!X51</f>
        <v>0</v>
      </c>
      <c r="Z50" s="522">
        <f>'Calcolo Orizzontale P. Secco'!Y51</f>
        <v>0</v>
      </c>
      <c r="AA50" s="126"/>
      <c r="AB50" s="127"/>
      <c r="AC50" s="189" t="str">
        <f>'Calcolo Orizzontale P. Secco'!AC51</f>
        <v>dato mancante</v>
      </c>
      <c r="AD50" s="190" t="str">
        <f>'Calcolo Orizzontale P. Secco'!AR51</f>
        <v>dato mancante</v>
      </c>
      <c r="AE50" s="190" t="str">
        <f t="shared" si="83"/>
        <v>dato mancante</v>
      </c>
      <c r="AF50" s="190" t="str">
        <f t="shared" si="84"/>
        <v>dato mancante</v>
      </c>
      <c r="AG50" s="191" t="str">
        <f>IF(N50&lt;5,'Calcolo Orizzontale P. Secco'!AD51,"dato mancante")</f>
        <v>dato mancante</v>
      </c>
      <c r="AH50" s="191" t="str">
        <f>IF(N50&gt;5,'Calcolo Orizzontale P. Secco'!AD51,"dato mancante")</f>
        <v>dato mancante</v>
      </c>
      <c r="AI50" s="191" t="str">
        <f>IF(N50&lt;5,'Calcolo Orizzontale P. Secco'!AS51,"dato mancante")</f>
        <v>dato mancante</v>
      </c>
      <c r="AJ50" s="191" t="str">
        <f>IF(N50&gt;5,'Calcolo Orizzontale P. Secco'!AS51,"dato mancante")</f>
        <v>dato mancante</v>
      </c>
      <c r="AK50" s="190" t="str">
        <f t="shared" si="53"/>
        <v>dato mancante</v>
      </c>
      <c r="AL50" s="190" t="str">
        <f t="shared" si="54"/>
        <v>dato mancante</v>
      </c>
      <c r="AM50" s="190" t="str">
        <f t="shared" si="55"/>
        <v>dato mancante</v>
      </c>
      <c r="AN50" s="190" t="str">
        <f t="shared" si="56"/>
        <v>dato mancante</v>
      </c>
      <c r="AO50" s="191" t="str">
        <f>'Calcolo Orizzontale P. Secco'!AE51</f>
        <v>dato mancante</v>
      </c>
      <c r="AP50" s="191" t="str">
        <f>'Calcolo Orizzontale P. Secco'!AT51</f>
        <v>dato mancante</v>
      </c>
      <c r="AQ50" s="192" t="str">
        <f t="shared" si="57"/>
        <v>dato mancante</v>
      </c>
      <c r="AR50" s="192" t="str">
        <f t="shared" si="58"/>
        <v>dato mancante</v>
      </c>
      <c r="AS50" s="193" t="str">
        <f>'Calcolo Orizzontale P. Secco'!AF51</f>
        <v>dato mancante</v>
      </c>
      <c r="AT50" s="193" t="str">
        <f>'Calcolo Orizzontale P. Secco'!AU51</f>
        <v>dato mancante</v>
      </c>
      <c r="AU50" s="308" t="str">
        <f t="shared" si="81"/>
        <v>dato mancante</v>
      </c>
      <c r="AV50" s="308" t="str">
        <f t="shared" si="82"/>
        <v>dato mancante</v>
      </c>
      <c r="AW50" s="193" t="str">
        <f>'Calcolo Orizzontale P. Secco'!AG51</f>
        <v>dato mancante</v>
      </c>
      <c r="AX50" s="193" t="str">
        <f>'Calcolo Orizzontale P. Secco'!AV51</f>
        <v>dato mancante</v>
      </c>
      <c r="AY50" s="308" t="str">
        <f t="shared" si="77"/>
        <v>dato mancante</v>
      </c>
      <c r="AZ50" s="308" t="str">
        <f t="shared" si="78"/>
        <v>dato mancante</v>
      </c>
      <c r="BA50" s="193" t="str">
        <f>'Calcolo Orizzontale P. Secco'!AH51</f>
        <v>dato mancante</v>
      </c>
      <c r="BB50" s="193" t="str">
        <f>'Calcolo Orizzontale P. Secco'!AW51</f>
        <v>dato mancante</v>
      </c>
      <c r="BC50" s="308" t="str">
        <f t="shared" si="63"/>
        <v>dato mancante</v>
      </c>
      <c r="BD50" s="308" t="str">
        <f t="shared" si="64"/>
        <v>dato mancante</v>
      </c>
      <c r="BE50" s="194" t="str">
        <f>'Calcolo Orizzontale P. Secco'!AI51</f>
        <v>dato mancante</v>
      </c>
      <c r="BF50" s="194" t="str">
        <f>'Calcolo Orizzontale P. Secco'!AX51</f>
        <v>dato mancante</v>
      </c>
      <c r="BG50" s="308" t="str">
        <f t="shared" si="65"/>
        <v>dato mancante</v>
      </c>
      <c r="BH50" s="308" t="str">
        <f t="shared" si="66"/>
        <v>dato mancante</v>
      </c>
      <c r="BI50" s="193" t="str">
        <f>'Calcolo Orizzontale P. Secco'!AJ51</f>
        <v>dato mancante</v>
      </c>
      <c r="BJ50" s="193" t="str">
        <f>'Calcolo Orizzontale P. Secco'!AY51</f>
        <v>dato mancante</v>
      </c>
      <c r="BK50" s="308" t="str">
        <f t="shared" si="67"/>
        <v>dato mancante</v>
      </c>
      <c r="BL50" s="308" t="str">
        <f t="shared" si="68"/>
        <v>dato mancante</v>
      </c>
      <c r="BM50" s="192" t="str">
        <f>'Calcolo Orizzontale P. Secco'!AK51</f>
        <v>dato mancante</v>
      </c>
      <c r="BN50" s="192" t="str">
        <f>'Calcolo Orizzontale P. Secco'!AZ51</f>
        <v>dato mancante</v>
      </c>
      <c r="BO50" s="308" t="str">
        <f t="shared" si="85"/>
        <v>dato mancante</v>
      </c>
      <c r="BP50" s="308" t="str">
        <f t="shared" si="86"/>
        <v>dato mancante</v>
      </c>
      <c r="BQ50" s="195" t="str">
        <f>'Calcolo Orizzontale P. Secco'!AL51</f>
        <v>dato mancante</v>
      </c>
      <c r="BR50" s="195" t="str">
        <f>'Calcolo Orizzontale P. Secco'!BA51</f>
        <v>dato mancante</v>
      </c>
      <c r="BS50" s="308" t="str">
        <f t="shared" si="69"/>
        <v>dato mancante</v>
      </c>
      <c r="BT50" s="308" t="str">
        <f t="shared" si="70"/>
        <v>dato mancante</v>
      </c>
      <c r="BU50" s="193" t="str">
        <f>'Calcolo Orizzontale P. Secco'!AM51</f>
        <v>dato mancante</v>
      </c>
      <c r="BV50" s="194" t="str">
        <f>'Calcolo Orizzontale P. Secco'!BB51</f>
        <v>dato mancante</v>
      </c>
      <c r="BW50" s="308" t="str">
        <f t="shared" si="71"/>
        <v>dato mancante</v>
      </c>
      <c r="BX50" s="308" t="str">
        <f t="shared" si="72"/>
        <v>dato mancante</v>
      </c>
      <c r="BY50" s="196" t="str">
        <f>'Calcolo Orizzontale P. Secco'!AN51</f>
        <v>dato mancante</v>
      </c>
      <c r="BZ50" s="196" t="str">
        <f>'Calcolo Orizzontale P. Secco'!BC51</f>
        <v>dato mancante</v>
      </c>
      <c r="CA50" s="308" t="str">
        <f t="shared" si="73"/>
        <v>dato mancante</v>
      </c>
      <c r="CB50" s="308" t="str">
        <f t="shared" si="74"/>
        <v>dato mancante</v>
      </c>
      <c r="CE50" s="125" t="str">
        <f t="shared" si="87"/>
        <v>dato mancante</v>
      </c>
      <c r="CF50" s="125" t="str">
        <f t="shared" si="88"/>
        <v>dato mancante</v>
      </c>
      <c r="CG50" s="125" t="str">
        <f t="shared" si="89"/>
        <v>dato mancante</v>
      </c>
      <c r="CH50" s="125" t="str">
        <f t="shared" si="90"/>
        <v>dato mancante</v>
      </c>
      <c r="CI50" s="125" t="str">
        <f t="shared" si="91"/>
        <v>dato mancante</v>
      </c>
      <c r="CJ50" s="125" t="str">
        <f t="shared" si="92"/>
        <v>dato mancante</v>
      </c>
      <c r="CK50" s="125" t="str">
        <f t="shared" si="93"/>
        <v>dato mancante</v>
      </c>
      <c r="CL50" s="125" t="str">
        <f t="shared" si="94"/>
        <v>dato mancante</v>
      </c>
      <c r="CM50" s="125" t="str">
        <f t="shared" si="95"/>
        <v>dato mancante</v>
      </c>
      <c r="CN50" s="125" t="str">
        <f t="shared" si="96"/>
        <v>dato mancante</v>
      </c>
      <c r="CO50" s="125" t="str">
        <f t="shared" si="97"/>
        <v>dato mancante</v>
      </c>
      <c r="CP50" s="125" t="str">
        <f t="shared" si="98"/>
        <v>dato mancante</v>
      </c>
      <c r="CQ50" s="125" t="str">
        <f t="shared" si="99"/>
        <v>dato mancante</v>
      </c>
      <c r="CR50" s="125" t="str">
        <f t="shared" si="100"/>
        <v>dato mancante</v>
      </c>
      <c r="CS50" s="125" t="str">
        <f t="shared" si="101"/>
        <v>dato mancante</v>
      </c>
      <c r="CT50" s="125" t="str">
        <f t="shared" si="102"/>
        <v>dato mancante</v>
      </c>
      <c r="CU50" s="125" t="str">
        <f t="shared" si="103"/>
        <v>dato mancante</v>
      </c>
      <c r="CV50" s="125" t="str">
        <f t="shared" si="104"/>
        <v>dato mancante</v>
      </c>
      <c r="CW50" s="125" t="str">
        <f t="shared" si="105"/>
        <v>dato mancante</v>
      </c>
      <c r="CX50" s="125" t="str">
        <f t="shared" si="106"/>
        <v>dato mancante</v>
      </c>
      <c r="CY50" s="125" t="str">
        <f t="shared" si="107"/>
        <v>dato mancante</v>
      </c>
      <c r="CZ50" s="125" t="str">
        <f t="shared" si="108"/>
        <v>dato mancante</v>
      </c>
      <c r="DA50" s="125" t="str">
        <f t="shared" si="43"/>
        <v>dato mancante</v>
      </c>
      <c r="DB50" s="125" t="str">
        <f t="shared" si="109"/>
        <v>dato mancante</v>
      </c>
      <c r="DC50" s="125" t="str">
        <f t="shared" si="110"/>
        <v>dato mancante</v>
      </c>
      <c r="DD50" s="125" t="str">
        <f t="shared" si="111"/>
        <v>dato mancante</v>
      </c>
      <c r="DF50" s="127">
        <f t="shared" si="75"/>
        <v>0</v>
      </c>
      <c r="DG50" s="127">
        <f t="shared" si="112"/>
        <v>0</v>
      </c>
      <c r="DH50" s="125" t="str">
        <f t="shared" si="76"/>
        <v>ok</v>
      </c>
      <c r="DI50" s="127" t="str">
        <f t="shared" si="113"/>
        <v>Buono</v>
      </c>
      <c r="DJ50" s="127" t="str">
        <f t="shared" si="114"/>
        <v>Buono</v>
      </c>
    </row>
    <row r="51" spans="1:114" s="125" customFormat="1" x14ac:dyDescent="0.35">
      <c r="A51" s="18">
        <f>'Calcolo Orizzontale P. Secco'!A52</f>
        <v>0</v>
      </c>
      <c r="B51" s="18">
        <f>'Calcolo Orizzontale P. Secco'!B52</f>
        <v>0</v>
      </c>
      <c r="C51" s="18">
        <f>'Calcolo Orizzontale P. Secco'!C52</f>
        <v>0</v>
      </c>
      <c r="D51" s="18">
        <f>'Calcolo Orizzontale P. Secco'!D52</f>
        <v>0</v>
      </c>
      <c r="E51" s="18">
        <f>'Calcolo Orizzontale P. Secco'!E52</f>
        <v>0</v>
      </c>
      <c r="F51" s="18">
        <f>'Calcolo Orizzontale P. Secco'!F52</f>
        <v>0</v>
      </c>
      <c r="G51" s="18">
        <f>'Calcolo Orizzontale P. Secco'!G52</f>
        <v>0</v>
      </c>
      <c r="H51" s="18"/>
      <c r="I51" s="18">
        <f>'Calcolo Orizzontale P. Secco'!I52</f>
        <v>0</v>
      </c>
      <c r="J51" s="18">
        <f>'Calcolo Orizzontale P. Secco'!J52</f>
        <v>0</v>
      </c>
      <c r="K51" s="18">
        <f>'Calcolo Orizzontale P. Secco'!K52</f>
        <v>0</v>
      </c>
      <c r="L51" s="15">
        <f t="shared" si="79"/>
        <v>0</v>
      </c>
      <c r="M51" s="519">
        <f>'Calcolo Orizzontale P. Secco'!L52</f>
        <v>0</v>
      </c>
      <c r="N51" s="519">
        <f>'Calcolo Orizzontale P. Secco'!M52</f>
        <v>0</v>
      </c>
      <c r="O51" s="520">
        <f>'Calcolo Orizzontale P. Secco'!N52</f>
        <v>0</v>
      </c>
      <c r="P51" s="521">
        <f>'Calcolo Orizzontale P. Secco'!O52</f>
        <v>0</v>
      </c>
      <c r="Q51" s="521">
        <f>'Calcolo Orizzontale P. Secco'!P52</f>
        <v>0</v>
      </c>
      <c r="R51" s="521">
        <f>'Calcolo Orizzontale P. Secco'!Q52</f>
        <v>0</v>
      </c>
      <c r="S51" s="521">
        <f>'Calcolo Orizzontale P. Secco'!R52</f>
        <v>0</v>
      </c>
      <c r="T51" s="521">
        <f>'Calcolo Orizzontale P. Secco'!S52</f>
        <v>0</v>
      </c>
      <c r="U51" s="519">
        <f>'Calcolo Orizzontale P. Secco'!T52</f>
        <v>0</v>
      </c>
      <c r="V51" s="519">
        <f>'Calcolo Orizzontale P. Secco'!U52</f>
        <v>0</v>
      </c>
      <c r="W51" s="519">
        <f>'Calcolo Orizzontale P. Secco'!V52</f>
        <v>0</v>
      </c>
      <c r="X51" s="520">
        <f>'Calcolo Orizzontale P. Secco'!W52</f>
        <v>0</v>
      </c>
      <c r="Y51" s="521">
        <f>'Calcolo Orizzontale P. Secco'!X52</f>
        <v>0</v>
      </c>
      <c r="Z51" s="522">
        <f>'Calcolo Orizzontale P. Secco'!Y52</f>
        <v>0</v>
      </c>
      <c r="AA51" s="126"/>
      <c r="AB51" s="127"/>
      <c r="AC51" s="189" t="str">
        <f>'Calcolo Orizzontale P. Secco'!AC52</f>
        <v>dato mancante</v>
      </c>
      <c r="AD51" s="190" t="str">
        <f>'Calcolo Orizzontale P. Secco'!AR52</f>
        <v>dato mancante</v>
      </c>
      <c r="AE51" s="190" t="str">
        <f t="shared" si="83"/>
        <v>dato mancante</v>
      </c>
      <c r="AF51" s="190" t="str">
        <f t="shared" si="84"/>
        <v>dato mancante</v>
      </c>
      <c r="AG51" s="191" t="str">
        <f>IF(N51&lt;5,'Calcolo Orizzontale P. Secco'!AD52,"dato mancante")</f>
        <v>dato mancante</v>
      </c>
      <c r="AH51" s="191" t="str">
        <f>IF(N51&gt;5,'Calcolo Orizzontale P. Secco'!AD52,"dato mancante")</f>
        <v>dato mancante</v>
      </c>
      <c r="AI51" s="191" t="str">
        <f>IF(N51&lt;5,'Calcolo Orizzontale P. Secco'!AS52,"dato mancante")</f>
        <v>dato mancante</v>
      </c>
      <c r="AJ51" s="191" t="str">
        <f>IF(N51&gt;5,'Calcolo Orizzontale P. Secco'!AS52,"dato mancante")</f>
        <v>dato mancante</v>
      </c>
      <c r="AK51" s="190" t="str">
        <f t="shared" si="53"/>
        <v>dato mancante</v>
      </c>
      <c r="AL51" s="190" t="str">
        <f t="shared" si="54"/>
        <v>dato mancante</v>
      </c>
      <c r="AM51" s="190" t="str">
        <f t="shared" si="55"/>
        <v>dato mancante</v>
      </c>
      <c r="AN51" s="190" t="str">
        <f t="shared" si="56"/>
        <v>dato mancante</v>
      </c>
      <c r="AO51" s="191" t="str">
        <f>'Calcolo Orizzontale P. Secco'!AE52</f>
        <v>dato mancante</v>
      </c>
      <c r="AP51" s="191" t="str">
        <f>'Calcolo Orizzontale P. Secco'!AT52</f>
        <v>dato mancante</v>
      </c>
      <c r="AQ51" s="192" t="str">
        <f t="shared" si="57"/>
        <v>dato mancante</v>
      </c>
      <c r="AR51" s="192" t="str">
        <f t="shared" si="58"/>
        <v>dato mancante</v>
      </c>
      <c r="AS51" s="193" t="str">
        <f>'Calcolo Orizzontale P. Secco'!AF52</f>
        <v>dato mancante</v>
      </c>
      <c r="AT51" s="193" t="str">
        <f>'Calcolo Orizzontale P. Secco'!AU52</f>
        <v>dato mancante</v>
      </c>
      <c r="AU51" s="308" t="str">
        <f t="shared" si="81"/>
        <v>dato mancante</v>
      </c>
      <c r="AV51" s="308" t="str">
        <f t="shared" si="82"/>
        <v>dato mancante</v>
      </c>
      <c r="AW51" s="193" t="str">
        <f>'Calcolo Orizzontale P. Secco'!AG52</f>
        <v>dato mancante</v>
      </c>
      <c r="AX51" s="193" t="str">
        <f>'Calcolo Orizzontale P. Secco'!AV52</f>
        <v>dato mancante</v>
      </c>
      <c r="AY51" s="308" t="str">
        <f t="shared" si="77"/>
        <v>dato mancante</v>
      </c>
      <c r="AZ51" s="308" t="str">
        <f t="shared" si="78"/>
        <v>dato mancante</v>
      </c>
      <c r="BA51" s="193" t="str">
        <f>'Calcolo Orizzontale P. Secco'!AH52</f>
        <v>dato mancante</v>
      </c>
      <c r="BB51" s="193" t="str">
        <f>'Calcolo Orizzontale P. Secco'!AW52</f>
        <v>dato mancante</v>
      </c>
      <c r="BC51" s="308" t="str">
        <f t="shared" si="63"/>
        <v>dato mancante</v>
      </c>
      <c r="BD51" s="308" t="str">
        <f t="shared" si="64"/>
        <v>dato mancante</v>
      </c>
      <c r="BE51" s="194" t="str">
        <f>'Calcolo Orizzontale P. Secco'!AI52</f>
        <v>dato mancante</v>
      </c>
      <c r="BF51" s="194" t="str">
        <f>'Calcolo Orizzontale P. Secco'!AX52</f>
        <v>dato mancante</v>
      </c>
      <c r="BG51" s="308" t="str">
        <f t="shared" si="65"/>
        <v>dato mancante</v>
      </c>
      <c r="BH51" s="308" t="str">
        <f t="shared" si="66"/>
        <v>dato mancante</v>
      </c>
      <c r="BI51" s="193" t="str">
        <f>'Calcolo Orizzontale P. Secco'!AJ52</f>
        <v>dato mancante</v>
      </c>
      <c r="BJ51" s="193" t="str">
        <f>'Calcolo Orizzontale P. Secco'!AY52</f>
        <v>dato mancante</v>
      </c>
      <c r="BK51" s="308" t="str">
        <f t="shared" si="67"/>
        <v>dato mancante</v>
      </c>
      <c r="BL51" s="308" t="str">
        <f t="shared" si="68"/>
        <v>dato mancante</v>
      </c>
      <c r="BM51" s="192" t="str">
        <f>'Calcolo Orizzontale P. Secco'!AK52</f>
        <v>dato mancante</v>
      </c>
      <c r="BN51" s="192" t="str">
        <f>'Calcolo Orizzontale P. Secco'!AZ52</f>
        <v>dato mancante</v>
      </c>
      <c r="BO51" s="308" t="str">
        <f t="shared" si="85"/>
        <v>dato mancante</v>
      </c>
      <c r="BP51" s="308" t="str">
        <f t="shared" si="86"/>
        <v>dato mancante</v>
      </c>
      <c r="BQ51" s="195" t="str">
        <f>'Calcolo Orizzontale P. Secco'!AL52</f>
        <v>dato mancante</v>
      </c>
      <c r="BR51" s="195" t="str">
        <f>'Calcolo Orizzontale P. Secco'!BA52</f>
        <v>dato mancante</v>
      </c>
      <c r="BS51" s="308" t="str">
        <f t="shared" si="69"/>
        <v>dato mancante</v>
      </c>
      <c r="BT51" s="308" t="str">
        <f t="shared" si="70"/>
        <v>dato mancante</v>
      </c>
      <c r="BU51" s="193" t="str">
        <f>'Calcolo Orizzontale P. Secco'!AM52</f>
        <v>dato mancante</v>
      </c>
      <c r="BV51" s="194" t="str">
        <f>'Calcolo Orizzontale P. Secco'!BB52</f>
        <v>dato mancante</v>
      </c>
      <c r="BW51" s="308" t="str">
        <f t="shared" si="71"/>
        <v>dato mancante</v>
      </c>
      <c r="BX51" s="308" t="str">
        <f t="shared" si="72"/>
        <v>dato mancante</v>
      </c>
      <c r="BY51" s="196" t="str">
        <f>'Calcolo Orizzontale P. Secco'!AN52</f>
        <v>dato mancante</v>
      </c>
      <c r="BZ51" s="196" t="str">
        <f>'Calcolo Orizzontale P. Secco'!BC52</f>
        <v>dato mancante</v>
      </c>
      <c r="CA51" s="308" t="str">
        <f t="shared" si="73"/>
        <v>dato mancante</v>
      </c>
      <c r="CB51" s="308" t="str">
        <f t="shared" si="74"/>
        <v>dato mancante</v>
      </c>
      <c r="CE51" s="125" t="str">
        <f t="shared" si="87"/>
        <v>dato mancante</v>
      </c>
      <c r="CF51" s="125" t="str">
        <f t="shared" si="88"/>
        <v>dato mancante</v>
      </c>
      <c r="CG51" s="125" t="str">
        <f t="shared" si="89"/>
        <v>dato mancante</v>
      </c>
      <c r="CH51" s="125" t="str">
        <f t="shared" si="90"/>
        <v>dato mancante</v>
      </c>
      <c r="CI51" s="125" t="str">
        <f t="shared" si="91"/>
        <v>dato mancante</v>
      </c>
      <c r="CJ51" s="125" t="str">
        <f t="shared" si="92"/>
        <v>dato mancante</v>
      </c>
      <c r="CK51" s="125" t="str">
        <f t="shared" si="93"/>
        <v>dato mancante</v>
      </c>
      <c r="CL51" s="125" t="str">
        <f t="shared" si="94"/>
        <v>dato mancante</v>
      </c>
      <c r="CM51" s="125" t="str">
        <f t="shared" si="95"/>
        <v>dato mancante</v>
      </c>
      <c r="CN51" s="125" t="str">
        <f t="shared" si="96"/>
        <v>dato mancante</v>
      </c>
      <c r="CO51" s="125" t="str">
        <f t="shared" si="97"/>
        <v>dato mancante</v>
      </c>
      <c r="CP51" s="125" t="str">
        <f t="shared" si="98"/>
        <v>dato mancante</v>
      </c>
      <c r="CQ51" s="125" t="str">
        <f t="shared" si="99"/>
        <v>dato mancante</v>
      </c>
      <c r="CR51" s="125" t="str">
        <f t="shared" si="100"/>
        <v>dato mancante</v>
      </c>
      <c r="CS51" s="125" t="str">
        <f t="shared" si="101"/>
        <v>dato mancante</v>
      </c>
      <c r="CT51" s="125" t="str">
        <f t="shared" si="102"/>
        <v>dato mancante</v>
      </c>
      <c r="CU51" s="125" t="str">
        <f t="shared" si="103"/>
        <v>dato mancante</v>
      </c>
      <c r="CV51" s="125" t="str">
        <f t="shared" si="104"/>
        <v>dato mancante</v>
      </c>
      <c r="CW51" s="125" t="str">
        <f t="shared" si="105"/>
        <v>dato mancante</v>
      </c>
      <c r="CX51" s="125" t="str">
        <f t="shared" si="106"/>
        <v>dato mancante</v>
      </c>
      <c r="CY51" s="125" t="str">
        <f t="shared" si="107"/>
        <v>dato mancante</v>
      </c>
      <c r="CZ51" s="125" t="str">
        <f t="shared" si="108"/>
        <v>dato mancante</v>
      </c>
      <c r="DA51" s="125" t="str">
        <f t="shared" si="43"/>
        <v>dato mancante</v>
      </c>
      <c r="DB51" s="125" t="str">
        <f t="shared" si="109"/>
        <v>dato mancante</v>
      </c>
      <c r="DC51" s="125" t="str">
        <f t="shared" si="110"/>
        <v>dato mancante</v>
      </c>
      <c r="DD51" s="125" t="str">
        <f t="shared" si="111"/>
        <v>dato mancante</v>
      </c>
      <c r="DF51" s="127">
        <f t="shared" si="75"/>
        <v>0</v>
      </c>
      <c r="DG51" s="127">
        <f t="shared" si="112"/>
        <v>0</v>
      </c>
      <c r="DH51" s="125" t="str">
        <f t="shared" si="76"/>
        <v>ok</v>
      </c>
      <c r="DI51" s="127" t="str">
        <f t="shared" si="113"/>
        <v>Buono</v>
      </c>
      <c r="DJ51" s="127" t="str">
        <f t="shared" si="114"/>
        <v>Buono</v>
      </c>
    </row>
    <row r="52" spans="1:114" s="125" customFormat="1" x14ac:dyDescent="0.35">
      <c r="A52" s="18">
        <f>'Calcolo Orizzontale P. Secco'!A53</f>
        <v>0</v>
      </c>
      <c r="B52" s="18">
        <f>'Calcolo Orizzontale P. Secco'!B53</f>
        <v>0</v>
      </c>
      <c r="C52" s="18">
        <f>'Calcolo Orizzontale P. Secco'!C53</f>
        <v>0</v>
      </c>
      <c r="D52" s="18">
        <f>'Calcolo Orizzontale P. Secco'!D53</f>
        <v>0</v>
      </c>
      <c r="E52" s="18">
        <f>'Calcolo Orizzontale P. Secco'!E53</f>
        <v>0</v>
      </c>
      <c r="F52" s="18">
        <f>'Calcolo Orizzontale P. Secco'!F53</f>
        <v>0</v>
      </c>
      <c r="G52" s="18">
        <f>'Calcolo Orizzontale P. Secco'!G53</f>
        <v>0</v>
      </c>
      <c r="H52" s="18"/>
      <c r="I52" s="18">
        <f>'Calcolo Orizzontale P. Secco'!I53</f>
        <v>0</v>
      </c>
      <c r="J52" s="18">
        <f>'Calcolo Orizzontale P. Secco'!J53</f>
        <v>0</v>
      </c>
      <c r="K52" s="18">
        <f>'Calcolo Orizzontale P. Secco'!K53</f>
        <v>0</v>
      </c>
      <c r="L52" s="15">
        <f t="shared" si="79"/>
        <v>0</v>
      </c>
      <c r="M52" s="519">
        <f>'Calcolo Orizzontale P. Secco'!L53</f>
        <v>0</v>
      </c>
      <c r="N52" s="519">
        <f>'Calcolo Orizzontale P. Secco'!M53</f>
        <v>0</v>
      </c>
      <c r="O52" s="520">
        <f>'Calcolo Orizzontale P. Secco'!N53</f>
        <v>0</v>
      </c>
      <c r="P52" s="521">
        <f>'Calcolo Orizzontale P. Secco'!O53</f>
        <v>0</v>
      </c>
      <c r="Q52" s="521">
        <f>'Calcolo Orizzontale P. Secco'!P53</f>
        <v>0</v>
      </c>
      <c r="R52" s="521">
        <f>'Calcolo Orizzontale P. Secco'!Q53</f>
        <v>0</v>
      </c>
      <c r="S52" s="521">
        <f>'Calcolo Orizzontale P. Secco'!R53</f>
        <v>0</v>
      </c>
      <c r="T52" s="521">
        <f>'Calcolo Orizzontale P. Secco'!S53</f>
        <v>0</v>
      </c>
      <c r="U52" s="519">
        <f>'Calcolo Orizzontale P. Secco'!T53</f>
        <v>0</v>
      </c>
      <c r="V52" s="519">
        <f>'Calcolo Orizzontale P. Secco'!U53</f>
        <v>0</v>
      </c>
      <c r="W52" s="519">
        <f>'Calcolo Orizzontale P. Secco'!V53</f>
        <v>0</v>
      </c>
      <c r="X52" s="520">
        <f>'Calcolo Orizzontale P. Secco'!W53</f>
        <v>0</v>
      </c>
      <c r="Y52" s="521">
        <f>'Calcolo Orizzontale P. Secco'!X53</f>
        <v>0</v>
      </c>
      <c r="Z52" s="522">
        <f>'Calcolo Orizzontale P. Secco'!Y53</f>
        <v>0</v>
      </c>
      <c r="AA52" s="126"/>
      <c r="AB52" s="127"/>
      <c r="AC52" s="189" t="str">
        <f>'Calcolo Orizzontale P. Secco'!AC53</f>
        <v>dato mancante</v>
      </c>
      <c r="AD52" s="190" t="str">
        <f>'Calcolo Orizzontale P. Secco'!AR53</f>
        <v>dato mancante</v>
      </c>
      <c r="AE52" s="190" t="str">
        <f t="shared" si="83"/>
        <v>dato mancante</v>
      </c>
      <c r="AF52" s="190" t="str">
        <f t="shared" si="84"/>
        <v>dato mancante</v>
      </c>
      <c r="AG52" s="191" t="str">
        <f>IF(N52&lt;5,'Calcolo Orizzontale P. Secco'!AD53,"dato mancante")</f>
        <v>dato mancante</v>
      </c>
      <c r="AH52" s="191" t="str">
        <f>IF(N52&gt;5,'Calcolo Orizzontale P. Secco'!AD53,"dato mancante")</f>
        <v>dato mancante</v>
      </c>
      <c r="AI52" s="191" t="str">
        <f>IF(N52&lt;5,'Calcolo Orizzontale P. Secco'!AS53,"dato mancante")</f>
        <v>dato mancante</v>
      </c>
      <c r="AJ52" s="191" t="str">
        <f>IF(N52&gt;5,'Calcolo Orizzontale P. Secco'!AS53,"dato mancante")</f>
        <v>dato mancante</v>
      </c>
      <c r="AK52" s="190" t="str">
        <f t="shared" si="53"/>
        <v>dato mancante</v>
      </c>
      <c r="AL52" s="190" t="str">
        <f t="shared" si="54"/>
        <v>dato mancante</v>
      </c>
      <c r="AM52" s="190" t="str">
        <f t="shared" si="55"/>
        <v>dato mancante</v>
      </c>
      <c r="AN52" s="190" t="str">
        <f t="shared" si="56"/>
        <v>dato mancante</v>
      </c>
      <c r="AO52" s="191" t="str">
        <f>'Calcolo Orizzontale P. Secco'!AE53</f>
        <v>dato mancante</v>
      </c>
      <c r="AP52" s="191" t="str">
        <f>'Calcolo Orizzontale P. Secco'!AT53</f>
        <v>dato mancante</v>
      </c>
      <c r="AQ52" s="192" t="str">
        <f t="shared" si="57"/>
        <v>dato mancante</v>
      </c>
      <c r="AR52" s="192" t="str">
        <f t="shared" si="58"/>
        <v>dato mancante</v>
      </c>
      <c r="AS52" s="193" t="str">
        <f>'Calcolo Orizzontale P. Secco'!AF53</f>
        <v>dato mancante</v>
      </c>
      <c r="AT52" s="193" t="str">
        <f>'Calcolo Orizzontale P. Secco'!AU53</f>
        <v>dato mancante</v>
      </c>
      <c r="AU52" s="308" t="str">
        <f t="shared" si="81"/>
        <v>dato mancante</v>
      </c>
      <c r="AV52" s="308" t="str">
        <f t="shared" si="82"/>
        <v>dato mancante</v>
      </c>
      <c r="AW52" s="193" t="str">
        <f>'Calcolo Orizzontale P. Secco'!AG53</f>
        <v>dato mancante</v>
      </c>
      <c r="AX52" s="193" t="str">
        <f>'Calcolo Orizzontale P. Secco'!AV53</f>
        <v>dato mancante</v>
      </c>
      <c r="AY52" s="308" t="str">
        <f t="shared" si="77"/>
        <v>dato mancante</v>
      </c>
      <c r="AZ52" s="308" t="str">
        <f t="shared" si="78"/>
        <v>dato mancante</v>
      </c>
      <c r="BA52" s="193" t="str">
        <f>'Calcolo Orizzontale P. Secco'!AH53</f>
        <v>dato mancante</v>
      </c>
      <c r="BB52" s="193" t="str">
        <f>'Calcolo Orizzontale P. Secco'!AW53</f>
        <v>dato mancante</v>
      </c>
      <c r="BC52" s="308" t="str">
        <f t="shared" si="63"/>
        <v>dato mancante</v>
      </c>
      <c r="BD52" s="308" t="str">
        <f t="shared" si="64"/>
        <v>dato mancante</v>
      </c>
      <c r="BE52" s="194" t="str">
        <f>'Calcolo Orizzontale P. Secco'!AI53</f>
        <v>dato mancante</v>
      </c>
      <c r="BF52" s="194" t="str">
        <f>'Calcolo Orizzontale P. Secco'!AX53</f>
        <v>dato mancante</v>
      </c>
      <c r="BG52" s="308" t="str">
        <f t="shared" si="65"/>
        <v>dato mancante</v>
      </c>
      <c r="BH52" s="308" t="str">
        <f t="shared" si="66"/>
        <v>dato mancante</v>
      </c>
      <c r="BI52" s="193" t="str">
        <f>'Calcolo Orizzontale P. Secco'!AJ53</f>
        <v>dato mancante</v>
      </c>
      <c r="BJ52" s="193" t="str">
        <f>'Calcolo Orizzontale P. Secco'!AY53</f>
        <v>dato mancante</v>
      </c>
      <c r="BK52" s="308" t="str">
        <f t="shared" si="67"/>
        <v>dato mancante</v>
      </c>
      <c r="BL52" s="308" t="str">
        <f t="shared" si="68"/>
        <v>dato mancante</v>
      </c>
      <c r="BM52" s="192" t="str">
        <f>'Calcolo Orizzontale P. Secco'!AK53</f>
        <v>dato mancante</v>
      </c>
      <c r="BN52" s="192" t="str">
        <f>'Calcolo Orizzontale P. Secco'!AZ53</f>
        <v>dato mancante</v>
      </c>
      <c r="BO52" s="308" t="str">
        <f t="shared" si="85"/>
        <v>dato mancante</v>
      </c>
      <c r="BP52" s="308" t="str">
        <f t="shared" si="86"/>
        <v>dato mancante</v>
      </c>
      <c r="BQ52" s="195" t="str">
        <f>'Calcolo Orizzontale P. Secco'!AL53</f>
        <v>dato mancante</v>
      </c>
      <c r="BR52" s="195" t="str">
        <f>'Calcolo Orizzontale P. Secco'!BA53</f>
        <v>dato mancante</v>
      </c>
      <c r="BS52" s="308" t="str">
        <f t="shared" si="69"/>
        <v>dato mancante</v>
      </c>
      <c r="BT52" s="308" t="str">
        <f t="shared" si="70"/>
        <v>dato mancante</v>
      </c>
      <c r="BU52" s="193" t="str">
        <f>'Calcolo Orizzontale P. Secco'!AM53</f>
        <v>dato mancante</v>
      </c>
      <c r="BV52" s="194" t="str">
        <f>'Calcolo Orizzontale P. Secco'!BB53</f>
        <v>dato mancante</v>
      </c>
      <c r="BW52" s="308" t="str">
        <f t="shared" si="71"/>
        <v>dato mancante</v>
      </c>
      <c r="BX52" s="308" t="str">
        <f t="shared" si="72"/>
        <v>dato mancante</v>
      </c>
      <c r="BY52" s="196" t="str">
        <f>'Calcolo Orizzontale P. Secco'!AN53</f>
        <v>dato mancante</v>
      </c>
      <c r="BZ52" s="196" t="str">
        <f>'Calcolo Orizzontale P. Secco'!BC53</f>
        <v>dato mancante</v>
      </c>
      <c r="CA52" s="308" t="str">
        <f t="shared" si="73"/>
        <v>dato mancante</v>
      </c>
      <c r="CB52" s="308" t="str">
        <f t="shared" si="74"/>
        <v>dato mancante</v>
      </c>
      <c r="CE52" s="125" t="str">
        <f t="shared" si="87"/>
        <v>dato mancante</v>
      </c>
      <c r="CF52" s="125" t="str">
        <f t="shared" si="88"/>
        <v>dato mancante</v>
      </c>
      <c r="CG52" s="125" t="str">
        <f t="shared" si="89"/>
        <v>dato mancante</v>
      </c>
      <c r="CH52" s="125" t="str">
        <f t="shared" si="90"/>
        <v>dato mancante</v>
      </c>
      <c r="CI52" s="125" t="str">
        <f t="shared" si="91"/>
        <v>dato mancante</v>
      </c>
      <c r="CJ52" s="125" t="str">
        <f t="shared" si="92"/>
        <v>dato mancante</v>
      </c>
      <c r="CK52" s="125" t="str">
        <f t="shared" si="93"/>
        <v>dato mancante</v>
      </c>
      <c r="CL52" s="125" t="str">
        <f t="shared" si="94"/>
        <v>dato mancante</v>
      </c>
      <c r="CM52" s="125" t="str">
        <f t="shared" si="95"/>
        <v>dato mancante</v>
      </c>
      <c r="CN52" s="125" t="str">
        <f t="shared" si="96"/>
        <v>dato mancante</v>
      </c>
      <c r="CO52" s="125" t="str">
        <f t="shared" si="97"/>
        <v>dato mancante</v>
      </c>
      <c r="CP52" s="125" t="str">
        <f t="shared" si="98"/>
        <v>dato mancante</v>
      </c>
      <c r="CQ52" s="125" t="str">
        <f t="shared" si="99"/>
        <v>dato mancante</v>
      </c>
      <c r="CR52" s="125" t="str">
        <f t="shared" si="100"/>
        <v>dato mancante</v>
      </c>
      <c r="CS52" s="125" t="str">
        <f t="shared" si="101"/>
        <v>dato mancante</v>
      </c>
      <c r="CT52" s="125" t="str">
        <f t="shared" si="102"/>
        <v>dato mancante</v>
      </c>
      <c r="CU52" s="125" t="str">
        <f t="shared" si="103"/>
        <v>dato mancante</v>
      </c>
      <c r="CV52" s="125" t="str">
        <f t="shared" si="104"/>
        <v>dato mancante</v>
      </c>
      <c r="CW52" s="125" t="str">
        <f t="shared" si="105"/>
        <v>dato mancante</v>
      </c>
      <c r="CX52" s="125" t="str">
        <f t="shared" si="106"/>
        <v>dato mancante</v>
      </c>
      <c r="CY52" s="125" t="str">
        <f t="shared" si="107"/>
        <v>dato mancante</v>
      </c>
      <c r="CZ52" s="125" t="str">
        <f t="shared" si="108"/>
        <v>dato mancante</v>
      </c>
      <c r="DA52" s="125" t="str">
        <f t="shared" si="43"/>
        <v>dato mancante</v>
      </c>
      <c r="DB52" s="125" t="str">
        <f t="shared" si="109"/>
        <v>dato mancante</v>
      </c>
      <c r="DC52" s="125" t="str">
        <f t="shared" si="110"/>
        <v>dato mancante</v>
      </c>
      <c r="DD52" s="125" t="str">
        <f t="shared" si="111"/>
        <v>dato mancante</v>
      </c>
      <c r="DF52" s="127">
        <f t="shared" si="75"/>
        <v>0</v>
      </c>
      <c r="DG52" s="127">
        <f t="shared" si="112"/>
        <v>0</v>
      </c>
      <c r="DH52" s="125" t="str">
        <f t="shared" si="76"/>
        <v>ok</v>
      </c>
      <c r="DI52" s="127" t="str">
        <f t="shared" si="113"/>
        <v>Buono</v>
      </c>
      <c r="DJ52" s="127" t="str">
        <f t="shared" si="114"/>
        <v>Buono</v>
      </c>
    </row>
    <row r="53" spans="1:114" s="125" customFormat="1" x14ac:dyDescent="0.35">
      <c r="A53" s="18">
        <f>'Calcolo Orizzontale P. Secco'!A54</f>
        <v>0</v>
      </c>
      <c r="B53" s="18">
        <f>'Calcolo Orizzontale P. Secco'!B54</f>
        <v>0</v>
      </c>
      <c r="C53" s="18">
        <f>'Calcolo Orizzontale P. Secco'!C54</f>
        <v>0</v>
      </c>
      <c r="D53" s="18">
        <f>'Calcolo Orizzontale P. Secco'!D54</f>
        <v>0</v>
      </c>
      <c r="E53" s="18">
        <f>'Calcolo Orizzontale P. Secco'!E54</f>
        <v>0</v>
      </c>
      <c r="F53" s="18">
        <f>'Calcolo Orizzontale P. Secco'!F54</f>
        <v>0</v>
      </c>
      <c r="G53" s="18">
        <f>'Calcolo Orizzontale P. Secco'!G54</f>
        <v>0</v>
      </c>
      <c r="H53" s="18"/>
      <c r="I53" s="18">
        <f>'Calcolo Orizzontale P. Secco'!I54</f>
        <v>0</v>
      </c>
      <c r="J53" s="18">
        <f>'Calcolo Orizzontale P. Secco'!J54</f>
        <v>0</v>
      </c>
      <c r="K53" s="18">
        <f>'Calcolo Orizzontale P. Secco'!K54</f>
        <v>0</v>
      </c>
      <c r="L53" s="15">
        <f t="shared" si="79"/>
        <v>0</v>
      </c>
      <c r="M53" s="519">
        <f>'Calcolo Orizzontale P. Secco'!L54</f>
        <v>0</v>
      </c>
      <c r="N53" s="519">
        <f>'Calcolo Orizzontale P. Secco'!M54</f>
        <v>0</v>
      </c>
      <c r="O53" s="520">
        <f>'Calcolo Orizzontale P. Secco'!N54</f>
        <v>0</v>
      </c>
      <c r="P53" s="521">
        <f>'Calcolo Orizzontale P. Secco'!O54</f>
        <v>0</v>
      </c>
      <c r="Q53" s="521">
        <f>'Calcolo Orizzontale P. Secco'!P54</f>
        <v>0</v>
      </c>
      <c r="R53" s="521">
        <f>'Calcolo Orizzontale P. Secco'!Q54</f>
        <v>0</v>
      </c>
      <c r="S53" s="521">
        <f>'Calcolo Orizzontale P. Secco'!R54</f>
        <v>0</v>
      </c>
      <c r="T53" s="521">
        <f>'Calcolo Orizzontale P. Secco'!S54</f>
        <v>0</v>
      </c>
      <c r="U53" s="519">
        <f>'Calcolo Orizzontale P. Secco'!T54</f>
        <v>0</v>
      </c>
      <c r="V53" s="519">
        <f>'Calcolo Orizzontale P. Secco'!U54</f>
        <v>0</v>
      </c>
      <c r="W53" s="519">
        <f>'Calcolo Orizzontale P. Secco'!V54</f>
        <v>0</v>
      </c>
      <c r="X53" s="520">
        <f>'Calcolo Orizzontale P. Secco'!W54</f>
        <v>0</v>
      </c>
      <c r="Y53" s="521">
        <f>'Calcolo Orizzontale P. Secco'!X54</f>
        <v>0</v>
      </c>
      <c r="Z53" s="522">
        <f>'Calcolo Orizzontale P. Secco'!Y54</f>
        <v>0</v>
      </c>
      <c r="AA53" s="126"/>
      <c r="AB53" s="127"/>
      <c r="AC53" s="189" t="str">
        <f>'Calcolo Orizzontale P. Secco'!AC54</f>
        <v>dato mancante</v>
      </c>
      <c r="AD53" s="190" t="str">
        <f>'Calcolo Orizzontale P. Secco'!AR54</f>
        <v>dato mancante</v>
      </c>
      <c r="AE53" s="190" t="str">
        <f t="shared" si="83"/>
        <v>dato mancante</v>
      </c>
      <c r="AF53" s="190" t="str">
        <f t="shared" si="84"/>
        <v>dato mancante</v>
      </c>
      <c r="AG53" s="191" t="str">
        <f>IF(N53&lt;5,'Calcolo Orizzontale P. Secco'!AD54,"dato mancante")</f>
        <v>dato mancante</v>
      </c>
      <c r="AH53" s="191" t="str">
        <f>IF(N53&gt;5,'Calcolo Orizzontale P. Secco'!AD54,"dato mancante")</f>
        <v>dato mancante</v>
      </c>
      <c r="AI53" s="191" t="str">
        <f>IF(N53&lt;5,'Calcolo Orizzontale P. Secco'!AS54,"dato mancante")</f>
        <v>dato mancante</v>
      </c>
      <c r="AJ53" s="191" t="str">
        <f>IF(N53&gt;5,'Calcolo Orizzontale P. Secco'!AS54,"dato mancante")</f>
        <v>dato mancante</v>
      </c>
      <c r="AK53" s="190" t="str">
        <f t="shared" si="53"/>
        <v>dato mancante</v>
      </c>
      <c r="AL53" s="190" t="str">
        <f t="shared" si="54"/>
        <v>dato mancante</v>
      </c>
      <c r="AM53" s="190" t="str">
        <f t="shared" si="55"/>
        <v>dato mancante</v>
      </c>
      <c r="AN53" s="190" t="str">
        <f t="shared" si="56"/>
        <v>dato mancante</v>
      </c>
      <c r="AO53" s="191" t="str">
        <f>'Calcolo Orizzontale P. Secco'!AE54</f>
        <v>dato mancante</v>
      </c>
      <c r="AP53" s="191" t="str">
        <f>'Calcolo Orizzontale P. Secco'!AT54</f>
        <v>dato mancante</v>
      </c>
      <c r="AQ53" s="192" t="str">
        <f t="shared" si="57"/>
        <v>dato mancante</v>
      </c>
      <c r="AR53" s="192" t="str">
        <f t="shared" si="58"/>
        <v>dato mancante</v>
      </c>
      <c r="AS53" s="193" t="str">
        <f>'Calcolo Orizzontale P. Secco'!AF54</f>
        <v>dato mancante</v>
      </c>
      <c r="AT53" s="193" t="str">
        <f>'Calcolo Orizzontale P. Secco'!AU54</f>
        <v>dato mancante</v>
      </c>
      <c r="AU53" s="308" t="str">
        <f t="shared" si="81"/>
        <v>dato mancante</v>
      </c>
      <c r="AV53" s="308" t="str">
        <f t="shared" si="82"/>
        <v>dato mancante</v>
      </c>
      <c r="AW53" s="193" t="str">
        <f>'Calcolo Orizzontale P. Secco'!AG54</f>
        <v>dato mancante</v>
      </c>
      <c r="AX53" s="193" t="str">
        <f>'Calcolo Orizzontale P. Secco'!AV54</f>
        <v>dato mancante</v>
      </c>
      <c r="AY53" s="308" t="str">
        <f t="shared" si="77"/>
        <v>dato mancante</v>
      </c>
      <c r="AZ53" s="308" t="str">
        <f t="shared" si="78"/>
        <v>dato mancante</v>
      </c>
      <c r="BA53" s="193" t="str">
        <f>'Calcolo Orizzontale P. Secco'!AH54</f>
        <v>dato mancante</v>
      </c>
      <c r="BB53" s="193" t="str">
        <f>'Calcolo Orizzontale P. Secco'!AW54</f>
        <v>dato mancante</v>
      </c>
      <c r="BC53" s="308" t="str">
        <f t="shared" si="63"/>
        <v>dato mancante</v>
      </c>
      <c r="BD53" s="308" t="str">
        <f t="shared" si="64"/>
        <v>dato mancante</v>
      </c>
      <c r="BE53" s="194" t="str">
        <f>'Calcolo Orizzontale P. Secco'!AI54</f>
        <v>dato mancante</v>
      </c>
      <c r="BF53" s="194" t="str">
        <f>'Calcolo Orizzontale P. Secco'!AX54</f>
        <v>dato mancante</v>
      </c>
      <c r="BG53" s="308" t="str">
        <f t="shared" si="65"/>
        <v>dato mancante</v>
      </c>
      <c r="BH53" s="308" t="str">
        <f t="shared" si="66"/>
        <v>dato mancante</v>
      </c>
      <c r="BI53" s="193" t="str">
        <f>'Calcolo Orizzontale P. Secco'!AJ54</f>
        <v>dato mancante</v>
      </c>
      <c r="BJ53" s="193" t="str">
        <f>'Calcolo Orizzontale P. Secco'!AY54</f>
        <v>dato mancante</v>
      </c>
      <c r="BK53" s="308" t="str">
        <f t="shared" si="67"/>
        <v>dato mancante</v>
      </c>
      <c r="BL53" s="308" t="str">
        <f t="shared" si="68"/>
        <v>dato mancante</v>
      </c>
      <c r="BM53" s="192" t="str">
        <f>'Calcolo Orizzontale P. Secco'!AK54</f>
        <v>dato mancante</v>
      </c>
      <c r="BN53" s="192" t="str">
        <f>'Calcolo Orizzontale P. Secco'!AZ54</f>
        <v>dato mancante</v>
      </c>
      <c r="BO53" s="308" t="str">
        <f t="shared" si="85"/>
        <v>dato mancante</v>
      </c>
      <c r="BP53" s="308" t="str">
        <f t="shared" si="86"/>
        <v>dato mancante</v>
      </c>
      <c r="BQ53" s="195" t="str">
        <f>'Calcolo Orizzontale P. Secco'!AL54</f>
        <v>dato mancante</v>
      </c>
      <c r="BR53" s="195" t="str">
        <f>'Calcolo Orizzontale P. Secco'!BA54</f>
        <v>dato mancante</v>
      </c>
      <c r="BS53" s="308" t="str">
        <f t="shared" si="69"/>
        <v>dato mancante</v>
      </c>
      <c r="BT53" s="308" t="str">
        <f t="shared" si="70"/>
        <v>dato mancante</v>
      </c>
      <c r="BU53" s="193" t="str">
        <f>'Calcolo Orizzontale P. Secco'!AM54</f>
        <v>dato mancante</v>
      </c>
      <c r="BV53" s="194" t="str">
        <f>'Calcolo Orizzontale P. Secco'!BB54</f>
        <v>dato mancante</v>
      </c>
      <c r="BW53" s="308" t="str">
        <f t="shared" si="71"/>
        <v>dato mancante</v>
      </c>
      <c r="BX53" s="308" t="str">
        <f t="shared" si="72"/>
        <v>dato mancante</v>
      </c>
      <c r="BY53" s="196" t="str">
        <f>'Calcolo Orizzontale P. Secco'!AN54</f>
        <v>dato mancante</v>
      </c>
      <c r="BZ53" s="196" t="str">
        <f>'Calcolo Orizzontale P. Secco'!BC54</f>
        <v>dato mancante</v>
      </c>
      <c r="CA53" s="308" t="str">
        <f t="shared" si="73"/>
        <v>dato mancante</v>
      </c>
      <c r="CB53" s="308" t="str">
        <f t="shared" si="74"/>
        <v>dato mancante</v>
      </c>
      <c r="CE53" s="125" t="str">
        <f t="shared" si="87"/>
        <v>dato mancante</v>
      </c>
      <c r="CF53" s="125" t="str">
        <f t="shared" si="88"/>
        <v>dato mancante</v>
      </c>
      <c r="CG53" s="125" t="str">
        <f t="shared" si="89"/>
        <v>dato mancante</v>
      </c>
      <c r="CH53" s="125" t="str">
        <f t="shared" si="90"/>
        <v>dato mancante</v>
      </c>
      <c r="CI53" s="125" t="str">
        <f t="shared" si="91"/>
        <v>dato mancante</v>
      </c>
      <c r="CJ53" s="125" t="str">
        <f t="shared" si="92"/>
        <v>dato mancante</v>
      </c>
      <c r="CK53" s="125" t="str">
        <f t="shared" si="93"/>
        <v>dato mancante</v>
      </c>
      <c r="CL53" s="125" t="str">
        <f t="shared" si="94"/>
        <v>dato mancante</v>
      </c>
      <c r="CM53" s="125" t="str">
        <f t="shared" si="95"/>
        <v>dato mancante</v>
      </c>
      <c r="CN53" s="125" t="str">
        <f t="shared" si="96"/>
        <v>dato mancante</v>
      </c>
      <c r="CO53" s="125" t="str">
        <f t="shared" si="97"/>
        <v>dato mancante</v>
      </c>
      <c r="CP53" s="125" t="str">
        <f t="shared" si="98"/>
        <v>dato mancante</v>
      </c>
      <c r="CQ53" s="125" t="str">
        <f t="shared" si="99"/>
        <v>dato mancante</v>
      </c>
      <c r="CR53" s="125" t="str">
        <f t="shared" si="100"/>
        <v>dato mancante</v>
      </c>
      <c r="CS53" s="125" t="str">
        <f t="shared" si="101"/>
        <v>dato mancante</v>
      </c>
      <c r="CT53" s="125" t="str">
        <f t="shared" si="102"/>
        <v>dato mancante</v>
      </c>
      <c r="CU53" s="125" t="str">
        <f t="shared" si="103"/>
        <v>dato mancante</v>
      </c>
      <c r="CV53" s="125" t="str">
        <f t="shared" si="104"/>
        <v>dato mancante</v>
      </c>
      <c r="CW53" s="125" t="str">
        <f t="shared" si="105"/>
        <v>dato mancante</v>
      </c>
      <c r="CX53" s="125" t="str">
        <f t="shared" si="106"/>
        <v>dato mancante</v>
      </c>
      <c r="CY53" s="125" t="str">
        <f t="shared" si="107"/>
        <v>dato mancante</v>
      </c>
      <c r="CZ53" s="125" t="str">
        <f t="shared" si="108"/>
        <v>dato mancante</v>
      </c>
      <c r="DA53" s="125" t="str">
        <f t="shared" si="43"/>
        <v>dato mancante</v>
      </c>
      <c r="DB53" s="125" t="str">
        <f t="shared" si="109"/>
        <v>dato mancante</v>
      </c>
      <c r="DC53" s="125" t="str">
        <f t="shared" si="110"/>
        <v>dato mancante</v>
      </c>
      <c r="DD53" s="125" t="str">
        <f t="shared" si="111"/>
        <v>dato mancante</v>
      </c>
      <c r="DF53" s="127">
        <f t="shared" si="75"/>
        <v>0</v>
      </c>
      <c r="DG53" s="127">
        <f t="shared" si="112"/>
        <v>0</v>
      </c>
      <c r="DH53" s="125" t="str">
        <f t="shared" si="76"/>
        <v>ok</v>
      </c>
      <c r="DI53" s="127" t="str">
        <f t="shared" si="113"/>
        <v>Buono</v>
      </c>
      <c r="DJ53" s="127" t="str">
        <f t="shared" si="114"/>
        <v>Buono</v>
      </c>
    </row>
    <row r="54" spans="1:114" s="125" customFormat="1" x14ac:dyDescent="0.35">
      <c r="A54" s="18">
        <f>'Calcolo Orizzontale P. Secco'!A55</f>
        <v>0</v>
      </c>
      <c r="B54" s="18">
        <f>'Calcolo Orizzontale P. Secco'!B55</f>
        <v>0</v>
      </c>
      <c r="C54" s="18">
        <f>'Calcolo Orizzontale P. Secco'!C55</f>
        <v>0</v>
      </c>
      <c r="D54" s="18">
        <f>'Calcolo Orizzontale P. Secco'!D55</f>
        <v>0</v>
      </c>
      <c r="E54" s="18">
        <f>'Calcolo Orizzontale P. Secco'!E55</f>
        <v>0</v>
      </c>
      <c r="F54" s="18">
        <f>'Calcolo Orizzontale P. Secco'!F55</f>
        <v>0</v>
      </c>
      <c r="G54" s="18">
        <f>'Calcolo Orizzontale P. Secco'!G55</f>
        <v>0</v>
      </c>
      <c r="H54" s="18"/>
      <c r="I54" s="18">
        <f>'Calcolo Orizzontale P. Secco'!I55</f>
        <v>0</v>
      </c>
      <c r="J54" s="18">
        <f>'Calcolo Orizzontale P. Secco'!J55</f>
        <v>0</v>
      </c>
      <c r="K54" s="18">
        <f>'Calcolo Orizzontale P. Secco'!K55</f>
        <v>0</v>
      </c>
      <c r="L54" s="15">
        <f t="shared" si="79"/>
        <v>0</v>
      </c>
      <c r="M54" s="519">
        <f>'Calcolo Orizzontale P. Secco'!L55</f>
        <v>0</v>
      </c>
      <c r="N54" s="519">
        <f>'Calcolo Orizzontale P. Secco'!M55</f>
        <v>0</v>
      </c>
      <c r="O54" s="520">
        <f>'Calcolo Orizzontale P. Secco'!N55</f>
        <v>0</v>
      </c>
      <c r="P54" s="521">
        <f>'Calcolo Orizzontale P. Secco'!O55</f>
        <v>0</v>
      </c>
      <c r="Q54" s="521">
        <f>'Calcolo Orizzontale P. Secco'!P55</f>
        <v>0</v>
      </c>
      <c r="R54" s="521">
        <f>'Calcolo Orizzontale P. Secco'!Q55</f>
        <v>0</v>
      </c>
      <c r="S54" s="521">
        <f>'Calcolo Orizzontale P. Secco'!R55</f>
        <v>0</v>
      </c>
      <c r="T54" s="521">
        <f>'Calcolo Orizzontale P. Secco'!S55</f>
        <v>0</v>
      </c>
      <c r="U54" s="519">
        <f>'Calcolo Orizzontale P. Secco'!T55</f>
        <v>0</v>
      </c>
      <c r="V54" s="519">
        <f>'Calcolo Orizzontale P. Secco'!U55</f>
        <v>0</v>
      </c>
      <c r="W54" s="519">
        <f>'Calcolo Orizzontale P. Secco'!V55</f>
        <v>0</v>
      </c>
      <c r="X54" s="520">
        <f>'Calcolo Orizzontale P. Secco'!W55</f>
        <v>0</v>
      </c>
      <c r="Y54" s="521">
        <f>'Calcolo Orizzontale P. Secco'!X55</f>
        <v>0</v>
      </c>
      <c r="Z54" s="522">
        <f>'Calcolo Orizzontale P. Secco'!Y55</f>
        <v>0</v>
      </c>
      <c r="AA54" s="126"/>
      <c r="AB54" s="127"/>
      <c r="AC54" s="189" t="str">
        <f>'Calcolo Orizzontale P. Secco'!AC55</f>
        <v>dato mancante</v>
      </c>
      <c r="AD54" s="190" t="str">
        <f>'Calcolo Orizzontale P. Secco'!AR55</f>
        <v>dato mancante</v>
      </c>
      <c r="AE54" s="190" t="str">
        <f t="shared" si="83"/>
        <v>dato mancante</v>
      </c>
      <c r="AF54" s="190" t="str">
        <f t="shared" si="84"/>
        <v>dato mancante</v>
      </c>
      <c r="AG54" s="191" t="str">
        <f>IF(N54&lt;5,'Calcolo Orizzontale P. Secco'!AD55,"dato mancante")</f>
        <v>dato mancante</v>
      </c>
      <c r="AH54" s="191" t="str">
        <f>IF(N54&gt;5,'Calcolo Orizzontale P. Secco'!AD55,"dato mancante")</f>
        <v>dato mancante</v>
      </c>
      <c r="AI54" s="191" t="str">
        <f>IF(N54&lt;5,'Calcolo Orizzontale P. Secco'!AS55,"dato mancante")</f>
        <v>dato mancante</v>
      </c>
      <c r="AJ54" s="191" t="str">
        <f>IF(N54&gt;5,'Calcolo Orizzontale P. Secco'!AS55,"dato mancante")</f>
        <v>dato mancante</v>
      </c>
      <c r="AK54" s="190" t="str">
        <f t="shared" si="53"/>
        <v>dato mancante</v>
      </c>
      <c r="AL54" s="190" t="str">
        <f t="shared" si="54"/>
        <v>dato mancante</v>
      </c>
      <c r="AM54" s="190" t="str">
        <f t="shared" si="55"/>
        <v>dato mancante</v>
      </c>
      <c r="AN54" s="190" t="str">
        <f t="shared" si="56"/>
        <v>dato mancante</v>
      </c>
      <c r="AO54" s="191" t="str">
        <f>'Calcolo Orizzontale P. Secco'!AE55</f>
        <v>dato mancante</v>
      </c>
      <c r="AP54" s="191" t="str">
        <f>'Calcolo Orizzontale P. Secco'!AT55</f>
        <v>dato mancante</v>
      </c>
      <c r="AQ54" s="192" t="str">
        <f t="shared" si="57"/>
        <v>dato mancante</v>
      </c>
      <c r="AR54" s="192" t="str">
        <f t="shared" si="58"/>
        <v>dato mancante</v>
      </c>
      <c r="AS54" s="193" t="str">
        <f>'Calcolo Orizzontale P. Secco'!AF55</f>
        <v>dato mancante</v>
      </c>
      <c r="AT54" s="193" t="str">
        <f>'Calcolo Orizzontale P. Secco'!AU55</f>
        <v>dato mancante</v>
      </c>
      <c r="AU54" s="308" t="str">
        <f t="shared" si="81"/>
        <v>dato mancante</v>
      </c>
      <c r="AV54" s="308" t="str">
        <f t="shared" si="82"/>
        <v>dato mancante</v>
      </c>
      <c r="AW54" s="193" t="str">
        <f>'Calcolo Orizzontale P. Secco'!AG55</f>
        <v>dato mancante</v>
      </c>
      <c r="AX54" s="193" t="str">
        <f>'Calcolo Orizzontale P. Secco'!AV55</f>
        <v>dato mancante</v>
      </c>
      <c r="AY54" s="308" t="str">
        <f t="shared" si="77"/>
        <v>dato mancante</v>
      </c>
      <c r="AZ54" s="308" t="str">
        <f t="shared" si="78"/>
        <v>dato mancante</v>
      </c>
      <c r="BA54" s="193" t="str">
        <f>'Calcolo Orizzontale P. Secco'!AH55</f>
        <v>dato mancante</v>
      </c>
      <c r="BB54" s="193" t="str">
        <f>'Calcolo Orizzontale P. Secco'!AW55</f>
        <v>dato mancante</v>
      </c>
      <c r="BC54" s="308" t="str">
        <f t="shared" si="63"/>
        <v>dato mancante</v>
      </c>
      <c r="BD54" s="308" t="str">
        <f t="shared" si="64"/>
        <v>dato mancante</v>
      </c>
      <c r="BE54" s="194" t="str">
        <f>'Calcolo Orizzontale P. Secco'!AI55</f>
        <v>dato mancante</v>
      </c>
      <c r="BF54" s="194" t="str">
        <f>'Calcolo Orizzontale P. Secco'!AX55</f>
        <v>dato mancante</v>
      </c>
      <c r="BG54" s="308" t="str">
        <f t="shared" si="65"/>
        <v>dato mancante</v>
      </c>
      <c r="BH54" s="308" t="str">
        <f t="shared" si="66"/>
        <v>dato mancante</v>
      </c>
      <c r="BI54" s="193" t="str">
        <f>'Calcolo Orizzontale P. Secco'!AJ55</f>
        <v>dato mancante</v>
      </c>
      <c r="BJ54" s="193" t="str">
        <f>'Calcolo Orizzontale P. Secco'!AY55</f>
        <v>dato mancante</v>
      </c>
      <c r="BK54" s="308" t="str">
        <f t="shared" si="67"/>
        <v>dato mancante</v>
      </c>
      <c r="BL54" s="308" t="str">
        <f t="shared" si="68"/>
        <v>dato mancante</v>
      </c>
      <c r="BM54" s="192" t="str">
        <f>'Calcolo Orizzontale P. Secco'!AK55</f>
        <v>dato mancante</v>
      </c>
      <c r="BN54" s="192" t="str">
        <f>'Calcolo Orizzontale P. Secco'!AZ55</f>
        <v>dato mancante</v>
      </c>
      <c r="BO54" s="308" t="str">
        <f t="shared" si="85"/>
        <v>dato mancante</v>
      </c>
      <c r="BP54" s="308" t="str">
        <f t="shared" si="86"/>
        <v>dato mancante</v>
      </c>
      <c r="BQ54" s="195" t="str">
        <f>'Calcolo Orizzontale P. Secco'!AL55</f>
        <v>dato mancante</v>
      </c>
      <c r="BR54" s="195" t="str">
        <f>'Calcolo Orizzontale P. Secco'!BA55</f>
        <v>dato mancante</v>
      </c>
      <c r="BS54" s="308" t="str">
        <f t="shared" si="69"/>
        <v>dato mancante</v>
      </c>
      <c r="BT54" s="308" t="str">
        <f t="shared" si="70"/>
        <v>dato mancante</v>
      </c>
      <c r="BU54" s="193" t="str">
        <f>'Calcolo Orizzontale P. Secco'!AM55</f>
        <v>dato mancante</v>
      </c>
      <c r="BV54" s="194" t="str">
        <f>'Calcolo Orizzontale P. Secco'!BB55</f>
        <v>dato mancante</v>
      </c>
      <c r="BW54" s="308" t="str">
        <f t="shared" si="71"/>
        <v>dato mancante</v>
      </c>
      <c r="BX54" s="308" t="str">
        <f t="shared" si="72"/>
        <v>dato mancante</v>
      </c>
      <c r="BY54" s="196" t="str">
        <f>'Calcolo Orizzontale P. Secco'!AN55</f>
        <v>dato mancante</v>
      </c>
      <c r="BZ54" s="196" t="str">
        <f>'Calcolo Orizzontale P. Secco'!BC55</f>
        <v>dato mancante</v>
      </c>
      <c r="CA54" s="308" t="str">
        <f t="shared" si="73"/>
        <v>dato mancante</v>
      </c>
      <c r="CB54" s="308" t="str">
        <f t="shared" si="74"/>
        <v>dato mancante</v>
      </c>
      <c r="CE54" s="125" t="str">
        <f t="shared" si="87"/>
        <v>dato mancante</v>
      </c>
      <c r="CF54" s="125" t="str">
        <f t="shared" si="88"/>
        <v>dato mancante</v>
      </c>
      <c r="CG54" s="125" t="str">
        <f t="shared" si="89"/>
        <v>dato mancante</v>
      </c>
      <c r="CH54" s="125" t="str">
        <f t="shared" si="90"/>
        <v>dato mancante</v>
      </c>
      <c r="CI54" s="125" t="str">
        <f t="shared" si="91"/>
        <v>dato mancante</v>
      </c>
      <c r="CJ54" s="125" t="str">
        <f t="shared" si="92"/>
        <v>dato mancante</v>
      </c>
      <c r="CK54" s="125" t="str">
        <f t="shared" si="93"/>
        <v>dato mancante</v>
      </c>
      <c r="CL54" s="125" t="str">
        <f t="shared" si="94"/>
        <v>dato mancante</v>
      </c>
      <c r="CM54" s="125" t="str">
        <f t="shared" si="95"/>
        <v>dato mancante</v>
      </c>
      <c r="CN54" s="125" t="str">
        <f t="shared" si="96"/>
        <v>dato mancante</v>
      </c>
      <c r="CO54" s="125" t="str">
        <f t="shared" si="97"/>
        <v>dato mancante</v>
      </c>
      <c r="CP54" s="125" t="str">
        <f t="shared" si="98"/>
        <v>dato mancante</v>
      </c>
      <c r="CQ54" s="125" t="str">
        <f t="shared" si="99"/>
        <v>dato mancante</v>
      </c>
      <c r="CR54" s="125" t="str">
        <f t="shared" si="100"/>
        <v>dato mancante</v>
      </c>
      <c r="CS54" s="125" t="str">
        <f t="shared" si="101"/>
        <v>dato mancante</v>
      </c>
      <c r="CT54" s="125" t="str">
        <f t="shared" si="102"/>
        <v>dato mancante</v>
      </c>
      <c r="CU54" s="125" t="str">
        <f t="shared" si="103"/>
        <v>dato mancante</v>
      </c>
      <c r="CV54" s="125" t="str">
        <f t="shared" si="104"/>
        <v>dato mancante</v>
      </c>
      <c r="CW54" s="125" t="str">
        <f t="shared" si="105"/>
        <v>dato mancante</v>
      </c>
      <c r="CX54" s="125" t="str">
        <f t="shared" si="106"/>
        <v>dato mancante</v>
      </c>
      <c r="CY54" s="125" t="str">
        <f t="shared" si="107"/>
        <v>dato mancante</v>
      </c>
      <c r="CZ54" s="125" t="str">
        <f t="shared" si="108"/>
        <v>dato mancante</v>
      </c>
      <c r="DA54" s="125" t="str">
        <f t="shared" si="43"/>
        <v>dato mancante</v>
      </c>
      <c r="DB54" s="125" t="str">
        <f t="shared" si="109"/>
        <v>dato mancante</v>
      </c>
      <c r="DC54" s="125" t="str">
        <f t="shared" si="110"/>
        <v>dato mancante</v>
      </c>
      <c r="DD54" s="125" t="str">
        <f t="shared" si="111"/>
        <v>dato mancante</v>
      </c>
      <c r="DF54" s="127">
        <f t="shared" si="75"/>
        <v>0</v>
      </c>
      <c r="DG54" s="127">
        <f t="shared" si="112"/>
        <v>0</v>
      </c>
      <c r="DH54" s="125" t="str">
        <f t="shared" si="76"/>
        <v>ok</v>
      </c>
      <c r="DI54" s="127" t="str">
        <f t="shared" si="113"/>
        <v>Buono</v>
      </c>
      <c r="DJ54" s="127" t="str">
        <f t="shared" si="114"/>
        <v>Buono</v>
      </c>
    </row>
    <row r="55" spans="1:114" s="125" customFormat="1" x14ac:dyDescent="0.35">
      <c r="A55" s="18">
        <f>'Calcolo Orizzontale P. Secco'!A56</f>
        <v>0</v>
      </c>
      <c r="B55" s="18">
        <f>'Calcolo Orizzontale P. Secco'!B56</f>
        <v>0</v>
      </c>
      <c r="C55" s="18">
        <f>'Calcolo Orizzontale P. Secco'!C56</f>
        <v>0</v>
      </c>
      <c r="D55" s="18">
        <f>'Calcolo Orizzontale P. Secco'!D56</f>
        <v>0</v>
      </c>
      <c r="E55" s="18">
        <f>'Calcolo Orizzontale P. Secco'!E56</f>
        <v>0</v>
      </c>
      <c r="F55" s="18">
        <f>'Calcolo Orizzontale P. Secco'!F56</f>
        <v>0</v>
      </c>
      <c r="G55" s="18">
        <f>'Calcolo Orizzontale P. Secco'!G56</f>
        <v>0</v>
      </c>
      <c r="H55" s="18"/>
      <c r="I55" s="18">
        <f>'Calcolo Orizzontale P. Secco'!I56</f>
        <v>0</v>
      </c>
      <c r="J55" s="18">
        <f>'Calcolo Orizzontale P. Secco'!J56</f>
        <v>0</v>
      </c>
      <c r="K55" s="18">
        <f>'Calcolo Orizzontale P. Secco'!K56</f>
        <v>0</v>
      </c>
      <c r="L55" s="15">
        <f t="shared" si="79"/>
        <v>0</v>
      </c>
      <c r="M55" s="519">
        <f>'Calcolo Orizzontale P. Secco'!L56</f>
        <v>0</v>
      </c>
      <c r="N55" s="519">
        <f>'Calcolo Orizzontale P. Secco'!M56</f>
        <v>0</v>
      </c>
      <c r="O55" s="520">
        <f>'Calcolo Orizzontale P. Secco'!N56</f>
        <v>0</v>
      </c>
      <c r="P55" s="521">
        <f>'Calcolo Orizzontale P. Secco'!O56</f>
        <v>0</v>
      </c>
      <c r="Q55" s="521">
        <f>'Calcolo Orizzontale P. Secco'!P56</f>
        <v>0</v>
      </c>
      <c r="R55" s="521">
        <f>'Calcolo Orizzontale P. Secco'!Q56</f>
        <v>0</v>
      </c>
      <c r="S55" s="521">
        <f>'Calcolo Orizzontale P. Secco'!R56</f>
        <v>0</v>
      </c>
      <c r="T55" s="521">
        <f>'Calcolo Orizzontale P. Secco'!S56</f>
        <v>0</v>
      </c>
      <c r="U55" s="519">
        <f>'Calcolo Orizzontale P. Secco'!T56</f>
        <v>0</v>
      </c>
      <c r="V55" s="519">
        <f>'Calcolo Orizzontale P. Secco'!U56</f>
        <v>0</v>
      </c>
      <c r="W55" s="519">
        <f>'Calcolo Orizzontale P. Secco'!V56</f>
        <v>0</v>
      </c>
      <c r="X55" s="520">
        <f>'Calcolo Orizzontale P. Secco'!W56</f>
        <v>0</v>
      </c>
      <c r="Y55" s="521">
        <f>'Calcolo Orizzontale P. Secco'!X56</f>
        <v>0</v>
      </c>
      <c r="Z55" s="522">
        <f>'Calcolo Orizzontale P. Secco'!Y56</f>
        <v>0</v>
      </c>
      <c r="AA55" s="126"/>
      <c r="AB55" s="127"/>
      <c r="AC55" s="189" t="str">
        <f>'Calcolo Orizzontale P. Secco'!AC56</f>
        <v>dato mancante</v>
      </c>
      <c r="AD55" s="190" t="str">
        <f>'Calcolo Orizzontale P. Secco'!AR56</f>
        <v>dato mancante</v>
      </c>
      <c r="AE55" s="190" t="str">
        <f t="shared" si="83"/>
        <v>dato mancante</v>
      </c>
      <c r="AF55" s="190" t="str">
        <f t="shared" si="84"/>
        <v>dato mancante</v>
      </c>
      <c r="AG55" s="191" t="str">
        <f>IF(N55&lt;5,'Calcolo Orizzontale P. Secco'!AD56,"dato mancante")</f>
        <v>dato mancante</v>
      </c>
      <c r="AH55" s="191" t="str">
        <f>IF(N55&gt;5,'Calcolo Orizzontale P. Secco'!AD56,"dato mancante")</f>
        <v>dato mancante</v>
      </c>
      <c r="AI55" s="191" t="str">
        <f>IF(N55&lt;5,'Calcolo Orizzontale P. Secco'!AS56,"dato mancante")</f>
        <v>dato mancante</v>
      </c>
      <c r="AJ55" s="191" t="str">
        <f>IF(N55&gt;5,'Calcolo Orizzontale P. Secco'!AS56,"dato mancante")</f>
        <v>dato mancante</v>
      </c>
      <c r="AK55" s="190" t="str">
        <f t="shared" si="53"/>
        <v>dato mancante</v>
      </c>
      <c r="AL55" s="190" t="str">
        <f t="shared" si="54"/>
        <v>dato mancante</v>
      </c>
      <c r="AM55" s="190" t="str">
        <f t="shared" si="55"/>
        <v>dato mancante</v>
      </c>
      <c r="AN55" s="190" t="str">
        <f t="shared" si="56"/>
        <v>dato mancante</v>
      </c>
      <c r="AO55" s="191" t="str">
        <f>'Calcolo Orizzontale P. Secco'!AE56</f>
        <v>dato mancante</v>
      </c>
      <c r="AP55" s="191" t="str">
        <f>'Calcolo Orizzontale P. Secco'!AT56</f>
        <v>dato mancante</v>
      </c>
      <c r="AQ55" s="192" t="str">
        <f t="shared" si="57"/>
        <v>dato mancante</v>
      </c>
      <c r="AR55" s="192" t="str">
        <f t="shared" si="58"/>
        <v>dato mancante</v>
      </c>
      <c r="AS55" s="193" t="str">
        <f>'Calcolo Orizzontale P. Secco'!AF56</f>
        <v>dato mancante</v>
      </c>
      <c r="AT55" s="193" t="str">
        <f>'Calcolo Orizzontale P. Secco'!AU56</f>
        <v>dato mancante</v>
      </c>
      <c r="AU55" s="308" t="str">
        <f t="shared" si="81"/>
        <v>dato mancante</v>
      </c>
      <c r="AV55" s="308" t="str">
        <f t="shared" si="82"/>
        <v>dato mancante</v>
      </c>
      <c r="AW55" s="193" t="str">
        <f>'Calcolo Orizzontale P. Secco'!AG56</f>
        <v>dato mancante</v>
      </c>
      <c r="AX55" s="193" t="str">
        <f>'Calcolo Orizzontale P. Secco'!AV56</f>
        <v>dato mancante</v>
      </c>
      <c r="AY55" s="308" t="str">
        <f t="shared" si="77"/>
        <v>dato mancante</v>
      </c>
      <c r="AZ55" s="308" t="str">
        <f t="shared" si="78"/>
        <v>dato mancante</v>
      </c>
      <c r="BA55" s="193" t="str">
        <f>'Calcolo Orizzontale P. Secco'!AH56</f>
        <v>dato mancante</v>
      </c>
      <c r="BB55" s="193" t="str">
        <f>'Calcolo Orizzontale P. Secco'!AW56</f>
        <v>dato mancante</v>
      </c>
      <c r="BC55" s="308" t="str">
        <f t="shared" si="63"/>
        <v>dato mancante</v>
      </c>
      <c r="BD55" s="308" t="str">
        <f t="shared" si="64"/>
        <v>dato mancante</v>
      </c>
      <c r="BE55" s="194" t="str">
        <f>'Calcolo Orizzontale P. Secco'!AI56</f>
        <v>dato mancante</v>
      </c>
      <c r="BF55" s="194" t="str">
        <f>'Calcolo Orizzontale P. Secco'!AX56</f>
        <v>dato mancante</v>
      </c>
      <c r="BG55" s="308" t="str">
        <f t="shared" si="65"/>
        <v>dato mancante</v>
      </c>
      <c r="BH55" s="308" t="str">
        <f t="shared" si="66"/>
        <v>dato mancante</v>
      </c>
      <c r="BI55" s="193" t="str">
        <f>'Calcolo Orizzontale P. Secco'!AJ56</f>
        <v>dato mancante</v>
      </c>
      <c r="BJ55" s="193" t="str">
        <f>'Calcolo Orizzontale P. Secco'!AY56</f>
        <v>dato mancante</v>
      </c>
      <c r="BK55" s="308" t="str">
        <f t="shared" si="67"/>
        <v>dato mancante</v>
      </c>
      <c r="BL55" s="308" t="str">
        <f t="shared" si="68"/>
        <v>dato mancante</v>
      </c>
      <c r="BM55" s="192" t="str">
        <f>'Calcolo Orizzontale P. Secco'!AK56</f>
        <v>dato mancante</v>
      </c>
      <c r="BN55" s="192" t="str">
        <f>'Calcolo Orizzontale P. Secco'!AZ56</f>
        <v>dato mancante</v>
      </c>
      <c r="BO55" s="308" t="str">
        <f t="shared" si="85"/>
        <v>dato mancante</v>
      </c>
      <c r="BP55" s="308" t="str">
        <f t="shared" si="86"/>
        <v>dato mancante</v>
      </c>
      <c r="BQ55" s="195" t="str">
        <f>'Calcolo Orizzontale P. Secco'!AL56</f>
        <v>dato mancante</v>
      </c>
      <c r="BR55" s="195" t="str">
        <f>'Calcolo Orizzontale P. Secco'!BA56</f>
        <v>dato mancante</v>
      </c>
      <c r="BS55" s="308" t="str">
        <f t="shared" si="69"/>
        <v>dato mancante</v>
      </c>
      <c r="BT55" s="308" t="str">
        <f t="shared" si="70"/>
        <v>dato mancante</v>
      </c>
      <c r="BU55" s="193" t="str">
        <f>'Calcolo Orizzontale P. Secco'!AM56</f>
        <v>dato mancante</v>
      </c>
      <c r="BV55" s="194" t="str">
        <f>'Calcolo Orizzontale P. Secco'!BB56</f>
        <v>dato mancante</v>
      </c>
      <c r="BW55" s="308" t="str">
        <f t="shared" si="71"/>
        <v>dato mancante</v>
      </c>
      <c r="BX55" s="308" t="str">
        <f t="shared" si="72"/>
        <v>dato mancante</v>
      </c>
      <c r="BY55" s="196" t="str">
        <f>'Calcolo Orizzontale P. Secco'!AN56</f>
        <v>dato mancante</v>
      </c>
      <c r="BZ55" s="196" t="str">
        <f>'Calcolo Orizzontale P. Secco'!BC56</f>
        <v>dato mancante</v>
      </c>
      <c r="CA55" s="308" t="str">
        <f t="shared" si="73"/>
        <v>dato mancante</v>
      </c>
      <c r="CB55" s="308" t="str">
        <f t="shared" si="74"/>
        <v>dato mancante</v>
      </c>
      <c r="CE55" s="125" t="str">
        <f t="shared" si="87"/>
        <v>dato mancante</v>
      </c>
      <c r="CF55" s="125" t="str">
        <f t="shared" si="88"/>
        <v>dato mancante</v>
      </c>
      <c r="CG55" s="125" t="str">
        <f t="shared" si="89"/>
        <v>dato mancante</v>
      </c>
      <c r="CH55" s="125" t="str">
        <f t="shared" si="90"/>
        <v>dato mancante</v>
      </c>
      <c r="CI55" s="125" t="str">
        <f t="shared" si="91"/>
        <v>dato mancante</v>
      </c>
      <c r="CJ55" s="125" t="str">
        <f t="shared" si="92"/>
        <v>dato mancante</v>
      </c>
      <c r="CK55" s="125" t="str">
        <f t="shared" si="93"/>
        <v>dato mancante</v>
      </c>
      <c r="CL55" s="125" t="str">
        <f t="shared" si="94"/>
        <v>dato mancante</v>
      </c>
      <c r="CM55" s="125" t="str">
        <f t="shared" si="95"/>
        <v>dato mancante</v>
      </c>
      <c r="CN55" s="125" t="str">
        <f t="shared" si="96"/>
        <v>dato mancante</v>
      </c>
      <c r="CO55" s="125" t="str">
        <f t="shared" si="97"/>
        <v>dato mancante</v>
      </c>
      <c r="CP55" s="125" t="str">
        <f t="shared" si="98"/>
        <v>dato mancante</v>
      </c>
      <c r="CQ55" s="125" t="str">
        <f t="shared" si="99"/>
        <v>dato mancante</v>
      </c>
      <c r="CR55" s="125" t="str">
        <f t="shared" si="100"/>
        <v>dato mancante</v>
      </c>
      <c r="CS55" s="125" t="str">
        <f t="shared" si="101"/>
        <v>dato mancante</v>
      </c>
      <c r="CT55" s="125" t="str">
        <f t="shared" si="102"/>
        <v>dato mancante</v>
      </c>
      <c r="CU55" s="125" t="str">
        <f t="shared" si="103"/>
        <v>dato mancante</v>
      </c>
      <c r="CV55" s="125" t="str">
        <f t="shared" si="104"/>
        <v>dato mancante</v>
      </c>
      <c r="CW55" s="125" t="str">
        <f t="shared" si="105"/>
        <v>dato mancante</v>
      </c>
      <c r="CX55" s="125" t="str">
        <f t="shared" si="106"/>
        <v>dato mancante</v>
      </c>
      <c r="CY55" s="125" t="str">
        <f t="shared" si="107"/>
        <v>dato mancante</v>
      </c>
      <c r="CZ55" s="125" t="str">
        <f t="shared" si="108"/>
        <v>dato mancante</v>
      </c>
      <c r="DA55" s="125" t="str">
        <f t="shared" si="43"/>
        <v>dato mancante</v>
      </c>
      <c r="DB55" s="125" t="str">
        <f t="shared" si="109"/>
        <v>dato mancante</v>
      </c>
      <c r="DC55" s="125" t="str">
        <f t="shared" si="110"/>
        <v>dato mancante</v>
      </c>
      <c r="DD55" s="125" t="str">
        <f t="shared" si="111"/>
        <v>dato mancante</v>
      </c>
      <c r="DF55" s="127">
        <f t="shared" si="75"/>
        <v>0</v>
      </c>
      <c r="DG55" s="127">
        <f t="shared" si="112"/>
        <v>0</v>
      </c>
      <c r="DH55" s="125" t="str">
        <f t="shared" si="76"/>
        <v>ok</v>
      </c>
      <c r="DI55" s="127" t="str">
        <f t="shared" si="113"/>
        <v>Buono</v>
      </c>
      <c r="DJ55" s="127" t="str">
        <f t="shared" si="114"/>
        <v>Buono</v>
      </c>
    </row>
    <row r="56" spans="1:114" s="125" customFormat="1" x14ac:dyDescent="0.35">
      <c r="A56" s="18">
        <f>'Calcolo Orizzontale P. Secco'!A57</f>
        <v>0</v>
      </c>
      <c r="B56" s="18">
        <f>'Calcolo Orizzontale P. Secco'!B57</f>
        <v>0</v>
      </c>
      <c r="C56" s="18">
        <f>'Calcolo Orizzontale P. Secco'!C57</f>
        <v>0</v>
      </c>
      <c r="D56" s="18">
        <f>'Calcolo Orizzontale P. Secco'!D57</f>
        <v>0</v>
      </c>
      <c r="E56" s="18">
        <f>'Calcolo Orizzontale P. Secco'!E57</f>
        <v>0</v>
      </c>
      <c r="F56" s="18">
        <f>'Calcolo Orizzontale P. Secco'!F57</f>
        <v>0</v>
      </c>
      <c r="G56" s="18">
        <f>'Calcolo Orizzontale P. Secco'!G57</f>
        <v>0</v>
      </c>
      <c r="H56" s="18"/>
      <c r="I56" s="18">
        <f>'Calcolo Orizzontale P. Secco'!I57</f>
        <v>0</v>
      </c>
      <c r="J56" s="18">
        <f>'Calcolo Orizzontale P. Secco'!J57</f>
        <v>0</v>
      </c>
      <c r="K56" s="18">
        <f>'Calcolo Orizzontale P. Secco'!K57</f>
        <v>0</v>
      </c>
      <c r="L56" s="15">
        <f t="shared" si="79"/>
        <v>0</v>
      </c>
      <c r="M56" s="519">
        <f>'Calcolo Orizzontale P. Secco'!L57</f>
        <v>0</v>
      </c>
      <c r="N56" s="519">
        <f>'Calcolo Orizzontale P. Secco'!M57</f>
        <v>0</v>
      </c>
      <c r="O56" s="520">
        <f>'Calcolo Orizzontale P. Secco'!N57</f>
        <v>0</v>
      </c>
      <c r="P56" s="521">
        <f>'Calcolo Orizzontale P. Secco'!O57</f>
        <v>0</v>
      </c>
      <c r="Q56" s="521">
        <f>'Calcolo Orizzontale P. Secco'!P57</f>
        <v>0</v>
      </c>
      <c r="R56" s="521">
        <f>'Calcolo Orizzontale P. Secco'!Q57</f>
        <v>0</v>
      </c>
      <c r="S56" s="521">
        <f>'Calcolo Orizzontale P. Secco'!R57</f>
        <v>0</v>
      </c>
      <c r="T56" s="521">
        <f>'Calcolo Orizzontale P. Secco'!S57</f>
        <v>0</v>
      </c>
      <c r="U56" s="519">
        <f>'Calcolo Orizzontale P. Secco'!T57</f>
        <v>0</v>
      </c>
      <c r="V56" s="519">
        <f>'Calcolo Orizzontale P. Secco'!U57</f>
        <v>0</v>
      </c>
      <c r="W56" s="519">
        <f>'Calcolo Orizzontale P. Secco'!V57</f>
        <v>0</v>
      </c>
      <c r="X56" s="520">
        <f>'Calcolo Orizzontale P. Secco'!W57</f>
        <v>0</v>
      </c>
      <c r="Y56" s="521">
        <f>'Calcolo Orizzontale P. Secco'!X57</f>
        <v>0</v>
      </c>
      <c r="Z56" s="522">
        <f>'Calcolo Orizzontale P. Secco'!Y57</f>
        <v>0</v>
      </c>
      <c r="AA56" s="126"/>
      <c r="AB56" s="127"/>
      <c r="AC56" s="189" t="str">
        <f>'Calcolo Orizzontale P. Secco'!AC57</f>
        <v>dato mancante</v>
      </c>
      <c r="AD56" s="190" t="str">
        <f>'Calcolo Orizzontale P. Secco'!AR57</f>
        <v>dato mancante</v>
      </c>
      <c r="AE56" s="190" t="str">
        <f t="shared" si="83"/>
        <v>dato mancante</v>
      </c>
      <c r="AF56" s="190" t="str">
        <f t="shared" si="84"/>
        <v>dato mancante</v>
      </c>
      <c r="AG56" s="191" t="str">
        <f>IF(N56&lt;5,'Calcolo Orizzontale P. Secco'!AD57,"dato mancante")</f>
        <v>dato mancante</v>
      </c>
      <c r="AH56" s="191" t="str">
        <f>IF(N56&gt;5,'Calcolo Orizzontale P. Secco'!AD57,"dato mancante")</f>
        <v>dato mancante</v>
      </c>
      <c r="AI56" s="191" t="str">
        <f>IF(N56&lt;5,'Calcolo Orizzontale P. Secco'!AS57,"dato mancante")</f>
        <v>dato mancante</v>
      </c>
      <c r="AJ56" s="191" t="str">
        <f>IF(N56&gt;5,'Calcolo Orizzontale P. Secco'!AS57,"dato mancante")</f>
        <v>dato mancante</v>
      </c>
      <c r="AK56" s="190" t="str">
        <f t="shared" si="53"/>
        <v>dato mancante</v>
      </c>
      <c r="AL56" s="190" t="str">
        <f t="shared" si="54"/>
        <v>dato mancante</v>
      </c>
      <c r="AM56" s="190" t="str">
        <f t="shared" si="55"/>
        <v>dato mancante</v>
      </c>
      <c r="AN56" s="190" t="str">
        <f t="shared" si="56"/>
        <v>dato mancante</v>
      </c>
      <c r="AO56" s="191" t="str">
        <f>'Calcolo Orizzontale P. Secco'!AE57</f>
        <v>dato mancante</v>
      </c>
      <c r="AP56" s="191" t="str">
        <f>'Calcolo Orizzontale P. Secco'!AT57</f>
        <v>dato mancante</v>
      </c>
      <c r="AQ56" s="192" t="str">
        <f t="shared" si="57"/>
        <v>dato mancante</v>
      </c>
      <c r="AR56" s="192" t="str">
        <f t="shared" si="58"/>
        <v>dato mancante</v>
      </c>
      <c r="AS56" s="193" t="str">
        <f>'Calcolo Orizzontale P. Secco'!AF57</f>
        <v>dato mancante</v>
      </c>
      <c r="AT56" s="193" t="str">
        <f>'Calcolo Orizzontale P. Secco'!AU57</f>
        <v>dato mancante</v>
      </c>
      <c r="AU56" s="308" t="str">
        <f t="shared" si="81"/>
        <v>dato mancante</v>
      </c>
      <c r="AV56" s="308" t="str">
        <f t="shared" si="82"/>
        <v>dato mancante</v>
      </c>
      <c r="AW56" s="193" t="str">
        <f>'Calcolo Orizzontale P. Secco'!AG57</f>
        <v>dato mancante</v>
      </c>
      <c r="AX56" s="193" t="str">
        <f>'Calcolo Orizzontale P. Secco'!AV57</f>
        <v>dato mancante</v>
      </c>
      <c r="AY56" s="308" t="str">
        <f t="shared" si="77"/>
        <v>dato mancante</v>
      </c>
      <c r="AZ56" s="308" t="str">
        <f t="shared" si="78"/>
        <v>dato mancante</v>
      </c>
      <c r="BA56" s="193" t="str">
        <f>'Calcolo Orizzontale P. Secco'!AH57</f>
        <v>dato mancante</v>
      </c>
      <c r="BB56" s="193" t="str">
        <f>'Calcolo Orizzontale P. Secco'!AW57</f>
        <v>dato mancante</v>
      </c>
      <c r="BC56" s="308" t="str">
        <f t="shared" si="63"/>
        <v>dato mancante</v>
      </c>
      <c r="BD56" s="308" t="str">
        <f t="shared" si="64"/>
        <v>dato mancante</v>
      </c>
      <c r="BE56" s="194" t="str">
        <f>'Calcolo Orizzontale P. Secco'!AI57</f>
        <v>dato mancante</v>
      </c>
      <c r="BF56" s="194" t="str">
        <f>'Calcolo Orizzontale P. Secco'!AX57</f>
        <v>dato mancante</v>
      </c>
      <c r="BG56" s="308" t="str">
        <f t="shared" si="65"/>
        <v>dato mancante</v>
      </c>
      <c r="BH56" s="308" t="str">
        <f t="shared" si="66"/>
        <v>dato mancante</v>
      </c>
      <c r="BI56" s="193" t="str">
        <f>'Calcolo Orizzontale P. Secco'!AJ57</f>
        <v>dato mancante</v>
      </c>
      <c r="BJ56" s="193" t="str">
        <f>'Calcolo Orizzontale P. Secco'!AY57</f>
        <v>dato mancante</v>
      </c>
      <c r="BK56" s="308" t="str">
        <f t="shared" si="67"/>
        <v>dato mancante</v>
      </c>
      <c r="BL56" s="308" t="str">
        <f t="shared" si="68"/>
        <v>dato mancante</v>
      </c>
      <c r="BM56" s="192" t="str">
        <f>'Calcolo Orizzontale P. Secco'!AK57</f>
        <v>dato mancante</v>
      </c>
      <c r="BN56" s="192" t="str">
        <f>'Calcolo Orizzontale P. Secco'!AZ57</f>
        <v>dato mancante</v>
      </c>
      <c r="BO56" s="308" t="str">
        <f t="shared" si="85"/>
        <v>dato mancante</v>
      </c>
      <c r="BP56" s="308" t="str">
        <f t="shared" si="86"/>
        <v>dato mancante</v>
      </c>
      <c r="BQ56" s="195" t="str">
        <f>'Calcolo Orizzontale P. Secco'!AL57</f>
        <v>dato mancante</v>
      </c>
      <c r="BR56" s="195" t="str">
        <f>'Calcolo Orizzontale P. Secco'!BA57</f>
        <v>dato mancante</v>
      </c>
      <c r="BS56" s="308" t="str">
        <f t="shared" si="69"/>
        <v>dato mancante</v>
      </c>
      <c r="BT56" s="308" t="str">
        <f t="shared" si="70"/>
        <v>dato mancante</v>
      </c>
      <c r="BU56" s="193" t="str">
        <f>'Calcolo Orizzontale P. Secco'!AM57</f>
        <v>dato mancante</v>
      </c>
      <c r="BV56" s="194" t="str">
        <f>'Calcolo Orizzontale P. Secco'!BB57</f>
        <v>dato mancante</v>
      </c>
      <c r="BW56" s="308" t="str">
        <f t="shared" si="71"/>
        <v>dato mancante</v>
      </c>
      <c r="BX56" s="308" t="str">
        <f t="shared" si="72"/>
        <v>dato mancante</v>
      </c>
      <c r="BY56" s="196" t="str">
        <f>'Calcolo Orizzontale P. Secco'!AN57</f>
        <v>dato mancante</v>
      </c>
      <c r="BZ56" s="196" t="str">
        <f>'Calcolo Orizzontale P. Secco'!BC57</f>
        <v>dato mancante</v>
      </c>
      <c r="CA56" s="308" t="str">
        <f t="shared" si="73"/>
        <v>dato mancante</v>
      </c>
      <c r="CB56" s="308" t="str">
        <f t="shared" si="74"/>
        <v>dato mancante</v>
      </c>
      <c r="CE56" s="125" t="str">
        <f t="shared" si="87"/>
        <v>dato mancante</v>
      </c>
      <c r="CF56" s="125" t="str">
        <f t="shared" si="88"/>
        <v>dato mancante</v>
      </c>
      <c r="CG56" s="125" t="str">
        <f t="shared" si="89"/>
        <v>dato mancante</v>
      </c>
      <c r="CH56" s="125" t="str">
        <f t="shared" si="90"/>
        <v>dato mancante</v>
      </c>
      <c r="CI56" s="125" t="str">
        <f t="shared" si="91"/>
        <v>dato mancante</v>
      </c>
      <c r="CJ56" s="125" t="str">
        <f t="shared" si="92"/>
        <v>dato mancante</v>
      </c>
      <c r="CK56" s="125" t="str">
        <f t="shared" si="93"/>
        <v>dato mancante</v>
      </c>
      <c r="CL56" s="125" t="str">
        <f t="shared" si="94"/>
        <v>dato mancante</v>
      </c>
      <c r="CM56" s="125" t="str">
        <f t="shared" si="95"/>
        <v>dato mancante</v>
      </c>
      <c r="CN56" s="125" t="str">
        <f t="shared" si="96"/>
        <v>dato mancante</v>
      </c>
      <c r="CO56" s="125" t="str">
        <f t="shared" si="97"/>
        <v>dato mancante</v>
      </c>
      <c r="CP56" s="125" t="str">
        <f t="shared" si="98"/>
        <v>dato mancante</v>
      </c>
      <c r="CQ56" s="125" t="str">
        <f t="shared" si="99"/>
        <v>dato mancante</v>
      </c>
      <c r="CR56" s="125" t="str">
        <f t="shared" si="100"/>
        <v>dato mancante</v>
      </c>
      <c r="CS56" s="125" t="str">
        <f t="shared" si="101"/>
        <v>dato mancante</v>
      </c>
      <c r="CT56" s="125" t="str">
        <f t="shared" si="102"/>
        <v>dato mancante</v>
      </c>
      <c r="CU56" s="125" t="str">
        <f t="shared" si="103"/>
        <v>dato mancante</v>
      </c>
      <c r="CV56" s="125" t="str">
        <f t="shared" si="104"/>
        <v>dato mancante</v>
      </c>
      <c r="CW56" s="125" t="str">
        <f t="shared" si="105"/>
        <v>dato mancante</v>
      </c>
      <c r="CX56" s="125" t="str">
        <f t="shared" si="106"/>
        <v>dato mancante</v>
      </c>
      <c r="CY56" s="125" t="str">
        <f t="shared" si="107"/>
        <v>dato mancante</v>
      </c>
      <c r="CZ56" s="125" t="str">
        <f t="shared" si="108"/>
        <v>dato mancante</v>
      </c>
      <c r="DA56" s="125" t="str">
        <f t="shared" si="43"/>
        <v>dato mancante</v>
      </c>
      <c r="DB56" s="125" t="str">
        <f t="shared" si="109"/>
        <v>dato mancante</v>
      </c>
      <c r="DC56" s="125" t="str">
        <f t="shared" si="110"/>
        <v>dato mancante</v>
      </c>
      <c r="DD56" s="125" t="str">
        <f t="shared" si="111"/>
        <v>dato mancante</v>
      </c>
      <c r="DF56" s="127">
        <f t="shared" si="75"/>
        <v>0</v>
      </c>
      <c r="DG56" s="127">
        <f t="shared" si="112"/>
        <v>0</v>
      </c>
      <c r="DH56" s="125" t="str">
        <f t="shared" si="76"/>
        <v>ok</v>
      </c>
      <c r="DI56" s="127" t="str">
        <f t="shared" si="113"/>
        <v>Buono</v>
      </c>
      <c r="DJ56" s="127" t="str">
        <f t="shared" si="114"/>
        <v>Buono</v>
      </c>
    </row>
    <row r="57" spans="1:114" s="125" customFormat="1" x14ac:dyDescent="0.35">
      <c r="A57" s="18">
        <f>'Calcolo Orizzontale P. Secco'!A58</f>
        <v>0</v>
      </c>
      <c r="B57" s="18">
        <f>'Calcolo Orizzontale P. Secco'!B58</f>
        <v>0</v>
      </c>
      <c r="C57" s="18">
        <f>'Calcolo Orizzontale P. Secco'!C58</f>
        <v>0</v>
      </c>
      <c r="D57" s="18">
        <f>'Calcolo Orizzontale P. Secco'!D58</f>
        <v>0</v>
      </c>
      <c r="E57" s="18">
        <f>'Calcolo Orizzontale P. Secco'!E58</f>
        <v>0</v>
      </c>
      <c r="F57" s="18">
        <f>'Calcolo Orizzontale P. Secco'!F58</f>
        <v>0</v>
      </c>
      <c r="G57" s="18">
        <f>'Calcolo Orizzontale P. Secco'!G58</f>
        <v>0</v>
      </c>
      <c r="H57" s="18"/>
      <c r="I57" s="18">
        <f>'Calcolo Orizzontale P. Secco'!I58</f>
        <v>0</v>
      </c>
      <c r="J57" s="18">
        <f>'Calcolo Orizzontale P. Secco'!J58</f>
        <v>0</v>
      </c>
      <c r="K57" s="18">
        <f>'Calcolo Orizzontale P. Secco'!K58</f>
        <v>0</v>
      </c>
      <c r="L57" s="15">
        <f t="shared" si="79"/>
        <v>0</v>
      </c>
      <c r="M57" s="519">
        <f>'Calcolo Orizzontale P. Secco'!L58</f>
        <v>0</v>
      </c>
      <c r="N57" s="519">
        <f>'Calcolo Orizzontale P. Secco'!M58</f>
        <v>0</v>
      </c>
      <c r="O57" s="520">
        <f>'Calcolo Orizzontale P. Secco'!N58</f>
        <v>0</v>
      </c>
      <c r="P57" s="521">
        <f>'Calcolo Orizzontale P. Secco'!O58</f>
        <v>0</v>
      </c>
      <c r="Q57" s="521">
        <f>'Calcolo Orizzontale P. Secco'!P58</f>
        <v>0</v>
      </c>
      <c r="R57" s="521">
        <f>'Calcolo Orizzontale P. Secco'!Q58</f>
        <v>0</v>
      </c>
      <c r="S57" s="521">
        <f>'Calcolo Orizzontale P. Secco'!R58</f>
        <v>0</v>
      </c>
      <c r="T57" s="521">
        <f>'Calcolo Orizzontale P. Secco'!S58</f>
        <v>0</v>
      </c>
      <c r="U57" s="519">
        <f>'Calcolo Orizzontale P. Secco'!T58</f>
        <v>0</v>
      </c>
      <c r="V57" s="519">
        <f>'Calcolo Orizzontale P. Secco'!U58</f>
        <v>0</v>
      </c>
      <c r="W57" s="519">
        <f>'Calcolo Orizzontale P. Secco'!V58</f>
        <v>0</v>
      </c>
      <c r="X57" s="520">
        <f>'Calcolo Orizzontale P. Secco'!W58</f>
        <v>0</v>
      </c>
      <c r="Y57" s="521">
        <f>'Calcolo Orizzontale P. Secco'!X58</f>
        <v>0</v>
      </c>
      <c r="Z57" s="522">
        <f>'Calcolo Orizzontale P. Secco'!Y58</f>
        <v>0</v>
      </c>
      <c r="AA57" s="126"/>
      <c r="AB57" s="127"/>
      <c r="AC57" s="189" t="str">
        <f>'Calcolo Orizzontale P. Secco'!AC58</f>
        <v>dato mancante</v>
      </c>
      <c r="AD57" s="190" t="str">
        <f>'Calcolo Orizzontale P. Secco'!AR58</f>
        <v>dato mancante</v>
      </c>
      <c r="AE57" s="190" t="str">
        <f t="shared" si="83"/>
        <v>dato mancante</v>
      </c>
      <c r="AF57" s="190" t="str">
        <f t="shared" si="84"/>
        <v>dato mancante</v>
      </c>
      <c r="AG57" s="191" t="str">
        <f>IF(N57&lt;5,'Calcolo Orizzontale P. Secco'!AD58,"dato mancante")</f>
        <v>dato mancante</v>
      </c>
      <c r="AH57" s="191" t="str">
        <f>IF(N57&gt;5,'Calcolo Orizzontale P. Secco'!AD58,"dato mancante")</f>
        <v>dato mancante</v>
      </c>
      <c r="AI57" s="191" t="str">
        <f>IF(N57&lt;5,'Calcolo Orizzontale P. Secco'!AS58,"dato mancante")</f>
        <v>dato mancante</v>
      </c>
      <c r="AJ57" s="191" t="str">
        <f>IF(N57&gt;5,'Calcolo Orizzontale P. Secco'!AS58,"dato mancante")</f>
        <v>dato mancante</v>
      </c>
      <c r="AK57" s="190" t="str">
        <f t="shared" si="53"/>
        <v>dato mancante</v>
      </c>
      <c r="AL57" s="190" t="str">
        <f t="shared" si="54"/>
        <v>dato mancante</v>
      </c>
      <c r="AM57" s="190" t="str">
        <f t="shared" si="55"/>
        <v>dato mancante</v>
      </c>
      <c r="AN57" s="190" t="str">
        <f t="shared" si="56"/>
        <v>dato mancante</v>
      </c>
      <c r="AO57" s="191" t="str">
        <f>'Calcolo Orizzontale P. Secco'!AE58</f>
        <v>dato mancante</v>
      </c>
      <c r="AP57" s="191" t="str">
        <f>'Calcolo Orizzontale P. Secco'!AT58</f>
        <v>dato mancante</v>
      </c>
      <c r="AQ57" s="192" t="str">
        <f t="shared" si="57"/>
        <v>dato mancante</v>
      </c>
      <c r="AR57" s="192" t="str">
        <f t="shared" si="58"/>
        <v>dato mancante</v>
      </c>
      <c r="AS57" s="193" t="str">
        <f>'Calcolo Orizzontale P. Secco'!AF58</f>
        <v>dato mancante</v>
      </c>
      <c r="AT57" s="193" t="str">
        <f>'Calcolo Orizzontale P. Secco'!AU58</f>
        <v>dato mancante</v>
      </c>
      <c r="AU57" s="308" t="str">
        <f t="shared" si="81"/>
        <v>dato mancante</v>
      </c>
      <c r="AV57" s="308" t="str">
        <f t="shared" si="82"/>
        <v>dato mancante</v>
      </c>
      <c r="AW57" s="193" t="str">
        <f>'Calcolo Orizzontale P. Secco'!AG58</f>
        <v>dato mancante</v>
      </c>
      <c r="AX57" s="193" t="str">
        <f>'Calcolo Orizzontale P. Secco'!AV58</f>
        <v>dato mancante</v>
      </c>
      <c r="AY57" s="308" t="str">
        <f t="shared" si="77"/>
        <v>dato mancante</v>
      </c>
      <c r="AZ57" s="308" t="str">
        <f t="shared" si="78"/>
        <v>dato mancante</v>
      </c>
      <c r="BA57" s="193" t="str">
        <f>'Calcolo Orizzontale P. Secco'!AH58</f>
        <v>dato mancante</v>
      </c>
      <c r="BB57" s="193" t="str">
        <f>'Calcolo Orizzontale P. Secco'!AW58</f>
        <v>dato mancante</v>
      </c>
      <c r="BC57" s="308" t="str">
        <f t="shared" si="63"/>
        <v>dato mancante</v>
      </c>
      <c r="BD57" s="308" t="str">
        <f t="shared" si="64"/>
        <v>dato mancante</v>
      </c>
      <c r="BE57" s="194" t="str">
        <f>'Calcolo Orizzontale P. Secco'!AI58</f>
        <v>dato mancante</v>
      </c>
      <c r="BF57" s="194" t="str">
        <f>'Calcolo Orizzontale P. Secco'!AX58</f>
        <v>dato mancante</v>
      </c>
      <c r="BG57" s="308" t="str">
        <f t="shared" si="65"/>
        <v>dato mancante</v>
      </c>
      <c r="BH57" s="308" t="str">
        <f t="shared" si="66"/>
        <v>dato mancante</v>
      </c>
      <c r="BI57" s="193" t="str">
        <f>'Calcolo Orizzontale P. Secco'!AJ58</f>
        <v>dato mancante</v>
      </c>
      <c r="BJ57" s="193" t="str">
        <f>'Calcolo Orizzontale P. Secco'!AY58</f>
        <v>dato mancante</v>
      </c>
      <c r="BK57" s="308" t="str">
        <f t="shared" si="67"/>
        <v>dato mancante</v>
      </c>
      <c r="BL57" s="308" t="str">
        <f t="shared" si="68"/>
        <v>dato mancante</v>
      </c>
      <c r="BM57" s="192" t="str">
        <f>'Calcolo Orizzontale P. Secco'!AK58</f>
        <v>dato mancante</v>
      </c>
      <c r="BN57" s="192" t="str">
        <f>'Calcolo Orizzontale P. Secco'!AZ58</f>
        <v>dato mancante</v>
      </c>
      <c r="BO57" s="308" t="str">
        <f t="shared" si="85"/>
        <v>dato mancante</v>
      </c>
      <c r="BP57" s="308" t="str">
        <f t="shared" si="86"/>
        <v>dato mancante</v>
      </c>
      <c r="BQ57" s="195" t="str">
        <f>'Calcolo Orizzontale P. Secco'!AL58</f>
        <v>dato mancante</v>
      </c>
      <c r="BR57" s="195" t="str">
        <f>'Calcolo Orizzontale P. Secco'!BA58</f>
        <v>dato mancante</v>
      </c>
      <c r="BS57" s="308" t="str">
        <f t="shared" si="69"/>
        <v>dato mancante</v>
      </c>
      <c r="BT57" s="308" t="str">
        <f t="shared" si="70"/>
        <v>dato mancante</v>
      </c>
      <c r="BU57" s="193" t="str">
        <f>'Calcolo Orizzontale P. Secco'!AM58</f>
        <v>dato mancante</v>
      </c>
      <c r="BV57" s="194" t="str">
        <f>'Calcolo Orizzontale P. Secco'!BB58</f>
        <v>dato mancante</v>
      </c>
      <c r="BW57" s="308" t="str">
        <f t="shared" si="71"/>
        <v>dato mancante</v>
      </c>
      <c r="BX57" s="308" t="str">
        <f t="shared" si="72"/>
        <v>dato mancante</v>
      </c>
      <c r="BY57" s="196" t="str">
        <f>'Calcolo Orizzontale P. Secco'!AN58</f>
        <v>dato mancante</v>
      </c>
      <c r="BZ57" s="196" t="str">
        <f>'Calcolo Orizzontale P. Secco'!BC58</f>
        <v>dato mancante</v>
      </c>
      <c r="CA57" s="308" t="str">
        <f t="shared" si="73"/>
        <v>dato mancante</v>
      </c>
      <c r="CB57" s="308" t="str">
        <f t="shared" si="74"/>
        <v>dato mancante</v>
      </c>
      <c r="CE57" s="125" t="str">
        <f t="shared" si="87"/>
        <v>dato mancante</v>
      </c>
      <c r="CF57" s="125" t="str">
        <f t="shared" si="88"/>
        <v>dato mancante</v>
      </c>
      <c r="CG57" s="125" t="str">
        <f t="shared" si="89"/>
        <v>dato mancante</v>
      </c>
      <c r="CH57" s="125" t="str">
        <f t="shared" si="90"/>
        <v>dato mancante</v>
      </c>
      <c r="CI57" s="125" t="str">
        <f t="shared" si="91"/>
        <v>dato mancante</v>
      </c>
      <c r="CJ57" s="125" t="str">
        <f t="shared" si="92"/>
        <v>dato mancante</v>
      </c>
      <c r="CK57" s="125" t="str">
        <f t="shared" si="93"/>
        <v>dato mancante</v>
      </c>
      <c r="CL57" s="125" t="str">
        <f t="shared" si="94"/>
        <v>dato mancante</v>
      </c>
      <c r="CM57" s="125" t="str">
        <f t="shared" si="95"/>
        <v>dato mancante</v>
      </c>
      <c r="CN57" s="125" t="str">
        <f t="shared" si="96"/>
        <v>dato mancante</v>
      </c>
      <c r="CO57" s="125" t="str">
        <f t="shared" si="97"/>
        <v>dato mancante</v>
      </c>
      <c r="CP57" s="125" t="str">
        <f t="shared" si="98"/>
        <v>dato mancante</v>
      </c>
      <c r="CQ57" s="125" t="str">
        <f t="shared" si="99"/>
        <v>dato mancante</v>
      </c>
      <c r="CR57" s="125" t="str">
        <f t="shared" si="100"/>
        <v>dato mancante</v>
      </c>
      <c r="CS57" s="125" t="str">
        <f t="shared" si="101"/>
        <v>dato mancante</v>
      </c>
      <c r="CT57" s="125" t="str">
        <f t="shared" si="102"/>
        <v>dato mancante</v>
      </c>
      <c r="CU57" s="125" t="str">
        <f t="shared" si="103"/>
        <v>dato mancante</v>
      </c>
      <c r="CV57" s="125" t="str">
        <f t="shared" si="104"/>
        <v>dato mancante</v>
      </c>
      <c r="CW57" s="125" t="str">
        <f t="shared" si="105"/>
        <v>dato mancante</v>
      </c>
      <c r="CX57" s="125" t="str">
        <f t="shared" si="106"/>
        <v>dato mancante</v>
      </c>
      <c r="CY57" s="125" t="str">
        <f t="shared" si="107"/>
        <v>dato mancante</v>
      </c>
      <c r="CZ57" s="125" t="str">
        <f t="shared" si="108"/>
        <v>dato mancante</v>
      </c>
      <c r="DA57" s="125" t="str">
        <f t="shared" si="43"/>
        <v>dato mancante</v>
      </c>
      <c r="DB57" s="125" t="str">
        <f t="shared" si="109"/>
        <v>dato mancante</v>
      </c>
      <c r="DC57" s="125" t="str">
        <f t="shared" si="110"/>
        <v>dato mancante</v>
      </c>
      <c r="DD57" s="125" t="str">
        <f t="shared" si="111"/>
        <v>dato mancante</v>
      </c>
      <c r="DF57" s="127">
        <f t="shared" si="75"/>
        <v>0</v>
      </c>
      <c r="DG57" s="127">
        <f t="shared" si="112"/>
        <v>0</v>
      </c>
      <c r="DH57" s="125" t="str">
        <f t="shared" si="76"/>
        <v>ok</v>
      </c>
      <c r="DI57" s="127" t="str">
        <f t="shared" si="113"/>
        <v>Buono</v>
      </c>
      <c r="DJ57" s="127" t="str">
        <f t="shared" si="114"/>
        <v>Buono</v>
      </c>
    </row>
    <row r="58" spans="1:114" s="125" customFormat="1" x14ac:dyDescent="0.35">
      <c r="A58" s="18">
        <f>'Calcolo Orizzontale P. Secco'!A59</f>
        <v>0</v>
      </c>
      <c r="B58" s="18">
        <f>'Calcolo Orizzontale P. Secco'!B59</f>
        <v>0</v>
      </c>
      <c r="C58" s="18">
        <f>'Calcolo Orizzontale P. Secco'!C59</f>
        <v>0</v>
      </c>
      <c r="D58" s="18">
        <f>'Calcolo Orizzontale P. Secco'!D59</f>
        <v>0</v>
      </c>
      <c r="E58" s="18">
        <f>'Calcolo Orizzontale P. Secco'!E59</f>
        <v>0</v>
      </c>
      <c r="F58" s="18">
        <f>'Calcolo Orizzontale P. Secco'!F59</f>
        <v>0</v>
      </c>
      <c r="G58" s="18">
        <f>'Calcolo Orizzontale P. Secco'!G59</f>
        <v>0</v>
      </c>
      <c r="H58" s="18"/>
      <c r="I58" s="18">
        <f>'Calcolo Orizzontale P. Secco'!I59</f>
        <v>0</v>
      </c>
      <c r="J58" s="18">
        <f>'Calcolo Orizzontale P. Secco'!J59</f>
        <v>0</v>
      </c>
      <c r="K58" s="18">
        <f>'Calcolo Orizzontale P. Secco'!K59</f>
        <v>0</v>
      </c>
      <c r="L58" s="15">
        <f t="shared" si="79"/>
        <v>0</v>
      </c>
      <c r="M58" s="519">
        <f>'Calcolo Orizzontale P. Secco'!L59</f>
        <v>0</v>
      </c>
      <c r="N58" s="519">
        <f>'Calcolo Orizzontale P. Secco'!M59</f>
        <v>0</v>
      </c>
      <c r="O58" s="520">
        <f>'Calcolo Orizzontale P. Secco'!N59</f>
        <v>0</v>
      </c>
      <c r="P58" s="521">
        <f>'Calcolo Orizzontale P. Secco'!O59</f>
        <v>0</v>
      </c>
      <c r="Q58" s="521">
        <f>'Calcolo Orizzontale P. Secco'!P59</f>
        <v>0</v>
      </c>
      <c r="R58" s="521">
        <f>'Calcolo Orizzontale P. Secco'!Q59</f>
        <v>0</v>
      </c>
      <c r="S58" s="521">
        <f>'Calcolo Orizzontale P. Secco'!R59</f>
        <v>0</v>
      </c>
      <c r="T58" s="521">
        <f>'Calcolo Orizzontale P. Secco'!S59</f>
        <v>0</v>
      </c>
      <c r="U58" s="519">
        <f>'Calcolo Orizzontale P. Secco'!T59</f>
        <v>0</v>
      </c>
      <c r="V58" s="519">
        <f>'Calcolo Orizzontale P. Secco'!U59</f>
        <v>0</v>
      </c>
      <c r="W58" s="519">
        <f>'Calcolo Orizzontale P. Secco'!V59</f>
        <v>0</v>
      </c>
      <c r="X58" s="520">
        <f>'Calcolo Orizzontale P. Secco'!W59</f>
        <v>0</v>
      </c>
      <c r="Y58" s="521">
        <f>'Calcolo Orizzontale P. Secco'!X59</f>
        <v>0</v>
      </c>
      <c r="Z58" s="522">
        <f>'Calcolo Orizzontale P. Secco'!Y59</f>
        <v>0</v>
      </c>
      <c r="AA58" s="126"/>
      <c r="AB58" s="127"/>
      <c r="AC58" s="189" t="str">
        <f>'Calcolo Orizzontale P. Secco'!AC59</f>
        <v>dato mancante</v>
      </c>
      <c r="AD58" s="190" t="str">
        <f>'Calcolo Orizzontale P. Secco'!AR59</f>
        <v>dato mancante</v>
      </c>
      <c r="AE58" s="190" t="str">
        <f t="shared" si="83"/>
        <v>dato mancante</v>
      </c>
      <c r="AF58" s="190" t="str">
        <f t="shared" si="84"/>
        <v>dato mancante</v>
      </c>
      <c r="AG58" s="191" t="str">
        <f>IF(N58&lt;5,'Calcolo Orizzontale P. Secco'!AD59,"dato mancante")</f>
        <v>dato mancante</v>
      </c>
      <c r="AH58" s="191" t="str">
        <f>IF(N58&gt;5,'Calcolo Orizzontale P. Secco'!AD59,"dato mancante")</f>
        <v>dato mancante</v>
      </c>
      <c r="AI58" s="191" t="str">
        <f>IF(N58&lt;5,'Calcolo Orizzontale P. Secco'!AS59,"dato mancante")</f>
        <v>dato mancante</v>
      </c>
      <c r="AJ58" s="191" t="str">
        <f>IF(N58&gt;5,'Calcolo Orizzontale P. Secco'!AS59,"dato mancante")</f>
        <v>dato mancante</v>
      </c>
      <c r="AK58" s="190" t="str">
        <f t="shared" si="53"/>
        <v>dato mancante</v>
      </c>
      <c r="AL58" s="190" t="str">
        <f t="shared" si="54"/>
        <v>dato mancante</v>
      </c>
      <c r="AM58" s="190" t="str">
        <f t="shared" si="55"/>
        <v>dato mancante</v>
      </c>
      <c r="AN58" s="190" t="str">
        <f t="shared" si="56"/>
        <v>dato mancante</v>
      </c>
      <c r="AO58" s="191" t="str">
        <f>'Calcolo Orizzontale P. Secco'!AE59</f>
        <v>dato mancante</v>
      </c>
      <c r="AP58" s="191" t="str">
        <f>'Calcolo Orizzontale P. Secco'!AT59</f>
        <v>dato mancante</v>
      </c>
      <c r="AQ58" s="192" t="str">
        <f t="shared" si="57"/>
        <v>dato mancante</v>
      </c>
      <c r="AR58" s="192" t="str">
        <f t="shared" si="58"/>
        <v>dato mancante</v>
      </c>
      <c r="AS58" s="193" t="str">
        <f>'Calcolo Orizzontale P. Secco'!AF59</f>
        <v>dato mancante</v>
      </c>
      <c r="AT58" s="193" t="str">
        <f>'Calcolo Orizzontale P. Secco'!AU59</f>
        <v>dato mancante</v>
      </c>
      <c r="AU58" s="308" t="str">
        <f t="shared" si="81"/>
        <v>dato mancante</v>
      </c>
      <c r="AV58" s="308" t="str">
        <f t="shared" si="82"/>
        <v>dato mancante</v>
      </c>
      <c r="AW58" s="193" t="str">
        <f>'Calcolo Orizzontale P. Secco'!AG59</f>
        <v>dato mancante</v>
      </c>
      <c r="AX58" s="193" t="str">
        <f>'Calcolo Orizzontale P. Secco'!AV59</f>
        <v>dato mancante</v>
      </c>
      <c r="AY58" s="308" t="str">
        <f t="shared" si="77"/>
        <v>dato mancante</v>
      </c>
      <c r="AZ58" s="308" t="str">
        <f t="shared" si="78"/>
        <v>dato mancante</v>
      </c>
      <c r="BA58" s="193" t="str">
        <f>'Calcolo Orizzontale P. Secco'!AH59</f>
        <v>dato mancante</v>
      </c>
      <c r="BB58" s="193" t="str">
        <f>'Calcolo Orizzontale P. Secco'!AW59</f>
        <v>dato mancante</v>
      </c>
      <c r="BC58" s="308" t="str">
        <f t="shared" si="63"/>
        <v>dato mancante</v>
      </c>
      <c r="BD58" s="308" t="str">
        <f t="shared" si="64"/>
        <v>dato mancante</v>
      </c>
      <c r="BE58" s="194" t="str">
        <f>'Calcolo Orizzontale P. Secco'!AI59</f>
        <v>dato mancante</v>
      </c>
      <c r="BF58" s="194" t="str">
        <f>'Calcolo Orizzontale P. Secco'!AX59</f>
        <v>dato mancante</v>
      </c>
      <c r="BG58" s="308" t="str">
        <f t="shared" si="65"/>
        <v>dato mancante</v>
      </c>
      <c r="BH58" s="308" t="str">
        <f t="shared" si="66"/>
        <v>dato mancante</v>
      </c>
      <c r="BI58" s="193" t="str">
        <f>'Calcolo Orizzontale P. Secco'!AJ59</f>
        <v>dato mancante</v>
      </c>
      <c r="BJ58" s="193" t="str">
        <f>'Calcolo Orizzontale P. Secco'!AY59</f>
        <v>dato mancante</v>
      </c>
      <c r="BK58" s="308" t="str">
        <f t="shared" si="67"/>
        <v>dato mancante</v>
      </c>
      <c r="BL58" s="308" t="str">
        <f t="shared" si="68"/>
        <v>dato mancante</v>
      </c>
      <c r="BM58" s="192" t="str">
        <f>'Calcolo Orizzontale P. Secco'!AK59</f>
        <v>dato mancante</v>
      </c>
      <c r="BN58" s="192" t="str">
        <f>'Calcolo Orizzontale P. Secco'!AZ59</f>
        <v>dato mancante</v>
      </c>
      <c r="BO58" s="308" t="str">
        <f t="shared" si="85"/>
        <v>dato mancante</v>
      </c>
      <c r="BP58" s="308" t="str">
        <f t="shared" si="86"/>
        <v>dato mancante</v>
      </c>
      <c r="BQ58" s="195" t="str">
        <f>'Calcolo Orizzontale P. Secco'!AL59</f>
        <v>dato mancante</v>
      </c>
      <c r="BR58" s="195" t="str">
        <f>'Calcolo Orizzontale P. Secco'!BA59</f>
        <v>dato mancante</v>
      </c>
      <c r="BS58" s="308" t="str">
        <f t="shared" si="69"/>
        <v>dato mancante</v>
      </c>
      <c r="BT58" s="308" t="str">
        <f t="shared" si="70"/>
        <v>dato mancante</v>
      </c>
      <c r="BU58" s="193" t="str">
        <f>'Calcolo Orizzontale P. Secco'!AM59</f>
        <v>dato mancante</v>
      </c>
      <c r="BV58" s="194" t="str">
        <f>'Calcolo Orizzontale P. Secco'!BB59</f>
        <v>dato mancante</v>
      </c>
      <c r="BW58" s="308" t="str">
        <f t="shared" si="71"/>
        <v>dato mancante</v>
      </c>
      <c r="BX58" s="308" t="str">
        <f t="shared" si="72"/>
        <v>dato mancante</v>
      </c>
      <c r="BY58" s="196" t="str">
        <f>'Calcolo Orizzontale P. Secco'!AN59</f>
        <v>dato mancante</v>
      </c>
      <c r="BZ58" s="196" t="str">
        <f>'Calcolo Orizzontale P. Secco'!BC59</f>
        <v>dato mancante</v>
      </c>
      <c r="CA58" s="308" t="str">
        <f t="shared" si="73"/>
        <v>dato mancante</v>
      </c>
      <c r="CB58" s="308" t="str">
        <f t="shared" si="74"/>
        <v>dato mancante</v>
      </c>
      <c r="CE58" s="125" t="str">
        <f t="shared" si="87"/>
        <v>dato mancante</v>
      </c>
      <c r="CF58" s="125" t="str">
        <f t="shared" si="88"/>
        <v>dato mancante</v>
      </c>
      <c r="CG58" s="125" t="str">
        <f t="shared" si="89"/>
        <v>dato mancante</v>
      </c>
      <c r="CH58" s="125" t="str">
        <f t="shared" si="90"/>
        <v>dato mancante</v>
      </c>
      <c r="CI58" s="125" t="str">
        <f t="shared" si="91"/>
        <v>dato mancante</v>
      </c>
      <c r="CJ58" s="125" t="str">
        <f t="shared" si="92"/>
        <v>dato mancante</v>
      </c>
      <c r="CK58" s="125" t="str">
        <f t="shared" si="93"/>
        <v>dato mancante</v>
      </c>
      <c r="CL58" s="125" t="str">
        <f t="shared" si="94"/>
        <v>dato mancante</v>
      </c>
      <c r="CM58" s="125" t="str">
        <f t="shared" si="95"/>
        <v>dato mancante</v>
      </c>
      <c r="CN58" s="125" t="str">
        <f t="shared" si="96"/>
        <v>dato mancante</v>
      </c>
      <c r="CO58" s="125" t="str">
        <f t="shared" si="97"/>
        <v>dato mancante</v>
      </c>
      <c r="CP58" s="125" t="str">
        <f t="shared" si="98"/>
        <v>dato mancante</v>
      </c>
      <c r="CQ58" s="125" t="str">
        <f t="shared" si="99"/>
        <v>dato mancante</v>
      </c>
      <c r="CR58" s="125" t="str">
        <f t="shared" si="100"/>
        <v>dato mancante</v>
      </c>
      <c r="CS58" s="125" t="str">
        <f t="shared" si="101"/>
        <v>dato mancante</v>
      </c>
      <c r="CT58" s="125" t="str">
        <f t="shared" si="102"/>
        <v>dato mancante</v>
      </c>
      <c r="CU58" s="125" t="str">
        <f t="shared" si="103"/>
        <v>dato mancante</v>
      </c>
      <c r="CV58" s="125" t="str">
        <f t="shared" si="104"/>
        <v>dato mancante</v>
      </c>
      <c r="CW58" s="125" t="str">
        <f t="shared" si="105"/>
        <v>dato mancante</v>
      </c>
      <c r="CX58" s="125" t="str">
        <f t="shared" si="106"/>
        <v>dato mancante</v>
      </c>
      <c r="CY58" s="125" t="str">
        <f t="shared" si="107"/>
        <v>dato mancante</v>
      </c>
      <c r="CZ58" s="125" t="str">
        <f t="shared" si="108"/>
        <v>dato mancante</v>
      </c>
      <c r="DA58" s="125" t="str">
        <f t="shared" si="43"/>
        <v>dato mancante</v>
      </c>
      <c r="DB58" s="125" t="str">
        <f t="shared" si="109"/>
        <v>dato mancante</v>
      </c>
      <c r="DC58" s="125" t="str">
        <f t="shared" si="110"/>
        <v>dato mancante</v>
      </c>
      <c r="DD58" s="125" t="str">
        <f t="shared" si="111"/>
        <v>dato mancante</v>
      </c>
      <c r="DF58" s="127">
        <f t="shared" si="75"/>
        <v>0</v>
      </c>
      <c r="DG58" s="127">
        <f t="shared" si="112"/>
        <v>0</v>
      </c>
      <c r="DH58" s="125" t="str">
        <f t="shared" si="76"/>
        <v>ok</v>
      </c>
      <c r="DI58" s="127" t="str">
        <f t="shared" si="113"/>
        <v>Buono</v>
      </c>
      <c r="DJ58" s="127" t="str">
        <f t="shared" si="114"/>
        <v>Buono</v>
      </c>
    </row>
    <row r="59" spans="1:114" s="125" customFormat="1" x14ac:dyDescent="0.35">
      <c r="A59" s="18">
        <f>'Calcolo Orizzontale P. Secco'!A60</f>
        <v>0</v>
      </c>
      <c r="B59" s="18">
        <f>'Calcolo Orizzontale P. Secco'!B60</f>
        <v>0</v>
      </c>
      <c r="C59" s="18">
        <f>'Calcolo Orizzontale P. Secco'!C60</f>
        <v>0</v>
      </c>
      <c r="D59" s="18">
        <f>'Calcolo Orizzontale P. Secco'!D60</f>
        <v>0</v>
      </c>
      <c r="E59" s="18">
        <f>'Calcolo Orizzontale P. Secco'!E60</f>
        <v>0</v>
      </c>
      <c r="F59" s="18">
        <f>'Calcolo Orizzontale P. Secco'!F60</f>
        <v>0</v>
      </c>
      <c r="G59" s="18">
        <f>'Calcolo Orizzontale P. Secco'!G60</f>
        <v>0</v>
      </c>
      <c r="H59" s="18"/>
      <c r="I59" s="18">
        <f>'Calcolo Orizzontale P. Secco'!I60</f>
        <v>0</v>
      </c>
      <c r="J59" s="18">
        <f>'Calcolo Orizzontale P. Secco'!J60</f>
        <v>0</v>
      </c>
      <c r="K59" s="18">
        <f>'Calcolo Orizzontale P. Secco'!K60</f>
        <v>0</v>
      </c>
      <c r="L59" s="15">
        <f t="shared" si="79"/>
        <v>0</v>
      </c>
      <c r="M59" s="519">
        <f>'Calcolo Orizzontale P. Secco'!L60</f>
        <v>0</v>
      </c>
      <c r="N59" s="519">
        <f>'Calcolo Orizzontale P. Secco'!M60</f>
        <v>0</v>
      </c>
      <c r="O59" s="520">
        <f>'Calcolo Orizzontale P. Secco'!N60</f>
        <v>0</v>
      </c>
      <c r="P59" s="521">
        <f>'Calcolo Orizzontale P. Secco'!O60</f>
        <v>0</v>
      </c>
      <c r="Q59" s="521">
        <f>'Calcolo Orizzontale P. Secco'!P60</f>
        <v>0</v>
      </c>
      <c r="R59" s="521">
        <f>'Calcolo Orizzontale P. Secco'!Q60</f>
        <v>0</v>
      </c>
      <c r="S59" s="521">
        <f>'Calcolo Orizzontale P. Secco'!R60</f>
        <v>0</v>
      </c>
      <c r="T59" s="521">
        <f>'Calcolo Orizzontale P. Secco'!S60</f>
        <v>0</v>
      </c>
      <c r="U59" s="519">
        <f>'Calcolo Orizzontale P. Secco'!T60</f>
        <v>0</v>
      </c>
      <c r="V59" s="519">
        <f>'Calcolo Orizzontale P. Secco'!U60</f>
        <v>0</v>
      </c>
      <c r="W59" s="519">
        <f>'Calcolo Orizzontale P. Secco'!V60</f>
        <v>0</v>
      </c>
      <c r="X59" s="520">
        <f>'Calcolo Orizzontale P. Secco'!W60</f>
        <v>0</v>
      </c>
      <c r="Y59" s="521">
        <f>'Calcolo Orizzontale P. Secco'!X60</f>
        <v>0</v>
      </c>
      <c r="Z59" s="522">
        <f>'Calcolo Orizzontale P. Secco'!Y60</f>
        <v>0</v>
      </c>
      <c r="AA59" s="126"/>
      <c r="AB59" s="127"/>
      <c r="AC59" s="189" t="str">
        <f>'Calcolo Orizzontale P. Secco'!AC60</f>
        <v>dato mancante</v>
      </c>
      <c r="AD59" s="190" t="str">
        <f>'Calcolo Orizzontale P. Secco'!AR60</f>
        <v>dato mancante</v>
      </c>
      <c r="AE59" s="190" t="str">
        <f t="shared" si="83"/>
        <v>dato mancante</v>
      </c>
      <c r="AF59" s="190" t="str">
        <f t="shared" si="84"/>
        <v>dato mancante</v>
      </c>
      <c r="AG59" s="191" t="str">
        <f>IF(N59&lt;5,'Calcolo Orizzontale P. Secco'!AD60,"dato mancante")</f>
        <v>dato mancante</v>
      </c>
      <c r="AH59" s="191" t="str">
        <f>IF(N59&gt;5,'Calcolo Orizzontale P. Secco'!AD60,"dato mancante")</f>
        <v>dato mancante</v>
      </c>
      <c r="AI59" s="191" t="str">
        <f>IF(N59&lt;5,'Calcolo Orizzontale P. Secco'!AS60,"dato mancante")</f>
        <v>dato mancante</v>
      </c>
      <c r="AJ59" s="191" t="str">
        <f>IF(N59&gt;5,'Calcolo Orizzontale P. Secco'!AS60,"dato mancante")</f>
        <v>dato mancante</v>
      </c>
      <c r="AK59" s="190" t="str">
        <f t="shared" si="53"/>
        <v>dato mancante</v>
      </c>
      <c r="AL59" s="190" t="str">
        <f t="shared" si="54"/>
        <v>dato mancante</v>
      </c>
      <c r="AM59" s="190" t="str">
        <f t="shared" si="55"/>
        <v>dato mancante</v>
      </c>
      <c r="AN59" s="190" t="str">
        <f t="shared" si="56"/>
        <v>dato mancante</v>
      </c>
      <c r="AO59" s="191" t="str">
        <f>'Calcolo Orizzontale P. Secco'!AE60</f>
        <v>dato mancante</v>
      </c>
      <c r="AP59" s="191" t="str">
        <f>'Calcolo Orizzontale P. Secco'!AT60</f>
        <v>dato mancante</v>
      </c>
      <c r="AQ59" s="192" t="str">
        <f t="shared" si="57"/>
        <v>dato mancante</v>
      </c>
      <c r="AR59" s="192" t="str">
        <f t="shared" si="58"/>
        <v>dato mancante</v>
      </c>
      <c r="AS59" s="193" t="str">
        <f>'Calcolo Orizzontale P. Secco'!AF60</f>
        <v>dato mancante</v>
      </c>
      <c r="AT59" s="193" t="str">
        <f>'Calcolo Orizzontale P. Secco'!AU60</f>
        <v>dato mancante</v>
      </c>
      <c r="AU59" s="308" t="str">
        <f t="shared" si="81"/>
        <v>dato mancante</v>
      </c>
      <c r="AV59" s="308" t="str">
        <f t="shared" si="82"/>
        <v>dato mancante</v>
      </c>
      <c r="AW59" s="193" t="str">
        <f>'Calcolo Orizzontale P. Secco'!AG60</f>
        <v>dato mancante</v>
      </c>
      <c r="AX59" s="193" t="str">
        <f>'Calcolo Orizzontale P. Secco'!AV60</f>
        <v>dato mancante</v>
      </c>
      <c r="AY59" s="308" t="str">
        <f t="shared" si="77"/>
        <v>dato mancante</v>
      </c>
      <c r="AZ59" s="308" t="str">
        <f t="shared" si="78"/>
        <v>dato mancante</v>
      </c>
      <c r="BA59" s="193" t="str">
        <f>'Calcolo Orizzontale P. Secco'!AH60</f>
        <v>dato mancante</v>
      </c>
      <c r="BB59" s="193" t="str">
        <f>'Calcolo Orizzontale P. Secco'!AW60</f>
        <v>dato mancante</v>
      </c>
      <c r="BC59" s="308" t="str">
        <f t="shared" si="63"/>
        <v>dato mancante</v>
      </c>
      <c r="BD59" s="308" t="str">
        <f t="shared" si="64"/>
        <v>dato mancante</v>
      </c>
      <c r="BE59" s="194" t="str">
        <f>'Calcolo Orizzontale P. Secco'!AI60</f>
        <v>dato mancante</v>
      </c>
      <c r="BF59" s="194" t="str">
        <f>'Calcolo Orizzontale P. Secco'!AX60</f>
        <v>dato mancante</v>
      </c>
      <c r="BG59" s="308" t="str">
        <f t="shared" si="65"/>
        <v>dato mancante</v>
      </c>
      <c r="BH59" s="308" t="str">
        <f t="shared" si="66"/>
        <v>dato mancante</v>
      </c>
      <c r="BI59" s="193" t="str">
        <f>'Calcolo Orizzontale P. Secco'!AJ60</f>
        <v>dato mancante</v>
      </c>
      <c r="BJ59" s="193" t="str">
        <f>'Calcolo Orizzontale P. Secco'!AY60</f>
        <v>dato mancante</v>
      </c>
      <c r="BK59" s="308" t="str">
        <f t="shared" si="67"/>
        <v>dato mancante</v>
      </c>
      <c r="BL59" s="308" t="str">
        <f t="shared" si="68"/>
        <v>dato mancante</v>
      </c>
      <c r="BM59" s="192" t="str">
        <f>'Calcolo Orizzontale P. Secco'!AK60</f>
        <v>dato mancante</v>
      </c>
      <c r="BN59" s="192" t="str">
        <f>'Calcolo Orizzontale P. Secco'!AZ60</f>
        <v>dato mancante</v>
      </c>
      <c r="BO59" s="308" t="str">
        <f t="shared" si="85"/>
        <v>dato mancante</v>
      </c>
      <c r="BP59" s="308" t="str">
        <f t="shared" si="86"/>
        <v>dato mancante</v>
      </c>
      <c r="BQ59" s="195" t="str">
        <f>'Calcolo Orizzontale P. Secco'!AL60</f>
        <v>dato mancante</v>
      </c>
      <c r="BR59" s="195" t="str">
        <f>'Calcolo Orizzontale P. Secco'!BA60</f>
        <v>dato mancante</v>
      </c>
      <c r="BS59" s="308" t="str">
        <f t="shared" si="69"/>
        <v>dato mancante</v>
      </c>
      <c r="BT59" s="308" t="str">
        <f t="shared" si="70"/>
        <v>dato mancante</v>
      </c>
      <c r="BU59" s="193" t="str">
        <f>'Calcolo Orizzontale P. Secco'!AM60</f>
        <v>dato mancante</v>
      </c>
      <c r="BV59" s="194" t="str">
        <f>'Calcolo Orizzontale P. Secco'!BB60</f>
        <v>dato mancante</v>
      </c>
      <c r="BW59" s="308" t="str">
        <f t="shared" si="71"/>
        <v>dato mancante</v>
      </c>
      <c r="BX59" s="308" t="str">
        <f t="shared" si="72"/>
        <v>dato mancante</v>
      </c>
      <c r="BY59" s="196" t="str">
        <f>'Calcolo Orizzontale P. Secco'!AN60</f>
        <v>dato mancante</v>
      </c>
      <c r="BZ59" s="196" t="str">
        <f>'Calcolo Orizzontale P. Secco'!BC60</f>
        <v>dato mancante</v>
      </c>
      <c r="CA59" s="308" t="str">
        <f t="shared" si="73"/>
        <v>dato mancante</v>
      </c>
      <c r="CB59" s="308" t="str">
        <f t="shared" si="74"/>
        <v>dato mancante</v>
      </c>
      <c r="CE59" s="125" t="str">
        <f t="shared" si="87"/>
        <v>dato mancante</v>
      </c>
      <c r="CF59" s="125" t="str">
        <f t="shared" si="88"/>
        <v>dato mancante</v>
      </c>
      <c r="CG59" s="125" t="str">
        <f t="shared" si="89"/>
        <v>dato mancante</v>
      </c>
      <c r="CH59" s="125" t="str">
        <f t="shared" si="90"/>
        <v>dato mancante</v>
      </c>
      <c r="CI59" s="125" t="str">
        <f t="shared" si="91"/>
        <v>dato mancante</v>
      </c>
      <c r="CJ59" s="125" t="str">
        <f t="shared" si="92"/>
        <v>dato mancante</v>
      </c>
      <c r="CK59" s="125" t="str">
        <f t="shared" si="93"/>
        <v>dato mancante</v>
      </c>
      <c r="CL59" s="125" t="str">
        <f t="shared" si="94"/>
        <v>dato mancante</v>
      </c>
      <c r="CM59" s="125" t="str">
        <f t="shared" si="95"/>
        <v>dato mancante</v>
      </c>
      <c r="CN59" s="125" t="str">
        <f t="shared" si="96"/>
        <v>dato mancante</v>
      </c>
      <c r="CO59" s="125" t="str">
        <f t="shared" si="97"/>
        <v>dato mancante</v>
      </c>
      <c r="CP59" s="125" t="str">
        <f t="shared" si="98"/>
        <v>dato mancante</v>
      </c>
      <c r="CQ59" s="125" t="str">
        <f t="shared" si="99"/>
        <v>dato mancante</v>
      </c>
      <c r="CR59" s="125" t="str">
        <f t="shared" si="100"/>
        <v>dato mancante</v>
      </c>
      <c r="CS59" s="125" t="str">
        <f t="shared" si="101"/>
        <v>dato mancante</v>
      </c>
      <c r="CT59" s="125" t="str">
        <f t="shared" si="102"/>
        <v>dato mancante</v>
      </c>
      <c r="CU59" s="125" t="str">
        <f t="shared" si="103"/>
        <v>dato mancante</v>
      </c>
      <c r="CV59" s="125" t="str">
        <f t="shared" si="104"/>
        <v>dato mancante</v>
      </c>
      <c r="CW59" s="125" t="str">
        <f t="shared" si="105"/>
        <v>dato mancante</v>
      </c>
      <c r="CX59" s="125" t="str">
        <f t="shared" si="106"/>
        <v>dato mancante</v>
      </c>
      <c r="CY59" s="125" t="str">
        <f t="shared" si="107"/>
        <v>dato mancante</v>
      </c>
      <c r="CZ59" s="125" t="str">
        <f t="shared" si="108"/>
        <v>dato mancante</v>
      </c>
      <c r="DA59" s="125" t="str">
        <f t="shared" si="43"/>
        <v>dato mancante</v>
      </c>
      <c r="DB59" s="125" t="str">
        <f t="shared" si="109"/>
        <v>dato mancante</v>
      </c>
      <c r="DC59" s="125" t="str">
        <f t="shared" si="110"/>
        <v>dato mancante</v>
      </c>
      <c r="DD59" s="125" t="str">
        <f t="shared" si="111"/>
        <v>dato mancante</v>
      </c>
      <c r="DF59" s="127">
        <f t="shared" si="75"/>
        <v>0</v>
      </c>
      <c r="DG59" s="127">
        <f t="shared" si="112"/>
        <v>0</v>
      </c>
      <c r="DH59" s="125" t="str">
        <f t="shared" si="76"/>
        <v>ok</v>
      </c>
      <c r="DI59" s="127" t="str">
        <f t="shared" si="113"/>
        <v>Buono</v>
      </c>
      <c r="DJ59" s="127" t="str">
        <f t="shared" si="114"/>
        <v>Buono</v>
      </c>
    </row>
    <row r="60" spans="1:114" s="125" customFormat="1" x14ac:dyDescent="0.35">
      <c r="A60" s="18">
        <f>'Calcolo Orizzontale P. Secco'!A61</f>
        <v>0</v>
      </c>
      <c r="B60" s="18">
        <f>'Calcolo Orizzontale P. Secco'!B61</f>
        <v>0</v>
      </c>
      <c r="C60" s="18">
        <f>'Calcolo Orizzontale P. Secco'!C61</f>
        <v>0</v>
      </c>
      <c r="D60" s="18">
        <f>'Calcolo Orizzontale P. Secco'!D61</f>
        <v>0</v>
      </c>
      <c r="E60" s="18">
        <f>'Calcolo Orizzontale P. Secco'!E61</f>
        <v>0</v>
      </c>
      <c r="F60" s="18">
        <f>'Calcolo Orizzontale P. Secco'!F61</f>
        <v>0</v>
      </c>
      <c r="G60" s="18">
        <f>'Calcolo Orizzontale P. Secco'!G61</f>
        <v>0</v>
      </c>
      <c r="H60" s="18"/>
      <c r="I60" s="18">
        <f>'Calcolo Orizzontale P. Secco'!I61</f>
        <v>0</v>
      </c>
      <c r="J60" s="18">
        <f>'Calcolo Orizzontale P. Secco'!J61</f>
        <v>0</v>
      </c>
      <c r="K60" s="18">
        <f>'Calcolo Orizzontale P. Secco'!K61</f>
        <v>0</v>
      </c>
      <c r="L60" s="15">
        <f t="shared" si="79"/>
        <v>0</v>
      </c>
      <c r="M60" s="519">
        <f>'Calcolo Orizzontale P. Secco'!L61</f>
        <v>0</v>
      </c>
      <c r="N60" s="519">
        <f>'Calcolo Orizzontale P. Secco'!M61</f>
        <v>0</v>
      </c>
      <c r="O60" s="520">
        <f>'Calcolo Orizzontale P. Secco'!N61</f>
        <v>0</v>
      </c>
      <c r="P60" s="521">
        <f>'Calcolo Orizzontale P. Secco'!O61</f>
        <v>0</v>
      </c>
      <c r="Q60" s="521">
        <f>'Calcolo Orizzontale P. Secco'!P61</f>
        <v>0</v>
      </c>
      <c r="R60" s="521">
        <f>'Calcolo Orizzontale P. Secco'!Q61</f>
        <v>0</v>
      </c>
      <c r="S60" s="521">
        <f>'Calcolo Orizzontale P. Secco'!R61</f>
        <v>0</v>
      </c>
      <c r="T60" s="521">
        <f>'Calcolo Orizzontale P. Secco'!S61</f>
        <v>0</v>
      </c>
      <c r="U60" s="519">
        <f>'Calcolo Orizzontale P. Secco'!T61</f>
        <v>0</v>
      </c>
      <c r="V60" s="519">
        <f>'Calcolo Orizzontale P. Secco'!U61</f>
        <v>0</v>
      </c>
      <c r="W60" s="519">
        <f>'Calcolo Orizzontale P. Secco'!V61</f>
        <v>0</v>
      </c>
      <c r="X60" s="520">
        <f>'Calcolo Orizzontale P. Secco'!W61</f>
        <v>0</v>
      </c>
      <c r="Y60" s="521">
        <f>'Calcolo Orizzontale P. Secco'!X61</f>
        <v>0</v>
      </c>
      <c r="Z60" s="522">
        <f>'Calcolo Orizzontale P. Secco'!Y61</f>
        <v>0</v>
      </c>
      <c r="AA60" s="126"/>
      <c r="AB60" s="127"/>
      <c r="AC60" s="189" t="str">
        <f>'Calcolo Orizzontale P. Secco'!AC61</f>
        <v>dato mancante</v>
      </c>
      <c r="AD60" s="190" t="str">
        <f>'Calcolo Orizzontale P. Secco'!AR61</f>
        <v>dato mancante</v>
      </c>
      <c r="AE60" s="190" t="str">
        <f t="shared" si="83"/>
        <v>dato mancante</v>
      </c>
      <c r="AF60" s="190" t="str">
        <f t="shared" si="84"/>
        <v>dato mancante</v>
      </c>
      <c r="AG60" s="191" t="str">
        <f>IF(N60&lt;5,'Calcolo Orizzontale P. Secco'!AD61,"dato mancante")</f>
        <v>dato mancante</v>
      </c>
      <c r="AH60" s="191" t="str">
        <f>IF(N60&gt;5,'Calcolo Orizzontale P. Secco'!AD61,"dato mancante")</f>
        <v>dato mancante</v>
      </c>
      <c r="AI60" s="191" t="str">
        <f>IF(N60&lt;5,'Calcolo Orizzontale P. Secco'!AS61,"dato mancante")</f>
        <v>dato mancante</v>
      </c>
      <c r="AJ60" s="191" t="str">
        <f>IF(N60&gt;5,'Calcolo Orizzontale P. Secco'!AS61,"dato mancante")</f>
        <v>dato mancante</v>
      </c>
      <c r="AK60" s="190" t="str">
        <f t="shared" si="53"/>
        <v>dato mancante</v>
      </c>
      <c r="AL60" s="190" t="str">
        <f t="shared" si="54"/>
        <v>dato mancante</v>
      </c>
      <c r="AM60" s="190" t="str">
        <f t="shared" si="55"/>
        <v>dato mancante</v>
      </c>
      <c r="AN60" s="190" t="str">
        <f t="shared" si="56"/>
        <v>dato mancante</v>
      </c>
      <c r="AO60" s="191" t="str">
        <f>'Calcolo Orizzontale P. Secco'!AE61</f>
        <v>dato mancante</v>
      </c>
      <c r="AP60" s="191" t="str">
        <f>'Calcolo Orizzontale P. Secco'!AT61</f>
        <v>dato mancante</v>
      </c>
      <c r="AQ60" s="192" t="str">
        <f t="shared" si="57"/>
        <v>dato mancante</v>
      </c>
      <c r="AR60" s="192" t="str">
        <f t="shared" si="58"/>
        <v>dato mancante</v>
      </c>
      <c r="AS60" s="193" t="str">
        <f>'Calcolo Orizzontale P. Secco'!AF61</f>
        <v>dato mancante</v>
      </c>
      <c r="AT60" s="193" t="str">
        <f>'Calcolo Orizzontale P. Secco'!AU61</f>
        <v>dato mancante</v>
      </c>
      <c r="AU60" s="308" t="str">
        <f t="shared" si="81"/>
        <v>dato mancante</v>
      </c>
      <c r="AV60" s="308" t="str">
        <f t="shared" si="82"/>
        <v>dato mancante</v>
      </c>
      <c r="AW60" s="193" t="str">
        <f>'Calcolo Orizzontale P. Secco'!AG61</f>
        <v>dato mancante</v>
      </c>
      <c r="AX60" s="193" t="str">
        <f>'Calcolo Orizzontale P. Secco'!AV61</f>
        <v>dato mancante</v>
      </c>
      <c r="AY60" s="308" t="str">
        <f t="shared" si="77"/>
        <v>dato mancante</v>
      </c>
      <c r="AZ60" s="308" t="str">
        <f t="shared" si="78"/>
        <v>dato mancante</v>
      </c>
      <c r="BA60" s="193" t="str">
        <f>'Calcolo Orizzontale P. Secco'!AH61</f>
        <v>dato mancante</v>
      </c>
      <c r="BB60" s="193" t="str">
        <f>'Calcolo Orizzontale P. Secco'!AW61</f>
        <v>dato mancante</v>
      </c>
      <c r="BC60" s="308" t="str">
        <f t="shared" si="63"/>
        <v>dato mancante</v>
      </c>
      <c r="BD60" s="308" t="str">
        <f t="shared" si="64"/>
        <v>dato mancante</v>
      </c>
      <c r="BE60" s="194" t="str">
        <f>'Calcolo Orizzontale P. Secco'!AI61</f>
        <v>dato mancante</v>
      </c>
      <c r="BF60" s="194" t="str">
        <f>'Calcolo Orizzontale P. Secco'!AX61</f>
        <v>dato mancante</v>
      </c>
      <c r="BG60" s="308" t="str">
        <f t="shared" si="65"/>
        <v>dato mancante</v>
      </c>
      <c r="BH60" s="308" t="str">
        <f t="shared" si="66"/>
        <v>dato mancante</v>
      </c>
      <c r="BI60" s="193" t="str">
        <f>'Calcolo Orizzontale P. Secco'!AJ61</f>
        <v>dato mancante</v>
      </c>
      <c r="BJ60" s="193" t="str">
        <f>'Calcolo Orizzontale P. Secco'!AY61</f>
        <v>dato mancante</v>
      </c>
      <c r="BK60" s="308" t="str">
        <f t="shared" si="67"/>
        <v>dato mancante</v>
      </c>
      <c r="BL60" s="308" t="str">
        <f t="shared" si="68"/>
        <v>dato mancante</v>
      </c>
      <c r="BM60" s="192" t="str">
        <f>'Calcolo Orizzontale P. Secco'!AK61</f>
        <v>dato mancante</v>
      </c>
      <c r="BN60" s="192" t="str">
        <f>'Calcolo Orizzontale P. Secco'!AZ61</f>
        <v>dato mancante</v>
      </c>
      <c r="BO60" s="308" t="str">
        <f t="shared" si="85"/>
        <v>dato mancante</v>
      </c>
      <c r="BP60" s="308" t="str">
        <f t="shared" si="86"/>
        <v>dato mancante</v>
      </c>
      <c r="BQ60" s="195" t="str">
        <f>'Calcolo Orizzontale P. Secco'!AL61</f>
        <v>dato mancante</v>
      </c>
      <c r="BR60" s="195" t="str">
        <f>'Calcolo Orizzontale P. Secco'!BA61</f>
        <v>dato mancante</v>
      </c>
      <c r="BS60" s="308" t="str">
        <f t="shared" si="69"/>
        <v>dato mancante</v>
      </c>
      <c r="BT60" s="308" t="str">
        <f t="shared" si="70"/>
        <v>dato mancante</v>
      </c>
      <c r="BU60" s="193" t="str">
        <f>'Calcolo Orizzontale P. Secco'!AM61</f>
        <v>dato mancante</v>
      </c>
      <c r="BV60" s="194" t="str">
        <f>'Calcolo Orizzontale P. Secco'!BB61</f>
        <v>dato mancante</v>
      </c>
      <c r="BW60" s="308" t="str">
        <f t="shared" si="71"/>
        <v>dato mancante</v>
      </c>
      <c r="BX60" s="308" t="str">
        <f t="shared" si="72"/>
        <v>dato mancante</v>
      </c>
      <c r="BY60" s="196" t="str">
        <f>'Calcolo Orizzontale P. Secco'!AN61</f>
        <v>dato mancante</v>
      </c>
      <c r="BZ60" s="196" t="str">
        <f>'Calcolo Orizzontale P. Secco'!BC61</f>
        <v>dato mancante</v>
      </c>
      <c r="CA60" s="308" t="str">
        <f t="shared" si="73"/>
        <v>dato mancante</v>
      </c>
      <c r="CB60" s="308" t="str">
        <f t="shared" si="74"/>
        <v>dato mancante</v>
      </c>
      <c r="CE60" s="125" t="str">
        <f t="shared" si="87"/>
        <v>dato mancante</v>
      </c>
      <c r="CF60" s="125" t="str">
        <f t="shared" si="88"/>
        <v>dato mancante</v>
      </c>
      <c r="CG60" s="125" t="str">
        <f t="shared" si="89"/>
        <v>dato mancante</v>
      </c>
      <c r="CH60" s="125" t="str">
        <f t="shared" si="90"/>
        <v>dato mancante</v>
      </c>
      <c r="CI60" s="125" t="str">
        <f t="shared" si="91"/>
        <v>dato mancante</v>
      </c>
      <c r="CJ60" s="125" t="str">
        <f t="shared" si="92"/>
        <v>dato mancante</v>
      </c>
      <c r="CK60" s="125" t="str">
        <f t="shared" si="93"/>
        <v>dato mancante</v>
      </c>
      <c r="CL60" s="125" t="str">
        <f t="shared" si="94"/>
        <v>dato mancante</v>
      </c>
      <c r="CM60" s="125" t="str">
        <f t="shared" si="95"/>
        <v>dato mancante</v>
      </c>
      <c r="CN60" s="125" t="str">
        <f t="shared" si="96"/>
        <v>dato mancante</v>
      </c>
      <c r="CO60" s="125" t="str">
        <f t="shared" si="97"/>
        <v>dato mancante</v>
      </c>
      <c r="CP60" s="125" t="str">
        <f t="shared" si="98"/>
        <v>dato mancante</v>
      </c>
      <c r="CQ60" s="125" t="str">
        <f t="shared" si="99"/>
        <v>dato mancante</v>
      </c>
      <c r="CR60" s="125" t="str">
        <f t="shared" si="100"/>
        <v>dato mancante</v>
      </c>
      <c r="CS60" s="125" t="str">
        <f t="shared" si="101"/>
        <v>dato mancante</v>
      </c>
      <c r="CT60" s="125" t="str">
        <f t="shared" si="102"/>
        <v>dato mancante</v>
      </c>
      <c r="CU60" s="125" t="str">
        <f t="shared" si="103"/>
        <v>dato mancante</v>
      </c>
      <c r="CV60" s="125" t="str">
        <f t="shared" si="104"/>
        <v>dato mancante</v>
      </c>
      <c r="CW60" s="125" t="str">
        <f t="shared" si="105"/>
        <v>dato mancante</v>
      </c>
      <c r="CX60" s="125" t="str">
        <f t="shared" si="106"/>
        <v>dato mancante</v>
      </c>
      <c r="CY60" s="125" t="str">
        <f t="shared" si="107"/>
        <v>dato mancante</v>
      </c>
      <c r="CZ60" s="125" t="str">
        <f t="shared" si="108"/>
        <v>dato mancante</v>
      </c>
      <c r="DA60" s="125" t="str">
        <f t="shared" si="43"/>
        <v>dato mancante</v>
      </c>
      <c r="DB60" s="125" t="str">
        <f t="shared" si="109"/>
        <v>dato mancante</v>
      </c>
      <c r="DC60" s="125" t="str">
        <f t="shared" si="110"/>
        <v>dato mancante</v>
      </c>
      <c r="DD60" s="125" t="str">
        <f t="shared" si="111"/>
        <v>dato mancante</v>
      </c>
      <c r="DF60" s="127">
        <f t="shared" si="75"/>
        <v>0</v>
      </c>
      <c r="DG60" s="127">
        <f t="shared" si="112"/>
        <v>0</v>
      </c>
      <c r="DH60" s="125" t="str">
        <f t="shared" si="76"/>
        <v>ok</v>
      </c>
      <c r="DI60" s="127" t="str">
        <f t="shared" si="113"/>
        <v>Buono</v>
      </c>
      <c r="DJ60" s="127" t="str">
        <f t="shared" si="114"/>
        <v>Buono</v>
      </c>
    </row>
    <row r="61" spans="1:114" s="125" customFormat="1" x14ac:dyDescent="0.35">
      <c r="A61" s="18">
        <f>'Calcolo Orizzontale P. Secco'!A62</f>
        <v>0</v>
      </c>
      <c r="B61" s="18">
        <f>'Calcolo Orizzontale P. Secco'!B62</f>
        <v>0</v>
      </c>
      <c r="C61" s="18">
        <f>'Calcolo Orizzontale P. Secco'!C62</f>
        <v>0</v>
      </c>
      <c r="D61" s="18">
        <f>'Calcolo Orizzontale P. Secco'!D62</f>
        <v>0</v>
      </c>
      <c r="E61" s="18">
        <f>'Calcolo Orizzontale P. Secco'!E62</f>
        <v>0</v>
      </c>
      <c r="F61" s="18">
        <f>'Calcolo Orizzontale P. Secco'!F62</f>
        <v>0</v>
      </c>
      <c r="G61" s="18">
        <f>'Calcolo Orizzontale P. Secco'!G62</f>
        <v>0</v>
      </c>
      <c r="H61" s="18"/>
      <c r="I61" s="18">
        <f>'Calcolo Orizzontale P. Secco'!I62</f>
        <v>0</v>
      </c>
      <c r="J61" s="18">
        <f>'Calcolo Orizzontale P. Secco'!J62</f>
        <v>0</v>
      </c>
      <c r="K61" s="18">
        <f>'Calcolo Orizzontale P. Secco'!K62</f>
        <v>0</v>
      </c>
      <c r="L61" s="15">
        <f t="shared" si="79"/>
        <v>0</v>
      </c>
      <c r="M61" s="519">
        <f>'Calcolo Orizzontale P. Secco'!L62</f>
        <v>0</v>
      </c>
      <c r="N61" s="519">
        <f>'Calcolo Orizzontale P. Secco'!M62</f>
        <v>0</v>
      </c>
      <c r="O61" s="520">
        <f>'Calcolo Orizzontale P. Secco'!N62</f>
        <v>0</v>
      </c>
      <c r="P61" s="521">
        <f>'Calcolo Orizzontale P. Secco'!O62</f>
        <v>0</v>
      </c>
      <c r="Q61" s="521">
        <f>'Calcolo Orizzontale P. Secco'!P62</f>
        <v>0</v>
      </c>
      <c r="R61" s="521">
        <f>'Calcolo Orizzontale P. Secco'!Q62</f>
        <v>0</v>
      </c>
      <c r="S61" s="521">
        <f>'Calcolo Orizzontale P. Secco'!R62</f>
        <v>0</v>
      </c>
      <c r="T61" s="521">
        <f>'Calcolo Orizzontale P. Secco'!S62</f>
        <v>0</v>
      </c>
      <c r="U61" s="519">
        <f>'Calcolo Orizzontale P. Secco'!T62</f>
        <v>0</v>
      </c>
      <c r="V61" s="519">
        <f>'Calcolo Orizzontale P. Secco'!U62</f>
        <v>0</v>
      </c>
      <c r="W61" s="519">
        <f>'Calcolo Orizzontale P. Secco'!V62</f>
        <v>0</v>
      </c>
      <c r="X61" s="520">
        <f>'Calcolo Orizzontale P. Secco'!W62</f>
        <v>0</v>
      </c>
      <c r="Y61" s="521">
        <f>'Calcolo Orizzontale P. Secco'!X62</f>
        <v>0</v>
      </c>
      <c r="Z61" s="522">
        <f>'Calcolo Orizzontale P. Secco'!Y62</f>
        <v>0</v>
      </c>
      <c r="AA61" s="126"/>
      <c r="AB61" s="127"/>
      <c r="AC61" s="189" t="str">
        <f>'Calcolo Orizzontale P. Secco'!AC62</f>
        <v>dato mancante</v>
      </c>
      <c r="AD61" s="190" t="str">
        <f>'Calcolo Orizzontale P. Secco'!AR62</f>
        <v>dato mancante</v>
      </c>
      <c r="AE61" s="190" t="str">
        <f t="shared" si="83"/>
        <v>dato mancante</v>
      </c>
      <c r="AF61" s="190" t="str">
        <f t="shared" si="84"/>
        <v>dato mancante</v>
      </c>
      <c r="AG61" s="191" t="str">
        <f>IF(N61&lt;5,'Calcolo Orizzontale P. Secco'!AD62,"dato mancante")</f>
        <v>dato mancante</v>
      </c>
      <c r="AH61" s="191" t="str">
        <f>IF(N61&gt;5,'Calcolo Orizzontale P. Secco'!AD62,"dato mancante")</f>
        <v>dato mancante</v>
      </c>
      <c r="AI61" s="191" t="str">
        <f>IF(N61&lt;5,'Calcolo Orizzontale P. Secco'!AS62,"dato mancante")</f>
        <v>dato mancante</v>
      </c>
      <c r="AJ61" s="191" t="str">
        <f>IF(N61&gt;5,'Calcolo Orizzontale P. Secco'!AS62,"dato mancante")</f>
        <v>dato mancante</v>
      </c>
      <c r="AK61" s="190" t="str">
        <f t="shared" si="53"/>
        <v>dato mancante</v>
      </c>
      <c r="AL61" s="190" t="str">
        <f t="shared" si="54"/>
        <v>dato mancante</v>
      </c>
      <c r="AM61" s="190" t="str">
        <f t="shared" si="55"/>
        <v>dato mancante</v>
      </c>
      <c r="AN61" s="190" t="str">
        <f t="shared" si="56"/>
        <v>dato mancante</v>
      </c>
      <c r="AO61" s="191" t="str">
        <f>'Calcolo Orizzontale P. Secco'!AE62</f>
        <v>dato mancante</v>
      </c>
      <c r="AP61" s="191" t="str">
        <f>'Calcolo Orizzontale P. Secco'!AT62</f>
        <v>dato mancante</v>
      </c>
      <c r="AQ61" s="192" t="str">
        <f t="shared" si="57"/>
        <v>dato mancante</v>
      </c>
      <c r="AR61" s="192" t="str">
        <f t="shared" si="58"/>
        <v>dato mancante</v>
      </c>
      <c r="AS61" s="193" t="str">
        <f>'Calcolo Orizzontale P. Secco'!AF62</f>
        <v>dato mancante</v>
      </c>
      <c r="AT61" s="193" t="str">
        <f>'Calcolo Orizzontale P. Secco'!AU62</f>
        <v>dato mancante</v>
      </c>
      <c r="AU61" s="308" t="str">
        <f t="shared" si="81"/>
        <v>dato mancante</v>
      </c>
      <c r="AV61" s="308" t="str">
        <f t="shared" si="82"/>
        <v>dato mancante</v>
      </c>
      <c r="AW61" s="193" t="str">
        <f>'Calcolo Orizzontale P. Secco'!AG62</f>
        <v>dato mancante</v>
      </c>
      <c r="AX61" s="193" t="str">
        <f>'Calcolo Orizzontale P. Secco'!AV62</f>
        <v>dato mancante</v>
      </c>
      <c r="AY61" s="308" t="str">
        <f t="shared" si="77"/>
        <v>dato mancante</v>
      </c>
      <c r="AZ61" s="308" t="str">
        <f t="shared" si="78"/>
        <v>dato mancante</v>
      </c>
      <c r="BA61" s="193" t="str">
        <f>'Calcolo Orizzontale P. Secco'!AH62</f>
        <v>dato mancante</v>
      </c>
      <c r="BB61" s="193" t="str">
        <f>'Calcolo Orizzontale P. Secco'!AW62</f>
        <v>dato mancante</v>
      </c>
      <c r="BC61" s="308" t="str">
        <f t="shared" si="63"/>
        <v>dato mancante</v>
      </c>
      <c r="BD61" s="308" t="str">
        <f t="shared" si="64"/>
        <v>dato mancante</v>
      </c>
      <c r="BE61" s="194" t="str">
        <f>'Calcolo Orizzontale P. Secco'!AI62</f>
        <v>dato mancante</v>
      </c>
      <c r="BF61" s="194" t="str">
        <f>'Calcolo Orizzontale P. Secco'!AX62</f>
        <v>dato mancante</v>
      </c>
      <c r="BG61" s="308" t="str">
        <f t="shared" si="65"/>
        <v>dato mancante</v>
      </c>
      <c r="BH61" s="308" t="str">
        <f t="shared" si="66"/>
        <v>dato mancante</v>
      </c>
      <c r="BI61" s="193" t="str">
        <f>'Calcolo Orizzontale P. Secco'!AJ62</f>
        <v>dato mancante</v>
      </c>
      <c r="BJ61" s="193" t="str">
        <f>'Calcolo Orizzontale P. Secco'!AY62</f>
        <v>dato mancante</v>
      </c>
      <c r="BK61" s="308" t="str">
        <f t="shared" si="67"/>
        <v>dato mancante</v>
      </c>
      <c r="BL61" s="308" t="str">
        <f t="shared" si="68"/>
        <v>dato mancante</v>
      </c>
      <c r="BM61" s="192" t="str">
        <f>'Calcolo Orizzontale P. Secco'!AK62</f>
        <v>dato mancante</v>
      </c>
      <c r="BN61" s="192" t="str">
        <f>'Calcolo Orizzontale P. Secco'!AZ62</f>
        <v>dato mancante</v>
      </c>
      <c r="BO61" s="308" t="str">
        <f t="shared" si="85"/>
        <v>dato mancante</v>
      </c>
      <c r="BP61" s="308" t="str">
        <f t="shared" si="86"/>
        <v>dato mancante</v>
      </c>
      <c r="BQ61" s="195" t="str">
        <f>'Calcolo Orizzontale P. Secco'!AL62</f>
        <v>dato mancante</v>
      </c>
      <c r="BR61" s="195" t="str">
        <f>'Calcolo Orizzontale P. Secco'!BA62</f>
        <v>dato mancante</v>
      </c>
      <c r="BS61" s="308" t="str">
        <f t="shared" si="69"/>
        <v>dato mancante</v>
      </c>
      <c r="BT61" s="308" t="str">
        <f t="shared" si="70"/>
        <v>dato mancante</v>
      </c>
      <c r="BU61" s="193" t="str">
        <f>'Calcolo Orizzontale P. Secco'!AM62</f>
        <v>dato mancante</v>
      </c>
      <c r="BV61" s="194" t="str">
        <f>'Calcolo Orizzontale P. Secco'!BB62</f>
        <v>dato mancante</v>
      </c>
      <c r="BW61" s="308" t="str">
        <f t="shared" si="71"/>
        <v>dato mancante</v>
      </c>
      <c r="BX61" s="308" t="str">
        <f t="shared" si="72"/>
        <v>dato mancante</v>
      </c>
      <c r="BY61" s="196" t="str">
        <f>'Calcolo Orizzontale P. Secco'!AN62</f>
        <v>dato mancante</v>
      </c>
      <c r="BZ61" s="196" t="str">
        <f>'Calcolo Orizzontale P. Secco'!BC62</f>
        <v>dato mancante</v>
      </c>
      <c r="CA61" s="308" t="str">
        <f t="shared" si="73"/>
        <v>dato mancante</v>
      </c>
      <c r="CB61" s="308" t="str">
        <f t="shared" si="74"/>
        <v>dato mancante</v>
      </c>
      <c r="CE61" s="125" t="str">
        <f t="shared" si="87"/>
        <v>dato mancante</v>
      </c>
      <c r="CF61" s="125" t="str">
        <f t="shared" si="88"/>
        <v>dato mancante</v>
      </c>
      <c r="CG61" s="125" t="str">
        <f t="shared" si="89"/>
        <v>dato mancante</v>
      </c>
      <c r="CH61" s="125" t="str">
        <f t="shared" si="90"/>
        <v>dato mancante</v>
      </c>
      <c r="CI61" s="125" t="str">
        <f t="shared" si="91"/>
        <v>dato mancante</v>
      </c>
      <c r="CJ61" s="125" t="str">
        <f t="shared" si="92"/>
        <v>dato mancante</v>
      </c>
      <c r="CK61" s="125" t="str">
        <f t="shared" si="93"/>
        <v>dato mancante</v>
      </c>
      <c r="CL61" s="125" t="str">
        <f t="shared" si="94"/>
        <v>dato mancante</v>
      </c>
      <c r="CM61" s="125" t="str">
        <f t="shared" si="95"/>
        <v>dato mancante</v>
      </c>
      <c r="CN61" s="125" t="str">
        <f t="shared" si="96"/>
        <v>dato mancante</v>
      </c>
      <c r="CO61" s="125" t="str">
        <f t="shared" si="97"/>
        <v>dato mancante</v>
      </c>
      <c r="CP61" s="125" t="str">
        <f t="shared" si="98"/>
        <v>dato mancante</v>
      </c>
      <c r="CQ61" s="125" t="str">
        <f t="shared" si="99"/>
        <v>dato mancante</v>
      </c>
      <c r="CR61" s="125" t="str">
        <f t="shared" si="100"/>
        <v>dato mancante</v>
      </c>
      <c r="CS61" s="125" t="str">
        <f t="shared" si="101"/>
        <v>dato mancante</v>
      </c>
      <c r="CT61" s="125" t="str">
        <f t="shared" si="102"/>
        <v>dato mancante</v>
      </c>
      <c r="CU61" s="125" t="str">
        <f t="shared" si="103"/>
        <v>dato mancante</v>
      </c>
      <c r="CV61" s="125" t="str">
        <f t="shared" si="104"/>
        <v>dato mancante</v>
      </c>
      <c r="CW61" s="125" t="str">
        <f t="shared" si="105"/>
        <v>dato mancante</v>
      </c>
      <c r="CX61" s="125" t="str">
        <f t="shared" si="106"/>
        <v>dato mancante</v>
      </c>
      <c r="CY61" s="125" t="str">
        <f t="shared" si="107"/>
        <v>dato mancante</v>
      </c>
      <c r="CZ61" s="125" t="str">
        <f t="shared" si="108"/>
        <v>dato mancante</v>
      </c>
      <c r="DA61" s="125" t="str">
        <f t="shared" si="43"/>
        <v>dato mancante</v>
      </c>
      <c r="DB61" s="125" t="str">
        <f t="shared" si="109"/>
        <v>dato mancante</v>
      </c>
      <c r="DC61" s="125" t="str">
        <f t="shared" si="110"/>
        <v>dato mancante</v>
      </c>
      <c r="DD61" s="125" t="str">
        <f t="shared" si="111"/>
        <v>dato mancante</v>
      </c>
      <c r="DF61" s="127">
        <f t="shared" si="75"/>
        <v>0</v>
      </c>
      <c r="DG61" s="127">
        <f t="shared" si="112"/>
        <v>0</v>
      </c>
      <c r="DH61" s="125" t="str">
        <f t="shared" si="76"/>
        <v>ok</v>
      </c>
      <c r="DI61" s="127" t="str">
        <f t="shared" si="113"/>
        <v>Buono</v>
      </c>
      <c r="DJ61" s="127" t="str">
        <f t="shared" si="114"/>
        <v>Buono</v>
      </c>
    </row>
    <row r="62" spans="1:114" s="125" customFormat="1" x14ac:dyDescent="0.35">
      <c r="A62" s="18">
        <f>'Calcolo Orizzontale P. Secco'!A63</f>
        <v>0</v>
      </c>
      <c r="B62" s="18">
        <f>'Calcolo Orizzontale P. Secco'!B63</f>
        <v>0</v>
      </c>
      <c r="C62" s="18">
        <f>'Calcolo Orizzontale P. Secco'!C63</f>
        <v>0</v>
      </c>
      <c r="D62" s="18">
        <f>'Calcolo Orizzontale P. Secco'!D63</f>
        <v>0</v>
      </c>
      <c r="E62" s="18">
        <f>'Calcolo Orizzontale P. Secco'!E63</f>
        <v>0</v>
      </c>
      <c r="F62" s="18">
        <f>'Calcolo Orizzontale P. Secco'!F63</f>
        <v>0</v>
      </c>
      <c r="G62" s="18">
        <f>'Calcolo Orizzontale P. Secco'!G63</f>
        <v>0</v>
      </c>
      <c r="H62" s="18"/>
      <c r="I62" s="18">
        <f>'Calcolo Orizzontale P. Secco'!I63</f>
        <v>0</v>
      </c>
      <c r="J62" s="18">
        <f>'Calcolo Orizzontale P. Secco'!J63</f>
        <v>0</v>
      </c>
      <c r="K62" s="18">
        <f>'Calcolo Orizzontale P. Secco'!K63</f>
        <v>0</v>
      </c>
      <c r="L62" s="15">
        <f t="shared" si="79"/>
        <v>0</v>
      </c>
      <c r="M62" s="519">
        <f>'Calcolo Orizzontale P. Secco'!L63</f>
        <v>0</v>
      </c>
      <c r="N62" s="519">
        <f>'Calcolo Orizzontale P. Secco'!M63</f>
        <v>0</v>
      </c>
      <c r="O62" s="520">
        <f>'Calcolo Orizzontale P. Secco'!N63</f>
        <v>0</v>
      </c>
      <c r="P62" s="521">
        <f>'Calcolo Orizzontale P. Secco'!O63</f>
        <v>0</v>
      </c>
      <c r="Q62" s="521">
        <f>'Calcolo Orizzontale P. Secco'!P63</f>
        <v>0</v>
      </c>
      <c r="R62" s="521">
        <f>'Calcolo Orizzontale P. Secco'!Q63</f>
        <v>0</v>
      </c>
      <c r="S62" s="521">
        <f>'Calcolo Orizzontale P. Secco'!R63</f>
        <v>0</v>
      </c>
      <c r="T62" s="521">
        <f>'Calcolo Orizzontale P. Secco'!S63</f>
        <v>0</v>
      </c>
      <c r="U62" s="519">
        <f>'Calcolo Orizzontale P. Secco'!T63</f>
        <v>0</v>
      </c>
      <c r="V62" s="519">
        <f>'Calcolo Orizzontale P. Secco'!U63</f>
        <v>0</v>
      </c>
      <c r="W62" s="519">
        <f>'Calcolo Orizzontale P. Secco'!V63</f>
        <v>0</v>
      </c>
      <c r="X62" s="520">
        <f>'Calcolo Orizzontale P. Secco'!W63</f>
        <v>0</v>
      </c>
      <c r="Y62" s="521">
        <f>'Calcolo Orizzontale P. Secco'!X63</f>
        <v>0</v>
      </c>
      <c r="Z62" s="522">
        <f>'Calcolo Orizzontale P. Secco'!Y63</f>
        <v>0</v>
      </c>
      <c r="AA62" s="126"/>
      <c r="AB62" s="127"/>
      <c r="AC62" s="189" t="str">
        <f>'Calcolo Orizzontale P. Secco'!AC63</f>
        <v>dato mancante</v>
      </c>
      <c r="AD62" s="190" t="str">
        <f>'Calcolo Orizzontale P. Secco'!AR63</f>
        <v>dato mancante</v>
      </c>
      <c r="AE62" s="190" t="str">
        <f t="shared" si="83"/>
        <v>dato mancante</v>
      </c>
      <c r="AF62" s="190" t="str">
        <f t="shared" si="84"/>
        <v>dato mancante</v>
      </c>
      <c r="AG62" s="191" t="str">
        <f>IF(N62&lt;5,'Calcolo Orizzontale P. Secco'!AD63,"dato mancante")</f>
        <v>dato mancante</v>
      </c>
      <c r="AH62" s="191" t="str">
        <f>IF(N62&gt;5,'Calcolo Orizzontale P. Secco'!AD63,"dato mancante")</f>
        <v>dato mancante</v>
      </c>
      <c r="AI62" s="191" t="str">
        <f>IF(N62&lt;5,'Calcolo Orizzontale P. Secco'!AS63,"dato mancante")</f>
        <v>dato mancante</v>
      </c>
      <c r="AJ62" s="191" t="str">
        <f>IF(N62&gt;5,'Calcolo Orizzontale P. Secco'!AS63,"dato mancante")</f>
        <v>dato mancante</v>
      </c>
      <c r="AK62" s="190" t="str">
        <f t="shared" si="53"/>
        <v>dato mancante</v>
      </c>
      <c r="AL62" s="190" t="str">
        <f t="shared" si="54"/>
        <v>dato mancante</v>
      </c>
      <c r="AM62" s="190" t="str">
        <f t="shared" si="55"/>
        <v>dato mancante</v>
      </c>
      <c r="AN62" s="190" t="str">
        <f t="shared" si="56"/>
        <v>dato mancante</v>
      </c>
      <c r="AO62" s="191" t="str">
        <f>'Calcolo Orizzontale P. Secco'!AE63</f>
        <v>dato mancante</v>
      </c>
      <c r="AP62" s="191" t="str">
        <f>'Calcolo Orizzontale P. Secco'!AT63</f>
        <v>dato mancante</v>
      </c>
      <c r="AQ62" s="192" t="str">
        <f t="shared" si="57"/>
        <v>dato mancante</v>
      </c>
      <c r="AR62" s="192" t="str">
        <f t="shared" si="58"/>
        <v>dato mancante</v>
      </c>
      <c r="AS62" s="193" t="str">
        <f>'Calcolo Orizzontale P. Secco'!AF63</f>
        <v>dato mancante</v>
      </c>
      <c r="AT62" s="193" t="str">
        <f>'Calcolo Orizzontale P. Secco'!AU63</f>
        <v>dato mancante</v>
      </c>
      <c r="AU62" s="308" t="str">
        <f t="shared" si="81"/>
        <v>dato mancante</v>
      </c>
      <c r="AV62" s="308" t="str">
        <f t="shared" si="82"/>
        <v>dato mancante</v>
      </c>
      <c r="AW62" s="193" t="str">
        <f>'Calcolo Orizzontale P. Secco'!AG63</f>
        <v>dato mancante</v>
      </c>
      <c r="AX62" s="193" t="str">
        <f>'Calcolo Orizzontale P. Secco'!AV63</f>
        <v>dato mancante</v>
      </c>
      <c r="AY62" s="308" t="str">
        <f t="shared" si="77"/>
        <v>dato mancante</v>
      </c>
      <c r="AZ62" s="308" t="str">
        <f t="shared" si="78"/>
        <v>dato mancante</v>
      </c>
      <c r="BA62" s="193" t="str">
        <f>'Calcolo Orizzontale P. Secco'!AH63</f>
        <v>dato mancante</v>
      </c>
      <c r="BB62" s="193" t="str">
        <f>'Calcolo Orizzontale P. Secco'!AW63</f>
        <v>dato mancante</v>
      </c>
      <c r="BC62" s="308" t="str">
        <f t="shared" si="63"/>
        <v>dato mancante</v>
      </c>
      <c r="BD62" s="308" t="str">
        <f t="shared" si="64"/>
        <v>dato mancante</v>
      </c>
      <c r="BE62" s="194" t="str">
        <f>'Calcolo Orizzontale P. Secco'!AI63</f>
        <v>dato mancante</v>
      </c>
      <c r="BF62" s="194" t="str">
        <f>'Calcolo Orizzontale P. Secco'!AX63</f>
        <v>dato mancante</v>
      </c>
      <c r="BG62" s="308" t="str">
        <f t="shared" si="65"/>
        <v>dato mancante</v>
      </c>
      <c r="BH62" s="308" t="str">
        <f t="shared" si="66"/>
        <v>dato mancante</v>
      </c>
      <c r="BI62" s="193" t="str">
        <f>'Calcolo Orizzontale P. Secco'!AJ63</f>
        <v>dato mancante</v>
      </c>
      <c r="BJ62" s="193" t="str">
        <f>'Calcolo Orizzontale P. Secco'!AY63</f>
        <v>dato mancante</v>
      </c>
      <c r="BK62" s="308" t="str">
        <f t="shared" si="67"/>
        <v>dato mancante</v>
      </c>
      <c r="BL62" s="308" t="str">
        <f t="shared" si="68"/>
        <v>dato mancante</v>
      </c>
      <c r="BM62" s="192" t="str">
        <f>'Calcolo Orizzontale P. Secco'!AK63</f>
        <v>dato mancante</v>
      </c>
      <c r="BN62" s="192" t="str">
        <f>'Calcolo Orizzontale P. Secco'!AZ63</f>
        <v>dato mancante</v>
      </c>
      <c r="BO62" s="308" t="str">
        <f t="shared" si="85"/>
        <v>dato mancante</v>
      </c>
      <c r="BP62" s="308" t="str">
        <f t="shared" si="86"/>
        <v>dato mancante</v>
      </c>
      <c r="BQ62" s="195" t="str">
        <f>'Calcolo Orizzontale P. Secco'!AL63</f>
        <v>dato mancante</v>
      </c>
      <c r="BR62" s="195" t="str">
        <f>'Calcolo Orizzontale P. Secco'!BA63</f>
        <v>dato mancante</v>
      </c>
      <c r="BS62" s="308" t="str">
        <f t="shared" si="69"/>
        <v>dato mancante</v>
      </c>
      <c r="BT62" s="308" t="str">
        <f t="shared" si="70"/>
        <v>dato mancante</v>
      </c>
      <c r="BU62" s="193" t="str">
        <f>'Calcolo Orizzontale P. Secco'!AM63</f>
        <v>dato mancante</v>
      </c>
      <c r="BV62" s="194" t="str">
        <f>'Calcolo Orizzontale P. Secco'!BB63</f>
        <v>dato mancante</v>
      </c>
      <c r="BW62" s="308" t="str">
        <f t="shared" si="71"/>
        <v>dato mancante</v>
      </c>
      <c r="BX62" s="308" t="str">
        <f t="shared" si="72"/>
        <v>dato mancante</v>
      </c>
      <c r="BY62" s="196" t="str">
        <f>'Calcolo Orizzontale P. Secco'!AN63</f>
        <v>dato mancante</v>
      </c>
      <c r="BZ62" s="196" t="str">
        <f>'Calcolo Orizzontale P. Secco'!BC63</f>
        <v>dato mancante</v>
      </c>
      <c r="CA62" s="308" t="str">
        <f t="shared" si="73"/>
        <v>dato mancante</v>
      </c>
      <c r="CB62" s="308" t="str">
        <f t="shared" si="74"/>
        <v>dato mancante</v>
      </c>
      <c r="CE62" s="125" t="str">
        <f t="shared" si="87"/>
        <v>dato mancante</v>
      </c>
      <c r="CF62" s="125" t="str">
        <f t="shared" si="88"/>
        <v>dato mancante</v>
      </c>
      <c r="CG62" s="125" t="str">
        <f t="shared" si="89"/>
        <v>dato mancante</v>
      </c>
      <c r="CH62" s="125" t="str">
        <f t="shared" si="90"/>
        <v>dato mancante</v>
      </c>
      <c r="CI62" s="125" t="str">
        <f t="shared" si="91"/>
        <v>dato mancante</v>
      </c>
      <c r="CJ62" s="125" t="str">
        <f t="shared" si="92"/>
        <v>dato mancante</v>
      </c>
      <c r="CK62" s="125" t="str">
        <f t="shared" si="93"/>
        <v>dato mancante</v>
      </c>
      <c r="CL62" s="125" t="str">
        <f t="shared" si="94"/>
        <v>dato mancante</v>
      </c>
      <c r="CM62" s="125" t="str">
        <f t="shared" si="95"/>
        <v>dato mancante</v>
      </c>
      <c r="CN62" s="125" t="str">
        <f t="shared" si="96"/>
        <v>dato mancante</v>
      </c>
      <c r="CO62" s="125" t="str">
        <f t="shared" si="97"/>
        <v>dato mancante</v>
      </c>
      <c r="CP62" s="125" t="str">
        <f t="shared" si="98"/>
        <v>dato mancante</v>
      </c>
      <c r="CQ62" s="125" t="str">
        <f t="shared" si="99"/>
        <v>dato mancante</v>
      </c>
      <c r="CR62" s="125" t="str">
        <f t="shared" si="100"/>
        <v>dato mancante</v>
      </c>
      <c r="CS62" s="125" t="str">
        <f t="shared" si="101"/>
        <v>dato mancante</v>
      </c>
      <c r="CT62" s="125" t="str">
        <f t="shared" si="102"/>
        <v>dato mancante</v>
      </c>
      <c r="CU62" s="125" t="str">
        <f t="shared" si="103"/>
        <v>dato mancante</v>
      </c>
      <c r="CV62" s="125" t="str">
        <f t="shared" si="104"/>
        <v>dato mancante</v>
      </c>
      <c r="CW62" s="125" t="str">
        <f t="shared" si="105"/>
        <v>dato mancante</v>
      </c>
      <c r="CX62" s="125" t="str">
        <f t="shared" si="106"/>
        <v>dato mancante</v>
      </c>
      <c r="CY62" s="125" t="str">
        <f t="shared" si="107"/>
        <v>dato mancante</v>
      </c>
      <c r="CZ62" s="125" t="str">
        <f t="shared" si="108"/>
        <v>dato mancante</v>
      </c>
      <c r="DA62" s="125" t="str">
        <f t="shared" si="43"/>
        <v>dato mancante</v>
      </c>
      <c r="DB62" s="125" t="str">
        <f t="shared" si="109"/>
        <v>dato mancante</v>
      </c>
      <c r="DC62" s="125" t="str">
        <f t="shared" si="110"/>
        <v>dato mancante</v>
      </c>
      <c r="DD62" s="125" t="str">
        <f t="shared" si="111"/>
        <v>dato mancante</v>
      </c>
      <c r="DF62" s="127">
        <f t="shared" si="75"/>
        <v>0</v>
      </c>
      <c r="DG62" s="127">
        <f t="shared" si="112"/>
        <v>0</v>
      </c>
      <c r="DH62" s="125" t="str">
        <f t="shared" si="76"/>
        <v>ok</v>
      </c>
      <c r="DI62" s="127" t="str">
        <f t="shared" si="113"/>
        <v>Buono</v>
      </c>
      <c r="DJ62" s="127" t="str">
        <f t="shared" si="114"/>
        <v>Buono</v>
      </c>
    </row>
    <row r="63" spans="1:114" s="125" customFormat="1" x14ac:dyDescent="0.35">
      <c r="A63" s="18">
        <f>'Calcolo Orizzontale P. Secco'!A64</f>
        <v>0</v>
      </c>
      <c r="B63" s="18">
        <f>'Calcolo Orizzontale P. Secco'!B64</f>
        <v>0</v>
      </c>
      <c r="C63" s="18">
        <f>'Calcolo Orizzontale P. Secco'!C64</f>
        <v>0</v>
      </c>
      <c r="D63" s="18">
        <f>'Calcolo Orizzontale P. Secco'!D64</f>
        <v>0</v>
      </c>
      <c r="E63" s="18">
        <f>'Calcolo Orizzontale P. Secco'!E64</f>
        <v>0</v>
      </c>
      <c r="F63" s="18">
        <f>'Calcolo Orizzontale P. Secco'!F64</f>
        <v>0</v>
      </c>
      <c r="G63" s="18">
        <f>'Calcolo Orizzontale P. Secco'!G64</f>
        <v>0</v>
      </c>
      <c r="H63" s="18"/>
      <c r="I63" s="18">
        <f>'Calcolo Orizzontale P. Secco'!I64</f>
        <v>0</v>
      </c>
      <c r="J63" s="18">
        <f>'Calcolo Orizzontale P. Secco'!J64</f>
        <v>0</v>
      </c>
      <c r="K63" s="18">
        <f>'Calcolo Orizzontale P. Secco'!K64</f>
        <v>0</v>
      </c>
      <c r="L63" s="15">
        <f t="shared" si="79"/>
        <v>0</v>
      </c>
      <c r="M63" s="519">
        <f>'Calcolo Orizzontale P. Secco'!L64</f>
        <v>0</v>
      </c>
      <c r="N63" s="519">
        <f>'Calcolo Orizzontale P. Secco'!M64</f>
        <v>0</v>
      </c>
      <c r="O63" s="520">
        <f>'Calcolo Orizzontale P. Secco'!N64</f>
        <v>0</v>
      </c>
      <c r="P63" s="521">
        <f>'Calcolo Orizzontale P. Secco'!O64</f>
        <v>0</v>
      </c>
      <c r="Q63" s="521">
        <f>'Calcolo Orizzontale P. Secco'!P64</f>
        <v>0</v>
      </c>
      <c r="R63" s="521">
        <f>'Calcolo Orizzontale P. Secco'!Q64</f>
        <v>0</v>
      </c>
      <c r="S63" s="521">
        <f>'Calcolo Orizzontale P. Secco'!R64</f>
        <v>0</v>
      </c>
      <c r="T63" s="521">
        <f>'Calcolo Orizzontale P. Secco'!S64</f>
        <v>0</v>
      </c>
      <c r="U63" s="519">
        <f>'Calcolo Orizzontale P. Secco'!T64</f>
        <v>0</v>
      </c>
      <c r="V63" s="519">
        <f>'Calcolo Orizzontale P. Secco'!U64</f>
        <v>0</v>
      </c>
      <c r="W63" s="519">
        <f>'Calcolo Orizzontale P. Secco'!V64</f>
        <v>0</v>
      </c>
      <c r="X63" s="520">
        <f>'Calcolo Orizzontale P. Secco'!W64</f>
        <v>0</v>
      </c>
      <c r="Y63" s="521">
        <f>'Calcolo Orizzontale P. Secco'!X64</f>
        <v>0</v>
      </c>
      <c r="Z63" s="522">
        <f>'Calcolo Orizzontale P. Secco'!Y64</f>
        <v>0</v>
      </c>
      <c r="AA63" s="126"/>
      <c r="AB63" s="127"/>
      <c r="AC63" s="189" t="str">
        <f>'Calcolo Orizzontale P. Secco'!AC64</f>
        <v>dato mancante</v>
      </c>
      <c r="AD63" s="190" t="str">
        <f>'Calcolo Orizzontale P. Secco'!AR64</f>
        <v>dato mancante</v>
      </c>
      <c r="AE63" s="190" t="str">
        <f t="shared" si="83"/>
        <v>dato mancante</v>
      </c>
      <c r="AF63" s="190" t="str">
        <f t="shared" si="84"/>
        <v>dato mancante</v>
      </c>
      <c r="AG63" s="191" t="str">
        <f>IF(N63&lt;5,'Calcolo Orizzontale P. Secco'!AD64,"dato mancante")</f>
        <v>dato mancante</v>
      </c>
      <c r="AH63" s="191" t="str">
        <f>IF(N63&gt;5,'Calcolo Orizzontale P. Secco'!AD64,"dato mancante")</f>
        <v>dato mancante</v>
      </c>
      <c r="AI63" s="191" t="str">
        <f>IF(N63&lt;5,'Calcolo Orizzontale P. Secco'!AS64,"dato mancante")</f>
        <v>dato mancante</v>
      </c>
      <c r="AJ63" s="191" t="str">
        <f>IF(N63&gt;5,'Calcolo Orizzontale P. Secco'!AS64,"dato mancante")</f>
        <v>dato mancante</v>
      </c>
      <c r="AK63" s="190" t="str">
        <f t="shared" si="53"/>
        <v>dato mancante</v>
      </c>
      <c r="AL63" s="190" t="str">
        <f t="shared" si="54"/>
        <v>dato mancante</v>
      </c>
      <c r="AM63" s="190" t="str">
        <f t="shared" si="55"/>
        <v>dato mancante</v>
      </c>
      <c r="AN63" s="190" t="str">
        <f t="shared" si="56"/>
        <v>dato mancante</v>
      </c>
      <c r="AO63" s="191" t="str">
        <f>'Calcolo Orizzontale P. Secco'!AE64</f>
        <v>dato mancante</v>
      </c>
      <c r="AP63" s="191" t="str">
        <f>'Calcolo Orizzontale P. Secco'!AT64</f>
        <v>dato mancante</v>
      </c>
      <c r="AQ63" s="192" t="str">
        <f t="shared" si="57"/>
        <v>dato mancante</v>
      </c>
      <c r="AR63" s="192" t="str">
        <f t="shared" si="58"/>
        <v>dato mancante</v>
      </c>
      <c r="AS63" s="193" t="str">
        <f>'Calcolo Orizzontale P. Secco'!AF64</f>
        <v>dato mancante</v>
      </c>
      <c r="AT63" s="193" t="str">
        <f>'Calcolo Orizzontale P. Secco'!AU64</f>
        <v>dato mancante</v>
      </c>
      <c r="AU63" s="308" t="str">
        <f t="shared" si="81"/>
        <v>dato mancante</v>
      </c>
      <c r="AV63" s="308" t="str">
        <f t="shared" si="82"/>
        <v>dato mancante</v>
      </c>
      <c r="AW63" s="193" t="str">
        <f>'Calcolo Orizzontale P. Secco'!AG64</f>
        <v>dato mancante</v>
      </c>
      <c r="AX63" s="193" t="str">
        <f>'Calcolo Orizzontale P. Secco'!AV64</f>
        <v>dato mancante</v>
      </c>
      <c r="AY63" s="308" t="str">
        <f t="shared" si="77"/>
        <v>dato mancante</v>
      </c>
      <c r="AZ63" s="308" t="str">
        <f t="shared" si="78"/>
        <v>dato mancante</v>
      </c>
      <c r="BA63" s="193" t="str">
        <f>'Calcolo Orizzontale P. Secco'!AH64</f>
        <v>dato mancante</v>
      </c>
      <c r="BB63" s="193" t="str">
        <f>'Calcolo Orizzontale P. Secco'!AW64</f>
        <v>dato mancante</v>
      </c>
      <c r="BC63" s="308" t="str">
        <f t="shared" si="63"/>
        <v>dato mancante</v>
      </c>
      <c r="BD63" s="308" t="str">
        <f t="shared" si="64"/>
        <v>dato mancante</v>
      </c>
      <c r="BE63" s="194" t="str">
        <f>'Calcolo Orizzontale P. Secco'!AI64</f>
        <v>dato mancante</v>
      </c>
      <c r="BF63" s="194" t="str">
        <f>'Calcolo Orizzontale P. Secco'!AX64</f>
        <v>dato mancante</v>
      </c>
      <c r="BG63" s="308" t="str">
        <f t="shared" si="65"/>
        <v>dato mancante</v>
      </c>
      <c r="BH63" s="308" t="str">
        <f t="shared" si="66"/>
        <v>dato mancante</v>
      </c>
      <c r="BI63" s="193" t="str">
        <f>'Calcolo Orizzontale P. Secco'!AJ64</f>
        <v>dato mancante</v>
      </c>
      <c r="BJ63" s="193" t="str">
        <f>'Calcolo Orizzontale P. Secco'!AY64</f>
        <v>dato mancante</v>
      </c>
      <c r="BK63" s="308" t="str">
        <f t="shared" si="67"/>
        <v>dato mancante</v>
      </c>
      <c r="BL63" s="308" t="str">
        <f t="shared" si="68"/>
        <v>dato mancante</v>
      </c>
      <c r="BM63" s="192" t="str">
        <f>'Calcolo Orizzontale P. Secco'!AK64</f>
        <v>dato mancante</v>
      </c>
      <c r="BN63" s="192" t="str">
        <f>'Calcolo Orizzontale P. Secco'!AZ64</f>
        <v>dato mancante</v>
      </c>
      <c r="BO63" s="308" t="str">
        <f t="shared" si="85"/>
        <v>dato mancante</v>
      </c>
      <c r="BP63" s="308" t="str">
        <f t="shared" si="86"/>
        <v>dato mancante</v>
      </c>
      <c r="BQ63" s="195" t="str">
        <f>'Calcolo Orizzontale P. Secco'!AL64</f>
        <v>dato mancante</v>
      </c>
      <c r="BR63" s="195" t="str">
        <f>'Calcolo Orizzontale P. Secco'!BA64</f>
        <v>dato mancante</v>
      </c>
      <c r="BS63" s="308" t="str">
        <f t="shared" si="69"/>
        <v>dato mancante</v>
      </c>
      <c r="BT63" s="308" t="str">
        <f t="shared" si="70"/>
        <v>dato mancante</v>
      </c>
      <c r="BU63" s="193" t="str">
        <f>'Calcolo Orizzontale P. Secco'!AM64</f>
        <v>dato mancante</v>
      </c>
      <c r="BV63" s="194" t="str">
        <f>'Calcolo Orizzontale P. Secco'!BB64</f>
        <v>dato mancante</v>
      </c>
      <c r="BW63" s="308" t="str">
        <f t="shared" si="71"/>
        <v>dato mancante</v>
      </c>
      <c r="BX63" s="308" t="str">
        <f t="shared" si="72"/>
        <v>dato mancante</v>
      </c>
      <c r="BY63" s="196" t="str">
        <f>'Calcolo Orizzontale P. Secco'!AN64</f>
        <v>dato mancante</v>
      </c>
      <c r="BZ63" s="196" t="str">
        <f>'Calcolo Orizzontale P. Secco'!BC64</f>
        <v>dato mancante</v>
      </c>
      <c r="CA63" s="308" t="str">
        <f t="shared" si="73"/>
        <v>dato mancante</v>
      </c>
      <c r="CB63" s="308" t="str">
        <f t="shared" si="74"/>
        <v>dato mancante</v>
      </c>
      <c r="CE63" s="125" t="str">
        <f t="shared" si="87"/>
        <v>dato mancante</v>
      </c>
      <c r="CF63" s="125" t="str">
        <f t="shared" si="88"/>
        <v>dato mancante</v>
      </c>
      <c r="CG63" s="125" t="str">
        <f t="shared" si="89"/>
        <v>dato mancante</v>
      </c>
      <c r="CH63" s="125" t="str">
        <f t="shared" si="90"/>
        <v>dato mancante</v>
      </c>
      <c r="CI63" s="125" t="str">
        <f t="shared" si="91"/>
        <v>dato mancante</v>
      </c>
      <c r="CJ63" s="125" t="str">
        <f t="shared" si="92"/>
        <v>dato mancante</v>
      </c>
      <c r="CK63" s="125" t="str">
        <f t="shared" si="93"/>
        <v>dato mancante</v>
      </c>
      <c r="CL63" s="125" t="str">
        <f t="shared" si="94"/>
        <v>dato mancante</v>
      </c>
      <c r="CM63" s="125" t="str">
        <f t="shared" si="95"/>
        <v>dato mancante</v>
      </c>
      <c r="CN63" s="125" t="str">
        <f t="shared" si="96"/>
        <v>dato mancante</v>
      </c>
      <c r="CO63" s="125" t="str">
        <f t="shared" si="97"/>
        <v>dato mancante</v>
      </c>
      <c r="CP63" s="125" t="str">
        <f t="shared" si="98"/>
        <v>dato mancante</v>
      </c>
      <c r="CQ63" s="125" t="str">
        <f t="shared" si="99"/>
        <v>dato mancante</v>
      </c>
      <c r="CR63" s="125" t="str">
        <f t="shared" si="100"/>
        <v>dato mancante</v>
      </c>
      <c r="CS63" s="125" t="str">
        <f t="shared" si="101"/>
        <v>dato mancante</v>
      </c>
      <c r="CT63" s="125" t="str">
        <f t="shared" si="102"/>
        <v>dato mancante</v>
      </c>
      <c r="CU63" s="125" t="str">
        <f t="shared" si="103"/>
        <v>dato mancante</v>
      </c>
      <c r="CV63" s="125" t="str">
        <f t="shared" si="104"/>
        <v>dato mancante</v>
      </c>
      <c r="CW63" s="125" t="str">
        <f t="shared" si="105"/>
        <v>dato mancante</v>
      </c>
      <c r="CX63" s="125" t="str">
        <f t="shared" si="106"/>
        <v>dato mancante</v>
      </c>
      <c r="CY63" s="125" t="str">
        <f t="shared" si="107"/>
        <v>dato mancante</v>
      </c>
      <c r="CZ63" s="125" t="str">
        <f t="shared" si="108"/>
        <v>dato mancante</v>
      </c>
      <c r="DA63" s="125" t="str">
        <f t="shared" si="43"/>
        <v>dato mancante</v>
      </c>
      <c r="DB63" s="125" t="str">
        <f t="shared" si="109"/>
        <v>dato mancante</v>
      </c>
      <c r="DC63" s="125" t="str">
        <f t="shared" si="110"/>
        <v>dato mancante</v>
      </c>
      <c r="DD63" s="125" t="str">
        <f t="shared" si="111"/>
        <v>dato mancante</v>
      </c>
      <c r="DF63" s="127">
        <f t="shared" si="75"/>
        <v>0</v>
      </c>
      <c r="DG63" s="127">
        <f t="shared" si="112"/>
        <v>0</v>
      </c>
      <c r="DH63" s="125" t="str">
        <f t="shared" si="76"/>
        <v>ok</v>
      </c>
      <c r="DI63" s="127" t="str">
        <f t="shared" si="113"/>
        <v>Buono</v>
      </c>
      <c r="DJ63" s="127" t="str">
        <f t="shared" si="114"/>
        <v>Buono</v>
      </c>
    </row>
    <row r="64" spans="1:114" s="125" customFormat="1" x14ac:dyDescent="0.35">
      <c r="A64" s="18">
        <f>'Calcolo Orizzontale P. Secco'!A65</f>
        <v>0</v>
      </c>
      <c r="B64" s="18">
        <f>'Calcolo Orizzontale P. Secco'!B65</f>
        <v>0</v>
      </c>
      <c r="C64" s="18">
        <f>'Calcolo Orizzontale P. Secco'!C65</f>
        <v>0</v>
      </c>
      <c r="D64" s="18">
        <f>'Calcolo Orizzontale P. Secco'!D65</f>
        <v>0</v>
      </c>
      <c r="E64" s="18">
        <f>'Calcolo Orizzontale P. Secco'!E65</f>
        <v>0</v>
      </c>
      <c r="F64" s="18">
        <f>'Calcolo Orizzontale P. Secco'!F65</f>
        <v>0</v>
      </c>
      <c r="G64" s="18">
        <f>'Calcolo Orizzontale P. Secco'!G65</f>
        <v>0</v>
      </c>
      <c r="H64" s="18"/>
      <c r="I64" s="18">
        <f>'Calcolo Orizzontale P. Secco'!I65</f>
        <v>0</v>
      </c>
      <c r="J64" s="18">
        <f>'Calcolo Orizzontale P. Secco'!J65</f>
        <v>0</v>
      </c>
      <c r="K64" s="18">
        <f>'Calcolo Orizzontale P. Secco'!K65</f>
        <v>0</v>
      </c>
      <c r="L64" s="15">
        <f t="shared" si="79"/>
        <v>0</v>
      </c>
      <c r="M64" s="519">
        <f>'Calcolo Orizzontale P. Secco'!L65</f>
        <v>0</v>
      </c>
      <c r="N64" s="519">
        <f>'Calcolo Orizzontale P. Secco'!M65</f>
        <v>0</v>
      </c>
      <c r="O64" s="520">
        <f>'Calcolo Orizzontale P. Secco'!N65</f>
        <v>0</v>
      </c>
      <c r="P64" s="521">
        <f>'Calcolo Orizzontale P. Secco'!O65</f>
        <v>0</v>
      </c>
      <c r="Q64" s="521">
        <f>'Calcolo Orizzontale P. Secco'!P65</f>
        <v>0</v>
      </c>
      <c r="R64" s="521">
        <f>'Calcolo Orizzontale P. Secco'!Q65</f>
        <v>0</v>
      </c>
      <c r="S64" s="521">
        <f>'Calcolo Orizzontale P. Secco'!R65</f>
        <v>0</v>
      </c>
      <c r="T64" s="521">
        <f>'Calcolo Orizzontale P. Secco'!S65</f>
        <v>0</v>
      </c>
      <c r="U64" s="519">
        <f>'Calcolo Orizzontale P. Secco'!T65</f>
        <v>0</v>
      </c>
      <c r="V64" s="519">
        <f>'Calcolo Orizzontale P. Secco'!U65</f>
        <v>0</v>
      </c>
      <c r="W64" s="519">
        <f>'Calcolo Orizzontale P. Secco'!V65</f>
        <v>0</v>
      </c>
      <c r="X64" s="520">
        <f>'Calcolo Orizzontale P. Secco'!W65</f>
        <v>0</v>
      </c>
      <c r="Y64" s="521">
        <f>'Calcolo Orizzontale P. Secco'!X65</f>
        <v>0</v>
      </c>
      <c r="Z64" s="522">
        <f>'Calcolo Orizzontale P. Secco'!Y65</f>
        <v>0</v>
      </c>
      <c r="AA64" s="126"/>
      <c r="AB64" s="127"/>
      <c r="AC64" s="189" t="str">
        <f>'Calcolo Orizzontale P. Secco'!AC65</f>
        <v>dato mancante</v>
      </c>
      <c r="AD64" s="190" t="str">
        <f>'Calcolo Orizzontale P. Secco'!AR65</f>
        <v>dato mancante</v>
      </c>
      <c r="AE64" s="190" t="str">
        <f t="shared" si="83"/>
        <v>dato mancante</v>
      </c>
      <c r="AF64" s="190" t="str">
        <f t="shared" si="84"/>
        <v>dato mancante</v>
      </c>
      <c r="AG64" s="191" t="str">
        <f>IF(N64&lt;5,'Calcolo Orizzontale P. Secco'!AD65,"dato mancante")</f>
        <v>dato mancante</v>
      </c>
      <c r="AH64" s="191" t="str">
        <f>IF(N64&gt;5,'Calcolo Orizzontale P. Secco'!AD65,"dato mancante")</f>
        <v>dato mancante</v>
      </c>
      <c r="AI64" s="191" t="str">
        <f>IF(N64&lt;5,'Calcolo Orizzontale P. Secco'!AS65,"dato mancante")</f>
        <v>dato mancante</v>
      </c>
      <c r="AJ64" s="191" t="str">
        <f>IF(N64&gt;5,'Calcolo Orizzontale P. Secco'!AS65,"dato mancante")</f>
        <v>dato mancante</v>
      </c>
      <c r="AK64" s="190" t="str">
        <f t="shared" si="53"/>
        <v>dato mancante</v>
      </c>
      <c r="AL64" s="190" t="str">
        <f t="shared" si="54"/>
        <v>dato mancante</v>
      </c>
      <c r="AM64" s="190" t="str">
        <f t="shared" si="55"/>
        <v>dato mancante</v>
      </c>
      <c r="AN64" s="190" t="str">
        <f t="shared" si="56"/>
        <v>dato mancante</v>
      </c>
      <c r="AO64" s="191" t="str">
        <f>'Calcolo Orizzontale P. Secco'!AE65</f>
        <v>dato mancante</v>
      </c>
      <c r="AP64" s="191" t="str">
        <f>'Calcolo Orizzontale P. Secco'!AT65</f>
        <v>dato mancante</v>
      </c>
      <c r="AQ64" s="192" t="str">
        <f t="shared" si="57"/>
        <v>dato mancante</v>
      </c>
      <c r="AR64" s="192" t="str">
        <f t="shared" si="58"/>
        <v>dato mancante</v>
      </c>
      <c r="AS64" s="193" t="str">
        <f>'Calcolo Orizzontale P. Secco'!AF65</f>
        <v>dato mancante</v>
      </c>
      <c r="AT64" s="193" t="str">
        <f>'Calcolo Orizzontale P. Secco'!AU65</f>
        <v>dato mancante</v>
      </c>
      <c r="AU64" s="308" t="str">
        <f t="shared" si="81"/>
        <v>dato mancante</v>
      </c>
      <c r="AV64" s="308" t="str">
        <f t="shared" si="82"/>
        <v>dato mancante</v>
      </c>
      <c r="AW64" s="193" t="str">
        <f>'Calcolo Orizzontale P. Secco'!AG65</f>
        <v>dato mancante</v>
      </c>
      <c r="AX64" s="193" t="str">
        <f>'Calcolo Orizzontale P. Secco'!AV65</f>
        <v>dato mancante</v>
      </c>
      <c r="AY64" s="308" t="str">
        <f t="shared" si="77"/>
        <v>dato mancante</v>
      </c>
      <c r="AZ64" s="308" t="str">
        <f t="shared" si="78"/>
        <v>dato mancante</v>
      </c>
      <c r="BA64" s="193" t="str">
        <f>'Calcolo Orizzontale P. Secco'!AH65</f>
        <v>dato mancante</v>
      </c>
      <c r="BB64" s="193" t="str">
        <f>'Calcolo Orizzontale P. Secco'!AW65</f>
        <v>dato mancante</v>
      </c>
      <c r="BC64" s="308" t="str">
        <f t="shared" si="63"/>
        <v>dato mancante</v>
      </c>
      <c r="BD64" s="308" t="str">
        <f t="shared" si="64"/>
        <v>dato mancante</v>
      </c>
      <c r="BE64" s="194" t="str">
        <f>'Calcolo Orizzontale P. Secco'!AI65</f>
        <v>dato mancante</v>
      </c>
      <c r="BF64" s="194" t="str">
        <f>'Calcolo Orizzontale P. Secco'!AX65</f>
        <v>dato mancante</v>
      </c>
      <c r="BG64" s="308" t="str">
        <f t="shared" si="65"/>
        <v>dato mancante</v>
      </c>
      <c r="BH64" s="308" t="str">
        <f t="shared" si="66"/>
        <v>dato mancante</v>
      </c>
      <c r="BI64" s="193" t="str">
        <f>'Calcolo Orizzontale P. Secco'!AJ65</f>
        <v>dato mancante</v>
      </c>
      <c r="BJ64" s="193" t="str">
        <f>'Calcolo Orizzontale P. Secco'!AY65</f>
        <v>dato mancante</v>
      </c>
      <c r="BK64" s="308" t="str">
        <f t="shared" si="67"/>
        <v>dato mancante</v>
      </c>
      <c r="BL64" s="308" t="str">
        <f t="shared" si="68"/>
        <v>dato mancante</v>
      </c>
      <c r="BM64" s="192" t="str">
        <f>'Calcolo Orizzontale P. Secco'!AK65</f>
        <v>dato mancante</v>
      </c>
      <c r="BN64" s="192" t="str">
        <f>'Calcolo Orizzontale P. Secco'!AZ65</f>
        <v>dato mancante</v>
      </c>
      <c r="BO64" s="308" t="str">
        <f t="shared" si="85"/>
        <v>dato mancante</v>
      </c>
      <c r="BP64" s="308" t="str">
        <f t="shared" si="86"/>
        <v>dato mancante</v>
      </c>
      <c r="BQ64" s="195" t="str">
        <f>'Calcolo Orizzontale P. Secco'!AL65</f>
        <v>dato mancante</v>
      </c>
      <c r="BR64" s="195" t="str">
        <f>'Calcolo Orizzontale P. Secco'!BA65</f>
        <v>dato mancante</v>
      </c>
      <c r="BS64" s="308" t="str">
        <f t="shared" si="69"/>
        <v>dato mancante</v>
      </c>
      <c r="BT64" s="308" t="str">
        <f t="shared" si="70"/>
        <v>dato mancante</v>
      </c>
      <c r="BU64" s="193" t="str">
        <f>'Calcolo Orizzontale P. Secco'!AM65</f>
        <v>dato mancante</v>
      </c>
      <c r="BV64" s="194" t="str">
        <f>'Calcolo Orizzontale P. Secco'!BB65</f>
        <v>dato mancante</v>
      </c>
      <c r="BW64" s="308" t="str">
        <f t="shared" si="71"/>
        <v>dato mancante</v>
      </c>
      <c r="BX64" s="308" t="str">
        <f t="shared" si="72"/>
        <v>dato mancante</v>
      </c>
      <c r="BY64" s="196" t="str">
        <f>'Calcolo Orizzontale P. Secco'!AN65</f>
        <v>dato mancante</v>
      </c>
      <c r="BZ64" s="196" t="str">
        <f>'Calcolo Orizzontale P. Secco'!BC65</f>
        <v>dato mancante</v>
      </c>
      <c r="CA64" s="308" t="str">
        <f t="shared" si="73"/>
        <v>dato mancante</v>
      </c>
      <c r="CB64" s="308" t="str">
        <f t="shared" si="74"/>
        <v>dato mancante</v>
      </c>
      <c r="CE64" s="125" t="str">
        <f t="shared" si="87"/>
        <v>dato mancante</v>
      </c>
      <c r="CF64" s="125" t="str">
        <f t="shared" si="88"/>
        <v>dato mancante</v>
      </c>
      <c r="CG64" s="125" t="str">
        <f t="shared" si="89"/>
        <v>dato mancante</v>
      </c>
      <c r="CH64" s="125" t="str">
        <f t="shared" si="90"/>
        <v>dato mancante</v>
      </c>
      <c r="CI64" s="125" t="str">
        <f t="shared" si="91"/>
        <v>dato mancante</v>
      </c>
      <c r="CJ64" s="125" t="str">
        <f t="shared" si="92"/>
        <v>dato mancante</v>
      </c>
      <c r="CK64" s="125" t="str">
        <f t="shared" si="93"/>
        <v>dato mancante</v>
      </c>
      <c r="CL64" s="125" t="str">
        <f t="shared" si="94"/>
        <v>dato mancante</v>
      </c>
      <c r="CM64" s="125" t="str">
        <f t="shared" si="95"/>
        <v>dato mancante</v>
      </c>
      <c r="CN64" s="125" t="str">
        <f t="shared" si="96"/>
        <v>dato mancante</v>
      </c>
      <c r="CO64" s="125" t="str">
        <f t="shared" si="97"/>
        <v>dato mancante</v>
      </c>
      <c r="CP64" s="125" t="str">
        <f t="shared" si="98"/>
        <v>dato mancante</v>
      </c>
      <c r="CQ64" s="125" t="str">
        <f t="shared" si="99"/>
        <v>dato mancante</v>
      </c>
      <c r="CR64" s="125" t="str">
        <f t="shared" si="100"/>
        <v>dato mancante</v>
      </c>
      <c r="CS64" s="125" t="str">
        <f t="shared" si="101"/>
        <v>dato mancante</v>
      </c>
      <c r="CT64" s="125" t="str">
        <f t="shared" si="102"/>
        <v>dato mancante</v>
      </c>
      <c r="CU64" s="125" t="str">
        <f t="shared" si="103"/>
        <v>dato mancante</v>
      </c>
      <c r="CV64" s="125" t="str">
        <f t="shared" si="104"/>
        <v>dato mancante</v>
      </c>
      <c r="CW64" s="125" t="str">
        <f t="shared" si="105"/>
        <v>dato mancante</v>
      </c>
      <c r="CX64" s="125" t="str">
        <f t="shared" si="106"/>
        <v>dato mancante</v>
      </c>
      <c r="CY64" s="125" t="str">
        <f t="shared" si="107"/>
        <v>dato mancante</v>
      </c>
      <c r="CZ64" s="125" t="str">
        <f t="shared" si="108"/>
        <v>dato mancante</v>
      </c>
      <c r="DA64" s="125" t="str">
        <f t="shared" si="43"/>
        <v>dato mancante</v>
      </c>
      <c r="DB64" s="125" t="str">
        <f t="shared" si="109"/>
        <v>dato mancante</v>
      </c>
      <c r="DC64" s="125" t="str">
        <f t="shared" si="110"/>
        <v>dato mancante</v>
      </c>
      <c r="DD64" s="125" t="str">
        <f t="shared" si="111"/>
        <v>dato mancante</v>
      </c>
      <c r="DF64" s="127">
        <f t="shared" si="75"/>
        <v>0</v>
      </c>
      <c r="DG64" s="127">
        <f t="shared" si="112"/>
        <v>0</v>
      </c>
      <c r="DH64" s="125" t="str">
        <f t="shared" si="76"/>
        <v>ok</v>
      </c>
      <c r="DI64" s="127" t="str">
        <f t="shared" si="113"/>
        <v>Buono</v>
      </c>
      <c r="DJ64" s="127" t="str">
        <f t="shared" si="114"/>
        <v>Buono</v>
      </c>
    </row>
    <row r="65" spans="1:114" s="125" customFormat="1" x14ac:dyDescent="0.35">
      <c r="A65" s="18">
        <f>'Calcolo Orizzontale P. Secco'!A66</f>
        <v>0</v>
      </c>
      <c r="B65" s="18">
        <f>'Calcolo Orizzontale P. Secco'!B66</f>
        <v>0</v>
      </c>
      <c r="C65" s="18">
        <f>'Calcolo Orizzontale P. Secco'!C66</f>
        <v>0</v>
      </c>
      <c r="D65" s="18">
        <f>'Calcolo Orizzontale P. Secco'!D66</f>
        <v>0</v>
      </c>
      <c r="E65" s="18">
        <f>'Calcolo Orizzontale P. Secco'!E66</f>
        <v>0</v>
      </c>
      <c r="F65" s="18">
        <f>'Calcolo Orizzontale P. Secco'!F66</f>
        <v>0</v>
      </c>
      <c r="G65" s="18">
        <f>'Calcolo Orizzontale P. Secco'!G66</f>
        <v>0</v>
      </c>
      <c r="H65" s="18"/>
      <c r="I65" s="18">
        <f>'Calcolo Orizzontale P. Secco'!I66</f>
        <v>0</v>
      </c>
      <c r="J65" s="18">
        <f>'Calcolo Orizzontale P. Secco'!J66</f>
        <v>0</v>
      </c>
      <c r="K65" s="18">
        <f>'Calcolo Orizzontale P. Secco'!K66</f>
        <v>0</v>
      </c>
      <c r="L65" s="15">
        <f t="shared" si="79"/>
        <v>0</v>
      </c>
      <c r="M65" s="519">
        <f>'Calcolo Orizzontale P. Secco'!L66</f>
        <v>0</v>
      </c>
      <c r="N65" s="519">
        <f>'Calcolo Orizzontale P. Secco'!M66</f>
        <v>0</v>
      </c>
      <c r="O65" s="520">
        <f>'Calcolo Orizzontale P. Secco'!N66</f>
        <v>0</v>
      </c>
      <c r="P65" s="521">
        <f>'Calcolo Orizzontale P. Secco'!O66</f>
        <v>0</v>
      </c>
      <c r="Q65" s="521">
        <f>'Calcolo Orizzontale P. Secco'!P66</f>
        <v>0</v>
      </c>
      <c r="R65" s="521">
        <f>'Calcolo Orizzontale P. Secco'!Q66</f>
        <v>0</v>
      </c>
      <c r="S65" s="521">
        <f>'Calcolo Orizzontale P. Secco'!R66</f>
        <v>0</v>
      </c>
      <c r="T65" s="521">
        <f>'Calcolo Orizzontale P. Secco'!S66</f>
        <v>0</v>
      </c>
      <c r="U65" s="519">
        <f>'Calcolo Orizzontale P. Secco'!T66</f>
        <v>0</v>
      </c>
      <c r="V65" s="519">
        <f>'Calcolo Orizzontale P. Secco'!U66</f>
        <v>0</v>
      </c>
      <c r="W65" s="519">
        <f>'Calcolo Orizzontale P. Secco'!V66</f>
        <v>0</v>
      </c>
      <c r="X65" s="520">
        <f>'Calcolo Orizzontale P. Secco'!W66</f>
        <v>0</v>
      </c>
      <c r="Y65" s="521">
        <f>'Calcolo Orizzontale P. Secco'!X66</f>
        <v>0</v>
      </c>
      <c r="Z65" s="522">
        <f>'Calcolo Orizzontale P. Secco'!Y66</f>
        <v>0</v>
      </c>
      <c r="AA65" s="126"/>
      <c r="AB65" s="127"/>
      <c r="AC65" s="189" t="str">
        <f>'Calcolo Orizzontale P. Secco'!AC66</f>
        <v>dato mancante</v>
      </c>
      <c r="AD65" s="190" t="str">
        <f>'Calcolo Orizzontale P. Secco'!AR66</f>
        <v>dato mancante</v>
      </c>
      <c r="AE65" s="190" t="str">
        <f t="shared" si="83"/>
        <v>dato mancante</v>
      </c>
      <c r="AF65" s="190" t="str">
        <f t="shared" si="84"/>
        <v>dato mancante</v>
      </c>
      <c r="AG65" s="191" t="str">
        <f>IF(N65&lt;5,'Calcolo Orizzontale P. Secco'!AD66,"dato mancante")</f>
        <v>dato mancante</v>
      </c>
      <c r="AH65" s="191" t="str">
        <f>IF(N65&gt;5,'Calcolo Orizzontale P. Secco'!AD66,"dato mancante")</f>
        <v>dato mancante</v>
      </c>
      <c r="AI65" s="191" t="str">
        <f>IF(N65&lt;5,'Calcolo Orizzontale P. Secco'!AS66,"dato mancante")</f>
        <v>dato mancante</v>
      </c>
      <c r="AJ65" s="191" t="str">
        <f>IF(N65&gt;5,'Calcolo Orizzontale P. Secco'!AS66,"dato mancante")</f>
        <v>dato mancante</v>
      </c>
      <c r="AK65" s="190" t="str">
        <f t="shared" si="53"/>
        <v>dato mancante</v>
      </c>
      <c r="AL65" s="190" t="str">
        <f t="shared" si="54"/>
        <v>dato mancante</v>
      </c>
      <c r="AM65" s="190" t="str">
        <f t="shared" si="55"/>
        <v>dato mancante</v>
      </c>
      <c r="AN65" s="190" t="str">
        <f t="shared" si="56"/>
        <v>dato mancante</v>
      </c>
      <c r="AO65" s="191" t="str">
        <f>'Calcolo Orizzontale P. Secco'!AE66</f>
        <v>dato mancante</v>
      </c>
      <c r="AP65" s="191" t="str">
        <f>'Calcolo Orizzontale P. Secco'!AT66</f>
        <v>dato mancante</v>
      </c>
      <c r="AQ65" s="192" t="str">
        <f t="shared" si="57"/>
        <v>dato mancante</v>
      </c>
      <c r="AR65" s="192" t="str">
        <f t="shared" si="58"/>
        <v>dato mancante</v>
      </c>
      <c r="AS65" s="193" t="str">
        <f>'Calcolo Orizzontale P. Secco'!AF66</f>
        <v>dato mancante</v>
      </c>
      <c r="AT65" s="193" t="str">
        <f>'Calcolo Orizzontale P. Secco'!AU66</f>
        <v>dato mancante</v>
      </c>
      <c r="AU65" s="308" t="str">
        <f t="shared" si="81"/>
        <v>dato mancante</v>
      </c>
      <c r="AV65" s="308" t="str">
        <f t="shared" si="82"/>
        <v>dato mancante</v>
      </c>
      <c r="AW65" s="193" t="str">
        <f>'Calcolo Orizzontale P. Secco'!AG66</f>
        <v>dato mancante</v>
      </c>
      <c r="AX65" s="193" t="str">
        <f>'Calcolo Orizzontale P. Secco'!AV66</f>
        <v>dato mancante</v>
      </c>
      <c r="AY65" s="308" t="str">
        <f t="shared" si="77"/>
        <v>dato mancante</v>
      </c>
      <c r="AZ65" s="308" t="str">
        <f t="shared" si="78"/>
        <v>dato mancante</v>
      </c>
      <c r="BA65" s="193" t="str">
        <f>'Calcolo Orizzontale P. Secco'!AH66</f>
        <v>dato mancante</v>
      </c>
      <c r="BB65" s="193" t="str">
        <f>'Calcolo Orizzontale P. Secco'!AW66</f>
        <v>dato mancante</v>
      </c>
      <c r="BC65" s="308" t="str">
        <f t="shared" si="63"/>
        <v>dato mancante</v>
      </c>
      <c r="BD65" s="308" t="str">
        <f t="shared" si="64"/>
        <v>dato mancante</v>
      </c>
      <c r="BE65" s="194" t="str">
        <f>'Calcolo Orizzontale P. Secco'!AI66</f>
        <v>dato mancante</v>
      </c>
      <c r="BF65" s="194" t="str">
        <f>'Calcolo Orizzontale P. Secco'!AX66</f>
        <v>dato mancante</v>
      </c>
      <c r="BG65" s="308" t="str">
        <f t="shared" si="65"/>
        <v>dato mancante</v>
      </c>
      <c r="BH65" s="308" t="str">
        <f t="shared" si="66"/>
        <v>dato mancante</v>
      </c>
      <c r="BI65" s="193" t="str">
        <f>'Calcolo Orizzontale P. Secco'!AJ66</f>
        <v>dato mancante</v>
      </c>
      <c r="BJ65" s="193" t="str">
        <f>'Calcolo Orizzontale P. Secco'!AY66</f>
        <v>dato mancante</v>
      </c>
      <c r="BK65" s="308" t="str">
        <f t="shared" si="67"/>
        <v>dato mancante</v>
      </c>
      <c r="BL65" s="308" t="str">
        <f t="shared" si="68"/>
        <v>dato mancante</v>
      </c>
      <c r="BM65" s="192" t="str">
        <f>'Calcolo Orizzontale P. Secco'!AK66</f>
        <v>dato mancante</v>
      </c>
      <c r="BN65" s="192" t="str">
        <f>'Calcolo Orizzontale P. Secco'!AZ66</f>
        <v>dato mancante</v>
      </c>
      <c r="BO65" s="308" t="str">
        <f t="shared" si="85"/>
        <v>dato mancante</v>
      </c>
      <c r="BP65" s="308" t="str">
        <f t="shared" si="86"/>
        <v>dato mancante</v>
      </c>
      <c r="BQ65" s="195" t="str">
        <f>'Calcolo Orizzontale P. Secco'!AL66</f>
        <v>dato mancante</v>
      </c>
      <c r="BR65" s="195" t="str">
        <f>'Calcolo Orizzontale P. Secco'!BA66</f>
        <v>dato mancante</v>
      </c>
      <c r="BS65" s="308" t="str">
        <f t="shared" si="69"/>
        <v>dato mancante</v>
      </c>
      <c r="BT65" s="308" t="str">
        <f t="shared" si="70"/>
        <v>dato mancante</v>
      </c>
      <c r="BU65" s="193" t="str">
        <f>'Calcolo Orizzontale P. Secco'!AM66</f>
        <v>dato mancante</v>
      </c>
      <c r="BV65" s="194" t="str">
        <f>'Calcolo Orizzontale P. Secco'!BB66</f>
        <v>dato mancante</v>
      </c>
      <c r="BW65" s="308" t="str">
        <f t="shared" si="71"/>
        <v>dato mancante</v>
      </c>
      <c r="BX65" s="308" t="str">
        <f t="shared" si="72"/>
        <v>dato mancante</v>
      </c>
      <c r="BY65" s="196" t="str">
        <f>'Calcolo Orizzontale P. Secco'!AN66</f>
        <v>dato mancante</v>
      </c>
      <c r="BZ65" s="196" t="str">
        <f>'Calcolo Orizzontale P. Secco'!BC66</f>
        <v>dato mancante</v>
      </c>
      <c r="CA65" s="308" t="str">
        <f t="shared" si="73"/>
        <v>dato mancante</v>
      </c>
      <c r="CB65" s="308" t="str">
        <f t="shared" si="74"/>
        <v>dato mancante</v>
      </c>
      <c r="CE65" s="125" t="str">
        <f t="shared" si="87"/>
        <v>dato mancante</v>
      </c>
      <c r="CF65" s="125" t="str">
        <f t="shared" si="88"/>
        <v>dato mancante</v>
      </c>
      <c r="CG65" s="125" t="str">
        <f t="shared" si="89"/>
        <v>dato mancante</v>
      </c>
      <c r="CH65" s="125" t="str">
        <f t="shared" si="90"/>
        <v>dato mancante</v>
      </c>
      <c r="CI65" s="125" t="str">
        <f t="shared" si="91"/>
        <v>dato mancante</v>
      </c>
      <c r="CJ65" s="125" t="str">
        <f t="shared" si="92"/>
        <v>dato mancante</v>
      </c>
      <c r="CK65" s="125" t="str">
        <f t="shared" si="93"/>
        <v>dato mancante</v>
      </c>
      <c r="CL65" s="125" t="str">
        <f t="shared" si="94"/>
        <v>dato mancante</v>
      </c>
      <c r="CM65" s="125" t="str">
        <f t="shared" si="95"/>
        <v>dato mancante</v>
      </c>
      <c r="CN65" s="125" t="str">
        <f t="shared" si="96"/>
        <v>dato mancante</v>
      </c>
      <c r="CO65" s="125" t="str">
        <f t="shared" si="97"/>
        <v>dato mancante</v>
      </c>
      <c r="CP65" s="125" t="str">
        <f t="shared" si="98"/>
        <v>dato mancante</v>
      </c>
      <c r="CQ65" s="125" t="str">
        <f t="shared" si="99"/>
        <v>dato mancante</v>
      </c>
      <c r="CR65" s="125" t="str">
        <f t="shared" si="100"/>
        <v>dato mancante</v>
      </c>
      <c r="CS65" s="125" t="str">
        <f t="shared" si="101"/>
        <v>dato mancante</v>
      </c>
      <c r="CT65" s="125" t="str">
        <f t="shared" si="102"/>
        <v>dato mancante</v>
      </c>
      <c r="CU65" s="125" t="str">
        <f t="shared" si="103"/>
        <v>dato mancante</v>
      </c>
      <c r="CV65" s="125" t="str">
        <f t="shared" si="104"/>
        <v>dato mancante</v>
      </c>
      <c r="CW65" s="125" t="str">
        <f t="shared" si="105"/>
        <v>dato mancante</v>
      </c>
      <c r="CX65" s="125" t="str">
        <f t="shared" si="106"/>
        <v>dato mancante</v>
      </c>
      <c r="CY65" s="125" t="str">
        <f t="shared" si="107"/>
        <v>dato mancante</v>
      </c>
      <c r="CZ65" s="125" t="str">
        <f t="shared" si="108"/>
        <v>dato mancante</v>
      </c>
      <c r="DA65" s="125" t="str">
        <f t="shared" si="43"/>
        <v>dato mancante</v>
      </c>
      <c r="DB65" s="125" t="str">
        <f t="shared" si="109"/>
        <v>dato mancante</v>
      </c>
      <c r="DC65" s="125" t="str">
        <f t="shared" si="110"/>
        <v>dato mancante</v>
      </c>
      <c r="DD65" s="125" t="str">
        <f t="shared" si="111"/>
        <v>dato mancante</v>
      </c>
      <c r="DF65" s="127">
        <f t="shared" si="75"/>
        <v>0</v>
      </c>
      <c r="DG65" s="127">
        <f t="shared" si="112"/>
        <v>0</v>
      </c>
      <c r="DH65" s="125" t="str">
        <f t="shared" si="76"/>
        <v>ok</v>
      </c>
      <c r="DI65" s="127" t="str">
        <f t="shared" si="113"/>
        <v>Buono</v>
      </c>
      <c r="DJ65" s="127" t="str">
        <f t="shared" si="114"/>
        <v>Buono</v>
      </c>
    </row>
    <row r="66" spans="1:114" s="125" customFormat="1" x14ac:dyDescent="0.35">
      <c r="A66" s="18">
        <f>'Calcolo Orizzontale P. Secco'!A67</f>
        <v>0</v>
      </c>
      <c r="B66" s="18">
        <f>'Calcolo Orizzontale P. Secco'!B67</f>
        <v>0</v>
      </c>
      <c r="C66" s="18">
        <f>'Calcolo Orizzontale P. Secco'!C67</f>
        <v>0</v>
      </c>
      <c r="D66" s="18">
        <f>'Calcolo Orizzontale P. Secco'!D67</f>
        <v>0</v>
      </c>
      <c r="E66" s="18">
        <f>'Calcolo Orizzontale P. Secco'!E67</f>
        <v>0</v>
      </c>
      <c r="F66" s="18">
        <f>'Calcolo Orizzontale P. Secco'!F67</f>
        <v>0</v>
      </c>
      <c r="G66" s="18">
        <f>'Calcolo Orizzontale P. Secco'!G67</f>
        <v>0</v>
      </c>
      <c r="H66" s="18"/>
      <c r="I66" s="18">
        <f>'Calcolo Orizzontale P. Secco'!I67</f>
        <v>0</v>
      </c>
      <c r="J66" s="18">
        <f>'Calcolo Orizzontale P. Secco'!J67</f>
        <v>0</v>
      </c>
      <c r="K66" s="18">
        <f>'Calcolo Orizzontale P. Secco'!K67</f>
        <v>0</v>
      </c>
      <c r="L66" s="15">
        <f t="shared" si="79"/>
        <v>0</v>
      </c>
      <c r="M66" s="519">
        <f>'Calcolo Orizzontale P. Secco'!L67</f>
        <v>0</v>
      </c>
      <c r="N66" s="519">
        <f>'Calcolo Orizzontale P. Secco'!M67</f>
        <v>0</v>
      </c>
      <c r="O66" s="520">
        <f>'Calcolo Orizzontale P. Secco'!N67</f>
        <v>0</v>
      </c>
      <c r="P66" s="521">
        <f>'Calcolo Orizzontale P. Secco'!O67</f>
        <v>0</v>
      </c>
      <c r="Q66" s="521">
        <f>'Calcolo Orizzontale P. Secco'!P67</f>
        <v>0</v>
      </c>
      <c r="R66" s="521">
        <f>'Calcolo Orizzontale P. Secco'!Q67</f>
        <v>0</v>
      </c>
      <c r="S66" s="521">
        <f>'Calcolo Orizzontale P. Secco'!R67</f>
        <v>0</v>
      </c>
      <c r="T66" s="521">
        <f>'Calcolo Orizzontale P. Secco'!S67</f>
        <v>0</v>
      </c>
      <c r="U66" s="519">
        <f>'Calcolo Orizzontale P. Secco'!T67</f>
        <v>0</v>
      </c>
      <c r="V66" s="519">
        <f>'Calcolo Orizzontale P. Secco'!U67</f>
        <v>0</v>
      </c>
      <c r="W66" s="519">
        <f>'Calcolo Orizzontale P. Secco'!V67</f>
        <v>0</v>
      </c>
      <c r="X66" s="520">
        <f>'Calcolo Orizzontale P. Secco'!W67</f>
        <v>0</v>
      </c>
      <c r="Y66" s="521">
        <f>'Calcolo Orizzontale P. Secco'!X67</f>
        <v>0</v>
      </c>
      <c r="Z66" s="522">
        <f>'Calcolo Orizzontale P. Secco'!Y67</f>
        <v>0</v>
      </c>
      <c r="AA66" s="126"/>
      <c r="AB66" s="127"/>
      <c r="AC66" s="189" t="str">
        <f>'Calcolo Orizzontale P. Secco'!AC67</f>
        <v>dato mancante</v>
      </c>
      <c r="AD66" s="190" t="str">
        <f>'Calcolo Orizzontale P. Secco'!AR67</f>
        <v>dato mancante</v>
      </c>
      <c r="AE66" s="190" t="str">
        <f t="shared" si="83"/>
        <v>dato mancante</v>
      </c>
      <c r="AF66" s="190" t="str">
        <f t="shared" si="84"/>
        <v>dato mancante</v>
      </c>
      <c r="AG66" s="191" t="str">
        <f>IF(N66&lt;5,'Calcolo Orizzontale P. Secco'!AD67,"dato mancante")</f>
        <v>dato mancante</v>
      </c>
      <c r="AH66" s="191" t="str">
        <f>IF(N66&gt;5,'Calcolo Orizzontale P. Secco'!AD67,"dato mancante")</f>
        <v>dato mancante</v>
      </c>
      <c r="AI66" s="191" t="str">
        <f>IF(N66&lt;5,'Calcolo Orizzontale P. Secco'!AS67,"dato mancante")</f>
        <v>dato mancante</v>
      </c>
      <c r="AJ66" s="191" t="str">
        <f>IF(N66&gt;5,'Calcolo Orizzontale P. Secco'!AS67,"dato mancante")</f>
        <v>dato mancante</v>
      </c>
      <c r="AK66" s="190" t="str">
        <f t="shared" si="53"/>
        <v>dato mancante</v>
      </c>
      <c r="AL66" s="190" t="str">
        <f t="shared" si="54"/>
        <v>dato mancante</v>
      </c>
      <c r="AM66" s="190" t="str">
        <f t="shared" si="55"/>
        <v>dato mancante</v>
      </c>
      <c r="AN66" s="190" t="str">
        <f t="shared" si="56"/>
        <v>dato mancante</v>
      </c>
      <c r="AO66" s="191" t="str">
        <f>'Calcolo Orizzontale P. Secco'!AE67</f>
        <v>dato mancante</v>
      </c>
      <c r="AP66" s="191" t="str">
        <f>'Calcolo Orizzontale P. Secco'!AT67</f>
        <v>dato mancante</v>
      </c>
      <c r="AQ66" s="192" t="str">
        <f t="shared" si="57"/>
        <v>dato mancante</v>
      </c>
      <c r="AR66" s="192" t="str">
        <f t="shared" si="58"/>
        <v>dato mancante</v>
      </c>
      <c r="AS66" s="193" t="str">
        <f>'Calcolo Orizzontale P. Secco'!AF67</f>
        <v>dato mancante</v>
      </c>
      <c r="AT66" s="193" t="str">
        <f>'Calcolo Orizzontale P. Secco'!AU67</f>
        <v>dato mancante</v>
      </c>
      <c r="AU66" s="308" t="str">
        <f t="shared" si="81"/>
        <v>dato mancante</v>
      </c>
      <c r="AV66" s="308" t="str">
        <f t="shared" si="82"/>
        <v>dato mancante</v>
      </c>
      <c r="AW66" s="193" t="str">
        <f>'Calcolo Orizzontale P. Secco'!AG67</f>
        <v>dato mancante</v>
      </c>
      <c r="AX66" s="193" t="str">
        <f>'Calcolo Orizzontale P. Secco'!AV67</f>
        <v>dato mancante</v>
      </c>
      <c r="AY66" s="308" t="str">
        <f t="shared" si="77"/>
        <v>dato mancante</v>
      </c>
      <c r="AZ66" s="308" t="str">
        <f t="shared" si="78"/>
        <v>dato mancante</v>
      </c>
      <c r="BA66" s="193" t="str">
        <f>'Calcolo Orizzontale P. Secco'!AH67</f>
        <v>dato mancante</v>
      </c>
      <c r="BB66" s="193" t="str">
        <f>'Calcolo Orizzontale P. Secco'!AW67</f>
        <v>dato mancante</v>
      </c>
      <c r="BC66" s="308" t="str">
        <f t="shared" si="63"/>
        <v>dato mancante</v>
      </c>
      <c r="BD66" s="308" t="str">
        <f t="shared" si="64"/>
        <v>dato mancante</v>
      </c>
      <c r="BE66" s="194" t="str">
        <f>'Calcolo Orizzontale P. Secco'!AI67</f>
        <v>dato mancante</v>
      </c>
      <c r="BF66" s="194" t="str">
        <f>'Calcolo Orizzontale P. Secco'!AX67</f>
        <v>dato mancante</v>
      </c>
      <c r="BG66" s="308" t="str">
        <f t="shared" si="65"/>
        <v>dato mancante</v>
      </c>
      <c r="BH66" s="308" t="str">
        <f t="shared" si="66"/>
        <v>dato mancante</v>
      </c>
      <c r="BI66" s="193" t="str">
        <f>'Calcolo Orizzontale P. Secco'!AJ67</f>
        <v>dato mancante</v>
      </c>
      <c r="BJ66" s="193" t="str">
        <f>'Calcolo Orizzontale P. Secco'!AY67</f>
        <v>dato mancante</v>
      </c>
      <c r="BK66" s="308" t="str">
        <f t="shared" si="67"/>
        <v>dato mancante</v>
      </c>
      <c r="BL66" s="308" t="str">
        <f t="shared" si="68"/>
        <v>dato mancante</v>
      </c>
      <c r="BM66" s="192" t="str">
        <f>'Calcolo Orizzontale P. Secco'!AK67</f>
        <v>dato mancante</v>
      </c>
      <c r="BN66" s="192" t="str">
        <f>'Calcolo Orizzontale P. Secco'!AZ67</f>
        <v>dato mancante</v>
      </c>
      <c r="BO66" s="308" t="str">
        <f t="shared" si="85"/>
        <v>dato mancante</v>
      </c>
      <c r="BP66" s="308" t="str">
        <f t="shared" si="86"/>
        <v>dato mancante</v>
      </c>
      <c r="BQ66" s="195" t="str">
        <f>'Calcolo Orizzontale P. Secco'!AL67</f>
        <v>dato mancante</v>
      </c>
      <c r="BR66" s="195" t="str">
        <f>'Calcolo Orizzontale P. Secco'!BA67</f>
        <v>dato mancante</v>
      </c>
      <c r="BS66" s="308" t="str">
        <f t="shared" si="69"/>
        <v>dato mancante</v>
      </c>
      <c r="BT66" s="308" t="str">
        <f t="shared" si="70"/>
        <v>dato mancante</v>
      </c>
      <c r="BU66" s="193" t="str">
        <f>'Calcolo Orizzontale P. Secco'!AM67</f>
        <v>dato mancante</v>
      </c>
      <c r="BV66" s="194" t="str">
        <f>'Calcolo Orizzontale P. Secco'!BB67</f>
        <v>dato mancante</v>
      </c>
      <c r="BW66" s="308" t="str">
        <f t="shared" si="71"/>
        <v>dato mancante</v>
      </c>
      <c r="BX66" s="308" t="str">
        <f t="shared" si="72"/>
        <v>dato mancante</v>
      </c>
      <c r="BY66" s="196" t="str">
        <f>'Calcolo Orizzontale P. Secco'!AN67</f>
        <v>dato mancante</v>
      </c>
      <c r="BZ66" s="196" t="str">
        <f>'Calcolo Orizzontale P. Secco'!BC67</f>
        <v>dato mancante</v>
      </c>
      <c r="CA66" s="308" t="str">
        <f t="shared" si="73"/>
        <v>dato mancante</v>
      </c>
      <c r="CB66" s="308" t="str">
        <f t="shared" si="74"/>
        <v>dato mancante</v>
      </c>
      <c r="CE66" s="125" t="str">
        <f t="shared" si="87"/>
        <v>dato mancante</v>
      </c>
      <c r="CF66" s="125" t="str">
        <f t="shared" si="88"/>
        <v>dato mancante</v>
      </c>
      <c r="CG66" s="125" t="str">
        <f t="shared" si="89"/>
        <v>dato mancante</v>
      </c>
      <c r="CH66" s="125" t="str">
        <f t="shared" si="90"/>
        <v>dato mancante</v>
      </c>
      <c r="CI66" s="125" t="str">
        <f t="shared" si="91"/>
        <v>dato mancante</v>
      </c>
      <c r="CJ66" s="125" t="str">
        <f t="shared" si="92"/>
        <v>dato mancante</v>
      </c>
      <c r="CK66" s="125" t="str">
        <f t="shared" si="93"/>
        <v>dato mancante</v>
      </c>
      <c r="CL66" s="125" t="str">
        <f t="shared" si="94"/>
        <v>dato mancante</v>
      </c>
      <c r="CM66" s="125" t="str">
        <f t="shared" si="95"/>
        <v>dato mancante</v>
      </c>
      <c r="CN66" s="125" t="str">
        <f t="shared" si="96"/>
        <v>dato mancante</v>
      </c>
      <c r="CO66" s="125" t="str">
        <f t="shared" si="97"/>
        <v>dato mancante</v>
      </c>
      <c r="CP66" s="125" t="str">
        <f t="shared" si="98"/>
        <v>dato mancante</v>
      </c>
      <c r="CQ66" s="125" t="str">
        <f t="shared" si="99"/>
        <v>dato mancante</v>
      </c>
      <c r="CR66" s="125" t="str">
        <f t="shared" si="100"/>
        <v>dato mancante</v>
      </c>
      <c r="CS66" s="125" t="str">
        <f t="shared" si="101"/>
        <v>dato mancante</v>
      </c>
      <c r="CT66" s="125" t="str">
        <f t="shared" si="102"/>
        <v>dato mancante</v>
      </c>
      <c r="CU66" s="125" t="str">
        <f t="shared" si="103"/>
        <v>dato mancante</v>
      </c>
      <c r="CV66" s="125" t="str">
        <f t="shared" si="104"/>
        <v>dato mancante</v>
      </c>
      <c r="CW66" s="125" t="str">
        <f t="shared" si="105"/>
        <v>dato mancante</v>
      </c>
      <c r="CX66" s="125" t="str">
        <f t="shared" si="106"/>
        <v>dato mancante</v>
      </c>
      <c r="CY66" s="125" t="str">
        <f t="shared" si="107"/>
        <v>dato mancante</v>
      </c>
      <c r="CZ66" s="125" t="str">
        <f t="shared" si="108"/>
        <v>dato mancante</v>
      </c>
      <c r="DA66" s="125" t="str">
        <f t="shared" si="43"/>
        <v>dato mancante</v>
      </c>
      <c r="DB66" s="125" t="str">
        <f t="shared" si="109"/>
        <v>dato mancante</v>
      </c>
      <c r="DC66" s="125" t="str">
        <f t="shared" si="110"/>
        <v>dato mancante</v>
      </c>
      <c r="DD66" s="125" t="str">
        <f t="shared" si="111"/>
        <v>dato mancante</v>
      </c>
      <c r="DF66" s="127">
        <f t="shared" si="75"/>
        <v>0</v>
      </c>
      <c r="DG66" s="127">
        <f t="shared" si="112"/>
        <v>0</v>
      </c>
      <c r="DH66" s="125" t="str">
        <f t="shared" si="76"/>
        <v>ok</v>
      </c>
      <c r="DI66" s="127" t="str">
        <f t="shared" si="113"/>
        <v>Buono</v>
      </c>
      <c r="DJ66" s="127" t="str">
        <f t="shared" si="114"/>
        <v>Buono</v>
      </c>
    </row>
    <row r="67" spans="1:114" s="125" customFormat="1" x14ac:dyDescent="0.35">
      <c r="A67" s="18">
        <f>'Calcolo Orizzontale P. Secco'!A68</f>
        <v>0</v>
      </c>
      <c r="B67" s="18">
        <f>'Calcolo Orizzontale P. Secco'!B68</f>
        <v>0</v>
      </c>
      <c r="C67" s="18">
        <f>'Calcolo Orizzontale P. Secco'!C68</f>
        <v>0</v>
      </c>
      <c r="D67" s="18">
        <f>'Calcolo Orizzontale P. Secco'!D68</f>
        <v>0</v>
      </c>
      <c r="E67" s="18">
        <f>'Calcolo Orizzontale P. Secco'!E68</f>
        <v>0</v>
      </c>
      <c r="F67" s="18">
        <f>'Calcolo Orizzontale P. Secco'!F68</f>
        <v>0</v>
      </c>
      <c r="G67" s="18">
        <f>'Calcolo Orizzontale P. Secco'!G68</f>
        <v>0</v>
      </c>
      <c r="H67" s="18"/>
      <c r="I67" s="18">
        <f>'Calcolo Orizzontale P. Secco'!I68</f>
        <v>0</v>
      </c>
      <c r="J67" s="18">
        <f>'Calcolo Orizzontale P. Secco'!J68</f>
        <v>0</v>
      </c>
      <c r="K67" s="18">
        <f>'Calcolo Orizzontale P. Secco'!K68</f>
        <v>0</v>
      </c>
      <c r="L67" s="15">
        <f t="shared" si="79"/>
        <v>0</v>
      </c>
      <c r="M67" s="519">
        <f>'Calcolo Orizzontale P. Secco'!L68</f>
        <v>0</v>
      </c>
      <c r="N67" s="519">
        <f>'Calcolo Orizzontale P. Secco'!M68</f>
        <v>0</v>
      </c>
      <c r="O67" s="520">
        <f>'Calcolo Orizzontale P. Secco'!N68</f>
        <v>0</v>
      </c>
      <c r="P67" s="521">
        <f>'Calcolo Orizzontale P. Secco'!O68</f>
        <v>0</v>
      </c>
      <c r="Q67" s="521">
        <f>'Calcolo Orizzontale P. Secco'!P68</f>
        <v>0</v>
      </c>
      <c r="R67" s="521">
        <f>'Calcolo Orizzontale P. Secco'!Q68</f>
        <v>0</v>
      </c>
      <c r="S67" s="521">
        <f>'Calcolo Orizzontale P. Secco'!R68</f>
        <v>0</v>
      </c>
      <c r="T67" s="521">
        <f>'Calcolo Orizzontale P. Secco'!S68</f>
        <v>0</v>
      </c>
      <c r="U67" s="519">
        <f>'Calcolo Orizzontale P. Secco'!T68</f>
        <v>0</v>
      </c>
      <c r="V67" s="519">
        <f>'Calcolo Orizzontale P. Secco'!U68</f>
        <v>0</v>
      </c>
      <c r="W67" s="519">
        <f>'Calcolo Orizzontale P. Secco'!V68</f>
        <v>0</v>
      </c>
      <c r="X67" s="520">
        <f>'Calcolo Orizzontale P. Secco'!W68</f>
        <v>0</v>
      </c>
      <c r="Y67" s="521">
        <f>'Calcolo Orizzontale P. Secco'!X68</f>
        <v>0</v>
      </c>
      <c r="Z67" s="522">
        <f>'Calcolo Orizzontale P. Secco'!Y68</f>
        <v>0</v>
      </c>
      <c r="AA67" s="126"/>
      <c r="AB67" s="127"/>
      <c r="AC67" s="189" t="str">
        <f>'Calcolo Orizzontale P. Secco'!AC68</f>
        <v>dato mancante</v>
      </c>
      <c r="AD67" s="190" t="str">
        <f>'Calcolo Orizzontale P. Secco'!AR68</f>
        <v>dato mancante</v>
      </c>
      <c r="AE67" s="190" t="str">
        <f t="shared" si="83"/>
        <v>dato mancante</v>
      </c>
      <c r="AF67" s="190" t="str">
        <f t="shared" si="84"/>
        <v>dato mancante</v>
      </c>
      <c r="AG67" s="191" t="str">
        <f>IF(N67&lt;5,'Calcolo Orizzontale P. Secco'!AD68,"dato mancante")</f>
        <v>dato mancante</v>
      </c>
      <c r="AH67" s="191" t="str">
        <f>IF(N67&gt;5,'Calcolo Orizzontale P. Secco'!AD68,"dato mancante")</f>
        <v>dato mancante</v>
      </c>
      <c r="AI67" s="191" t="str">
        <f>IF(N67&lt;5,'Calcolo Orizzontale P. Secco'!AS68,"dato mancante")</f>
        <v>dato mancante</v>
      </c>
      <c r="AJ67" s="191" t="str">
        <f>IF(N67&gt;5,'Calcolo Orizzontale P. Secco'!AS68,"dato mancante")</f>
        <v>dato mancante</v>
      </c>
      <c r="AK67" s="190" t="str">
        <f t="shared" si="53"/>
        <v>dato mancante</v>
      </c>
      <c r="AL67" s="190" t="str">
        <f t="shared" si="54"/>
        <v>dato mancante</v>
      </c>
      <c r="AM67" s="190" t="str">
        <f t="shared" si="55"/>
        <v>dato mancante</v>
      </c>
      <c r="AN67" s="190" t="str">
        <f t="shared" si="56"/>
        <v>dato mancante</v>
      </c>
      <c r="AO67" s="191" t="str">
        <f>'Calcolo Orizzontale P. Secco'!AE68</f>
        <v>dato mancante</v>
      </c>
      <c r="AP67" s="191" t="str">
        <f>'Calcolo Orizzontale P. Secco'!AT68</f>
        <v>dato mancante</v>
      </c>
      <c r="AQ67" s="192" t="str">
        <f t="shared" si="57"/>
        <v>dato mancante</v>
      </c>
      <c r="AR67" s="192" t="str">
        <f t="shared" si="58"/>
        <v>dato mancante</v>
      </c>
      <c r="AS67" s="193" t="str">
        <f>'Calcolo Orizzontale P. Secco'!AF68</f>
        <v>dato mancante</v>
      </c>
      <c r="AT67" s="193" t="str">
        <f>'Calcolo Orizzontale P. Secco'!AU68</f>
        <v>dato mancante</v>
      </c>
      <c r="AU67" s="308" t="str">
        <f t="shared" si="81"/>
        <v>dato mancante</v>
      </c>
      <c r="AV67" s="308" t="str">
        <f t="shared" si="82"/>
        <v>dato mancante</v>
      </c>
      <c r="AW67" s="193" t="str">
        <f>'Calcolo Orizzontale P. Secco'!AG68</f>
        <v>dato mancante</v>
      </c>
      <c r="AX67" s="193" t="str">
        <f>'Calcolo Orizzontale P. Secco'!AV68</f>
        <v>dato mancante</v>
      </c>
      <c r="AY67" s="308" t="str">
        <f t="shared" si="77"/>
        <v>dato mancante</v>
      </c>
      <c r="AZ67" s="308" t="str">
        <f t="shared" si="78"/>
        <v>dato mancante</v>
      </c>
      <c r="BA67" s="193" t="str">
        <f>'Calcolo Orizzontale P. Secco'!AH68</f>
        <v>dato mancante</v>
      </c>
      <c r="BB67" s="193" t="str">
        <f>'Calcolo Orizzontale P. Secco'!AW68</f>
        <v>dato mancante</v>
      </c>
      <c r="BC67" s="308" t="str">
        <f t="shared" si="63"/>
        <v>dato mancante</v>
      </c>
      <c r="BD67" s="308" t="str">
        <f t="shared" si="64"/>
        <v>dato mancante</v>
      </c>
      <c r="BE67" s="194" t="str">
        <f>'Calcolo Orizzontale P. Secco'!AI68</f>
        <v>dato mancante</v>
      </c>
      <c r="BF67" s="194" t="str">
        <f>'Calcolo Orizzontale P. Secco'!AX68</f>
        <v>dato mancante</v>
      </c>
      <c r="BG67" s="308" t="str">
        <f t="shared" si="65"/>
        <v>dato mancante</v>
      </c>
      <c r="BH67" s="308" t="str">
        <f t="shared" si="66"/>
        <v>dato mancante</v>
      </c>
      <c r="BI67" s="193" t="str">
        <f>'Calcolo Orizzontale P. Secco'!AJ68</f>
        <v>dato mancante</v>
      </c>
      <c r="BJ67" s="193" t="str">
        <f>'Calcolo Orizzontale P. Secco'!AY68</f>
        <v>dato mancante</v>
      </c>
      <c r="BK67" s="308" t="str">
        <f t="shared" si="67"/>
        <v>dato mancante</v>
      </c>
      <c r="BL67" s="308" t="str">
        <f t="shared" si="68"/>
        <v>dato mancante</v>
      </c>
      <c r="BM67" s="192" t="str">
        <f>'Calcolo Orizzontale P. Secco'!AK68</f>
        <v>dato mancante</v>
      </c>
      <c r="BN67" s="192" t="str">
        <f>'Calcolo Orizzontale P. Secco'!AZ68</f>
        <v>dato mancante</v>
      </c>
      <c r="BO67" s="308" t="str">
        <f t="shared" si="85"/>
        <v>dato mancante</v>
      </c>
      <c r="BP67" s="308" t="str">
        <f t="shared" si="86"/>
        <v>dato mancante</v>
      </c>
      <c r="BQ67" s="195" t="str">
        <f>'Calcolo Orizzontale P. Secco'!AL68</f>
        <v>dato mancante</v>
      </c>
      <c r="BR67" s="195" t="str">
        <f>'Calcolo Orizzontale P. Secco'!BA68</f>
        <v>dato mancante</v>
      </c>
      <c r="BS67" s="308" t="str">
        <f t="shared" si="69"/>
        <v>dato mancante</v>
      </c>
      <c r="BT67" s="308" t="str">
        <f t="shared" si="70"/>
        <v>dato mancante</v>
      </c>
      <c r="BU67" s="193" t="str">
        <f>'Calcolo Orizzontale P. Secco'!AM68</f>
        <v>dato mancante</v>
      </c>
      <c r="BV67" s="194" t="str">
        <f>'Calcolo Orizzontale P. Secco'!BB68</f>
        <v>dato mancante</v>
      </c>
      <c r="BW67" s="308" t="str">
        <f t="shared" si="71"/>
        <v>dato mancante</v>
      </c>
      <c r="BX67" s="308" t="str">
        <f t="shared" si="72"/>
        <v>dato mancante</v>
      </c>
      <c r="BY67" s="196" t="str">
        <f>'Calcolo Orizzontale P. Secco'!AN68</f>
        <v>dato mancante</v>
      </c>
      <c r="BZ67" s="196" t="str">
        <f>'Calcolo Orizzontale P. Secco'!BC68</f>
        <v>dato mancante</v>
      </c>
      <c r="CA67" s="308" t="str">
        <f t="shared" si="73"/>
        <v>dato mancante</v>
      </c>
      <c r="CB67" s="308" t="str">
        <f t="shared" si="74"/>
        <v>dato mancante</v>
      </c>
      <c r="CE67" s="125" t="str">
        <f t="shared" si="87"/>
        <v>dato mancante</v>
      </c>
      <c r="CF67" s="125" t="str">
        <f t="shared" si="88"/>
        <v>dato mancante</v>
      </c>
      <c r="CG67" s="125" t="str">
        <f t="shared" si="89"/>
        <v>dato mancante</v>
      </c>
      <c r="CH67" s="125" t="str">
        <f t="shared" si="90"/>
        <v>dato mancante</v>
      </c>
      <c r="CI67" s="125" t="str">
        <f t="shared" si="91"/>
        <v>dato mancante</v>
      </c>
      <c r="CJ67" s="125" t="str">
        <f t="shared" si="92"/>
        <v>dato mancante</v>
      </c>
      <c r="CK67" s="125" t="str">
        <f t="shared" si="93"/>
        <v>dato mancante</v>
      </c>
      <c r="CL67" s="125" t="str">
        <f t="shared" si="94"/>
        <v>dato mancante</v>
      </c>
      <c r="CM67" s="125" t="str">
        <f t="shared" si="95"/>
        <v>dato mancante</v>
      </c>
      <c r="CN67" s="125" t="str">
        <f t="shared" si="96"/>
        <v>dato mancante</v>
      </c>
      <c r="CO67" s="125" t="str">
        <f t="shared" si="97"/>
        <v>dato mancante</v>
      </c>
      <c r="CP67" s="125" t="str">
        <f t="shared" si="98"/>
        <v>dato mancante</v>
      </c>
      <c r="CQ67" s="125" t="str">
        <f t="shared" si="99"/>
        <v>dato mancante</v>
      </c>
      <c r="CR67" s="125" t="str">
        <f t="shared" si="100"/>
        <v>dato mancante</v>
      </c>
      <c r="CS67" s="125" t="str">
        <f t="shared" si="101"/>
        <v>dato mancante</v>
      </c>
      <c r="CT67" s="125" t="str">
        <f t="shared" si="102"/>
        <v>dato mancante</v>
      </c>
      <c r="CU67" s="125" t="str">
        <f t="shared" si="103"/>
        <v>dato mancante</v>
      </c>
      <c r="CV67" s="125" t="str">
        <f t="shared" si="104"/>
        <v>dato mancante</v>
      </c>
      <c r="CW67" s="125" t="str">
        <f t="shared" si="105"/>
        <v>dato mancante</v>
      </c>
      <c r="CX67" s="125" t="str">
        <f t="shared" si="106"/>
        <v>dato mancante</v>
      </c>
      <c r="CY67" s="125" t="str">
        <f t="shared" si="107"/>
        <v>dato mancante</v>
      </c>
      <c r="CZ67" s="125" t="str">
        <f t="shared" si="108"/>
        <v>dato mancante</v>
      </c>
      <c r="DA67" s="125" t="str">
        <f t="shared" si="43"/>
        <v>dato mancante</v>
      </c>
      <c r="DB67" s="125" t="str">
        <f t="shared" si="109"/>
        <v>dato mancante</v>
      </c>
      <c r="DC67" s="125" t="str">
        <f t="shared" si="110"/>
        <v>dato mancante</v>
      </c>
      <c r="DD67" s="125" t="str">
        <f t="shared" si="111"/>
        <v>dato mancante</v>
      </c>
      <c r="DF67" s="127">
        <f t="shared" si="75"/>
        <v>0</v>
      </c>
      <c r="DG67" s="127">
        <f t="shared" si="112"/>
        <v>0</v>
      </c>
      <c r="DH67" s="125" t="str">
        <f t="shared" si="76"/>
        <v>ok</v>
      </c>
      <c r="DI67" s="127" t="str">
        <f t="shared" si="113"/>
        <v>Buono</v>
      </c>
      <c r="DJ67" s="127" t="str">
        <f t="shared" si="114"/>
        <v>Buono</v>
      </c>
    </row>
    <row r="68" spans="1:114" s="125" customFormat="1" x14ac:dyDescent="0.35">
      <c r="A68" s="18">
        <f>'Calcolo Orizzontale P. Secco'!A69</f>
        <v>0</v>
      </c>
      <c r="B68" s="18">
        <f>'Calcolo Orizzontale P. Secco'!B69</f>
        <v>0</v>
      </c>
      <c r="C68" s="18">
        <f>'Calcolo Orizzontale P. Secco'!C69</f>
        <v>0</v>
      </c>
      <c r="D68" s="18">
        <f>'Calcolo Orizzontale P. Secco'!D69</f>
        <v>0</v>
      </c>
      <c r="E68" s="18">
        <f>'Calcolo Orizzontale P. Secco'!E69</f>
        <v>0</v>
      </c>
      <c r="F68" s="18">
        <f>'Calcolo Orizzontale P. Secco'!F69</f>
        <v>0</v>
      </c>
      <c r="G68" s="18">
        <f>'Calcolo Orizzontale P. Secco'!G69</f>
        <v>0</v>
      </c>
      <c r="H68" s="18"/>
      <c r="I68" s="18">
        <f>'Calcolo Orizzontale P. Secco'!I69</f>
        <v>0</v>
      </c>
      <c r="J68" s="18">
        <f>'Calcolo Orizzontale P. Secco'!J69</f>
        <v>0</v>
      </c>
      <c r="K68" s="18">
        <f>'Calcolo Orizzontale P. Secco'!K69</f>
        <v>0</v>
      </c>
      <c r="L68" s="15">
        <f t="shared" si="79"/>
        <v>0</v>
      </c>
      <c r="M68" s="519">
        <f>'Calcolo Orizzontale P. Secco'!L69</f>
        <v>0</v>
      </c>
      <c r="N68" s="519">
        <f>'Calcolo Orizzontale P. Secco'!M69</f>
        <v>0</v>
      </c>
      <c r="O68" s="520">
        <f>'Calcolo Orizzontale P. Secco'!N69</f>
        <v>0</v>
      </c>
      <c r="P68" s="521">
        <f>'Calcolo Orizzontale P. Secco'!O69</f>
        <v>0</v>
      </c>
      <c r="Q68" s="521">
        <f>'Calcolo Orizzontale P. Secco'!P69</f>
        <v>0</v>
      </c>
      <c r="R68" s="521">
        <f>'Calcolo Orizzontale P. Secco'!Q69</f>
        <v>0</v>
      </c>
      <c r="S68" s="521">
        <f>'Calcolo Orizzontale P. Secco'!R69</f>
        <v>0</v>
      </c>
      <c r="T68" s="521">
        <f>'Calcolo Orizzontale P. Secco'!S69</f>
        <v>0</v>
      </c>
      <c r="U68" s="519">
        <f>'Calcolo Orizzontale P. Secco'!T69</f>
        <v>0</v>
      </c>
      <c r="V68" s="519">
        <f>'Calcolo Orizzontale P. Secco'!U69</f>
        <v>0</v>
      </c>
      <c r="W68" s="519">
        <f>'Calcolo Orizzontale P. Secco'!V69</f>
        <v>0</v>
      </c>
      <c r="X68" s="520">
        <f>'Calcolo Orizzontale P. Secco'!W69</f>
        <v>0</v>
      </c>
      <c r="Y68" s="521">
        <f>'Calcolo Orizzontale P. Secco'!X69</f>
        <v>0</v>
      </c>
      <c r="Z68" s="522">
        <f>'Calcolo Orizzontale P. Secco'!Y69</f>
        <v>0</v>
      </c>
      <c r="AA68" s="126"/>
      <c r="AB68" s="127"/>
      <c r="AC68" s="189" t="str">
        <f>'Calcolo Orizzontale P. Secco'!AC69</f>
        <v>dato mancante</v>
      </c>
      <c r="AD68" s="190" t="str">
        <f>'Calcolo Orizzontale P. Secco'!AR69</f>
        <v>dato mancante</v>
      </c>
      <c r="AE68" s="190" t="str">
        <f t="shared" si="83"/>
        <v>dato mancante</v>
      </c>
      <c r="AF68" s="190" t="str">
        <f t="shared" si="84"/>
        <v>dato mancante</v>
      </c>
      <c r="AG68" s="191" t="str">
        <f>IF(N68&lt;5,'Calcolo Orizzontale P. Secco'!AD69,"dato mancante")</f>
        <v>dato mancante</v>
      </c>
      <c r="AH68" s="191" t="str">
        <f>IF(N68&gt;5,'Calcolo Orizzontale P. Secco'!AD69,"dato mancante")</f>
        <v>dato mancante</v>
      </c>
      <c r="AI68" s="191" t="str">
        <f>IF(N68&lt;5,'Calcolo Orizzontale P. Secco'!AS69,"dato mancante")</f>
        <v>dato mancante</v>
      </c>
      <c r="AJ68" s="191" t="str">
        <f>IF(N68&gt;5,'Calcolo Orizzontale P. Secco'!AS69,"dato mancante")</f>
        <v>dato mancante</v>
      </c>
      <c r="AK68" s="190" t="str">
        <f t="shared" si="53"/>
        <v>dato mancante</v>
      </c>
      <c r="AL68" s="190" t="str">
        <f t="shared" si="54"/>
        <v>dato mancante</v>
      </c>
      <c r="AM68" s="190" t="str">
        <f t="shared" si="55"/>
        <v>dato mancante</v>
      </c>
      <c r="AN68" s="190" t="str">
        <f t="shared" si="56"/>
        <v>dato mancante</v>
      </c>
      <c r="AO68" s="191" t="str">
        <f>'Calcolo Orizzontale P. Secco'!AE69</f>
        <v>dato mancante</v>
      </c>
      <c r="AP68" s="191" t="str">
        <f>'Calcolo Orizzontale P. Secco'!AT69</f>
        <v>dato mancante</v>
      </c>
      <c r="AQ68" s="192" t="str">
        <f t="shared" si="57"/>
        <v>dato mancante</v>
      </c>
      <c r="AR68" s="192" t="str">
        <f t="shared" si="58"/>
        <v>dato mancante</v>
      </c>
      <c r="AS68" s="193" t="str">
        <f>'Calcolo Orizzontale P. Secco'!AF69</f>
        <v>dato mancante</v>
      </c>
      <c r="AT68" s="193" t="str">
        <f>'Calcolo Orizzontale P. Secco'!AU69</f>
        <v>dato mancante</v>
      </c>
      <c r="AU68" s="308" t="str">
        <f t="shared" si="81"/>
        <v>dato mancante</v>
      </c>
      <c r="AV68" s="308" t="str">
        <f t="shared" si="82"/>
        <v>dato mancante</v>
      </c>
      <c r="AW68" s="193" t="str">
        <f>'Calcolo Orizzontale P. Secco'!AG69</f>
        <v>dato mancante</v>
      </c>
      <c r="AX68" s="193" t="str">
        <f>'Calcolo Orizzontale P. Secco'!AV69</f>
        <v>dato mancante</v>
      </c>
      <c r="AY68" s="308" t="str">
        <f t="shared" si="77"/>
        <v>dato mancante</v>
      </c>
      <c r="AZ68" s="308" t="str">
        <f t="shared" si="78"/>
        <v>dato mancante</v>
      </c>
      <c r="BA68" s="193" t="str">
        <f>'Calcolo Orizzontale P. Secco'!AH69</f>
        <v>dato mancante</v>
      </c>
      <c r="BB68" s="193" t="str">
        <f>'Calcolo Orizzontale P. Secco'!AW69</f>
        <v>dato mancante</v>
      </c>
      <c r="BC68" s="308" t="str">
        <f t="shared" si="63"/>
        <v>dato mancante</v>
      </c>
      <c r="BD68" s="308" t="str">
        <f t="shared" si="64"/>
        <v>dato mancante</v>
      </c>
      <c r="BE68" s="194" t="str">
        <f>'Calcolo Orizzontale P. Secco'!AI69</f>
        <v>dato mancante</v>
      </c>
      <c r="BF68" s="194" t="str">
        <f>'Calcolo Orizzontale P. Secco'!AX69</f>
        <v>dato mancante</v>
      </c>
      <c r="BG68" s="308" t="str">
        <f t="shared" si="65"/>
        <v>dato mancante</v>
      </c>
      <c r="BH68" s="308" t="str">
        <f t="shared" si="66"/>
        <v>dato mancante</v>
      </c>
      <c r="BI68" s="193" t="str">
        <f>'Calcolo Orizzontale P. Secco'!AJ69</f>
        <v>dato mancante</v>
      </c>
      <c r="BJ68" s="193" t="str">
        <f>'Calcolo Orizzontale P. Secco'!AY69</f>
        <v>dato mancante</v>
      </c>
      <c r="BK68" s="308" t="str">
        <f t="shared" si="67"/>
        <v>dato mancante</v>
      </c>
      <c r="BL68" s="308" t="str">
        <f t="shared" si="68"/>
        <v>dato mancante</v>
      </c>
      <c r="BM68" s="192" t="str">
        <f>'Calcolo Orizzontale P. Secco'!AK69</f>
        <v>dato mancante</v>
      </c>
      <c r="BN68" s="192" t="str">
        <f>'Calcolo Orizzontale P. Secco'!AZ69</f>
        <v>dato mancante</v>
      </c>
      <c r="BO68" s="308" t="str">
        <f t="shared" si="85"/>
        <v>dato mancante</v>
      </c>
      <c r="BP68" s="308" t="str">
        <f t="shared" si="86"/>
        <v>dato mancante</v>
      </c>
      <c r="BQ68" s="195" t="str">
        <f>'Calcolo Orizzontale P. Secco'!AL69</f>
        <v>dato mancante</v>
      </c>
      <c r="BR68" s="195" t="str">
        <f>'Calcolo Orizzontale P. Secco'!BA69</f>
        <v>dato mancante</v>
      </c>
      <c r="BS68" s="308" t="str">
        <f t="shared" si="69"/>
        <v>dato mancante</v>
      </c>
      <c r="BT68" s="308" t="str">
        <f t="shared" si="70"/>
        <v>dato mancante</v>
      </c>
      <c r="BU68" s="193" t="str">
        <f>'Calcolo Orizzontale P. Secco'!AM69</f>
        <v>dato mancante</v>
      </c>
      <c r="BV68" s="194" t="str">
        <f>'Calcolo Orizzontale P. Secco'!BB69</f>
        <v>dato mancante</v>
      </c>
      <c r="BW68" s="308" t="str">
        <f t="shared" si="71"/>
        <v>dato mancante</v>
      </c>
      <c r="BX68" s="308" t="str">
        <f t="shared" si="72"/>
        <v>dato mancante</v>
      </c>
      <c r="BY68" s="196" t="str">
        <f>'Calcolo Orizzontale P. Secco'!AN69</f>
        <v>dato mancante</v>
      </c>
      <c r="BZ68" s="196" t="str">
        <f>'Calcolo Orizzontale P. Secco'!BC69</f>
        <v>dato mancante</v>
      </c>
      <c r="CA68" s="308" t="str">
        <f t="shared" si="73"/>
        <v>dato mancante</v>
      </c>
      <c r="CB68" s="308" t="str">
        <f t="shared" si="74"/>
        <v>dato mancante</v>
      </c>
      <c r="CE68" s="125" t="str">
        <f t="shared" si="87"/>
        <v>dato mancante</v>
      </c>
      <c r="CF68" s="125" t="str">
        <f t="shared" si="88"/>
        <v>dato mancante</v>
      </c>
      <c r="CG68" s="125" t="str">
        <f t="shared" si="89"/>
        <v>dato mancante</v>
      </c>
      <c r="CH68" s="125" t="str">
        <f t="shared" si="90"/>
        <v>dato mancante</v>
      </c>
      <c r="CI68" s="125" t="str">
        <f t="shared" si="91"/>
        <v>dato mancante</v>
      </c>
      <c r="CJ68" s="125" t="str">
        <f t="shared" si="92"/>
        <v>dato mancante</v>
      </c>
      <c r="CK68" s="125" t="str">
        <f t="shared" si="93"/>
        <v>dato mancante</v>
      </c>
      <c r="CL68" s="125" t="str">
        <f t="shared" si="94"/>
        <v>dato mancante</v>
      </c>
      <c r="CM68" s="125" t="str">
        <f t="shared" si="95"/>
        <v>dato mancante</v>
      </c>
      <c r="CN68" s="125" t="str">
        <f t="shared" si="96"/>
        <v>dato mancante</v>
      </c>
      <c r="CO68" s="125" t="str">
        <f t="shared" si="97"/>
        <v>dato mancante</v>
      </c>
      <c r="CP68" s="125" t="str">
        <f t="shared" si="98"/>
        <v>dato mancante</v>
      </c>
      <c r="CQ68" s="125" t="str">
        <f t="shared" si="99"/>
        <v>dato mancante</v>
      </c>
      <c r="CR68" s="125" t="str">
        <f t="shared" si="100"/>
        <v>dato mancante</v>
      </c>
      <c r="CS68" s="125" t="str">
        <f t="shared" si="101"/>
        <v>dato mancante</v>
      </c>
      <c r="CT68" s="125" t="str">
        <f t="shared" si="102"/>
        <v>dato mancante</v>
      </c>
      <c r="CU68" s="125" t="str">
        <f t="shared" si="103"/>
        <v>dato mancante</v>
      </c>
      <c r="CV68" s="125" t="str">
        <f t="shared" si="104"/>
        <v>dato mancante</v>
      </c>
      <c r="CW68" s="125" t="str">
        <f t="shared" si="105"/>
        <v>dato mancante</v>
      </c>
      <c r="CX68" s="125" t="str">
        <f t="shared" si="106"/>
        <v>dato mancante</v>
      </c>
      <c r="CY68" s="125" t="str">
        <f t="shared" si="107"/>
        <v>dato mancante</v>
      </c>
      <c r="CZ68" s="125" t="str">
        <f t="shared" si="108"/>
        <v>dato mancante</v>
      </c>
      <c r="DA68" s="125" t="str">
        <f t="shared" si="43"/>
        <v>dato mancante</v>
      </c>
      <c r="DB68" s="125" t="str">
        <f t="shared" si="109"/>
        <v>dato mancante</v>
      </c>
      <c r="DC68" s="125" t="str">
        <f t="shared" si="110"/>
        <v>dato mancante</v>
      </c>
      <c r="DD68" s="125" t="str">
        <f t="shared" si="111"/>
        <v>dato mancante</v>
      </c>
      <c r="DF68" s="127">
        <f t="shared" si="75"/>
        <v>0</v>
      </c>
      <c r="DG68" s="127">
        <f t="shared" si="112"/>
        <v>0</v>
      </c>
      <c r="DH68" s="125" t="str">
        <f t="shared" si="76"/>
        <v>ok</v>
      </c>
      <c r="DI68" s="127" t="str">
        <f t="shared" si="113"/>
        <v>Buono</v>
      </c>
      <c r="DJ68" s="127" t="str">
        <f t="shared" si="114"/>
        <v>Buono</v>
      </c>
    </row>
    <row r="69" spans="1:114" s="125" customFormat="1" x14ac:dyDescent="0.35">
      <c r="A69" s="18">
        <f>'Calcolo Orizzontale P. Secco'!A70</f>
        <v>0</v>
      </c>
      <c r="B69" s="18">
        <f>'Calcolo Orizzontale P. Secco'!B70</f>
        <v>0</v>
      </c>
      <c r="C69" s="18">
        <f>'Calcolo Orizzontale P. Secco'!C70</f>
        <v>0</v>
      </c>
      <c r="D69" s="18">
        <f>'Calcolo Orizzontale P. Secco'!D70</f>
        <v>0</v>
      </c>
      <c r="E69" s="18">
        <f>'Calcolo Orizzontale P. Secco'!E70</f>
        <v>0</v>
      </c>
      <c r="F69" s="18">
        <f>'Calcolo Orizzontale P. Secco'!F70</f>
        <v>0</v>
      </c>
      <c r="G69" s="18">
        <f>'Calcolo Orizzontale P. Secco'!G70</f>
        <v>0</v>
      </c>
      <c r="H69" s="18"/>
      <c r="I69" s="18">
        <f>'Calcolo Orizzontale P. Secco'!I70</f>
        <v>0</v>
      </c>
      <c r="J69" s="18">
        <f>'Calcolo Orizzontale P. Secco'!J70</f>
        <v>0</v>
      </c>
      <c r="K69" s="18">
        <f>'Calcolo Orizzontale P. Secco'!K70</f>
        <v>0</v>
      </c>
      <c r="L69" s="15">
        <f t="shared" si="79"/>
        <v>0</v>
      </c>
      <c r="M69" s="519">
        <f>'Calcolo Orizzontale P. Secco'!L70</f>
        <v>0</v>
      </c>
      <c r="N69" s="519">
        <f>'Calcolo Orizzontale P. Secco'!M70</f>
        <v>0</v>
      </c>
      <c r="O69" s="520">
        <f>'Calcolo Orizzontale P. Secco'!N70</f>
        <v>0</v>
      </c>
      <c r="P69" s="521">
        <f>'Calcolo Orizzontale P. Secco'!O70</f>
        <v>0</v>
      </c>
      <c r="Q69" s="521">
        <f>'Calcolo Orizzontale P. Secco'!P70</f>
        <v>0</v>
      </c>
      <c r="R69" s="521">
        <f>'Calcolo Orizzontale P. Secco'!Q70</f>
        <v>0</v>
      </c>
      <c r="S69" s="521">
        <f>'Calcolo Orizzontale P. Secco'!R70</f>
        <v>0</v>
      </c>
      <c r="T69" s="521">
        <f>'Calcolo Orizzontale P. Secco'!S70</f>
        <v>0</v>
      </c>
      <c r="U69" s="519">
        <f>'Calcolo Orizzontale P. Secco'!T70</f>
        <v>0</v>
      </c>
      <c r="V69" s="519">
        <f>'Calcolo Orizzontale P. Secco'!U70</f>
        <v>0</v>
      </c>
      <c r="W69" s="519">
        <f>'Calcolo Orizzontale P. Secco'!V70</f>
        <v>0</v>
      </c>
      <c r="X69" s="520">
        <f>'Calcolo Orizzontale P. Secco'!W70</f>
        <v>0</v>
      </c>
      <c r="Y69" s="521">
        <f>'Calcolo Orizzontale P. Secco'!X70</f>
        <v>0</v>
      </c>
      <c r="Z69" s="522">
        <f>'Calcolo Orizzontale P. Secco'!Y70</f>
        <v>0</v>
      </c>
      <c r="AA69" s="126"/>
      <c r="AB69" s="127"/>
      <c r="AC69" s="189" t="str">
        <f>'Calcolo Orizzontale P. Secco'!AC70</f>
        <v>dato mancante</v>
      </c>
      <c r="AD69" s="190" t="str">
        <f>'Calcolo Orizzontale P. Secco'!AR70</f>
        <v>dato mancante</v>
      </c>
      <c r="AE69" s="190" t="str">
        <f t="shared" si="83"/>
        <v>dato mancante</v>
      </c>
      <c r="AF69" s="190" t="str">
        <f t="shared" si="84"/>
        <v>dato mancante</v>
      </c>
      <c r="AG69" s="191" t="str">
        <f>IF(N69&lt;5,'Calcolo Orizzontale P. Secco'!AD70,"dato mancante")</f>
        <v>dato mancante</v>
      </c>
      <c r="AH69" s="191" t="str">
        <f>IF(N69&gt;5,'Calcolo Orizzontale P. Secco'!AD70,"dato mancante")</f>
        <v>dato mancante</v>
      </c>
      <c r="AI69" s="191" t="str">
        <f>IF(N69&lt;5,'Calcolo Orizzontale P. Secco'!AS70,"dato mancante")</f>
        <v>dato mancante</v>
      </c>
      <c r="AJ69" s="191" t="str">
        <f>IF(N69&gt;5,'Calcolo Orizzontale P. Secco'!AS70,"dato mancante")</f>
        <v>dato mancante</v>
      </c>
      <c r="AK69" s="190" t="str">
        <f t="shared" si="53"/>
        <v>dato mancante</v>
      </c>
      <c r="AL69" s="190" t="str">
        <f t="shared" si="54"/>
        <v>dato mancante</v>
      </c>
      <c r="AM69" s="190" t="str">
        <f t="shared" si="55"/>
        <v>dato mancante</v>
      </c>
      <c r="AN69" s="190" t="str">
        <f t="shared" si="56"/>
        <v>dato mancante</v>
      </c>
      <c r="AO69" s="191" t="str">
        <f>'Calcolo Orizzontale P. Secco'!AE70</f>
        <v>dato mancante</v>
      </c>
      <c r="AP69" s="191" t="str">
        <f>'Calcolo Orizzontale P. Secco'!AT70</f>
        <v>dato mancante</v>
      </c>
      <c r="AQ69" s="192" t="str">
        <f t="shared" si="57"/>
        <v>dato mancante</v>
      </c>
      <c r="AR69" s="192" t="str">
        <f t="shared" si="58"/>
        <v>dato mancante</v>
      </c>
      <c r="AS69" s="193" t="str">
        <f>'Calcolo Orizzontale P. Secco'!AF70</f>
        <v>dato mancante</v>
      </c>
      <c r="AT69" s="193" t="str">
        <f>'Calcolo Orizzontale P. Secco'!AU70</f>
        <v>dato mancante</v>
      </c>
      <c r="AU69" s="308" t="str">
        <f t="shared" si="81"/>
        <v>dato mancante</v>
      </c>
      <c r="AV69" s="308" t="str">
        <f t="shared" si="82"/>
        <v>dato mancante</v>
      </c>
      <c r="AW69" s="193" t="str">
        <f>'Calcolo Orizzontale P. Secco'!AG70</f>
        <v>dato mancante</v>
      </c>
      <c r="AX69" s="193" t="str">
        <f>'Calcolo Orizzontale P. Secco'!AV70</f>
        <v>dato mancante</v>
      </c>
      <c r="AY69" s="308" t="str">
        <f t="shared" si="77"/>
        <v>dato mancante</v>
      </c>
      <c r="AZ69" s="308" t="str">
        <f t="shared" si="78"/>
        <v>dato mancante</v>
      </c>
      <c r="BA69" s="193" t="str">
        <f>'Calcolo Orizzontale P. Secco'!AH70</f>
        <v>dato mancante</v>
      </c>
      <c r="BB69" s="193" t="str">
        <f>'Calcolo Orizzontale P. Secco'!AW70</f>
        <v>dato mancante</v>
      </c>
      <c r="BC69" s="308" t="str">
        <f t="shared" si="63"/>
        <v>dato mancante</v>
      </c>
      <c r="BD69" s="308" t="str">
        <f t="shared" si="64"/>
        <v>dato mancante</v>
      </c>
      <c r="BE69" s="194" t="str">
        <f>'Calcolo Orizzontale P. Secco'!AI70</f>
        <v>dato mancante</v>
      </c>
      <c r="BF69" s="194" t="str">
        <f>'Calcolo Orizzontale P. Secco'!AX70</f>
        <v>dato mancante</v>
      </c>
      <c r="BG69" s="308" t="str">
        <f t="shared" si="65"/>
        <v>dato mancante</v>
      </c>
      <c r="BH69" s="308" t="str">
        <f t="shared" si="66"/>
        <v>dato mancante</v>
      </c>
      <c r="BI69" s="193" t="str">
        <f>'Calcolo Orizzontale P. Secco'!AJ70</f>
        <v>dato mancante</v>
      </c>
      <c r="BJ69" s="193" t="str">
        <f>'Calcolo Orizzontale P. Secco'!AY70</f>
        <v>dato mancante</v>
      </c>
      <c r="BK69" s="308" t="str">
        <f t="shared" si="67"/>
        <v>dato mancante</v>
      </c>
      <c r="BL69" s="308" t="str">
        <f t="shared" si="68"/>
        <v>dato mancante</v>
      </c>
      <c r="BM69" s="192" t="str">
        <f>'Calcolo Orizzontale P. Secco'!AK70</f>
        <v>dato mancante</v>
      </c>
      <c r="BN69" s="192" t="str">
        <f>'Calcolo Orizzontale P. Secco'!AZ70</f>
        <v>dato mancante</v>
      </c>
      <c r="BO69" s="308" t="str">
        <f t="shared" si="85"/>
        <v>dato mancante</v>
      </c>
      <c r="BP69" s="308" t="str">
        <f t="shared" si="86"/>
        <v>dato mancante</v>
      </c>
      <c r="BQ69" s="195" t="str">
        <f>'Calcolo Orizzontale P. Secco'!AL70</f>
        <v>dato mancante</v>
      </c>
      <c r="BR69" s="195" t="str">
        <f>'Calcolo Orizzontale P. Secco'!BA70</f>
        <v>dato mancante</v>
      </c>
      <c r="BS69" s="308" t="str">
        <f t="shared" si="69"/>
        <v>dato mancante</v>
      </c>
      <c r="BT69" s="308" t="str">
        <f t="shared" si="70"/>
        <v>dato mancante</v>
      </c>
      <c r="BU69" s="193" t="str">
        <f>'Calcolo Orizzontale P. Secco'!AM70</f>
        <v>dato mancante</v>
      </c>
      <c r="BV69" s="194" t="str">
        <f>'Calcolo Orizzontale P. Secco'!BB70</f>
        <v>dato mancante</v>
      </c>
      <c r="BW69" s="308" t="str">
        <f t="shared" si="71"/>
        <v>dato mancante</v>
      </c>
      <c r="BX69" s="308" t="str">
        <f t="shared" si="72"/>
        <v>dato mancante</v>
      </c>
      <c r="BY69" s="196" t="str">
        <f>'Calcolo Orizzontale P. Secco'!AN70</f>
        <v>dato mancante</v>
      </c>
      <c r="BZ69" s="196" t="str">
        <f>'Calcolo Orizzontale P. Secco'!BC70</f>
        <v>dato mancante</v>
      </c>
      <c r="CA69" s="308" t="str">
        <f t="shared" si="73"/>
        <v>dato mancante</v>
      </c>
      <c r="CB69" s="308" t="str">
        <f t="shared" si="74"/>
        <v>dato mancante</v>
      </c>
      <c r="CE69" s="125" t="str">
        <f t="shared" si="87"/>
        <v>dato mancante</v>
      </c>
      <c r="CF69" s="125" t="str">
        <f t="shared" si="88"/>
        <v>dato mancante</v>
      </c>
      <c r="CG69" s="125" t="str">
        <f t="shared" si="89"/>
        <v>dato mancante</v>
      </c>
      <c r="CH69" s="125" t="str">
        <f t="shared" si="90"/>
        <v>dato mancante</v>
      </c>
      <c r="CI69" s="125" t="str">
        <f t="shared" si="91"/>
        <v>dato mancante</v>
      </c>
      <c r="CJ69" s="125" t="str">
        <f t="shared" si="92"/>
        <v>dato mancante</v>
      </c>
      <c r="CK69" s="125" t="str">
        <f t="shared" si="93"/>
        <v>dato mancante</v>
      </c>
      <c r="CL69" s="125" t="str">
        <f t="shared" si="94"/>
        <v>dato mancante</v>
      </c>
      <c r="CM69" s="125" t="str">
        <f t="shared" si="95"/>
        <v>dato mancante</v>
      </c>
      <c r="CN69" s="125" t="str">
        <f t="shared" si="96"/>
        <v>dato mancante</v>
      </c>
      <c r="CO69" s="125" t="str">
        <f t="shared" si="97"/>
        <v>dato mancante</v>
      </c>
      <c r="CP69" s="125" t="str">
        <f t="shared" si="98"/>
        <v>dato mancante</v>
      </c>
      <c r="CQ69" s="125" t="str">
        <f t="shared" si="99"/>
        <v>dato mancante</v>
      </c>
      <c r="CR69" s="125" t="str">
        <f t="shared" si="100"/>
        <v>dato mancante</v>
      </c>
      <c r="CS69" s="125" t="str">
        <f t="shared" si="101"/>
        <v>dato mancante</v>
      </c>
      <c r="CT69" s="125" t="str">
        <f t="shared" si="102"/>
        <v>dato mancante</v>
      </c>
      <c r="CU69" s="125" t="str">
        <f t="shared" si="103"/>
        <v>dato mancante</v>
      </c>
      <c r="CV69" s="125" t="str">
        <f t="shared" si="104"/>
        <v>dato mancante</v>
      </c>
      <c r="CW69" s="125" t="str">
        <f t="shared" si="105"/>
        <v>dato mancante</v>
      </c>
      <c r="CX69" s="125" t="str">
        <f t="shared" si="106"/>
        <v>dato mancante</v>
      </c>
      <c r="CY69" s="125" t="str">
        <f t="shared" si="107"/>
        <v>dato mancante</v>
      </c>
      <c r="CZ69" s="125" t="str">
        <f t="shared" si="108"/>
        <v>dato mancante</v>
      </c>
      <c r="DA69" s="125" t="str">
        <f t="shared" si="43"/>
        <v>dato mancante</v>
      </c>
      <c r="DB69" s="125" t="str">
        <f t="shared" si="109"/>
        <v>dato mancante</v>
      </c>
      <c r="DC69" s="125" t="str">
        <f t="shared" si="110"/>
        <v>dato mancante</v>
      </c>
      <c r="DD69" s="125" t="str">
        <f t="shared" si="111"/>
        <v>dato mancante</v>
      </c>
      <c r="DF69" s="127">
        <f t="shared" si="75"/>
        <v>0</v>
      </c>
      <c r="DG69" s="127">
        <f t="shared" si="112"/>
        <v>0</v>
      </c>
      <c r="DH69" s="125" t="str">
        <f t="shared" si="76"/>
        <v>ok</v>
      </c>
      <c r="DI69" s="127" t="str">
        <f t="shared" si="113"/>
        <v>Buono</v>
      </c>
      <c r="DJ69" s="127" t="str">
        <f t="shared" si="114"/>
        <v>Buono</v>
      </c>
    </row>
    <row r="70" spans="1:114" s="125" customFormat="1" x14ac:dyDescent="0.35">
      <c r="A70" s="18">
        <f>'Calcolo Orizzontale P. Secco'!A71</f>
        <v>0</v>
      </c>
      <c r="B70" s="18">
        <f>'Calcolo Orizzontale P. Secco'!B71</f>
        <v>0</v>
      </c>
      <c r="C70" s="18">
        <f>'Calcolo Orizzontale P. Secco'!C71</f>
        <v>0</v>
      </c>
      <c r="D70" s="18">
        <f>'Calcolo Orizzontale P. Secco'!D71</f>
        <v>0</v>
      </c>
      <c r="E70" s="18">
        <f>'Calcolo Orizzontale P. Secco'!E71</f>
        <v>0</v>
      </c>
      <c r="F70" s="18">
        <f>'Calcolo Orizzontale P. Secco'!F71</f>
        <v>0</v>
      </c>
      <c r="G70" s="18">
        <f>'Calcolo Orizzontale P. Secco'!G71</f>
        <v>0</v>
      </c>
      <c r="H70" s="18"/>
      <c r="I70" s="18">
        <f>'Calcolo Orizzontale P. Secco'!I71</f>
        <v>0</v>
      </c>
      <c r="J70" s="18">
        <f>'Calcolo Orizzontale P. Secco'!J71</f>
        <v>0</v>
      </c>
      <c r="K70" s="18">
        <f>'Calcolo Orizzontale P. Secco'!K71</f>
        <v>0</v>
      </c>
      <c r="L70" s="15">
        <f t="shared" si="79"/>
        <v>0</v>
      </c>
      <c r="M70" s="519">
        <f>'Calcolo Orizzontale P. Secco'!L71</f>
        <v>0</v>
      </c>
      <c r="N70" s="519">
        <f>'Calcolo Orizzontale P. Secco'!M71</f>
        <v>0</v>
      </c>
      <c r="O70" s="520">
        <f>'Calcolo Orizzontale P. Secco'!N71</f>
        <v>0</v>
      </c>
      <c r="P70" s="521">
        <f>'Calcolo Orizzontale P. Secco'!O71</f>
        <v>0</v>
      </c>
      <c r="Q70" s="521">
        <f>'Calcolo Orizzontale P. Secco'!P71</f>
        <v>0</v>
      </c>
      <c r="R70" s="521">
        <f>'Calcolo Orizzontale P. Secco'!Q71</f>
        <v>0</v>
      </c>
      <c r="S70" s="521">
        <f>'Calcolo Orizzontale P. Secco'!R71</f>
        <v>0</v>
      </c>
      <c r="T70" s="521">
        <f>'Calcolo Orizzontale P. Secco'!S71</f>
        <v>0</v>
      </c>
      <c r="U70" s="519">
        <f>'Calcolo Orizzontale P. Secco'!T71</f>
        <v>0</v>
      </c>
      <c r="V70" s="519">
        <f>'Calcolo Orizzontale P. Secco'!U71</f>
        <v>0</v>
      </c>
      <c r="W70" s="519">
        <f>'Calcolo Orizzontale P. Secco'!V71</f>
        <v>0</v>
      </c>
      <c r="X70" s="520">
        <f>'Calcolo Orizzontale P. Secco'!W71</f>
        <v>0</v>
      </c>
      <c r="Y70" s="521">
        <f>'Calcolo Orizzontale P. Secco'!X71</f>
        <v>0</v>
      </c>
      <c r="Z70" s="522">
        <f>'Calcolo Orizzontale P. Secco'!Y71</f>
        <v>0</v>
      </c>
      <c r="AA70" s="126"/>
      <c r="AB70" s="127"/>
      <c r="AC70" s="189" t="str">
        <f>'Calcolo Orizzontale P. Secco'!AC71</f>
        <v>dato mancante</v>
      </c>
      <c r="AD70" s="190" t="str">
        <f>'Calcolo Orizzontale P. Secco'!AR71</f>
        <v>dato mancante</v>
      </c>
      <c r="AE70" s="190" t="str">
        <f t="shared" si="83"/>
        <v>dato mancante</v>
      </c>
      <c r="AF70" s="190" t="str">
        <f t="shared" si="84"/>
        <v>dato mancante</v>
      </c>
      <c r="AG70" s="191" t="str">
        <f>IF(N70&lt;5,'Calcolo Orizzontale P. Secco'!AD71,"dato mancante")</f>
        <v>dato mancante</v>
      </c>
      <c r="AH70" s="191" t="str">
        <f>IF(N70&gt;5,'Calcolo Orizzontale P. Secco'!AD71,"dato mancante")</f>
        <v>dato mancante</v>
      </c>
      <c r="AI70" s="191" t="str">
        <f>IF(N70&lt;5,'Calcolo Orizzontale P. Secco'!AS71,"dato mancante")</f>
        <v>dato mancante</v>
      </c>
      <c r="AJ70" s="191" t="str">
        <f>IF(N70&gt;5,'Calcolo Orizzontale P. Secco'!AS71,"dato mancante")</f>
        <v>dato mancante</v>
      </c>
      <c r="AK70" s="190" t="str">
        <f t="shared" si="53"/>
        <v>dato mancante</v>
      </c>
      <c r="AL70" s="190" t="str">
        <f t="shared" si="54"/>
        <v>dato mancante</v>
      </c>
      <c r="AM70" s="190" t="str">
        <f t="shared" si="55"/>
        <v>dato mancante</v>
      </c>
      <c r="AN70" s="190" t="str">
        <f t="shared" si="56"/>
        <v>dato mancante</v>
      </c>
      <c r="AO70" s="191" t="str">
        <f>'Calcolo Orizzontale P. Secco'!AE71</f>
        <v>dato mancante</v>
      </c>
      <c r="AP70" s="191" t="str">
        <f>'Calcolo Orizzontale P. Secco'!AT71</f>
        <v>dato mancante</v>
      </c>
      <c r="AQ70" s="192" t="str">
        <f t="shared" si="57"/>
        <v>dato mancante</v>
      </c>
      <c r="AR70" s="192" t="str">
        <f t="shared" si="58"/>
        <v>dato mancante</v>
      </c>
      <c r="AS70" s="193" t="str">
        <f>'Calcolo Orizzontale P. Secco'!AF71</f>
        <v>dato mancante</v>
      </c>
      <c r="AT70" s="193" t="str">
        <f>'Calcolo Orizzontale P. Secco'!AU71</f>
        <v>dato mancante</v>
      </c>
      <c r="AU70" s="308" t="str">
        <f t="shared" si="81"/>
        <v>dato mancante</v>
      </c>
      <c r="AV70" s="308" t="str">
        <f t="shared" si="82"/>
        <v>dato mancante</v>
      </c>
      <c r="AW70" s="193" t="str">
        <f>'Calcolo Orizzontale P. Secco'!AG71</f>
        <v>dato mancante</v>
      </c>
      <c r="AX70" s="193" t="str">
        <f>'Calcolo Orizzontale P. Secco'!AV71</f>
        <v>dato mancante</v>
      </c>
      <c r="AY70" s="308" t="str">
        <f t="shared" si="77"/>
        <v>dato mancante</v>
      </c>
      <c r="AZ70" s="308" t="str">
        <f t="shared" si="78"/>
        <v>dato mancante</v>
      </c>
      <c r="BA70" s="193" t="str">
        <f>'Calcolo Orizzontale P. Secco'!AH71</f>
        <v>dato mancante</v>
      </c>
      <c r="BB70" s="193" t="str">
        <f>'Calcolo Orizzontale P. Secco'!AW71</f>
        <v>dato mancante</v>
      </c>
      <c r="BC70" s="308" t="str">
        <f t="shared" si="63"/>
        <v>dato mancante</v>
      </c>
      <c r="BD70" s="308" t="str">
        <f t="shared" si="64"/>
        <v>dato mancante</v>
      </c>
      <c r="BE70" s="194" t="str">
        <f>'Calcolo Orizzontale P. Secco'!AI71</f>
        <v>dato mancante</v>
      </c>
      <c r="BF70" s="194" t="str">
        <f>'Calcolo Orizzontale P. Secco'!AX71</f>
        <v>dato mancante</v>
      </c>
      <c r="BG70" s="308" t="str">
        <f t="shared" si="65"/>
        <v>dato mancante</v>
      </c>
      <c r="BH70" s="308" t="str">
        <f t="shared" si="66"/>
        <v>dato mancante</v>
      </c>
      <c r="BI70" s="193" t="str">
        <f>'Calcolo Orizzontale P. Secco'!AJ71</f>
        <v>dato mancante</v>
      </c>
      <c r="BJ70" s="193" t="str">
        <f>'Calcolo Orizzontale P. Secco'!AY71</f>
        <v>dato mancante</v>
      </c>
      <c r="BK70" s="308" t="str">
        <f t="shared" si="67"/>
        <v>dato mancante</v>
      </c>
      <c r="BL70" s="308" t="str">
        <f t="shared" si="68"/>
        <v>dato mancante</v>
      </c>
      <c r="BM70" s="192" t="str">
        <f>'Calcolo Orizzontale P. Secco'!AK71</f>
        <v>dato mancante</v>
      </c>
      <c r="BN70" s="192" t="str">
        <f>'Calcolo Orizzontale P. Secco'!AZ71</f>
        <v>dato mancante</v>
      </c>
      <c r="BO70" s="308" t="str">
        <f t="shared" si="85"/>
        <v>dato mancante</v>
      </c>
      <c r="BP70" s="308" t="str">
        <f t="shared" si="86"/>
        <v>dato mancante</v>
      </c>
      <c r="BQ70" s="195" t="str">
        <f>'Calcolo Orizzontale P. Secco'!AL71</f>
        <v>dato mancante</v>
      </c>
      <c r="BR70" s="195" t="str">
        <f>'Calcolo Orizzontale P. Secco'!BA71</f>
        <v>dato mancante</v>
      </c>
      <c r="BS70" s="308" t="str">
        <f t="shared" si="69"/>
        <v>dato mancante</v>
      </c>
      <c r="BT70" s="308" t="str">
        <f t="shared" si="70"/>
        <v>dato mancante</v>
      </c>
      <c r="BU70" s="193" t="str">
        <f>'Calcolo Orizzontale P. Secco'!AM71</f>
        <v>dato mancante</v>
      </c>
      <c r="BV70" s="194" t="str">
        <f>'Calcolo Orizzontale P. Secco'!BB71</f>
        <v>dato mancante</v>
      </c>
      <c r="BW70" s="308" t="str">
        <f t="shared" si="71"/>
        <v>dato mancante</v>
      </c>
      <c r="BX70" s="308" t="str">
        <f t="shared" si="72"/>
        <v>dato mancante</v>
      </c>
      <c r="BY70" s="196" t="str">
        <f>'Calcolo Orizzontale P. Secco'!AN71</f>
        <v>dato mancante</v>
      </c>
      <c r="BZ70" s="196" t="str">
        <f>'Calcolo Orizzontale P. Secco'!BC71</f>
        <v>dato mancante</v>
      </c>
      <c r="CA70" s="308" t="str">
        <f t="shared" si="73"/>
        <v>dato mancante</v>
      </c>
      <c r="CB70" s="308" t="str">
        <f t="shared" si="74"/>
        <v>dato mancante</v>
      </c>
      <c r="CE70" s="125" t="str">
        <f t="shared" si="87"/>
        <v>dato mancante</v>
      </c>
      <c r="CF70" s="125" t="str">
        <f t="shared" si="88"/>
        <v>dato mancante</v>
      </c>
      <c r="CG70" s="125" t="str">
        <f t="shared" si="89"/>
        <v>dato mancante</v>
      </c>
      <c r="CH70" s="125" t="str">
        <f t="shared" si="90"/>
        <v>dato mancante</v>
      </c>
      <c r="CI70" s="125" t="str">
        <f t="shared" si="91"/>
        <v>dato mancante</v>
      </c>
      <c r="CJ70" s="125" t="str">
        <f t="shared" si="92"/>
        <v>dato mancante</v>
      </c>
      <c r="CK70" s="125" t="str">
        <f t="shared" si="93"/>
        <v>dato mancante</v>
      </c>
      <c r="CL70" s="125" t="str">
        <f t="shared" si="94"/>
        <v>dato mancante</v>
      </c>
      <c r="CM70" s="125" t="str">
        <f t="shared" si="95"/>
        <v>dato mancante</v>
      </c>
      <c r="CN70" s="125" t="str">
        <f t="shared" si="96"/>
        <v>dato mancante</v>
      </c>
      <c r="CO70" s="125" t="str">
        <f t="shared" si="97"/>
        <v>dato mancante</v>
      </c>
      <c r="CP70" s="125" t="str">
        <f t="shared" si="98"/>
        <v>dato mancante</v>
      </c>
      <c r="CQ70" s="125" t="str">
        <f t="shared" si="99"/>
        <v>dato mancante</v>
      </c>
      <c r="CR70" s="125" t="str">
        <f t="shared" si="100"/>
        <v>dato mancante</v>
      </c>
      <c r="CS70" s="125" t="str">
        <f t="shared" si="101"/>
        <v>dato mancante</v>
      </c>
      <c r="CT70" s="125" t="str">
        <f t="shared" si="102"/>
        <v>dato mancante</v>
      </c>
      <c r="CU70" s="125" t="str">
        <f t="shared" si="103"/>
        <v>dato mancante</v>
      </c>
      <c r="CV70" s="125" t="str">
        <f t="shared" si="104"/>
        <v>dato mancante</v>
      </c>
      <c r="CW70" s="125" t="str">
        <f t="shared" si="105"/>
        <v>dato mancante</v>
      </c>
      <c r="CX70" s="125" t="str">
        <f t="shared" si="106"/>
        <v>dato mancante</v>
      </c>
      <c r="CY70" s="125" t="str">
        <f t="shared" si="107"/>
        <v>dato mancante</v>
      </c>
      <c r="CZ70" s="125" t="str">
        <f t="shared" si="108"/>
        <v>dato mancante</v>
      </c>
      <c r="DA70" s="125" t="str">
        <f t="shared" si="43"/>
        <v>dato mancante</v>
      </c>
      <c r="DB70" s="125" t="str">
        <f t="shared" si="109"/>
        <v>dato mancante</v>
      </c>
      <c r="DC70" s="125" t="str">
        <f t="shared" si="110"/>
        <v>dato mancante</v>
      </c>
      <c r="DD70" s="125" t="str">
        <f t="shared" si="111"/>
        <v>dato mancante</v>
      </c>
      <c r="DF70" s="127">
        <f t="shared" si="75"/>
        <v>0</v>
      </c>
      <c r="DG70" s="127">
        <f t="shared" si="112"/>
        <v>0</v>
      </c>
      <c r="DH70" s="125" t="str">
        <f t="shared" si="76"/>
        <v>ok</v>
      </c>
      <c r="DI70" s="127" t="str">
        <f t="shared" si="113"/>
        <v>Buono</v>
      </c>
      <c r="DJ70" s="127" t="str">
        <f t="shared" si="114"/>
        <v>Buono</v>
      </c>
    </row>
    <row r="71" spans="1:114" s="125" customFormat="1" x14ac:dyDescent="0.35">
      <c r="A71" s="18">
        <f>'Calcolo Orizzontale P. Secco'!A72</f>
        <v>0</v>
      </c>
      <c r="B71" s="18">
        <f>'Calcolo Orizzontale P. Secco'!B72</f>
        <v>0</v>
      </c>
      <c r="C71" s="18">
        <f>'Calcolo Orizzontale P. Secco'!C72</f>
        <v>0</v>
      </c>
      <c r="D71" s="18">
        <f>'Calcolo Orizzontale P. Secco'!D72</f>
        <v>0</v>
      </c>
      <c r="E71" s="18">
        <f>'Calcolo Orizzontale P. Secco'!E72</f>
        <v>0</v>
      </c>
      <c r="F71" s="18">
        <f>'Calcolo Orizzontale P. Secco'!F72</f>
        <v>0</v>
      </c>
      <c r="G71" s="18">
        <f>'Calcolo Orizzontale P. Secco'!G72</f>
        <v>0</v>
      </c>
      <c r="H71" s="18"/>
      <c r="I71" s="18">
        <f>'Calcolo Orizzontale P. Secco'!I72</f>
        <v>0</v>
      </c>
      <c r="J71" s="18">
        <f>'Calcolo Orizzontale P. Secco'!J72</f>
        <v>0</v>
      </c>
      <c r="K71" s="18">
        <f>'Calcolo Orizzontale P. Secco'!K72</f>
        <v>0</v>
      </c>
      <c r="L71" s="15">
        <f t="shared" si="79"/>
        <v>0</v>
      </c>
      <c r="M71" s="519">
        <f>'Calcolo Orizzontale P. Secco'!L72</f>
        <v>0</v>
      </c>
      <c r="N71" s="519">
        <f>'Calcolo Orizzontale P. Secco'!M72</f>
        <v>0</v>
      </c>
      <c r="O71" s="520">
        <f>'Calcolo Orizzontale P. Secco'!N72</f>
        <v>0</v>
      </c>
      <c r="P71" s="521">
        <f>'Calcolo Orizzontale P. Secco'!O72</f>
        <v>0</v>
      </c>
      <c r="Q71" s="521">
        <f>'Calcolo Orizzontale P. Secco'!P72</f>
        <v>0</v>
      </c>
      <c r="R71" s="521">
        <f>'Calcolo Orizzontale P. Secco'!Q72</f>
        <v>0</v>
      </c>
      <c r="S71" s="521">
        <f>'Calcolo Orizzontale P. Secco'!R72</f>
        <v>0</v>
      </c>
      <c r="T71" s="521">
        <f>'Calcolo Orizzontale P. Secco'!S72</f>
        <v>0</v>
      </c>
      <c r="U71" s="519">
        <f>'Calcolo Orizzontale P. Secco'!T72</f>
        <v>0</v>
      </c>
      <c r="V71" s="519">
        <f>'Calcolo Orizzontale P. Secco'!U72</f>
        <v>0</v>
      </c>
      <c r="W71" s="519">
        <f>'Calcolo Orizzontale P. Secco'!V72</f>
        <v>0</v>
      </c>
      <c r="X71" s="520">
        <f>'Calcolo Orizzontale P. Secco'!W72</f>
        <v>0</v>
      </c>
      <c r="Y71" s="521">
        <f>'Calcolo Orizzontale P. Secco'!X72</f>
        <v>0</v>
      </c>
      <c r="Z71" s="522">
        <f>'Calcolo Orizzontale P. Secco'!Y72</f>
        <v>0</v>
      </c>
      <c r="AA71" s="126"/>
      <c r="AB71" s="127"/>
      <c r="AC71" s="189" t="str">
        <f>'Calcolo Orizzontale P. Secco'!AC72</f>
        <v>dato mancante</v>
      </c>
      <c r="AD71" s="190" t="str">
        <f>'Calcolo Orizzontale P. Secco'!AR72</f>
        <v>dato mancante</v>
      </c>
      <c r="AE71" s="190" t="str">
        <f t="shared" si="83"/>
        <v>dato mancante</v>
      </c>
      <c r="AF71" s="190" t="str">
        <f t="shared" si="84"/>
        <v>dato mancante</v>
      </c>
      <c r="AG71" s="191" t="str">
        <f>IF(N71&lt;5,'Calcolo Orizzontale P. Secco'!AD72,"dato mancante")</f>
        <v>dato mancante</v>
      </c>
      <c r="AH71" s="191" t="str">
        <f>IF(N71&gt;5,'Calcolo Orizzontale P. Secco'!AD72,"dato mancante")</f>
        <v>dato mancante</v>
      </c>
      <c r="AI71" s="191" t="str">
        <f>IF(N71&lt;5,'Calcolo Orizzontale P. Secco'!AS72,"dato mancante")</f>
        <v>dato mancante</v>
      </c>
      <c r="AJ71" s="191" t="str">
        <f>IF(N71&gt;5,'Calcolo Orizzontale P. Secco'!AS72,"dato mancante")</f>
        <v>dato mancante</v>
      </c>
      <c r="AK71" s="190" t="str">
        <f t="shared" si="53"/>
        <v>dato mancante</v>
      </c>
      <c r="AL71" s="190" t="str">
        <f t="shared" si="54"/>
        <v>dato mancante</v>
      </c>
      <c r="AM71" s="190" t="str">
        <f t="shared" si="55"/>
        <v>dato mancante</v>
      </c>
      <c r="AN71" s="190" t="str">
        <f t="shared" si="56"/>
        <v>dato mancante</v>
      </c>
      <c r="AO71" s="191" t="str">
        <f>'Calcolo Orizzontale P. Secco'!AE72</f>
        <v>dato mancante</v>
      </c>
      <c r="AP71" s="191" t="str">
        <f>'Calcolo Orizzontale P. Secco'!AT72</f>
        <v>dato mancante</v>
      </c>
      <c r="AQ71" s="192" t="str">
        <f t="shared" si="57"/>
        <v>dato mancante</v>
      </c>
      <c r="AR71" s="192" t="str">
        <f t="shared" si="58"/>
        <v>dato mancante</v>
      </c>
      <c r="AS71" s="193" t="str">
        <f>'Calcolo Orizzontale P. Secco'!AF72</f>
        <v>dato mancante</v>
      </c>
      <c r="AT71" s="193" t="str">
        <f>'Calcolo Orizzontale P. Secco'!AU72</f>
        <v>dato mancante</v>
      </c>
      <c r="AU71" s="308" t="str">
        <f t="shared" si="81"/>
        <v>dato mancante</v>
      </c>
      <c r="AV71" s="308" t="str">
        <f t="shared" si="82"/>
        <v>dato mancante</v>
      </c>
      <c r="AW71" s="193" t="str">
        <f>'Calcolo Orizzontale P. Secco'!AG72</f>
        <v>dato mancante</v>
      </c>
      <c r="AX71" s="193" t="str">
        <f>'Calcolo Orizzontale P. Secco'!AV72</f>
        <v>dato mancante</v>
      </c>
      <c r="AY71" s="308" t="str">
        <f t="shared" si="77"/>
        <v>dato mancante</v>
      </c>
      <c r="AZ71" s="308" t="str">
        <f t="shared" si="78"/>
        <v>dato mancante</v>
      </c>
      <c r="BA71" s="193" t="str">
        <f>'Calcolo Orizzontale P. Secco'!AH72</f>
        <v>dato mancante</v>
      </c>
      <c r="BB71" s="193" t="str">
        <f>'Calcolo Orizzontale P. Secco'!AW72</f>
        <v>dato mancante</v>
      </c>
      <c r="BC71" s="308" t="str">
        <f t="shared" si="63"/>
        <v>dato mancante</v>
      </c>
      <c r="BD71" s="308" t="str">
        <f t="shared" si="64"/>
        <v>dato mancante</v>
      </c>
      <c r="BE71" s="194" t="str">
        <f>'Calcolo Orizzontale P. Secco'!AI72</f>
        <v>dato mancante</v>
      </c>
      <c r="BF71" s="194" t="str">
        <f>'Calcolo Orizzontale P. Secco'!AX72</f>
        <v>dato mancante</v>
      </c>
      <c r="BG71" s="308" t="str">
        <f t="shared" si="65"/>
        <v>dato mancante</v>
      </c>
      <c r="BH71" s="308" t="str">
        <f t="shared" si="66"/>
        <v>dato mancante</v>
      </c>
      <c r="BI71" s="193" t="str">
        <f>'Calcolo Orizzontale P. Secco'!AJ72</f>
        <v>dato mancante</v>
      </c>
      <c r="BJ71" s="193" t="str">
        <f>'Calcolo Orizzontale P. Secco'!AY72</f>
        <v>dato mancante</v>
      </c>
      <c r="BK71" s="308" t="str">
        <f t="shared" si="67"/>
        <v>dato mancante</v>
      </c>
      <c r="BL71" s="308" t="str">
        <f t="shared" si="68"/>
        <v>dato mancante</v>
      </c>
      <c r="BM71" s="192" t="str">
        <f>'Calcolo Orizzontale P. Secco'!AK72</f>
        <v>dato mancante</v>
      </c>
      <c r="BN71" s="192" t="str">
        <f>'Calcolo Orizzontale P. Secco'!AZ72</f>
        <v>dato mancante</v>
      </c>
      <c r="BO71" s="308" t="str">
        <f t="shared" si="85"/>
        <v>dato mancante</v>
      </c>
      <c r="BP71" s="308" t="str">
        <f t="shared" si="86"/>
        <v>dato mancante</v>
      </c>
      <c r="BQ71" s="195" t="str">
        <f>'Calcolo Orizzontale P. Secco'!AL72</f>
        <v>dato mancante</v>
      </c>
      <c r="BR71" s="195" t="str">
        <f>'Calcolo Orizzontale P. Secco'!BA72</f>
        <v>dato mancante</v>
      </c>
      <c r="BS71" s="308" t="str">
        <f t="shared" si="69"/>
        <v>dato mancante</v>
      </c>
      <c r="BT71" s="308" t="str">
        <f t="shared" si="70"/>
        <v>dato mancante</v>
      </c>
      <c r="BU71" s="193" t="str">
        <f>'Calcolo Orizzontale P. Secco'!AM72</f>
        <v>dato mancante</v>
      </c>
      <c r="BV71" s="194" t="str">
        <f>'Calcolo Orizzontale P. Secco'!BB72</f>
        <v>dato mancante</v>
      </c>
      <c r="BW71" s="308" t="str">
        <f t="shared" si="71"/>
        <v>dato mancante</v>
      </c>
      <c r="BX71" s="308" t="str">
        <f t="shared" si="72"/>
        <v>dato mancante</v>
      </c>
      <c r="BY71" s="196" t="str">
        <f>'Calcolo Orizzontale P. Secco'!AN72</f>
        <v>dato mancante</v>
      </c>
      <c r="BZ71" s="196" t="str">
        <f>'Calcolo Orizzontale P. Secco'!BC72</f>
        <v>dato mancante</v>
      </c>
      <c r="CA71" s="308" t="str">
        <f t="shared" si="73"/>
        <v>dato mancante</v>
      </c>
      <c r="CB71" s="308" t="str">
        <f t="shared" si="74"/>
        <v>dato mancante</v>
      </c>
      <c r="CE71" s="125" t="str">
        <f t="shared" si="87"/>
        <v>dato mancante</v>
      </c>
      <c r="CF71" s="125" t="str">
        <f t="shared" si="88"/>
        <v>dato mancante</v>
      </c>
      <c r="CG71" s="125" t="str">
        <f t="shared" si="89"/>
        <v>dato mancante</v>
      </c>
      <c r="CH71" s="125" t="str">
        <f t="shared" si="90"/>
        <v>dato mancante</v>
      </c>
      <c r="CI71" s="125" t="str">
        <f t="shared" si="91"/>
        <v>dato mancante</v>
      </c>
      <c r="CJ71" s="125" t="str">
        <f t="shared" si="92"/>
        <v>dato mancante</v>
      </c>
      <c r="CK71" s="125" t="str">
        <f t="shared" si="93"/>
        <v>dato mancante</v>
      </c>
      <c r="CL71" s="125" t="str">
        <f t="shared" si="94"/>
        <v>dato mancante</v>
      </c>
      <c r="CM71" s="125" t="str">
        <f t="shared" si="95"/>
        <v>dato mancante</v>
      </c>
      <c r="CN71" s="125" t="str">
        <f t="shared" si="96"/>
        <v>dato mancante</v>
      </c>
      <c r="CO71" s="125" t="str">
        <f t="shared" si="97"/>
        <v>dato mancante</v>
      </c>
      <c r="CP71" s="125" t="str">
        <f t="shared" si="98"/>
        <v>dato mancante</v>
      </c>
      <c r="CQ71" s="125" t="str">
        <f t="shared" si="99"/>
        <v>dato mancante</v>
      </c>
      <c r="CR71" s="125" t="str">
        <f t="shared" si="100"/>
        <v>dato mancante</v>
      </c>
      <c r="CS71" s="125" t="str">
        <f t="shared" si="101"/>
        <v>dato mancante</v>
      </c>
      <c r="CT71" s="125" t="str">
        <f t="shared" si="102"/>
        <v>dato mancante</v>
      </c>
      <c r="CU71" s="125" t="str">
        <f t="shared" si="103"/>
        <v>dato mancante</v>
      </c>
      <c r="CV71" s="125" t="str">
        <f t="shared" si="104"/>
        <v>dato mancante</v>
      </c>
      <c r="CW71" s="125" t="str">
        <f t="shared" si="105"/>
        <v>dato mancante</v>
      </c>
      <c r="CX71" s="125" t="str">
        <f t="shared" si="106"/>
        <v>dato mancante</v>
      </c>
      <c r="CY71" s="125" t="str">
        <f t="shared" si="107"/>
        <v>dato mancante</v>
      </c>
      <c r="CZ71" s="125" t="str">
        <f t="shared" si="108"/>
        <v>dato mancante</v>
      </c>
      <c r="DA71" s="125" t="str">
        <f t="shared" si="43"/>
        <v>dato mancante</v>
      </c>
      <c r="DB71" s="125" t="str">
        <f t="shared" si="109"/>
        <v>dato mancante</v>
      </c>
      <c r="DC71" s="125" t="str">
        <f t="shared" si="110"/>
        <v>dato mancante</v>
      </c>
      <c r="DD71" s="125" t="str">
        <f t="shared" si="111"/>
        <v>dato mancante</v>
      </c>
      <c r="DF71" s="127">
        <f t="shared" si="75"/>
        <v>0</v>
      </c>
      <c r="DG71" s="127">
        <f t="shared" si="112"/>
        <v>0</v>
      </c>
      <c r="DH71" s="125" t="str">
        <f t="shared" si="76"/>
        <v>ok</v>
      </c>
      <c r="DI71" s="127" t="str">
        <f t="shared" si="113"/>
        <v>Buono</v>
      </c>
      <c r="DJ71" s="127" t="str">
        <f t="shared" si="114"/>
        <v>Buono</v>
      </c>
    </row>
    <row r="72" spans="1:114" s="125" customFormat="1" x14ac:dyDescent="0.35">
      <c r="A72" s="18">
        <f>'Calcolo Orizzontale P. Secco'!A73</f>
        <v>0</v>
      </c>
      <c r="B72" s="18">
        <f>'Calcolo Orizzontale P. Secco'!B73</f>
        <v>0</v>
      </c>
      <c r="C72" s="18">
        <f>'Calcolo Orizzontale P. Secco'!C73</f>
        <v>0</v>
      </c>
      <c r="D72" s="18">
        <f>'Calcolo Orizzontale P. Secco'!D73</f>
        <v>0</v>
      </c>
      <c r="E72" s="18">
        <f>'Calcolo Orizzontale P. Secco'!E73</f>
        <v>0</v>
      </c>
      <c r="F72" s="18">
        <f>'Calcolo Orizzontale P. Secco'!F73</f>
        <v>0</v>
      </c>
      <c r="G72" s="18">
        <f>'Calcolo Orizzontale P. Secco'!G73</f>
        <v>0</v>
      </c>
      <c r="H72" s="18"/>
      <c r="I72" s="18">
        <f>'Calcolo Orizzontale P. Secco'!I73</f>
        <v>0</v>
      </c>
      <c r="J72" s="18">
        <f>'Calcolo Orizzontale P. Secco'!J73</f>
        <v>0</v>
      </c>
      <c r="K72" s="18">
        <f>'Calcolo Orizzontale P. Secco'!K73</f>
        <v>0</v>
      </c>
      <c r="L72" s="15">
        <f t="shared" si="79"/>
        <v>0</v>
      </c>
      <c r="M72" s="519">
        <f>'Calcolo Orizzontale P. Secco'!L73</f>
        <v>0</v>
      </c>
      <c r="N72" s="519">
        <f>'Calcolo Orizzontale P. Secco'!M73</f>
        <v>0</v>
      </c>
      <c r="O72" s="520">
        <f>'Calcolo Orizzontale P. Secco'!N73</f>
        <v>0</v>
      </c>
      <c r="P72" s="521">
        <f>'Calcolo Orizzontale P. Secco'!O73</f>
        <v>0</v>
      </c>
      <c r="Q72" s="521">
        <f>'Calcolo Orizzontale P. Secco'!P73</f>
        <v>0</v>
      </c>
      <c r="R72" s="521">
        <f>'Calcolo Orizzontale P. Secco'!Q73</f>
        <v>0</v>
      </c>
      <c r="S72" s="521">
        <f>'Calcolo Orizzontale P. Secco'!R73</f>
        <v>0</v>
      </c>
      <c r="T72" s="521">
        <f>'Calcolo Orizzontale P. Secco'!S73</f>
        <v>0</v>
      </c>
      <c r="U72" s="519">
        <f>'Calcolo Orizzontale P. Secco'!T73</f>
        <v>0</v>
      </c>
      <c r="V72" s="519">
        <f>'Calcolo Orizzontale P. Secco'!U73</f>
        <v>0</v>
      </c>
      <c r="W72" s="519">
        <f>'Calcolo Orizzontale P. Secco'!V73</f>
        <v>0</v>
      </c>
      <c r="X72" s="520">
        <f>'Calcolo Orizzontale P. Secco'!W73</f>
        <v>0</v>
      </c>
      <c r="Y72" s="521">
        <f>'Calcolo Orizzontale P. Secco'!X73</f>
        <v>0</v>
      </c>
      <c r="Z72" s="522">
        <f>'Calcolo Orizzontale P. Secco'!Y73</f>
        <v>0</v>
      </c>
      <c r="AA72" s="126"/>
      <c r="AB72" s="127"/>
      <c r="AC72" s="189" t="str">
        <f>'Calcolo Orizzontale P. Secco'!AC73</f>
        <v>dato mancante</v>
      </c>
      <c r="AD72" s="190" t="str">
        <f>'Calcolo Orizzontale P. Secco'!AR73</f>
        <v>dato mancante</v>
      </c>
      <c r="AE72" s="190" t="str">
        <f t="shared" si="83"/>
        <v>dato mancante</v>
      </c>
      <c r="AF72" s="190" t="str">
        <f t="shared" si="84"/>
        <v>dato mancante</v>
      </c>
      <c r="AG72" s="191" t="str">
        <f>IF(N72&lt;5,'Calcolo Orizzontale P. Secco'!AD73,"dato mancante")</f>
        <v>dato mancante</v>
      </c>
      <c r="AH72" s="191" t="str">
        <f>IF(N72&gt;5,'Calcolo Orizzontale P. Secco'!AD73,"dato mancante")</f>
        <v>dato mancante</v>
      </c>
      <c r="AI72" s="191" t="str">
        <f>IF(N72&lt;5,'Calcolo Orizzontale P. Secco'!AS73,"dato mancante")</f>
        <v>dato mancante</v>
      </c>
      <c r="AJ72" s="191" t="str">
        <f>IF(N72&gt;5,'Calcolo Orizzontale P. Secco'!AS73,"dato mancante")</f>
        <v>dato mancante</v>
      </c>
      <c r="AK72" s="190" t="str">
        <f t="shared" si="53"/>
        <v>dato mancante</v>
      </c>
      <c r="AL72" s="190" t="str">
        <f t="shared" si="54"/>
        <v>dato mancante</v>
      </c>
      <c r="AM72" s="190" t="str">
        <f t="shared" si="55"/>
        <v>dato mancante</v>
      </c>
      <c r="AN72" s="190" t="str">
        <f t="shared" si="56"/>
        <v>dato mancante</v>
      </c>
      <c r="AO72" s="191" t="str">
        <f>'Calcolo Orizzontale P. Secco'!AE73</f>
        <v>dato mancante</v>
      </c>
      <c r="AP72" s="191" t="str">
        <f>'Calcolo Orizzontale P. Secco'!AT73</f>
        <v>dato mancante</v>
      </c>
      <c r="AQ72" s="192" t="str">
        <f t="shared" si="57"/>
        <v>dato mancante</v>
      </c>
      <c r="AR72" s="192" t="str">
        <f t="shared" si="58"/>
        <v>dato mancante</v>
      </c>
      <c r="AS72" s="193" t="str">
        <f>'Calcolo Orizzontale P. Secco'!AF73</f>
        <v>dato mancante</v>
      </c>
      <c r="AT72" s="193" t="str">
        <f>'Calcolo Orizzontale P. Secco'!AU73</f>
        <v>dato mancante</v>
      </c>
      <c r="AU72" s="308" t="str">
        <f t="shared" si="81"/>
        <v>dato mancante</v>
      </c>
      <c r="AV72" s="308" t="str">
        <f t="shared" si="82"/>
        <v>dato mancante</v>
      </c>
      <c r="AW72" s="193" t="str">
        <f>'Calcolo Orizzontale P. Secco'!AG73</f>
        <v>dato mancante</v>
      </c>
      <c r="AX72" s="193" t="str">
        <f>'Calcolo Orizzontale P. Secco'!AV73</f>
        <v>dato mancante</v>
      </c>
      <c r="AY72" s="308" t="str">
        <f t="shared" si="77"/>
        <v>dato mancante</v>
      </c>
      <c r="AZ72" s="308" t="str">
        <f t="shared" si="78"/>
        <v>dato mancante</v>
      </c>
      <c r="BA72" s="193" t="str">
        <f>'Calcolo Orizzontale P. Secco'!AH73</f>
        <v>dato mancante</v>
      </c>
      <c r="BB72" s="193" t="str">
        <f>'Calcolo Orizzontale P. Secco'!AW73</f>
        <v>dato mancante</v>
      </c>
      <c r="BC72" s="308" t="str">
        <f t="shared" si="63"/>
        <v>dato mancante</v>
      </c>
      <c r="BD72" s="308" t="str">
        <f t="shared" si="64"/>
        <v>dato mancante</v>
      </c>
      <c r="BE72" s="194" t="str">
        <f>'Calcolo Orizzontale P. Secco'!AI73</f>
        <v>dato mancante</v>
      </c>
      <c r="BF72" s="194" t="str">
        <f>'Calcolo Orizzontale P. Secco'!AX73</f>
        <v>dato mancante</v>
      </c>
      <c r="BG72" s="308" t="str">
        <f t="shared" si="65"/>
        <v>dato mancante</v>
      </c>
      <c r="BH72" s="308" t="str">
        <f t="shared" si="66"/>
        <v>dato mancante</v>
      </c>
      <c r="BI72" s="193" t="str">
        <f>'Calcolo Orizzontale P. Secco'!AJ73</f>
        <v>dato mancante</v>
      </c>
      <c r="BJ72" s="193" t="str">
        <f>'Calcolo Orizzontale P. Secco'!AY73</f>
        <v>dato mancante</v>
      </c>
      <c r="BK72" s="308" t="str">
        <f t="shared" si="67"/>
        <v>dato mancante</v>
      </c>
      <c r="BL72" s="308" t="str">
        <f t="shared" si="68"/>
        <v>dato mancante</v>
      </c>
      <c r="BM72" s="192" t="str">
        <f>'Calcolo Orizzontale P. Secco'!AK73</f>
        <v>dato mancante</v>
      </c>
      <c r="BN72" s="192" t="str">
        <f>'Calcolo Orizzontale P. Secco'!AZ73</f>
        <v>dato mancante</v>
      </c>
      <c r="BO72" s="308" t="str">
        <f t="shared" si="85"/>
        <v>dato mancante</v>
      </c>
      <c r="BP72" s="308" t="str">
        <f t="shared" si="86"/>
        <v>dato mancante</v>
      </c>
      <c r="BQ72" s="195" t="str">
        <f>'Calcolo Orizzontale P. Secco'!AL73</f>
        <v>dato mancante</v>
      </c>
      <c r="BR72" s="195" t="str">
        <f>'Calcolo Orizzontale P. Secco'!BA73</f>
        <v>dato mancante</v>
      </c>
      <c r="BS72" s="308" t="str">
        <f t="shared" si="69"/>
        <v>dato mancante</v>
      </c>
      <c r="BT72" s="308" t="str">
        <f t="shared" si="70"/>
        <v>dato mancante</v>
      </c>
      <c r="BU72" s="193" t="str">
        <f>'Calcolo Orizzontale P. Secco'!AM73</f>
        <v>dato mancante</v>
      </c>
      <c r="BV72" s="194" t="str">
        <f>'Calcolo Orizzontale P. Secco'!BB73</f>
        <v>dato mancante</v>
      </c>
      <c r="BW72" s="308" t="str">
        <f t="shared" si="71"/>
        <v>dato mancante</v>
      </c>
      <c r="BX72" s="308" t="str">
        <f t="shared" si="72"/>
        <v>dato mancante</v>
      </c>
      <c r="BY72" s="196" t="str">
        <f>'Calcolo Orizzontale P. Secco'!AN73</f>
        <v>dato mancante</v>
      </c>
      <c r="BZ72" s="196" t="str">
        <f>'Calcolo Orizzontale P. Secco'!BC73</f>
        <v>dato mancante</v>
      </c>
      <c r="CA72" s="308" t="str">
        <f t="shared" si="73"/>
        <v>dato mancante</v>
      </c>
      <c r="CB72" s="308" t="str">
        <f t="shared" si="74"/>
        <v>dato mancante</v>
      </c>
      <c r="CE72" s="125" t="str">
        <f t="shared" si="87"/>
        <v>dato mancante</v>
      </c>
      <c r="CF72" s="125" t="str">
        <f t="shared" si="88"/>
        <v>dato mancante</v>
      </c>
      <c r="CG72" s="125" t="str">
        <f t="shared" si="89"/>
        <v>dato mancante</v>
      </c>
      <c r="CH72" s="125" t="str">
        <f t="shared" si="90"/>
        <v>dato mancante</v>
      </c>
      <c r="CI72" s="125" t="str">
        <f t="shared" si="91"/>
        <v>dato mancante</v>
      </c>
      <c r="CJ72" s="125" t="str">
        <f t="shared" si="92"/>
        <v>dato mancante</v>
      </c>
      <c r="CK72" s="125" t="str">
        <f t="shared" si="93"/>
        <v>dato mancante</v>
      </c>
      <c r="CL72" s="125" t="str">
        <f t="shared" si="94"/>
        <v>dato mancante</v>
      </c>
      <c r="CM72" s="125" t="str">
        <f t="shared" si="95"/>
        <v>dato mancante</v>
      </c>
      <c r="CN72" s="125" t="str">
        <f t="shared" si="96"/>
        <v>dato mancante</v>
      </c>
      <c r="CO72" s="125" t="str">
        <f t="shared" si="97"/>
        <v>dato mancante</v>
      </c>
      <c r="CP72" s="125" t="str">
        <f t="shared" si="98"/>
        <v>dato mancante</v>
      </c>
      <c r="CQ72" s="125" t="str">
        <f t="shared" si="99"/>
        <v>dato mancante</v>
      </c>
      <c r="CR72" s="125" t="str">
        <f t="shared" si="100"/>
        <v>dato mancante</v>
      </c>
      <c r="CS72" s="125" t="str">
        <f t="shared" si="101"/>
        <v>dato mancante</v>
      </c>
      <c r="CT72" s="125" t="str">
        <f t="shared" si="102"/>
        <v>dato mancante</v>
      </c>
      <c r="CU72" s="125" t="str">
        <f t="shared" si="103"/>
        <v>dato mancante</v>
      </c>
      <c r="CV72" s="125" t="str">
        <f t="shared" si="104"/>
        <v>dato mancante</v>
      </c>
      <c r="CW72" s="125" t="str">
        <f t="shared" si="105"/>
        <v>dato mancante</v>
      </c>
      <c r="CX72" s="125" t="str">
        <f t="shared" si="106"/>
        <v>dato mancante</v>
      </c>
      <c r="CY72" s="125" t="str">
        <f t="shared" si="107"/>
        <v>dato mancante</v>
      </c>
      <c r="CZ72" s="125" t="str">
        <f t="shared" si="108"/>
        <v>dato mancante</v>
      </c>
      <c r="DA72" s="125" t="str">
        <f t="shared" si="43"/>
        <v>dato mancante</v>
      </c>
      <c r="DB72" s="125" t="str">
        <f t="shared" si="109"/>
        <v>dato mancante</v>
      </c>
      <c r="DC72" s="125" t="str">
        <f t="shared" si="110"/>
        <v>dato mancante</v>
      </c>
      <c r="DD72" s="125" t="str">
        <f t="shared" si="111"/>
        <v>dato mancante</v>
      </c>
      <c r="DF72" s="127">
        <f t="shared" si="75"/>
        <v>0</v>
      </c>
      <c r="DG72" s="127">
        <f t="shared" si="112"/>
        <v>0</v>
      </c>
      <c r="DH72" s="125" t="str">
        <f t="shared" si="76"/>
        <v>ok</v>
      </c>
      <c r="DI72" s="127" t="str">
        <f t="shared" si="113"/>
        <v>Buono</v>
      </c>
      <c r="DJ72" s="127" t="str">
        <f t="shared" si="114"/>
        <v>Buono</v>
      </c>
    </row>
    <row r="73" spans="1:114" s="125" customFormat="1" x14ac:dyDescent="0.35">
      <c r="A73" s="18">
        <f>'Calcolo Orizzontale P. Secco'!A74</f>
        <v>0</v>
      </c>
      <c r="B73" s="18">
        <f>'Calcolo Orizzontale P. Secco'!B74</f>
        <v>0</v>
      </c>
      <c r="C73" s="18">
        <f>'Calcolo Orizzontale P. Secco'!C74</f>
        <v>0</v>
      </c>
      <c r="D73" s="18">
        <f>'Calcolo Orizzontale P. Secco'!D74</f>
        <v>0</v>
      </c>
      <c r="E73" s="18">
        <f>'Calcolo Orizzontale P. Secco'!E74</f>
        <v>0</v>
      </c>
      <c r="F73" s="18">
        <f>'Calcolo Orizzontale P. Secco'!F74</f>
        <v>0</v>
      </c>
      <c r="G73" s="18">
        <f>'Calcolo Orizzontale P. Secco'!G74</f>
        <v>0</v>
      </c>
      <c r="H73" s="18"/>
      <c r="I73" s="18">
        <f>'Calcolo Orizzontale P. Secco'!I74</f>
        <v>0</v>
      </c>
      <c r="J73" s="18">
        <f>'Calcolo Orizzontale P. Secco'!J74</f>
        <v>0</v>
      </c>
      <c r="K73" s="18">
        <f>'Calcolo Orizzontale P. Secco'!K74</f>
        <v>0</v>
      </c>
      <c r="L73" s="15">
        <f t="shared" si="79"/>
        <v>0</v>
      </c>
      <c r="M73" s="519">
        <f>'Calcolo Orizzontale P. Secco'!L74</f>
        <v>0</v>
      </c>
      <c r="N73" s="519">
        <f>'Calcolo Orizzontale P. Secco'!M74</f>
        <v>0</v>
      </c>
      <c r="O73" s="520">
        <f>'Calcolo Orizzontale P. Secco'!N74</f>
        <v>0</v>
      </c>
      <c r="P73" s="521">
        <f>'Calcolo Orizzontale P. Secco'!O74</f>
        <v>0</v>
      </c>
      <c r="Q73" s="521">
        <f>'Calcolo Orizzontale P. Secco'!P74</f>
        <v>0</v>
      </c>
      <c r="R73" s="521">
        <f>'Calcolo Orizzontale P. Secco'!Q74</f>
        <v>0</v>
      </c>
      <c r="S73" s="521">
        <f>'Calcolo Orizzontale P. Secco'!R74</f>
        <v>0</v>
      </c>
      <c r="T73" s="521">
        <f>'Calcolo Orizzontale P. Secco'!S74</f>
        <v>0</v>
      </c>
      <c r="U73" s="519">
        <f>'Calcolo Orizzontale P. Secco'!T74</f>
        <v>0</v>
      </c>
      <c r="V73" s="519">
        <f>'Calcolo Orizzontale P. Secco'!U74</f>
        <v>0</v>
      </c>
      <c r="W73" s="519">
        <f>'Calcolo Orizzontale P. Secco'!V74</f>
        <v>0</v>
      </c>
      <c r="X73" s="520">
        <f>'Calcolo Orizzontale P. Secco'!W74</f>
        <v>0</v>
      </c>
      <c r="Y73" s="521">
        <f>'Calcolo Orizzontale P. Secco'!X74</f>
        <v>0</v>
      </c>
      <c r="Z73" s="522">
        <f>'Calcolo Orizzontale P. Secco'!Y74</f>
        <v>0</v>
      </c>
      <c r="AA73" s="126"/>
      <c r="AB73" s="127"/>
      <c r="AC73" s="189" t="str">
        <f>'Calcolo Orizzontale P. Secco'!AC74</f>
        <v>dato mancante</v>
      </c>
      <c r="AD73" s="190" t="str">
        <f>'Calcolo Orizzontale P. Secco'!AR74</f>
        <v>dato mancante</v>
      </c>
      <c r="AE73" s="190" t="str">
        <f t="shared" si="83"/>
        <v>dato mancante</v>
      </c>
      <c r="AF73" s="190" t="str">
        <f t="shared" si="84"/>
        <v>dato mancante</v>
      </c>
      <c r="AG73" s="191" t="str">
        <f>IF(N73&lt;5,'Calcolo Orizzontale P. Secco'!AD74,"dato mancante")</f>
        <v>dato mancante</v>
      </c>
      <c r="AH73" s="191" t="str">
        <f>IF(N73&gt;5,'Calcolo Orizzontale P. Secco'!AD74,"dato mancante")</f>
        <v>dato mancante</v>
      </c>
      <c r="AI73" s="191" t="str">
        <f>IF(N73&lt;5,'Calcolo Orizzontale P. Secco'!AS74,"dato mancante")</f>
        <v>dato mancante</v>
      </c>
      <c r="AJ73" s="191" t="str">
        <f>IF(N73&gt;5,'Calcolo Orizzontale P. Secco'!AS74,"dato mancante")</f>
        <v>dato mancante</v>
      </c>
      <c r="AK73" s="190" t="str">
        <f t="shared" si="53"/>
        <v>dato mancante</v>
      </c>
      <c r="AL73" s="190" t="str">
        <f t="shared" si="54"/>
        <v>dato mancante</v>
      </c>
      <c r="AM73" s="190" t="str">
        <f t="shared" si="55"/>
        <v>dato mancante</v>
      </c>
      <c r="AN73" s="190" t="str">
        <f t="shared" si="56"/>
        <v>dato mancante</v>
      </c>
      <c r="AO73" s="191" t="str">
        <f>'Calcolo Orizzontale P. Secco'!AE74</f>
        <v>dato mancante</v>
      </c>
      <c r="AP73" s="191" t="str">
        <f>'Calcolo Orizzontale P. Secco'!AT74</f>
        <v>dato mancante</v>
      </c>
      <c r="AQ73" s="192" t="str">
        <f t="shared" si="57"/>
        <v>dato mancante</v>
      </c>
      <c r="AR73" s="192" t="str">
        <f t="shared" si="58"/>
        <v>dato mancante</v>
      </c>
      <c r="AS73" s="193" t="str">
        <f>'Calcolo Orizzontale P. Secco'!AF74</f>
        <v>dato mancante</v>
      </c>
      <c r="AT73" s="193" t="str">
        <f>'Calcolo Orizzontale P. Secco'!AU74</f>
        <v>dato mancante</v>
      </c>
      <c r="AU73" s="308" t="str">
        <f t="shared" si="81"/>
        <v>dato mancante</v>
      </c>
      <c r="AV73" s="308" t="str">
        <f t="shared" si="82"/>
        <v>dato mancante</v>
      </c>
      <c r="AW73" s="193" t="str">
        <f>'Calcolo Orizzontale P. Secco'!AG74</f>
        <v>dato mancante</v>
      </c>
      <c r="AX73" s="193" t="str">
        <f>'Calcolo Orizzontale P. Secco'!AV74</f>
        <v>dato mancante</v>
      </c>
      <c r="AY73" s="308" t="str">
        <f t="shared" si="77"/>
        <v>dato mancante</v>
      </c>
      <c r="AZ73" s="308" t="str">
        <f t="shared" si="78"/>
        <v>dato mancante</v>
      </c>
      <c r="BA73" s="193" t="str">
        <f>'Calcolo Orizzontale P. Secco'!AH74</f>
        <v>dato mancante</v>
      </c>
      <c r="BB73" s="193" t="str">
        <f>'Calcolo Orizzontale P. Secco'!AW74</f>
        <v>dato mancante</v>
      </c>
      <c r="BC73" s="308" t="str">
        <f t="shared" si="63"/>
        <v>dato mancante</v>
      </c>
      <c r="BD73" s="308" t="str">
        <f t="shared" si="64"/>
        <v>dato mancante</v>
      </c>
      <c r="BE73" s="194" t="str">
        <f>'Calcolo Orizzontale P. Secco'!AI74</f>
        <v>dato mancante</v>
      </c>
      <c r="BF73" s="194" t="str">
        <f>'Calcolo Orizzontale P. Secco'!AX74</f>
        <v>dato mancante</v>
      </c>
      <c r="BG73" s="308" t="str">
        <f t="shared" si="65"/>
        <v>dato mancante</v>
      </c>
      <c r="BH73" s="308" t="str">
        <f t="shared" si="66"/>
        <v>dato mancante</v>
      </c>
      <c r="BI73" s="193" t="str">
        <f>'Calcolo Orizzontale P. Secco'!AJ74</f>
        <v>dato mancante</v>
      </c>
      <c r="BJ73" s="193" t="str">
        <f>'Calcolo Orizzontale P. Secco'!AY74</f>
        <v>dato mancante</v>
      </c>
      <c r="BK73" s="308" t="str">
        <f t="shared" si="67"/>
        <v>dato mancante</v>
      </c>
      <c r="BL73" s="308" t="str">
        <f t="shared" si="68"/>
        <v>dato mancante</v>
      </c>
      <c r="BM73" s="192" t="str">
        <f>'Calcolo Orizzontale P. Secco'!AK74</f>
        <v>dato mancante</v>
      </c>
      <c r="BN73" s="192" t="str">
        <f>'Calcolo Orizzontale P. Secco'!AZ74</f>
        <v>dato mancante</v>
      </c>
      <c r="BO73" s="308" t="str">
        <f t="shared" si="85"/>
        <v>dato mancante</v>
      </c>
      <c r="BP73" s="308" t="str">
        <f t="shared" si="86"/>
        <v>dato mancante</v>
      </c>
      <c r="BQ73" s="195" t="str">
        <f>'Calcolo Orizzontale P. Secco'!AL74</f>
        <v>dato mancante</v>
      </c>
      <c r="BR73" s="195" t="str">
        <f>'Calcolo Orizzontale P. Secco'!BA74</f>
        <v>dato mancante</v>
      </c>
      <c r="BS73" s="308" t="str">
        <f t="shared" si="69"/>
        <v>dato mancante</v>
      </c>
      <c r="BT73" s="308" t="str">
        <f t="shared" si="70"/>
        <v>dato mancante</v>
      </c>
      <c r="BU73" s="193" t="str">
        <f>'Calcolo Orizzontale P. Secco'!AM74</f>
        <v>dato mancante</v>
      </c>
      <c r="BV73" s="194" t="str">
        <f>'Calcolo Orizzontale P. Secco'!BB74</f>
        <v>dato mancante</v>
      </c>
      <c r="BW73" s="308" t="str">
        <f t="shared" si="71"/>
        <v>dato mancante</v>
      </c>
      <c r="BX73" s="308" t="str">
        <f t="shared" si="72"/>
        <v>dato mancante</v>
      </c>
      <c r="BY73" s="196" t="str">
        <f>'Calcolo Orizzontale P. Secco'!AN74</f>
        <v>dato mancante</v>
      </c>
      <c r="BZ73" s="196" t="str">
        <f>'Calcolo Orizzontale P. Secco'!BC74</f>
        <v>dato mancante</v>
      </c>
      <c r="CA73" s="308" t="str">
        <f t="shared" si="73"/>
        <v>dato mancante</v>
      </c>
      <c r="CB73" s="308" t="str">
        <f t="shared" si="74"/>
        <v>dato mancante</v>
      </c>
      <c r="CE73" s="125" t="str">
        <f t="shared" si="87"/>
        <v>dato mancante</v>
      </c>
      <c r="CF73" s="125" t="str">
        <f t="shared" si="88"/>
        <v>dato mancante</v>
      </c>
      <c r="CG73" s="125" t="str">
        <f t="shared" si="89"/>
        <v>dato mancante</v>
      </c>
      <c r="CH73" s="125" t="str">
        <f t="shared" si="90"/>
        <v>dato mancante</v>
      </c>
      <c r="CI73" s="125" t="str">
        <f t="shared" si="91"/>
        <v>dato mancante</v>
      </c>
      <c r="CJ73" s="125" t="str">
        <f t="shared" si="92"/>
        <v>dato mancante</v>
      </c>
      <c r="CK73" s="125" t="str">
        <f t="shared" si="93"/>
        <v>dato mancante</v>
      </c>
      <c r="CL73" s="125" t="str">
        <f t="shared" si="94"/>
        <v>dato mancante</v>
      </c>
      <c r="CM73" s="125" t="str">
        <f t="shared" si="95"/>
        <v>dato mancante</v>
      </c>
      <c r="CN73" s="125" t="str">
        <f t="shared" si="96"/>
        <v>dato mancante</v>
      </c>
      <c r="CO73" s="125" t="str">
        <f t="shared" si="97"/>
        <v>dato mancante</v>
      </c>
      <c r="CP73" s="125" t="str">
        <f t="shared" si="98"/>
        <v>dato mancante</v>
      </c>
      <c r="CQ73" s="125" t="str">
        <f t="shared" si="99"/>
        <v>dato mancante</v>
      </c>
      <c r="CR73" s="125" t="str">
        <f t="shared" si="100"/>
        <v>dato mancante</v>
      </c>
      <c r="CS73" s="125" t="str">
        <f t="shared" si="101"/>
        <v>dato mancante</v>
      </c>
      <c r="CT73" s="125" t="str">
        <f t="shared" si="102"/>
        <v>dato mancante</v>
      </c>
      <c r="CU73" s="125" t="str">
        <f t="shared" si="103"/>
        <v>dato mancante</v>
      </c>
      <c r="CV73" s="125" t="str">
        <f t="shared" si="104"/>
        <v>dato mancante</v>
      </c>
      <c r="CW73" s="125" t="str">
        <f t="shared" si="105"/>
        <v>dato mancante</v>
      </c>
      <c r="CX73" s="125" t="str">
        <f t="shared" si="106"/>
        <v>dato mancante</v>
      </c>
      <c r="CY73" s="125" t="str">
        <f t="shared" si="107"/>
        <v>dato mancante</v>
      </c>
      <c r="CZ73" s="125" t="str">
        <f t="shared" si="108"/>
        <v>dato mancante</v>
      </c>
      <c r="DA73" s="125" t="str">
        <f t="shared" si="43"/>
        <v>dato mancante</v>
      </c>
      <c r="DB73" s="125" t="str">
        <f t="shared" si="109"/>
        <v>dato mancante</v>
      </c>
      <c r="DC73" s="125" t="str">
        <f t="shared" si="110"/>
        <v>dato mancante</v>
      </c>
      <c r="DD73" s="125" t="str">
        <f t="shared" si="111"/>
        <v>dato mancante</v>
      </c>
      <c r="DF73" s="127">
        <f t="shared" si="75"/>
        <v>0</v>
      </c>
      <c r="DG73" s="127">
        <f t="shared" si="112"/>
        <v>0</v>
      </c>
      <c r="DH73" s="125" t="str">
        <f t="shared" si="76"/>
        <v>ok</v>
      </c>
      <c r="DI73" s="127" t="str">
        <f t="shared" si="113"/>
        <v>Buono</v>
      </c>
      <c r="DJ73" s="127" t="str">
        <f t="shared" si="114"/>
        <v>Buono</v>
      </c>
    </row>
    <row r="74" spans="1:114" s="125" customFormat="1" x14ac:dyDescent="0.35">
      <c r="A74" s="18">
        <f>'Calcolo Orizzontale P. Secco'!A75</f>
        <v>0</v>
      </c>
      <c r="B74" s="18">
        <f>'Calcolo Orizzontale P. Secco'!B75</f>
        <v>0</v>
      </c>
      <c r="C74" s="18">
        <f>'Calcolo Orizzontale P. Secco'!C75</f>
        <v>0</v>
      </c>
      <c r="D74" s="18">
        <f>'Calcolo Orizzontale P. Secco'!D75</f>
        <v>0</v>
      </c>
      <c r="E74" s="18">
        <f>'Calcolo Orizzontale P. Secco'!E75</f>
        <v>0</v>
      </c>
      <c r="F74" s="18">
        <f>'Calcolo Orizzontale P. Secco'!F75</f>
        <v>0</v>
      </c>
      <c r="G74" s="18">
        <f>'Calcolo Orizzontale P. Secco'!G75</f>
        <v>0</v>
      </c>
      <c r="H74" s="18"/>
      <c r="I74" s="18">
        <f>'Calcolo Orizzontale P. Secco'!I75</f>
        <v>0</v>
      </c>
      <c r="J74" s="18">
        <f>'Calcolo Orizzontale P. Secco'!J75</f>
        <v>0</v>
      </c>
      <c r="K74" s="18">
        <f>'Calcolo Orizzontale P. Secco'!K75</f>
        <v>0</v>
      </c>
      <c r="L74" s="15">
        <f t="shared" si="79"/>
        <v>0</v>
      </c>
      <c r="M74" s="519">
        <f>'Calcolo Orizzontale P. Secco'!L75</f>
        <v>0</v>
      </c>
      <c r="N74" s="519">
        <f>'Calcolo Orizzontale P. Secco'!M75</f>
        <v>0</v>
      </c>
      <c r="O74" s="520">
        <f>'Calcolo Orizzontale P. Secco'!N75</f>
        <v>0</v>
      </c>
      <c r="P74" s="521">
        <f>'Calcolo Orizzontale P. Secco'!O75</f>
        <v>0</v>
      </c>
      <c r="Q74" s="521">
        <f>'Calcolo Orizzontale P. Secco'!P75</f>
        <v>0</v>
      </c>
      <c r="R74" s="521">
        <f>'Calcolo Orizzontale P. Secco'!Q75</f>
        <v>0</v>
      </c>
      <c r="S74" s="521">
        <f>'Calcolo Orizzontale P. Secco'!R75</f>
        <v>0</v>
      </c>
      <c r="T74" s="521">
        <f>'Calcolo Orizzontale P. Secco'!S75</f>
        <v>0</v>
      </c>
      <c r="U74" s="519">
        <f>'Calcolo Orizzontale P. Secco'!T75</f>
        <v>0</v>
      </c>
      <c r="V74" s="519">
        <f>'Calcolo Orizzontale P. Secco'!U75</f>
        <v>0</v>
      </c>
      <c r="W74" s="519">
        <f>'Calcolo Orizzontale P. Secco'!V75</f>
        <v>0</v>
      </c>
      <c r="X74" s="520">
        <f>'Calcolo Orizzontale P. Secco'!W75</f>
        <v>0</v>
      </c>
      <c r="Y74" s="521">
        <f>'Calcolo Orizzontale P. Secco'!X75</f>
        <v>0</v>
      </c>
      <c r="Z74" s="522">
        <f>'Calcolo Orizzontale P. Secco'!Y75</f>
        <v>0</v>
      </c>
      <c r="AA74" s="126"/>
      <c r="AB74" s="127"/>
      <c r="AC74" s="189" t="str">
        <f>'Calcolo Orizzontale P. Secco'!AC75</f>
        <v>dato mancante</v>
      </c>
      <c r="AD74" s="190" t="str">
        <f>'Calcolo Orizzontale P. Secco'!AR75</f>
        <v>dato mancante</v>
      </c>
      <c r="AE74" s="190" t="str">
        <f t="shared" si="83"/>
        <v>dato mancante</v>
      </c>
      <c r="AF74" s="190" t="str">
        <f t="shared" si="84"/>
        <v>dato mancante</v>
      </c>
      <c r="AG74" s="191" t="str">
        <f>IF(N74&lt;5,'Calcolo Orizzontale P. Secco'!AD75,"dato mancante")</f>
        <v>dato mancante</v>
      </c>
      <c r="AH74" s="191" t="str">
        <f>IF(N74&gt;5,'Calcolo Orizzontale P. Secco'!AD75,"dato mancante")</f>
        <v>dato mancante</v>
      </c>
      <c r="AI74" s="191" t="str">
        <f>IF(N74&lt;5,'Calcolo Orizzontale P. Secco'!AS75,"dato mancante")</f>
        <v>dato mancante</v>
      </c>
      <c r="AJ74" s="191" t="str">
        <f>IF(N74&gt;5,'Calcolo Orizzontale P. Secco'!AS75,"dato mancante")</f>
        <v>dato mancante</v>
      </c>
      <c r="AK74" s="190" t="str">
        <f t="shared" si="53"/>
        <v>dato mancante</v>
      </c>
      <c r="AL74" s="190" t="str">
        <f t="shared" si="54"/>
        <v>dato mancante</v>
      </c>
      <c r="AM74" s="190" t="str">
        <f t="shared" si="55"/>
        <v>dato mancante</v>
      </c>
      <c r="AN74" s="190" t="str">
        <f t="shared" si="56"/>
        <v>dato mancante</v>
      </c>
      <c r="AO74" s="191" t="str">
        <f>'Calcolo Orizzontale P. Secco'!AE75</f>
        <v>dato mancante</v>
      </c>
      <c r="AP74" s="191" t="str">
        <f>'Calcolo Orizzontale P. Secco'!AT75</f>
        <v>dato mancante</v>
      </c>
      <c r="AQ74" s="192" t="str">
        <f t="shared" si="57"/>
        <v>dato mancante</v>
      </c>
      <c r="AR74" s="192" t="str">
        <f t="shared" si="58"/>
        <v>dato mancante</v>
      </c>
      <c r="AS74" s="193" t="str">
        <f>'Calcolo Orizzontale P. Secco'!AF75</f>
        <v>dato mancante</v>
      </c>
      <c r="AT74" s="193" t="str">
        <f>'Calcolo Orizzontale P. Secco'!AU75</f>
        <v>dato mancante</v>
      </c>
      <c r="AU74" s="308" t="str">
        <f t="shared" si="81"/>
        <v>dato mancante</v>
      </c>
      <c r="AV74" s="308" t="str">
        <f t="shared" si="82"/>
        <v>dato mancante</v>
      </c>
      <c r="AW74" s="193" t="str">
        <f>'Calcolo Orizzontale P. Secco'!AG75</f>
        <v>dato mancante</v>
      </c>
      <c r="AX74" s="193" t="str">
        <f>'Calcolo Orizzontale P. Secco'!AV75</f>
        <v>dato mancante</v>
      </c>
      <c r="AY74" s="308" t="str">
        <f t="shared" si="77"/>
        <v>dato mancante</v>
      </c>
      <c r="AZ74" s="308" t="str">
        <f t="shared" si="78"/>
        <v>dato mancante</v>
      </c>
      <c r="BA74" s="193" t="str">
        <f>'Calcolo Orizzontale P. Secco'!AH75</f>
        <v>dato mancante</v>
      </c>
      <c r="BB74" s="193" t="str">
        <f>'Calcolo Orizzontale P. Secco'!AW75</f>
        <v>dato mancante</v>
      </c>
      <c r="BC74" s="308" t="str">
        <f t="shared" si="63"/>
        <v>dato mancante</v>
      </c>
      <c r="BD74" s="308" t="str">
        <f t="shared" si="64"/>
        <v>dato mancante</v>
      </c>
      <c r="BE74" s="194" t="str">
        <f>'Calcolo Orizzontale P. Secco'!AI75</f>
        <v>dato mancante</v>
      </c>
      <c r="BF74" s="194" t="str">
        <f>'Calcolo Orizzontale P. Secco'!AX75</f>
        <v>dato mancante</v>
      </c>
      <c r="BG74" s="308" t="str">
        <f t="shared" si="65"/>
        <v>dato mancante</v>
      </c>
      <c r="BH74" s="308" t="str">
        <f t="shared" si="66"/>
        <v>dato mancante</v>
      </c>
      <c r="BI74" s="193" t="str">
        <f>'Calcolo Orizzontale P. Secco'!AJ75</f>
        <v>dato mancante</v>
      </c>
      <c r="BJ74" s="193" t="str">
        <f>'Calcolo Orizzontale P. Secco'!AY75</f>
        <v>dato mancante</v>
      </c>
      <c r="BK74" s="308" t="str">
        <f t="shared" si="67"/>
        <v>dato mancante</v>
      </c>
      <c r="BL74" s="308" t="str">
        <f t="shared" si="68"/>
        <v>dato mancante</v>
      </c>
      <c r="BM74" s="192" t="str">
        <f>'Calcolo Orizzontale P. Secco'!AK75</f>
        <v>dato mancante</v>
      </c>
      <c r="BN74" s="192" t="str">
        <f>'Calcolo Orizzontale P. Secco'!AZ75</f>
        <v>dato mancante</v>
      </c>
      <c r="BO74" s="308" t="str">
        <f t="shared" si="85"/>
        <v>dato mancante</v>
      </c>
      <c r="BP74" s="308" t="str">
        <f t="shared" si="86"/>
        <v>dato mancante</v>
      </c>
      <c r="BQ74" s="195" t="str">
        <f>'Calcolo Orizzontale P. Secco'!AL75</f>
        <v>dato mancante</v>
      </c>
      <c r="BR74" s="195" t="str">
        <f>'Calcolo Orizzontale P. Secco'!BA75</f>
        <v>dato mancante</v>
      </c>
      <c r="BS74" s="308" t="str">
        <f t="shared" si="69"/>
        <v>dato mancante</v>
      </c>
      <c r="BT74" s="308" t="str">
        <f t="shared" si="70"/>
        <v>dato mancante</v>
      </c>
      <c r="BU74" s="193" t="str">
        <f>'Calcolo Orizzontale P. Secco'!AM75</f>
        <v>dato mancante</v>
      </c>
      <c r="BV74" s="194" t="str">
        <f>'Calcolo Orizzontale P. Secco'!BB75</f>
        <v>dato mancante</v>
      </c>
      <c r="BW74" s="308" t="str">
        <f t="shared" si="71"/>
        <v>dato mancante</v>
      </c>
      <c r="BX74" s="308" t="str">
        <f t="shared" si="72"/>
        <v>dato mancante</v>
      </c>
      <c r="BY74" s="196" t="str">
        <f>'Calcolo Orizzontale P. Secco'!AN75</f>
        <v>dato mancante</v>
      </c>
      <c r="BZ74" s="196" t="str">
        <f>'Calcolo Orizzontale P. Secco'!BC75</f>
        <v>dato mancante</v>
      </c>
      <c r="CA74" s="308" t="str">
        <f t="shared" si="73"/>
        <v>dato mancante</v>
      </c>
      <c r="CB74" s="308" t="str">
        <f t="shared" si="74"/>
        <v>dato mancante</v>
      </c>
      <c r="CE74" s="125" t="str">
        <f t="shared" si="87"/>
        <v>dato mancante</v>
      </c>
      <c r="CF74" s="125" t="str">
        <f t="shared" si="88"/>
        <v>dato mancante</v>
      </c>
      <c r="CG74" s="125" t="str">
        <f t="shared" si="89"/>
        <v>dato mancante</v>
      </c>
      <c r="CH74" s="125" t="str">
        <f t="shared" si="90"/>
        <v>dato mancante</v>
      </c>
      <c r="CI74" s="125" t="str">
        <f t="shared" si="91"/>
        <v>dato mancante</v>
      </c>
      <c r="CJ74" s="125" t="str">
        <f t="shared" si="92"/>
        <v>dato mancante</v>
      </c>
      <c r="CK74" s="125" t="str">
        <f t="shared" si="93"/>
        <v>dato mancante</v>
      </c>
      <c r="CL74" s="125" t="str">
        <f t="shared" si="94"/>
        <v>dato mancante</v>
      </c>
      <c r="CM74" s="125" t="str">
        <f t="shared" si="95"/>
        <v>dato mancante</v>
      </c>
      <c r="CN74" s="125" t="str">
        <f t="shared" si="96"/>
        <v>dato mancante</v>
      </c>
      <c r="CO74" s="125" t="str">
        <f t="shared" si="97"/>
        <v>dato mancante</v>
      </c>
      <c r="CP74" s="125" t="str">
        <f t="shared" si="98"/>
        <v>dato mancante</v>
      </c>
      <c r="CQ74" s="125" t="str">
        <f t="shared" si="99"/>
        <v>dato mancante</v>
      </c>
      <c r="CR74" s="125" t="str">
        <f t="shared" si="100"/>
        <v>dato mancante</v>
      </c>
      <c r="CS74" s="125" t="str">
        <f t="shared" si="101"/>
        <v>dato mancante</v>
      </c>
      <c r="CT74" s="125" t="str">
        <f t="shared" si="102"/>
        <v>dato mancante</v>
      </c>
      <c r="CU74" s="125" t="str">
        <f t="shared" si="103"/>
        <v>dato mancante</v>
      </c>
      <c r="CV74" s="125" t="str">
        <f t="shared" si="104"/>
        <v>dato mancante</v>
      </c>
      <c r="CW74" s="125" t="str">
        <f t="shared" si="105"/>
        <v>dato mancante</v>
      </c>
      <c r="CX74" s="125" t="str">
        <f t="shared" si="106"/>
        <v>dato mancante</v>
      </c>
      <c r="CY74" s="125" t="str">
        <f t="shared" si="107"/>
        <v>dato mancante</v>
      </c>
      <c r="CZ74" s="125" t="str">
        <f t="shared" si="108"/>
        <v>dato mancante</v>
      </c>
      <c r="DA74" s="125" t="str">
        <f t="shared" si="43"/>
        <v>dato mancante</v>
      </c>
      <c r="DB74" s="125" t="str">
        <f t="shared" si="109"/>
        <v>dato mancante</v>
      </c>
      <c r="DC74" s="125" t="str">
        <f t="shared" si="110"/>
        <v>dato mancante</v>
      </c>
      <c r="DD74" s="125" t="str">
        <f t="shared" si="111"/>
        <v>dato mancante</v>
      </c>
      <c r="DF74" s="127">
        <f t="shared" si="75"/>
        <v>0</v>
      </c>
      <c r="DG74" s="127">
        <f t="shared" si="112"/>
        <v>0</v>
      </c>
      <c r="DH74" s="125" t="str">
        <f t="shared" si="76"/>
        <v>ok</v>
      </c>
      <c r="DI74" s="127" t="str">
        <f t="shared" si="113"/>
        <v>Buono</v>
      </c>
      <c r="DJ74" s="127" t="str">
        <f t="shared" si="114"/>
        <v>Buono</v>
      </c>
    </row>
    <row r="75" spans="1:114" s="125" customFormat="1" x14ac:dyDescent="0.35">
      <c r="A75" s="18">
        <f>'Calcolo Orizzontale P. Secco'!A76</f>
        <v>0</v>
      </c>
      <c r="B75" s="18">
        <f>'Calcolo Orizzontale P. Secco'!B76</f>
        <v>0</v>
      </c>
      <c r="C75" s="18">
        <f>'Calcolo Orizzontale P. Secco'!C76</f>
        <v>0</v>
      </c>
      <c r="D75" s="18">
        <f>'Calcolo Orizzontale P. Secco'!D76</f>
        <v>0</v>
      </c>
      <c r="E75" s="18">
        <f>'Calcolo Orizzontale P. Secco'!E76</f>
        <v>0</v>
      </c>
      <c r="F75" s="18">
        <f>'Calcolo Orizzontale P. Secco'!F76</f>
        <v>0</v>
      </c>
      <c r="G75" s="18">
        <f>'Calcolo Orizzontale P. Secco'!G76</f>
        <v>0</v>
      </c>
      <c r="H75" s="18"/>
      <c r="I75" s="18">
        <f>'Calcolo Orizzontale P. Secco'!I76</f>
        <v>0</v>
      </c>
      <c r="J75" s="18">
        <f>'Calcolo Orizzontale P. Secco'!J76</f>
        <v>0</v>
      </c>
      <c r="K75" s="18">
        <f>'Calcolo Orizzontale P. Secco'!K76</f>
        <v>0</v>
      </c>
      <c r="L75" s="15">
        <f t="shared" si="79"/>
        <v>0</v>
      </c>
      <c r="M75" s="519">
        <f>'Calcolo Orizzontale P. Secco'!L76</f>
        <v>0</v>
      </c>
      <c r="N75" s="519">
        <f>'Calcolo Orizzontale P. Secco'!M76</f>
        <v>0</v>
      </c>
      <c r="O75" s="520">
        <f>'Calcolo Orizzontale P. Secco'!N76</f>
        <v>0</v>
      </c>
      <c r="P75" s="521">
        <f>'Calcolo Orizzontale P. Secco'!O76</f>
        <v>0</v>
      </c>
      <c r="Q75" s="521">
        <f>'Calcolo Orizzontale P. Secco'!P76</f>
        <v>0</v>
      </c>
      <c r="R75" s="521">
        <f>'Calcolo Orizzontale P. Secco'!Q76</f>
        <v>0</v>
      </c>
      <c r="S75" s="521">
        <f>'Calcolo Orizzontale P. Secco'!R76</f>
        <v>0</v>
      </c>
      <c r="T75" s="521">
        <f>'Calcolo Orizzontale P. Secco'!S76</f>
        <v>0</v>
      </c>
      <c r="U75" s="519">
        <f>'Calcolo Orizzontale P. Secco'!T76</f>
        <v>0</v>
      </c>
      <c r="V75" s="519">
        <f>'Calcolo Orizzontale P. Secco'!U76</f>
        <v>0</v>
      </c>
      <c r="W75" s="519">
        <f>'Calcolo Orizzontale P. Secco'!V76</f>
        <v>0</v>
      </c>
      <c r="X75" s="520">
        <f>'Calcolo Orizzontale P. Secco'!W76</f>
        <v>0</v>
      </c>
      <c r="Y75" s="521">
        <f>'Calcolo Orizzontale P. Secco'!X76</f>
        <v>0</v>
      </c>
      <c r="Z75" s="522">
        <f>'Calcolo Orizzontale P. Secco'!Y76</f>
        <v>0</v>
      </c>
      <c r="AA75" s="126"/>
      <c r="AB75" s="127"/>
      <c r="AC75" s="189" t="str">
        <f>'Calcolo Orizzontale P. Secco'!AC76</f>
        <v>dato mancante</v>
      </c>
      <c r="AD75" s="190" t="str">
        <f>'Calcolo Orizzontale P. Secco'!AR76</f>
        <v>dato mancante</v>
      </c>
      <c r="AE75" s="190" t="str">
        <f t="shared" si="83"/>
        <v>dato mancante</v>
      </c>
      <c r="AF75" s="190" t="str">
        <f t="shared" si="84"/>
        <v>dato mancante</v>
      </c>
      <c r="AG75" s="191" t="str">
        <f>IF(N75&lt;5,'Calcolo Orizzontale P. Secco'!AD76,"dato mancante")</f>
        <v>dato mancante</v>
      </c>
      <c r="AH75" s="191" t="str">
        <f>IF(N75&gt;5,'Calcolo Orizzontale P. Secco'!AD76,"dato mancante")</f>
        <v>dato mancante</v>
      </c>
      <c r="AI75" s="191" t="str">
        <f>IF(N75&lt;5,'Calcolo Orizzontale P. Secco'!AS76,"dato mancante")</f>
        <v>dato mancante</v>
      </c>
      <c r="AJ75" s="191" t="str">
        <f>IF(N75&gt;5,'Calcolo Orizzontale P. Secco'!AS76,"dato mancante")</f>
        <v>dato mancante</v>
      </c>
      <c r="AK75" s="190" t="str">
        <f t="shared" si="53"/>
        <v>dato mancante</v>
      </c>
      <c r="AL75" s="190" t="str">
        <f t="shared" si="54"/>
        <v>dato mancante</v>
      </c>
      <c r="AM75" s="190" t="str">
        <f t="shared" si="55"/>
        <v>dato mancante</v>
      </c>
      <c r="AN75" s="190" t="str">
        <f t="shared" si="56"/>
        <v>dato mancante</v>
      </c>
      <c r="AO75" s="191" t="str">
        <f>'Calcolo Orizzontale P. Secco'!AE76</f>
        <v>dato mancante</v>
      </c>
      <c r="AP75" s="191" t="str">
        <f>'Calcolo Orizzontale P. Secco'!AT76</f>
        <v>dato mancante</v>
      </c>
      <c r="AQ75" s="192" t="str">
        <f t="shared" si="57"/>
        <v>dato mancante</v>
      </c>
      <c r="AR75" s="192" t="str">
        <f t="shared" si="58"/>
        <v>dato mancante</v>
      </c>
      <c r="AS75" s="193" t="str">
        <f>'Calcolo Orizzontale P. Secco'!AF76</f>
        <v>dato mancante</v>
      </c>
      <c r="AT75" s="193" t="str">
        <f>'Calcolo Orizzontale P. Secco'!AU76</f>
        <v>dato mancante</v>
      </c>
      <c r="AU75" s="308" t="str">
        <f t="shared" si="81"/>
        <v>dato mancante</v>
      </c>
      <c r="AV75" s="308" t="str">
        <f t="shared" si="82"/>
        <v>dato mancante</v>
      </c>
      <c r="AW75" s="193" t="str">
        <f>'Calcolo Orizzontale P. Secco'!AG76</f>
        <v>dato mancante</v>
      </c>
      <c r="AX75" s="193" t="str">
        <f>'Calcolo Orizzontale P. Secco'!AV76</f>
        <v>dato mancante</v>
      </c>
      <c r="AY75" s="308" t="str">
        <f t="shared" si="77"/>
        <v>dato mancante</v>
      </c>
      <c r="AZ75" s="308" t="str">
        <f t="shared" si="78"/>
        <v>dato mancante</v>
      </c>
      <c r="BA75" s="193" t="str">
        <f>'Calcolo Orizzontale P. Secco'!AH76</f>
        <v>dato mancante</v>
      </c>
      <c r="BB75" s="193" t="str">
        <f>'Calcolo Orizzontale P. Secco'!AW76</f>
        <v>dato mancante</v>
      </c>
      <c r="BC75" s="308" t="str">
        <f t="shared" si="63"/>
        <v>dato mancante</v>
      </c>
      <c r="BD75" s="308" t="str">
        <f t="shared" si="64"/>
        <v>dato mancante</v>
      </c>
      <c r="BE75" s="194" t="str">
        <f>'Calcolo Orizzontale P. Secco'!AI76</f>
        <v>dato mancante</v>
      </c>
      <c r="BF75" s="194" t="str">
        <f>'Calcolo Orizzontale P. Secco'!AX76</f>
        <v>dato mancante</v>
      </c>
      <c r="BG75" s="308" t="str">
        <f t="shared" si="65"/>
        <v>dato mancante</v>
      </c>
      <c r="BH75" s="308" t="str">
        <f t="shared" si="66"/>
        <v>dato mancante</v>
      </c>
      <c r="BI75" s="193" t="str">
        <f>'Calcolo Orizzontale P. Secco'!AJ76</f>
        <v>dato mancante</v>
      </c>
      <c r="BJ75" s="193" t="str">
        <f>'Calcolo Orizzontale P. Secco'!AY76</f>
        <v>dato mancante</v>
      </c>
      <c r="BK75" s="308" t="str">
        <f t="shared" si="67"/>
        <v>dato mancante</v>
      </c>
      <c r="BL75" s="308" t="str">
        <f t="shared" si="68"/>
        <v>dato mancante</v>
      </c>
      <c r="BM75" s="192" t="str">
        <f>'Calcolo Orizzontale P. Secco'!AK76</f>
        <v>dato mancante</v>
      </c>
      <c r="BN75" s="192" t="str">
        <f>'Calcolo Orizzontale P. Secco'!AZ76</f>
        <v>dato mancante</v>
      </c>
      <c r="BO75" s="308" t="str">
        <f t="shared" si="85"/>
        <v>dato mancante</v>
      </c>
      <c r="BP75" s="308" t="str">
        <f t="shared" si="86"/>
        <v>dato mancante</v>
      </c>
      <c r="BQ75" s="195" t="str">
        <f>'Calcolo Orizzontale P. Secco'!AL76</f>
        <v>dato mancante</v>
      </c>
      <c r="BR75" s="195" t="str">
        <f>'Calcolo Orizzontale P. Secco'!BA76</f>
        <v>dato mancante</v>
      </c>
      <c r="BS75" s="308" t="str">
        <f t="shared" si="69"/>
        <v>dato mancante</v>
      </c>
      <c r="BT75" s="308" t="str">
        <f t="shared" si="70"/>
        <v>dato mancante</v>
      </c>
      <c r="BU75" s="193" t="str">
        <f>'Calcolo Orizzontale P. Secco'!AM76</f>
        <v>dato mancante</v>
      </c>
      <c r="BV75" s="194" t="str">
        <f>'Calcolo Orizzontale P. Secco'!BB76</f>
        <v>dato mancante</v>
      </c>
      <c r="BW75" s="308" t="str">
        <f t="shared" si="71"/>
        <v>dato mancante</v>
      </c>
      <c r="BX75" s="308" t="str">
        <f t="shared" si="72"/>
        <v>dato mancante</v>
      </c>
      <c r="BY75" s="196" t="str">
        <f>'Calcolo Orizzontale P. Secco'!AN76</f>
        <v>dato mancante</v>
      </c>
      <c r="BZ75" s="196" t="str">
        <f>'Calcolo Orizzontale P. Secco'!BC76</f>
        <v>dato mancante</v>
      </c>
      <c r="CA75" s="308" t="str">
        <f t="shared" si="73"/>
        <v>dato mancante</v>
      </c>
      <c r="CB75" s="308" t="str">
        <f t="shared" si="74"/>
        <v>dato mancante</v>
      </c>
      <c r="CE75" s="125" t="str">
        <f t="shared" si="87"/>
        <v>dato mancante</v>
      </c>
      <c r="CF75" s="125" t="str">
        <f t="shared" si="88"/>
        <v>dato mancante</v>
      </c>
      <c r="CG75" s="125" t="str">
        <f t="shared" si="89"/>
        <v>dato mancante</v>
      </c>
      <c r="CH75" s="125" t="str">
        <f t="shared" si="90"/>
        <v>dato mancante</v>
      </c>
      <c r="CI75" s="125" t="str">
        <f t="shared" si="91"/>
        <v>dato mancante</v>
      </c>
      <c r="CJ75" s="125" t="str">
        <f t="shared" si="92"/>
        <v>dato mancante</v>
      </c>
      <c r="CK75" s="125" t="str">
        <f t="shared" si="93"/>
        <v>dato mancante</v>
      </c>
      <c r="CL75" s="125" t="str">
        <f t="shared" si="94"/>
        <v>dato mancante</v>
      </c>
      <c r="CM75" s="125" t="str">
        <f t="shared" si="95"/>
        <v>dato mancante</v>
      </c>
      <c r="CN75" s="125" t="str">
        <f t="shared" si="96"/>
        <v>dato mancante</v>
      </c>
      <c r="CO75" s="125" t="str">
        <f t="shared" si="97"/>
        <v>dato mancante</v>
      </c>
      <c r="CP75" s="125" t="str">
        <f t="shared" si="98"/>
        <v>dato mancante</v>
      </c>
      <c r="CQ75" s="125" t="str">
        <f t="shared" si="99"/>
        <v>dato mancante</v>
      </c>
      <c r="CR75" s="125" t="str">
        <f t="shared" si="100"/>
        <v>dato mancante</v>
      </c>
      <c r="CS75" s="125" t="str">
        <f t="shared" si="101"/>
        <v>dato mancante</v>
      </c>
      <c r="CT75" s="125" t="str">
        <f t="shared" si="102"/>
        <v>dato mancante</v>
      </c>
      <c r="CU75" s="125" t="str">
        <f t="shared" si="103"/>
        <v>dato mancante</v>
      </c>
      <c r="CV75" s="125" t="str">
        <f t="shared" si="104"/>
        <v>dato mancante</v>
      </c>
      <c r="CW75" s="125" t="str">
        <f t="shared" si="105"/>
        <v>dato mancante</v>
      </c>
      <c r="CX75" s="125" t="str">
        <f t="shared" si="106"/>
        <v>dato mancante</v>
      </c>
      <c r="CY75" s="125" t="str">
        <f t="shared" si="107"/>
        <v>dato mancante</v>
      </c>
      <c r="CZ75" s="125" t="str">
        <f t="shared" si="108"/>
        <v>dato mancante</v>
      </c>
      <c r="DA75" s="125" t="str">
        <f t="shared" si="43"/>
        <v>dato mancante</v>
      </c>
      <c r="DB75" s="125" t="str">
        <f t="shared" si="109"/>
        <v>dato mancante</v>
      </c>
      <c r="DC75" s="125" t="str">
        <f t="shared" si="110"/>
        <v>dato mancante</v>
      </c>
      <c r="DD75" s="125" t="str">
        <f t="shared" si="111"/>
        <v>dato mancante</v>
      </c>
      <c r="DF75" s="127">
        <f t="shared" si="75"/>
        <v>0</v>
      </c>
      <c r="DG75" s="127">
        <f t="shared" si="112"/>
        <v>0</v>
      </c>
      <c r="DH75" s="125" t="str">
        <f t="shared" si="76"/>
        <v>ok</v>
      </c>
      <c r="DI75" s="127" t="str">
        <f t="shared" si="113"/>
        <v>Buono</v>
      </c>
      <c r="DJ75" s="127" t="str">
        <f t="shared" si="114"/>
        <v>Buono</v>
      </c>
    </row>
    <row r="76" spans="1:114" s="125" customFormat="1" x14ac:dyDescent="0.35">
      <c r="A76" s="18">
        <f>'Calcolo Orizzontale P. Secco'!A77</f>
        <v>0</v>
      </c>
      <c r="B76" s="18">
        <f>'Calcolo Orizzontale P. Secco'!B77</f>
        <v>0</v>
      </c>
      <c r="C76" s="18">
        <f>'Calcolo Orizzontale P. Secco'!C77</f>
        <v>0</v>
      </c>
      <c r="D76" s="18">
        <f>'Calcolo Orizzontale P. Secco'!D77</f>
        <v>0</v>
      </c>
      <c r="E76" s="18">
        <f>'Calcolo Orizzontale P. Secco'!E77</f>
        <v>0</v>
      </c>
      <c r="F76" s="18">
        <f>'Calcolo Orizzontale P. Secco'!F77</f>
        <v>0</v>
      </c>
      <c r="G76" s="18">
        <f>'Calcolo Orizzontale P. Secco'!G77</f>
        <v>0</v>
      </c>
      <c r="H76" s="18"/>
      <c r="I76" s="18">
        <f>'Calcolo Orizzontale P. Secco'!I77</f>
        <v>0</v>
      </c>
      <c r="J76" s="18">
        <f>'Calcolo Orizzontale P. Secco'!J77</f>
        <v>0</v>
      </c>
      <c r="K76" s="18">
        <f>'Calcolo Orizzontale P. Secco'!K77</f>
        <v>0</v>
      </c>
      <c r="L76" s="15">
        <f t="shared" si="79"/>
        <v>0</v>
      </c>
      <c r="M76" s="519">
        <f>'Calcolo Orizzontale P. Secco'!L77</f>
        <v>0</v>
      </c>
      <c r="N76" s="519">
        <f>'Calcolo Orizzontale P. Secco'!M77</f>
        <v>0</v>
      </c>
      <c r="O76" s="520">
        <f>'Calcolo Orizzontale P. Secco'!N77</f>
        <v>0</v>
      </c>
      <c r="P76" s="521">
        <f>'Calcolo Orizzontale P. Secco'!O77</f>
        <v>0</v>
      </c>
      <c r="Q76" s="521">
        <f>'Calcolo Orizzontale P. Secco'!P77</f>
        <v>0</v>
      </c>
      <c r="R76" s="521">
        <f>'Calcolo Orizzontale P. Secco'!Q77</f>
        <v>0</v>
      </c>
      <c r="S76" s="521">
        <f>'Calcolo Orizzontale P. Secco'!R77</f>
        <v>0</v>
      </c>
      <c r="T76" s="521">
        <f>'Calcolo Orizzontale P. Secco'!S77</f>
        <v>0</v>
      </c>
      <c r="U76" s="519">
        <f>'Calcolo Orizzontale P. Secco'!T77</f>
        <v>0</v>
      </c>
      <c r="V76" s="519">
        <f>'Calcolo Orizzontale P. Secco'!U77</f>
        <v>0</v>
      </c>
      <c r="W76" s="519">
        <f>'Calcolo Orizzontale P. Secco'!V77</f>
        <v>0</v>
      </c>
      <c r="X76" s="520">
        <f>'Calcolo Orizzontale P. Secco'!W77</f>
        <v>0</v>
      </c>
      <c r="Y76" s="521">
        <f>'Calcolo Orizzontale P. Secco'!X77</f>
        <v>0</v>
      </c>
      <c r="Z76" s="522">
        <f>'Calcolo Orizzontale P. Secco'!Y77</f>
        <v>0</v>
      </c>
      <c r="AA76" s="126"/>
      <c r="AB76" s="127"/>
      <c r="AC76" s="189" t="str">
        <f>'Calcolo Orizzontale P. Secco'!AC77</f>
        <v>dato mancante</v>
      </c>
      <c r="AD76" s="190" t="str">
        <f>'Calcolo Orizzontale P. Secco'!AR77</f>
        <v>dato mancante</v>
      </c>
      <c r="AE76" s="190" t="str">
        <f t="shared" si="83"/>
        <v>dato mancante</v>
      </c>
      <c r="AF76" s="190" t="str">
        <f t="shared" si="84"/>
        <v>dato mancante</v>
      </c>
      <c r="AG76" s="191" t="str">
        <f>IF(N76&lt;5,'Calcolo Orizzontale P. Secco'!AD77,"dato mancante")</f>
        <v>dato mancante</v>
      </c>
      <c r="AH76" s="191" t="str">
        <f>IF(N76&gt;5,'Calcolo Orizzontale P. Secco'!AD77,"dato mancante")</f>
        <v>dato mancante</v>
      </c>
      <c r="AI76" s="191" t="str">
        <f>IF(N76&lt;5,'Calcolo Orizzontale P. Secco'!AS77,"dato mancante")</f>
        <v>dato mancante</v>
      </c>
      <c r="AJ76" s="191" t="str">
        <f>IF(N76&gt;5,'Calcolo Orizzontale P. Secco'!AS77,"dato mancante")</f>
        <v>dato mancante</v>
      </c>
      <c r="AK76" s="190" t="str">
        <f t="shared" si="53"/>
        <v>dato mancante</v>
      </c>
      <c r="AL76" s="190" t="str">
        <f t="shared" si="54"/>
        <v>dato mancante</v>
      </c>
      <c r="AM76" s="190" t="str">
        <f t="shared" si="55"/>
        <v>dato mancante</v>
      </c>
      <c r="AN76" s="190" t="str">
        <f t="shared" si="56"/>
        <v>dato mancante</v>
      </c>
      <c r="AO76" s="191" t="str">
        <f>'Calcolo Orizzontale P. Secco'!AE77</f>
        <v>dato mancante</v>
      </c>
      <c r="AP76" s="191" t="str">
        <f>'Calcolo Orizzontale P. Secco'!AT77</f>
        <v>dato mancante</v>
      </c>
      <c r="AQ76" s="192" t="str">
        <f t="shared" si="57"/>
        <v>dato mancante</v>
      </c>
      <c r="AR76" s="192" t="str">
        <f t="shared" si="58"/>
        <v>dato mancante</v>
      </c>
      <c r="AS76" s="193" t="str">
        <f>'Calcolo Orizzontale P. Secco'!AF77</f>
        <v>dato mancante</v>
      </c>
      <c r="AT76" s="193" t="str">
        <f>'Calcolo Orizzontale P. Secco'!AU77</f>
        <v>dato mancante</v>
      </c>
      <c r="AU76" s="308" t="str">
        <f t="shared" si="81"/>
        <v>dato mancante</v>
      </c>
      <c r="AV76" s="308" t="str">
        <f t="shared" si="82"/>
        <v>dato mancante</v>
      </c>
      <c r="AW76" s="193" t="str">
        <f>'Calcolo Orizzontale P. Secco'!AG77</f>
        <v>dato mancante</v>
      </c>
      <c r="AX76" s="193" t="str">
        <f>'Calcolo Orizzontale P. Secco'!AV77</f>
        <v>dato mancante</v>
      </c>
      <c r="AY76" s="308" t="str">
        <f t="shared" si="77"/>
        <v>dato mancante</v>
      </c>
      <c r="AZ76" s="308" t="str">
        <f t="shared" si="78"/>
        <v>dato mancante</v>
      </c>
      <c r="BA76" s="193" t="str">
        <f>'Calcolo Orizzontale P. Secco'!AH77</f>
        <v>dato mancante</v>
      </c>
      <c r="BB76" s="193" t="str">
        <f>'Calcolo Orizzontale P. Secco'!AW77</f>
        <v>dato mancante</v>
      </c>
      <c r="BC76" s="308" t="str">
        <f t="shared" si="63"/>
        <v>dato mancante</v>
      </c>
      <c r="BD76" s="308" t="str">
        <f t="shared" si="64"/>
        <v>dato mancante</v>
      </c>
      <c r="BE76" s="194" t="str">
        <f>'Calcolo Orizzontale P. Secco'!AI77</f>
        <v>dato mancante</v>
      </c>
      <c r="BF76" s="194" t="str">
        <f>'Calcolo Orizzontale P. Secco'!AX77</f>
        <v>dato mancante</v>
      </c>
      <c r="BG76" s="308" t="str">
        <f t="shared" si="65"/>
        <v>dato mancante</v>
      </c>
      <c r="BH76" s="308" t="str">
        <f t="shared" si="66"/>
        <v>dato mancante</v>
      </c>
      <c r="BI76" s="193" t="str">
        <f>'Calcolo Orizzontale P. Secco'!AJ77</f>
        <v>dato mancante</v>
      </c>
      <c r="BJ76" s="193" t="str">
        <f>'Calcolo Orizzontale P. Secco'!AY77</f>
        <v>dato mancante</v>
      </c>
      <c r="BK76" s="308" t="str">
        <f t="shared" si="67"/>
        <v>dato mancante</v>
      </c>
      <c r="BL76" s="308" t="str">
        <f t="shared" si="68"/>
        <v>dato mancante</v>
      </c>
      <c r="BM76" s="192" t="str">
        <f>'Calcolo Orizzontale P. Secco'!AK77</f>
        <v>dato mancante</v>
      </c>
      <c r="BN76" s="192" t="str">
        <f>'Calcolo Orizzontale P. Secco'!AZ77</f>
        <v>dato mancante</v>
      </c>
      <c r="BO76" s="308" t="str">
        <f t="shared" si="85"/>
        <v>dato mancante</v>
      </c>
      <c r="BP76" s="308" t="str">
        <f t="shared" si="86"/>
        <v>dato mancante</v>
      </c>
      <c r="BQ76" s="195" t="str">
        <f>'Calcolo Orizzontale P. Secco'!AL77</f>
        <v>dato mancante</v>
      </c>
      <c r="BR76" s="195" t="str">
        <f>'Calcolo Orizzontale P. Secco'!BA77</f>
        <v>dato mancante</v>
      </c>
      <c r="BS76" s="308" t="str">
        <f t="shared" si="69"/>
        <v>dato mancante</v>
      </c>
      <c r="BT76" s="308" t="str">
        <f t="shared" si="70"/>
        <v>dato mancante</v>
      </c>
      <c r="BU76" s="193" t="str">
        <f>'Calcolo Orizzontale P. Secco'!AM77</f>
        <v>dato mancante</v>
      </c>
      <c r="BV76" s="194" t="str">
        <f>'Calcolo Orizzontale P. Secco'!BB77</f>
        <v>dato mancante</v>
      </c>
      <c r="BW76" s="308" t="str">
        <f t="shared" si="71"/>
        <v>dato mancante</v>
      </c>
      <c r="BX76" s="308" t="str">
        <f t="shared" si="72"/>
        <v>dato mancante</v>
      </c>
      <c r="BY76" s="196" t="str">
        <f>'Calcolo Orizzontale P. Secco'!AN77</f>
        <v>dato mancante</v>
      </c>
      <c r="BZ76" s="196" t="str">
        <f>'Calcolo Orizzontale P. Secco'!BC77</f>
        <v>dato mancante</v>
      </c>
      <c r="CA76" s="308" t="str">
        <f t="shared" si="73"/>
        <v>dato mancante</v>
      </c>
      <c r="CB76" s="308" t="str">
        <f t="shared" si="74"/>
        <v>dato mancante</v>
      </c>
      <c r="CE76" s="125" t="str">
        <f t="shared" si="87"/>
        <v>dato mancante</v>
      </c>
      <c r="CF76" s="125" t="str">
        <f t="shared" si="88"/>
        <v>dato mancante</v>
      </c>
      <c r="CG76" s="125" t="str">
        <f t="shared" si="89"/>
        <v>dato mancante</v>
      </c>
      <c r="CH76" s="125" t="str">
        <f t="shared" si="90"/>
        <v>dato mancante</v>
      </c>
      <c r="CI76" s="125" t="str">
        <f t="shared" si="91"/>
        <v>dato mancante</v>
      </c>
      <c r="CJ76" s="125" t="str">
        <f t="shared" si="92"/>
        <v>dato mancante</v>
      </c>
      <c r="CK76" s="125" t="str">
        <f t="shared" si="93"/>
        <v>dato mancante</v>
      </c>
      <c r="CL76" s="125" t="str">
        <f t="shared" si="94"/>
        <v>dato mancante</v>
      </c>
      <c r="CM76" s="125" t="str">
        <f t="shared" si="95"/>
        <v>dato mancante</v>
      </c>
      <c r="CN76" s="125" t="str">
        <f t="shared" si="96"/>
        <v>dato mancante</v>
      </c>
      <c r="CO76" s="125" t="str">
        <f t="shared" si="97"/>
        <v>dato mancante</v>
      </c>
      <c r="CP76" s="125" t="str">
        <f t="shared" si="98"/>
        <v>dato mancante</v>
      </c>
      <c r="CQ76" s="125" t="str">
        <f t="shared" si="99"/>
        <v>dato mancante</v>
      </c>
      <c r="CR76" s="125" t="str">
        <f t="shared" si="100"/>
        <v>dato mancante</v>
      </c>
      <c r="CS76" s="125" t="str">
        <f t="shared" si="101"/>
        <v>dato mancante</v>
      </c>
      <c r="CT76" s="125" t="str">
        <f t="shared" si="102"/>
        <v>dato mancante</v>
      </c>
      <c r="CU76" s="125" t="str">
        <f t="shared" si="103"/>
        <v>dato mancante</v>
      </c>
      <c r="CV76" s="125" t="str">
        <f t="shared" si="104"/>
        <v>dato mancante</v>
      </c>
      <c r="CW76" s="125" t="str">
        <f t="shared" si="105"/>
        <v>dato mancante</v>
      </c>
      <c r="CX76" s="125" t="str">
        <f t="shared" si="106"/>
        <v>dato mancante</v>
      </c>
      <c r="CY76" s="125" t="str">
        <f t="shared" si="107"/>
        <v>dato mancante</v>
      </c>
      <c r="CZ76" s="125" t="str">
        <f t="shared" si="108"/>
        <v>dato mancante</v>
      </c>
      <c r="DA76" s="125" t="str">
        <f t="shared" si="43"/>
        <v>dato mancante</v>
      </c>
      <c r="DB76" s="125" t="str">
        <f t="shared" si="109"/>
        <v>dato mancante</v>
      </c>
      <c r="DC76" s="125" t="str">
        <f t="shared" si="110"/>
        <v>dato mancante</v>
      </c>
      <c r="DD76" s="125" t="str">
        <f t="shared" si="111"/>
        <v>dato mancante</v>
      </c>
      <c r="DF76" s="127">
        <f t="shared" si="75"/>
        <v>0</v>
      </c>
      <c r="DG76" s="127">
        <f t="shared" si="112"/>
        <v>0</v>
      </c>
      <c r="DH76" s="125" t="str">
        <f t="shared" si="76"/>
        <v>ok</v>
      </c>
      <c r="DI76" s="127" t="str">
        <f t="shared" si="113"/>
        <v>Buono</v>
      </c>
      <c r="DJ76" s="127" t="str">
        <f t="shared" si="114"/>
        <v>Buono</v>
      </c>
    </row>
    <row r="77" spans="1:114" s="125" customFormat="1" x14ac:dyDescent="0.35">
      <c r="A77" s="18">
        <f>'Calcolo Orizzontale P. Secco'!A78</f>
        <v>0</v>
      </c>
      <c r="B77" s="18">
        <f>'Calcolo Orizzontale P. Secco'!B78</f>
        <v>0</v>
      </c>
      <c r="C77" s="18">
        <f>'Calcolo Orizzontale P. Secco'!C78</f>
        <v>0</v>
      </c>
      <c r="D77" s="18">
        <f>'Calcolo Orizzontale P. Secco'!D78</f>
        <v>0</v>
      </c>
      <c r="E77" s="18">
        <f>'Calcolo Orizzontale P. Secco'!E78</f>
        <v>0</v>
      </c>
      <c r="F77" s="18">
        <f>'Calcolo Orizzontale P. Secco'!F78</f>
        <v>0</v>
      </c>
      <c r="G77" s="18">
        <f>'Calcolo Orizzontale P. Secco'!G78</f>
        <v>0</v>
      </c>
      <c r="H77" s="18"/>
      <c r="I77" s="18">
        <f>'Calcolo Orizzontale P. Secco'!I78</f>
        <v>0</v>
      </c>
      <c r="J77" s="18">
        <f>'Calcolo Orizzontale P. Secco'!J78</f>
        <v>0</v>
      </c>
      <c r="K77" s="18">
        <f>'Calcolo Orizzontale P. Secco'!K78</f>
        <v>0</v>
      </c>
      <c r="L77" s="15">
        <f t="shared" si="79"/>
        <v>0</v>
      </c>
      <c r="M77" s="519">
        <f>'Calcolo Orizzontale P. Secco'!L78</f>
        <v>0</v>
      </c>
      <c r="N77" s="519">
        <f>'Calcolo Orizzontale P. Secco'!M78</f>
        <v>0</v>
      </c>
      <c r="O77" s="520">
        <f>'Calcolo Orizzontale P. Secco'!N78</f>
        <v>0</v>
      </c>
      <c r="P77" s="521">
        <f>'Calcolo Orizzontale P. Secco'!O78</f>
        <v>0</v>
      </c>
      <c r="Q77" s="521">
        <f>'Calcolo Orizzontale P. Secco'!P78</f>
        <v>0</v>
      </c>
      <c r="R77" s="521">
        <f>'Calcolo Orizzontale P. Secco'!Q78</f>
        <v>0</v>
      </c>
      <c r="S77" s="521">
        <f>'Calcolo Orizzontale P. Secco'!R78</f>
        <v>0</v>
      </c>
      <c r="T77" s="521">
        <f>'Calcolo Orizzontale P. Secco'!S78</f>
        <v>0</v>
      </c>
      <c r="U77" s="519">
        <f>'Calcolo Orizzontale P. Secco'!T78</f>
        <v>0</v>
      </c>
      <c r="V77" s="519">
        <f>'Calcolo Orizzontale P. Secco'!U78</f>
        <v>0</v>
      </c>
      <c r="W77" s="519">
        <f>'Calcolo Orizzontale P. Secco'!V78</f>
        <v>0</v>
      </c>
      <c r="X77" s="520">
        <f>'Calcolo Orizzontale P. Secco'!W78</f>
        <v>0</v>
      </c>
      <c r="Y77" s="521">
        <f>'Calcolo Orizzontale P. Secco'!X78</f>
        <v>0</v>
      </c>
      <c r="Z77" s="522">
        <f>'Calcolo Orizzontale P. Secco'!Y78</f>
        <v>0</v>
      </c>
      <c r="AA77" s="126"/>
      <c r="AB77" s="127"/>
      <c r="AC77" s="189" t="str">
        <f>'Calcolo Orizzontale P. Secco'!AC78</f>
        <v>dato mancante</v>
      </c>
      <c r="AD77" s="190" t="str">
        <f>'Calcolo Orizzontale P. Secco'!AR78</f>
        <v>dato mancante</v>
      </c>
      <c r="AE77" s="190" t="str">
        <f t="shared" si="83"/>
        <v>dato mancante</v>
      </c>
      <c r="AF77" s="190" t="str">
        <f t="shared" si="84"/>
        <v>dato mancante</v>
      </c>
      <c r="AG77" s="191" t="str">
        <f>IF(N77&lt;5,'Calcolo Orizzontale P. Secco'!AD78,"dato mancante")</f>
        <v>dato mancante</v>
      </c>
      <c r="AH77" s="191" t="str">
        <f>IF(N77&gt;5,'Calcolo Orizzontale P. Secco'!AD78,"dato mancante")</f>
        <v>dato mancante</v>
      </c>
      <c r="AI77" s="191" t="str">
        <f>IF(N77&lt;5,'Calcolo Orizzontale P. Secco'!AS78,"dato mancante")</f>
        <v>dato mancante</v>
      </c>
      <c r="AJ77" s="191" t="str">
        <f>IF(N77&gt;5,'Calcolo Orizzontale P. Secco'!AS78,"dato mancante")</f>
        <v>dato mancante</v>
      </c>
      <c r="AK77" s="190" t="str">
        <f t="shared" si="53"/>
        <v>dato mancante</v>
      </c>
      <c r="AL77" s="190" t="str">
        <f t="shared" si="54"/>
        <v>dato mancante</v>
      </c>
      <c r="AM77" s="190" t="str">
        <f t="shared" si="55"/>
        <v>dato mancante</v>
      </c>
      <c r="AN77" s="190" t="str">
        <f t="shared" si="56"/>
        <v>dato mancante</v>
      </c>
      <c r="AO77" s="191" t="str">
        <f>'Calcolo Orizzontale P. Secco'!AE78</f>
        <v>dato mancante</v>
      </c>
      <c r="AP77" s="191" t="str">
        <f>'Calcolo Orizzontale P. Secco'!AT78</f>
        <v>dato mancante</v>
      </c>
      <c r="AQ77" s="192" t="str">
        <f t="shared" si="57"/>
        <v>dato mancante</v>
      </c>
      <c r="AR77" s="192" t="str">
        <f t="shared" si="58"/>
        <v>dato mancante</v>
      </c>
      <c r="AS77" s="193" t="str">
        <f>'Calcolo Orizzontale P. Secco'!AF78</f>
        <v>dato mancante</v>
      </c>
      <c r="AT77" s="193" t="str">
        <f>'Calcolo Orizzontale P. Secco'!AU78</f>
        <v>dato mancante</v>
      </c>
      <c r="AU77" s="308" t="str">
        <f t="shared" si="81"/>
        <v>dato mancante</v>
      </c>
      <c r="AV77" s="308" t="str">
        <f t="shared" si="82"/>
        <v>dato mancante</v>
      </c>
      <c r="AW77" s="193" t="str">
        <f>'Calcolo Orizzontale P. Secco'!AG78</f>
        <v>dato mancante</v>
      </c>
      <c r="AX77" s="193" t="str">
        <f>'Calcolo Orizzontale P. Secco'!AV78</f>
        <v>dato mancante</v>
      </c>
      <c r="AY77" s="308" t="str">
        <f t="shared" si="77"/>
        <v>dato mancante</v>
      </c>
      <c r="AZ77" s="308" t="str">
        <f t="shared" si="78"/>
        <v>dato mancante</v>
      </c>
      <c r="BA77" s="193" t="str">
        <f>'Calcolo Orizzontale P. Secco'!AH78</f>
        <v>dato mancante</v>
      </c>
      <c r="BB77" s="193" t="str">
        <f>'Calcolo Orizzontale P. Secco'!AW78</f>
        <v>dato mancante</v>
      </c>
      <c r="BC77" s="308" t="str">
        <f t="shared" si="63"/>
        <v>dato mancante</v>
      </c>
      <c r="BD77" s="308" t="str">
        <f t="shared" si="64"/>
        <v>dato mancante</v>
      </c>
      <c r="BE77" s="194" t="str">
        <f>'Calcolo Orizzontale P. Secco'!AI78</f>
        <v>dato mancante</v>
      </c>
      <c r="BF77" s="194" t="str">
        <f>'Calcolo Orizzontale P. Secco'!AX78</f>
        <v>dato mancante</v>
      </c>
      <c r="BG77" s="308" t="str">
        <f t="shared" si="65"/>
        <v>dato mancante</v>
      </c>
      <c r="BH77" s="308" t="str">
        <f t="shared" si="66"/>
        <v>dato mancante</v>
      </c>
      <c r="BI77" s="193" t="str">
        <f>'Calcolo Orizzontale P. Secco'!AJ78</f>
        <v>dato mancante</v>
      </c>
      <c r="BJ77" s="193" t="str">
        <f>'Calcolo Orizzontale P. Secco'!AY78</f>
        <v>dato mancante</v>
      </c>
      <c r="BK77" s="308" t="str">
        <f t="shared" si="67"/>
        <v>dato mancante</v>
      </c>
      <c r="BL77" s="308" t="str">
        <f t="shared" si="68"/>
        <v>dato mancante</v>
      </c>
      <c r="BM77" s="192" t="str">
        <f>'Calcolo Orizzontale P. Secco'!AK78</f>
        <v>dato mancante</v>
      </c>
      <c r="BN77" s="192" t="str">
        <f>'Calcolo Orizzontale P. Secco'!AZ78</f>
        <v>dato mancante</v>
      </c>
      <c r="BO77" s="308" t="str">
        <f t="shared" ref="BO77:BO108" si="115">IF(BM77="dato mancante","dato mancante",IF(BM77="LOQ","Conforme",IF(AND($L77=2,BM77&gt;BM$6),"Non Conforme",IF(AND($L77=2,BM77&lt;=BM$6),"Conforme",IF(AND($L77=3,BM77&gt;BM$7),"Non Conforme",IF(AND($L77=3,BM77&lt;=BM$7),"Conforme",IF(AND($L77=4,BM77&gt;BM$8),"Non Conforme",IF(AND($L77=4,BM77&lt;=BM$8),"Conforme",IF(AND($L77=5,BM77&gt;BM$9),"Non Conforme",IF(AND($L77=5,BM77&lt;=BM$9),"Conforme","errore"))))))))))</f>
        <v>dato mancante</v>
      </c>
      <c r="BP77" s="308" t="str">
        <f t="shared" ref="BP77:BP108" si="116">IF(BN77="dato mancante","dato mancante",IF(BN77="LOQ","Conforme",IF(AND($L77=2,BN77&gt;BN$6),"Non Conforme",IF(AND($L77=2,BN77&lt;=BN$6),"Conforme",IF(AND($L77=3,BN77&gt;BN$7),"Non Conforme",IF(AND($L77=3,BN77&lt;=BN$7),"Conforme",IF(AND($L77=4,BN77&gt;BN$8),"Non Conforme",IF(AND($L77=4,BN77&lt;=BN$8),"Conforme",IF(AND($L77=5,BN77&gt;BN$9),"Non Conforme",IF(AND($L77=5,BN77&lt;=BN$9),"Conforme","errore"))))))))))</f>
        <v>dato mancante</v>
      </c>
      <c r="BQ77" s="195" t="str">
        <f>'Calcolo Orizzontale P. Secco'!AL78</f>
        <v>dato mancante</v>
      </c>
      <c r="BR77" s="195" t="str">
        <f>'Calcolo Orizzontale P. Secco'!BA78</f>
        <v>dato mancante</v>
      </c>
      <c r="BS77" s="308" t="str">
        <f t="shared" si="69"/>
        <v>dato mancante</v>
      </c>
      <c r="BT77" s="308" t="str">
        <f t="shared" si="70"/>
        <v>dato mancante</v>
      </c>
      <c r="BU77" s="193" t="str">
        <f>'Calcolo Orizzontale P. Secco'!AM78</f>
        <v>dato mancante</v>
      </c>
      <c r="BV77" s="194" t="str">
        <f>'Calcolo Orizzontale P. Secco'!BB78</f>
        <v>dato mancante</v>
      </c>
      <c r="BW77" s="308" t="str">
        <f t="shared" si="71"/>
        <v>dato mancante</v>
      </c>
      <c r="BX77" s="308" t="str">
        <f t="shared" si="72"/>
        <v>dato mancante</v>
      </c>
      <c r="BY77" s="196" t="str">
        <f>'Calcolo Orizzontale P. Secco'!AN78</f>
        <v>dato mancante</v>
      </c>
      <c r="BZ77" s="196" t="str">
        <f>'Calcolo Orizzontale P. Secco'!BC78</f>
        <v>dato mancante</v>
      </c>
      <c r="CA77" s="308" t="str">
        <f t="shared" si="73"/>
        <v>dato mancante</v>
      </c>
      <c r="CB77" s="308" t="str">
        <f t="shared" si="74"/>
        <v>dato mancante</v>
      </c>
      <c r="CE77" s="125" t="str">
        <f t="shared" ref="CE77:CE108" si="117">IF(AE77="dato mancante","dato mancante",IF(AE77="Conforme","Conforme",IF(AE77="Non Conforme", "Non conforme")))</f>
        <v>dato mancante</v>
      </c>
      <c r="CF77" s="125" t="str">
        <f t="shared" ref="CF77:CF108" si="118">IF(AK77="dato mancante","dato mancante",IF(AK77="Conforme","Conforme",IF(AK77="Non Conforme", "Non conforme")))</f>
        <v>dato mancante</v>
      </c>
      <c r="CG77" s="125" t="str">
        <f t="shared" ref="CG77:CG108" si="119">IF(AL77="dato mancante","dato mancante",IF(AL77="Conforme","Conforme",IF(AL77="Non Conforme", "Non conforme")))</f>
        <v>dato mancante</v>
      </c>
      <c r="CH77" s="125" t="str">
        <f t="shared" ref="CH77:CH108" si="120">IF(AQ77="dato mancante","dato mancante",IF(AQ77="Conforme","Conforme",IF(AQ77="Non Conforme", "Non conforme")))</f>
        <v>dato mancante</v>
      </c>
      <c r="CI77" s="125" t="str">
        <f t="shared" ref="CI77:CI108" si="121">IF(AU77="dato mancante","dato mancante",IF(AU77="Conforme","Conforme",IF(AU77="Non Conforme", "Non conforme")))</f>
        <v>dato mancante</v>
      </c>
      <c r="CJ77" s="125" t="str">
        <f t="shared" ref="CJ77:CJ108" si="122">IF(AY77="dato mancante","dato mancante",IF(AY77="Conforme","Conforme",IF(AY77="Non Conforme", "Non conforme")))</f>
        <v>dato mancante</v>
      </c>
      <c r="CK77" s="125" t="str">
        <f t="shared" ref="CK77:CK108" si="123">IF(BC77="dato mancante","dato mancante",IF(BC77="Conforme","Conforme",IF(BC77="Non Conforme", "Non conforme")))</f>
        <v>dato mancante</v>
      </c>
      <c r="CL77" s="125" t="str">
        <f t="shared" ref="CL77:CL108" si="124">IF(BG77="dato mancante","dato mancante",IF(BG77="Conforme","Conforme",IF(BG77="Non Conforme", "Non conforme")))</f>
        <v>dato mancante</v>
      </c>
      <c r="CM77" s="125" t="str">
        <f t="shared" ref="CM77:CM108" si="125">IF(BK77="dato mancante","dato mancante",IF(BK77="Conforme","Conforme",IF(BK77="Non Conforme", "Non conforme")))</f>
        <v>dato mancante</v>
      </c>
      <c r="CN77" s="125" t="str">
        <f t="shared" ref="CN77:CN108" si="126">IF(BO77="dato mancante","dato mancante",IF(BO77="Conforme","Conforme",IF(BO77="Non Conforme", "Non conforme")))</f>
        <v>dato mancante</v>
      </c>
      <c r="CO77" s="125" t="str">
        <f t="shared" ref="CO77:CO108" si="127">IF(BS77="dato mancante","dato mancante",IF(BS77="Conforme","Conforme",IF(BS77="Non Conforme", "Non conforme")))</f>
        <v>dato mancante</v>
      </c>
      <c r="CP77" s="125" t="str">
        <f t="shared" ref="CP77:CP108" si="128">IF(BW77="dato mancante","dato mancante",IF(BW77="Conforme","Conforme",IF(BW77="Non Conforme", "Non conforme")))</f>
        <v>dato mancante</v>
      </c>
      <c r="CQ77" s="125" t="str">
        <f t="shared" ref="CQ77:CQ108" si="129">IF(CA77="dato mancante","dato mancante",IF(CA77="Conforme","Conforme",IF(CA77="Non Conforme", "Non conforme")))</f>
        <v>dato mancante</v>
      </c>
      <c r="CR77" s="125" t="str">
        <f t="shared" ref="CR77:CR108" si="130">IF(AF77="dato mancante","dato mancante",IF(AF77="Conforme","Conforme",IF(AF77="Non Conforme", "Non conforme")))</f>
        <v>dato mancante</v>
      </c>
      <c r="CS77" s="125" t="str">
        <f t="shared" ref="CS77:CS108" si="131">IF(AM77="dato mancante","dato mancante",IF(AM77="Conforme","Conforme",IF(AM77="Non Conforme", "Non conforme")))</f>
        <v>dato mancante</v>
      </c>
      <c r="CT77" s="125" t="str">
        <f t="shared" ref="CT77:CT108" si="132">IF(AN77="dato mancante","dato mancante",IF(AN77="Conforme","Conforme",IF(AN77="Non Conforme", "Non conforme")))</f>
        <v>dato mancante</v>
      </c>
      <c r="CU77" s="125" t="str">
        <f t="shared" ref="CU77:CU108" si="133">IF(AR77="dato mancante","dato mancante",IF(AR77="Conforme","Conforme",IF(AR77="Non Conforme", "Non conforme")))</f>
        <v>dato mancante</v>
      </c>
      <c r="CV77" s="125" t="str">
        <f t="shared" ref="CV77:CV108" si="134">IF(AV77="dato mancante","dato mancante",IF(AV77="Conforme","Conforme",IF(AV77="Non Conforme", "Non conforme")))</f>
        <v>dato mancante</v>
      </c>
      <c r="CW77" s="125" t="str">
        <f t="shared" ref="CW77:CW108" si="135">IF(AZ77="dato mancante","dato mancante",IF(AZ77="Conforme","Conforme",IF(AZ77="Non Conforme", "Non conforme")))</f>
        <v>dato mancante</v>
      </c>
      <c r="CX77" s="125" t="str">
        <f t="shared" ref="CX77:CX108" si="136">IF(BD77="dato mancante","dato mancante",IF(BD77="Conforme","Conforme",IF(BD77="Non Conforme", "Non conforme")))</f>
        <v>dato mancante</v>
      </c>
      <c r="CY77" s="125" t="str">
        <f t="shared" ref="CY77:CY108" si="137">IF(BH77="dato mancante","dato mancante",IF(BH77="Conforme","Conforme",IF(BH77="Non Conforme", "Non conforme")))</f>
        <v>dato mancante</v>
      </c>
      <c r="CZ77" s="125" t="str">
        <f t="shared" ref="CZ77:CZ108" si="138">IF(BL77="dato mancante","dato mancante",IF(BL77="Conforme","Conforme",IF(BL77="Non Conforme", "Non conforme")))</f>
        <v>dato mancante</v>
      </c>
      <c r="DA77" s="125" t="str">
        <f t="shared" ref="DA77:DA140" si="139">IF(BP77="dato mancante","dato mancante",IF(BP77="Conforme","Conforme",IF(BP77="Non Conforme", "Non conforme")))</f>
        <v>dato mancante</v>
      </c>
      <c r="DB77" s="125" t="str">
        <f t="shared" ref="DB77:DB108" si="140">IF(BT77="dato mancante","dato mancante",IF(BT77="Conforme","Conforme",IF(BT77="Non Conforme", "Non conforme")))</f>
        <v>dato mancante</v>
      </c>
      <c r="DC77" s="125" t="str">
        <f t="shared" ref="DC77:DC108" si="141">IF(BX77="dato mancante","dato mancante",IF(BX77="Conforme","Conforme",IF(BX77="Non Conforme", "Non conforme")))</f>
        <v>dato mancante</v>
      </c>
      <c r="DD77" s="125" t="str">
        <f t="shared" ref="DD77:DD108" si="142">IF(CB77="dato mancante","dato mancante",IF(CB77="Conforme","Conforme",IF(CB77="Non Conforme", "Non conforme")))</f>
        <v>dato mancante</v>
      </c>
      <c r="DF77" s="127">
        <f t="shared" si="75"/>
        <v>0</v>
      </c>
      <c r="DG77" s="127">
        <f t="shared" ref="DG77:DG108" si="143">COUNTIF(($CR77:$DD77),"non conforme")</f>
        <v>0</v>
      </c>
      <c r="DH77" s="125" t="str">
        <f t="shared" si="76"/>
        <v>ok</v>
      </c>
      <c r="DI77" s="127" t="str">
        <f t="shared" si="113"/>
        <v>Buono</v>
      </c>
      <c r="DJ77" s="127" t="str">
        <f t="shared" ref="DJ77:DJ108" si="144">IF(COUNTIF(($CR77:$DD77),"non conforme"), "NON Buono", "Buono")</f>
        <v>Buono</v>
      </c>
    </row>
    <row r="78" spans="1:114" s="125" customFormat="1" x14ac:dyDescent="0.35">
      <c r="A78" s="18">
        <f>'Calcolo Orizzontale P. Secco'!A79</f>
        <v>0</v>
      </c>
      <c r="B78" s="18">
        <f>'Calcolo Orizzontale P. Secco'!B79</f>
        <v>0</v>
      </c>
      <c r="C78" s="18">
        <f>'Calcolo Orizzontale P. Secco'!C79</f>
        <v>0</v>
      </c>
      <c r="D78" s="18">
        <f>'Calcolo Orizzontale P. Secco'!D79</f>
        <v>0</v>
      </c>
      <c r="E78" s="18">
        <f>'Calcolo Orizzontale P. Secco'!E79</f>
        <v>0</v>
      </c>
      <c r="F78" s="18">
        <f>'Calcolo Orizzontale P. Secco'!F79</f>
        <v>0</v>
      </c>
      <c r="G78" s="18">
        <f>'Calcolo Orizzontale P. Secco'!G79</f>
        <v>0</v>
      </c>
      <c r="H78" s="18"/>
      <c r="I78" s="18">
        <f>'Calcolo Orizzontale P. Secco'!I79</f>
        <v>0</v>
      </c>
      <c r="J78" s="18">
        <f>'Calcolo Orizzontale P. Secco'!J79</f>
        <v>0</v>
      </c>
      <c r="K78" s="18">
        <f>'Calcolo Orizzontale P. Secco'!K79</f>
        <v>0</v>
      </c>
      <c r="L78" s="15">
        <f t="shared" ref="L78:L141" si="145">ROUND(K78,0)</f>
        <v>0</v>
      </c>
      <c r="M78" s="519">
        <f>'Calcolo Orizzontale P. Secco'!L79</f>
        <v>0</v>
      </c>
      <c r="N78" s="519">
        <f>'Calcolo Orizzontale P. Secco'!M79</f>
        <v>0</v>
      </c>
      <c r="O78" s="520">
        <f>'Calcolo Orizzontale P. Secco'!N79</f>
        <v>0</v>
      </c>
      <c r="P78" s="521">
        <f>'Calcolo Orizzontale P. Secco'!O79</f>
        <v>0</v>
      </c>
      <c r="Q78" s="521">
        <f>'Calcolo Orizzontale P. Secco'!P79</f>
        <v>0</v>
      </c>
      <c r="R78" s="521">
        <f>'Calcolo Orizzontale P. Secco'!Q79</f>
        <v>0</v>
      </c>
      <c r="S78" s="521">
        <f>'Calcolo Orizzontale P. Secco'!R79</f>
        <v>0</v>
      </c>
      <c r="T78" s="521">
        <f>'Calcolo Orizzontale P. Secco'!S79</f>
        <v>0</v>
      </c>
      <c r="U78" s="519">
        <f>'Calcolo Orizzontale P. Secco'!T79</f>
        <v>0</v>
      </c>
      <c r="V78" s="519">
        <f>'Calcolo Orizzontale P. Secco'!U79</f>
        <v>0</v>
      </c>
      <c r="W78" s="519">
        <f>'Calcolo Orizzontale P. Secco'!V79</f>
        <v>0</v>
      </c>
      <c r="X78" s="520">
        <f>'Calcolo Orizzontale P. Secco'!W79</f>
        <v>0</v>
      </c>
      <c r="Y78" s="521">
        <f>'Calcolo Orizzontale P. Secco'!X79</f>
        <v>0</v>
      </c>
      <c r="Z78" s="522">
        <f>'Calcolo Orizzontale P. Secco'!Y79</f>
        <v>0</v>
      </c>
      <c r="AA78" s="126"/>
      <c r="AB78" s="127"/>
      <c r="AC78" s="189" t="str">
        <f>'Calcolo Orizzontale P. Secco'!AC79</f>
        <v>dato mancante</v>
      </c>
      <c r="AD78" s="190" t="str">
        <f>'Calcolo Orizzontale P. Secco'!AR79</f>
        <v>dato mancante</v>
      </c>
      <c r="AE78" s="190" t="str">
        <f t="shared" ref="AE78:AE141" si="146">IF(AC78="dato mancante","dato mancante",IF(AC78="LOQ","Conforme",IF(AND($L78=2,AC78&gt;AC$6),"Non Conforme",IF(AND($L78=2,AC78&lt;=AC$6),"Conforme",IF(AND($L78=3,AC78&gt;AC$7),"Non Conforme",IF(AND($L78=3,AC78&lt;=AC$7),"Conforme",IF(AND($L78=4,AC78&gt;AC$8),"Non Conforme",IF(AND($L78=4,AC78&lt;=AC$8),"Conforme",IF(AND($L78=5,AC78&gt;AC$9),"Non Conforme",IF(AND($L78=5,AC78&lt;=AC$9),"Conforme","errore"))))))))))</f>
        <v>dato mancante</v>
      </c>
      <c r="AF78" s="190" t="str">
        <f t="shared" ref="AF78:AF141" si="147">IF(AD78="dato mancante","dato mancante",IF(AD78="LOQ","Conforme",IF(AND($L78=2,AD78&gt;AD$6),"Non Conforme",IF(AND($L78=2,AD78&lt;=AD$6),"Conforme",IF(AND($L78=3,AD78&gt;AD$7),"Non Conforme",IF(AND($L78=3,AD78&lt;=AD$7),"Conforme",IF(AND($L78=4,AD78&gt;AD$8),"Non Conforme",IF(AND($L78=4,AD78&lt;=AD$8),"Conforme",IF(AND($L78=5,AD78&gt;AD$9),"Non Conforme",IF(AND($L78=5,AD78&lt;=AD$9),"Conforme","errore"))))))))))</f>
        <v>dato mancante</v>
      </c>
      <c r="AG78" s="191" t="str">
        <f>IF(N78&lt;5,'Calcolo Orizzontale P. Secco'!AD79,"dato mancante")</f>
        <v>dato mancante</v>
      </c>
      <c r="AH78" s="191" t="str">
        <f>IF(N78&gt;5,'Calcolo Orizzontale P. Secco'!AD79,"dato mancante")</f>
        <v>dato mancante</v>
      </c>
      <c r="AI78" s="191" t="str">
        <f>IF(N78&lt;5,'Calcolo Orizzontale P. Secco'!AS79,"dato mancante")</f>
        <v>dato mancante</v>
      </c>
      <c r="AJ78" s="191" t="str">
        <f>IF(N78&gt;5,'Calcolo Orizzontale P. Secco'!AS79,"dato mancante")</f>
        <v>dato mancante</v>
      </c>
      <c r="AK78" s="190" t="str">
        <f t="shared" ref="AK78:AK141" si="148">IF(AG78="dato mancante","dato mancante",IF(AG78="LOQ","Conforme",IF(AND($L78=2,AG78&gt;AG$6),"Non Conforme",IF(AND($L78=2,AG78&lt;=AG$6),"Conforme",IF(AND($L78=3,AG78&gt;AG$7),"Non Conforme",IF(AND($L78=3,AG78&lt;=AG$7),"Conforme",IF(AND($L78=4,AG78&gt;AG$8),"Non Conforme",IF(AND($L78=4,AG78&lt;=AG$8),"Conforme",IF(AND($L78=5,AG78&gt;AG$9),"Non Conforme",IF(AND($L78=5,AG78&lt;=AG$9),"Conforme","errore"))))))))))</f>
        <v>dato mancante</v>
      </c>
      <c r="AL78" s="190" t="str">
        <f t="shared" ref="AL78:AL141" si="149">IF(AH78="dato mancante","dato mancante",IF(AH78="LOQ","Conforme",IF(AND($L78=2,AH78&gt;AH$6),"Non Conforme",IF(AND($L78=2,AH78&lt;=AH$6),"Conforme",IF(AND($L78=3,AH78&gt;AH$7),"Non Conforme",IF(AND($L78=3,AH78&lt;=AH$7),"Conforme",IF(AND($L78=4,AH78&gt;AH$8),"Non Conforme",IF(AND($L78=4,AH78&lt;=AH$8),"Conforme",IF(AND($L78=5,AH78&gt;AH$9),"Non Conforme",IF(AND($L78=5,AH78&lt;=AH$9),"Conforme","errore"))))))))))</f>
        <v>dato mancante</v>
      </c>
      <c r="AM78" s="190" t="str">
        <f t="shared" ref="AM78:AM141" si="150">IF(AI78="dato mancante","dato mancante",IF(AI78="LOQ","Conforme",IF(AND($L78=2,AI78&gt;AI$6),"Non Conforme",IF(AND($L78=2,AI78&lt;=AI$6),"Conforme",IF(AND($L78=3,AI78&gt;AI$7),"Non Conforme",IF(AND($L78=3,AI78&lt;=AI$7),"Conforme",IF(AND($L78=4,AI78&gt;AI$8),"Non Conforme",IF(AND($L78=4,AI78&lt;=AI$8),"Conforme",IF(AND($L78=5,AI78&gt;AI$9),"Non Conforme",IF(AND($L78=5,AI78&lt;=AI$9),"Conforme","errore"))))))))))</f>
        <v>dato mancante</v>
      </c>
      <c r="AN78" s="190" t="str">
        <f t="shared" ref="AN78:AN141" si="151">IF(AJ78="dato mancante","dato mancante",IF(AJ78="LOQ","Conforme",IF(AND($L78=2,AJ78&gt;AJ$6),"Non Conforme",IF(AND($L78=2,AJ78&lt;=AJ$6),"Conforme",IF(AND($L78=3,AJ78&gt;AJ$7),"Non Conforme",IF(AND($L78=3,AJ78&lt;=AJ$7),"Conforme",IF(AND($L78=4,AJ78&gt;AJ$8),"Non Conforme",IF(AND($L78=4,AJ78&lt;=AJ$8),"Conforme",IF(AND($L78=5,AJ78&gt;AJ$9),"Non Conforme",IF(AND($L78=5,AJ78&lt;=AJ$9),"Conforme","errore"))))))))))</f>
        <v>dato mancante</v>
      </c>
      <c r="AO78" s="191" t="str">
        <f>'Calcolo Orizzontale P. Secco'!AE79</f>
        <v>dato mancante</v>
      </c>
      <c r="AP78" s="191" t="str">
        <f>'Calcolo Orizzontale P. Secco'!AT79</f>
        <v>dato mancante</v>
      </c>
      <c r="AQ78" s="192" t="str">
        <f t="shared" ref="AQ78:AQ141" si="152">IF(AO78="dato mancante","dato mancante",IF(AO78="LOQ","Conforme",IF(AND($L78=2,AO78&gt;AO$6),"Non Conforme",IF(AND($L78=2,AO78&lt;=AO$6),"Conforme",IF(AND($L78=3,AO78&gt;AO$7),"Non Conforme",IF(AND($L78=3,AO78&lt;=AO$7),"Conforme",IF(AND($L78=4,AO78&gt;AO$8),"Non Conforme",IF(AND($L78=4,AO78&lt;=AO$8),"Conforme",IF(AND($L78=5,AO78&gt;AO$9),"Non Conforme",IF(AND($L78=5,AO78&lt;=AO$9),"Conforme","errore"))))))))))</f>
        <v>dato mancante</v>
      </c>
      <c r="AR78" s="192" t="str">
        <f t="shared" ref="AR78:AR141" si="153">IF(AP78="dato mancante","dato mancante",IF(AP78="LOQ","Conforme",IF(AND($L78=2,AP78&gt;AP$6),"Non Conforme",IF(AND($L78=2,AP78&lt;=AP$6),"Conforme",IF(AND($L78=3,AP78&gt;AP$7),"Non Conforme",IF(AND($L78=3,AP78&lt;=AP$7),"Conforme",IF(AND($L78=4,AP78&gt;AP$8),"Non Conforme",IF(AND($L78=4,AP78&lt;=AP$8),"Conforme",IF(AND($L78=5,AP78&gt;AP$9),"Non Conforme",IF(AND($L78=5,AP78&lt;=AP$9),"Conforme","errore"))))))))))</f>
        <v>dato mancante</v>
      </c>
      <c r="AS78" s="193" t="str">
        <f>'Calcolo Orizzontale P. Secco'!AF79</f>
        <v>dato mancante</v>
      </c>
      <c r="AT78" s="193" t="str">
        <f>'Calcolo Orizzontale P. Secco'!AU79</f>
        <v>dato mancante</v>
      </c>
      <c r="AU78" s="308" t="str">
        <f t="shared" si="81"/>
        <v>dato mancante</v>
      </c>
      <c r="AV78" s="308" t="str">
        <f t="shared" si="82"/>
        <v>dato mancante</v>
      </c>
      <c r="AW78" s="193" t="str">
        <f>'Calcolo Orizzontale P. Secco'!AG79</f>
        <v>dato mancante</v>
      </c>
      <c r="AX78" s="193" t="str">
        <f>'Calcolo Orizzontale P. Secco'!AV79</f>
        <v>dato mancante</v>
      </c>
      <c r="AY78" s="308" t="str">
        <f t="shared" si="77"/>
        <v>dato mancante</v>
      </c>
      <c r="AZ78" s="308" t="str">
        <f t="shared" si="78"/>
        <v>dato mancante</v>
      </c>
      <c r="BA78" s="193" t="str">
        <f>'Calcolo Orizzontale P. Secco'!AH79</f>
        <v>dato mancante</v>
      </c>
      <c r="BB78" s="193" t="str">
        <f>'Calcolo Orizzontale P. Secco'!AW79</f>
        <v>dato mancante</v>
      </c>
      <c r="BC78" s="308" t="str">
        <f t="shared" ref="BC78:BC141" si="154">IF(BA78="dato mancante","dato mancante",IF(BA78="LOQ","Conforme",IF(AND($L78=2,BA78&gt;BA$6),"Non Conforme",IF(AND($L78=2,BA78&lt;=BA$6),"Conforme",IF(AND($L78=3,BA78&gt;BA$7),"Non Conforme",IF(AND($L78=3,BA78&lt;=BA$7),"Conforme",IF(AND($L78=4,BA78&gt;BA$8),"Non Conforme",IF(AND($L78=4,BA78&lt;=BA$8),"Conforme",IF(AND($L78=5,BA78&gt;BA$9),"Non Conforme",IF(AND($L78=5,BA78&lt;=BA$9),"Conforme","errore"))))))))))</f>
        <v>dato mancante</v>
      </c>
      <c r="BD78" s="308" t="str">
        <f t="shared" ref="BD78:BD141" si="155">IF(BB78="dato mancante","dato mancante",IF(BB78="LOQ","Conforme",IF(AND($L78=2,BB78&gt;BB$6),"Non Conforme",IF(AND($L78=2,BB78&lt;=BB$6),"Conforme",IF(AND($L78=3,BB78&gt;BB$7),"Non Conforme",IF(AND($L78=3,BB78&lt;=BB$7),"Conforme",IF(AND($L78=4,BB78&gt;BB$8),"Non Conforme",IF(AND($L78=4,BB78&lt;=BB$8),"Conforme",IF(AND($L78=5,BB78&gt;BB$9),"Non Conforme",IF(AND($L78=5,BB78&lt;=BB$9),"Conforme","errore"))))))))))</f>
        <v>dato mancante</v>
      </c>
      <c r="BE78" s="194" t="str">
        <f>'Calcolo Orizzontale P. Secco'!AI79</f>
        <v>dato mancante</v>
      </c>
      <c r="BF78" s="194" t="str">
        <f>'Calcolo Orizzontale P. Secco'!AX79</f>
        <v>dato mancante</v>
      </c>
      <c r="BG78" s="308" t="str">
        <f t="shared" ref="BG78:BG141" si="156">IF(BE78="dato mancante","dato mancante",IF(BE78="LOQ","Conforme",IF(AND($L78=2,BE78&gt;BE$6),"Non Conforme",IF(AND($L78=2,BE78&lt;=BE$6),"Conforme",IF(AND($L78=3,BE78&gt;BE$7),"Non Conforme",IF(AND($L78=3,BE78&lt;=BE$7),"Conforme",IF(AND($L78=4,BE78&gt;BE$8),"Non Conforme",IF(AND($L78=4,BE78&lt;=BE$8),"Conforme",IF(AND($L78=5,BE78&gt;BE$9),"Non Conforme",IF(AND($L78=5,BE78&lt;=BE$9),"Conforme","errore"))))))))))</f>
        <v>dato mancante</v>
      </c>
      <c r="BH78" s="308" t="str">
        <f t="shared" ref="BH78:BH141" si="157">IF(BF78="dato mancante","dato mancante",IF(BF78="LOQ","Conforme",IF(AND($L78=2,BF78&gt;BF$6),"Non Conforme",IF(AND($L78=2,BF78&lt;=BF$6),"Conforme",IF(AND($L78=3,BF78&gt;BF$7),"Non Conforme",IF(AND($L78=3,BF78&lt;=BF$7),"Conforme",IF(AND($L78=4,BF78&gt;BF$8),"Non Conforme",IF(AND($L78=4,BF78&lt;=BF$8),"Conforme",IF(AND($L78=5,BF78&gt;BF$9),"Non Conforme",IF(AND($L78=5,BF78&lt;=BF$9),"Conforme","errore"))))))))))</f>
        <v>dato mancante</v>
      </c>
      <c r="BI78" s="193" t="str">
        <f>'Calcolo Orizzontale P. Secco'!AJ79</f>
        <v>dato mancante</v>
      </c>
      <c r="BJ78" s="193" t="str">
        <f>'Calcolo Orizzontale P. Secco'!AY79</f>
        <v>dato mancante</v>
      </c>
      <c r="BK78" s="308" t="str">
        <f t="shared" ref="BK78:BK141" si="158">IF(BI78="dato mancante","dato mancante",IF(BI78="LOQ","Conforme",IF(AND($L78=2,BI78&gt;BI$6),"Non Conforme",IF(AND($L78=2,BI78&lt;=BI$6),"Conforme",IF(AND($L78=3,BI78&gt;BI$7),"Non Conforme",IF(AND($L78=3,BI78&lt;=BI$7),"Conforme",IF(AND($L78=4,BI78&gt;BI$8),"Non Conforme",IF(AND($L78=4,BI78&lt;=BI$8),"Conforme",IF(AND($L78=5,BI78&gt;BI$9),"Non Conforme",IF(AND($L78=5,BI78&lt;=BI$9),"Conforme","errore"))))))))))</f>
        <v>dato mancante</v>
      </c>
      <c r="BL78" s="308" t="str">
        <f t="shared" ref="BL78:BL141" si="159">IF(BJ78="dato mancante","dato mancante",IF(BJ78="LOQ","Conforme",IF(AND($L78=2,BJ78&gt;BJ$6),"Non Conforme",IF(AND($L78=2,BJ78&lt;=BJ$6),"Conforme",IF(AND($L78=3,BJ78&gt;BJ$7),"Non Conforme",IF(AND($L78=3,BJ78&lt;=BJ$7),"Conforme",IF(AND($L78=4,BJ78&gt;BJ$8),"Non Conforme",IF(AND($L78=4,BJ78&lt;=BJ$8),"Conforme",IF(AND($L78=5,BJ78&gt;BJ$9),"Non Conforme",IF(AND($L78=5,BJ78&lt;=BJ$9),"Conforme","errore"))))))))))</f>
        <v>dato mancante</v>
      </c>
      <c r="BM78" s="192" t="str">
        <f>'Calcolo Orizzontale P. Secco'!AK79</f>
        <v>dato mancante</v>
      </c>
      <c r="BN78" s="192" t="str">
        <f>'Calcolo Orizzontale P. Secco'!AZ79</f>
        <v>dato mancante</v>
      </c>
      <c r="BO78" s="308" t="str">
        <f t="shared" si="115"/>
        <v>dato mancante</v>
      </c>
      <c r="BP78" s="308" t="str">
        <f t="shared" si="116"/>
        <v>dato mancante</v>
      </c>
      <c r="BQ78" s="195" t="str">
        <f>'Calcolo Orizzontale P. Secco'!AL79</f>
        <v>dato mancante</v>
      </c>
      <c r="BR78" s="195" t="str">
        <f>'Calcolo Orizzontale P. Secco'!BA79</f>
        <v>dato mancante</v>
      </c>
      <c r="BS78" s="308" t="str">
        <f t="shared" ref="BS78:BS141" si="160">IF(BQ78="dato mancante","dato mancante",IF(BQ78="LOQ","Conforme",IF(AND($L78=2,BQ78&gt;BQ$6),"Non Conforme",IF(AND($L78=2,BQ78&lt;=BQ$6),"Conforme",IF(AND($L78=3,BQ78&gt;BQ$7),"Non Conforme",IF(AND($L78=3,BQ78&lt;=BQ$7),"Conforme",IF(AND($L78=4,BQ78&gt;BQ$8),"Non Conforme",IF(AND($L78=4,BQ78&lt;=BQ$8),"Conforme",IF(AND($L78=5,BQ78&gt;BQ$9),"Non Conforme",IF(AND($L78=5,BQ78&lt;=BQ$9),"Conforme","errore"))))))))))</f>
        <v>dato mancante</v>
      </c>
      <c r="BT78" s="308" t="str">
        <f t="shared" ref="BT78:BT141" si="161">IF(BR78="dato mancante","dato mancante",IF(BR78="LOQ","Conforme",IF(AND($L78=2,BR78&gt;BR$6),"Non Conforme",IF(AND($L78=2,BR78&lt;=BR$6),"Conforme",IF(AND($L78=3,BR78&gt;BR$7),"Non Conforme",IF(AND($L78=3,BR78&lt;=BR$7),"Conforme",IF(AND($L78=4,BR78&gt;BR$8),"Non Conforme",IF(AND($L78=4,BR78&lt;=BR$8),"Conforme",IF(AND($L78=5,BR78&gt;BR$9),"Non Conforme",IF(AND($L78=5,BR78&lt;=BR$9),"Conforme","errore"))))))))))</f>
        <v>dato mancante</v>
      </c>
      <c r="BU78" s="193" t="str">
        <f>'Calcolo Orizzontale P. Secco'!AM79</f>
        <v>dato mancante</v>
      </c>
      <c r="BV78" s="194" t="str">
        <f>'Calcolo Orizzontale P. Secco'!BB79</f>
        <v>dato mancante</v>
      </c>
      <c r="BW78" s="308" t="str">
        <f t="shared" ref="BW78:BW141" si="162">IF(BU78="dato mancante","dato mancante",IF(BU78="LOQ","Conforme",IF(AND($L78=2,BU78&gt;BU$6),"Non Conforme",IF(AND($L78=2,BU78&lt;=BU$6),"Conforme",IF(AND($L78=3,BU78&gt;BU$7),"Non Conforme",IF(AND($L78=3,BU78&lt;=BU$7),"Conforme",IF(AND($L78=4,BU78&gt;BU$8),"Non Conforme",IF(AND($L78=4,BU78&lt;=BU$8),"Conforme",IF(AND($L78=5,BU78&gt;BU$9),"Non Conforme",IF(AND($L78=5,BU78&lt;=BU$9),"Conforme","errore"))))))))))</f>
        <v>dato mancante</v>
      </c>
      <c r="BX78" s="308" t="str">
        <f t="shared" ref="BX78:BX141" si="163">IF(BV78="dato mancante","dato mancante",IF(BV78="LOQ","Conforme",IF(AND($L78=2,BV78&gt;BV$6),"Non Conforme",IF(AND($L78=2,BV78&lt;=BV$6),"Conforme",IF(AND($L78=3,BV78&gt;BV$7),"Non Conforme",IF(AND($L78=3,BV78&lt;=BV$7),"Conforme",IF(AND($L78=4,BV78&gt;BV$8),"Non Conforme",IF(AND($L78=4,BV78&lt;=BV$8),"Conforme",IF(AND($L78=5,BV78&gt;BV$9),"Non Conforme",IF(AND($L78=5,BV78&lt;=BV$9),"Conforme","errore"))))))))))</f>
        <v>dato mancante</v>
      </c>
      <c r="BY78" s="196" t="str">
        <f>'Calcolo Orizzontale P. Secco'!AN79</f>
        <v>dato mancante</v>
      </c>
      <c r="BZ78" s="196" t="str">
        <f>'Calcolo Orizzontale P. Secco'!BC79</f>
        <v>dato mancante</v>
      </c>
      <c r="CA78" s="308" t="str">
        <f t="shared" ref="CA78:CA141" si="164">IF(BY78="dato mancante","dato mancante",IF(BY78="LOQ","Conforme",IF(AND($L78=2,BY78&gt;BY$6),"Non Conforme",IF(AND($L78=2,BY78&lt;=BY$6),"Conforme",IF(AND($L78=3,BY78&gt;BY$7),"Non Conforme",IF(AND($L78=3,BY78&lt;=BY$7),"Conforme",IF(AND($L78=4,BY78&gt;BY$8),"Non Conforme",IF(AND($L78=4,BY78&lt;=BY$8),"Conforme",IF(AND($L78=5,BY78&gt;BY$9),"Non Conforme",IF(AND($L78=5,BY78&lt;=BY$9),"Conforme","errore"))))))))))</f>
        <v>dato mancante</v>
      </c>
      <c r="CB78" s="308" t="str">
        <f t="shared" ref="CB78:CB141" si="165">IF(BZ78="dato mancante","dato mancante",IF(BZ78="LOQ","Conforme",IF(AND($L78=2,BZ78&gt;BZ$6),"Non Conforme",IF(AND($L78=2,BZ78&lt;=BZ$6),"Conforme",IF(AND($L78=3,BZ78&gt;BZ$7),"Non Conforme",IF(AND($L78=3,BZ78&lt;=BZ$7),"Conforme",IF(AND($L78=4,BZ78&gt;BZ$8),"Non Conforme",IF(AND($L78=4,BZ78&lt;=BZ$8),"Conforme",IF(AND($L78=5,BZ78&gt;BZ$9),"Non Conforme",IF(AND($L78=5,BZ78&lt;=BZ$9),"Conforme","errore"))))))))))</f>
        <v>dato mancante</v>
      </c>
      <c r="CE78" s="125" t="str">
        <f t="shared" si="117"/>
        <v>dato mancante</v>
      </c>
      <c r="CF78" s="125" t="str">
        <f t="shared" si="118"/>
        <v>dato mancante</v>
      </c>
      <c r="CG78" s="125" t="str">
        <f t="shared" si="119"/>
        <v>dato mancante</v>
      </c>
      <c r="CH78" s="125" t="str">
        <f t="shared" si="120"/>
        <v>dato mancante</v>
      </c>
      <c r="CI78" s="125" t="str">
        <f t="shared" si="121"/>
        <v>dato mancante</v>
      </c>
      <c r="CJ78" s="125" t="str">
        <f t="shared" si="122"/>
        <v>dato mancante</v>
      </c>
      <c r="CK78" s="125" t="str">
        <f t="shared" si="123"/>
        <v>dato mancante</v>
      </c>
      <c r="CL78" s="125" t="str">
        <f t="shared" si="124"/>
        <v>dato mancante</v>
      </c>
      <c r="CM78" s="125" t="str">
        <f t="shared" si="125"/>
        <v>dato mancante</v>
      </c>
      <c r="CN78" s="125" t="str">
        <f t="shared" si="126"/>
        <v>dato mancante</v>
      </c>
      <c r="CO78" s="125" t="str">
        <f t="shared" si="127"/>
        <v>dato mancante</v>
      </c>
      <c r="CP78" s="125" t="str">
        <f t="shared" si="128"/>
        <v>dato mancante</v>
      </c>
      <c r="CQ78" s="125" t="str">
        <f t="shared" si="129"/>
        <v>dato mancante</v>
      </c>
      <c r="CR78" s="125" t="str">
        <f t="shared" si="130"/>
        <v>dato mancante</v>
      </c>
      <c r="CS78" s="125" t="str">
        <f t="shared" si="131"/>
        <v>dato mancante</v>
      </c>
      <c r="CT78" s="125" t="str">
        <f t="shared" si="132"/>
        <v>dato mancante</v>
      </c>
      <c r="CU78" s="125" t="str">
        <f t="shared" si="133"/>
        <v>dato mancante</v>
      </c>
      <c r="CV78" s="125" t="str">
        <f t="shared" si="134"/>
        <v>dato mancante</v>
      </c>
      <c r="CW78" s="125" t="str">
        <f t="shared" si="135"/>
        <v>dato mancante</v>
      </c>
      <c r="CX78" s="125" t="str">
        <f t="shared" si="136"/>
        <v>dato mancante</v>
      </c>
      <c r="CY78" s="125" t="str">
        <f t="shared" si="137"/>
        <v>dato mancante</v>
      </c>
      <c r="CZ78" s="125" t="str">
        <f t="shared" si="138"/>
        <v>dato mancante</v>
      </c>
      <c r="DA78" s="125" t="str">
        <f t="shared" si="139"/>
        <v>dato mancante</v>
      </c>
      <c r="DB78" s="125" t="str">
        <f t="shared" si="140"/>
        <v>dato mancante</v>
      </c>
      <c r="DC78" s="125" t="str">
        <f t="shared" si="141"/>
        <v>dato mancante</v>
      </c>
      <c r="DD78" s="125" t="str">
        <f t="shared" si="142"/>
        <v>dato mancante</v>
      </c>
      <c r="DF78" s="127">
        <f t="shared" ref="DF78:DF141" si="166">COUNTIF(($CE78:$CQ78),"non conforme")</f>
        <v>0</v>
      </c>
      <c r="DG78" s="127">
        <f t="shared" si="143"/>
        <v>0</v>
      </c>
      <c r="DH78" s="125" t="str">
        <f t="shared" ref="DH78:DH141" si="167">IF(DF78=DG78,"ok", "incongruenza")</f>
        <v>ok</v>
      </c>
      <c r="DI78" s="127" t="str">
        <f t="shared" ref="DI78:DI141" si="168">IF(COUNTIF(($CE78:$CQ78),"non conforme"), "NON Buono", "Buono")</f>
        <v>Buono</v>
      </c>
      <c r="DJ78" s="127" t="str">
        <f t="shared" si="144"/>
        <v>Buono</v>
      </c>
    </row>
    <row r="79" spans="1:114" s="125" customFormat="1" x14ac:dyDescent="0.35">
      <c r="A79" s="18">
        <f>'Calcolo Orizzontale P. Secco'!A80</f>
        <v>0</v>
      </c>
      <c r="B79" s="18">
        <f>'Calcolo Orizzontale P. Secco'!B80</f>
        <v>0</v>
      </c>
      <c r="C79" s="18">
        <f>'Calcolo Orizzontale P. Secco'!C80</f>
        <v>0</v>
      </c>
      <c r="D79" s="18">
        <f>'Calcolo Orizzontale P. Secco'!D80</f>
        <v>0</v>
      </c>
      <c r="E79" s="18">
        <f>'Calcolo Orizzontale P. Secco'!E80</f>
        <v>0</v>
      </c>
      <c r="F79" s="18">
        <f>'Calcolo Orizzontale P. Secco'!F80</f>
        <v>0</v>
      </c>
      <c r="G79" s="18">
        <f>'Calcolo Orizzontale P. Secco'!G80</f>
        <v>0</v>
      </c>
      <c r="H79" s="18"/>
      <c r="I79" s="18">
        <f>'Calcolo Orizzontale P. Secco'!I80</f>
        <v>0</v>
      </c>
      <c r="J79" s="18">
        <f>'Calcolo Orizzontale P. Secco'!J80</f>
        <v>0</v>
      </c>
      <c r="K79" s="18">
        <f>'Calcolo Orizzontale P. Secco'!K80</f>
        <v>0</v>
      </c>
      <c r="L79" s="15">
        <f t="shared" si="145"/>
        <v>0</v>
      </c>
      <c r="M79" s="519">
        <f>'Calcolo Orizzontale P. Secco'!L80</f>
        <v>0</v>
      </c>
      <c r="N79" s="519">
        <f>'Calcolo Orizzontale P. Secco'!M80</f>
        <v>0</v>
      </c>
      <c r="O79" s="520">
        <f>'Calcolo Orizzontale P. Secco'!N80</f>
        <v>0</v>
      </c>
      <c r="P79" s="521">
        <f>'Calcolo Orizzontale P. Secco'!O80</f>
        <v>0</v>
      </c>
      <c r="Q79" s="521">
        <f>'Calcolo Orizzontale P. Secco'!P80</f>
        <v>0</v>
      </c>
      <c r="R79" s="521">
        <f>'Calcolo Orizzontale P. Secco'!Q80</f>
        <v>0</v>
      </c>
      <c r="S79" s="521">
        <f>'Calcolo Orizzontale P. Secco'!R80</f>
        <v>0</v>
      </c>
      <c r="T79" s="521">
        <f>'Calcolo Orizzontale P. Secco'!S80</f>
        <v>0</v>
      </c>
      <c r="U79" s="519">
        <f>'Calcolo Orizzontale P. Secco'!T80</f>
        <v>0</v>
      </c>
      <c r="V79" s="519">
        <f>'Calcolo Orizzontale P. Secco'!U80</f>
        <v>0</v>
      </c>
      <c r="W79" s="519">
        <f>'Calcolo Orizzontale P. Secco'!V80</f>
        <v>0</v>
      </c>
      <c r="X79" s="520">
        <f>'Calcolo Orizzontale P. Secco'!W80</f>
        <v>0</v>
      </c>
      <c r="Y79" s="521">
        <f>'Calcolo Orizzontale P. Secco'!X80</f>
        <v>0</v>
      </c>
      <c r="Z79" s="522">
        <f>'Calcolo Orizzontale P. Secco'!Y80</f>
        <v>0</v>
      </c>
      <c r="AA79" s="126"/>
      <c r="AB79" s="127"/>
      <c r="AC79" s="189" t="str">
        <f>'Calcolo Orizzontale P. Secco'!AC80</f>
        <v>dato mancante</v>
      </c>
      <c r="AD79" s="190" t="str">
        <f>'Calcolo Orizzontale P. Secco'!AR80</f>
        <v>dato mancante</v>
      </c>
      <c r="AE79" s="190" t="str">
        <f t="shared" si="146"/>
        <v>dato mancante</v>
      </c>
      <c r="AF79" s="190" t="str">
        <f t="shared" si="147"/>
        <v>dato mancante</v>
      </c>
      <c r="AG79" s="191" t="str">
        <f>IF(N79&lt;5,'Calcolo Orizzontale P. Secco'!AD80,"dato mancante")</f>
        <v>dato mancante</v>
      </c>
      <c r="AH79" s="191" t="str">
        <f>IF(N79&gt;5,'Calcolo Orizzontale P. Secco'!AD80,"dato mancante")</f>
        <v>dato mancante</v>
      </c>
      <c r="AI79" s="191" t="str">
        <f>IF(N79&lt;5,'Calcolo Orizzontale P. Secco'!AS80,"dato mancante")</f>
        <v>dato mancante</v>
      </c>
      <c r="AJ79" s="191" t="str">
        <f>IF(N79&gt;5,'Calcolo Orizzontale P. Secco'!AS80,"dato mancante")</f>
        <v>dato mancante</v>
      </c>
      <c r="AK79" s="190" t="str">
        <f t="shared" si="148"/>
        <v>dato mancante</v>
      </c>
      <c r="AL79" s="190" t="str">
        <f t="shared" si="149"/>
        <v>dato mancante</v>
      </c>
      <c r="AM79" s="190" t="str">
        <f t="shared" si="150"/>
        <v>dato mancante</v>
      </c>
      <c r="AN79" s="190" t="str">
        <f t="shared" si="151"/>
        <v>dato mancante</v>
      </c>
      <c r="AO79" s="191" t="str">
        <f>'Calcolo Orizzontale P. Secco'!AE80</f>
        <v>dato mancante</v>
      </c>
      <c r="AP79" s="191" t="str">
        <f>'Calcolo Orizzontale P. Secco'!AT80</f>
        <v>dato mancante</v>
      </c>
      <c r="AQ79" s="192" t="str">
        <f t="shared" si="152"/>
        <v>dato mancante</v>
      </c>
      <c r="AR79" s="192" t="str">
        <f t="shared" si="153"/>
        <v>dato mancante</v>
      </c>
      <c r="AS79" s="193" t="str">
        <f>'Calcolo Orizzontale P. Secco'!AF80</f>
        <v>dato mancante</v>
      </c>
      <c r="AT79" s="193" t="str">
        <f>'Calcolo Orizzontale P. Secco'!AU80</f>
        <v>dato mancante</v>
      </c>
      <c r="AU79" s="308" t="str">
        <f t="shared" si="81"/>
        <v>dato mancante</v>
      </c>
      <c r="AV79" s="308" t="str">
        <f t="shared" si="82"/>
        <v>dato mancante</v>
      </c>
      <c r="AW79" s="193" t="str">
        <f>'Calcolo Orizzontale P. Secco'!AG80</f>
        <v>dato mancante</v>
      </c>
      <c r="AX79" s="193" t="str">
        <f>'Calcolo Orizzontale P. Secco'!AV80</f>
        <v>dato mancante</v>
      </c>
      <c r="AY79" s="308" t="str">
        <f t="shared" si="77"/>
        <v>dato mancante</v>
      </c>
      <c r="AZ79" s="308" t="str">
        <f t="shared" si="78"/>
        <v>dato mancante</v>
      </c>
      <c r="BA79" s="193" t="str">
        <f>'Calcolo Orizzontale P. Secco'!AH80</f>
        <v>dato mancante</v>
      </c>
      <c r="BB79" s="193" t="str">
        <f>'Calcolo Orizzontale P. Secco'!AW80</f>
        <v>dato mancante</v>
      </c>
      <c r="BC79" s="308" t="str">
        <f t="shared" si="154"/>
        <v>dato mancante</v>
      </c>
      <c r="BD79" s="308" t="str">
        <f t="shared" si="155"/>
        <v>dato mancante</v>
      </c>
      <c r="BE79" s="194" t="str">
        <f>'Calcolo Orizzontale P. Secco'!AI80</f>
        <v>dato mancante</v>
      </c>
      <c r="BF79" s="194" t="str">
        <f>'Calcolo Orizzontale P. Secco'!AX80</f>
        <v>dato mancante</v>
      </c>
      <c r="BG79" s="308" t="str">
        <f t="shared" si="156"/>
        <v>dato mancante</v>
      </c>
      <c r="BH79" s="308" t="str">
        <f t="shared" si="157"/>
        <v>dato mancante</v>
      </c>
      <c r="BI79" s="193" t="str">
        <f>'Calcolo Orizzontale P. Secco'!AJ80</f>
        <v>dato mancante</v>
      </c>
      <c r="BJ79" s="193" t="str">
        <f>'Calcolo Orizzontale P. Secco'!AY80</f>
        <v>dato mancante</v>
      </c>
      <c r="BK79" s="308" t="str">
        <f t="shared" si="158"/>
        <v>dato mancante</v>
      </c>
      <c r="BL79" s="308" t="str">
        <f t="shared" si="159"/>
        <v>dato mancante</v>
      </c>
      <c r="BM79" s="192" t="str">
        <f>'Calcolo Orizzontale P. Secco'!AK80</f>
        <v>dato mancante</v>
      </c>
      <c r="BN79" s="192" t="str">
        <f>'Calcolo Orizzontale P. Secco'!AZ80</f>
        <v>dato mancante</v>
      </c>
      <c r="BO79" s="308" t="str">
        <f t="shared" si="115"/>
        <v>dato mancante</v>
      </c>
      <c r="BP79" s="308" t="str">
        <f t="shared" si="116"/>
        <v>dato mancante</v>
      </c>
      <c r="BQ79" s="195" t="str">
        <f>'Calcolo Orizzontale P. Secco'!AL80</f>
        <v>dato mancante</v>
      </c>
      <c r="BR79" s="195" t="str">
        <f>'Calcolo Orizzontale P. Secco'!BA80</f>
        <v>dato mancante</v>
      </c>
      <c r="BS79" s="308" t="str">
        <f t="shared" si="160"/>
        <v>dato mancante</v>
      </c>
      <c r="BT79" s="308" t="str">
        <f t="shared" si="161"/>
        <v>dato mancante</v>
      </c>
      <c r="BU79" s="193" t="str">
        <f>'Calcolo Orizzontale P. Secco'!AM80</f>
        <v>dato mancante</v>
      </c>
      <c r="BV79" s="194" t="str">
        <f>'Calcolo Orizzontale P. Secco'!BB80</f>
        <v>dato mancante</v>
      </c>
      <c r="BW79" s="308" t="str">
        <f t="shared" si="162"/>
        <v>dato mancante</v>
      </c>
      <c r="BX79" s="308" t="str">
        <f t="shared" si="163"/>
        <v>dato mancante</v>
      </c>
      <c r="BY79" s="196" t="str">
        <f>'Calcolo Orizzontale P. Secco'!AN80</f>
        <v>dato mancante</v>
      </c>
      <c r="BZ79" s="196" t="str">
        <f>'Calcolo Orizzontale P. Secco'!BC80</f>
        <v>dato mancante</v>
      </c>
      <c r="CA79" s="308" t="str">
        <f t="shared" si="164"/>
        <v>dato mancante</v>
      </c>
      <c r="CB79" s="308" t="str">
        <f t="shared" si="165"/>
        <v>dato mancante</v>
      </c>
      <c r="CE79" s="125" t="str">
        <f t="shared" si="117"/>
        <v>dato mancante</v>
      </c>
      <c r="CF79" s="125" t="str">
        <f t="shared" si="118"/>
        <v>dato mancante</v>
      </c>
      <c r="CG79" s="125" t="str">
        <f t="shared" si="119"/>
        <v>dato mancante</v>
      </c>
      <c r="CH79" s="125" t="str">
        <f t="shared" si="120"/>
        <v>dato mancante</v>
      </c>
      <c r="CI79" s="125" t="str">
        <f t="shared" si="121"/>
        <v>dato mancante</v>
      </c>
      <c r="CJ79" s="125" t="str">
        <f t="shared" si="122"/>
        <v>dato mancante</v>
      </c>
      <c r="CK79" s="125" t="str">
        <f t="shared" si="123"/>
        <v>dato mancante</v>
      </c>
      <c r="CL79" s="125" t="str">
        <f t="shared" si="124"/>
        <v>dato mancante</v>
      </c>
      <c r="CM79" s="125" t="str">
        <f t="shared" si="125"/>
        <v>dato mancante</v>
      </c>
      <c r="CN79" s="125" t="str">
        <f t="shared" si="126"/>
        <v>dato mancante</v>
      </c>
      <c r="CO79" s="125" t="str">
        <f t="shared" si="127"/>
        <v>dato mancante</v>
      </c>
      <c r="CP79" s="125" t="str">
        <f t="shared" si="128"/>
        <v>dato mancante</v>
      </c>
      <c r="CQ79" s="125" t="str">
        <f t="shared" si="129"/>
        <v>dato mancante</v>
      </c>
      <c r="CR79" s="125" t="str">
        <f t="shared" si="130"/>
        <v>dato mancante</v>
      </c>
      <c r="CS79" s="125" t="str">
        <f t="shared" si="131"/>
        <v>dato mancante</v>
      </c>
      <c r="CT79" s="125" t="str">
        <f t="shared" si="132"/>
        <v>dato mancante</v>
      </c>
      <c r="CU79" s="125" t="str">
        <f t="shared" si="133"/>
        <v>dato mancante</v>
      </c>
      <c r="CV79" s="125" t="str">
        <f t="shared" si="134"/>
        <v>dato mancante</v>
      </c>
      <c r="CW79" s="125" t="str">
        <f t="shared" si="135"/>
        <v>dato mancante</v>
      </c>
      <c r="CX79" s="125" t="str">
        <f t="shared" si="136"/>
        <v>dato mancante</v>
      </c>
      <c r="CY79" s="125" t="str">
        <f t="shared" si="137"/>
        <v>dato mancante</v>
      </c>
      <c r="CZ79" s="125" t="str">
        <f t="shared" si="138"/>
        <v>dato mancante</v>
      </c>
      <c r="DA79" s="125" t="str">
        <f t="shared" si="139"/>
        <v>dato mancante</v>
      </c>
      <c r="DB79" s="125" t="str">
        <f t="shared" si="140"/>
        <v>dato mancante</v>
      </c>
      <c r="DC79" s="125" t="str">
        <f t="shared" si="141"/>
        <v>dato mancante</v>
      </c>
      <c r="DD79" s="125" t="str">
        <f t="shared" si="142"/>
        <v>dato mancante</v>
      </c>
      <c r="DF79" s="127">
        <f t="shared" si="166"/>
        <v>0</v>
      </c>
      <c r="DG79" s="127">
        <f t="shared" si="143"/>
        <v>0</v>
      </c>
      <c r="DH79" s="125" t="str">
        <f t="shared" si="167"/>
        <v>ok</v>
      </c>
      <c r="DI79" s="127" t="str">
        <f t="shared" si="168"/>
        <v>Buono</v>
      </c>
      <c r="DJ79" s="127" t="str">
        <f t="shared" si="144"/>
        <v>Buono</v>
      </c>
    </row>
    <row r="80" spans="1:114" s="125" customFormat="1" x14ac:dyDescent="0.35">
      <c r="A80" s="18">
        <f>'Calcolo Orizzontale P. Secco'!A81</f>
        <v>0</v>
      </c>
      <c r="B80" s="18">
        <f>'Calcolo Orizzontale P. Secco'!B81</f>
        <v>0</v>
      </c>
      <c r="C80" s="18">
        <f>'Calcolo Orizzontale P. Secco'!C81</f>
        <v>0</v>
      </c>
      <c r="D80" s="18">
        <f>'Calcolo Orizzontale P. Secco'!D81</f>
        <v>0</v>
      </c>
      <c r="E80" s="18">
        <f>'Calcolo Orizzontale P. Secco'!E81</f>
        <v>0</v>
      </c>
      <c r="F80" s="18">
        <f>'Calcolo Orizzontale P. Secco'!F81</f>
        <v>0</v>
      </c>
      <c r="G80" s="18">
        <f>'Calcolo Orizzontale P. Secco'!G81</f>
        <v>0</v>
      </c>
      <c r="H80" s="18"/>
      <c r="I80" s="18">
        <f>'Calcolo Orizzontale P. Secco'!I81</f>
        <v>0</v>
      </c>
      <c r="J80" s="18">
        <f>'Calcolo Orizzontale P. Secco'!J81</f>
        <v>0</v>
      </c>
      <c r="K80" s="18">
        <f>'Calcolo Orizzontale P. Secco'!K81</f>
        <v>0</v>
      </c>
      <c r="L80" s="15">
        <f t="shared" si="145"/>
        <v>0</v>
      </c>
      <c r="M80" s="519">
        <f>'Calcolo Orizzontale P. Secco'!L81</f>
        <v>0</v>
      </c>
      <c r="N80" s="519">
        <f>'Calcolo Orizzontale P. Secco'!M81</f>
        <v>0</v>
      </c>
      <c r="O80" s="520">
        <f>'Calcolo Orizzontale P. Secco'!N81</f>
        <v>0</v>
      </c>
      <c r="P80" s="521">
        <f>'Calcolo Orizzontale P. Secco'!O81</f>
        <v>0</v>
      </c>
      <c r="Q80" s="521">
        <f>'Calcolo Orizzontale P. Secco'!P81</f>
        <v>0</v>
      </c>
      <c r="R80" s="521">
        <f>'Calcolo Orizzontale P. Secco'!Q81</f>
        <v>0</v>
      </c>
      <c r="S80" s="521">
        <f>'Calcolo Orizzontale P. Secco'!R81</f>
        <v>0</v>
      </c>
      <c r="T80" s="521">
        <f>'Calcolo Orizzontale P. Secco'!S81</f>
        <v>0</v>
      </c>
      <c r="U80" s="519">
        <f>'Calcolo Orizzontale P. Secco'!T81</f>
        <v>0</v>
      </c>
      <c r="V80" s="519">
        <f>'Calcolo Orizzontale P. Secco'!U81</f>
        <v>0</v>
      </c>
      <c r="W80" s="519">
        <f>'Calcolo Orizzontale P. Secco'!V81</f>
        <v>0</v>
      </c>
      <c r="X80" s="520">
        <f>'Calcolo Orizzontale P. Secco'!W81</f>
        <v>0</v>
      </c>
      <c r="Y80" s="521">
        <f>'Calcolo Orizzontale P. Secco'!X81</f>
        <v>0</v>
      </c>
      <c r="Z80" s="522">
        <f>'Calcolo Orizzontale P. Secco'!Y81</f>
        <v>0</v>
      </c>
      <c r="AA80" s="126"/>
      <c r="AB80" s="127"/>
      <c r="AC80" s="189" t="str">
        <f>'Calcolo Orizzontale P. Secco'!AC81</f>
        <v>dato mancante</v>
      </c>
      <c r="AD80" s="190" t="str">
        <f>'Calcolo Orizzontale P. Secco'!AR81</f>
        <v>dato mancante</v>
      </c>
      <c r="AE80" s="190" t="str">
        <f t="shared" si="146"/>
        <v>dato mancante</v>
      </c>
      <c r="AF80" s="190" t="str">
        <f t="shared" si="147"/>
        <v>dato mancante</v>
      </c>
      <c r="AG80" s="191" t="str">
        <f>IF(N80&lt;5,'Calcolo Orizzontale P. Secco'!AD81,"dato mancante")</f>
        <v>dato mancante</v>
      </c>
      <c r="AH80" s="191" t="str">
        <f>IF(N80&gt;5,'Calcolo Orizzontale P. Secco'!AD81,"dato mancante")</f>
        <v>dato mancante</v>
      </c>
      <c r="AI80" s="191" t="str">
        <f>IF(N80&lt;5,'Calcolo Orizzontale P. Secco'!AS81,"dato mancante")</f>
        <v>dato mancante</v>
      </c>
      <c r="AJ80" s="191" t="str">
        <f>IF(N80&gt;5,'Calcolo Orizzontale P. Secco'!AS81,"dato mancante")</f>
        <v>dato mancante</v>
      </c>
      <c r="AK80" s="190" t="str">
        <f t="shared" si="148"/>
        <v>dato mancante</v>
      </c>
      <c r="AL80" s="190" t="str">
        <f t="shared" si="149"/>
        <v>dato mancante</v>
      </c>
      <c r="AM80" s="190" t="str">
        <f t="shared" si="150"/>
        <v>dato mancante</v>
      </c>
      <c r="AN80" s="190" t="str">
        <f t="shared" si="151"/>
        <v>dato mancante</v>
      </c>
      <c r="AO80" s="191" t="str">
        <f>'Calcolo Orizzontale P. Secco'!AE81</f>
        <v>dato mancante</v>
      </c>
      <c r="AP80" s="191" t="str">
        <f>'Calcolo Orizzontale P. Secco'!AT81</f>
        <v>dato mancante</v>
      </c>
      <c r="AQ80" s="192" t="str">
        <f t="shared" si="152"/>
        <v>dato mancante</v>
      </c>
      <c r="AR80" s="192" t="str">
        <f t="shared" si="153"/>
        <v>dato mancante</v>
      </c>
      <c r="AS80" s="193" t="str">
        <f>'Calcolo Orizzontale P. Secco'!AF81</f>
        <v>dato mancante</v>
      </c>
      <c r="AT80" s="193" t="str">
        <f>'Calcolo Orizzontale P. Secco'!AU81</f>
        <v>dato mancante</v>
      </c>
      <c r="AU80" s="308" t="str">
        <f t="shared" si="81"/>
        <v>dato mancante</v>
      </c>
      <c r="AV80" s="308" t="str">
        <f t="shared" si="82"/>
        <v>dato mancante</v>
      </c>
      <c r="AW80" s="193" t="str">
        <f>'Calcolo Orizzontale P. Secco'!AG81</f>
        <v>dato mancante</v>
      </c>
      <c r="AX80" s="193" t="str">
        <f>'Calcolo Orizzontale P. Secco'!AV81</f>
        <v>dato mancante</v>
      </c>
      <c r="AY80" s="308" t="str">
        <f t="shared" si="77"/>
        <v>dato mancante</v>
      </c>
      <c r="AZ80" s="308" t="str">
        <f t="shared" si="78"/>
        <v>dato mancante</v>
      </c>
      <c r="BA80" s="193" t="str">
        <f>'Calcolo Orizzontale P. Secco'!AH81</f>
        <v>dato mancante</v>
      </c>
      <c r="BB80" s="193" t="str">
        <f>'Calcolo Orizzontale P. Secco'!AW81</f>
        <v>dato mancante</v>
      </c>
      <c r="BC80" s="308" t="str">
        <f t="shared" si="154"/>
        <v>dato mancante</v>
      </c>
      <c r="BD80" s="308" t="str">
        <f t="shared" si="155"/>
        <v>dato mancante</v>
      </c>
      <c r="BE80" s="194" t="str">
        <f>'Calcolo Orizzontale P. Secco'!AI81</f>
        <v>dato mancante</v>
      </c>
      <c r="BF80" s="194" t="str">
        <f>'Calcolo Orizzontale P. Secco'!AX81</f>
        <v>dato mancante</v>
      </c>
      <c r="BG80" s="308" t="str">
        <f t="shared" si="156"/>
        <v>dato mancante</v>
      </c>
      <c r="BH80" s="308" t="str">
        <f t="shared" si="157"/>
        <v>dato mancante</v>
      </c>
      <c r="BI80" s="193" t="str">
        <f>'Calcolo Orizzontale P. Secco'!AJ81</f>
        <v>dato mancante</v>
      </c>
      <c r="BJ80" s="193" t="str">
        <f>'Calcolo Orizzontale P. Secco'!AY81</f>
        <v>dato mancante</v>
      </c>
      <c r="BK80" s="308" t="str">
        <f t="shared" si="158"/>
        <v>dato mancante</v>
      </c>
      <c r="BL80" s="308" t="str">
        <f t="shared" si="159"/>
        <v>dato mancante</v>
      </c>
      <c r="BM80" s="192" t="str">
        <f>'Calcolo Orizzontale P. Secco'!AK81</f>
        <v>dato mancante</v>
      </c>
      <c r="BN80" s="192" t="str">
        <f>'Calcolo Orizzontale P. Secco'!AZ81</f>
        <v>dato mancante</v>
      </c>
      <c r="BO80" s="308" t="str">
        <f t="shared" si="115"/>
        <v>dato mancante</v>
      </c>
      <c r="BP80" s="308" t="str">
        <f t="shared" si="116"/>
        <v>dato mancante</v>
      </c>
      <c r="BQ80" s="195" t="str">
        <f>'Calcolo Orizzontale P. Secco'!AL81</f>
        <v>dato mancante</v>
      </c>
      <c r="BR80" s="195" t="str">
        <f>'Calcolo Orizzontale P. Secco'!BA81</f>
        <v>dato mancante</v>
      </c>
      <c r="BS80" s="308" t="str">
        <f t="shared" si="160"/>
        <v>dato mancante</v>
      </c>
      <c r="BT80" s="308" t="str">
        <f t="shared" si="161"/>
        <v>dato mancante</v>
      </c>
      <c r="BU80" s="193" t="str">
        <f>'Calcolo Orizzontale P. Secco'!AM81</f>
        <v>dato mancante</v>
      </c>
      <c r="BV80" s="194" t="str">
        <f>'Calcolo Orizzontale P. Secco'!BB81</f>
        <v>dato mancante</v>
      </c>
      <c r="BW80" s="308" t="str">
        <f t="shared" si="162"/>
        <v>dato mancante</v>
      </c>
      <c r="BX80" s="308" t="str">
        <f t="shared" si="163"/>
        <v>dato mancante</v>
      </c>
      <c r="BY80" s="196" t="str">
        <f>'Calcolo Orizzontale P. Secco'!AN81</f>
        <v>dato mancante</v>
      </c>
      <c r="BZ80" s="196" t="str">
        <f>'Calcolo Orizzontale P. Secco'!BC81</f>
        <v>dato mancante</v>
      </c>
      <c r="CA80" s="308" t="str">
        <f t="shared" si="164"/>
        <v>dato mancante</v>
      </c>
      <c r="CB80" s="308" t="str">
        <f t="shared" si="165"/>
        <v>dato mancante</v>
      </c>
      <c r="CE80" s="125" t="str">
        <f t="shared" si="117"/>
        <v>dato mancante</v>
      </c>
      <c r="CF80" s="125" t="str">
        <f t="shared" si="118"/>
        <v>dato mancante</v>
      </c>
      <c r="CG80" s="125" t="str">
        <f t="shared" si="119"/>
        <v>dato mancante</v>
      </c>
      <c r="CH80" s="125" t="str">
        <f t="shared" si="120"/>
        <v>dato mancante</v>
      </c>
      <c r="CI80" s="125" t="str">
        <f t="shared" si="121"/>
        <v>dato mancante</v>
      </c>
      <c r="CJ80" s="125" t="str">
        <f t="shared" si="122"/>
        <v>dato mancante</v>
      </c>
      <c r="CK80" s="125" t="str">
        <f t="shared" si="123"/>
        <v>dato mancante</v>
      </c>
      <c r="CL80" s="125" t="str">
        <f t="shared" si="124"/>
        <v>dato mancante</v>
      </c>
      <c r="CM80" s="125" t="str">
        <f t="shared" si="125"/>
        <v>dato mancante</v>
      </c>
      <c r="CN80" s="125" t="str">
        <f t="shared" si="126"/>
        <v>dato mancante</v>
      </c>
      <c r="CO80" s="125" t="str">
        <f t="shared" si="127"/>
        <v>dato mancante</v>
      </c>
      <c r="CP80" s="125" t="str">
        <f t="shared" si="128"/>
        <v>dato mancante</v>
      </c>
      <c r="CQ80" s="125" t="str">
        <f t="shared" si="129"/>
        <v>dato mancante</v>
      </c>
      <c r="CR80" s="125" t="str">
        <f t="shared" si="130"/>
        <v>dato mancante</v>
      </c>
      <c r="CS80" s="125" t="str">
        <f t="shared" si="131"/>
        <v>dato mancante</v>
      </c>
      <c r="CT80" s="125" t="str">
        <f t="shared" si="132"/>
        <v>dato mancante</v>
      </c>
      <c r="CU80" s="125" t="str">
        <f t="shared" si="133"/>
        <v>dato mancante</v>
      </c>
      <c r="CV80" s="125" t="str">
        <f t="shared" si="134"/>
        <v>dato mancante</v>
      </c>
      <c r="CW80" s="125" t="str">
        <f t="shared" si="135"/>
        <v>dato mancante</v>
      </c>
      <c r="CX80" s="125" t="str">
        <f t="shared" si="136"/>
        <v>dato mancante</v>
      </c>
      <c r="CY80" s="125" t="str">
        <f t="shared" si="137"/>
        <v>dato mancante</v>
      </c>
      <c r="CZ80" s="125" t="str">
        <f t="shared" si="138"/>
        <v>dato mancante</v>
      </c>
      <c r="DA80" s="125" t="str">
        <f t="shared" si="139"/>
        <v>dato mancante</v>
      </c>
      <c r="DB80" s="125" t="str">
        <f t="shared" si="140"/>
        <v>dato mancante</v>
      </c>
      <c r="DC80" s="125" t="str">
        <f t="shared" si="141"/>
        <v>dato mancante</v>
      </c>
      <c r="DD80" s="125" t="str">
        <f t="shared" si="142"/>
        <v>dato mancante</v>
      </c>
      <c r="DF80" s="127">
        <f t="shared" si="166"/>
        <v>0</v>
      </c>
      <c r="DG80" s="127">
        <f t="shared" si="143"/>
        <v>0</v>
      </c>
      <c r="DH80" s="125" t="str">
        <f t="shared" si="167"/>
        <v>ok</v>
      </c>
      <c r="DI80" s="127" t="str">
        <f t="shared" si="168"/>
        <v>Buono</v>
      </c>
      <c r="DJ80" s="127" t="str">
        <f t="shared" si="144"/>
        <v>Buono</v>
      </c>
    </row>
    <row r="81" spans="1:114" s="125" customFormat="1" x14ac:dyDescent="0.35">
      <c r="A81" s="18">
        <f>'Calcolo Orizzontale P. Secco'!A82</f>
        <v>0</v>
      </c>
      <c r="B81" s="18">
        <f>'Calcolo Orizzontale P. Secco'!B82</f>
        <v>0</v>
      </c>
      <c r="C81" s="18">
        <f>'Calcolo Orizzontale P. Secco'!C82</f>
        <v>0</v>
      </c>
      <c r="D81" s="18">
        <f>'Calcolo Orizzontale P. Secco'!D82</f>
        <v>0</v>
      </c>
      <c r="E81" s="18">
        <f>'Calcolo Orizzontale P. Secco'!E82</f>
        <v>0</v>
      </c>
      <c r="F81" s="18">
        <f>'Calcolo Orizzontale P. Secco'!F82</f>
        <v>0</v>
      </c>
      <c r="G81" s="18">
        <f>'Calcolo Orizzontale P. Secco'!G82</f>
        <v>0</v>
      </c>
      <c r="H81" s="18"/>
      <c r="I81" s="18">
        <f>'Calcolo Orizzontale P. Secco'!I82</f>
        <v>0</v>
      </c>
      <c r="J81" s="18">
        <f>'Calcolo Orizzontale P. Secco'!J82</f>
        <v>0</v>
      </c>
      <c r="K81" s="18">
        <f>'Calcolo Orizzontale P. Secco'!K82</f>
        <v>0</v>
      </c>
      <c r="L81" s="15">
        <f t="shared" si="145"/>
        <v>0</v>
      </c>
      <c r="M81" s="519">
        <f>'Calcolo Orizzontale P. Secco'!L82</f>
        <v>0</v>
      </c>
      <c r="N81" s="519">
        <f>'Calcolo Orizzontale P. Secco'!M82</f>
        <v>0</v>
      </c>
      <c r="O81" s="520">
        <f>'Calcolo Orizzontale P. Secco'!N82</f>
        <v>0</v>
      </c>
      <c r="P81" s="521">
        <f>'Calcolo Orizzontale P. Secco'!O82</f>
        <v>0</v>
      </c>
      <c r="Q81" s="521">
        <f>'Calcolo Orizzontale P. Secco'!P82</f>
        <v>0</v>
      </c>
      <c r="R81" s="521">
        <f>'Calcolo Orizzontale P. Secco'!Q82</f>
        <v>0</v>
      </c>
      <c r="S81" s="521">
        <f>'Calcolo Orizzontale P. Secco'!R82</f>
        <v>0</v>
      </c>
      <c r="T81" s="521">
        <f>'Calcolo Orizzontale P. Secco'!S82</f>
        <v>0</v>
      </c>
      <c r="U81" s="519">
        <f>'Calcolo Orizzontale P. Secco'!T82</f>
        <v>0</v>
      </c>
      <c r="V81" s="519">
        <f>'Calcolo Orizzontale P. Secco'!U82</f>
        <v>0</v>
      </c>
      <c r="W81" s="519">
        <f>'Calcolo Orizzontale P. Secco'!V82</f>
        <v>0</v>
      </c>
      <c r="X81" s="520">
        <f>'Calcolo Orizzontale P. Secco'!W82</f>
        <v>0</v>
      </c>
      <c r="Y81" s="521">
        <f>'Calcolo Orizzontale P. Secco'!X82</f>
        <v>0</v>
      </c>
      <c r="Z81" s="522">
        <f>'Calcolo Orizzontale P. Secco'!Y82</f>
        <v>0</v>
      </c>
      <c r="AA81" s="126"/>
      <c r="AB81" s="127"/>
      <c r="AC81" s="189" t="str">
        <f>'Calcolo Orizzontale P. Secco'!AC82</f>
        <v>dato mancante</v>
      </c>
      <c r="AD81" s="190" t="str">
        <f>'Calcolo Orizzontale P. Secco'!AR82</f>
        <v>dato mancante</v>
      </c>
      <c r="AE81" s="190" t="str">
        <f t="shared" si="146"/>
        <v>dato mancante</v>
      </c>
      <c r="AF81" s="190" t="str">
        <f t="shared" si="147"/>
        <v>dato mancante</v>
      </c>
      <c r="AG81" s="191" t="str">
        <f>IF(N81&lt;5,'Calcolo Orizzontale P. Secco'!AD82,"dato mancante")</f>
        <v>dato mancante</v>
      </c>
      <c r="AH81" s="191" t="str">
        <f>IF(N81&gt;5,'Calcolo Orizzontale P. Secco'!AD82,"dato mancante")</f>
        <v>dato mancante</v>
      </c>
      <c r="AI81" s="191" t="str">
        <f>IF(N81&lt;5,'Calcolo Orizzontale P. Secco'!AS82,"dato mancante")</f>
        <v>dato mancante</v>
      </c>
      <c r="AJ81" s="191" t="str">
        <f>IF(N81&gt;5,'Calcolo Orizzontale P. Secco'!AS82,"dato mancante")</f>
        <v>dato mancante</v>
      </c>
      <c r="AK81" s="190" t="str">
        <f t="shared" si="148"/>
        <v>dato mancante</v>
      </c>
      <c r="AL81" s="190" t="str">
        <f t="shared" si="149"/>
        <v>dato mancante</v>
      </c>
      <c r="AM81" s="190" t="str">
        <f t="shared" si="150"/>
        <v>dato mancante</v>
      </c>
      <c r="AN81" s="190" t="str">
        <f t="shared" si="151"/>
        <v>dato mancante</v>
      </c>
      <c r="AO81" s="191" t="str">
        <f>'Calcolo Orizzontale P. Secco'!AE82</f>
        <v>dato mancante</v>
      </c>
      <c r="AP81" s="191" t="str">
        <f>'Calcolo Orizzontale P. Secco'!AT82</f>
        <v>dato mancante</v>
      </c>
      <c r="AQ81" s="192" t="str">
        <f t="shared" si="152"/>
        <v>dato mancante</v>
      </c>
      <c r="AR81" s="192" t="str">
        <f t="shared" si="153"/>
        <v>dato mancante</v>
      </c>
      <c r="AS81" s="193" t="str">
        <f>'Calcolo Orizzontale P. Secco'!AF82</f>
        <v>dato mancante</v>
      </c>
      <c r="AT81" s="193" t="str">
        <f>'Calcolo Orizzontale P. Secco'!AU82</f>
        <v>dato mancante</v>
      </c>
      <c r="AU81" s="308" t="str">
        <f t="shared" si="81"/>
        <v>dato mancante</v>
      </c>
      <c r="AV81" s="308" t="str">
        <f t="shared" si="82"/>
        <v>dato mancante</v>
      </c>
      <c r="AW81" s="193" t="str">
        <f>'Calcolo Orizzontale P. Secco'!AG82</f>
        <v>dato mancante</v>
      </c>
      <c r="AX81" s="193" t="str">
        <f>'Calcolo Orizzontale P. Secco'!AV82</f>
        <v>dato mancante</v>
      </c>
      <c r="AY81" s="308" t="str">
        <f t="shared" ref="AY81:AY144" si="169">IF(AW81="dato mancante","dato mancante",IF(AW81="LOQ","Conforme",IF(AND($L81=2,AW81&gt;AW$6),"Non Conforme",IF(AND($L81=2,AW81&lt;=AW$6),"Conforme",IF(AND($L81=3,AW81&gt;AW$7),"Non Conforme",IF(AND($L81=3,AW81&lt;=AW$7),"Conforme",IF(AND($L81=4,AW81&gt;AW$8),"Non Conforme",IF(AND($L81=4,AW81&lt;=AW$8),"Conforme",IF(AND($L81=5,AW81&gt;AW$9),"Non Conforme",IF(AND($L81=5,AW81&lt;=AW$9),"Conforme","errore"))))))))))</f>
        <v>dato mancante</v>
      </c>
      <c r="AZ81" s="308" t="str">
        <f t="shared" ref="AZ81:AZ144" si="170">IF(AX81="dato mancante","dato mancante",IF(AX81="LOQ","Conforme",IF(AND($L81=2,AX81&gt;AX$6),"Non Conforme",IF(AND($L81=2,AX81&lt;=AX$6),"Conforme",IF(AND($L81=3,AX81&gt;AX$7),"Non Conforme",IF(AND($L81=3,AX81&lt;=AX$7),"Conforme",IF(AND($L81=4,AX81&gt;AX$8),"Non Conforme",IF(AND($L81=4,AX81&lt;=AX$8),"Conforme",IF(AND($L81=5,AX81&gt;AX$9),"Non Conforme",IF(AND($L81=5,AX81&lt;=AX$9),"Conforme","errore"))))))))))</f>
        <v>dato mancante</v>
      </c>
      <c r="BA81" s="193" t="str">
        <f>'Calcolo Orizzontale P. Secco'!AH82</f>
        <v>dato mancante</v>
      </c>
      <c r="BB81" s="193" t="str">
        <f>'Calcolo Orizzontale P. Secco'!AW82</f>
        <v>dato mancante</v>
      </c>
      <c r="BC81" s="308" t="str">
        <f t="shared" si="154"/>
        <v>dato mancante</v>
      </c>
      <c r="BD81" s="308" t="str">
        <f t="shared" si="155"/>
        <v>dato mancante</v>
      </c>
      <c r="BE81" s="194" t="str">
        <f>'Calcolo Orizzontale P. Secco'!AI82</f>
        <v>dato mancante</v>
      </c>
      <c r="BF81" s="194" t="str">
        <f>'Calcolo Orizzontale P. Secco'!AX82</f>
        <v>dato mancante</v>
      </c>
      <c r="BG81" s="308" t="str">
        <f t="shared" si="156"/>
        <v>dato mancante</v>
      </c>
      <c r="BH81" s="308" t="str">
        <f t="shared" si="157"/>
        <v>dato mancante</v>
      </c>
      <c r="BI81" s="193" t="str">
        <f>'Calcolo Orizzontale P. Secco'!AJ82</f>
        <v>dato mancante</v>
      </c>
      <c r="BJ81" s="193" t="str">
        <f>'Calcolo Orizzontale P. Secco'!AY82</f>
        <v>dato mancante</v>
      </c>
      <c r="BK81" s="308" t="str">
        <f t="shared" si="158"/>
        <v>dato mancante</v>
      </c>
      <c r="BL81" s="308" t="str">
        <f t="shared" si="159"/>
        <v>dato mancante</v>
      </c>
      <c r="BM81" s="192" t="str">
        <f>'Calcolo Orizzontale P. Secco'!AK82</f>
        <v>dato mancante</v>
      </c>
      <c r="BN81" s="192" t="str">
        <f>'Calcolo Orizzontale P. Secco'!AZ82</f>
        <v>dato mancante</v>
      </c>
      <c r="BO81" s="308" t="str">
        <f t="shared" si="115"/>
        <v>dato mancante</v>
      </c>
      <c r="BP81" s="308" t="str">
        <f t="shared" si="116"/>
        <v>dato mancante</v>
      </c>
      <c r="BQ81" s="195" t="str">
        <f>'Calcolo Orizzontale P. Secco'!AL82</f>
        <v>dato mancante</v>
      </c>
      <c r="BR81" s="195" t="str">
        <f>'Calcolo Orizzontale P. Secco'!BA82</f>
        <v>dato mancante</v>
      </c>
      <c r="BS81" s="308" t="str">
        <f t="shared" si="160"/>
        <v>dato mancante</v>
      </c>
      <c r="BT81" s="308" t="str">
        <f t="shared" si="161"/>
        <v>dato mancante</v>
      </c>
      <c r="BU81" s="193" t="str">
        <f>'Calcolo Orizzontale P. Secco'!AM82</f>
        <v>dato mancante</v>
      </c>
      <c r="BV81" s="194" t="str">
        <f>'Calcolo Orizzontale P. Secco'!BB82</f>
        <v>dato mancante</v>
      </c>
      <c r="BW81" s="308" t="str">
        <f t="shared" si="162"/>
        <v>dato mancante</v>
      </c>
      <c r="BX81" s="308" t="str">
        <f t="shared" si="163"/>
        <v>dato mancante</v>
      </c>
      <c r="BY81" s="196" t="str">
        <f>'Calcolo Orizzontale P. Secco'!AN82</f>
        <v>dato mancante</v>
      </c>
      <c r="BZ81" s="196" t="str">
        <f>'Calcolo Orizzontale P. Secco'!BC82</f>
        <v>dato mancante</v>
      </c>
      <c r="CA81" s="308" t="str">
        <f t="shared" si="164"/>
        <v>dato mancante</v>
      </c>
      <c r="CB81" s="308" t="str">
        <f t="shared" si="165"/>
        <v>dato mancante</v>
      </c>
      <c r="CE81" s="125" t="str">
        <f t="shared" si="117"/>
        <v>dato mancante</v>
      </c>
      <c r="CF81" s="125" t="str">
        <f t="shared" si="118"/>
        <v>dato mancante</v>
      </c>
      <c r="CG81" s="125" t="str">
        <f t="shared" si="119"/>
        <v>dato mancante</v>
      </c>
      <c r="CH81" s="125" t="str">
        <f t="shared" si="120"/>
        <v>dato mancante</v>
      </c>
      <c r="CI81" s="125" t="str">
        <f t="shared" si="121"/>
        <v>dato mancante</v>
      </c>
      <c r="CJ81" s="125" t="str">
        <f t="shared" si="122"/>
        <v>dato mancante</v>
      </c>
      <c r="CK81" s="125" t="str">
        <f t="shared" si="123"/>
        <v>dato mancante</v>
      </c>
      <c r="CL81" s="125" t="str">
        <f t="shared" si="124"/>
        <v>dato mancante</v>
      </c>
      <c r="CM81" s="125" t="str">
        <f t="shared" si="125"/>
        <v>dato mancante</v>
      </c>
      <c r="CN81" s="125" t="str">
        <f t="shared" si="126"/>
        <v>dato mancante</v>
      </c>
      <c r="CO81" s="125" t="str">
        <f t="shared" si="127"/>
        <v>dato mancante</v>
      </c>
      <c r="CP81" s="125" t="str">
        <f t="shared" si="128"/>
        <v>dato mancante</v>
      </c>
      <c r="CQ81" s="125" t="str">
        <f t="shared" si="129"/>
        <v>dato mancante</v>
      </c>
      <c r="CR81" s="125" t="str">
        <f t="shared" si="130"/>
        <v>dato mancante</v>
      </c>
      <c r="CS81" s="125" t="str">
        <f t="shared" si="131"/>
        <v>dato mancante</v>
      </c>
      <c r="CT81" s="125" t="str">
        <f t="shared" si="132"/>
        <v>dato mancante</v>
      </c>
      <c r="CU81" s="125" t="str">
        <f t="shared" si="133"/>
        <v>dato mancante</v>
      </c>
      <c r="CV81" s="125" t="str">
        <f t="shared" si="134"/>
        <v>dato mancante</v>
      </c>
      <c r="CW81" s="125" t="str">
        <f t="shared" si="135"/>
        <v>dato mancante</v>
      </c>
      <c r="CX81" s="125" t="str">
        <f t="shared" si="136"/>
        <v>dato mancante</v>
      </c>
      <c r="CY81" s="125" t="str">
        <f t="shared" si="137"/>
        <v>dato mancante</v>
      </c>
      <c r="CZ81" s="125" t="str">
        <f t="shared" si="138"/>
        <v>dato mancante</v>
      </c>
      <c r="DA81" s="125" t="str">
        <f t="shared" si="139"/>
        <v>dato mancante</v>
      </c>
      <c r="DB81" s="125" t="str">
        <f t="shared" si="140"/>
        <v>dato mancante</v>
      </c>
      <c r="DC81" s="125" t="str">
        <f t="shared" si="141"/>
        <v>dato mancante</v>
      </c>
      <c r="DD81" s="125" t="str">
        <f t="shared" si="142"/>
        <v>dato mancante</v>
      </c>
      <c r="DF81" s="127">
        <f t="shared" si="166"/>
        <v>0</v>
      </c>
      <c r="DG81" s="127">
        <f t="shared" si="143"/>
        <v>0</v>
      </c>
      <c r="DH81" s="125" t="str">
        <f t="shared" si="167"/>
        <v>ok</v>
      </c>
      <c r="DI81" s="127" t="str">
        <f t="shared" si="168"/>
        <v>Buono</v>
      </c>
      <c r="DJ81" s="127" t="str">
        <f t="shared" si="144"/>
        <v>Buono</v>
      </c>
    </row>
    <row r="82" spans="1:114" s="125" customFormat="1" x14ac:dyDescent="0.35">
      <c r="A82" s="18">
        <f>'Calcolo Orizzontale P. Secco'!A83</f>
        <v>0</v>
      </c>
      <c r="B82" s="18">
        <f>'Calcolo Orizzontale P. Secco'!B83</f>
        <v>0</v>
      </c>
      <c r="C82" s="18">
        <f>'Calcolo Orizzontale P. Secco'!C83</f>
        <v>0</v>
      </c>
      <c r="D82" s="18">
        <f>'Calcolo Orizzontale P. Secco'!D83</f>
        <v>0</v>
      </c>
      <c r="E82" s="18">
        <f>'Calcolo Orizzontale P. Secco'!E83</f>
        <v>0</v>
      </c>
      <c r="F82" s="18">
        <f>'Calcolo Orizzontale P. Secco'!F83</f>
        <v>0</v>
      </c>
      <c r="G82" s="18">
        <f>'Calcolo Orizzontale P. Secco'!G83</f>
        <v>0</v>
      </c>
      <c r="H82" s="18"/>
      <c r="I82" s="18">
        <f>'Calcolo Orizzontale P. Secco'!I83</f>
        <v>0</v>
      </c>
      <c r="J82" s="18">
        <f>'Calcolo Orizzontale P. Secco'!J83</f>
        <v>0</v>
      </c>
      <c r="K82" s="18">
        <f>'Calcolo Orizzontale P. Secco'!K83</f>
        <v>0</v>
      </c>
      <c r="L82" s="15">
        <f t="shared" si="145"/>
        <v>0</v>
      </c>
      <c r="M82" s="519">
        <f>'Calcolo Orizzontale P. Secco'!L83</f>
        <v>0</v>
      </c>
      <c r="N82" s="519">
        <f>'Calcolo Orizzontale P. Secco'!M83</f>
        <v>0</v>
      </c>
      <c r="O82" s="520">
        <f>'Calcolo Orizzontale P. Secco'!N83</f>
        <v>0</v>
      </c>
      <c r="P82" s="521">
        <f>'Calcolo Orizzontale P. Secco'!O83</f>
        <v>0</v>
      </c>
      <c r="Q82" s="521">
        <f>'Calcolo Orizzontale P. Secco'!P83</f>
        <v>0</v>
      </c>
      <c r="R82" s="521">
        <f>'Calcolo Orizzontale P. Secco'!Q83</f>
        <v>0</v>
      </c>
      <c r="S82" s="521">
        <f>'Calcolo Orizzontale P. Secco'!R83</f>
        <v>0</v>
      </c>
      <c r="T82" s="521">
        <f>'Calcolo Orizzontale P. Secco'!S83</f>
        <v>0</v>
      </c>
      <c r="U82" s="519">
        <f>'Calcolo Orizzontale P. Secco'!T83</f>
        <v>0</v>
      </c>
      <c r="V82" s="519">
        <f>'Calcolo Orizzontale P. Secco'!U83</f>
        <v>0</v>
      </c>
      <c r="W82" s="519">
        <f>'Calcolo Orizzontale P. Secco'!V83</f>
        <v>0</v>
      </c>
      <c r="X82" s="520">
        <f>'Calcolo Orizzontale P. Secco'!W83</f>
        <v>0</v>
      </c>
      <c r="Y82" s="521">
        <f>'Calcolo Orizzontale P. Secco'!X83</f>
        <v>0</v>
      </c>
      <c r="Z82" s="522">
        <f>'Calcolo Orizzontale P. Secco'!Y83</f>
        <v>0</v>
      </c>
      <c r="AA82" s="126"/>
      <c r="AB82" s="127"/>
      <c r="AC82" s="189" t="str">
        <f>'Calcolo Orizzontale P. Secco'!AC83</f>
        <v>dato mancante</v>
      </c>
      <c r="AD82" s="190" t="str">
        <f>'Calcolo Orizzontale P. Secco'!AR83</f>
        <v>dato mancante</v>
      </c>
      <c r="AE82" s="190" t="str">
        <f t="shared" si="146"/>
        <v>dato mancante</v>
      </c>
      <c r="AF82" s="190" t="str">
        <f t="shared" si="147"/>
        <v>dato mancante</v>
      </c>
      <c r="AG82" s="191" t="str">
        <f>IF(N82&lt;5,'Calcolo Orizzontale P. Secco'!AD83,"dato mancante")</f>
        <v>dato mancante</v>
      </c>
      <c r="AH82" s="191" t="str">
        <f>IF(N82&gt;5,'Calcolo Orizzontale P. Secco'!AD83,"dato mancante")</f>
        <v>dato mancante</v>
      </c>
      <c r="AI82" s="191" t="str">
        <f>IF(N82&lt;5,'Calcolo Orizzontale P. Secco'!AS83,"dato mancante")</f>
        <v>dato mancante</v>
      </c>
      <c r="AJ82" s="191" t="str">
        <f>IF(N82&gt;5,'Calcolo Orizzontale P. Secco'!AS83,"dato mancante")</f>
        <v>dato mancante</v>
      </c>
      <c r="AK82" s="190" t="str">
        <f t="shared" si="148"/>
        <v>dato mancante</v>
      </c>
      <c r="AL82" s="190" t="str">
        <f t="shared" si="149"/>
        <v>dato mancante</v>
      </c>
      <c r="AM82" s="190" t="str">
        <f t="shared" si="150"/>
        <v>dato mancante</v>
      </c>
      <c r="AN82" s="190" t="str">
        <f t="shared" si="151"/>
        <v>dato mancante</v>
      </c>
      <c r="AO82" s="191" t="str">
        <f>'Calcolo Orizzontale P. Secco'!AE83</f>
        <v>dato mancante</v>
      </c>
      <c r="AP82" s="191" t="str">
        <f>'Calcolo Orizzontale P. Secco'!AT83</f>
        <v>dato mancante</v>
      </c>
      <c r="AQ82" s="192" t="str">
        <f t="shared" si="152"/>
        <v>dato mancante</v>
      </c>
      <c r="AR82" s="192" t="str">
        <f t="shared" si="153"/>
        <v>dato mancante</v>
      </c>
      <c r="AS82" s="193" t="str">
        <f>'Calcolo Orizzontale P. Secco'!AF83</f>
        <v>dato mancante</v>
      </c>
      <c r="AT82" s="193" t="str">
        <f>'Calcolo Orizzontale P. Secco'!AU83</f>
        <v>dato mancante</v>
      </c>
      <c r="AU82" s="308" t="str">
        <f t="shared" si="81"/>
        <v>dato mancante</v>
      </c>
      <c r="AV82" s="308" t="str">
        <f t="shared" si="82"/>
        <v>dato mancante</v>
      </c>
      <c r="AW82" s="193" t="str">
        <f>'Calcolo Orizzontale P. Secco'!AG83</f>
        <v>dato mancante</v>
      </c>
      <c r="AX82" s="193" t="str">
        <f>'Calcolo Orizzontale P. Secco'!AV83</f>
        <v>dato mancante</v>
      </c>
      <c r="AY82" s="308" t="str">
        <f t="shared" si="169"/>
        <v>dato mancante</v>
      </c>
      <c r="AZ82" s="308" t="str">
        <f t="shared" si="170"/>
        <v>dato mancante</v>
      </c>
      <c r="BA82" s="193" t="str">
        <f>'Calcolo Orizzontale P. Secco'!AH83</f>
        <v>dato mancante</v>
      </c>
      <c r="BB82" s="193" t="str">
        <f>'Calcolo Orizzontale P. Secco'!AW83</f>
        <v>dato mancante</v>
      </c>
      <c r="BC82" s="308" t="str">
        <f t="shared" si="154"/>
        <v>dato mancante</v>
      </c>
      <c r="BD82" s="308" t="str">
        <f t="shared" si="155"/>
        <v>dato mancante</v>
      </c>
      <c r="BE82" s="194" t="str">
        <f>'Calcolo Orizzontale P. Secco'!AI83</f>
        <v>dato mancante</v>
      </c>
      <c r="BF82" s="194" t="str">
        <f>'Calcolo Orizzontale P. Secco'!AX83</f>
        <v>dato mancante</v>
      </c>
      <c r="BG82" s="308" t="str">
        <f t="shared" si="156"/>
        <v>dato mancante</v>
      </c>
      <c r="BH82" s="308" t="str">
        <f t="shared" si="157"/>
        <v>dato mancante</v>
      </c>
      <c r="BI82" s="193" t="str">
        <f>'Calcolo Orizzontale P. Secco'!AJ83</f>
        <v>dato mancante</v>
      </c>
      <c r="BJ82" s="193" t="str">
        <f>'Calcolo Orizzontale P. Secco'!AY83</f>
        <v>dato mancante</v>
      </c>
      <c r="BK82" s="308" t="str">
        <f t="shared" si="158"/>
        <v>dato mancante</v>
      </c>
      <c r="BL82" s="308" t="str">
        <f t="shared" si="159"/>
        <v>dato mancante</v>
      </c>
      <c r="BM82" s="192" t="str">
        <f>'Calcolo Orizzontale P. Secco'!AK83</f>
        <v>dato mancante</v>
      </c>
      <c r="BN82" s="192" t="str">
        <f>'Calcolo Orizzontale P. Secco'!AZ83</f>
        <v>dato mancante</v>
      </c>
      <c r="BO82" s="308" t="str">
        <f t="shared" si="115"/>
        <v>dato mancante</v>
      </c>
      <c r="BP82" s="308" t="str">
        <f t="shared" si="116"/>
        <v>dato mancante</v>
      </c>
      <c r="BQ82" s="195" t="str">
        <f>'Calcolo Orizzontale P. Secco'!AL83</f>
        <v>dato mancante</v>
      </c>
      <c r="BR82" s="195" t="str">
        <f>'Calcolo Orizzontale P. Secco'!BA83</f>
        <v>dato mancante</v>
      </c>
      <c r="BS82" s="308" t="str">
        <f t="shared" si="160"/>
        <v>dato mancante</v>
      </c>
      <c r="BT82" s="308" t="str">
        <f t="shared" si="161"/>
        <v>dato mancante</v>
      </c>
      <c r="BU82" s="193" t="str">
        <f>'Calcolo Orizzontale P. Secco'!AM83</f>
        <v>dato mancante</v>
      </c>
      <c r="BV82" s="194" t="str">
        <f>'Calcolo Orizzontale P. Secco'!BB83</f>
        <v>dato mancante</v>
      </c>
      <c r="BW82" s="308" t="str">
        <f t="shared" si="162"/>
        <v>dato mancante</v>
      </c>
      <c r="BX82" s="308" t="str">
        <f t="shared" si="163"/>
        <v>dato mancante</v>
      </c>
      <c r="BY82" s="196" t="str">
        <f>'Calcolo Orizzontale P. Secco'!AN83</f>
        <v>dato mancante</v>
      </c>
      <c r="BZ82" s="196" t="str">
        <f>'Calcolo Orizzontale P. Secco'!BC83</f>
        <v>dato mancante</v>
      </c>
      <c r="CA82" s="308" t="str">
        <f t="shared" si="164"/>
        <v>dato mancante</v>
      </c>
      <c r="CB82" s="308" t="str">
        <f t="shared" si="165"/>
        <v>dato mancante</v>
      </c>
      <c r="CE82" s="125" t="str">
        <f t="shared" si="117"/>
        <v>dato mancante</v>
      </c>
      <c r="CF82" s="125" t="str">
        <f t="shared" si="118"/>
        <v>dato mancante</v>
      </c>
      <c r="CG82" s="125" t="str">
        <f t="shared" si="119"/>
        <v>dato mancante</v>
      </c>
      <c r="CH82" s="125" t="str">
        <f t="shared" si="120"/>
        <v>dato mancante</v>
      </c>
      <c r="CI82" s="125" t="str">
        <f t="shared" si="121"/>
        <v>dato mancante</v>
      </c>
      <c r="CJ82" s="125" t="str">
        <f t="shared" si="122"/>
        <v>dato mancante</v>
      </c>
      <c r="CK82" s="125" t="str">
        <f t="shared" si="123"/>
        <v>dato mancante</v>
      </c>
      <c r="CL82" s="125" t="str">
        <f t="shared" si="124"/>
        <v>dato mancante</v>
      </c>
      <c r="CM82" s="125" t="str">
        <f t="shared" si="125"/>
        <v>dato mancante</v>
      </c>
      <c r="CN82" s="125" t="str">
        <f t="shared" si="126"/>
        <v>dato mancante</v>
      </c>
      <c r="CO82" s="125" t="str">
        <f t="shared" si="127"/>
        <v>dato mancante</v>
      </c>
      <c r="CP82" s="125" t="str">
        <f t="shared" si="128"/>
        <v>dato mancante</v>
      </c>
      <c r="CQ82" s="125" t="str">
        <f t="shared" si="129"/>
        <v>dato mancante</v>
      </c>
      <c r="CR82" s="125" t="str">
        <f t="shared" si="130"/>
        <v>dato mancante</v>
      </c>
      <c r="CS82" s="125" t="str">
        <f t="shared" si="131"/>
        <v>dato mancante</v>
      </c>
      <c r="CT82" s="125" t="str">
        <f t="shared" si="132"/>
        <v>dato mancante</v>
      </c>
      <c r="CU82" s="125" t="str">
        <f t="shared" si="133"/>
        <v>dato mancante</v>
      </c>
      <c r="CV82" s="125" t="str">
        <f t="shared" si="134"/>
        <v>dato mancante</v>
      </c>
      <c r="CW82" s="125" t="str">
        <f t="shared" si="135"/>
        <v>dato mancante</v>
      </c>
      <c r="CX82" s="125" t="str">
        <f t="shared" si="136"/>
        <v>dato mancante</v>
      </c>
      <c r="CY82" s="125" t="str">
        <f t="shared" si="137"/>
        <v>dato mancante</v>
      </c>
      <c r="CZ82" s="125" t="str">
        <f t="shared" si="138"/>
        <v>dato mancante</v>
      </c>
      <c r="DA82" s="125" t="str">
        <f t="shared" si="139"/>
        <v>dato mancante</v>
      </c>
      <c r="DB82" s="125" t="str">
        <f t="shared" si="140"/>
        <v>dato mancante</v>
      </c>
      <c r="DC82" s="125" t="str">
        <f t="shared" si="141"/>
        <v>dato mancante</v>
      </c>
      <c r="DD82" s="125" t="str">
        <f t="shared" si="142"/>
        <v>dato mancante</v>
      </c>
      <c r="DF82" s="127">
        <f t="shared" si="166"/>
        <v>0</v>
      </c>
      <c r="DG82" s="127">
        <f t="shared" si="143"/>
        <v>0</v>
      </c>
      <c r="DH82" s="125" t="str">
        <f t="shared" si="167"/>
        <v>ok</v>
      </c>
      <c r="DI82" s="127" t="str">
        <f t="shared" si="168"/>
        <v>Buono</v>
      </c>
      <c r="DJ82" s="127" t="str">
        <f t="shared" si="144"/>
        <v>Buono</v>
      </c>
    </row>
    <row r="83" spans="1:114" s="125" customFormat="1" x14ac:dyDescent="0.35">
      <c r="A83" s="18">
        <f>'Calcolo Orizzontale P. Secco'!A84</f>
        <v>0</v>
      </c>
      <c r="B83" s="18">
        <f>'Calcolo Orizzontale P. Secco'!B84</f>
        <v>0</v>
      </c>
      <c r="C83" s="18">
        <f>'Calcolo Orizzontale P. Secco'!C84</f>
        <v>0</v>
      </c>
      <c r="D83" s="18">
        <f>'Calcolo Orizzontale P. Secco'!D84</f>
        <v>0</v>
      </c>
      <c r="E83" s="18">
        <f>'Calcolo Orizzontale P. Secco'!E84</f>
        <v>0</v>
      </c>
      <c r="F83" s="18">
        <f>'Calcolo Orizzontale P. Secco'!F84</f>
        <v>0</v>
      </c>
      <c r="G83" s="18">
        <f>'Calcolo Orizzontale P. Secco'!G84</f>
        <v>0</v>
      </c>
      <c r="H83" s="18"/>
      <c r="I83" s="18">
        <f>'Calcolo Orizzontale P. Secco'!I84</f>
        <v>0</v>
      </c>
      <c r="J83" s="18">
        <f>'Calcolo Orizzontale P. Secco'!J84</f>
        <v>0</v>
      </c>
      <c r="K83" s="18">
        <f>'Calcolo Orizzontale P. Secco'!K84</f>
        <v>0</v>
      </c>
      <c r="L83" s="15">
        <f t="shared" si="145"/>
        <v>0</v>
      </c>
      <c r="M83" s="519">
        <f>'Calcolo Orizzontale P. Secco'!L84</f>
        <v>0</v>
      </c>
      <c r="N83" s="519">
        <f>'Calcolo Orizzontale P. Secco'!M84</f>
        <v>0</v>
      </c>
      <c r="O83" s="520">
        <f>'Calcolo Orizzontale P. Secco'!N84</f>
        <v>0</v>
      </c>
      <c r="P83" s="521">
        <f>'Calcolo Orizzontale P. Secco'!O84</f>
        <v>0</v>
      </c>
      <c r="Q83" s="521">
        <f>'Calcolo Orizzontale P. Secco'!P84</f>
        <v>0</v>
      </c>
      <c r="R83" s="521">
        <f>'Calcolo Orizzontale P. Secco'!Q84</f>
        <v>0</v>
      </c>
      <c r="S83" s="521">
        <f>'Calcolo Orizzontale P. Secco'!R84</f>
        <v>0</v>
      </c>
      <c r="T83" s="521">
        <f>'Calcolo Orizzontale P. Secco'!S84</f>
        <v>0</v>
      </c>
      <c r="U83" s="519">
        <f>'Calcolo Orizzontale P. Secco'!T84</f>
        <v>0</v>
      </c>
      <c r="V83" s="519">
        <f>'Calcolo Orizzontale P. Secco'!U84</f>
        <v>0</v>
      </c>
      <c r="W83" s="519">
        <f>'Calcolo Orizzontale P. Secco'!V84</f>
        <v>0</v>
      </c>
      <c r="X83" s="520">
        <f>'Calcolo Orizzontale P. Secco'!W84</f>
        <v>0</v>
      </c>
      <c r="Y83" s="521">
        <f>'Calcolo Orizzontale P. Secco'!X84</f>
        <v>0</v>
      </c>
      <c r="Z83" s="522">
        <f>'Calcolo Orizzontale P. Secco'!Y84</f>
        <v>0</v>
      </c>
      <c r="AA83" s="126"/>
      <c r="AB83" s="127"/>
      <c r="AC83" s="189" t="str">
        <f>'Calcolo Orizzontale P. Secco'!AC84</f>
        <v>dato mancante</v>
      </c>
      <c r="AD83" s="190" t="str">
        <f>'Calcolo Orizzontale P. Secco'!AR84</f>
        <v>dato mancante</v>
      </c>
      <c r="AE83" s="190" t="str">
        <f t="shared" si="146"/>
        <v>dato mancante</v>
      </c>
      <c r="AF83" s="190" t="str">
        <f t="shared" si="147"/>
        <v>dato mancante</v>
      </c>
      <c r="AG83" s="191" t="str">
        <f>IF(N83&lt;5,'Calcolo Orizzontale P. Secco'!AD84,"dato mancante")</f>
        <v>dato mancante</v>
      </c>
      <c r="AH83" s="191" t="str">
        <f>IF(N83&gt;5,'Calcolo Orizzontale P. Secco'!AD84,"dato mancante")</f>
        <v>dato mancante</v>
      </c>
      <c r="AI83" s="191" t="str">
        <f>IF(N83&lt;5,'Calcolo Orizzontale P. Secco'!AS84,"dato mancante")</f>
        <v>dato mancante</v>
      </c>
      <c r="AJ83" s="191" t="str">
        <f>IF(N83&gt;5,'Calcolo Orizzontale P. Secco'!AS84,"dato mancante")</f>
        <v>dato mancante</v>
      </c>
      <c r="AK83" s="190" t="str">
        <f t="shared" si="148"/>
        <v>dato mancante</v>
      </c>
      <c r="AL83" s="190" t="str">
        <f t="shared" si="149"/>
        <v>dato mancante</v>
      </c>
      <c r="AM83" s="190" t="str">
        <f t="shared" si="150"/>
        <v>dato mancante</v>
      </c>
      <c r="AN83" s="190" t="str">
        <f t="shared" si="151"/>
        <v>dato mancante</v>
      </c>
      <c r="AO83" s="191" t="str">
        <f>'Calcolo Orizzontale P. Secco'!AE84</f>
        <v>dato mancante</v>
      </c>
      <c r="AP83" s="191" t="str">
        <f>'Calcolo Orizzontale P. Secco'!AT84</f>
        <v>dato mancante</v>
      </c>
      <c r="AQ83" s="192" t="str">
        <f t="shared" si="152"/>
        <v>dato mancante</v>
      </c>
      <c r="AR83" s="192" t="str">
        <f t="shared" si="153"/>
        <v>dato mancante</v>
      </c>
      <c r="AS83" s="193" t="str">
        <f>'Calcolo Orizzontale P. Secco'!AF84</f>
        <v>dato mancante</v>
      </c>
      <c r="AT83" s="193" t="str">
        <f>'Calcolo Orizzontale P. Secco'!AU84</f>
        <v>dato mancante</v>
      </c>
      <c r="AU83" s="308" t="str">
        <f t="shared" si="81"/>
        <v>dato mancante</v>
      </c>
      <c r="AV83" s="308" t="str">
        <f t="shared" si="82"/>
        <v>dato mancante</v>
      </c>
      <c r="AW83" s="193" t="str">
        <f>'Calcolo Orizzontale P. Secco'!AG84</f>
        <v>dato mancante</v>
      </c>
      <c r="AX83" s="193" t="str">
        <f>'Calcolo Orizzontale P. Secco'!AV84</f>
        <v>dato mancante</v>
      </c>
      <c r="AY83" s="308" t="str">
        <f t="shared" si="169"/>
        <v>dato mancante</v>
      </c>
      <c r="AZ83" s="308" t="str">
        <f t="shared" si="170"/>
        <v>dato mancante</v>
      </c>
      <c r="BA83" s="193" t="str">
        <f>'Calcolo Orizzontale P. Secco'!AH84</f>
        <v>dato mancante</v>
      </c>
      <c r="BB83" s="193" t="str">
        <f>'Calcolo Orizzontale P. Secco'!AW84</f>
        <v>dato mancante</v>
      </c>
      <c r="BC83" s="308" t="str">
        <f t="shared" si="154"/>
        <v>dato mancante</v>
      </c>
      <c r="BD83" s="308" t="str">
        <f t="shared" si="155"/>
        <v>dato mancante</v>
      </c>
      <c r="BE83" s="194" t="str">
        <f>'Calcolo Orizzontale P. Secco'!AI84</f>
        <v>dato mancante</v>
      </c>
      <c r="BF83" s="194" t="str">
        <f>'Calcolo Orizzontale P. Secco'!AX84</f>
        <v>dato mancante</v>
      </c>
      <c r="BG83" s="308" t="str">
        <f t="shared" si="156"/>
        <v>dato mancante</v>
      </c>
      <c r="BH83" s="308" t="str">
        <f t="shared" si="157"/>
        <v>dato mancante</v>
      </c>
      <c r="BI83" s="193" t="str">
        <f>'Calcolo Orizzontale P. Secco'!AJ84</f>
        <v>dato mancante</v>
      </c>
      <c r="BJ83" s="193" t="str">
        <f>'Calcolo Orizzontale P. Secco'!AY84</f>
        <v>dato mancante</v>
      </c>
      <c r="BK83" s="308" t="str">
        <f t="shared" si="158"/>
        <v>dato mancante</v>
      </c>
      <c r="BL83" s="308" t="str">
        <f t="shared" si="159"/>
        <v>dato mancante</v>
      </c>
      <c r="BM83" s="192" t="str">
        <f>'Calcolo Orizzontale P. Secco'!AK84</f>
        <v>dato mancante</v>
      </c>
      <c r="BN83" s="192" t="str">
        <f>'Calcolo Orizzontale P. Secco'!AZ84</f>
        <v>dato mancante</v>
      </c>
      <c r="BO83" s="308" t="str">
        <f t="shared" si="115"/>
        <v>dato mancante</v>
      </c>
      <c r="BP83" s="308" t="str">
        <f t="shared" si="116"/>
        <v>dato mancante</v>
      </c>
      <c r="BQ83" s="195" t="str">
        <f>'Calcolo Orizzontale P. Secco'!AL84</f>
        <v>dato mancante</v>
      </c>
      <c r="BR83" s="195" t="str">
        <f>'Calcolo Orizzontale P. Secco'!BA84</f>
        <v>dato mancante</v>
      </c>
      <c r="BS83" s="308" t="str">
        <f t="shared" si="160"/>
        <v>dato mancante</v>
      </c>
      <c r="BT83" s="308" t="str">
        <f t="shared" si="161"/>
        <v>dato mancante</v>
      </c>
      <c r="BU83" s="193" t="str">
        <f>'Calcolo Orizzontale P. Secco'!AM84</f>
        <v>dato mancante</v>
      </c>
      <c r="BV83" s="194" t="str">
        <f>'Calcolo Orizzontale P. Secco'!BB84</f>
        <v>dato mancante</v>
      </c>
      <c r="BW83" s="308" t="str">
        <f t="shared" si="162"/>
        <v>dato mancante</v>
      </c>
      <c r="BX83" s="308" t="str">
        <f t="shared" si="163"/>
        <v>dato mancante</v>
      </c>
      <c r="BY83" s="196" t="str">
        <f>'Calcolo Orizzontale P. Secco'!AN84</f>
        <v>dato mancante</v>
      </c>
      <c r="BZ83" s="196" t="str">
        <f>'Calcolo Orizzontale P. Secco'!BC84</f>
        <v>dato mancante</v>
      </c>
      <c r="CA83" s="308" t="str">
        <f t="shared" si="164"/>
        <v>dato mancante</v>
      </c>
      <c r="CB83" s="308" t="str">
        <f t="shared" si="165"/>
        <v>dato mancante</v>
      </c>
      <c r="CE83" s="125" t="str">
        <f t="shared" si="117"/>
        <v>dato mancante</v>
      </c>
      <c r="CF83" s="125" t="str">
        <f t="shared" si="118"/>
        <v>dato mancante</v>
      </c>
      <c r="CG83" s="125" t="str">
        <f t="shared" si="119"/>
        <v>dato mancante</v>
      </c>
      <c r="CH83" s="125" t="str">
        <f t="shared" si="120"/>
        <v>dato mancante</v>
      </c>
      <c r="CI83" s="125" t="str">
        <f t="shared" si="121"/>
        <v>dato mancante</v>
      </c>
      <c r="CJ83" s="125" t="str">
        <f t="shared" si="122"/>
        <v>dato mancante</v>
      </c>
      <c r="CK83" s="125" t="str">
        <f t="shared" si="123"/>
        <v>dato mancante</v>
      </c>
      <c r="CL83" s="125" t="str">
        <f t="shared" si="124"/>
        <v>dato mancante</v>
      </c>
      <c r="CM83" s="125" t="str">
        <f t="shared" si="125"/>
        <v>dato mancante</v>
      </c>
      <c r="CN83" s="125" t="str">
        <f t="shared" si="126"/>
        <v>dato mancante</v>
      </c>
      <c r="CO83" s="125" t="str">
        <f t="shared" si="127"/>
        <v>dato mancante</v>
      </c>
      <c r="CP83" s="125" t="str">
        <f t="shared" si="128"/>
        <v>dato mancante</v>
      </c>
      <c r="CQ83" s="125" t="str">
        <f t="shared" si="129"/>
        <v>dato mancante</v>
      </c>
      <c r="CR83" s="125" t="str">
        <f t="shared" si="130"/>
        <v>dato mancante</v>
      </c>
      <c r="CS83" s="125" t="str">
        <f t="shared" si="131"/>
        <v>dato mancante</v>
      </c>
      <c r="CT83" s="125" t="str">
        <f t="shared" si="132"/>
        <v>dato mancante</v>
      </c>
      <c r="CU83" s="125" t="str">
        <f t="shared" si="133"/>
        <v>dato mancante</v>
      </c>
      <c r="CV83" s="125" t="str">
        <f t="shared" si="134"/>
        <v>dato mancante</v>
      </c>
      <c r="CW83" s="125" t="str">
        <f t="shared" si="135"/>
        <v>dato mancante</v>
      </c>
      <c r="CX83" s="125" t="str">
        <f t="shared" si="136"/>
        <v>dato mancante</v>
      </c>
      <c r="CY83" s="125" t="str">
        <f t="shared" si="137"/>
        <v>dato mancante</v>
      </c>
      <c r="CZ83" s="125" t="str">
        <f t="shared" si="138"/>
        <v>dato mancante</v>
      </c>
      <c r="DA83" s="125" t="str">
        <f t="shared" si="139"/>
        <v>dato mancante</v>
      </c>
      <c r="DB83" s="125" t="str">
        <f t="shared" si="140"/>
        <v>dato mancante</v>
      </c>
      <c r="DC83" s="125" t="str">
        <f t="shared" si="141"/>
        <v>dato mancante</v>
      </c>
      <c r="DD83" s="125" t="str">
        <f t="shared" si="142"/>
        <v>dato mancante</v>
      </c>
      <c r="DF83" s="127">
        <f t="shared" si="166"/>
        <v>0</v>
      </c>
      <c r="DG83" s="127">
        <f t="shared" si="143"/>
        <v>0</v>
      </c>
      <c r="DH83" s="125" t="str">
        <f t="shared" si="167"/>
        <v>ok</v>
      </c>
      <c r="DI83" s="127" t="str">
        <f t="shared" si="168"/>
        <v>Buono</v>
      </c>
      <c r="DJ83" s="127" t="str">
        <f t="shared" si="144"/>
        <v>Buono</v>
      </c>
    </row>
    <row r="84" spans="1:114" s="125" customFormat="1" x14ac:dyDescent="0.35">
      <c r="A84" s="18">
        <f>'Calcolo Orizzontale P. Secco'!A85</f>
        <v>0</v>
      </c>
      <c r="B84" s="18">
        <f>'Calcolo Orizzontale P. Secco'!B85</f>
        <v>0</v>
      </c>
      <c r="C84" s="18">
        <f>'Calcolo Orizzontale P. Secco'!C85</f>
        <v>0</v>
      </c>
      <c r="D84" s="18">
        <f>'Calcolo Orizzontale P. Secco'!D85</f>
        <v>0</v>
      </c>
      <c r="E84" s="18">
        <f>'Calcolo Orizzontale P. Secco'!E85</f>
        <v>0</v>
      </c>
      <c r="F84" s="18">
        <f>'Calcolo Orizzontale P. Secco'!F85</f>
        <v>0</v>
      </c>
      <c r="G84" s="18">
        <f>'Calcolo Orizzontale P. Secco'!G85</f>
        <v>0</v>
      </c>
      <c r="H84" s="18"/>
      <c r="I84" s="18">
        <f>'Calcolo Orizzontale P. Secco'!I85</f>
        <v>0</v>
      </c>
      <c r="J84" s="18">
        <f>'Calcolo Orizzontale P. Secco'!J85</f>
        <v>0</v>
      </c>
      <c r="K84" s="18">
        <f>'Calcolo Orizzontale P. Secco'!K85</f>
        <v>0</v>
      </c>
      <c r="L84" s="15">
        <f t="shared" si="145"/>
        <v>0</v>
      </c>
      <c r="M84" s="519">
        <f>'Calcolo Orizzontale P. Secco'!L85</f>
        <v>0</v>
      </c>
      <c r="N84" s="519">
        <f>'Calcolo Orizzontale P. Secco'!M85</f>
        <v>0</v>
      </c>
      <c r="O84" s="520">
        <f>'Calcolo Orizzontale P. Secco'!N85</f>
        <v>0</v>
      </c>
      <c r="P84" s="521">
        <f>'Calcolo Orizzontale P. Secco'!O85</f>
        <v>0</v>
      </c>
      <c r="Q84" s="521">
        <f>'Calcolo Orizzontale P. Secco'!P85</f>
        <v>0</v>
      </c>
      <c r="R84" s="521">
        <f>'Calcolo Orizzontale P. Secco'!Q85</f>
        <v>0</v>
      </c>
      <c r="S84" s="521">
        <f>'Calcolo Orizzontale P. Secco'!R85</f>
        <v>0</v>
      </c>
      <c r="T84" s="521">
        <f>'Calcolo Orizzontale P. Secco'!S85</f>
        <v>0</v>
      </c>
      <c r="U84" s="519">
        <f>'Calcolo Orizzontale P. Secco'!T85</f>
        <v>0</v>
      </c>
      <c r="V84" s="519">
        <f>'Calcolo Orizzontale P. Secco'!U85</f>
        <v>0</v>
      </c>
      <c r="W84" s="519">
        <f>'Calcolo Orizzontale P. Secco'!V85</f>
        <v>0</v>
      </c>
      <c r="X84" s="520">
        <f>'Calcolo Orizzontale P. Secco'!W85</f>
        <v>0</v>
      </c>
      <c r="Y84" s="521">
        <f>'Calcolo Orizzontale P. Secco'!X85</f>
        <v>0</v>
      </c>
      <c r="Z84" s="522">
        <f>'Calcolo Orizzontale P. Secco'!Y85</f>
        <v>0</v>
      </c>
      <c r="AA84" s="126"/>
      <c r="AB84" s="127"/>
      <c r="AC84" s="189" t="str">
        <f>'Calcolo Orizzontale P. Secco'!AC85</f>
        <v>dato mancante</v>
      </c>
      <c r="AD84" s="190" t="str">
        <f>'Calcolo Orizzontale P. Secco'!AR85</f>
        <v>dato mancante</v>
      </c>
      <c r="AE84" s="190" t="str">
        <f t="shared" si="146"/>
        <v>dato mancante</v>
      </c>
      <c r="AF84" s="190" t="str">
        <f t="shared" si="147"/>
        <v>dato mancante</v>
      </c>
      <c r="AG84" s="191" t="str">
        <f>IF(N84&lt;5,'Calcolo Orizzontale P. Secco'!AD85,"dato mancante")</f>
        <v>dato mancante</v>
      </c>
      <c r="AH84" s="191" t="str">
        <f>IF(N84&gt;5,'Calcolo Orizzontale P. Secco'!AD85,"dato mancante")</f>
        <v>dato mancante</v>
      </c>
      <c r="AI84" s="191" t="str">
        <f>IF(N84&lt;5,'Calcolo Orizzontale P. Secco'!AS85,"dato mancante")</f>
        <v>dato mancante</v>
      </c>
      <c r="AJ84" s="191" t="str">
        <f>IF(N84&gt;5,'Calcolo Orizzontale P. Secco'!AS85,"dato mancante")</f>
        <v>dato mancante</v>
      </c>
      <c r="AK84" s="190" t="str">
        <f t="shared" si="148"/>
        <v>dato mancante</v>
      </c>
      <c r="AL84" s="190" t="str">
        <f t="shared" si="149"/>
        <v>dato mancante</v>
      </c>
      <c r="AM84" s="190" t="str">
        <f t="shared" si="150"/>
        <v>dato mancante</v>
      </c>
      <c r="AN84" s="190" t="str">
        <f t="shared" si="151"/>
        <v>dato mancante</v>
      </c>
      <c r="AO84" s="191" t="str">
        <f>'Calcolo Orizzontale P. Secco'!AE85</f>
        <v>dato mancante</v>
      </c>
      <c r="AP84" s="191" t="str">
        <f>'Calcolo Orizzontale P. Secco'!AT85</f>
        <v>dato mancante</v>
      </c>
      <c r="AQ84" s="192" t="str">
        <f t="shared" si="152"/>
        <v>dato mancante</v>
      </c>
      <c r="AR84" s="192" t="str">
        <f t="shared" si="153"/>
        <v>dato mancante</v>
      </c>
      <c r="AS84" s="193" t="str">
        <f>'Calcolo Orizzontale P. Secco'!AF85</f>
        <v>dato mancante</v>
      </c>
      <c r="AT84" s="193" t="str">
        <f>'Calcolo Orizzontale P. Secco'!AU85</f>
        <v>dato mancante</v>
      </c>
      <c r="AU84" s="308" t="str">
        <f t="shared" si="81"/>
        <v>dato mancante</v>
      </c>
      <c r="AV84" s="308" t="str">
        <f t="shared" si="82"/>
        <v>dato mancante</v>
      </c>
      <c r="AW84" s="193" t="str">
        <f>'Calcolo Orizzontale P. Secco'!AG85</f>
        <v>dato mancante</v>
      </c>
      <c r="AX84" s="193" t="str">
        <f>'Calcolo Orizzontale P. Secco'!AV85</f>
        <v>dato mancante</v>
      </c>
      <c r="AY84" s="308" t="str">
        <f t="shared" si="169"/>
        <v>dato mancante</v>
      </c>
      <c r="AZ84" s="308" t="str">
        <f t="shared" si="170"/>
        <v>dato mancante</v>
      </c>
      <c r="BA84" s="193" t="str">
        <f>'Calcolo Orizzontale P. Secco'!AH85</f>
        <v>dato mancante</v>
      </c>
      <c r="BB84" s="193" t="str">
        <f>'Calcolo Orizzontale P. Secco'!AW85</f>
        <v>dato mancante</v>
      </c>
      <c r="BC84" s="308" t="str">
        <f t="shared" si="154"/>
        <v>dato mancante</v>
      </c>
      <c r="BD84" s="308" t="str">
        <f t="shared" si="155"/>
        <v>dato mancante</v>
      </c>
      <c r="BE84" s="194" t="str">
        <f>'Calcolo Orizzontale P. Secco'!AI85</f>
        <v>dato mancante</v>
      </c>
      <c r="BF84" s="194" t="str">
        <f>'Calcolo Orizzontale P. Secco'!AX85</f>
        <v>dato mancante</v>
      </c>
      <c r="BG84" s="308" t="str">
        <f t="shared" si="156"/>
        <v>dato mancante</v>
      </c>
      <c r="BH84" s="308" t="str">
        <f t="shared" si="157"/>
        <v>dato mancante</v>
      </c>
      <c r="BI84" s="193" t="str">
        <f>'Calcolo Orizzontale P. Secco'!AJ85</f>
        <v>dato mancante</v>
      </c>
      <c r="BJ84" s="193" t="str">
        <f>'Calcolo Orizzontale P. Secco'!AY85</f>
        <v>dato mancante</v>
      </c>
      <c r="BK84" s="308" t="str">
        <f t="shared" si="158"/>
        <v>dato mancante</v>
      </c>
      <c r="BL84" s="308" t="str">
        <f t="shared" si="159"/>
        <v>dato mancante</v>
      </c>
      <c r="BM84" s="192" t="str">
        <f>'Calcolo Orizzontale P. Secco'!AK85</f>
        <v>dato mancante</v>
      </c>
      <c r="BN84" s="192" t="str">
        <f>'Calcolo Orizzontale P. Secco'!AZ85</f>
        <v>dato mancante</v>
      </c>
      <c r="BO84" s="308" t="str">
        <f t="shared" si="115"/>
        <v>dato mancante</v>
      </c>
      <c r="BP84" s="308" t="str">
        <f t="shared" si="116"/>
        <v>dato mancante</v>
      </c>
      <c r="BQ84" s="195" t="str">
        <f>'Calcolo Orizzontale P. Secco'!AL85</f>
        <v>dato mancante</v>
      </c>
      <c r="BR84" s="195" t="str">
        <f>'Calcolo Orizzontale P. Secco'!BA85</f>
        <v>dato mancante</v>
      </c>
      <c r="BS84" s="308" t="str">
        <f t="shared" si="160"/>
        <v>dato mancante</v>
      </c>
      <c r="BT84" s="308" t="str">
        <f t="shared" si="161"/>
        <v>dato mancante</v>
      </c>
      <c r="BU84" s="193" t="str">
        <f>'Calcolo Orizzontale P. Secco'!AM85</f>
        <v>dato mancante</v>
      </c>
      <c r="BV84" s="194" t="str">
        <f>'Calcolo Orizzontale P. Secco'!BB85</f>
        <v>dato mancante</v>
      </c>
      <c r="BW84" s="308" t="str">
        <f t="shared" si="162"/>
        <v>dato mancante</v>
      </c>
      <c r="BX84" s="308" t="str">
        <f t="shared" si="163"/>
        <v>dato mancante</v>
      </c>
      <c r="BY84" s="196" t="str">
        <f>'Calcolo Orizzontale P. Secco'!AN85</f>
        <v>dato mancante</v>
      </c>
      <c r="BZ84" s="196" t="str">
        <f>'Calcolo Orizzontale P. Secco'!BC85</f>
        <v>dato mancante</v>
      </c>
      <c r="CA84" s="308" t="str">
        <f t="shared" si="164"/>
        <v>dato mancante</v>
      </c>
      <c r="CB84" s="308" t="str">
        <f t="shared" si="165"/>
        <v>dato mancante</v>
      </c>
      <c r="CE84" s="125" t="str">
        <f t="shared" si="117"/>
        <v>dato mancante</v>
      </c>
      <c r="CF84" s="125" t="str">
        <f t="shared" si="118"/>
        <v>dato mancante</v>
      </c>
      <c r="CG84" s="125" t="str">
        <f t="shared" si="119"/>
        <v>dato mancante</v>
      </c>
      <c r="CH84" s="125" t="str">
        <f t="shared" si="120"/>
        <v>dato mancante</v>
      </c>
      <c r="CI84" s="125" t="str">
        <f t="shared" si="121"/>
        <v>dato mancante</v>
      </c>
      <c r="CJ84" s="125" t="str">
        <f t="shared" si="122"/>
        <v>dato mancante</v>
      </c>
      <c r="CK84" s="125" t="str">
        <f t="shared" si="123"/>
        <v>dato mancante</v>
      </c>
      <c r="CL84" s="125" t="str">
        <f t="shared" si="124"/>
        <v>dato mancante</v>
      </c>
      <c r="CM84" s="125" t="str">
        <f t="shared" si="125"/>
        <v>dato mancante</v>
      </c>
      <c r="CN84" s="125" t="str">
        <f t="shared" si="126"/>
        <v>dato mancante</v>
      </c>
      <c r="CO84" s="125" t="str">
        <f t="shared" si="127"/>
        <v>dato mancante</v>
      </c>
      <c r="CP84" s="125" t="str">
        <f t="shared" si="128"/>
        <v>dato mancante</v>
      </c>
      <c r="CQ84" s="125" t="str">
        <f t="shared" si="129"/>
        <v>dato mancante</v>
      </c>
      <c r="CR84" s="125" t="str">
        <f t="shared" si="130"/>
        <v>dato mancante</v>
      </c>
      <c r="CS84" s="125" t="str">
        <f t="shared" si="131"/>
        <v>dato mancante</v>
      </c>
      <c r="CT84" s="125" t="str">
        <f t="shared" si="132"/>
        <v>dato mancante</v>
      </c>
      <c r="CU84" s="125" t="str">
        <f t="shared" si="133"/>
        <v>dato mancante</v>
      </c>
      <c r="CV84" s="125" t="str">
        <f t="shared" si="134"/>
        <v>dato mancante</v>
      </c>
      <c r="CW84" s="125" t="str">
        <f t="shared" si="135"/>
        <v>dato mancante</v>
      </c>
      <c r="CX84" s="125" t="str">
        <f t="shared" si="136"/>
        <v>dato mancante</v>
      </c>
      <c r="CY84" s="125" t="str">
        <f t="shared" si="137"/>
        <v>dato mancante</v>
      </c>
      <c r="CZ84" s="125" t="str">
        <f t="shared" si="138"/>
        <v>dato mancante</v>
      </c>
      <c r="DA84" s="125" t="str">
        <f t="shared" si="139"/>
        <v>dato mancante</v>
      </c>
      <c r="DB84" s="125" t="str">
        <f t="shared" si="140"/>
        <v>dato mancante</v>
      </c>
      <c r="DC84" s="125" t="str">
        <f t="shared" si="141"/>
        <v>dato mancante</v>
      </c>
      <c r="DD84" s="125" t="str">
        <f t="shared" si="142"/>
        <v>dato mancante</v>
      </c>
      <c r="DF84" s="127">
        <f t="shared" si="166"/>
        <v>0</v>
      </c>
      <c r="DG84" s="127">
        <f t="shared" si="143"/>
        <v>0</v>
      </c>
      <c r="DH84" s="125" t="str">
        <f t="shared" si="167"/>
        <v>ok</v>
      </c>
      <c r="DI84" s="127" t="str">
        <f t="shared" si="168"/>
        <v>Buono</v>
      </c>
      <c r="DJ84" s="127" t="str">
        <f t="shared" si="144"/>
        <v>Buono</v>
      </c>
    </row>
    <row r="85" spans="1:114" s="125" customFormat="1" x14ac:dyDescent="0.35">
      <c r="A85" s="18">
        <f>'Calcolo Orizzontale P. Secco'!A86</f>
        <v>0</v>
      </c>
      <c r="B85" s="18">
        <f>'Calcolo Orizzontale P. Secco'!B86</f>
        <v>0</v>
      </c>
      <c r="C85" s="18">
        <f>'Calcolo Orizzontale P. Secco'!C86</f>
        <v>0</v>
      </c>
      <c r="D85" s="18">
        <f>'Calcolo Orizzontale P. Secco'!D86</f>
        <v>0</v>
      </c>
      <c r="E85" s="18">
        <f>'Calcolo Orizzontale P. Secco'!E86</f>
        <v>0</v>
      </c>
      <c r="F85" s="18">
        <f>'Calcolo Orizzontale P. Secco'!F86</f>
        <v>0</v>
      </c>
      <c r="G85" s="18">
        <f>'Calcolo Orizzontale P. Secco'!G86</f>
        <v>0</v>
      </c>
      <c r="H85" s="18"/>
      <c r="I85" s="18">
        <f>'Calcolo Orizzontale P. Secco'!I86</f>
        <v>0</v>
      </c>
      <c r="J85" s="18">
        <f>'Calcolo Orizzontale P. Secco'!J86</f>
        <v>0</v>
      </c>
      <c r="K85" s="18">
        <f>'Calcolo Orizzontale P. Secco'!K86</f>
        <v>0</v>
      </c>
      <c r="L85" s="15">
        <f t="shared" si="145"/>
        <v>0</v>
      </c>
      <c r="M85" s="519">
        <f>'Calcolo Orizzontale P. Secco'!L86</f>
        <v>0</v>
      </c>
      <c r="N85" s="519">
        <f>'Calcolo Orizzontale P. Secco'!M86</f>
        <v>0</v>
      </c>
      <c r="O85" s="520">
        <f>'Calcolo Orizzontale P. Secco'!N86</f>
        <v>0</v>
      </c>
      <c r="P85" s="521">
        <f>'Calcolo Orizzontale P. Secco'!O86</f>
        <v>0</v>
      </c>
      <c r="Q85" s="521">
        <f>'Calcolo Orizzontale P. Secco'!P86</f>
        <v>0</v>
      </c>
      <c r="R85" s="521">
        <f>'Calcolo Orizzontale P. Secco'!Q86</f>
        <v>0</v>
      </c>
      <c r="S85" s="521">
        <f>'Calcolo Orizzontale P. Secco'!R86</f>
        <v>0</v>
      </c>
      <c r="T85" s="521">
        <f>'Calcolo Orizzontale P. Secco'!S86</f>
        <v>0</v>
      </c>
      <c r="U85" s="519">
        <f>'Calcolo Orizzontale P. Secco'!T86</f>
        <v>0</v>
      </c>
      <c r="V85" s="519">
        <f>'Calcolo Orizzontale P. Secco'!U86</f>
        <v>0</v>
      </c>
      <c r="W85" s="519">
        <f>'Calcolo Orizzontale P. Secco'!V86</f>
        <v>0</v>
      </c>
      <c r="X85" s="520">
        <f>'Calcolo Orizzontale P. Secco'!W86</f>
        <v>0</v>
      </c>
      <c r="Y85" s="521">
        <f>'Calcolo Orizzontale P. Secco'!X86</f>
        <v>0</v>
      </c>
      <c r="Z85" s="522">
        <f>'Calcolo Orizzontale P. Secco'!Y86</f>
        <v>0</v>
      </c>
      <c r="AA85" s="126"/>
      <c r="AB85" s="127"/>
      <c r="AC85" s="189" t="str">
        <f>'Calcolo Orizzontale P. Secco'!AC86</f>
        <v>dato mancante</v>
      </c>
      <c r="AD85" s="190" t="str">
        <f>'Calcolo Orizzontale P. Secco'!AR86</f>
        <v>dato mancante</v>
      </c>
      <c r="AE85" s="190" t="str">
        <f t="shared" si="146"/>
        <v>dato mancante</v>
      </c>
      <c r="AF85" s="190" t="str">
        <f t="shared" si="147"/>
        <v>dato mancante</v>
      </c>
      <c r="AG85" s="191" t="str">
        <f>IF(N85&lt;5,'Calcolo Orizzontale P. Secco'!AD86,"dato mancante")</f>
        <v>dato mancante</v>
      </c>
      <c r="AH85" s="191" t="str">
        <f>IF(N85&gt;5,'Calcolo Orizzontale P. Secco'!AD86,"dato mancante")</f>
        <v>dato mancante</v>
      </c>
      <c r="AI85" s="191" t="str">
        <f>IF(N85&lt;5,'Calcolo Orizzontale P. Secco'!AS86,"dato mancante")</f>
        <v>dato mancante</v>
      </c>
      <c r="AJ85" s="191" t="str">
        <f>IF(N85&gt;5,'Calcolo Orizzontale P. Secco'!AS86,"dato mancante")</f>
        <v>dato mancante</v>
      </c>
      <c r="AK85" s="190" t="str">
        <f t="shared" si="148"/>
        <v>dato mancante</v>
      </c>
      <c r="AL85" s="190" t="str">
        <f t="shared" si="149"/>
        <v>dato mancante</v>
      </c>
      <c r="AM85" s="190" t="str">
        <f t="shared" si="150"/>
        <v>dato mancante</v>
      </c>
      <c r="AN85" s="190" t="str">
        <f t="shared" si="151"/>
        <v>dato mancante</v>
      </c>
      <c r="AO85" s="191" t="str">
        <f>'Calcolo Orizzontale P. Secco'!AE86</f>
        <v>dato mancante</v>
      </c>
      <c r="AP85" s="191" t="str">
        <f>'Calcolo Orizzontale P. Secco'!AT86</f>
        <v>dato mancante</v>
      </c>
      <c r="AQ85" s="192" t="str">
        <f t="shared" si="152"/>
        <v>dato mancante</v>
      </c>
      <c r="AR85" s="192" t="str">
        <f t="shared" si="153"/>
        <v>dato mancante</v>
      </c>
      <c r="AS85" s="193" t="str">
        <f>'Calcolo Orizzontale P. Secco'!AF86</f>
        <v>dato mancante</v>
      </c>
      <c r="AT85" s="193" t="str">
        <f>'Calcolo Orizzontale P. Secco'!AU86</f>
        <v>dato mancante</v>
      </c>
      <c r="AU85" s="308" t="str">
        <f t="shared" ref="AU85:AU148" si="171">IF(AS85="dato mancante","dato mancante",IF(AS85="LOQ","Conforme",IF(AND($L85=2,AS85&gt;AS$6),"Non Conforme",IF(AND($L85=2,AS85&lt;=AS$6),"Conforme",IF(AND($L85=3,AS85&gt;AS$7),"Non Conforme",IF(AND($L85=3,AS85&lt;=AS$7),"Conforme",IF(AND($L85=4,AS85&gt;AS$8),"Non Conforme",IF(AND($L85=4,AS85&lt;=AS$8),"Conforme",IF(AND($L85=5,AS85&gt;AS$9),"Non Conforme",IF(AND($L85=5,AS85&lt;=AS$9),"Conforme","errore"))))))))))</f>
        <v>dato mancante</v>
      </c>
      <c r="AV85" s="308" t="str">
        <f t="shared" ref="AV85:AV148" si="172">IF(AT85="dato mancante","dato mancante",IF(AT85="LOQ","Conforme",IF(AND($L85=2,AT85&gt;AT$6),"Non Conforme",IF(AND($L85=2,AT85&lt;=AT$6),"Conforme",IF(AND($L85=3,AT85&gt;AT$7),"Non Conforme",IF(AND($L85=3,AT85&lt;=AT$7),"Conforme",IF(AND($L85=4,AT85&gt;AT$8),"Non Conforme",IF(AND($L85=4,AT85&lt;=AT$8),"Conforme",IF(AND($L85=5,AT85&gt;AT$9),"Non Conforme",IF(AND($L85=5,AT85&lt;=AT$9),"Conforme","errore"))))))))))</f>
        <v>dato mancante</v>
      </c>
      <c r="AW85" s="193" t="str">
        <f>'Calcolo Orizzontale P. Secco'!AG86</f>
        <v>dato mancante</v>
      </c>
      <c r="AX85" s="193" t="str">
        <f>'Calcolo Orizzontale P. Secco'!AV86</f>
        <v>dato mancante</v>
      </c>
      <c r="AY85" s="308" t="str">
        <f t="shared" si="169"/>
        <v>dato mancante</v>
      </c>
      <c r="AZ85" s="308" t="str">
        <f t="shared" si="170"/>
        <v>dato mancante</v>
      </c>
      <c r="BA85" s="193" t="str">
        <f>'Calcolo Orizzontale P. Secco'!AH86</f>
        <v>dato mancante</v>
      </c>
      <c r="BB85" s="193" t="str">
        <f>'Calcolo Orizzontale P. Secco'!AW86</f>
        <v>dato mancante</v>
      </c>
      <c r="BC85" s="308" t="str">
        <f t="shared" si="154"/>
        <v>dato mancante</v>
      </c>
      <c r="BD85" s="308" t="str">
        <f t="shared" si="155"/>
        <v>dato mancante</v>
      </c>
      <c r="BE85" s="194" t="str">
        <f>'Calcolo Orizzontale P. Secco'!AI86</f>
        <v>dato mancante</v>
      </c>
      <c r="BF85" s="194" t="str">
        <f>'Calcolo Orizzontale P. Secco'!AX86</f>
        <v>dato mancante</v>
      </c>
      <c r="BG85" s="308" t="str">
        <f t="shared" si="156"/>
        <v>dato mancante</v>
      </c>
      <c r="BH85" s="308" t="str">
        <f t="shared" si="157"/>
        <v>dato mancante</v>
      </c>
      <c r="BI85" s="193" t="str">
        <f>'Calcolo Orizzontale P. Secco'!AJ86</f>
        <v>dato mancante</v>
      </c>
      <c r="BJ85" s="193" t="str">
        <f>'Calcolo Orizzontale P. Secco'!AY86</f>
        <v>dato mancante</v>
      </c>
      <c r="BK85" s="308" t="str">
        <f t="shared" si="158"/>
        <v>dato mancante</v>
      </c>
      <c r="BL85" s="308" t="str">
        <f t="shared" si="159"/>
        <v>dato mancante</v>
      </c>
      <c r="BM85" s="192" t="str">
        <f>'Calcolo Orizzontale P. Secco'!AK86</f>
        <v>dato mancante</v>
      </c>
      <c r="BN85" s="192" t="str">
        <f>'Calcolo Orizzontale P. Secco'!AZ86</f>
        <v>dato mancante</v>
      </c>
      <c r="BO85" s="308" t="str">
        <f t="shared" si="115"/>
        <v>dato mancante</v>
      </c>
      <c r="BP85" s="308" t="str">
        <f t="shared" si="116"/>
        <v>dato mancante</v>
      </c>
      <c r="BQ85" s="195" t="str">
        <f>'Calcolo Orizzontale P. Secco'!AL86</f>
        <v>dato mancante</v>
      </c>
      <c r="BR85" s="195" t="str">
        <f>'Calcolo Orizzontale P. Secco'!BA86</f>
        <v>dato mancante</v>
      </c>
      <c r="BS85" s="308" t="str">
        <f t="shared" si="160"/>
        <v>dato mancante</v>
      </c>
      <c r="BT85" s="308" t="str">
        <f t="shared" si="161"/>
        <v>dato mancante</v>
      </c>
      <c r="BU85" s="193" t="str">
        <f>'Calcolo Orizzontale P. Secco'!AM86</f>
        <v>dato mancante</v>
      </c>
      <c r="BV85" s="194" t="str">
        <f>'Calcolo Orizzontale P. Secco'!BB86</f>
        <v>dato mancante</v>
      </c>
      <c r="BW85" s="308" t="str">
        <f t="shared" si="162"/>
        <v>dato mancante</v>
      </c>
      <c r="BX85" s="308" t="str">
        <f t="shared" si="163"/>
        <v>dato mancante</v>
      </c>
      <c r="BY85" s="196" t="str">
        <f>'Calcolo Orizzontale P. Secco'!AN86</f>
        <v>dato mancante</v>
      </c>
      <c r="BZ85" s="196" t="str">
        <f>'Calcolo Orizzontale P. Secco'!BC86</f>
        <v>dato mancante</v>
      </c>
      <c r="CA85" s="308" t="str">
        <f t="shared" si="164"/>
        <v>dato mancante</v>
      </c>
      <c r="CB85" s="308" t="str">
        <f t="shared" si="165"/>
        <v>dato mancante</v>
      </c>
      <c r="CE85" s="125" t="str">
        <f t="shared" si="117"/>
        <v>dato mancante</v>
      </c>
      <c r="CF85" s="125" t="str">
        <f t="shared" si="118"/>
        <v>dato mancante</v>
      </c>
      <c r="CG85" s="125" t="str">
        <f t="shared" si="119"/>
        <v>dato mancante</v>
      </c>
      <c r="CH85" s="125" t="str">
        <f t="shared" si="120"/>
        <v>dato mancante</v>
      </c>
      <c r="CI85" s="125" t="str">
        <f t="shared" si="121"/>
        <v>dato mancante</v>
      </c>
      <c r="CJ85" s="125" t="str">
        <f t="shared" si="122"/>
        <v>dato mancante</v>
      </c>
      <c r="CK85" s="125" t="str">
        <f t="shared" si="123"/>
        <v>dato mancante</v>
      </c>
      <c r="CL85" s="125" t="str">
        <f t="shared" si="124"/>
        <v>dato mancante</v>
      </c>
      <c r="CM85" s="125" t="str">
        <f t="shared" si="125"/>
        <v>dato mancante</v>
      </c>
      <c r="CN85" s="125" t="str">
        <f t="shared" si="126"/>
        <v>dato mancante</v>
      </c>
      <c r="CO85" s="125" t="str">
        <f t="shared" si="127"/>
        <v>dato mancante</v>
      </c>
      <c r="CP85" s="125" t="str">
        <f t="shared" si="128"/>
        <v>dato mancante</v>
      </c>
      <c r="CQ85" s="125" t="str">
        <f t="shared" si="129"/>
        <v>dato mancante</v>
      </c>
      <c r="CR85" s="125" t="str">
        <f t="shared" si="130"/>
        <v>dato mancante</v>
      </c>
      <c r="CS85" s="125" t="str">
        <f t="shared" si="131"/>
        <v>dato mancante</v>
      </c>
      <c r="CT85" s="125" t="str">
        <f t="shared" si="132"/>
        <v>dato mancante</v>
      </c>
      <c r="CU85" s="125" t="str">
        <f t="shared" si="133"/>
        <v>dato mancante</v>
      </c>
      <c r="CV85" s="125" t="str">
        <f t="shared" si="134"/>
        <v>dato mancante</v>
      </c>
      <c r="CW85" s="125" t="str">
        <f t="shared" si="135"/>
        <v>dato mancante</v>
      </c>
      <c r="CX85" s="125" t="str">
        <f t="shared" si="136"/>
        <v>dato mancante</v>
      </c>
      <c r="CY85" s="125" t="str">
        <f t="shared" si="137"/>
        <v>dato mancante</v>
      </c>
      <c r="CZ85" s="125" t="str">
        <f t="shared" si="138"/>
        <v>dato mancante</v>
      </c>
      <c r="DA85" s="125" t="str">
        <f t="shared" si="139"/>
        <v>dato mancante</v>
      </c>
      <c r="DB85" s="125" t="str">
        <f t="shared" si="140"/>
        <v>dato mancante</v>
      </c>
      <c r="DC85" s="125" t="str">
        <f t="shared" si="141"/>
        <v>dato mancante</v>
      </c>
      <c r="DD85" s="125" t="str">
        <f t="shared" si="142"/>
        <v>dato mancante</v>
      </c>
      <c r="DF85" s="127">
        <f t="shared" si="166"/>
        <v>0</v>
      </c>
      <c r="DG85" s="127">
        <f t="shared" si="143"/>
        <v>0</v>
      </c>
      <c r="DH85" s="125" t="str">
        <f t="shared" si="167"/>
        <v>ok</v>
      </c>
      <c r="DI85" s="127" t="str">
        <f t="shared" si="168"/>
        <v>Buono</v>
      </c>
      <c r="DJ85" s="127" t="str">
        <f t="shared" si="144"/>
        <v>Buono</v>
      </c>
    </row>
    <row r="86" spans="1:114" s="125" customFormat="1" x14ac:dyDescent="0.35">
      <c r="A86" s="18">
        <f>'Calcolo Orizzontale P. Secco'!A87</f>
        <v>0</v>
      </c>
      <c r="B86" s="18">
        <f>'Calcolo Orizzontale P. Secco'!B87</f>
        <v>0</v>
      </c>
      <c r="C86" s="18">
        <f>'Calcolo Orizzontale P. Secco'!C87</f>
        <v>0</v>
      </c>
      <c r="D86" s="18">
        <f>'Calcolo Orizzontale P. Secco'!D87</f>
        <v>0</v>
      </c>
      <c r="E86" s="18">
        <f>'Calcolo Orizzontale P. Secco'!E87</f>
        <v>0</v>
      </c>
      <c r="F86" s="18">
        <f>'Calcolo Orizzontale P. Secco'!F87</f>
        <v>0</v>
      </c>
      <c r="G86" s="18">
        <f>'Calcolo Orizzontale P. Secco'!G87</f>
        <v>0</v>
      </c>
      <c r="H86" s="18"/>
      <c r="I86" s="18">
        <f>'Calcolo Orizzontale P. Secco'!I87</f>
        <v>0</v>
      </c>
      <c r="J86" s="18">
        <f>'Calcolo Orizzontale P. Secco'!J87</f>
        <v>0</v>
      </c>
      <c r="K86" s="18">
        <f>'Calcolo Orizzontale P. Secco'!K87</f>
        <v>0</v>
      </c>
      <c r="L86" s="15">
        <f t="shared" si="145"/>
        <v>0</v>
      </c>
      <c r="M86" s="519">
        <f>'Calcolo Orizzontale P. Secco'!L87</f>
        <v>0</v>
      </c>
      <c r="N86" s="519">
        <f>'Calcolo Orizzontale P. Secco'!M87</f>
        <v>0</v>
      </c>
      <c r="O86" s="520">
        <f>'Calcolo Orizzontale P. Secco'!N87</f>
        <v>0</v>
      </c>
      <c r="P86" s="521">
        <f>'Calcolo Orizzontale P. Secco'!O87</f>
        <v>0</v>
      </c>
      <c r="Q86" s="521">
        <f>'Calcolo Orizzontale P. Secco'!P87</f>
        <v>0</v>
      </c>
      <c r="R86" s="521">
        <f>'Calcolo Orizzontale P. Secco'!Q87</f>
        <v>0</v>
      </c>
      <c r="S86" s="521">
        <f>'Calcolo Orizzontale P. Secco'!R87</f>
        <v>0</v>
      </c>
      <c r="T86" s="521">
        <f>'Calcolo Orizzontale P. Secco'!S87</f>
        <v>0</v>
      </c>
      <c r="U86" s="519">
        <f>'Calcolo Orizzontale P. Secco'!T87</f>
        <v>0</v>
      </c>
      <c r="V86" s="519">
        <f>'Calcolo Orizzontale P. Secco'!U87</f>
        <v>0</v>
      </c>
      <c r="W86" s="519">
        <f>'Calcolo Orizzontale P. Secco'!V87</f>
        <v>0</v>
      </c>
      <c r="X86" s="520">
        <f>'Calcolo Orizzontale P. Secco'!W87</f>
        <v>0</v>
      </c>
      <c r="Y86" s="521">
        <f>'Calcolo Orizzontale P. Secco'!X87</f>
        <v>0</v>
      </c>
      <c r="Z86" s="522">
        <f>'Calcolo Orizzontale P. Secco'!Y87</f>
        <v>0</v>
      </c>
      <c r="AA86" s="126"/>
      <c r="AB86" s="127"/>
      <c r="AC86" s="189" t="str">
        <f>'Calcolo Orizzontale P. Secco'!AC87</f>
        <v>dato mancante</v>
      </c>
      <c r="AD86" s="190" t="str">
        <f>'Calcolo Orizzontale P. Secco'!AR87</f>
        <v>dato mancante</v>
      </c>
      <c r="AE86" s="190" t="str">
        <f t="shared" si="146"/>
        <v>dato mancante</v>
      </c>
      <c r="AF86" s="190" t="str">
        <f t="shared" si="147"/>
        <v>dato mancante</v>
      </c>
      <c r="AG86" s="191" t="str">
        <f>IF(N86&lt;5,'Calcolo Orizzontale P. Secco'!AD87,"dato mancante")</f>
        <v>dato mancante</v>
      </c>
      <c r="AH86" s="191" t="str">
        <f>IF(N86&gt;5,'Calcolo Orizzontale P. Secco'!AD87,"dato mancante")</f>
        <v>dato mancante</v>
      </c>
      <c r="AI86" s="191" t="str">
        <f>IF(N86&lt;5,'Calcolo Orizzontale P. Secco'!AS87,"dato mancante")</f>
        <v>dato mancante</v>
      </c>
      <c r="AJ86" s="191" t="str">
        <f>IF(N86&gt;5,'Calcolo Orizzontale P. Secco'!AS87,"dato mancante")</f>
        <v>dato mancante</v>
      </c>
      <c r="AK86" s="190" t="str">
        <f t="shared" si="148"/>
        <v>dato mancante</v>
      </c>
      <c r="AL86" s="190" t="str">
        <f t="shared" si="149"/>
        <v>dato mancante</v>
      </c>
      <c r="AM86" s="190" t="str">
        <f t="shared" si="150"/>
        <v>dato mancante</v>
      </c>
      <c r="AN86" s="190" t="str">
        <f t="shared" si="151"/>
        <v>dato mancante</v>
      </c>
      <c r="AO86" s="191" t="str">
        <f>'Calcolo Orizzontale P. Secco'!AE87</f>
        <v>dato mancante</v>
      </c>
      <c r="AP86" s="191" t="str">
        <f>'Calcolo Orizzontale P. Secco'!AT87</f>
        <v>dato mancante</v>
      </c>
      <c r="AQ86" s="192" t="str">
        <f t="shared" si="152"/>
        <v>dato mancante</v>
      </c>
      <c r="AR86" s="192" t="str">
        <f t="shared" si="153"/>
        <v>dato mancante</v>
      </c>
      <c r="AS86" s="193" t="str">
        <f>'Calcolo Orizzontale P. Secco'!AF87</f>
        <v>dato mancante</v>
      </c>
      <c r="AT86" s="193" t="str">
        <f>'Calcolo Orizzontale P. Secco'!AU87</f>
        <v>dato mancante</v>
      </c>
      <c r="AU86" s="308" t="str">
        <f t="shared" si="171"/>
        <v>dato mancante</v>
      </c>
      <c r="AV86" s="308" t="str">
        <f t="shared" si="172"/>
        <v>dato mancante</v>
      </c>
      <c r="AW86" s="193" t="str">
        <f>'Calcolo Orizzontale P. Secco'!AG87</f>
        <v>dato mancante</v>
      </c>
      <c r="AX86" s="193" t="str">
        <f>'Calcolo Orizzontale P. Secco'!AV87</f>
        <v>dato mancante</v>
      </c>
      <c r="AY86" s="308" t="str">
        <f t="shared" si="169"/>
        <v>dato mancante</v>
      </c>
      <c r="AZ86" s="308" t="str">
        <f t="shared" si="170"/>
        <v>dato mancante</v>
      </c>
      <c r="BA86" s="193" t="str">
        <f>'Calcolo Orizzontale P. Secco'!AH87</f>
        <v>dato mancante</v>
      </c>
      <c r="BB86" s="193" t="str">
        <f>'Calcolo Orizzontale P. Secco'!AW87</f>
        <v>dato mancante</v>
      </c>
      <c r="BC86" s="308" t="str">
        <f t="shared" si="154"/>
        <v>dato mancante</v>
      </c>
      <c r="BD86" s="308" t="str">
        <f t="shared" si="155"/>
        <v>dato mancante</v>
      </c>
      <c r="BE86" s="194" t="str">
        <f>'Calcolo Orizzontale P. Secco'!AI87</f>
        <v>dato mancante</v>
      </c>
      <c r="BF86" s="194" t="str">
        <f>'Calcolo Orizzontale P. Secco'!AX87</f>
        <v>dato mancante</v>
      </c>
      <c r="BG86" s="308" t="str">
        <f t="shared" si="156"/>
        <v>dato mancante</v>
      </c>
      <c r="BH86" s="308" t="str">
        <f t="shared" si="157"/>
        <v>dato mancante</v>
      </c>
      <c r="BI86" s="193" t="str">
        <f>'Calcolo Orizzontale P. Secco'!AJ87</f>
        <v>dato mancante</v>
      </c>
      <c r="BJ86" s="193" t="str">
        <f>'Calcolo Orizzontale P. Secco'!AY87</f>
        <v>dato mancante</v>
      </c>
      <c r="BK86" s="308" t="str">
        <f t="shared" si="158"/>
        <v>dato mancante</v>
      </c>
      <c r="BL86" s="308" t="str">
        <f t="shared" si="159"/>
        <v>dato mancante</v>
      </c>
      <c r="BM86" s="192" t="str">
        <f>'Calcolo Orizzontale P. Secco'!AK87</f>
        <v>dato mancante</v>
      </c>
      <c r="BN86" s="192" t="str">
        <f>'Calcolo Orizzontale P. Secco'!AZ87</f>
        <v>dato mancante</v>
      </c>
      <c r="BO86" s="308" t="str">
        <f t="shared" si="115"/>
        <v>dato mancante</v>
      </c>
      <c r="BP86" s="308" t="str">
        <f t="shared" si="116"/>
        <v>dato mancante</v>
      </c>
      <c r="BQ86" s="195" t="str">
        <f>'Calcolo Orizzontale P. Secco'!AL87</f>
        <v>dato mancante</v>
      </c>
      <c r="BR86" s="195" t="str">
        <f>'Calcolo Orizzontale P. Secco'!BA87</f>
        <v>dato mancante</v>
      </c>
      <c r="BS86" s="308" t="str">
        <f t="shared" si="160"/>
        <v>dato mancante</v>
      </c>
      <c r="BT86" s="308" t="str">
        <f t="shared" si="161"/>
        <v>dato mancante</v>
      </c>
      <c r="BU86" s="193" t="str">
        <f>'Calcolo Orizzontale P. Secco'!AM87</f>
        <v>dato mancante</v>
      </c>
      <c r="BV86" s="194" t="str">
        <f>'Calcolo Orizzontale P. Secco'!BB87</f>
        <v>dato mancante</v>
      </c>
      <c r="BW86" s="308" t="str">
        <f t="shared" si="162"/>
        <v>dato mancante</v>
      </c>
      <c r="BX86" s="308" t="str">
        <f t="shared" si="163"/>
        <v>dato mancante</v>
      </c>
      <c r="BY86" s="196" t="str">
        <f>'Calcolo Orizzontale P. Secco'!AN87</f>
        <v>dato mancante</v>
      </c>
      <c r="BZ86" s="196" t="str">
        <f>'Calcolo Orizzontale P. Secco'!BC87</f>
        <v>dato mancante</v>
      </c>
      <c r="CA86" s="308" t="str">
        <f t="shared" si="164"/>
        <v>dato mancante</v>
      </c>
      <c r="CB86" s="308" t="str">
        <f t="shared" si="165"/>
        <v>dato mancante</v>
      </c>
      <c r="CE86" s="125" t="str">
        <f t="shared" si="117"/>
        <v>dato mancante</v>
      </c>
      <c r="CF86" s="125" t="str">
        <f t="shared" si="118"/>
        <v>dato mancante</v>
      </c>
      <c r="CG86" s="125" t="str">
        <f t="shared" si="119"/>
        <v>dato mancante</v>
      </c>
      <c r="CH86" s="125" t="str">
        <f t="shared" si="120"/>
        <v>dato mancante</v>
      </c>
      <c r="CI86" s="125" t="str">
        <f t="shared" si="121"/>
        <v>dato mancante</v>
      </c>
      <c r="CJ86" s="125" t="str">
        <f t="shared" si="122"/>
        <v>dato mancante</v>
      </c>
      <c r="CK86" s="125" t="str">
        <f t="shared" si="123"/>
        <v>dato mancante</v>
      </c>
      <c r="CL86" s="125" t="str">
        <f t="shared" si="124"/>
        <v>dato mancante</v>
      </c>
      <c r="CM86" s="125" t="str">
        <f t="shared" si="125"/>
        <v>dato mancante</v>
      </c>
      <c r="CN86" s="125" t="str">
        <f t="shared" si="126"/>
        <v>dato mancante</v>
      </c>
      <c r="CO86" s="125" t="str">
        <f t="shared" si="127"/>
        <v>dato mancante</v>
      </c>
      <c r="CP86" s="125" t="str">
        <f t="shared" si="128"/>
        <v>dato mancante</v>
      </c>
      <c r="CQ86" s="125" t="str">
        <f t="shared" si="129"/>
        <v>dato mancante</v>
      </c>
      <c r="CR86" s="125" t="str">
        <f t="shared" si="130"/>
        <v>dato mancante</v>
      </c>
      <c r="CS86" s="125" t="str">
        <f t="shared" si="131"/>
        <v>dato mancante</v>
      </c>
      <c r="CT86" s="125" t="str">
        <f t="shared" si="132"/>
        <v>dato mancante</v>
      </c>
      <c r="CU86" s="125" t="str">
        <f t="shared" si="133"/>
        <v>dato mancante</v>
      </c>
      <c r="CV86" s="125" t="str">
        <f t="shared" si="134"/>
        <v>dato mancante</v>
      </c>
      <c r="CW86" s="125" t="str">
        <f t="shared" si="135"/>
        <v>dato mancante</v>
      </c>
      <c r="CX86" s="125" t="str">
        <f t="shared" si="136"/>
        <v>dato mancante</v>
      </c>
      <c r="CY86" s="125" t="str">
        <f t="shared" si="137"/>
        <v>dato mancante</v>
      </c>
      <c r="CZ86" s="125" t="str">
        <f t="shared" si="138"/>
        <v>dato mancante</v>
      </c>
      <c r="DA86" s="125" t="str">
        <f t="shared" si="139"/>
        <v>dato mancante</v>
      </c>
      <c r="DB86" s="125" t="str">
        <f t="shared" si="140"/>
        <v>dato mancante</v>
      </c>
      <c r="DC86" s="125" t="str">
        <f t="shared" si="141"/>
        <v>dato mancante</v>
      </c>
      <c r="DD86" s="125" t="str">
        <f t="shared" si="142"/>
        <v>dato mancante</v>
      </c>
      <c r="DF86" s="127">
        <f t="shared" si="166"/>
        <v>0</v>
      </c>
      <c r="DG86" s="127">
        <f t="shared" si="143"/>
        <v>0</v>
      </c>
      <c r="DH86" s="125" t="str">
        <f t="shared" si="167"/>
        <v>ok</v>
      </c>
      <c r="DI86" s="127" t="str">
        <f t="shared" si="168"/>
        <v>Buono</v>
      </c>
      <c r="DJ86" s="127" t="str">
        <f t="shared" si="144"/>
        <v>Buono</v>
      </c>
    </row>
    <row r="87" spans="1:114" s="125" customFormat="1" x14ac:dyDescent="0.35">
      <c r="A87" s="18">
        <f>'Calcolo Orizzontale P. Secco'!A88</f>
        <v>0</v>
      </c>
      <c r="B87" s="18">
        <f>'Calcolo Orizzontale P. Secco'!B88</f>
        <v>0</v>
      </c>
      <c r="C87" s="18">
        <f>'Calcolo Orizzontale P. Secco'!C88</f>
        <v>0</v>
      </c>
      <c r="D87" s="18">
        <f>'Calcolo Orizzontale P. Secco'!D88</f>
        <v>0</v>
      </c>
      <c r="E87" s="18">
        <f>'Calcolo Orizzontale P. Secco'!E88</f>
        <v>0</v>
      </c>
      <c r="F87" s="18">
        <f>'Calcolo Orizzontale P. Secco'!F88</f>
        <v>0</v>
      </c>
      <c r="G87" s="18">
        <f>'Calcolo Orizzontale P. Secco'!G88</f>
        <v>0</v>
      </c>
      <c r="H87" s="18"/>
      <c r="I87" s="18">
        <f>'Calcolo Orizzontale P. Secco'!I88</f>
        <v>0</v>
      </c>
      <c r="J87" s="18">
        <f>'Calcolo Orizzontale P. Secco'!J88</f>
        <v>0</v>
      </c>
      <c r="K87" s="18">
        <f>'Calcolo Orizzontale P. Secco'!K88</f>
        <v>0</v>
      </c>
      <c r="L87" s="15">
        <f t="shared" si="145"/>
        <v>0</v>
      </c>
      <c r="M87" s="519">
        <f>'Calcolo Orizzontale P. Secco'!L88</f>
        <v>0</v>
      </c>
      <c r="N87" s="519">
        <f>'Calcolo Orizzontale P. Secco'!M88</f>
        <v>0</v>
      </c>
      <c r="O87" s="520">
        <f>'Calcolo Orizzontale P. Secco'!N88</f>
        <v>0</v>
      </c>
      <c r="P87" s="521">
        <f>'Calcolo Orizzontale P. Secco'!O88</f>
        <v>0</v>
      </c>
      <c r="Q87" s="521">
        <f>'Calcolo Orizzontale P. Secco'!P88</f>
        <v>0</v>
      </c>
      <c r="R87" s="521">
        <f>'Calcolo Orizzontale P. Secco'!Q88</f>
        <v>0</v>
      </c>
      <c r="S87" s="521">
        <f>'Calcolo Orizzontale P. Secco'!R88</f>
        <v>0</v>
      </c>
      <c r="T87" s="521">
        <f>'Calcolo Orizzontale P. Secco'!S88</f>
        <v>0</v>
      </c>
      <c r="U87" s="519">
        <f>'Calcolo Orizzontale P. Secco'!T88</f>
        <v>0</v>
      </c>
      <c r="V87" s="519">
        <f>'Calcolo Orizzontale P. Secco'!U88</f>
        <v>0</v>
      </c>
      <c r="W87" s="519">
        <f>'Calcolo Orizzontale P. Secco'!V88</f>
        <v>0</v>
      </c>
      <c r="X87" s="520">
        <f>'Calcolo Orizzontale P. Secco'!W88</f>
        <v>0</v>
      </c>
      <c r="Y87" s="521">
        <f>'Calcolo Orizzontale P. Secco'!X88</f>
        <v>0</v>
      </c>
      <c r="Z87" s="522">
        <f>'Calcolo Orizzontale P. Secco'!Y88</f>
        <v>0</v>
      </c>
      <c r="AA87" s="126"/>
      <c r="AB87" s="127"/>
      <c r="AC87" s="189" t="str">
        <f>'Calcolo Orizzontale P. Secco'!AC88</f>
        <v>dato mancante</v>
      </c>
      <c r="AD87" s="190" t="str">
        <f>'Calcolo Orizzontale P. Secco'!AR88</f>
        <v>dato mancante</v>
      </c>
      <c r="AE87" s="190" t="str">
        <f t="shared" si="146"/>
        <v>dato mancante</v>
      </c>
      <c r="AF87" s="190" t="str">
        <f t="shared" si="147"/>
        <v>dato mancante</v>
      </c>
      <c r="AG87" s="191" t="str">
        <f>IF(N87&lt;5,'Calcolo Orizzontale P. Secco'!AD88,"dato mancante")</f>
        <v>dato mancante</v>
      </c>
      <c r="AH87" s="191" t="str">
        <f>IF(N87&gt;5,'Calcolo Orizzontale P. Secco'!AD88,"dato mancante")</f>
        <v>dato mancante</v>
      </c>
      <c r="AI87" s="191" t="str">
        <f>IF(N87&lt;5,'Calcolo Orizzontale P. Secco'!AS88,"dato mancante")</f>
        <v>dato mancante</v>
      </c>
      <c r="AJ87" s="191" t="str">
        <f>IF(N87&gt;5,'Calcolo Orizzontale P. Secco'!AS88,"dato mancante")</f>
        <v>dato mancante</v>
      </c>
      <c r="AK87" s="190" t="str">
        <f t="shared" si="148"/>
        <v>dato mancante</v>
      </c>
      <c r="AL87" s="190" t="str">
        <f t="shared" si="149"/>
        <v>dato mancante</v>
      </c>
      <c r="AM87" s="190" t="str">
        <f t="shared" si="150"/>
        <v>dato mancante</v>
      </c>
      <c r="AN87" s="190" t="str">
        <f t="shared" si="151"/>
        <v>dato mancante</v>
      </c>
      <c r="AO87" s="191" t="str">
        <f>'Calcolo Orizzontale P. Secco'!AE88</f>
        <v>dato mancante</v>
      </c>
      <c r="AP87" s="191" t="str">
        <f>'Calcolo Orizzontale P. Secco'!AT88</f>
        <v>dato mancante</v>
      </c>
      <c r="AQ87" s="192" t="str">
        <f t="shared" si="152"/>
        <v>dato mancante</v>
      </c>
      <c r="AR87" s="192" t="str">
        <f t="shared" si="153"/>
        <v>dato mancante</v>
      </c>
      <c r="AS87" s="193" t="str">
        <f>'Calcolo Orizzontale P. Secco'!AF88</f>
        <v>dato mancante</v>
      </c>
      <c r="AT87" s="193" t="str">
        <f>'Calcolo Orizzontale P. Secco'!AU88</f>
        <v>dato mancante</v>
      </c>
      <c r="AU87" s="308" t="str">
        <f t="shared" si="171"/>
        <v>dato mancante</v>
      </c>
      <c r="AV87" s="308" t="str">
        <f t="shared" si="172"/>
        <v>dato mancante</v>
      </c>
      <c r="AW87" s="193" t="str">
        <f>'Calcolo Orizzontale P. Secco'!AG88</f>
        <v>dato mancante</v>
      </c>
      <c r="AX87" s="193" t="str">
        <f>'Calcolo Orizzontale P. Secco'!AV88</f>
        <v>dato mancante</v>
      </c>
      <c r="AY87" s="308" t="str">
        <f t="shared" si="169"/>
        <v>dato mancante</v>
      </c>
      <c r="AZ87" s="308" t="str">
        <f t="shared" si="170"/>
        <v>dato mancante</v>
      </c>
      <c r="BA87" s="193" t="str">
        <f>'Calcolo Orizzontale P. Secco'!AH88</f>
        <v>dato mancante</v>
      </c>
      <c r="BB87" s="193" t="str">
        <f>'Calcolo Orizzontale P. Secco'!AW88</f>
        <v>dato mancante</v>
      </c>
      <c r="BC87" s="308" t="str">
        <f t="shared" si="154"/>
        <v>dato mancante</v>
      </c>
      <c r="BD87" s="308" t="str">
        <f t="shared" si="155"/>
        <v>dato mancante</v>
      </c>
      <c r="BE87" s="194" t="str">
        <f>'Calcolo Orizzontale P. Secco'!AI88</f>
        <v>dato mancante</v>
      </c>
      <c r="BF87" s="194" t="str">
        <f>'Calcolo Orizzontale P. Secco'!AX88</f>
        <v>dato mancante</v>
      </c>
      <c r="BG87" s="308" t="str">
        <f t="shared" si="156"/>
        <v>dato mancante</v>
      </c>
      <c r="BH87" s="308" t="str">
        <f t="shared" si="157"/>
        <v>dato mancante</v>
      </c>
      <c r="BI87" s="193" t="str">
        <f>'Calcolo Orizzontale P. Secco'!AJ88</f>
        <v>dato mancante</v>
      </c>
      <c r="BJ87" s="193" t="str">
        <f>'Calcolo Orizzontale P. Secco'!AY88</f>
        <v>dato mancante</v>
      </c>
      <c r="BK87" s="308" t="str">
        <f t="shared" si="158"/>
        <v>dato mancante</v>
      </c>
      <c r="BL87" s="308" t="str">
        <f t="shared" si="159"/>
        <v>dato mancante</v>
      </c>
      <c r="BM87" s="192" t="str">
        <f>'Calcolo Orizzontale P. Secco'!AK88</f>
        <v>dato mancante</v>
      </c>
      <c r="BN87" s="192" t="str">
        <f>'Calcolo Orizzontale P. Secco'!AZ88</f>
        <v>dato mancante</v>
      </c>
      <c r="BO87" s="308" t="str">
        <f t="shared" si="115"/>
        <v>dato mancante</v>
      </c>
      <c r="BP87" s="308" t="str">
        <f t="shared" si="116"/>
        <v>dato mancante</v>
      </c>
      <c r="BQ87" s="195" t="str">
        <f>'Calcolo Orizzontale P. Secco'!AL88</f>
        <v>dato mancante</v>
      </c>
      <c r="BR87" s="195" t="str">
        <f>'Calcolo Orizzontale P. Secco'!BA88</f>
        <v>dato mancante</v>
      </c>
      <c r="BS87" s="308" t="str">
        <f t="shared" si="160"/>
        <v>dato mancante</v>
      </c>
      <c r="BT87" s="308" t="str">
        <f t="shared" si="161"/>
        <v>dato mancante</v>
      </c>
      <c r="BU87" s="193" t="str">
        <f>'Calcolo Orizzontale P. Secco'!AM88</f>
        <v>dato mancante</v>
      </c>
      <c r="BV87" s="194" t="str">
        <f>'Calcolo Orizzontale P. Secco'!BB88</f>
        <v>dato mancante</v>
      </c>
      <c r="BW87" s="308" t="str">
        <f t="shared" si="162"/>
        <v>dato mancante</v>
      </c>
      <c r="BX87" s="308" t="str">
        <f t="shared" si="163"/>
        <v>dato mancante</v>
      </c>
      <c r="BY87" s="196" t="str">
        <f>'Calcolo Orizzontale P. Secco'!AN88</f>
        <v>dato mancante</v>
      </c>
      <c r="BZ87" s="196" t="str">
        <f>'Calcolo Orizzontale P. Secco'!BC88</f>
        <v>dato mancante</v>
      </c>
      <c r="CA87" s="308" t="str">
        <f t="shared" si="164"/>
        <v>dato mancante</v>
      </c>
      <c r="CB87" s="308" t="str">
        <f t="shared" si="165"/>
        <v>dato mancante</v>
      </c>
      <c r="CE87" s="125" t="str">
        <f t="shared" si="117"/>
        <v>dato mancante</v>
      </c>
      <c r="CF87" s="125" t="str">
        <f t="shared" si="118"/>
        <v>dato mancante</v>
      </c>
      <c r="CG87" s="125" t="str">
        <f t="shared" si="119"/>
        <v>dato mancante</v>
      </c>
      <c r="CH87" s="125" t="str">
        <f t="shared" si="120"/>
        <v>dato mancante</v>
      </c>
      <c r="CI87" s="125" t="str">
        <f t="shared" si="121"/>
        <v>dato mancante</v>
      </c>
      <c r="CJ87" s="125" t="str">
        <f t="shared" si="122"/>
        <v>dato mancante</v>
      </c>
      <c r="CK87" s="125" t="str">
        <f t="shared" si="123"/>
        <v>dato mancante</v>
      </c>
      <c r="CL87" s="125" t="str">
        <f t="shared" si="124"/>
        <v>dato mancante</v>
      </c>
      <c r="CM87" s="125" t="str">
        <f t="shared" si="125"/>
        <v>dato mancante</v>
      </c>
      <c r="CN87" s="125" t="str">
        <f t="shared" si="126"/>
        <v>dato mancante</v>
      </c>
      <c r="CO87" s="125" t="str">
        <f t="shared" si="127"/>
        <v>dato mancante</v>
      </c>
      <c r="CP87" s="125" t="str">
        <f t="shared" si="128"/>
        <v>dato mancante</v>
      </c>
      <c r="CQ87" s="125" t="str">
        <f t="shared" si="129"/>
        <v>dato mancante</v>
      </c>
      <c r="CR87" s="125" t="str">
        <f t="shared" si="130"/>
        <v>dato mancante</v>
      </c>
      <c r="CS87" s="125" t="str">
        <f t="shared" si="131"/>
        <v>dato mancante</v>
      </c>
      <c r="CT87" s="125" t="str">
        <f t="shared" si="132"/>
        <v>dato mancante</v>
      </c>
      <c r="CU87" s="125" t="str">
        <f t="shared" si="133"/>
        <v>dato mancante</v>
      </c>
      <c r="CV87" s="125" t="str">
        <f t="shared" si="134"/>
        <v>dato mancante</v>
      </c>
      <c r="CW87" s="125" t="str">
        <f t="shared" si="135"/>
        <v>dato mancante</v>
      </c>
      <c r="CX87" s="125" t="str">
        <f t="shared" si="136"/>
        <v>dato mancante</v>
      </c>
      <c r="CY87" s="125" t="str">
        <f t="shared" si="137"/>
        <v>dato mancante</v>
      </c>
      <c r="CZ87" s="125" t="str">
        <f t="shared" si="138"/>
        <v>dato mancante</v>
      </c>
      <c r="DA87" s="125" t="str">
        <f t="shared" si="139"/>
        <v>dato mancante</v>
      </c>
      <c r="DB87" s="125" t="str">
        <f t="shared" si="140"/>
        <v>dato mancante</v>
      </c>
      <c r="DC87" s="125" t="str">
        <f t="shared" si="141"/>
        <v>dato mancante</v>
      </c>
      <c r="DD87" s="125" t="str">
        <f t="shared" si="142"/>
        <v>dato mancante</v>
      </c>
      <c r="DF87" s="127">
        <f t="shared" si="166"/>
        <v>0</v>
      </c>
      <c r="DG87" s="127">
        <f t="shared" si="143"/>
        <v>0</v>
      </c>
      <c r="DH87" s="125" t="str">
        <f t="shared" si="167"/>
        <v>ok</v>
      </c>
      <c r="DI87" s="127" t="str">
        <f t="shared" si="168"/>
        <v>Buono</v>
      </c>
      <c r="DJ87" s="127" t="str">
        <f t="shared" si="144"/>
        <v>Buono</v>
      </c>
    </row>
    <row r="88" spans="1:114" s="125" customFormat="1" x14ac:dyDescent="0.35">
      <c r="A88" s="18">
        <f>'Calcolo Orizzontale P. Secco'!A89</f>
        <v>0</v>
      </c>
      <c r="B88" s="18">
        <f>'Calcolo Orizzontale P. Secco'!B89</f>
        <v>0</v>
      </c>
      <c r="C88" s="18">
        <f>'Calcolo Orizzontale P. Secco'!C89</f>
        <v>0</v>
      </c>
      <c r="D88" s="18">
        <f>'Calcolo Orizzontale P. Secco'!D89</f>
        <v>0</v>
      </c>
      <c r="E88" s="18">
        <f>'Calcolo Orizzontale P. Secco'!E89</f>
        <v>0</v>
      </c>
      <c r="F88" s="18">
        <f>'Calcolo Orizzontale P. Secco'!F89</f>
        <v>0</v>
      </c>
      <c r="G88" s="18">
        <f>'Calcolo Orizzontale P. Secco'!G89</f>
        <v>0</v>
      </c>
      <c r="H88" s="18"/>
      <c r="I88" s="18">
        <f>'Calcolo Orizzontale P. Secco'!I89</f>
        <v>0</v>
      </c>
      <c r="J88" s="18">
        <f>'Calcolo Orizzontale P. Secco'!J89</f>
        <v>0</v>
      </c>
      <c r="K88" s="18">
        <f>'Calcolo Orizzontale P. Secco'!K89</f>
        <v>0</v>
      </c>
      <c r="L88" s="15">
        <f t="shared" si="145"/>
        <v>0</v>
      </c>
      <c r="M88" s="519">
        <f>'Calcolo Orizzontale P. Secco'!L89</f>
        <v>0</v>
      </c>
      <c r="N88" s="519">
        <f>'Calcolo Orizzontale P. Secco'!M89</f>
        <v>0</v>
      </c>
      <c r="O88" s="520">
        <f>'Calcolo Orizzontale P. Secco'!N89</f>
        <v>0</v>
      </c>
      <c r="P88" s="521">
        <f>'Calcolo Orizzontale P. Secco'!O89</f>
        <v>0</v>
      </c>
      <c r="Q88" s="521">
        <f>'Calcolo Orizzontale P. Secco'!P89</f>
        <v>0</v>
      </c>
      <c r="R88" s="521">
        <f>'Calcolo Orizzontale P. Secco'!Q89</f>
        <v>0</v>
      </c>
      <c r="S88" s="521">
        <f>'Calcolo Orizzontale P. Secco'!R89</f>
        <v>0</v>
      </c>
      <c r="T88" s="521">
        <f>'Calcolo Orizzontale P. Secco'!S89</f>
        <v>0</v>
      </c>
      <c r="U88" s="519">
        <f>'Calcolo Orizzontale P. Secco'!T89</f>
        <v>0</v>
      </c>
      <c r="V88" s="519">
        <f>'Calcolo Orizzontale P. Secco'!U89</f>
        <v>0</v>
      </c>
      <c r="W88" s="519">
        <f>'Calcolo Orizzontale P. Secco'!V89</f>
        <v>0</v>
      </c>
      <c r="X88" s="520">
        <f>'Calcolo Orizzontale P. Secco'!W89</f>
        <v>0</v>
      </c>
      <c r="Y88" s="521">
        <f>'Calcolo Orizzontale P. Secco'!X89</f>
        <v>0</v>
      </c>
      <c r="Z88" s="522">
        <f>'Calcolo Orizzontale P. Secco'!Y89</f>
        <v>0</v>
      </c>
      <c r="AA88" s="126"/>
      <c r="AB88" s="127"/>
      <c r="AC88" s="189" t="str">
        <f>'Calcolo Orizzontale P. Secco'!AC89</f>
        <v>dato mancante</v>
      </c>
      <c r="AD88" s="190" t="str">
        <f>'Calcolo Orizzontale P. Secco'!AR89</f>
        <v>dato mancante</v>
      </c>
      <c r="AE88" s="190" t="str">
        <f t="shared" si="146"/>
        <v>dato mancante</v>
      </c>
      <c r="AF88" s="190" t="str">
        <f t="shared" si="147"/>
        <v>dato mancante</v>
      </c>
      <c r="AG88" s="191" t="str">
        <f>IF(N88&lt;5,'Calcolo Orizzontale P. Secco'!AD89,"dato mancante")</f>
        <v>dato mancante</v>
      </c>
      <c r="AH88" s="191" t="str">
        <f>IF(N88&gt;5,'Calcolo Orizzontale P. Secco'!AD89,"dato mancante")</f>
        <v>dato mancante</v>
      </c>
      <c r="AI88" s="191" t="str">
        <f>IF(N88&lt;5,'Calcolo Orizzontale P. Secco'!AS89,"dato mancante")</f>
        <v>dato mancante</v>
      </c>
      <c r="AJ88" s="191" t="str">
        <f>IF(N88&gt;5,'Calcolo Orizzontale P. Secco'!AS89,"dato mancante")</f>
        <v>dato mancante</v>
      </c>
      <c r="AK88" s="190" t="str">
        <f t="shared" si="148"/>
        <v>dato mancante</v>
      </c>
      <c r="AL88" s="190" t="str">
        <f t="shared" si="149"/>
        <v>dato mancante</v>
      </c>
      <c r="AM88" s="190" t="str">
        <f t="shared" si="150"/>
        <v>dato mancante</v>
      </c>
      <c r="AN88" s="190" t="str">
        <f t="shared" si="151"/>
        <v>dato mancante</v>
      </c>
      <c r="AO88" s="191" t="str">
        <f>'Calcolo Orizzontale P. Secco'!AE89</f>
        <v>dato mancante</v>
      </c>
      <c r="AP88" s="191" t="str">
        <f>'Calcolo Orizzontale P. Secco'!AT89</f>
        <v>dato mancante</v>
      </c>
      <c r="AQ88" s="192" t="str">
        <f t="shared" si="152"/>
        <v>dato mancante</v>
      </c>
      <c r="AR88" s="192" t="str">
        <f t="shared" si="153"/>
        <v>dato mancante</v>
      </c>
      <c r="AS88" s="193" t="str">
        <f>'Calcolo Orizzontale P. Secco'!AF89</f>
        <v>dato mancante</v>
      </c>
      <c r="AT88" s="193" t="str">
        <f>'Calcolo Orizzontale P. Secco'!AU89</f>
        <v>dato mancante</v>
      </c>
      <c r="AU88" s="308" t="str">
        <f t="shared" si="171"/>
        <v>dato mancante</v>
      </c>
      <c r="AV88" s="308" t="str">
        <f t="shared" si="172"/>
        <v>dato mancante</v>
      </c>
      <c r="AW88" s="193" t="str">
        <f>'Calcolo Orizzontale P. Secco'!AG89</f>
        <v>dato mancante</v>
      </c>
      <c r="AX88" s="193" t="str">
        <f>'Calcolo Orizzontale P. Secco'!AV89</f>
        <v>dato mancante</v>
      </c>
      <c r="AY88" s="308" t="str">
        <f t="shared" si="169"/>
        <v>dato mancante</v>
      </c>
      <c r="AZ88" s="308" t="str">
        <f t="shared" si="170"/>
        <v>dato mancante</v>
      </c>
      <c r="BA88" s="193" t="str">
        <f>'Calcolo Orizzontale P. Secco'!AH89</f>
        <v>dato mancante</v>
      </c>
      <c r="BB88" s="193" t="str">
        <f>'Calcolo Orizzontale P. Secco'!AW89</f>
        <v>dato mancante</v>
      </c>
      <c r="BC88" s="308" t="str">
        <f t="shared" si="154"/>
        <v>dato mancante</v>
      </c>
      <c r="BD88" s="308" t="str">
        <f t="shared" si="155"/>
        <v>dato mancante</v>
      </c>
      <c r="BE88" s="194" t="str">
        <f>'Calcolo Orizzontale P. Secco'!AI89</f>
        <v>dato mancante</v>
      </c>
      <c r="BF88" s="194" t="str">
        <f>'Calcolo Orizzontale P. Secco'!AX89</f>
        <v>dato mancante</v>
      </c>
      <c r="BG88" s="308" t="str">
        <f t="shared" si="156"/>
        <v>dato mancante</v>
      </c>
      <c r="BH88" s="308" t="str">
        <f t="shared" si="157"/>
        <v>dato mancante</v>
      </c>
      <c r="BI88" s="193" t="str">
        <f>'Calcolo Orizzontale P. Secco'!AJ89</f>
        <v>dato mancante</v>
      </c>
      <c r="BJ88" s="193" t="str">
        <f>'Calcolo Orizzontale P. Secco'!AY89</f>
        <v>dato mancante</v>
      </c>
      <c r="BK88" s="308" t="str">
        <f t="shared" si="158"/>
        <v>dato mancante</v>
      </c>
      <c r="BL88" s="308" t="str">
        <f t="shared" si="159"/>
        <v>dato mancante</v>
      </c>
      <c r="BM88" s="192" t="str">
        <f>'Calcolo Orizzontale P. Secco'!AK89</f>
        <v>dato mancante</v>
      </c>
      <c r="BN88" s="192" t="str">
        <f>'Calcolo Orizzontale P. Secco'!AZ89</f>
        <v>dato mancante</v>
      </c>
      <c r="BO88" s="308" t="str">
        <f t="shared" si="115"/>
        <v>dato mancante</v>
      </c>
      <c r="BP88" s="308" t="str">
        <f t="shared" si="116"/>
        <v>dato mancante</v>
      </c>
      <c r="BQ88" s="195" t="str">
        <f>'Calcolo Orizzontale P. Secco'!AL89</f>
        <v>dato mancante</v>
      </c>
      <c r="BR88" s="195" t="str">
        <f>'Calcolo Orizzontale P. Secco'!BA89</f>
        <v>dato mancante</v>
      </c>
      <c r="BS88" s="308" t="str">
        <f t="shared" si="160"/>
        <v>dato mancante</v>
      </c>
      <c r="BT88" s="308" t="str">
        <f t="shared" si="161"/>
        <v>dato mancante</v>
      </c>
      <c r="BU88" s="193" t="str">
        <f>'Calcolo Orizzontale P. Secco'!AM89</f>
        <v>dato mancante</v>
      </c>
      <c r="BV88" s="194" t="str">
        <f>'Calcolo Orizzontale P. Secco'!BB89</f>
        <v>dato mancante</v>
      </c>
      <c r="BW88" s="308" t="str">
        <f t="shared" si="162"/>
        <v>dato mancante</v>
      </c>
      <c r="BX88" s="308" t="str">
        <f t="shared" si="163"/>
        <v>dato mancante</v>
      </c>
      <c r="BY88" s="196" t="str">
        <f>'Calcolo Orizzontale P. Secco'!AN89</f>
        <v>dato mancante</v>
      </c>
      <c r="BZ88" s="196" t="str">
        <f>'Calcolo Orizzontale P. Secco'!BC89</f>
        <v>dato mancante</v>
      </c>
      <c r="CA88" s="308" t="str">
        <f t="shared" si="164"/>
        <v>dato mancante</v>
      </c>
      <c r="CB88" s="308" t="str">
        <f t="shared" si="165"/>
        <v>dato mancante</v>
      </c>
      <c r="CE88" s="125" t="str">
        <f t="shared" si="117"/>
        <v>dato mancante</v>
      </c>
      <c r="CF88" s="125" t="str">
        <f t="shared" si="118"/>
        <v>dato mancante</v>
      </c>
      <c r="CG88" s="125" t="str">
        <f t="shared" si="119"/>
        <v>dato mancante</v>
      </c>
      <c r="CH88" s="125" t="str">
        <f t="shared" si="120"/>
        <v>dato mancante</v>
      </c>
      <c r="CI88" s="125" t="str">
        <f t="shared" si="121"/>
        <v>dato mancante</v>
      </c>
      <c r="CJ88" s="125" t="str">
        <f t="shared" si="122"/>
        <v>dato mancante</v>
      </c>
      <c r="CK88" s="125" t="str">
        <f t="shared" si="123"/>
        <v>dato mancante</v>
      </c>
      <c r="CL88" s="125" t="str">
        <f t="shared" si="124"/>
        <v>dato mancante</v>
      </c>
      <c r="CM88" s="125" t="str">
        <f t="shared" si="125"/>
        <v>dato mancante</v>
      </c>
      <c r="CN88" s="125" t="str">
        <f t="shared" si="126"/>
        <v>dato mancante</v>
      </c>
      <c r="CO88" s="125" t="str">
        <f t="shared" si="127"/>
        <v>dato mancante</v>
      </c>
      <c r="CP88" s="125" t="str">
        <f t="shared" si="128"/>
        <v>dato mancante</v>
      </c>
      <c r="CQ88" s="125" t="str">
        <f t="shared" si="129"/>
        <v>dato mancante</v>
      </c>
      <c r="CR88" s="125" t="str">
        <f t="shared" si="130"/>
        <v>dato mancante</v>
      </c>
      <c r="CS88" s="125" t="str">
        <f t="shared" si="131"/>
        <v>dato mancante</v>
      </c>
      <c r="CT88" s="125" t="str">
        <f t="shared" si="132"/>
        <v>dato mancante</v>
      </c>
      <c r="CU88" s="125" t="str">
        <f t="shared" si="133"/>
        <v>dato mancante</v>
      </c>
      <c r="CV88" s="125" t="str">
        <f t="shared" si="134"/>
        <v>dato mancante</v>
      </c>
      <c r="CW88" s="125" t="str">
        <f t="shared" si="135"/>
        <v>dato mancante</v>
      </c>
      <c r="CX88" s="125" t="str">
        <f t="shared" si="136"/>
        <v>dato mancante</v>
      </c>
      <c r="CY88" s="125" t="str">
        <f t="shared" si="137"/>
        <v>dato mancante</v>
      </c>
      <c r="CZ88" s="125" t="str">
        <f t="shared" si="138"/>
        <v>dato mancante</v>
      </c>
      <c r="DA88" s="125" t="str">
        <f t="shared" si="139"/>
        <v>dato mancante</v>
      </c>
      <c r="DB88" s="125" t="str">
        <f t="shared" si="140"/>
        <v>dato mancante</v>
      </c>
      <c r="DC88" s="125" t="str">
        <f t="shared" si="141"/>
        <v>dato mancante</v>
      </c>
      <c r="DD88" s="125" t="str">
        <f t="shared" si="142"/>
        <v>dato mancante</v>
      </c>
      <c r="DF88" s="127">
        <f t="shared" si="166"/>
        <v>0</v>
      </c>
      <c r="DG88" s="127">
        <f t="shared" si="143"/>
        <v>0</v>
      </c>
      <c r="DH88" s="125" t="str">
        <f t="shared" si="167"/>
        <v>ok</v>
      </c>
      <c r="DI88" s="127" t="str">
        <f t="shared" si="168"/>
        <v>Buono</v>
      </c>
      <c r="DJ88" s="127" t="str">
        <f t="shared" si="144"/>
        <v>Buono</v>
      </c>
    </row>
    <row r="89" spans="1:114" s="125" customFormat="1" x14ac:dyDescent="0.35">
      <c r="A89" s="18">
        <f>'Calcolo Orizzontale P. Secco'!A90</f>
        <v>0</v>
      </c>
      <c r="B89" s="18">
        <f>'Calcolo Orizzontale P. Secco'!B90</f>
        <v>0</v>
      </c>
      <c r="C89" s="18">
        <f>'Calcolo Orizzontale P. Secco'!C90</f>
        <v>0</v>
      </c>
      <c r="D89" s="18">
        <f>'Calcolo Orizzontale P. Secco'!D90</f>
        <v>0</v>
      </c>
      <c r="E89" s="18">
        <f>'Calcolo Orizzontale P. Secco'!E90</f>
        <v>0</v>
      </c>
      <c r="F89" s="18">
        <f>'Calcolo Orizzontale P. Secco'!F90</f>
        <v>0</v>
      </c>
      <c r="G89" s="18">
        <f>'Calcolo Orizzontale P. Secco'!G90</f>
        <v>0</v>
      </c>
      <c r="H89" s="18"/>
      <c r="I89" s="18">
        <f>'Calcolo Orizzontale P. Secco'!I90</f>
        <v>0</v>
      </c>
      <c r="J89" s="18">
        <f>'Calcolo Orizzontale P. Secco'!J90</f>
        <v>0</v>
      </c>
      <c r="K89" s="18">
        <f>'Calcolo Orizzontale P. Secco'!K90</f>
        <v>0</v>
      </c>
      <c r="L89" s="15">
        <f t="shared" si="145"/>
        <v>0</v>
      </c>
      <c r="M89" s="519">
        <f>'Calcolo Orizzontale P. Secco'!L90</f>
        <v>0</v>
      </c>
      <c r="N89" s="519">
        <f>'Calcolo Orizzontale P. Secco'!M90</f>
        <v>0</v>
      </c>
      <c r="O89" s="520">
        <f>'Calcolo Orizzontale P. Secco'!N90</f>
        <v>0</v>
      </c>
      <c r="P89" s="521">
        <f>'Calcolo Orizzontale P. Secco'!O90</f>
        <v>0</v>
      </c>
      <c r="Q89" s="521">
        <f>'Calcolo Orizzontale P. Secco'!P90</f>
        <v>0</v>
      </c>
      <c r="R89" s="521">
        <f>'Calcolo Orizzontale P. Secco'!Q90</f>
        <v>0</v>
      </c>
      <c r="S89" s="521">
        <f>'Calcolo Orizzontale P. Secco'!R90</f>
        <v>0</v>
      </c>
      <c r="T89" s="521">
        <f>'Calcolo Orizzontale P. Secco'!S90</f>
        <v>0</v>
      </c>
      <c r="U89" s="519">
        <f>'Calcolo Orizzontale P. Secco'!T90</f>
        <v>0</v>
      </c>
      <c r="V89" s="519">
        <f>'Calcolo Orizzontale P. Secco'!U90</f>
        <v>0</v>
      </c>
      <c r="W89" s="519">
        <f>'Calcolo Orizzontale P. Secco'!V90</f>
        <v>0</v>
      </c>
      <c r="X89" s="520">
        <f>'Calcolo Orizzontale P. Secco'!W90</f>
        <v>0</v>
      </c>
      <c r="Y89" s="521">
        <f>'Calcolo Orizzontale P. Secco'!X90</f>
        <v>0</v>
      </c>
      <c r="Z89" s="522">
        <f>'Calcolo Orizzontale P. Secco'!Y90</f>
        <v>0</v>
      </c>
      <c r="AA89" s="126"/>
      <c r="AB89" s="127"/>
      <c r="AC89" s="189" t="str">
        <f>'Calcolo Orizzontale P. Secco'!AC90</f>
        <v>dato mancante</v>
      </c>
      <c r="AD89" s="190" t="str">
        <f>'Calcolo Orizzontale P. Secco'!AR90</f>
        <v>dato mancante</v>
      </c>
      <c r="AE89" s="190" t="str">
        <f t="shared" si="146"/>
        <v>dato mancante</v>
      </c>
      <c r="AF89" s="190" t="str">
        <f t="shared" si="147"/>
        <v>dato mancante</v>
      </c>
      <c r="AG89" s="191" t="str">
        <f>IF(N89&lt;5,'Calcolo Orizzontale P. Secco'!AD90,"dato mancante")</f>
        <v>dato mancante</v>
      </c>
      <c r="AH89" s="191" t="str">
        <f>IF(N89&gt;5,'Calcolo Orizzontale P. Secco'!AD90,"dato mancante")</f>
        <v>dato mancante</v>
      </c>
      <c r="AI89" s="191" t="str">
        <f>IF(N89&lt;5,'Calcolo Orizzontale P. Secco'!AS90,"dato mancante")</f>
        <v>dato mancante</v>
      </c>
      <c r="AJ89" s="191" t="str">
        <f>IF(N89&gt;5,'Calcolo Orizzontale P. Secco'!AS90,"dato mancante")</f>
        <v>dato mancante</v>
      </c>
      <c r="AK89" s="190" t="str">
        <f t="shared" si="148"/>
        <v>dato mancante</v>
      </c>
      <c r="AL89" s="190" t="str">
        <f t="shared" si="149"/>
        <v>dato mancante</v>
      </c>
      <c r="AM89" s="190" t="str">
        <f t="shared" si="150"/>
        <v>dato mancante</v>
      </c>
      <c r="AN89" s="190" t="str">
        <f t="shared" si="151"/>
        <v>dato mancante</v>
      </c>
      <c r="AO89" s="191" t="str">
        <f>'Calcolo Orizzontale P. Secco'!AE90</f>
        <v>dato mancante</v>
      </c>
      <c r="AP89" s="191" t="str">
        <f>'Calcolo Orizzontale P. Secco'!AT90</f>
        <v>dato mancante</v>
      </c>
      <c r="AQ89" s="192" t="str">
        <f t="shared" si="152"/>
        <v>dato mancante</v>
      </c>
      <c r="AR89" s="192" t="str">
        <f t="shared" si="153"/>
        <v>dato mancante</v>
      </c>
      <c r="AS89" s="193" t="str">
        <f>'Calcolo Orizzontale P. Secco'!AF90</f>
        <v>dato mancante</v>
      </c>
      <c r="AT89" s="193" t="str">
        <f>'Calcolo Orizzontale P. Secco'!AU90</f>
        <v>dato mancante</v>
      </c>
      <c r="AU89" s="308" t="str">
        <f t="shared" si="171"/>
        <v>dato mancante</v>
      </c>
      <c r="AV89" s="308" t="str">
        <f t="shared" si="172"/>
        <v>dato mancante</v>
      </c>
      <c r="AW89" s="193" t="str">
        <f>'Calcolo Orizzontale P. Secco'!AG90</f>
        <v>dato mancante</v>
      </c>
      <c r="AX89" s="193" t="str">
        <f>'Calcolo Orizzontale P. Secco'!AV90</f>
        <v>dato mancante</v>
      </c>
      <c r="AY89" s="308" t="str">
        <f t="shared" si="169"/>
        <v>dato mancante</v>
      </c>
      <c r="AZ89" s="308" t="str">
        <f t="shared" si="170"/>
        <v>dato mancante</v>
      </c>
      <c r="BA89" s="193" t="str">
        <f>'Calcolo Orizzontale P. Secco'!AH90</f>
        <v>dato mancante</v>
      </c>
      <c r="BB89" s="193" t="str">
        <f>'Calcolo Orizzontale P. Secco'!AW90</f>
        <v>dato mancante</v>
      </c>
      <c r="BC89" s="308" t="str">
        <f t="shared" si="154"/>
        <v>dato mancante</v>
      </c>
      <c r="BD89" s="308" t="str">
        <f t="shared" si="155"/>
        <v>dato mancante</v>
      </c>
      <c r="BE89" s="194" t="str">
        <f>'Calcolo Orizzontale P. Secco'!AI90</f>
        <v>dato mancante</v>
      </c>
      <c r="BF89" s="194" t="str">
        <f>'Calcolo Orizzontale P. Secco'!AX90</f>
        <v>dato mancante</v>
      </c>
      <c r="BG89" s="308" t="str">
        <f t="shared" si="156"/>
        <v>dato mancante</v>
      </c>
      <c r="BH89" s="308" t="str">
        <f t="shared" si="157"/>
        <v>dato mancante</v>
      </c>
      <c r="BI89" s="193" t="str">
        <f>'Calcolo Orizzontale P. Secco'!AJ90</f>
        <v>dato mancante</v>
      </c>
      <c r="BJ89" s="193" t="str">
        <f>'Calcolo Orizzontale P. Secco'!AY90</f>
        <v>dato mancante</v>
      </c>
      <c r="BK89" s="308" t="str">
        <f t="shared" si="158"/>
        <v>dato mancante</v>
      </c>
      <c r="BL89" s="308" t="str">
        <f t="shared" si="159"/>
        <v>dato mancante</v>
      </c>
      <c r="BM89" s="192" t="str">
        <f>'Calcolo Orizzontale P. Secco'!AK90</f>
        <v>dato mancante</v>
      </c>
      <c r="BN89" s="192" t="str">
        <f>'Calcolo Orizzontale P. Secco'!AZ90</f>
        <v>dato mancante</v>
      </c>
      <c r="BO89" s="308" t="str">
        <f t="shared" si="115"/>
        <v>dato mancante</v>
      </c>
      <c r="BP89" s="308" t="str">
        <f t="shared" si="116"/>
        <v>dato mancante</v>
      </c>
      <c r="BQ89" s="195" t="str">
        <f>'Calcolo Orizzontale P. Secco'!AL90</f>
        <v>dato mancante</v>
      </c>
      <c r="BR89" s="195" t="str">
        <f>'Calcolo Orizzontale P. Secco'!BA90</f>
        <v>dato mancante</v>
      </c>
      <c r="BS89" s="308" t="str">
        <f t="shared" si="160"/>
        <v>dato mancante</v>
      </c>
      <c r="BT89" s="308" t="str">
        <f t="shared" si="161"/>
        <v>dato mancante</v>
      </c>
      <c r="BU89" s="193" t="str">
        <f>'Calcolo Orizzontale P. Secco'!AM90</f>
        <v>dato mancante</v>
      </c>
      <c r="BV89" s="194" t="str">
        <f>'Calcolo Orizzontale P. Secco'!BB90</f>
        <v>dato mancante</v>
      </c>
      <c r="BW89" s="308" t="str">
        <f t="shared" si="162"/>
        <v>dato mancante</v>
      </c>
      <c r="BX89" s="308" t="str">
        <f t="shared" si="163"/>
        <v>dato mancante</v>
      </c>
      <c r="BY89" s="196" t="str">
        <f>'Calcolo Orizzontale P. Secco'!AN90</f>
        <v>dato mancante</v>
      </c>
      <c r="BZ89" s="196" t="str">
        <f>'Calcolo Orizzontale P. Secco'!BC90</f>
        <v>dato mancante</v>
      </c>
      <c r="CA89" s="308" t="str">
        <f t="shared" si="164"/>
        <v>dato mancante</v>
      </c>
      <c r="CB89" s="308" t="str">
        <f t="shared" si="165"/>
        <v>dato mancante</v>
      </c>
      <c r="CE89" s="125" t="str">
        <f t="shared" si="117"/>
        <v>dato mancante</v>
      </c>
      <c r="CF89" s="125" t="str">
        <f t="shared" si="118"/>
        <v>dato mancante</v>
      </c>
      <c r="CG89" s="125" t="str">
        <f t="shared" si="119"/>
        <v>dato mancante</v>
      </c>
      <c r="CH89" s="125" t="str">
        <f t="shared" si="120"/>
        <v>dato mancante</v>
      </c>
      <c r="CI89" s="125" t="str">
        <f t="shared" si="121"/>
        <v>dato mancante</v>
      </c>
      <c r="CJ89" s="125" t="str">
        <f t="shared" si="122"/>
        <v>dato mancante</v>
      </c>
      <c r="CK89" s="125" t="str">
        <f t="shared" si="123"/>
        <v>dato mancante</v>
      </c>
      <c r="CL89" s="125" t="str">
        <f t="shared" si="124"/>
        <v>dato mancante</v>
      </c>
      <c r="CM89" s="125" t="str">
        <f t="shared" si="125"/>
        <v>dato mancante</v>
      </c>
      <c r="CN89" s="125" t="str">
        <f t="shared" si="126"/>
        <v>dato mancante</v>
      </c>
      <c r="CO89" s="125" t="str">
        <f t="shared" si="127"/>
        <v>dato mancante</v>
      </c>
      <c r="CP89" s="125" t="str">
        <f t="shared" si="128"/>
        <v>dato mancante</v>
      </c>
      <c r="CQ89" s="125" t="str">
        <f t="shared" si="129"/>
        <v>dato mancante</v>
      </c>
      <c r="CR89" s="125" t="str">
        <f t="shared" si="130"/>
        <v>dato mancante</v>
      </c>
      <c r="CS89" s="125" t="str">
        <f t="shared" si="131"/>
        <v>dato mancante</v>
      </c>
      <c r="CT89" s="125" t="str">
        <f t="shared" si="132"/>
        <v>dato mancante</v>
      </c>
      <c r="CU89" s="125" t="str">
        <f t="shared" si="133"/>
        <v>dato mancante</v>
      </c>
      <c r="CV89" s="125" t="str">
        <f t="shared" si="134"/>
        <v>dato mancante</v>
      </c>
      <c r="CW89" s="125" t="str">
        <f t="shared" si="135"/>
        <v>dato mancante</v>
      </c>
      <c r="CX89" s="125" t="str">
        <f t="shared" si="136"/>
        <v>dato mancante</v>
      </c>
      <c r="CY89" s="125" t="str">
        <f t="shared" si="137"/>
        <v>dato mancante</v>
      </c>
      <c r="CZ89" s="125" t="str">
        <f t="shared" si="138"/>
        <v>dato mancante</v>
      </c>
      <c r="DA89" s="125" t="str">
        <f t="shared" si="139"/>
        <v>dato mancante</v>
      </c>
      <c r="DB89" s="125" t="str">
        <f t="shared" si="140"/>
        <v>dato mancante</v>
      </c>
      <c r="DC89" s="125" t="str">
        <f t="shared" si="141"/>
        <v>dato mancante</v>
      </c>
      <c r="DD89" s="125" t="str">
        <f t="shared" si="142"/>
        <v>dato mancante</v>
      </c>
      <c r="DF89" s="127">
        <f t="shared" si="166"/>
        <v>0</v>
      </c>
      <c r="DG89" s="127">
        <f t="shared" si="143"/>
        <v>0</v>
      </c>
      <c r="DH89" s="125" t="str">
        <f t="shared" si="167"/>
        <v>ok</v>
      </c>
      <c r="DI89" s="127" t="str">
        <f t="shared" si="168"/>
        <v>Buono</v>
      </c>
      <c r="DJ89" s="127" t="str">
        <f t="shared" si="144"/>
        <v>Buono</v>
      </c>
    </row>
    <row r="90" spans="1:114" s="125" customFormat="1" x14ac:dyDescent="0.35">
      <c r="A90" s="18">
        <f>'Calcolo Orizzontale P. Secco'!A91</f>
        <v>0</v>
      </c>
      <c r="B90" s="18">
        <f>'Calcolo Orizzontale P. Secco'!B91</f>
        <v>0</v>
      </c>
      <c r="C90" s="18">
        <f>'Calcolo Orizzontale P. Secco'!C91</f>
        <v>0</v>
      </c>
      <c r="D90" s="18">
        <f>'Calcolo Orizzontale P. Secco'!D91</f>
        <v>0</v>
      </c>
      <c r="E90" s="18">
        <f>'Calcolo Orizzontale P. Secco'!E91</f>
        <v>0</v>
      </c>
      <c r="F90" s="18">
        <f>'Calcolo Orizzontale P. Secco'!F91</f>
        <v>0</v>
      </c>
      <c r="G90" s="18">
        <f>'Calcolo Orizzontale P. Secco'!G91</f>
        <v>0</v>
      </c>
      <c r="H90" s="18"/>
      <c r="I90" s="18">
        <f>'Calcolo Orizzontale P. Secco'!I91</f>
        <v>0</v>
      </c>
      <c r="J90" s="18">
        <f>'Calcolo Orizzontale P. Secco'!J91</f>
        <v>0</v>
      </c>
      <c r="K90" s="18">
        <f>'Calcolo Orizzontale P. Secco'!K91</f>
        <v>0</v>
      </c>
      <c r="L90" s="15">
        <f t="shared" si="145"/>
        <v>0</v>
      </c>
      <c r="M90" s="519">
        <f>'Calcolo Orizzontale P. Secco'!L91</f>
        <v>0</v>
      </c>
      <c r="N90" s="519">
        <f>'Calcolo Orizzontale P. Secco'!M91</f>
        <v>0</v>
      </c>
      <c r="O90" s="520">
        <f>'Calcolo Orizzontale P. Secco'!N91</f>
        <v>0</v>
      </c>
      <c r="P90" s="521">
        <f>'Calcolo Orizzontale P. Secco'!O91</f>
        <v>0</v>
      </c>
      <c r="Q90" s="521">
        <f>'Calcolo Orizzontale P. Secco'!P91</f>
        <v>0</v>
      </c>
      <c r="R90" s="521">
        <f>'Calcolo Orizzontale P. Secco'!Q91</f>
        <v>0</v>
      </c>
      <c r="S90" s="521">
        <f>'Calcolo Orizzontale P. Secco'!R91</f>
        <v>0</v>
      </c>
      <c r="T90" s="521">
        <f>'Calcolo Orizzontale P. Secco'!S91</f>
        <v>0</v>
      </c>
      <c r="U90" s="519">
        <f>'Calcolo Orizzontale P. Secco'!T91</f>
        <v>0</v>
      </c>
      <c r="V90" s="519">
        <f>'Calcolo Orizzontale P. Secco'!U91</f>
        <v>0</v>
      </c>
      <c r="W90" s="519">
        <f>'Calcolo Orizzontale P. Secco'!V91</f>
        <v>0</v>
      </c>
      <c r="X90" s="520">
        <f>'Calcolo Orizzontale P. Secco'!W91</f>
        <v>0</v>
      </c>
      <c r="Y90" s="521">
        <f>'Calcolo Orizzontale P. Secco'!X91</f>
        <v>0</v>
      </c>
      <c r="Z90" s="522">
        <f>'Calcolo Orizzontale P. Secco'!Y91</f>
        <v>0</v>
      </c>
      <c r="AA90" s="126"/>
      <c r="AB90" s="127"/>
      <c r="AC90" s="189" t="str">
        <f>'Calcolo Orizzontale P. Secco'!AC91</f>
        <v>dato mancante</v>
      </c>
      <c r="AD90" s="190" t="str">
        <f>'Calcolo Orizzontale P. Secco'!AR91</f>
        <v>dato mancante</v>
      </c>
      <c r="AE90" s="190" t="str">
        <f t="shared" si="146"/>
        <v>dato mancante</v>
      </c>
      <c r="AF90" s="190" t="str">
        <f t="shared" si="147"/>
        <v>dato mancante</v>
      </c>
      <c r="AG90" s="191" t="str">
        <f>IF(N90&lt;5,'Calcolo Orizzontale P. Secco'!AD91,"dato mancante")</f>
        <v>dato mancante</v>
      </c>
      <c r="AH90" s="191" t="str">
        <f>IF(N90&gt;5,'Calcolo Orizzontale P. Secco'!AD91,"dato mancante")</f>
        <v>dato mancante</v>
      </c>
      <c r="AI90" s="191" t="str">
        <f>IF(N90&lt;5,'Calcolo Orizzontale P. Secco'!AS91,"dato mancante")</f>
        <v>dato mancante</v>
      </c>
      <c r="AJ90" s="191" t="str">
        <f>IF(N90&gt;5,'Calcolo Orizzontale P. Secco'!AS91,"dato mancante")</f>
        <v>dato mancante</v>
      </c>
      <c r="AK90" s="190" t="str">
        <f t="shared" si="148"/>
        <v>dato mancante</v>
      </c>
      <c r="AL90" s="190" t="str">
        <f t="shared" si="149"/>
        <v>dato mancante</v>
      </c>
      <c r="AM90" s="190" t="str">
        <f t="shared" si="150"/>
        <v>dato mancante</v>
      </c>
      <c r="AN90" s="190" t="str">
        <f t="shared" si="151"/>
        <v>dato mancante</v>
      </c>
      <c r="AO90" s="191" t="str">
        <f>'Calcolo Orizzontale P. Secco'!AE91</f>
        <v>dato mancante</v>
      </c>
      <c r="AP90" s="191" t="str">
        <f>'Calcolo Orizzontale P. Secco'!AT91</f>
        <v>dato mancante</v>
      </c>
      <c r="AQ90" s="192" t="str">
        <f t="shared" si="152"/>
        <v>dato mancante</v>
      </c>
      <c r="AR90" s="192" t="str">
        <f t="shared" si="153"/>
        <v>dato mancante</v>
      </c>
      <c r="AS90" s="193" t="str">
        <f>'Calcolo Orizzontale P. Secco'!AF91</f>
        <v>dato mancante</v>
      </c>
      <c r="AT90" s="193" t="str">
        <f>'Calcolo Orizzontale P. Secco'!AU91</f>
        <v>dato mancante</v>
      </c>
      <c r="AU90" s="308" t="str">
        <f t="shared" si="171"/>
        <v>dato mancante</v>
      </c>
      <c r="AV90" s="308" t="str">
        <f t="shared" si="172"/>
        <v>dato mancante</v>
      </c>
      <c r="AW90" s="193" t="str">
        <f>'Calcolo Orizzontale P. Secco'!AG91</f>
        <v>dato mancante</v>
      </c>
      <c r="AX90" s="193" t="str">
        <f>'Calcolo Orizzontale P. Secco'!AV91</f>
        <v>dato mancante</v>
      </c>
      <c r="AY90" s="308" t="str">
        <f t="shared" si="169"/>
        <v>dato mancante</v>
      </c>
      <c r="AZ90" s="308" t="str">
        <f t="shared" si="170"/>
        <v>dato mancante</v>
      </c>
      <c r="BA90" s="193" t="str">
        <f>'Calcolo Orizzontale P. Secco'!AH91</f>
        <v>dato mancante</v>
      </c>
      <c r="BB90" s="193" t="str">
        <f>'Calcolo Orizzontale P. Secco'!AW91</f>
        <v>dato mancante</v>
      </c>
      <c r="BC90" s="308" t="str">
        <f t="shared" si="154"/>
        <v>dato mancante</v>
      </c>
      <c r="BD90" s="308" t="str">
        <f t="shared" si="155"/>
        <v>dato mancante</v>
      </c>
      <c r="BE90" s="194" t="str">
        <f>'Calcolo Orizzontale P. Secco'!AI91</f>
        <v>dato mancante</v>
      </c>
      <c r="BF90" s="194" t="str">
        <f>'Calcolo Orizzontale P. Secco'!AX91</f>
        <v>dato mancante</v>
      </c>
      <c r="BG90" s="308" t="str">
        <f t="shared" si="156"/>
        <v>dato mancante</v>
      </c>
      <c r="BH90" s="308" t="str">
        <f t="shared" si="157"/>
        <v>dato mancante</v>
      </c>
      <c r="BI90" s="193" t="str">
        <f>'Calcolo Orizzontale P. Secco'!AJ91</f>
        <v>dato mancante</v>
      </c>
      <c r="BJ90" s="193" t="str">
        <f>'Calcolo Orizzontale P. Secco'!AY91</f>
        <v>dato mancante</v>
      </c>
      <c r="BK90" s="308" t="str">
        <f t="shared" si="158"/>
        <v>dato mancante</v>
      </c>
      <c r="BL90" s="308" t="str">
        <f t="shared" si="159"/>
        <v>dato mancante</v>
      </c>
      <c r="BM90" s="192" t="str">
        <f>'Calcolo Orizzontale P. Secco'!AK91</f>
        <v>dato mancante</v>
      </c>
      <c r="BN90" s="192" t="str">
        <f>'Calcolo Orizzontale P. Secco'!AZ91</f>
        <v>dato mancante</v>
      </c>
      <c r="BO90" s="308" t="str">
        <f t="shared" si="115"/>
        <v>dato mancante</v>
      </c>
      <c r="BP90" s="308" t="str">
        <f t="shared" si="116"/>
        <v>dato mancante</v>
      </c>
      <c r="BQ90" s="195" t="str">
        <f>'Calcolo Orizzontale P. Secco'!AL91</f>
        <v>dato mancante</v>
      </c>
      <c r="BR90" s="195" t="str">
        <f>'Calcolo Orizzontale P. Secco'!BA91</f>
        <v>dato mancante</v>
      </c>
      <c r="BS90" s="308" t="str">
        <f t="shared" si="160"/>
        <v>dato mancante</v>
      </c>
      <c r="BT90" s="308" t="str">
        <f t="shared" si="161"/>
        <v>dato mancante</v>
      </c>
      <c r="BU90" s="193" t="str">
        <f>'Calcolo Orizzontale P. Secco'!AM91</f>
        <v>dato mancante</v>
      </c>
      <c r="BV90" s="194" t="str">
        <f>'Calcolo Orizzontale P. Secco'!BB91</f>
        <v>dato mancante</v>
      </c>
      <c r="BW90" s="308" t="str">
        <f t="shared" si="162"/>
        <v>dato mancante</v>
      </c>
      <c r="BX90" s="308" t="str">
        <f t="shared" si="163"/>
        <v>dato mancante</v>
      </c>
      <c r="BY90" s="196" t="str">
        <f>'Calcolo Orizzontale P. Secco'!AN91</f>
        <v>dato mancante</v>
      </c>
      <c r="BZ90" s="196" t="str">
        <f>'Calcolo Orizzontale P. Secco'!BC91</f>
        <v>dato mancante</v>
      </c>
      <c r="CA90" s="308" t="str">
        <f t="shared" si="164"/>
        <v>dato mancante</v>
      </c>
      <c r="CB90" s="308" t="str">
        <f t="shared" si="165"/>
        <v>dato mancante</v>
      </c>
      <c r="CE90" s="125" t="str">
        <f t="shared" si="117"/>
        <v>dato mancante</v>
      </c>
      <c r="CF90" s="125" t="str">
        <f t="shared" si="118"/>
        <v>dato mancante</v>
      </c>
      <c r="CG90" s="125" t="str">
        <f t="shared" si="119"/>
        <v>dato mancante</v>
      </c>
      <c r="CH90" s="125" t="str">
        <f t="shared" si="120"/>
        <v>dato mancante</v>
      </c>
      <c r="CI90" s="125" t="str">
        <f t="shared" si="121"/>
        <v>dato mancante</v>
      </c>
      <c r="CJ90" s="125" t="str">
        <f t="shared" si="122"/>
        <v>dato mancante</v>
      </c>
      <c r="CK90" s="125" t="str">
        <f t="shared" si="123"/>
        <v>dato mancante</v>
      </c>
      <c r="CL90" s="125" t="str">
        <f t="shared" si="124"/>
        <v>dato mancante</v>
      </c>
      <c r="CM90" s="125" t="str">
        <f t="shared" si="125"/>
        <v>dato mancante</v>
      </c>
      <c r="CN90" s="125" t="str">
        <f t="shared" si="126"/>
        <v>dato mancante</v>
      </c>
      <c r="CO90" s="125" t="str">
        <f t="shared" si="127"/>
        <v>dato mancante</v>
      </c>
      <c r="CP90" s="125" t="str">
        <f t="shared" si="128"/>
        <v>dato mancante</v>
      </c>
      <c r="CQ90" s="125" t="str">
        <f t="shared" si="129"/>
        <v>dato mancante</v>
      </c>
      <c r="CR90" s="125" t="str">
        <f t="shared" si="130"/>
        <v>dato mancante</v>
      </c>
      <c r="CS90" s="125" t="str">
        <f t="shared" si="131"/>
        <v>dato mancante</v>
      </c>
      <c r="CT90" s="125" t="str">
        <f t="shared" si="132"/>
        <v>dato mancante</v>
      </c>
      <c r="CU90" s="125" t="str">
        <f t="shared" si="133"/>
        <v>dato mancante</v>
      </c>
      <c r="CV90" s="125" t="str">
        <f t="shared" si="134"/>
        <v>dato mancante</v>
      </c>
      <c r="CW90" s="125" t="str">
        <f t="shared" si="135"/>
        <v>dato mancante</v>
      </c>
      <c r="CX90" s="125" t="str">
        <f t="shared" si="136"/>
        <v>dato mancante</v>
      </c>
      <c r="CY90" s="125" t="str">
        <f t="shared" si="137"/>
        <v>dato mancante</v>
      </c>
      <c r="CZ90" s="125" t="str">
        <f t="shared" si="138"/>
        <v>dato mancante</v>
      </c>
      <c r="DA90" s="125" t="str">
        <f t="shared" si="139"/>
        <v>dato mancante</v>
      </c>
      <c r="DB90" s="125" t="str">
        <f t="shared" si="140"/>
        <v>dato mancante</v>
      </c>
      <c r="DC90" s="125" t="str">
        <f t="shared" si="141"/>
        <v>dato mancante</v>
      </c>
      <c r="DD90" s="125" t="str">
        <f t="shared" si="142"/>
        <v>dato mancante</v>
      </c>
      <c r="DF90" s="127">
        <f t="shared" si="166"/>
        <v>0</v>
      </c>
      <c r="DG90" s="127">
        <f t="shared" si="143"/>
        <v>0</v>
      </c>
      <c r="DH90" s="125" t="str">
        <f t="shared" si="167"/>
        <v>ok</v>
      </c>
      <c r="DI90" s="127" t="str">
        <f t="shared" si="168"/>
        <v>Buono</v>
      </c>
      <c r="DJ90" s="127" t="str">
        <f t="shared" si="144"/>
        <v>Buono</v>
      </c>
    </row>
    <row r="91" spans="1:114" s="125" customFormat="1" x14ac:dyDescent="0.35">
      <c r="A91" s="18">
        <f>'Calcolo Orizzontale P. Secco'!A92</f>
        <v>0</v>
      </c>
      <c r="B91" s="18">
        <f>'Calcolo Orizzontale P. Secco'!B92</f>
        <v>0</v>
      </c>
      <c r="C91" s="18">
        <f>'Calcolo Orizzontale P. Secco'!C92</f>
        <v>0</v>
      </c>
      <c r="D91" s="18">
        <f>'Calcolo Orizzontale P. Secco'!D92</f>
        <v>0</v>
      </c>
      <c r="E91" s="18">
        <f>'Calcolo Orizzontale P. Secco'!E92</f>
        <v>0</v>
      </c>
      <c r="F91" s="18">
        <f>'Calcolo Orizzontale P. Secco'!F92</f>
        <v>0</v>
      </c>
      <c r="G91" s="18">
        <f>'Calcolo Orizzontale P. Secco'!G92</f>
        <v>0</v>
      </c>
      <c r="H91" s="18"/>
      <c r="I91" s="18">
        <f>'Calcolo Orizzontale P. Secco'!I92</f>
        <v>0</v>
      </c>
      <c r="J91" s="18">
        <f>'Calcolo Orizzontale P. Secco'!J92</f>
        <v>0</v>
      </c>
      <c r="K91" s="18">
        <f>'Calcolo Orizzontale P. Secco'!K92</f>
        <v>0</v>
      </c>
      <c r="L91" s="15">
        <f t="shared" si="145"/>
        <v>0</v>
      </c>
      <c r="M91" s="519">
        <f>'Calcolo Orizzontale P. Secco'!L92</f>
        <v>0</v>
      </c>
      <c r="N91" s="519">
        <f>'Calcolo Orizzontale P. Secco'!M92</f>
        <v>0</v>
      </c>
      <c r="O91" s="520">
        <f>'Calcolo Orizzontale P. Secco'!N92</f>
        <v>0</v>
      </c>
      <c r="P91" s="521">
        <f>'Calcolo Orizzontale P. Secco'!O92</f>
        <v>0</v>
      </c>
      <c r="Q91" s="521">
        <f>'Calcolo Orizzontale P. Secco'!P92</f>
        <v>0</v>
      </c>
      <c r="R91" s="521">
        <f>'Calcolo Orizzontale P. Secco'!Q92</f>
        <v>0</v>
      </c>
      <c r="S91" s="521">
        <f>'Calcolo Orizzontale P. Secco'!R92</f>
        <v>0</v>
      </c>
      <c r="T91" s="521">
        <f>'Calcolo Orizzontale P. Secco'!S92</f>
        <v>0</v>
      </c>
      <c r="U91" s="519">
        <f>'Calcolo Orizzontale P. Secco'!T92</f>
        <v>0</v>
      </c>
      <c r="V91" s="519">
        <f>'Calcolo Orizzontale P. Secco'!U92</f>
        <v>0</v>
      </c>
      <c r="W91" s="519">
        <f>'Calcolo Orizzontale P. Secco'!V92</f>
        <v>0</v>
      </c>
      <c r="X91" s="520">
        <f>'Calcolo Orizzontale P. Secco'!W92</f>
        <v>0</v>
      </c>
      <c r="Y91" s="521">
        <f>'Calcolo Orizzontale P. Secco'!X92</f>
        <v>0</v>
      </c>
      <c r="Z91" s="522">
        <f>'Calcolo Orizzontale P. Secco'!Y92</f>
        <v>0</v>
      </c>
      <c r="AA91" s="126"/>
      <c r="AB91" s="127"/>
      <c r="AC91" s="189" t="str">
        <f>'Calcolo Orizzontale P. Secco'!AC92</f>
        <v>dato mancante</v>
      </c>
      <c r="AD91" s="190" t="str">
        <f>'Calcolo Orizzontale P. Secco'!AR92</f>
        <v>dato mancante</v>
      </c>
      <c r="AE91" s="190" t="str">
        <f t="shared" si="146"/>
        <v>dato mancante</v>
      </c>
      <c r="AF91" s="190" t="str">
        <f t="shared" si="147"/>
        <v>dato mancante</v>
      </c>
      <c r="AG91" s="191" t="str">
        <f>IF(N91&lt;5,'Calcolo Orizzontale P. Secco'!AD92,"dato mancante")</f>
        <v>dato mancante</v>
      </c>
      <c r="AH91" s="191" t="str">
        <f>IF(N91&gt;5,'Calcolo Orizzontale P. Secco'!AD92,"dato mancante")</f>
        <v>dato mancante</v>
      </c>
      <c r="AI91" s="191" t="str">
        <f>IF(N91&lt;5,'Calcolo Orizzontale P. Secco'!AS92,"dato mancante")</f>
        <v>dato mancante</v>
      </c>
      <c r="AJ91" s="191" t="str">
        <f>IF(N91&gt;5,'Calcolo Orizzontale P. Secco'!AS92,"dato mancante")</f>
        <v>dato mancante</v>
      </c>
      <c r="AK91" s="190" t="str">
        <f t="shared" si="148"/>
        <v>dato mancante</v>
      </c>
      <c r="AL91" s="190" t="str">
        <f t="shared" si="149"/>
        <v>dato mancante</v>
      </c>
      <c r="AM91" s="190" t="str">
        <f t="shared" si="150"/>
        <v>dato mancante</v>
      </c>
      <c r="AN91" s="190" t="str">
        <f t="shared" si="151"/>
        <v>dato mancante</v>
      </c>
      <c r="AO91" s="191" t="str">
        <f>'Calcolo Orizzontale P. Secco'!AE92</f>
        <v>dato mancante</v>
      </c>
      <c r="AP91" s="191" t="str">
        <f>'Calcolo Orizzontale P. Secco'!AT92</f>
        <v>dato mancante</v>
      </c>
      <c r="AQ91" s="192" t="str">
        <f t="shared" si="152"/>
        <v>dato mancante</v>
      </c>
      <c r="AR91" s="192" t="str">
        <f t="shared" si="153"/>
        <v>dato mancante</v>
      </c>
      <c r="AS91" s="193" t="str">
        <f>'Calcolo Orizzontale P. Secco'!AF92</f>
        <v>dato mancante</v>
      </c>
      <c r="AT91" s="193" t="str">
        <f>'Calcolo Orizzontale P. Secco'!AU92</f>
        <v>dato mancante</v>
      </c>
      <c r="AU91" s="308" t="str">
        <f t="shared" si="171"/>
        <v>dato mancante</v>
      </c>
      <c r="AV91" s="308" t="str">
        <f t="shared" si="172"/>
        <v>dato mancante</v>
      </c>
      <c r="AW91" s="193" t="str">
        <f>'Calcolo Orizzontale P. Secco'!AG92</f>
        <v>dato mancante</v>
      </c>
      <c r="AX91" s="193" t="str">
        <f>'Calcolo Orizzontale P. Secco'!AV92</f>
        <v>dato mancante</v>
      </c>
      <c r="AY91" s="308" t="str">
        <f t="shared" si="169"/>
        <v>dato mancante</v>
      </c>
      <c r="AZ91" s="308" t="str">
        <f t="shared" si="170"/>
        <v>dato mancante</v>
      </c>
      <c r="BA91" s="193" t="str">
        <f>'Calcolo Orizzontale P. Secco'!AH92</f>
        <v>dato mancante</v>
      </c>
      <c r="BB91" s="193" t="str">
        <f>'Calcolo Orizzontale P. Secco'!AW92</f>
        <v>dato mancante</v>
      </c>
      <c r="BC91" s="308" t="str">
        <f t="shared" si="154"/>
        <v>dato mancante</v>
      </c>
      <c r="BD91" s="308" t="str">
        <f t="shared" si="155"/>
        <v>dato mancante</v>
      </c>
      <c r="BE91" s="194" t="str">
        <f>'Calcolo Orizzontale P. Secco'!AI92</f>
        <v>dato mancante</v>
      </c>
      <c r="BF91" s="194" t="str">
        <f>'Calcolo Orizzontale P. Secco'!AX92</f>
        <v>dato mancante</v>
      </c>
      <c r="BG91" s="308" t="str">
        <f t="shared" si="156"/>
        <v>dato mancante</v>
      </c>
      <c r="BH91" s="308" t="str">
        <f t="shared" si="157"/>
        <v>dato mancante</v>
      </c>
      <c r="BI91" s="193" t="str">
        <f>'Calcolo Orizzontale P. Secco'!AJ92</f>
        <v>dato mancante</v>
      </c>
      <c r="BJ91" s="193" t="str">
        <f>'Calcolo Orizzontale P. Secco'!AY92</f>
        <v>dato mancante</v>
      </c>
      <c r="BK91" s="308" t="str">
        <f t="shared" si="158"/>
        <v>dato mancante</v>
      </c>
      <c r="BL91" s="308" t="str">
        <f t="shared" si="159"/>
        <v>dato mancante</v>
      </c>
      <c r="BM91" s="192" t="str">
        <f>'Calcolo Orizzontale P. Secco'!AK92</f>
        <v>dato mancante</v>
      </c>
      <c r="BN91" s="192" t="str">
        <f>'Calcolo Orizzontale P. Secco'!AZ92</f>
        <v>dato mancante</v>
      </c>
      <c r="BO91" s="308" t="str">
        <f t="shared" si="115"/>
        <v>dato mancante</v>
      </c>
      <c r="BP91" s="308" t="str">
        <f t="shared" si="116"/>
        <v>dato mancante</v>
      </c>
      <c r="BQ91" s="195" t="str">
        <f>'Calcolo Orizzontale P. Secco'!AL92</f>
        <v>dato mancante</v>
      </c>
      <c r="BR91" s="195" t="str">
        <f>'Calcolo Orizzontale P. Secco'!BA92</f>
        <v>dato mancante</v>
      </c>
      <c r="BS91" s="308" t="str">
        <f t="shared" si="160"/>
        <v>dato mancante</v>
      </c>
      <c r="BT91" s="308" t="str">
        <f t="shared" si="161"/>
        <v>dato mancante</v>
      </c>
      <c r="BU91" s="193" t="str">
        <f>'Calcolo Orizzontale P. Secco'!AM92</f>
        <v>dato mancante</v>
      </c>
      <c r="BV91" s="194" t="str">
        <f>'Calcolo Orizzontale P. Secco'!BB92</f>
        <v>dato mancante</v>
      </c>
      <c r="BW91" s="308" t="str">
        <f t="shared" si="162"/>
        <v>dato mancante</v>
      </c>
      <c r="BX91" s="308" t="str">
        <f t="shared" si="163"/>
        <v>dato mancante</v>
      </c>
      <c r="BY91" s="196" t="str">
        <f>'Calcolo Orizzontale P. Secco'!AN92</f>
        <v>dato mancante</v>
      </c>
      <c r="BZ91" s="196" t="str">
        <f>'Calcolo Orizzontale P. Secco'!BC92</f>
        <v>dato mancante</v>
      </c>
      <c r="CA91" s="308" t="str">
        <f t="shared" si="164"/>
        <v>dato mancante</v>
      </c>
      <c r="CB91" s="308" t="str">
        <f t="shared" si="165"/>
        <v>dato mancante</v>
      </c>
      <c r="CE91" s="125" t="str">
        <f t="shared" si="117"/>
        <v>dato mancante</v>
      </c>
      <c r="CF91" s="125" t="str">
        <f t="shared" si="118"/>
        <v>dato mancante</v>
      </c>
      <c r="CG91" s="125" t="str">
        <f t="shared" si="119"/>
        <v>dato mancante</v>
      </c>
      <c r="CH91" s="125" t="str">
        <f t="shared" si="120"/>
        <v>dato mancante</v>
      </c>
      <c r="CI91" s="125" t="str">
        <f t="shared" si="121"/>
        <v>dato mancante</v>
      </c>
      <c r="CJ91" s="125" t="str">
        <f t="shared" si="122"/>
        <v>dato mancante</v>
      </c>
      <c r="CK91" s="125" t="str">
        <f t="shared" si="123"/>
        <v>dato mancante</v>
      </c>
      <c r="CL91" s="125" t="str">
        <f t="shared" si="124"/>
        <v>dato mancante</v>
      </c>
      <c r="CM91" s="125" t="str">
        <f t="shared" si="125"/>
        <v>dato mancante</v>
      </c>
      <c r="CN91" s="125" t="str">
        <f t="shared" si="126"/>
        <v>dato mancante</v>
      </c>
      <c r="CO91" s="125" t="str">
        <f t="shared" si="127"/>
        <v>dato mancante</v>
      </c>
      <c r="CP91" s="125" t="str">
        <f t="shared" si="128"/>
        <v>dato mancante</v>
      </c>
      <c r="CQ91" s="125" t="str">
        <f t="shared" si="129"/>
        <v>dato mancante</v>
      </c>
      <c r="CR91" s="125" t="str">
        <f t="shared" si="130"/>
        <v>dato mancante</v>
      </c>
      <c r="CS91" s="125" t="str">
        <f t="shared" si="131"/>
        <v>dato mancante</v>
      </c>
      <c r="CT91" s="125" t="str">
        <f t="shared" si="132"/>
        <v>dato mancante</v>
      </c>
      <c r="CU91" s="125" t="str">
        <f t="shared" si="133"/>
        <v>dato mancante</v>
      </c>
      <c r="CV91" s="125" t="str">
        <f t="shared" si="134"/>
        <v>dato mancante</v>
      </c>
      <c r="CW91" s="125" t="str">
        <f t="shared" si="135"/>
        <v>dato mancante</v>
      </c>
      <c r="CX91" s="125" t="str">
        <f t="shared" si="136"/>
        <v>dato mancante</v>
      </c>
      <c r="CY91" s="125" t="str">
        <f t="shared" si="137"/>
        <v>dato mancante</v>
      </c>
      <c r="CZ91" s="125" t="str">
        <f t="shared" si="138"/>
        <v>dato mancante</v>
      </c>
      <c r="DA91" s="125" t="str">
        <f t="shared" si="139"/>
        <v>dato mancante</v>
      </c>
      <c r="DB91" s="125" t="str">
        <f t="shared" si="140"/>
        <v>dato mancante</v>
      </c>
      <c r="DC91" s="125" t="str">
        <f t="shared" si="141"/>
        <v>dato mancante</v>
      </c>
      <c r="DD91" s="125" t="str">
        <f t="shared" si="142"/>
        <v>dato mancante</v>
      </c>
      <c r="DF91" s="127">
        <f t="shared" si="166"/>
        <v>0</v>
      </c>
      <c r="DG91" s="127">
        <f t="shared" si="143"/>
        <v>0</v>
      </c>
      <c r="DH91" s="125" t="str">
        <f t="shared" si="167"/>
        <v>ok</v>
      </c>
      <c r="DI91" s="127" t="str">
        <f t="shared" si="168"/>
        <v>Buono</v>
      </c>
      <c r="DJ91" s="127" t="str">
        <f t="shared" si="144"/>
        <v>Buono</v>
      </c>
    </row>
    <row r="92" spans="1:114" s="125" customFormat="1" x14ac:dyDescent="0.35">
      <c r="A92" s="18">
        <f>'Calcolo Orizzontale P. Secco'!A93</f>
        <v>0</v>
      </c>
      <c r="B92" s="18">
        <f>'Calcolo Orizzontale P. Secco'!B93</f>
        <v>0</v>
      </c>
      <c r="C92" s="18">
        <f>'Calcolo Orizzontale P. Secco'!C93</f>
        <v>0</v>
      </c>
      <c r="D92" s="18">
        <f>'Calcolo Orizzontale P. Secco'!D93</f>
        <v>0</v>
      </c>
      <c r="E92" s="18">
        <f>'Calcolo Orizzontale P. Secco'!E93</f>
        <v>0</v>
      </c>
      <c r="F92" s="18">
        <f>'Calcolo Orizzontale P. Secco'!F93</f>
        <v>0</v>
      </c>
      <c r="G92" s="18">
        <f>'Calcolo Orizzontale P. Secco'!G93</f>
        <v>0</v>
      </c>
      <c r="H92" s="18"/>
      <c r="I92" s="18">
        <f>'Calcolo Orizzontale P. Secco'!I93</f>
        <v>0</v>
      </c>
      <c r="J92" s="18">
        <f>'Calcolo Orizzontale P. Secco'!J93</f>
        <v>0</v>
      </c>
      <c r="K92" s="18">
        <f>'Calcolo Orizzontale P. Secco'!K93</f>
        <v>0</v>
      </c>
      <c r="L92" s="15">
        <f t="shared" si="145"/>
        <v>0</v>
      </c>
      <c r="M92" s="519">
        <f>'Calcolo Orizzontale P. Secco'!L93</f>
        <v>0</v>
      </c>
      <c r="N92" s="519">
        <f>'Calcolo Orizzontale P. Secco'!M93</f>
        <v>0</v>
      </c>
      <c r="O92" s="520">
        <f>'Calcolo Orizzontale P. Secco'!N93</f>
        <v>0</v>
      </c>
      <c r="P92" s="521">
        <f>'Calcolo Orizzontale P. Secco'!O93</f>
        <v>0</v>
      </c>
      <c r="Q92" s="521">
        <f>'Calcolo Orizzontale P. Secco'!P93</f>
        <v>0</v>
      </c>
      <c r="R92" s="521">
        <f>'Calcolo Orizzontale P. Secco'!Q93</f>
        <v>0</v>
      </c>
      <c r="S92" s="521">
        <f>'Calcolo Orizzontale P. Secco'!R93</f>
        <v>0</v>
      </c>
      <c r="T92" s="521">
        <f>'Calcolo Orizzontale P. Secco'!S93</f>
        <v>0</v>
      </c>
      <c r="U92" s="519">
        <f>'Calcolo Orizzontale P. Secco'!T93</f>
        <v>0</v>
      </c>
      <c r="V92" s="519">
        <f>'Calcolo Orizzontale P. Secco'!U93</f>
        <v>0</v>
      </c>
      <c r="W92" s="519">
        <f>'Calcolo Orizzontale P. Secco'!V93</f>
        <v>0</v>
      </c>
      <c r="X92" s="520">
        <f>'Calcolo Orizzontale P. Secco'!W93</f>
        <v>0</v>
      </c>
      <c r="Y92" s="521">
        <f>'Calcolo Orizzontale P. Secco'!X93</f>
        <v>0</v>
      </c>
      <c r="Z92" s="522">
        <f>'Calcolo Orizzontale P. Secco'!Y93</f>
        <v>0</v>
      </c>
      <c r="AA92" s="126"/>
      <c r="AB92" s="127"/>
      <c r="AC92" s="189" t="str">
        <f>'Calcolo Orizzontale P. Secco'!AC93</f>
        <v>dato mancante</v>
      </c>
      <c r="AD92" s="190" t="str">
        <f>'Calcolo Orizzontale P. Secco'!AR93</f>
        <v>dato mancante</v>
      </c>
      <c r="AE92" s="190" t="str">
        <f t="shared" si="146"/>
        <v>dato mancante</v>
      </c>
      <c r="AF92" s="190" t="str">
        <f t="shared" si="147"/>
        <v>dato mancante</v>
      </c>
      <c r="AG92" s="191" t="str">
        <f>IF(N92&lt;5,'Calcolo Orizzontale P. Secco'!AD93,"dato mancante")</f>
        <v>dato mancante</v>
      </c>
      <c r="AH92" s="191" t="str">
        <f>IF(N92&gt;5,'Calcolo Orizzontale P. Secco'!AD93,"dato mancante")</f>
        <v>dato mancante</v>
      </c>
      <c r="AI92" s="191" t="str">
        <f>IF(N92&lt;5,'Calcolo Orizzontale P. Secco'!AS93,"dato mancante")</f>
        <v>dato mancante</v>
      </c>
      <c r="AJ92" s="191" t="str">
        <f>IF(N92&gt;5,'Calcolo Orizzontale P. Secco'!AS93,"dato mancante")</f>
        <v>dato mancante</v>
      </c>
      <c r="AK92" s="190" t="str">
        <f t="shared" si="148"/>
        <v>dato mancante</v>
      </c>
      <c r="AL92" s="190" t="str">
        <f t="shared" si="149"/>
        <v>dato mancante</v>
      </c>
      <c r="AM92" s="190" t="str">
        <f t="shared" si="150"/>
        <v>dato mancante</v>
      </c>
      <c r="AN92" s="190" t="str">
        <f t="shared" si="151"/>
        <v>dato mancante</v>
      </c>
      <c r="AO92" s="191" t="str">
        <f>'Calcolo Orizzontale P. Secco'!AE93</f>
        <v>dato mancante</v>
      </c>
      <c r="AP92" s="191" t="str">
        <f>'Calcolo Orizzontale P. Secco'!AT93</f>
        <v>dato mancante</v>
      </c>
      <c r="AQ92" s="192" t="str">
        <f t="shared" si="152"/>
        <v>dato mancante</v>
      </c>
      <c r="AR92" s="192" t="str">
        <f t="shared" si="153"/>
        <v>dato mancante</v>
      </c>
      <c r="AS92" s="193" t="str">
        <f>'Calcolo Orizzontale P. Secco'!AF93</f>
        <v>dato mancante</v>
      </c>
      <c r="AT92" s="193" t="str">
        <f>'Calcolo Orizzontale P. Secco'!AU93</f>
        <v>dato mancante</v>
      </c>
      <c r="AU92" s="308" t="str">
        <f t="shared" si="171"/>
        <v>dato mancante</v>
      </c>
      <c r="AV92" s="308" t="str">
        <f t="shared" si="172"/>
        <v>dato mancante</v>
      </c>
      <c r="AW92" s="193" t="str">
        <f>'Calcolo Orizzontale P. Secco'!AG93</f>
        <v>dato mancante</v>
      </c>
      <c r="AX92" s="193" t="str">
        <f>'Calcolo Orizzontale P. Secco'!AV93</f>
        <v>dato mancante</v>
      </c>
      <c r="AY92" s="308" t="str">
        <f t="shared" si="169"/>
        <v>dato mancante</v>
      </c>
      <c r="AZ92" s="308" t="str">
        <f t="shared" si="170"/>
        <v>dato mancante</v>
      </c>
      <c r="BA92" s="193" t="str">
        <f>'Calcolo Orizzontale P. Secco'!AH93</f>
        <v>dato mancante</v>
      </c>
      <c r="BB92" s="193" t="str">
        <f>'Calcolo Orizzontale P. Secco'!AW93</f>
        <v>dato mancante</v>
      </c>
      <c r="BC92" s="308" t="str">
        <f t="shared" si="154"/>
        <v>dato mancante</v>
      </c>
      <c r="BD92" s="308" t="str">
        <f t="shared" si="155"/>
        <v>dato mancante</v>
      </c>
      <c r="BE92" s="194" t="str">
        <f>'Calcolo Orizzontale P. Secco'!AI93</f>
        <v>dato mancante</v>
      </c>
      <c r="BF92" s="194" t="str">
        <f>'Calcolo Orizzontale P. Secco'!AX93</f>
        <v>dato mancante</v>
      </c>
      <c r="BG92" s="308" t="str">
        <f t="shared" si="156"/>
        <v>dato mancante</v>
      </c>
      <c r="BH92" s="308" t="str">
        <f t="shared" si="157"/>
        <v>dato mancante</v>
      </c>
      <c r="BI92" s="193" t="str">
        <f>'Calcolo Orizzontale P. Secco'!AJ93</f>
        <v>dato mancante</v>
      </c>
      <c r="BJ92" s="193" t="str">
        <f>'Calcolo Orizzontale P. Secco'!AY93</f>
        <v>dato mancante</v>
      </c>
      <c r="BK92" s="308" t="str">
        <f t="shared" si="158"/>
        <v>dato mancante</v>
      </c>
      <c r="BL92" s="308" t="str">
        <f t="shared" si="159"/>
        <v>dato mancante</v>
      </c>
      <c r="BM92" s="192" t="str">
        <f>'Calcolo Orizzontale P. Secco'!AK93</f>
        <v>dato mancante</v>
      </c>
      <c r="BN92" s="192" t="str">
        <f>'Calcolo Orizzontale P. Secco'!AZ93</f>
        <v>dato mancante</v>
      </c>
      <c r="BO92" s="308" t="str">
        <f t="shared" si="115"/>
        <v>dato mancante</v>
      </c>
      <c r="BP92" s="308" t="str">
        <f t="shared" si="116"/>
        <v>dato mancante</v>
      </c>
      <c r="BQ92" s="195" t="str">
        <f>'Calcolo Orizzontale P. Secco'!AL93</f>
        <v>dato mancante</v>
      </c>
      <c r="BR92" s="195" t="str">
        <f>'Calcolo Orizzontale P. Secco'!BA93</f>
        <v>dato mancante</v>
      </c>
      <c r="BS92" s="308" t="str">
        <f t="shared" si="160"/>
        <v>dato mancante</v>
      </c>
      <c r="BT92" s="308" t="str">
        <f t="shared" si="161"/>
        <v>dato mancante</v>
      </c>
      <c r="BU92" s="193" t="str">
        <f>'Calcolo Orizzontale P. Secco'!AM93</f>
        <v>dato mancante</v>
      </c>
      <c r="BV92" s="194" t="str">
        <f>'Calcolo Orizzontale P. Secco'!BB93</f>
        <v>dato mancante</v>
      </c>
      <c r="BW92" s="308" t="str">
        <f t="shared" si="162"/>
        <v>dato mancante</v>
      </c>
      <c r="BX92" s="308" t="str">
        <f t="shared" si="163"/>
        <v>dato mancante</v>
      </c>
      <c r="BY92" s="196" t="str">
        <f>'Calcolo Orizzontale P. Secco'!AN93</f>
        <v>dato mancante</v>
      </c>
      <c r="BZ92" s="196" t="str">
        <f>'Calcolo Orizzontale P. Secco'!BC93</f>
        <v>dato mancante</v>
      </c>
      <c r="CA92" s="308" t="str">
        <f t="shared" si="164"/>
        <v>dato mancante</v>
      </c>
      <c r="CB92" s="308" t="str">
        <f t="shared" si="165"/>
        <v>dato mancante</v>
      </c>
      <c r="CE92" s="125" t="str">
        <f t="shared" si="117"/>
        <v>dato mancante</v>
      </c>
      <c r="CF92" s="125" t="str">
        <f t="shared" si="118"/>
        <v>dato mancante</v>
      </c>
      <c r="CG92" s="125" t="str">
        <f t="shared" si="119"/>
        <v>dato mancante</v>
      </c>
      <c r="CH92" s="125" t="str">
        <f t="shared" si="120"/>
        <v>dato mancante</v>
      </c>
      <c r="CI92" s="125" t="str">
        <f t="shared" si="121"/>
        <v>dato mancante</v>
      </c>
      <c r="CJ92" s="125" t="str">
        <f t="shared" si="122"/>
        <v>dato mancante</v>
      </c>
      <c r="CK92" s="125" t="str">
        <f t="shared" si="123"/>
        <v>dato mancante</v>
      </c>
      <c r="CL92" s="125" t="str">
        <f t="shared" si="124"/>
        <v>dato mancante</v>
      </c>
      <c r="CM92" s="125" t="str">
        <f t="shared" si="125"/>
        <v>dato mancante</v>
      </c>
      <c r="CN92" s="125" t="str">
        <f t="shared" si="126"/>
        <v>dato mancante</v>
      </c>
      <c r="CO92" s="125" t="str">
        <f t="shared" si="127"/>
        <v>dato mancante</v>
      </c>
      <c r="CP92" s="125" t="str">
        <f t="shared" si="128"/>
        <v>dato mancante</v>
      </c>
      <c r="CQ92" s="125" t="str">
        <f t="shared" si="129"/>
        <v>dato mancante</v>
      </c>
      <c r="CR92" s="125" t="str">
        <f t="shared" si="130"/>
        <v>dato mancante</v>
      </c>
      <c r="CS92" s="125" t="str">
        <f t="shared" si="131"/>
        <v>dato mancante</v>
      </c>
      <c r="CT92" s="125" t="str">
        <f t="shared" si="132"/>
        <v>dato mancante</v>
      </c>
      <c r="CU92" s="125" t="str">
        <f t="shared" si="133"/>
        <v>dato mancante</v>
      </c>
      <c r="CV92" s="125" t="str">
        <f t="shared" si="134"/>
        <v>dato mancante</v>
      </c>
      <c r="CW92" s="125" t="str">
        <f t="shared" si="135"/>
        <v>dato mancante</v>
      </c>
      <c r="CX92" s="125" t="str">
        <f t="shared" si="136"/>
        <v>dato mancante</v>
      </c>
      <c r="CY92" s="125" t="str">
        <f t="shared" si="137"/>
        <v>dato mancante</v>
      </c>
      <c r="CZ92" s="125" t="str">
        <f t="shared" si="138"/>
        <v>dato mancante</v>
      </c>
      <c r="DA92" s="125" t="str">
        <f t="shared" si="139"/>
        <v>dato mancante</v>
      </c>
      <c r="DB92" s="125" t="str">
        <f t="shared" si="140"/>
        <v>dato mancante</v>
      </c>
      <c r="DC92" s="125" t="str">
        <f t="shared" si="141"/>
        <v>dato mancante</v>
      </c>
      <c r="DD92" s="125" t="str">
        <f t="shared" si="142"/>
        <v>dato mancante</v>
      </c>
      <c r="DF92" s="127">
        <f t="shared" si="166"/>
        <v>0</v>
      </c>
      <c r="DG92" s="127">
        <f t="shared" si="143"/>
        <v>0</v>
      </c>
      <c r="DH92" s="125" t="str">
        <f t="shared" si="167"/>
        <v>ok</v>
      </c>
      <c r="DI92" s="127" t="str">
        <f t="shared" si="168"/>
        <v>Buono</v>
      </c>
      <c r="DJ92" s="127" t="str">
        <f t="shared" si="144"/>
        <v>Buono</v>
      </c>
    </row>
    <row r="93" spans="1:114" s="125" customFormat="1" x14ac:dyDescent="0.35">
      <c r="A93" s="18">
        <f>'Calcolo Orizzontale P. Secco'!A94</f>
        <v>0</v>
      </c>
      <c r="B93" s="18">
        <f>'Calcolo Orizzontale P. Secco'!B94</f>
        <v>0</v>
      </c>
      <c r="C93" s="18">
        <f>'Calcolo Orizzontale P. Secco'!C94</f>
        <v>0</v>
      </c>
      <c r="D93" s="18">
        <f>'Calcolo Orizzontale P. Secco'!D94</f>
        <v>0</v>
      </c>
      <c r="E93" s="18">
        <f>'Calcolo Orizzontale P. Secco'!E94</f>
        <v>0</v>
      </c>
      <c r="F93" s="18">
        <f>'Calcolo Orizzontale P. Secco'!F94</f>
        <v>0</v>
      </c>
      <c r="G93" s="18">
        <f>'Calcolo Orizzontale P. Secco'!G94</f>
        <v>0</v>
      </c>
      <c r="H93" s="18"/>
      <c r="I93" s="18">
        <f>'Calcolo Orizzontale P. Secco'!I94</f>
        <v>0</v>
      </c>
      <c r="J93" s="18">
        <f>'Calcolo Orizzontale P. Secco'!J94</f>
        <v>0</v>
      </c>
      <c r="K93" s="18">
        <f>'Calcolo Orizzontale P. Secco'!K94</f>
        <v>0</v>
      </c>
      <c r="L93" s="15">
        <f t="shared" si="145"/>
        <v>0</v>
      </c>
      <c r="M93" s="519">
        <f>'Calcolo Orizzontale P. Secco'!L94</f>
        <v>0</v>
      </c>
      <c r="N93" s="519">
        <f>'Calcolo Orizzontale P. Secco'!M94</f>
        <v>0</v>
      </c>
      <c r="O93" s="520">
        <f>'Calcolo Orizzontale P. Secco'!N94</f>
        <v>0</v>
      </c>
      <c r="P93" s="521">
        <f>'Calcolo Orizzontale P. Secco'!O94</f>
        <v>0</v>
      </c>
      <c r="Q93" s="521">
        <f>'Calcolo Orizzontale P. Secco'!P94</f>
        <v>0</v>
      </c>
      <c r="R93" s="521">
        <f>'Calcolo Orizzontale P. Secco'!Q94</f>
        <v>0</v>
      </c>
      <c r="S93" s="521">
        <f>'Calcolo Orizzontale P. Secco'!R94</f>
        <v>0</v>
      </c>
      <c r="T93" s="521">
        <f>'Calcolo Orizzontale P. Secco'!S94</f>
        <v>0</v>
      </c>
      <c r="U93" s="519">
        <f>'Calcolo Orizzontale P. Secco'!T94</f>
        <v>0</v>
      </c>
      <c r="V93" s="519">
        <f>'Calcolo Orizzontale P. Secco'!U94</f>
        <v>0</v>
      </c>
      <c r="W93" s="519">
        <f>'Calcolo Orizzontale P. Secco'!V94</f>
        <v>0</v>
      </c>
      <c r="X93" s="520">
        <f>'Calcolo Orizzontale P. Secco'!W94</f>
        <v>0</v>
      </c>
      <c r="Y93" s="521">
        <f>'Calcolo Orizzontale P. Secco'!X94</f>
        <v>0</v>
      </c>
      <c r="Z93" s="522">
        <f>'Calcolo Orizzontale P. Secco'!Y94</f>
        <v>0</v>
      </c>
      <c r="AA93" s="126"/>
      <c r="AB93" s="127"/>
      <c r="AC93" s="189" t="str">
        <f>'Calcolo Orizzontale P. Secco'!AC94</f>
        <v>dato mancante</v>
      </c>
      <c r="AD93" s="190" t="str">
        <f>'Calcolo Orizzontale P. Secco'!AR94</f>
        <v>dato mancante</v>
      </c>
      <c r="AE93" s="190" t="str">
        <f t="shared" si="146"/>
        <v>dato mancante</v>
      </c>
      <c r="AF93" s="190" t="str">
        <f t="shared" si="147"/>
        <v>dato mancante</v>
      </c>
      <c r="AG93" s="191" t="str">
        <f>IF(N93&lt;5,'Calcolo Orizzontale P. Secco'!AD94,"dato mancante")</f>
        <v>dato mancante</v>
      </c>
      <c r="AH93" s="191" t="str">
        <f>IF(N93&gt;5,'Calcolo Orizzontale P. Secco'!AD94,"dato mancante")</f>
        <v>dato mancante</v>
      </c>
      <c r="AI93" s="191" t="str">
        <f>IF(N93&lt;5,'Calcolo Orizzontale P. Secco'!AS94,"dato mancante")</f>
        <v>dato mancante</v>
      </c>
      <c r="AJ93" s="191" t="str">
        <f>IF(N93&gt;5,'Calcolo Orizzontale P. Secco'!AS94,"dato mancante")</f>
        <v>dato mancante</v>
      </c>
      <c r="AK93" s="190" t="str">
        <f t="shared" si="148"/>
        <v>dato mancante</v>
      </c>
      <c r="AL93" s="190" t="str">
        <f t="shared" si="149"/>
        <v>dato mancante</v>
      </c>
      <c r="AM93" s="190" t="str">
        <f t="shared" si="150"/>
        <v>dato mancante</v>
      </c>
      <c r="AN93" s="190" t="str">
        <f t="shared" si="151"/>
        <v>dato mancante</v>
      </c>
      <c r="AO93" s="191" t="str">
        <f>'Calcolo Orizzontale P. Secco'!AE94</f>
        <v>dato mancante</v>
      </c>
      <c r="AP93" s="191" t="str">
        <f>'Calcolo Orizzontale P. Secco'!AT94</f>
        <v>dato mancante</v>
      </c>
      <c r="AQ93" s="192" t="str">
        <f t="shared" si="152"/>
        <v>dato mancante</v>
      </c>
      <c r="AR93" s="192" t="str">
        <f t="shared" si="153"/>
        <v>dato mancante</v>
      </c>
      <c r="AS93" s="193" t="str">
        <f>'Calcolo Orizzontale P. Secco'!AF94</f>
        <v>dato mancante</v>
      </c>
      <c r="AT93" s="193" t="str">
        <f>'Calcolo Orizzontale P. Secco'!AU94</f>
        <v>dato mancante</v>
      </c>
      <c r="AU93" s="308" t="str">
        <f t="shared" si="171"/>
        <v>dato mancante</v>
      </c>
      <c r="AV93" s="308" t="str">
        <f t="shared" si="172"/>
        <v>dato mancante</v>
      </c>
      <c r="AW93" s="193" t="str">
        <f>'Calcolo Orizzontale P. Secco'!AG94</f>
        <v>dato mancante</v>
      </c>
      <c r="AX93" s="193" t="str">
        <f>'Calcolo Orizzontale P. Secco'!AV94</f>
        <v>dato mancante</v>
      </c>
      <c r="AY93" s="308" t="str">
        <f t="shared" si="169"/>
        <v>dato mancante</v>
      </c>
      <c r="AZ93" s="308" t="str">
        <f t="shared" si="170"/>
        <v>dato mancante</v>
      </c>
      <c r="BA93" s="193" t="str">
        <f>'Calcolo Orizzontale P. Secco'!AH94</f>
        <v>dato mancante</v>
      </c>
      <c r="BB93" s="193" t="str">
        <f>'Calcolo Orizzontale P. Secco'!AW94</f>
        <v>dato mancante</v>
      </c>
      <c r="BC93" s="308" t="str">
        <f t="shared" si="154"/>
        <v>dato mancante</v>
      </c>
      <c r="BD93" s="308" t="str">
        <f t="shared" si="155"/>
        <v>dato mancante</v>
      </c>
      <c r="BE93" s="194" t="str">
        <f>'Calcolo Orizzontale P. Secco'!AI94</f>
        <v>dato mancante</v>
      </c>
      <c r="BF93" s="194" t="str">
        <f>'Calcolo Orizzontale P. Secco'!AX94</f>
        <v>dato mancante</v>
      </c>
      <c r="BG93" s="308" t="str">
        <f t="shared" si="156"/>
        <v>dato mancante</v>
      </c>
      <c r="BH93" s="308" t="str">
        <f t="shared" si="157"/>
        <v>dato mancante</v>
      </c>
      <c r="BI93" s="193" t="str">
        <f>'Calcolo Orizzontale P. Secco'!AJ94</f>
        <v>dato mancante</v>
      </c>
      <c r="BJ93" s="193" t="str">
        <f>'Calcolo Orizzontale P. Secco'!AY94</f>
        <v>dato mancante</v>
      </c>
      <c r="BK93" s="308" t="str">
        <f t="shared" si="158"/>
        <v>dato mancante</v>
      </c>
      <c r="BL93" s="308" t="str">
        <f t="shared" si="159"/>
        <v>dato mancante</v>
      </c>
      <c r="BM93" s="192" t="str">
        <f>'Calcolo Orizzontale P. Secco'!AK94</f>
        <v>dato mancante</v>
      </c>
      <c r="BN93" s="192" t="str">
        <f>'Calcolo Orizzontale P. Secco'!AZ94</f>
        <v>dato mancante</v>
      </c>
      <c r="BO93" s="308" t="str">
        <f t="shared" si="115"/>
        <v>dato mancante</v>
      </c>
      <c r="BP93" s="308" t="str">
        <f t="shared" si="116"/>
        <v>dato mancante</v>
      </c>
      <c r="BQ93" s="195" t="str">
        <f>'Calcolo Orizzontale P. Secco'!AL94</f>
        <v>dato mancante</v>
      </c>
      <c r="BR93" s="195" t="str">
        <f>'Calcolo Orizzontale P. Secco'!BA94</f>
        <v>dato mancante</v>
      </c>
      <c r="BS93" s="308" t="str">
        <f t="shared" si="160"/>
        <v>dato mancante</v>
      </c>
      <c r="BT93" s="308" t="str">
        <f t="shared" si="161"/>
        <v>dato mancante</v>
      </c>
      <c r="BU93" s="193" t="str">
        <f>'Calcolo Orizzontale P. Secco'!AM94</f>
        <v>dato mancante</v>
      </c>
      <c r="BV93" s="194" t="str">
        <f>'Calcolo Orizzontale P. Secco'!BB94</f>
        <v>dato mancante</v>
      </c>
      <c r="BW93" s="308" t="str">
        <f t="shared" si="162"/>
        <v>dato mancante</v>
      </c>
      <c r="BX93" s="308" t="str">
        <f t="shared" si="163"/>
        <v>dato mancante</v>
      </c>
      <c r="BY93" s="196" t="str">
        <f>'Calcolo Orizzontale P. Secco'!AN94</f>
        <v>dato mancante</v>
      </c>
      <c r="BZ93" s="196" t="str">
        <f>'Calcolo Orizzontale P. Secco'!BC94</f>
        <v>dato mancante</v>
      </c>
      <c r="CA93" s="308" t="str">
        <f t="shared" si="164"/>
        <v>dato mancante</v>
      </c>
      <c r="CB93" s="308" t="str">
        <f t="shared" si="165"/>
        <v>dato mancante</v>
      </c>
      <c r="CE93" s="125" t="str">
        <f t="shared" si="117"/>
        <v>dato mancante</v>
      </c>
      <c r="CF93" s="125" t="str">
        <f t="shared" si="118"/>
        <v>dato mancante</v>
      </c>
      <c r="CG93" s="125" t="str">
        <f t="shared" si="119"/>
        <v>dato mancante</v>
      </c>
      <c r="CH93" s="125" t="str">
        <f t="shared" si="120"/>
        <v>dato mancante</v>
      </c>
      <c r="CI93" s="125" t="str">
        <f t="shared" si="121"/>
        <v>dato mancante</v>
      </c>
      <c r="CJ93" s="125" t="str">
        <f t="shared" si="122"/>
        <v>dato mancante</v>
      </c>
      <c r="CK93" s="125" t="str">
        <f t="shared" si="123"/>
        <v>dato mancante</v>
      </c>
      <c r="CL93" s="125" t="str">
        <f t="shared" si="124"/>
        <v>dato mancante</v>
      </c>
      <c r="CM93" s="125" t="str">
        <f t="shared" si="125"/>
        <v>dato mancante</v>
      </c>
      <c r="CN93" s="125" t="str">
        <f t="shared" si="126"/>
        <v>dato mancante</v>
      </c>
      <c r="CO93" s="125" t="str">
        <f t="shared" si="127"/>
        <v>dato mancante</v>
      </c>
      <c r="CP93" s="125" t="str">
        <f t="shared" si="128"/>
        <v>dato mancante</v>
      </c>
      <c r="CQ93" s="125" t="str">
        <f t="shared" si="129"/>
        <v>dato mancante</v>
      </c>
      <c r="CR93" s="125" t="str">
        <f t="shared" si="130"/>
        <v>dato mancante</v>
      </c>
      <c r="CS93" s="125" t="str">
        <f t="shared" si="131"/>
        <v>dato mancante</v>
      </c>
      <c r="CT93" s="125" t="str">
        <f t="shared" si="132"/>
        <v>dato mancante</v>
      </c>
      <c r="CU93" s="125" t="str">
        <f t="shared" si="133"/>
        <v>dato mancante</v>
      </c>
      <c r="CV93" s="125" t="str">
        <f t="shared" si="134"/>
        <v>dato mancante</v>
      </c>
      <c r="CW93" s="125" t="str">
        <f t="shared" si="135"/>
        <v>dato mancante</v>
      </c>
      <c r="CX93" s="125" t="str">
        <f t="shared" si="136"/>
        <v>dato mancante</v>
      </c>
      <c r="CY93" s="125" t="str">
        <f t="shared" si="137"/>
        <v>dato mancante</v>
      </c>
      <c r="CZ93" s="125" t="str">
        <f t="shared" si="138"/>
        <v>dato mancante</v>
      </c>
      <c r="DA93" s="125" t="str">
        <f t="shared" si="139"/>
        <v>dato mancante</v>
      </c>
      <c r="DB93" s="125" t="str">
        <f t="shared" si="140"/>
        <v>dato mancante</v>
      </c>
      <c r="DC93" s="125" t="str">
        <f t="shared" si="141"/>
        <v>dato mancante</v>
      </c>
      <c r="DD93" s="125" t="str">
        <f t="shared" si="142"/>
        <v>dato mancante</v>
      </c>
      <c r="DF93" s="127">
        <f t="shared" si="166"/>
        <v>0</v>
      </c>
      <c r="DG93" s="127">
        <f t="shared" si="143"/>
        <v>0</v>
      </c>
      <c r="DH93" s="125" t="str">
        <f t="shared" si="167"/>
        <v>ok</v>
      </c>
      <c r="DI93" s="127" t="str">
        <f t="shared" si="168"/>
        <v>Buono</v>
      </c>
      <c r="DJ93" s="127" t="str">
        <f t="shared" si="144"/>
        <v>Buono</v>
      </c>
    </row>
    <row r="94" spans="1:114" s="125" customFormat="1" x14ac:dyDescent="0.35">
      <c r="A94" s="18">
        <f>'Calcolo Orizzontale P. Secco'!A95</f>
        <v>0</v>
      </c>
      <c r="B94" s="18">
        <f>'Calcolo Orizzontale P. Secco'!B95</f>
        <v>0</v>
      </c>
      <c r="C94" s="18">
        <f>'Calcolo Orizzontale P. Secco'!C95</f>
        <v>0</v>
      </c>
      <c r="D94" s="18">
        <f>'Calcolo Orizzontale P. Secco'!D95</f>
        <v>0</v>
      </c>
      <c r="E94" s="18">
        <f>'Calcolo Orizzontale P. Secco'!E95</f>
        <v>0</v>
      </c>
      <c r="F94" s="18">
        <f>'Calcolo Orizzontale P. Secco'!F95</f>
        <v>0</v>
      </c>
      <c r="G94" s="18">
        <f>'Calcolo Orizzontale P. Secco'!G95</f>
        <v>0</v>
      </c>
      <c r="H94" s="18"/>
      <c r="I94" s="18">
        <f>'Calcolo Orizzontale P. Secco'!I95</f>
        <v>0</v>
      </c>
      <c r="J94" s="18">
        <f>'Calcolo Orizzontale P. Secco'!J95</f>
        <v>0</v>
      </c>
      <c r="K94" s="18">
        <f>'Calcolo Orizzontale P. Secco'!K95</f>
        <v>0</v>
      </c>
      <c r="L94" s="15">
        <f t="shared" si="145"/>
        <v>0</v>
      </c>
      <c r="M94" s="519">
        <f>'Calcolo Orizzontale P. Secco'!L95</f>
        <v>0</v>
      </c>
      <c r="N94" s="519">
        <f>'Calcolo Orizzontale P. Secco'!M95</f>
        <v>0</v>
      </c>
      <c r="O94" s="520">
        <f>'Calcolo Orizzontale P. Secco'!N95</f>
        <v>0</v>
      </c>
      <c r="P94" s="521">
        <f>'Calcolo Orizzontale P. Secco'!O95</f>
        <v>0</v>
      </c>
      <c r="Q94" s="521">
        <f>'Calcolo Orizzontale P. Secco'!P95</f>
        <v>0</v>
      </c>
      <c r="R94" s="521">
        <f>'Calcolo Orizzontale P. Secco'!Q95</f>
        <v>0</v>
      </c>
      <c r="S94" s="521">
        <f>'Calcolo Orizzontale P. Secco'!R95</f>
        <v>0</v>
      </c>
      <c r="T94" s="521">
        <f>'Calcolo Orizzontale P. Secco'!S95</f>
        <v>0</v>
      </c>
      <c r="U94" s="519">
        <f>'Calcolo Orizzontale P. Secco'!T95</f>
        <v>0</v>
      </c>
      <c r="V94" s="519">
        <f>'Calcolo Orizzontale P. Secco'!U95</f>
        <v>0</v>
      </c>
      <c r="W94" s="519">
        <f>'Calcolo Orizzontale P. Secco'!V95</f>
        <v>0</v>
      </c>
      <c r="X94" s="520">
        <f>'Calcolo Orizzontale P. Secco'!W95</f>
        <v>0</v>
      </c>
      <c r="Y94" s="521">
        <f>'Calcolo Orizzontale P. Secco'!X95</f>
        <v>0</v>
      </c>
      <c r="Z94" s="522">
        <f>'Calcolo Orizzontale P. Secco'!Y95</f>
        <v>0</v>
      </c>
      <c r="AA94" s="126"/>
      <c r="AB94" s="127"/>
      <c r="AC94" s="189" t="str">
        <f>'Calcolo Orizzontale P. Secco'!AC95</f>
        <v>dato mancante</v>
      </c>
      <c r="AD94" s="190" t="str">
        <f>'Calcolo Orizzontale P. Secco'!AR95</f>
        <v>dato mancante</v>
      </c>
      <c r="AE94" s="190" t="str">
        <f t="shared" si="146"/>
        <v>dato mancante</v>
      </c>
      <c r="AF94" s="190" t="str">
        <f t="shared" si="147"/>
        <v>dato mancante</v>
      </c>
      <c r="AG94" s="191" t="str">
        <f>IF(N94&lt;5,'Calcolo Orizzontale P. Secco'!AD95,"dato mancante")</f>
        <v>dato mancante</v>
      </c>
      <c r="AH94" s="191" t="str">
        <f>IF(N94&gt;5,'Calcolo Orizzontale P. Secco'!AD95,"dato mancante")</f>
        <v>dato mancante</v>
      </c>
      <c r="AI94" s="191" t="str">
        <f>IF(N94&lt;5,'Calcolo Orizzontale P. Secco'!AS95,"dato mancante")</f>
        <v>dato mancante</v>
      </c>
      <c r="AJ94" s="191" t="str">
        <f>IF(N94&gt;5,'Calcolo Orizzontale P. Secco'!AS95,"dato mancante")</f>
        <v>dato mancante</v>
      </c>
      <c r="AK94" s="190" t="str">
        <f t="shared" si="148"/>
        <v>dato mancante</v>
      </c>
      <c r="AL94" s="190" t="str">
        <f t="shared" si="149"/>
        <v>dato mancante</v>
      </c>
      <c r="AM94" s="190" t="str">
        <f t="shared" si="150"/>
        <v>dato mancante</v>
      </c>
      <c r="AN94" s="190" t="str">
        <f t="shared" si="151"/>
        <v>dato mancante</v>
      </c>
      <c r="AO94" s="191" t="str">
        <f>'Calcolo Orizzontale P. Secco'!AE95</f>
        <v>dato mancante</v>
      </c>
      <c r="AP94" s="191" t="str">
        <f>'Calcolo Orizzontale P. Secco'!AT95</f>
        <v>dato mancante</v>
      </c>
      <c r="AQ94" s="192" t="str">
        <f t="shared" si="152"/>
        <v>dato mancante</v>
      </c>
      <c r="AR94" s="192" t="str">
        <f t="shared" si="153"/>
        <v>dato mancante</v>
      </c>
      <c r="AS94" s="193" t="str">
        <f>'Calcolo Orizzontale P. Secco'!AF95</f>
        <v>dato mancante</v>
      </c>
      <c r="AT94" s="193" t="str">
        <f>'Calcolo Orizzontale P. Secco'!AU95</f>
        <v>dato mancante</v>
      </c>
      <c r="AU94" s="308" t="str">
        <f t="shared" si="171"/>
        <v>dato mancante</v>
      </c>
      <c r="AV94" s="308" t="str">
        <f t="shared" si="172"/>
        <v>dato mancante</v>
      </c>
      <c r="AW94" s="193" t="str">
        <f>'Calcolo Orizzontale P. Secco'!AG95</f>
        <v>dato mancante</v>
      </c>
      <c r="AX94" s="193" t="str">
        <f>'Calcolo Orizzontale P. Secco'!AV95</f>
        <v>dato mancante</v>
      </c>
      <c r="AY94" s="308" t="str">
        <f t="shared" si="169"/>
        <v>dato mancante</v>
      </c>
      <c r="AZ94" s="308" t="str">
        <f t="shared" si="170"/>
        <v>dato mancante</v>
      </c>
      <c r="BA94" s="193" t="str">
        <f>'Calcolo Orizzontale P. Secco'!AH95</f>
        <v>dato mancante</v>
      </c>
      <c r="BB94" s="193" t="str">
        <f>'Calcolo Orizzontale P. Secco'!AW95</f>
        <v>dato mancante</v>
      </c>
      <c r="BC94" s="308" t="str">
        <f t="shared" si="154"/>
        <v>dato mancante</v>
      </c>
      <c r="BD94" s="308" t="str">
        <f t="shared" si="155"/>
        <v>dato mancante</v>
      </c>
      <c r="BE94" s="194" t="str">
        <f>'Calcolo Orizzontale P. Secco'!AI95</f>
        <v>dato mancante</v>
      </c>
      <c r="BF94" s="194" t="str">
        <f>'Calcolo Orizzontale P. Secco'!AX95</f>
        <v>dato mancante</v>
      </c>
      <c r="BG94" s="308" t="str">
        <f t="shared" si="156"/>
        <v>dato mancante</v>
      </c>
      <c r="BH94" s="308" t="str">
        <f t="shared" si="157"/>
        <v>dato mancante</v>
      </c>
      <c r="BI94" s="193" t="str">
        <f>'Calcolo Orizzontale P. Secco'!AJ95</f>
        <v>dato mancante</v>
      </c>
      <c r="BJ94" s="193" t="str">
        <f>'Calcolo Orizzontale P. Secco'!AY95</f>
        <v>dato mancante</v>
      </c>
      <c r="BK94" s="308" t="str">
        <f t="shared" si="158"/>
        <v>dato mancante</v>
      </c>
      <c r="BL94" s="308" t="str">
        <f t="shared" si="159"/>
        <v>dato mancante</v>
      </c>
      <c r="BM94" s="192" t="str">
        <f>'Calcolo Orizzontale P. Secco'!AK95</f>
        <v>dato mancante</v>
      </c>
      <c r="BN94" s="192" t="str">
        <f>'Calcolo Orizzontale P. Secco'!AZ95</f>
        <v>dato mancante</v>
      </c>
      <c r="BO94" s="308" t="str">
        <f t="shared" si="115"/>
        <v>dato mancante</v>
      </c>
      <c r="BP94" s="308" t="str">
        <f t="shared" si="116"/>
        <v>dato mancante</v>
      </c>
      <c r="BQ94" s="195" t="str">
        <f>'Calcolo Orizzontale P. Secco'!AL95</f>
        <v>dato mancante</v>
      </c>
      <c r="BR94" s="195" t="str">
        <f>'Calcolo Orizzontale P. Secco'!BA95</f>
        <v>dato mancante</v>
      </c>
      <c r="BS94" s="308" t="str">
        <f t="shared" si="160"/>
        <v>dato mancante</v>
      </c>
      <c r="BT94" s="308" t="str">
        <f t="shared" si="161"/>
        <v>dato mancante</v>
      </c>
      <c r="BU94" s="193" t="str">
        <f>'Calcolo Orizzontale P. Secco'!AM95</f>
        <v>dato mancante</v>
      </c>
      <c r="BV94" s="194" t="str">
        <f>'Calcolo Orizzontale P. Secco'!BB95</f>
        <v>dato mancante</v>
      </c>
      <c r="BW94" s="308" t="str">
        <f t="shared" si="162"/>
        <v>dato mancante</v>
      </c>
      <c r="BX94" s="308" t="str">
        <f t="shared" si="163"/>
        <v>dato mancante</v>
      </c>
      <c r="BY94" s="196" t="str">
        <f>'Calcolo Orizzontale P. Secco'!AN95</f>
        <v>dato mancante</v>
      </c>
      <c r="BZ94" s="196" t="str">
        <f>'Calcolo Orizzontale P. Secco'!BC95</f>
        <v>dato mancante</v>
      </c>
      <c r="CA94" s="308" t="str">
        <f t="shared" si="164"/>
        <v>dato mancante</v>
      </c>
      <c r="CB94" s="308" t="str">
        <f t="shared" si="165"/>
        <v>dato mancante</v>
      </c>
      <c r="CE94" s="125" t="str">
        <f t="shared" si="117"/>
        <v>dato mancante</v>
      </c>
      <c r="CF94" s="125" t="str">
        <f t="shared" si="118"/>
        <v>dato mancante</v>
      </c>
      <c r="CG94" s="125" t="str">
        <f t="shared" si="119"/>
        <v>dato mancante</v>
      </c>
      <c r="CH94" s="125" t="str">
        <f t="shared" si="120"/>
        <v>dato mancante</v>
      </c>
      <c r="CI94" s="125" t="str">
        <f t="shared" si="121"/>
        <v>dato mancante</v>
      </c>
      <c r="CJ94" s="125" t="str">
        <f t="shared" si="122"/>
        <v>dato mancante</v>
      </c>
      <c r="CK94" s="125" t="str">
        <f t="shared" si="123"/>
        <v>dato mancante</v>
      </c>
      <c r="CL94" s="125" t="str">
        <f t="shared" si="124"/>
        <v>dato mancante</v>
      </c>
      <c r="CM94" s="125" t="str">
        <f t="shared" si="125"/>
        <v>dato mancante</v>
      </c>
      <c r="CN94" s="125" t="str">
        <f t="shared" si="126"/>
        <v>dato mancante</v>
      </c>
      <c r="CO94" s="125" t="str">
        <f t="shared" si="127"/>
        <v>dato mancante</v>
      </c>
      <c r="CP94" s="125" t="str">
        <f t="shared" si="128"/>
        <v>dato mancante</v>
      </c>
      <c r="CQ94" s="125" t="str">
        <f t="shared" si="129"/>
        <v>dato mancante</v>
      </c>
      <c r="CR94" s="125" t="str">
        <f t="shared" si="130"/>
        <v>dato mancante</v>
      </c>
      <c r="CS94" s="125" t="str">
        <f t="shared" si="131"/>
        <v>dato mancante</v>
      </c>
      <c r="CT94" s="125" t="str">
        <f t="shared" si="132"/>
        <v>dato mancante</v>
      </c>
      <c r="CU94" s="125" t="str">
        <f t="shared" si="133"/>
        <v>dato mancante</v>
      </c>
      <c r="CV94" s="125" t="str">
        <f t="shared" si="134"/>
        <v>dato mancante</v>
      </c>
      <c r="CW94" s="125" t="str">
        <f t="shared" si="135"/>
        <v>dato mancante</v>
      </c>
      <c r="CX94" s="125" t="str">
        <f t="shared" si="136"/>
        <v>dato mancante</v>
      </c>
      <c r="CY94" s="125" t="str">
        <f t="shared" si="137"/>
        <v>dato mancante</v>
      </c>
      <c r="CZ94" s="125" t="str">
        <f t="shared" si="138"/>
        <v>dato mancante</v>
      </c>
      <c r="DA94" s="125" t="str">
        <f t="shared" si="139"/>
        <v>dato mancante</v>
      </c>
      <c r="DB94" s="125" t="str">
        <f t="shared" si="140"/>
        <v>dato mancante</v>
      </c>
      <c r="DC94" s="125" t="str">
        <f t="shared" si="141"/>
        <v>dato mancante</v>
      </c>
      <c r="DD94" s="125" t="str">
        <f t="shared" si="142"/>
        <v>dato mancante</v>
      </c>
      <c r="DF94" s="127">
        <f t="shared" si="166"/>
        <v>0</v>
      </c>
      <c r="DG94" s="127">
        <f t="shared" si="143"/>
        <v>0</v>
      </c>
      <c r="DH94" s="125" t="str">
        <f t="shared" si="167"/>
        <v>ok</v>
      </c>
      <c r="DI94" s="127" t="str">
        <f t="shared" si="168"/>
        <v>Buono</v>
      </c>
      <c r="DJ94" s="127" t="str">
        <f t="shared" si="144"/>
        <v>Buono</v>
      </c>
    </row>
    <row r="95" spans="1:114" s="125" customFormat="1" x14ac:dyDescent="0.35">
      <c r="A95" s="18">
        <f>'Calcolo Orizzontale P. Secco'!A96</f>
        <v>0</v>
      </c>
      <c r="B95" s="18">
        <f>'Calcolo Orizzontale P. Secco'!B96</f>
        <v>0</v>
      </c>
      <c r="C95" s="18">
        <f>'Calcolo Orizzontale P. Secco'!C96</f>
        <v>0</v>
      </c>
      <c r="D95" s="18">
        <f>'Calcolo Orizzontale P. Secco'!D96</f>
        <v>0</v>
      </c>
      <c r="E95" s="18">
        <f>'Calcolo Orizzontale P. Secco'!E96</f>
        <v>0</v>
      </c>
      <c r="F95" s="18">
        <f>'Calcolo Orizzontale P. Secco'!F96</f>
        <v>0</v>
      </c>
      <c r="G95" s="18">
        <f>'Calcolo Orizzontale P. Secco'!G96</f>
        <v>0</v>
      </c>
      <c r="H95" s="18"/>
      <c r="I95" s="18">
        <f>'Calcolo Orizzontale P. Secco'!I96</f>
        <v>0</v>
      </c>
      <c r="J95" s="18">
        <f>'Calcolo Orizzontale P. Secco'!J96</f>
        <v>0</v>
      </c>
      <c r="K95" s="18">
        <f>'Calcolo Orizzontale P. Secco'!K96</f>
        <v>0</v>
      </c>
      <c r="L95" s="15">
        <f t="shared" si="145"/>
        <v>0</v>
      </c>
      <c r="M95" s="519">
        <f>'Calcolo Orizzontale P. Secco'!L96</f>
        <v>0</v>
      </c>
      <c r="N95" s="519">
        <f>'Calcolo Orizzontale P. Secco'!M96</f>
        <v>0</v>
      </c>
      <c r="O95" s="520">
        <f>'Calcolo Orizzontale P. Secco'!N96</f>
        <v>0</v>
      </c>
      <c r="P95" s="521">
        <f>'Calcolo Orizzontale P. Secco'!O96</f>
        <v>0</v>
      </c>
      <c r="Q95" s="521">
        <f>'Calcolo Orizzontale P. Secco'!P96</f>
        <v>0</v>
      </c>
      <c r="R95" s="521">
        <f>'Calcolo Orizzontale P. Secco'!Q96</f>
        <v>0</v>
      </c>
      <c r="S95" s="521">
        <f>'Calcolo Orizzontale P. Secco'!R96</f>
        <v>0</v>
      </c>
      <c r="T95" s="521">
        <f>'Calcolo Orizzontale P. Secco'!S96</f>
        <v>0</v>
      </c>
      <c r="U95" s="519">
        <f>'Calcolo Orizzontale P. Secco'!T96</f>
        <v>0</v>
      </c>
      <c r="V95" s="519">
        <f>'Calcolo Orizzontale P. Secco'!U96</f>
        <v>0</v>
      </c>
      <c r="W95" s="519">
        <f>'Calcolo Orizzontale P. Secco'!V96</f>
        <v>0</v>
      </c>
      <c r="X95" s="520">
        <f>'Calcolo Orizzontale P. Secco'!W96</f>
        <v>0</v>
      </c>
      <c r="Y95" s="521">
        <f>'Calcolo Orizzontale P. Secco'!X96</f>
        <v>0</v>
      </c>
      <c r="Z95" s="522">
        <f>'Calcolo Orizzontale P. Secco'!Y96</f>
        <v>0</v>
      </c>
      <c r="AA95" s="126"/>
      <c r="AB95" s="127"/>
      <c r="AC95" s="189" t="str">
        <f>'Calcolo Orizzontale P. Secco'!AC96</f>
        <v>dato mancante</v>
      </c>
      <c r="AD95" s="190" t="str">
        <f>'Calcolo Orizzontale P. Secco'!AR96</f>
        <v>dato mancante</v>
      </c>
      <c r="AE95" s="190" t="str">
        <f t="shared" si="146"/>
        <v>dato mancante</v>
      </c>
      <c r="AF95" s="190" t="str">
        <f t="shared" si="147"/>
        <v>dato mancante</v>
      </c>
      <c r="AG95" s="191" t="str">
        <f>IF(N95&lt;5,'Calcolo Orizzontale P. Secco'!AD96,"dato mancante")</f>
        <v>dato mancante</v>
      </c>
      <c r="AH95" s="191" t="str">
        <f>IF(N95&gt;5,'Calcolo Orizzontale P. Secco'!AD96,"dato mancante")</f>
        <v>dato mancante</v>
      </c>
      <c r="AI95" s="191" t="str">
        <f>IF(N95&lt;5,'Calcolo Orizzontale P. Secco'!AS96,"dato mancante")</f>
        <v>dato mancante</v>
      </c>
      <c r="AJ95" s="191" t="str">
        <f>IF(N95&gt;5,'Calcolo Orizzontale P. Secco'!AS96,"dato mancante")</f>
        <v>dato mancante</v>
      </c>
      <c r="AK95" s="190" t="str">
        <f t="shared" si="148"/>
        <v>dato mancante</v>
      </c>
      <c r="AL95" s="190" t="str">
        <f t="shared" si="149"/>
        <v>dato mancante</v>
      </c>
      <c r="AM95" s="190" t="str">
        <f t="shared" si="150"/>
        <v>dato mancante</v>
      </c>
      <c r="AN95" s="190" t="str">
        <f t="shared" si="151"/>
        <v>dato mancante</v>
      </c>
      <c r="AO95" s="191" t="str">
        <f>'Calcolo Orizzontale P. Secco'!AE96</f>
        <v>dato mancante</v>
      </c>
      <c r="AP95" s="191" t="str">
        <f>'Calcolo Orizzontale P. Secco'!AT96</f>
        <v>dato mancante</v>
      </c>
      <c r="AQ95" s="192" t="str">
        <f t="shared" si="152"/>
        <v>dato mancante</v>
      </c>
      <c r="AR95" s="192" t="str">
        <f t="shared" si="153"/>
        <v>dato mancante</v>
      </c>
      <c r="AS95" s="193" t="str">
        <f>'Calcolo Orizzontale P. Secco'!AF96</f>
        <v>dato mancante</v>
      </c>
      <c r="AT95" s="193" t="str">
        <f>'Calcolo Orizzontale P. Secco'!AU96</f>
        <v>dato mancante</v>
      </c>
      <c r="AU95" s="308" t="str">
        <f t="shared" si="171"/>
        <v>dato mancante</v>
      </c>
      <c r="AV95" s="308" t="str">
        <f t="shared" si="172"/>
        <v>dato mancante</v>
      </c>
      <c r="AW95" s="193" t="str">
        <f>'Calcolo Orizzontale P. Secco'!AG96</f>
        <v>dato mancante</v>
      </c>
      <c r="AX95" s="193" t="str">
        <f>'Calcolo Orizzontale P. Secco'!AV96</f>
        <v>dato mancante</v>
      </c>
      <c r="AY95" s="308" t="str">
        <f t="shared" si="169"/>
        <v>dato mancante</v>
      </c>
      <c r="AZ95" s="308" t="str">
        <f t="shared" si="170"/>
        <v>dato mancante</v>
      </c>
      <c r="BA95" s="193" t="str">
        <f>'Calcolo Orizzontale P. Secco'!AH96</f>
        <v>dato mancante</v>
      </c>
      <c r="BB95" s="193" t="str">
        <f>'Calcolo Orizzontale P. Secco'!AW96</f>
        <v>dato mancante</v>
      </c>
      <c r="BC95" s="308" t="str">
        <f t="shared" si="154"/>
        <v>dato mancante</v>
      </c>
      <c r="BD95" s="308" t="str">
        <f t="shared" si="155"/>
        <v>dato mancante</v>
      </c>
      <c r="BE95" s="194" t="str">
        <f>'Calcolo Orizzontale P. Secco'!AI96</f>
        <v>dato mancante</v>
      </c>
      <c r="BF95" s="194" t="str">
        <f>'Calcolo Orizzontale P. Secco'!AX96</f>
        <v>dato mancante</v>
      </c>
      <c r="BG95" s="308" t="str">
        <f t="shared" si="156"/>
        <v>dato mancante</v>
      </c>
      <c r="BH95" s="308" t="str">
        <f t="shared" si="157"/>
        <v>dato mancante</v>
      </c>
      <c r="BI95" s="193" t="str">
        <f>'Calcolo Orizzontale P. Secco'!AJ96</f>
        <v>dato mancante</v>
      </c>
      <c r="BJ95" s="193" t="str">
        <f>'Calcolo Orizzontale P. Secco'!AY96</f>
        <v>dato mancante</v>
      </c>
      <c r="BK95" s="308" t="str">
        <f t="shared" si="158"/>
        <v>dato mancante</v>
      </c>
      <c r="BL95" s="308" t="str">
        <f t="shared" si="159"/>
        <v>dato mancante</v>
      </c>
      <c r="BM95" s="192" t="str">
        <f>'Calcolo Orizzontale P. Secco'!AK96</f>
        <v>dato mancante</v>
      </c>
      <c r="BN95" s="192" t="str">
        <f>'Calcolo Orizzontale P. Secco'!AZ96</f>
        <v>dato mancante</v>
      </c>
      <c r="BO95" s="308" t="str">
        <f t="shared" si="115"/>
        <v>dato mancante</v>
      </c>
      <c r="BP95" s="308" t="str">
        <f t="shared" si="116"/>
        <v>dato mancante</v>
      </c>
      <c r="BQ95" s="195" t="str">
        <f>'Calcolo Orizzontale P. Secco'!AL96</f>
        <v>dato mancante</v>
      </c>
      <c r="BR95" s="195" t="str">
        <f>'Calcolo Orizzontale P. Secco'!BA96</f>
        <v>dato mancante</v>
      </c>
      <c r="BS95" s="308" t="str">
        <f t="shared" si="160"/>
        <v>dato mancante</v>
      </c>
      <c r="BT95" s="308" t="str">
        <f t="shared" si="161"/>
        <v>dato mancante</v>
      </c>
      <c r="BU95" s="193" t="str">
        <f>'Calcolo Orizzontale P. Secco'!AM96</f>
        <v>dato mancante</v>
      </c>
      <c r="BV95" s="194" t="str">
        <f>'Calcolo Orizzontale P. Secco'!BB96</f>
        <v>dato mancante</v>
      </c>
      <c r="BW95" s="308" t="str">
        <f t="shared" si="162"/>
        <v>dato mancante</v>
      </c>
      <c r="BX95" s="308" t="str">
        <f t="shared" si="163"/>
        <v>dato mancante</v>
      </c>
      <c r="BY95" s="196" t="str">
        <f>'Calcolo Orizzontale P. Secco'!AN96</f>
        <v>dato mancante</v>
      </c>
      <c r="BZ95" s="196" t="str">
        <f>'Calcolo Orizzontale P. Secco'!BC96</f>
        <v>dato mancante</v>
      </c>
      <c r="CA95" s="308" t="str">
        <f t="shared" si="164"/>
        <v>dato mancante</v>
      </c>
      <c r="CB95" s="308" t="str">
        <f t="shared" si="165"/>
        <v>dato mancante</v>
      </c>
      <c r="CE95" s="125" t="str">
        <f t="shared" si="117"/>
        <v>dato mancante</v>
      </c>
      <c r="CF95" s="125" t="str">
        <f t="shared" si="118"/>
        <v>dato mancante</v>
      </c>
      <c r="CG95" s="125" t="str">
        <f t="shared" si="119"/>
        <v>dato mancante</v>
      </c>
      <c r="CH95" s="125" t="str">
        <f t="shared" si="120"/>
        <v>dato mancante</v>
      </c>
      <c r="CI95" s="125" t="str">
        <f t="shared" si="121"/>
        <v>dato mancante</v>
      </c>
      <c r="CJ95" s="125" t="str">
        <f t="shared" si="122"/>
        <v>dato mancante</v>
      </c>
      <c r="CK95" s="125" t="str">
        <f t="shared" si="123"/>
        <v>dato mancante</v>
      </c>
      <c r="CL95" s="125" t="str">
        <f t="shared" si="124"/>
        <v>dato mancante</v>
      </c>
      <c r="CM95" s="125" t="str">
        <f t="shared" si="125"/>
        <v>dato mancante</v>
      </c>
      <c r="CN95" s="125" t="str">
        <f t="shared" si="126"/>
        <v>dato mancante</v>
      </c>
      <c r="CO95" s="125" t="str">
        <f t="shared" si="127"/>
        <v>dato mancante</v>
      </c>
      <c r="CP95" s="125" t="str">
        <f t="shared" si="128"/>
        <v>dato mancante</v>
      </c>
      <c r="CQ95" s="125" t="str">
        <f t="shared" si="129"/>
        <v>dato mancante</v>
      </c>
      <c r="CR95" s="125" t="str">
        <f t="shared" si="130"/>
        <v>dato mancante</v>
      </c>
      <c r="CS95" s="125" t="str">
        <f t="shared" si="131"/>
        <v>dato mancante</v>
      </c>
      <c r="CT95" s="125" t="str">
        <f t="shared" si="132"/>
        <v>dato mancante</v>
      </c>
      <c r="CU95" s="125" t="str">
        <f t="shared" si="133"/>
        <v>dato mancante</v>
      </c>
      <c r="CV95" s="125" t="str">
        <f t="shared" si="134"/>
        <v>dato mancante</v>
      </c>
      <c r="CW95" s="125" t="str">
        <f t="shared" si="135"/>
        <v>dato mancante</v>
      </c>
      <c r="CX95" s="125" t="str">
        <f t="shared" si="136"/>
        <v>dato mancante</v>
      </c>
      <c r="CY95" s="125" t="str">
        <f t="shared" si="137"/>
        <v>dato mancante</v>
      </c>
      <c r="CZ95" s="125" t="str">
        <f t="shared" si="138"/>
        <v>dato mancante</v>
      </c>
      <c r="DA95" s="125" t="str">
        <f t="shared" si="139"/>
        <v>dato mancante</v>
      </c>
      <c r="DB95" s="125" t="str">
        <f t="shared" si="140"/>
        <v>dato mancante</v>
      </c>
      <c r="DC95" s="125" t="str">
        <f t="shared" si="141"/>
        <v>dato mancante</v>
      </c>
      <c r="DD95" s="125" t="str">
        <f t="shared" si="142"/>
        <v>dato mancante</v>
      </c>
      <c r="DF95" s="127">
        <f t="shared" si="166"/>
        <v>0</v>
      </c>
      <c r="DG95" s="127">
        <f t="shared" si="143"/>
        <v>0</v>
      </c>
      <c r="DH95" s="125" t="str">
        <f t="shared" si="167"/>
        <v>ok</v>
      </c>
      <c r="DI95" s="127" t="str">
        <f t="shared" si="168"/>
        <v>Buono</v>
      </c>
      <c r="DJ95" s="127" t="str">
        <f t="shared" si="144"/>
        <v>Buono</v>
      </c>
    </row>
    <row r="96" spans="1:114" s="125" customFormat="1" x14ac:dyDescent="0.35">
      <c r="A96" s="18">
        <f>'Calcolo Orizzontale P. Secco'!A97</f>
        <v>0</v>
      </c>
      <c r="B96" s="18">
        <f>'Calcolo Orizzontale P. Secco'!B97</f>
        <v>0</v>
      </c>
      <c r="C96" s="18">
        <f>'Calcolo Orizzontale P. Secco'!C97</f>
        <v>0</v>
      </c>
      <c r="D96" s="18">
        <f>'Calcolo Orizzontale P. Secco'!D97</f>
        <v>0</v>
      </c>
      <c r="E96" s="18">
        <f>'Calcolo Orizzontale P. Secco'!E97</f>
        <v>0</v>
      </c>
      <c r="F96" s="18">
        <f>'Calcolo Orizzontale P. Secco'!F97</f>
        <v>0</v>
      </c>
      <c r="G96" s="18">
        <f>'Calcolo Orizzontale P. Secco'!G97</f>
        <v>0</v>
      </c>
      <c r="H96" s="18"/>
      <c r="I96" s="18">
        <f>'Calcolo Orizzontale P. Secco'!I97</f>
        <v>0</v>
      </c>
      <c r="J96" s="18">
        <f>'Calcolo Orizzontale P. Secco'!J97</f>
        <v>0</v>
      </c>
      <c r="K96" s="18">
        <f>'Calcolo Orizzontale P. Secco'!K97</f>
        <v>0</v>
      </c>
      <c r="L96" s="15">
        <f t="shared" si="145"/>
        <v>0</v>
      </c>
      <c r="M96" s="519">
        <f>'Calcolo Orizzontale P. Secco'!L97</f>
        <v>0</v>
      </c>
      <c r="N96" s="519">
        <f>'Calcolo Orizzontale P. Secco'!M97</f>
        <v>0</v>
      </c>
      <c r="O96" s="520">
        <f>'Calcolo Orizzontale P. Secco'!N97</f>
        <v>0</v>
      </c>
      <c r="P96" s="521">
        <f>'Calcolo Orizzontale P. Secco'!O97</f>
        <v>0</v>
      </c>
      <c r="Q96" s="521">
        <f>'Calcolo Orizzontale P. Secco'!P97</f>
        <v>0</v>
      </c>
      <c r="R96" s="521">
        <f>'Calcolo Orizzontale P. Secco'!Q97</f>
        <v>0</v>
      </c>
      <c r="S96" s="521">
        <f>'Calcolo Orizzontale P. Secco'!R97</f>
        <v>0</v>
      </c>
      <c r="T96" s="521">
        <f>'Calcolo Orizzontale P. Secco'!S97</f>
        <v>0</v>
      </c>
      <c r="U96" s="519">
        <f>'Calcolo Orizzontale P. Secco'!T97</f>
        <v>0</v>
      </c>
      <c r="V96" s="519">
        <f>'Calcolo Orizzontale P. Secco'!U97</f>
        <v>0</v>
      </c>
      <c r="W96" s="519">
        <f>'Calcolo Orizzontale P. Secco'!V97</f>
        <v>0</v>
      </c>
      <c r="X96" s="520">
        <f>'Calcolo Orizzontale P. Secco'!W97</f>
        <v>0</v>
      </c>
      <c r="Y96" s="521">
        <f>'Calcolo Orizzontale P. Secco'!X97</f>
        <v>0</v>
      </c>
      <c r="Z96" s="522">
        <f>'Calcolo Orizzontale P. Secco'!Y97</f>
        <v>0</v>
      </c>
      <c r="AA96" s="126"/>
      <c r="AB96" s="127"/>
      <c r="AC96" s="189" t="str">
        <f>'Calcolo Orizzontale P. Secco'!AC97</f>
        <v>dato mancante</v>
      </c>
      <c r="AD96" s="190" t="str">
        <f>'Calcolo Orizzontale P. Secco'!AR97</f>
        <v>dato mancante</v>
      </c>
      <c r="AE96" s="190" t="str">
        <f t="shared" si="146"/>
        <v>dato mancante</v>
      </c>
      <c r="AF96" s="190" t="str">
        <f t="shared" si="147"/>
        <v>dato mancante</v>
      </c>
      <c r="AG96" s="191" t="str">
        <f>IF(N96&lt;5,'Calcolo Orizzontale P. Secco'!AD97,"dato mancante")</f>
        <v>dato mancante</v>
      </c>
      <c r="AH96" s="191" t="str">
        <f>IF(N96&gt;5,'Calcolo Orizzontale P. Secco'!AD97,"dato mancante")</f>
        <v>dato mancante</v>
      </c>
      <c r="AI96" s="191" t="str">
        <f>IF(N96&lt;5,'Calcolo Orizzontale P. Secco'!AS97,"dato mancante")</f>
        <v>dato mancante</v>
      </c>
      <c r="AJ96" s="191" t="str">
        <f>IF(N96&gt;5,'Calcolo Orizzontale P. Secco'!AS97,"dato mancante")</f>
        <v>dato mancante</v>
      </c>
      <c r="AK96" s="190" t="str">
        <f t="shared" si="148"/>
        <v>dato mancante</v>
      </c>
      <c r="AL96" s="190" t="str">
        <f t="shared" si="149"/>
        <v>dato mancante</v>
      </c>
      <c r="AM96" s="190" t="str">
        <f t="shared" si="150"/>
        <v>dato mancante</v>
      </c>
      <c r="AN96" s="190" t="str">
        <f t="shared" si="151"/>
        <v>dato mancante</v>
      </c>
      <c r="AO96" s="191" t="str">
        <f>'Calcolo Orizzontale P. Secco'!AE97</f>
        <v>dato mancante</v>
      </c>
      <c r="AP96" s="191" t="str">
        <f>'Calcolo Orizzontale P. Secco'!AT97</f>
        <v>dato mancante</v>
      </c>
      <c r="AQ96" s="192" t="str">
        <f t="shared" si="152"/>
        <v>dato mancante</v>
      </c>
      <c r="AR96" s="192" t="str">
        <f t="shared" si="153"/>
        <v>dato mancante</v>
      </c>
      <c r="AS96" s="193" t="str">
        <f>'Calcolo Orizzontale P. Secco'!AF97</f>
        <v>dato mancante</v>
      </c>
      <c r="AT96" s="193" t="str">
        <f>'Calcolo Orizzontale P. Secco'!AU97</f>
        <v>dato mancante</v>
      </c>
      <c r="AU96" s="308" t="str">
        <f t="shared" si="171"/>
        <v>dato mancante</v>
      </c>
      <c r="AV96" s="308" t="str">
        <f t="shared" si="172"/>
        <v>dato mancante</v>
      </c>
      <c r="AW96" s="193" t="str">
        <f>'Calcolo Orizzontale P. Secco'!AG97</f>
        <v>dato mancante</v>
      </c>
      <c r="AX96" s="193" t="str">
        <f>'Calcolo Orizzontale P. Secco'!AV97</f>
        <v>dato mancante</v>
      </c>
      <c r="AY96" s="308" t="str">
        <f t="shared" si="169"/>
        <v>dato mancante</v>
      </c>
      <c r="AZ96" s="308" t="str">
        <f t="shared" si="170"/>
        <v>dato mancante</v>
      </c>
      <c r="BA96" s="193" t="str">
        <f>'Calcolo Orizzontale P. Secco'!AH97</f>
        <v>dato mancante</v>
      </c>
      <c r="BB96" s="193" t="str">
        <f>'Calcolo Orizzontale P. Secco'!AW97</f>
        <v>dato mancante</v>
      </c>
      <c r="BC96" s="308" t="str">
        <f t="shared" si="154"/>
        <v>dato mancante</v>
      </c>
      <c r="BD96" s="308" t="str">
        <f t="shared" si="155"/>
        <v>dato mancante</v>
      </c>
      <c r="BE96" s="194" t="str">
        <f>'Calcolo Orizzontale P. Secco'!AI97</f>
        <v>dato mancante</v>
      </c>
      <c r="BF96" s="194" t="str">
        <f>'Calcolo Orizzontale P. Secco'!AX97</f>
        <v>dato mancante</v>
      </c>
      <c r="BG96" s="308" t="str">
        <f t="shared" si="156"/>
        <v>dato mancante</v>
      </c>
      <c r="BH96" s="308" t="str">
        <f t="shared" si="157"/>
        <v>dato mancante</v>
      </c>
      <c r="BI96" s="193" t="str">
        <f>'Calcolo Orizzontale P. Secco'!AJ97</f>
        <v>dato mancante</v>
      </c>
      <c r="BJ96" s="193" t="str">
        <f>'Calcolo Orizzontale P. Secco'!AY97</f>
        <v>dato mancante</v>
      </c>
      <c r="BK96" s="308" t="str">
        <f t="shared" si="158"/>
        <v>dato mancante</v>
      </c>
      <c r="BL96" s="308" t="str">
        <f t="shared" si="159"/>
        <v>dato mancante</v>
      </c>
      <c r="BM96" s="192" t="str">
        <f>'Calcolo Orizzontale P. Secco'!AK97</f>
        <v>dato mancante</v>
      </c>
      <c r="BN96" s="192" t="str">
        <f>'Calcolo Orizzontale P. Secco'!AZ97</f>
        <v>dato mancante</v>
      </c>
      <c r="BO96" s="308" t="str">
        <f t="shared" si="115"/>
        <v>dato mancante</v>
      </c>
      <c r="BP96" s="308" t="str">
        <f t="shared" si="116"/>
        <v>dato mancante</v>
      </c>
      <c r="BQ96" s="195" t="str">
        <f>'Calcolo Orizzontale P. Secco'!AL97</f>
        <v>dato mancante</v>
      </c>
      <c r="BR96" s="195" t="str">
        <f>'Calcolo Orizzontale P. Secco'!BA97</f>
        <v>dato mancante</v>
      </c>
      <c r="BS96" s="308" t="str">
        <f t="shared" si="160"/>
        <v>dato mancante</v>
      </c>
      <c r="BT96" s="308" t="str">
        <f t="shared" si="161"/>
        <v>dato mancante</v>
      </c>
      <c r="BU96" s="193" t="str">
        <f>'Calcolo Orizzontale P. Secco'!AM97</f>
        <v>dato mancante</v>
      </c>
      <c r="BV96" s="194" t="str">
        <f>'Calcolo Orizzontale P. Secco'!BB97</f>
        <v>dato mancante</v>
      </c>
      <c r="BW96" s="308" t="str">
        <f t="shared" si="162"/>
        <v>dato mancante</v>
      </c>
      <c r="BX96" s="308" t="str">
        <f t="shared" si="163"/>
        <v>dato mancante</v>
      </c>
      <c r="BY96" s="196" t="str">
        <f>'Calcolo Orizzontale P. Secco'!AN97</f>
        <v>dato mancante</v>
      </c>
      <c r="BZ96" s="196" t="str">
        <f>'Calcolo Orizzontale P. Secco'!BC97</f>
        <v>dato mancante</v>
      </c>
      <c r="CA96" s="308" t="str">
        <f t="shared" si="164"/>
        <v>dato mancante</v>
      </c>
      <c r="CB96" s="308" t="str">
        <f t="shared" si="165"/>
        <v>dato mancante</v>
      </c>
      <c r="CE96" s="125" t="str">
        <f t="shared" si="117"/>
        <v>dato mancante</v>
      </c>
      <c r="CF96" s="125" t="str">
        <f t="shared" si="118"/>
        <v>dato mancante</v>
      </c>
      <c r="CG96" s="125" t="str">
        <f t="shared" si="119"/>
        <v>dato mancante</v>
      </c>
      <c r="CH96" s="125" t="str">
        <f t="shared" si="120"/>
        <v>dato mancante</v>
      </c>
      <c r="CI96" s="125" t="str">
        <f t="shared" si="121"/>
        <v>dato mancante</v>
      </c>
      <c r="CJ96" s="125" t="str">
        <f t="shared" si="122"/>
        <v>dato mancante</v>
      </c>
      <c r="CK96" s="125" t="str">
        <f t="shared" si="123"/>
        <v>dato mancante</v>
      </c>
      <c r="CL96" s="125" t="str">
        <f t="shared" si="124"/>
        <v>dato mancante</v>
      </c>
      <c r="CM96" s="125" t="str">
        <f t="shared" si="125"/>
        <v>dato mancante</v>
      </c>
      <c r="CN96" s="125" t="str">
        <f t="shared" si="126"/>
        <v>dato mancante</v>
      </c>
      <c r="CO96" s="125" t="str">
        <f t="shared" si="127"/>
        <v>dato mancante</v>
      </c>
      <c r="CP96" s="125" t="str">
        <f t="shared" si="128"/>
        <v>dato mancante</v>
      </c>
      <c r="CQ96" s="125" t="str">
        <f t="shared" si="129"/>
        <v>dato mancante</v>
      </c>
      <c r="CR96" s="125" t="str">
        <f t="shared" si="130"/>
        <v>dato mancante</v>
      </c>
      <c r="CS96" s="125" t="str">
        <f t="shared" si="131"/>
        <v>dato mancante</v>
      </c>
      <c r="CT96" s="125" t="str">
        <f t="shared" si="132"/>
        <v>dato mancante</v>
      </c>
      <c r="CU96" s="125" t="str">
        <f t="shared" si="133"/>
        <v>dato mancante</v>
      </c>
      <c r="CV96" s="125" t="str">
        <f t="shared" si="134"/>
        <v>dato mancante</v>
      </c>
      <c r="CW96" s="125" t="str">
        <f t="shared" si="135"/>
        <v>dato mancante</v>
      </c>
      <c r="CX96" s="125" t="str">
        <f t="shared" si="136"/>
        <v>dato mancante</v>
      </c>
      <c r="CY96" s="125" t="str">
        <f t="shared" si="137"/>
        <v>dato mancante</v>
      </c>
      <c r="CZ96" s="125" t="str">
        <f t="shared" si="138"/>
        <v>dato mancante</v>
      </c>
      <c r="DA96" s="125" t="str">
        <f t="shared" si="139"/>
        <v>dato mancante</v>
      </c>
      <c r="DB96" s="125" t="str">
        <f t="shared" si="140"/>
        <v>dato mancante</v>
      </c>
      <c r="DC96" s="125" t="str">
        <f t="shared" si="141"/>
        <v>dato mancante</v>
      </c>
      <c r="DD96" s="125" t="str">
        <f t="shared" si="142"/>
        <v>dato mancante</v>
      </c>
      <c r="DF96" s="127">
        <f t="shared" si="166"/>
        <v>0</v>
      </c>
      <c r="DG96" s="127">
        <f t="shared" si="143"/>
        <v>0</v>
      </c>
      <c r="DH96" s="125" t="str">
        <f t="shared" si="167"/>
        <v>ok</v>
      </c>
      <c r="DI96" s="127" t="str">
        <f t="shared" si="168"/>
        <v>Buono</v>
      </c>
      <c r="DJ96" s="127" t="str">
        <f t="shared" si="144"/>
        <v>Buono</v>
      </c>
    </row>
    <row r="97" spans="1:114" s="125" customFormat="1" x14ac:dyDescent="0.35">
      <c r="A97" s="18">
        <f>'Calcolo Orizzontale P. Secco'!A98</f>
        <v>0</v>
      </c>
      <c r="B97" s="18">
        <f>'Calcolo Orizzontale P. Secco'!B98</f>
        <v>0</v>
      </c>
      <c r="C97" s="18">
        <f>'Calcolo Orizzontale P. Secco'!C98</f>
        <v>0</v>
      </c>
      <c r="D97" s="18">
        <f>'Calcolo Orizzontale P. Secco'!D98</f>
        <v>0</v>
      </c>
      <c r="E97" s="18">
        <f>'Calcolo Orizzontale P. Secco'!E98</f>
        <v>0</v>
      </c>
      <c r="F97" s="18">
        <f>'Calcolo Orizzontale P. Secco'!F98</f>
        <v>0</v>
      </c>
      <c r="G97" s="18">
        <f>'Calcolo Orizzontale P. Secco'!G98</f>
        <v>0</v>
      </c>
      <c r="H97" s="18"/>
      <c r="I97" s="18">
        <f>'Calcolo Orizzontale P. Secco'!I98</f>
        <v>0</v>
      </c>
      <c r="J97" s="18">
        <f>'Calcolo Orizzontale P. Secco'!J98</f>
        <v>0</v>
      </c>
      <c r="K97" s="18">
        <f>'Calcolo Orizzontale P. Secco'!K98</f>
        <v>0</v>
      </c>
      <c r="L97" s="15">
        <f t="shared" si="145"/>
        <v>0</v>
      </c>
      <c r="M97" s="519">
        <f>'Calcolo Orizzontale P. Secco'!L98</f>
        <v>0</v>
      </c>
      <c r="N97" s="519">
        <f>'Calcolo Orizzontale P. Secco'!M98</f>
        <v>0</v>
      </c>
      <c r="O97" s="520">
        <f>'Calcolo Orizzontale P. Secco'!N98</f>
        <v>0</v>
      </c>
      <c r="P97" s="521">
        <f>'Calcolo Orizzontale P. Secco'!O98</f>
        <v>0</v>
      </c>
      <c r="Q97" s="521">
        <f>'Calcolo Orizzontale P. Secco'!P98</f>
        <v>0</v>
      </c>
      <c r="R97" s="521">
        <f>'Calcolo Orizzontale P. Secco'!Q98</f>
        <v>0</v>
      </c>
      <c r="S97" s="521">
        <f>'Calcolo Orizzontale P. Secco'!R98</f>
        <v>0</v>
      </c>
      <c r="T97" s="521">
        <f>'Calcolo Orizzontale P. Secco'!S98</f>
        <v>0</v>
      </c>
      <c r="U97" s="519">
        <f>'Calcolo Orizzontale P. Secco'!T98</f>
        <v>0</v>
      </c>
      <c r="V97" s="519">
        <f>'Calcolo Orizzontale P. Secco'!U98</f>
        <v>0</v>
      </c>
      <c r="W97" s="519">
        <f>'Calcolo Orizzontale P. Secco'!V98</f>
        <v>0</v>
      </c>
      <c r="X97" s="520">
        <f>'Calcolo Orizzontale P. Secco'!W98</f>
        <v>0</v>
      </c>
      <c r="Y97" s="521">
        <f>'Calcolo Orizzontale P. Secco'!X98</f>
        <v>0</v>
      </c>
      <c r="Z97" s="522">
        <f>'Calcolo Orizzontale P. Secco'!Y98</f>
        <v>0</v>
      </c>
      <c r="AA97" s="126"/>
      <c r="AB97" s="127"/>
      <c r="AC97" s="189" t="str">
        <f>'Calcolo Orizzontale P. Secco'!AC98</f>
        <v>dato mancante</v>
      </c>
      <c r="AD97" s="190" t="str">
        <f>'Calcolo Orizzontale P. Secco'!AR98</f>
        <v>dato mancante</v>
      </c>
      <c r="AE97" s="190" t="str">
        <f t="shared" si="146"/>
        <v>dato mancante</v>
      </c>
      <c r="AF97" s="190" t="str">
        <f t="shared" si="147"/>
        <v>dato mancante</v>
      </c>
      <c r="AG97" s="191" t="str">
        <f>IF(N97&lt;5,'Calcolo Orizzontale P. Secco'!AD98,"dato mancante")</f>
        <v>dato mancante</v>
      </c>
      <c r="AH97" s="191" t="str">
        <f>IF(N97&gt;5,'Calcolo Orizzontale P. Secco'!AD98,"dato mancante")</f>
        <v>dato mancante</v>
      </c>
      <c r="AI97" s="191" t="str">
        <f>IF(N97&lt;5,'Calcolo Orizzontale P. Secco'!AS98,"dato mancante")</f>
        <v>dato mancante</v>
      </c>
      <c r="AJ97" s="191" t="str">
        <f>IF(N97&gt;5,'Calcolo Orizzontale P. Secco'!AS98,"dato mancante")</f>
        <v>dato mancante</v>
      </c>
      <c r="AK97" s="190" t="str">
        <f t="shared" si="148"/>
        <v>dato mancante</v>
      </c>
      <c r="AL97" s="190" t="str">
        <f t="shared" si="149"/>
        <v>dato mancante</v>
      </c>
      <c r="AM97" s="190" t="str">
        <f t="shared" si="150"/>
        <v>dato mancante</v>
      </c>
      <c r="AN97" s="190" t="str">
        <f t="shared" si="151"/>
        <v>dato mancante</v>
      </c>
      <c r="AO97" s="191" t="str">
        <f>'Calcolo Orizzontale P. Secco'!AE98</f>
        <v>dato mancante</v>
      </c>
      <c r="AP97" s="191" t="str">
        <f>'Calcolo Orizzontale P. Secco'!AT98</f>
        <v>dato mancante</v>
      </c>
      <c r="AQ97" s="192" t="str">
        <f t="shared" si="152"/>
        <v>dato mancante</v>
      </c>
      <c r="AR97" s="192" t="str">
        <f t="shared" si="153"/>
        <v>dato mancante</v>
      </c>
      <c r="AS97" s="193" t="str">
        <f>'Calcolo Orizzontale P. Secco'!AF98</f>
        <v>dato mancante</v>
      </c>
      <c r="AT97" s="193" t="str">
        <f>'Calcolo Orizzontale P. Secco'!AU98</f>
        <v>dato mancante</v>
      </c>
      <c r="AU97" s="308" t="str">
        <f t="shared" si="171"/>
        <v>dato mancante</v>
      </c>
      <c r="AV97" s="308" t="str">
        <f t="shared" si="172"/>
        <v>dato mancante</v>
      </c>
      <c r="AW97" s="193" t="str">
        <f>'Calcolo Orizzontale P. Secco'!AG98</f>
        <v>dato mancante</v>
      </c>
      <c r="AX97" s="193" t="str">
        <f>'Calcolo Orizzontale P. Secco'!AV98</f>
        <v>dato mancante</v>
      </c>
      <c r="AY97" s="308" t="str">
        <f t="shared" si="169"/>
        <v>dato mancante</v>
      </c>
      <c r="AZ97" s="308" t="str">
        <f t="shared" si="170"/>
        <v>dato mancante</v>
      </c>
      <c r="BA97" s="193" t="str">
        <f>'Calcolo Orizzontale P. Secco'!AH98</f>
        <v>dato mancante</v>
      </c>
      <c r="BB97" s="193" t="str">
        <f>'Calcolo Orizzontale P. Secco'!AW98</f>
        <v>dato mancante</v>
      </c>
      <c r="BC97" s="308" t="str">
        <f t="shared" si="154"/>
        <v>dato mancante</v>
      </c>
      <c r="BD97" s="308" t="str">
        <f t="shared" si="155"/>
        <v>dato mancante</v>
      </c>
      <c r="BE97" s="194" t="str">
        <f>'Calcolo Orizzontale P. Secco'!AI98</f>
        <v>dato mancante</v>
      </c>
      <c r="BF97" s="194" t="str">
        <f>'Calcolo Orizzontale P. Secco'!AX98</f>
        <v>dato mancante</v>
      </c>
      <c r="BG97" s="308" t="str">
        <f t="shared" si="156"/>
        <v>dato mancante</v>
      </c>
      <c r="BH97" s="308" t="str">
        <f t="shared" si="157"/>
        <v>dato mancante</v>
      </c>
      <c r="BI97" s="193" t="str">
        <f>'Calcolo Orizzontale P. Secco'!AJ98</f>
        <v>dato mancante</v>
      </c>
      <c r="BJ97" s="193" t="str">
        <f>'Calcolo Orizzontale P. Secco'!AY98</f>
        <v>dato mancante</v>
      </c>
      <c r="BK97" s="308" t="str">
        <f t="shared" si="158"/>
        <v>dato mancante</v>
      </c>
      <c r="BL97" s="308" t="str">
        <f t="shared" si="159"/>
        <v>dato mancante</v>
      </c>
      <c r="BM97" s="192" t="str">
        <f>'Calcolo Orizzontale P. Secco'!AK98</f>
        <v>dato mancante</v>
      </c>
      <c r="BN97" s="192" t="str">
        <f>'Calcolo Orizzontale P. Secco'!AZ98</f>
        <v>dato mancante</v>
      </c>
      <c r="BO97" s="308" t="str">
        <f t="shared" si="115"/>
        <v>dato mancante</v>
      </c>
      <c r="BP97" s="308" t="str">
        <f t="shared" si="116"/>
        <v>dato mancante</v>
      </c>
      <c r="BQ97" s="195" t="str">
        <f>'Calcolo Orizzontale P. Secco'!AL98</f>
        <v>dato mancante</v>
      </c>
      <c r="BR97" s="195" t="str">
        <f>'Calcolo Orizzontale P. Secco'!BA98</f>
        <v>dato mancante</v>
      </c>
      <c r="BS97" s="308" t="str">
        <f t="shared" si="160"/>
        <v>dato mancante</v>
      </c>
      <c r="BT97" s="308" t="str">
        <f t="shared" si="161"/>
        <v>dato mancante</v>
      </c>
      <c r="BU97" s="193" t="str">
        <f>'Calcolo Orizzontale P. Secco'!AM98</f>
        <v>dato mancante</v>
      </c>
      <c r="BV97" s="194" t="str">
        <f>'Calcolo Orizzontale P. Secco'!BB98</f>
        <v>dato mancante</v>
      </c>
      <c r="BW97" s="308" t="str">
        <f t="shared" si="162"/>
        <v>dato mancante</v>
      </c>
      <c r="BX97" s="308" t="str">
        <f t="shared" si="163"/>
        <v>dato mancante</v>
      </c>
      <c r="BY97" s="196" t="str">
        <f>'Calcolo Orizzontale P. Secco'!AN98</f>
        <v>dato mancante</v>
      </c>
      <c r="BZ97" s="196" t="str">
        <f>'Calcolo Orizzontale P. Secco'!BC98</f>
        <v>dato mancante</v>
      </c>
      <c r="CA97" s="308" t="str">
        <f t="shared" si="164"/>
        <v>dato mancante</v>
      </c>
      <c r="CB97" s="308" t="str">
        <f t="shared" si="165"/>
        <v>dato mancante</v>
      </c>
      <c r="CE97" s="125" t="str">
        <f t="shared" si="117"/>
        <v>dato mancante</v>
      </c>
      <c r="CF97" s="125" t="str">
        <f t="shared" si="118"/>
        <v>dato mancante</v>
      </c>
      <c r="CG97" s="125" t="str">
        <f t="shared" si="119"/>
        <v>dato mancante</v>
      </c>
      <c r="CH97" s="125" t="str">
        <f t="shared" si="120"/>
        <v>dato mancante</v>
      </c>
      <c r="CI97" s="125" t="str">
        <f t="shared" si="121"/>
        <v>dato mancante</v>
      </c>
      <c r="CJ97" s="125" t="str">
        <f t="shared" si="122"/>
        <v>dato mancante</v>
      </c>
      <c r="CK97" s="125" t="str">
        <f t="shared" si="123"/>
        <v>dato mancante</v>
      </c>
      <c r="CL97" s="125" t="str">
        <f t="shared" si="124"/>
        <v>dato mancante</v>
      </c>
      <c r="CM97" s="125" t="str">
        <f t="shared" si="125"/>
        <v>dato mancante</v>
      </c>
      <c r="CN97" s="125" t="str">
        <f t="shared" si="126"/>
        <v>dato mancante</v>
      </c>
      <c r="CO97" s="125" t="str">
        <f t="shared" si="127"/>
        <v>dato mancante</v>
      </c>
      <c r="CP97" s="125" t="str">
        <f t="shared" si="128"/>
        <v>dato mancante</v>
      </c>
      <c r="CQ97" s="125" t="str">
        <f t="shared" si="129"/>
        <v>dato mancante</v>
      </c>
      <c r="CR97" s="125" t="str">
        <f t="shared" si="130"/>
        <v>dato mancante</v>
      </c>
      <c r="CS97" s="125" t="str">
        <f t="shared" si="131"/>
        <v>dato mancante</v>
      </c>
      <c r="CT97" s="125" t="str">
        <f t="shared" si="132"/>
        <v>dato mancante</v>
      </c>
      <c r="CU97" s="125" t="str">
        <f t="shared" si="133"/>
        <v>dato mancante</v>
      </c>
      <c r="CV97" s="125" t="str">
        <f t="shared" si="134"/>
        <v>dato mancante</v>
      </c>
      <c r="CW97" s="125" t="str">
        <f t="shared" si="135"/>
        <v>dato mancante</v>
      </c>
      <c r="CX97" s="125" t="str">
        <f t="shared" si="136"/>
        <v>dato mancante</v>
      </c>
      <c r="CY97" s="125" t="str">
        <f t="shared" si="137"/>
        <v>dato mancante</v>
      </c>
      <c r="CZ97" s="125" t="str">
        <f t="shared" si="138"/>
        <v>dato mancante</v>
      </c>
      <c r="DA97" s="125" t="str">
        <f t="shared" si="139"/>
        <v>dato mancante</v>
      </c>
      <c r="DB97" s="125" t="str">
        <f t="shared" si="140"/>
        <v>dato mancante</v>
      </c>
      <c r="DC97" s="125" t="str">
        <f t="shared" si="141"/>
        <v>dato mancante</v>
      </c>
      <c r="DD97" s="125" t="str">
        <f t="shared" si="142"/>
        <v>dato mancante</v>
      </c>
      <c r="DF97" s="127">
        <f t="shared" si="166"/>
        <v>0</v>
      </c>
      <c r="DG97" s="127">
        <f t="shared" si="143"/>
        <v>0</v>
      </c>
      <c r="DH97" s="125" t="str">
        <f t="shared" si="167"/>
        <v>ok</v>
      </c>
      <c r="DI97" s="127" t="str">
        <f t="shared" si="168"/>
        <v>Buono</v>
      </c>
      <c r="DJ97" s="127" t="str">
        <f t="shared" si="144"/>
        <v>Buono</v>
      </c>
    </row>
    <row r="98" spans="1:114" s="125" customFormat="1" x14ac:dyDescent="0.35">
      <c r="A98" s="18">
        <f>'Calcolo Orizzontale P. Secco'!A99</f>
        <v>0</v>
      </c>
      <c r="B98" s="18">
        <f>'Calcolo Orizzontale P. Secco'!B99</f>
        <v>0</v>
      </c>
      <c r="C98" s="18">
        <f>'Calcolo Orizzontale P. Secco'!C99</f>
        <v>0</v>
      </c>
      <c r="D98" s="18">
        <f>'Calcolo Orizzontale P. Secco'!D99</f>
        <v>0</v>
      </c>
      <c r="E98" s="18">
        <f>'Calcolo Orizzontale P. Secco'!E99</f>
        <v>0</v>
      </c>
      <c r="F98" s="18">
        <f>'Calcolo Orizzontale P. Secco'!F99</f>
        <v>0</v>
      </c>
      <c r="G98" s="18">
        <f>'Calcolo Orizzontale P. Secco'!G99</f>
        <v>0</v>
      </c>
      <c r="H98" s="18"/>
      <c r="I98" s="18">
        <f>'Calcolo Orizzontale P. Secco'!I99</f>
        <v>0</v>
      </c>
      <c r="J98" s="18">
        <f>'Calcolo Orizzontale P. Secco'!J99</f>
        <v>0</v>
      </c>
      <c r="K98" s="18">
        <f>'Calcolo Orizzontale P. Secco'!K99</f>
        <v>0</v>
      </c>
      <c r="L98" s="15">
        <f t="shared" si="145"/>
        <v>0</v>
      </c>
      <c r="M98" s="519">
        <f>'Calcolo Orizzontale P. Secco'!L99</f>
        <v>0</v>
      </c>
      <c r="N98" s="519">
        <f>'Calcolo Orizzontale P. Secco'!M99</f>
        <v>0</v>
      </c>
      <c r="O98" s="520">
        <f>'Calcolo Orizzontale P. Secco'!N99</f>
        <v>0</v>
      </c>
      <c r="P98" s="521">
        <f>'Calcolo Orizzontale P. Secco'!O99</f>
        <v>0</v>
      </c>
      <c r="Q98" s="521">
        <f>'Calcolo Orizzontale P. Secco'!P99</f>
        <v>0</v>
      </c>
      <c r="R98" s="521">
        <f>'Calcolo Orizzontale P. Secco'!Q99</f>
        <v>0</v>
      </c>
      <c r="S98" s="521">
        <f>'Calcolo Orizzontale P. Secco'!R99</f>
        <v>0</v>
      </c>
      <c r="T98" s="521">
        <f>'Calcolo Orizzontale P. Secco'!S99</f>
        <v>0</v>
      </c>
      <c r="U98" s="519">
        <f>'Calcolo Orizzontale P. Secco'!T99</f>
        <v>0</v>
      </c>
      <c r="V98" s="519">
        <f>'Calcolo Orizzontale P. Secco'!U99</f>
        <v>0</v>
      </c>
      <c r="W98" s="519">
        <f>'Calcolo Orizzontale P. Secco'!V99</f>
        <v>0</v>
      </c>
      <c r="X98" s="520">
        <f>'Calcolo Orizzontale P. Secco'!W99</f>
        <v>0</v>
      </c>
      <c r="Y98" s="521">
        <f>'Calcolo Orizzontale P. Secco'!X99</f>
        <v>0</v>
      </c>
      <c r="Z98" s="522">
        <f>'Calcolo Orizzontale P. Secco'!Y99</f>
        <v>0</v>
      </c>
      <c r="AA98" s="126"/>
      <c r="AB98" s="127"/>
      <c r="AC98" s="189" t="str">
        <f>'Calcolo Orizzontale P. Secco'!AC99</f>
        <v>dato mancante</v>
      </c>
      <c r="AD98" s="190" t="str">
        <f>'Calcolo Orizzontale P. Secco'!AR99</f>
        <v>dato mancante</v>
      </c>
      <c r="AE98" s="190" t="str">
        <f t="shared" si="146"/>
        <v>dato mancante</v>
      </c>
      <c r="AF98" s="190" t="str">
        <f t="shared" si="147"/>
        <v>dato mancante</v>
      </c>
      <c r="AG98" s="191" t="str">
        <f>IF(N98&lt;5,'Calcolo Orizzontale P. Secco'!AD99,"dato mancante")</f>
        <v>dato mancante</v>
      </c>
      <c r="AH98" s="191" t="str">
        <f>IF(N98&gt;5,'Calcolo Orizzontale P. Secco'!AD99,"dato mancante")</f>
        <v>dato mancante</v>
      </c>
      <c r="AI98" s="191" t="str">
        <f>IF(N98&lt;5,'Calcolo Orizzontale P. Secco'!AS99,"dato mancante")</f>
        <v>dato mancante</v>
      </c>
      <c r="AJ98" s="191" t="str">
        <f>IF(N98&gt;5,'Calcolo Orizzontale P. Secco'!AS99,"dato mancante")</f>
        <v>dato mancante</v>
      </c>
      <c r="AK98" s="190" t="str">
        <f t="shared" si="148"/>
        <v>dato mancante</v>
      </c>
      <c r="AL98" s="190" t="str">
        <f t="shared" si="149"/>
        <v>dato mancante</v>
      </c>
      <c r="AM98" s="190" t="str">
        <f t="shared" si="150"/>
        <v>dato mancante</v>
      </c>
      <c r="AN98" s="190" t="str">
        <f t="shared" si="151"/>
        <v>dato mancante</v>
      </c>
      <c r="AO98" s="191" t="str">
        <f>'Calcolo Orizzontale P. Secco'!AE99</f>
        <v>dato mancante</v>
      </c>
      <c r="AP98" s="191" t="str">
        <f>'Calcolo Orizzontale P. Secco'!AT99</f>
        <v>dato mancante</v>
      </c>
      <c r="AQ98" s="192" t="str">
        <f t="shared" si="152"/>
        <v>dato mancante</v>
      </c>
      <c r="AR98" s="192" t="str">
        <f t="shared" si="153"/>
        <v>dato mancante</v>
      </c>
      <c r="AS98" s="193" t="str">
        <f>'Calcolo Orizzontale P. Secco'!AF99</f>
        <v>dato mancante</v>
      </c>
      <c r="AT98" s="193" t="str">
        <f>'Calcolo Orizzontale P. Secco'!AU99</f>
        <v>dato mancante</v>
      </c>
      <c r="AU98" s="308" t="str">
        <f t="shared" si="171"/>
        <v>dato mancante</v>
      </c>
      <c r="AV98" s="308" t="str">
        <f t="shared" si="172"/>
        <v>dato mancante</v>
      </c>
      <c r="AW98" s="193" t="str">
        <f>'Calcolo Orizzontale P. Secco'!AG99</f>
        <v>dato mancante</v>
      </c>
      <c r="AX98" s="193" t="str">
        <f>'Calcolo Orizzontale P. Secco'!AV99</f>
        <v>dato mancante</v>
      </c>
      <c r="AY98" s="308" t="str">
        <f t="shared" si="169"/>
        <v>dato mancante</v>
      </c>
      <c r="AZ98" s="308" t="str">
        <f t="shared" si="170"/>
        <v>dato mancante</v>
      </c>
      <c r="BA98" s="193" t="str">
        <f>'Calcolo Orizzontale P. Secco'!AH99</f>
        <v>dato mancante</v>
      </c>
      <c r="BB98" s="193" t="str">
        <f>'Calcolo Orizzontale P. Secco'!AW99</f>
        <v>dato mancante</v>
      </c>
      <c r="BC98" s="308" t="str">
        <f t="shared" si="154"/>
        <v>dato mancante</v>
      </c>
      <c r="BD98" s="308" t="str">
        <f t="shared" si="155"/>
        <v>dato mancante</v>
      </c>
      <c r="BE98" s="194" t="str">
        <f>'Calcolo Orizzontale P. Secco'!AI99</f>
        <v>dato mancante</v>
      </c>
      <c r="BF98" s="194" t="str">
        <f>'Calcolo Orizzontale P. Secco'!AX99</f>
        <v>dato mancante</v>
      </c>
      <c r="BG98" s="308" t="str">
        <f t="shared" si="156"/>
        <v>dato mancante</v>
      </c>
      <c r="BH98" s="308" t="str">
        <f t="shared" si="157"/>
        <v>dato mancante</v>
      </c>
      <c r="BI98" s="193" t="str">
        <f>'Calcolo Orizzontale P. Secco'!AJ99</f>
        <v>dato mancante</v>
      </c>
      <c r="BJ98" s="193" t="str">
        <f>'Calcolo Orizzontale P. Secco'!AY99</f>
        <v>dato mancante</v>
      </c>
      <c r="BK98" s="308" t="str">
        <f t="shared" si="158"/>
        <v>dato mancante</v>
      </c>
      <c r="BL98" s="308" t="str">
        <f t="shared" si="159"/>
        <v>dato mancante</v>
      </c>
      <c r="BM98" s="192" t="str">
        <f>'Calcolo Orizzontale P. Secco'!AK99</f>
        <v>dato mancante</v>
      </c>
      <c r="BN98" s="192" t="str">
        <f>'Calcolo Orizzontale P. Secco'!AZ99</f>
        <v>dato mancante</v>
      </c>
      <c r="BO98" s="308" t="str">
        <f t="shared" si="115"/>
        <v>dato mancante</v>
      </c>
      <c r="BP98" s="308" t="str">
        <f t="shared" si="116"/>
        <v>dato mancante</v>
      </c>
      <c r="BQ98" s="195" t="str">
        <f>'Calcolo Orizzontale P. Secco'!AL99</f>
        <v>dato mancante</v>
      </c>
      <c r="BR98" s="195" t="str">
        <f>'Calcolo Orizzontale P. Secco'!BA99</f>
        <v>dato mancante</v>
      </c>
      <c r="BS98" s="308" t="str">
        <f t="shared" si="160"/>
        <v>dato mancante</v>
      </c>
      <c r="BT98" s="308" t="str">
        <f t="shared" si="161"/>
        <v>dato mancante</v>
      </c>
      <c r="BU98" s="193" t="str">
        <f>'Calcolo Orizzontale P. Secco'!AM99</f>
        <v>dato mancante</v>
      </c>
      <c r="BV98" s="194" t="str">
        <f>'Calcolo Orizzontale P. Secco'!BB99</f>
        <v>dato mancante</v>
      </c>
      <c r="BW98" s="308" t="str">
        <f t="shared" si="162"/>
        <v>dato mancante</v>
      </c>
      <c r="BX98" s="308" t="str">
        <f t="shared" si="163"/>
        <v>dato mancante</v>
      </c>
      <c r="BY98" s="196" t="str">
        <f>'Calcolo Orizzontale P. Secco'!AN99</f>
        <v>dato mancante</v>
      </c>
      <c r="BZ98" s="196" t="str">
        <f>'Calcolo Orizzontale P. Secco'!BC99</f>
        <v>dato mancante</v>
      </c>
      <c r="CA98" s="308" t="str">
        <f t="shared" si="164"/>
        <v>dato mancante</v>
      </c>
      <c r="CB98" s="308" t="str">
        <f t="shared" si="165"/>
        <v>dato mancante</v>
      </c>
      <c r="CE98" s="125" t="str">
        <f t="shared" si="117"/>
        <v>dato mancante</v>
      </c>
      <c r="CF98" s="125" t="str">
        <f t="shared" si="118"/>
        <v>dato mancante</v>
      </c>
      <c r="CG98" s="125" t="str">
        <f t="shared" si="119"/>
        <v>dato mancante</v>
      </c>
      <c r="CH98" s="125" t="str">
        <f t="shared" si="120"/>
        <v>dato mancante</v>
      </c>
      <c r="CI98" s="125" t="str">
        <f t="shared" si="121"/>
        <v>dato mancante</v>
      </c>
      <c r="CJ98" s="125" t="str">
        <f t="shared" si="122"/>
        <v>dato mancante</v>
      </c>
      <c r="CK98" s="125" t="str">
        <f t="shared" si="123"/>
        <v>dato mancante</v>
      </c>
      <c r="CL98" s="125" t="str">
        <f t="shared" si="124"/>
        <v>dato mancante</v>
      </c>
      <c r="CM98" s="125" t="str">
        <f t="shared" si="125"/>
        <v>dato mancante</v>
      </c>
      <c r="CN98" s="125" t="str">
        <f t="shared" si="126"/>
        <v>dato mancante</v>
      </c>
      <c r="CO98" s="125" t="str">
        <f t="shared" si="127"/>
        <v>dato mancante</v>
      </c>
      <c r="CP98" s="125" t="str">
        <f t="shared" si="128"/>
        <v>dato mancante</v>
      </c>
      <c r="CQ98" s="125" t="str">
        <f t="shared" si="129"/>
        <v>dato mancante</v>
      </c>
      <c r="CR98" s="125" t="str">
        <f t="shared" si="130"/>
        <v>dato mancante</v>
      </c>
      <c r="CS98" s="125" t="str">
        <f t="shared" si="131"/>
        <v>dato mancante</v>
      </c>
      <c r="CT98" s="125" t="str">
        <f t="shared" si="132"/>
        <v>dato mancante</v>
      </c>
      <c r="CU98" s="125" t="str">
        <f t="shared" si="133"/>
        <v>dato mancante</v>
      </c>
      <c r="CV98" s="125" t="str">
        <f t="shared" si="134"/>
        <v>dato mancante</v>
      </c>
      <c r="CW98" s="125" t="str">
        <f t="shared" si="135"/>
        <v>dato mancante</v>
      </c>
      <c r="CX98" s="125" t="str">
        <f t="shared" si="136"/>
        <v>dato mancante</v>
      </c>
      <c r="CY98" s="125" t="str">
        <f t="shared" si="137"/>
        <v>dato mancante</v>
      </c>
      <c r="CZ98" s="125" t="str">
        <f t="shared" si="138"/>
        <v>dato mancante</v>
      </c>
      <c r="DA98" s="125" t="str">
        <f t="shared" si="139"/>
        <v>dato mancante</v>
      </c>
      <c r="DB98" s="125" t="str">
        <f t="shared" si="140"/>
        <v>dato mancante</v>
      </c>
      <c r="DC98" s="125" t="str">
        <f t="shared" si="141"/>
        <v>dato mancante</v>
      </c>
      <c r="DD98" s="125" t="str">
        <f t="shared" si="142"/>
        <v>dato mancante</v>
      </c>
      <c r="DF98" s="127">
        <f t="shared" si="166"/>
        <v>0</v>
      </c>
      <c r="DG98" s="127">
        <f t="shared" si="143"/>
        <v>0</v>
      </c>
      <c r="DH98" s="125" t="str">
        <f t="shared" si="167"/>
        <v>ok</v>
      </c>
      <c r="DI98" s="127" t="str">
        <f t="shared" si="168"/>
        <v>Buono</v>
      </c>
      <c r="DJ98" s="127" t="str">
        <f t="shared" si="144"/>
        <v>Buono</v>
      </c>
    </row>
    <row r="99" spans="1:114" s="125" customFormat="1" x14ac:dyDescent="0.35">
      <c r="A99" s="18">
        <f>'Calcolo Orizzontale P. Secco'!A100</f>
        <v>0</v>
      </c>
      <c r="B99" s="18">
        <f>'Calcolo Orizzontale P. Secco'!B100</f>
        <v>0</v>
      </c>
      <c r="C99" s="18">
        <f>'Calcolo Orizzontale P. Secco'!C100</f>
        <v>0</v>
      </c>
      <c r="D99" s="18">
        <f>'Calcolo Orizzontale P. Secco'!D100</f>
        <v>0</v>
      </c>
      <c r="E99" s="18">
        <f>'Calcolo Orizzontale P. Secco'!E100</f>
        <v>0</v>
      </c>
      <c r="F99" s="18">
        <f>'Calcolo Orizzontale P. Secco'!F100</f>
        <v>0</v>
      </c>
      <c r="G99" s="18">
        <f>'Calcolo Orizzontale P. Secco'!G100</f>
        <v>0</v>
      </c>
      <c r="H99" s="18"/>
      <c r="I99" s="18">
        <f>'Calcolo Orizzontale P. Secco'!I100</f>
        <v>0</v>
      </c>
      <c r="J99" s="18">
        <f>'Calcolo Orizzontale P. Secco'!J100</f>
        <v>0</v>
      </c>
      <c r="K99" s="18">
        <f>'Calcolo Orizzontale P. Secco'!K100</f>
        <v>0</v>
      </c>
      <c r="L99" s="15">
        <f t="shared" si="145"/>
        <v>0</v>
      </c>
      <c r="M99" s="519">
        <f>'Calcolo Orizzontale P. Secco'!L100</f>
        <v>0</v>
      </c>
      <c r="N99" s="519">
        <f>'Calcolo Orizzontale P. Secco'!M100</f>
        <v>0</v>
      </c>
      <c r="O99" s="520">
        <f>'Calcolo Orizzontale P. Secco'!N100</f>
        <v>0</v>
      </c>
      <c r="P99" s="521">
        <f>'Calcolo Orizzontale P. Secco'!O100</f>
        <v>0</v>
      </c>
      <c r="Q99" s="521">
        <f>'Calcolo Orizzontale P. Secco'!P100</f>
        <v>0</v>
      </c>
      <c r="R99" s="521">
        <f>'Calcolo Orizzontale P. Secco'!Q100</f>
        <v>0</v>
      </c>
      <c r="S99" s="521">
        <f>'Calcolo Orizzontale P. Secco'!R100</f>
        <v>0</v>
      </c>
      <c r="T99" s="521">
        <f>'Calcolo Orizzontale P. Secco'!S100</f>
        <v>0</v>
      </c>
      <c r="U99" s="519">
        <f>'Calcolo Orizzontale P. Secco'!T100</f>
        <v>0</v>
      </c>
      <c r="V99" s="519">
        <f>'Calcolo Orizzontale P. Secco'!U100</f>
        <v>0</v>
      </c>
      <c r="W99" s="519">
        <f>'Calcolo Orizzontale P. Secco'!V100</f>
        <v>0</v>
      </c>
      <c r="X99" s="520">
        <f>'Calcolo Orizzontale P. Secco'!W100</f>
        <v>0</v>
      </c>
      <c r="Y99" s="521">
        <f>'Calcolo Orizzontale P. Secco'!X100</f>
        <v>0</v>
      </c>
      <c r="Z99" s="522">
        <f>'Calcolo Orizzontale P. Secco'!Y100</f>
        <v>0</v>
      </c>
      <c r="AA99" s="126"/>
      <c r="AB99" s="127"/>
      <c r="AC99" s="189" t="str">
        <f>'Calcolo Orizzontale P. Secco'!AC100</f>
        <v>dato mancante</v>
      </c>
      <c r="AD99" s="190" t="str">
        <f>'Calcolo Orizzontale P. Secco'!AR100</f>
        <v>dato mancante</v>
      </c>
      <c r="AE99" s="190" t="str">
        <f t="shared" si="146"/>
        <v>dato mancante</v>
      </c>
      <c r="AF99" s="190" t="str">
        <f t="shared" si="147"/>
        <v>dato mancante</v>
      </c>
      <c r="AG99" s="191" t="str">
        <f>IF(N99&lt;5,'Calcolo Orizzontale P. Secco'!AD100,"dato mancante")</f>
        <v>dato mancante</v>
      </c>
      <c r="AH99" s="191" t="str">
        <f>IF(N99&gt;5,'Calcolo Orizzontale P. Secco'!AD100,"dato mancante")</f>
        <v>dato mancante</v>
      </c>
      <c r="AI99" s="191" t="str">
        <f>IF(N99&lt;5,'Calcolo Orizzontale P. Secco'!AS100,"dato mancante")</f>
        <v>dato mancante</v>
      </c>
      <c r="AJ99" s="191" t="str">
        <f>IF(N99&gt;5,'Calcolo Orizzontale P. Secco'!AS100,"dato mancante")</f>
        <v>dato mancante</v>
      </c>
      <c r="AK99" s="190" t="str">
        <f t="shared" si="148"/>
        <v>dato mancante</v>
      </c>
      <c r="AL99" s="190" t="str">
        <f t="shared" si="149"/>
        <v>dato mancante</v>
      </c>
      <c r="AM99" s="190" t="str">
        <f t="shared" si="150"/>
        <v>dato mancante</v>
      </c>
      <c r="AN99" s="190" t="str">
        <f t="shared" si="151"/>
        <v>dato mancante</v>
      </c>
      <c r="AO99" s="191" t="str">
        <f>'Calcolo Orizzontale P. Secco'!AE100</f>
        <v>dato mancante</v>
      </c>
      <c r="AP99" s="191" t="str">
        <f>'Calcolo Orizzontale P. Secco'!AT100</f>
        <v>dato mancante</v>
      </c>
      <c r="AQ99" s="192" t="str">
        <f t="shared" si="152"/>
        <v>dato mancante</v>
      </c>
      <c r="AR99" s="192" t="str">
        <f t="shared" si="153"/>
        <v>dato mancante</v>
      </c>
      <c r="AS99" s="193" t="str">
        <f>'Calcolo Orizzontale P. Secco'!AF100</f>
        <v>dato mancante</v>
      </c>
      <c r="AT99" s="193" t="str">
        <f>'Calcolo Orizzontale P. Secco'!AU100</f>
        <v>dato mancante</v>
      </c>
      <c r="AU99" s="308" t="str">
        <f t="shared" si="171"/>
        <v>dato mancante</v>
      </c>
      <c r="AV99" s="308" t="str">
        <f t="shared" si="172"/>
        <v>dato mancante</v>
      </c>
      <c r="AW99" s="193" t="str">
        <f>'Calcolo Orizzontale P. Secco'!AG100</f>
        <v>dato mancante</v>
      </c>
      <c r="AX99" s="193" t="str">
        <f>'Calcolo Orizzontale P. Secco'!AV100</f>
        <v>dato mancante</v>
      </c>
      <c r="AY99" s="308" t="str">
        <f t="shared" si="169"/>
        <v>dato mancante</v>
      </c>
      <c r="AZ99" s="308" t="str">
        <f t="shared" si="170"/>
        <v>dato mancante</v>
      </c>
      <c r="BA99" s="193" t="str">
        <f>'Calcolo Orizzontale P. Secco'!AH100</f>
        <v>dato mancante</v>
      </c>
      <c r="BB99" s="193" t="str">
        <f>'Calcolo Orizzontale P. Secco'!AW100</f>
        <v>dato mancante</v>
      </c>
      <c r="BC99" s="308" t="str">
        <f t="shared" si="154"/>
        <v>dato mancante</v>
      </c>
      <c r="BD99" s="308" t="str">
        <f t="shared" si="155"/>
        <v>dato mancante</v>
      </c>
      <c r="BE99" s="194" t="str">
        <f>'Calcolo Orizzontale P. Secco'!AI100</f>
        <v>dato mancante</v>
      </c>
      <c r="BF99" s="194" t="str">
        <f>'Calcolo Orizzontale P. Secco'!AX100</f>
        <v>dato mancante</v>
      </c>
      <c r="BG99" s="308" t="str">
        <f t="shared" si="156"/>
        <v>dato mancante</v>
      </c>
      <c r="BH99" s="308" t="str">
        <f t="shared" si="157"/>
        <v>dato mancante</v>
      </c>
      <c r="BI99" s="193" t="str">
        <f>'Calcolo Orizzontale P. Secco'!AJ100</f>
        <v>dato mancante</v>
      </c>
      <c r="BJ99" s="193" t="str">
        <f>'Calcolo Orizzontale P. Secco'!AY100</f>
        <v>dato mancante</v>
      </c>
      <c r="BK99" s="308" t="str">
        <f t="shared" si="158"/>
        <v>dato mancante</v>
      </c>
      <c r="BL99" s="308" t="str">
        <f t="shared" si="159"/>
        <v>dato mancante</v>
      </c>
      <c r="BM99" s="192" t="str">
        <f>'Calcolo Orizzontale P. Secco'!AK100</f>
        <v>dato mancante</v>
      </c>
      <c r="BN99" s="192" t="str">
        <f>'Calcolo Orizzontale P. Secco'!AZ100</f>
        <v>dato mancante</v>
      </c>
      <c r="BO99" s="308" t="str">
        <f t="shared" si="115"/>
        <v>dato mancante</v>
      </c>
      <c r="BP99" s="308" t="str">
        <f t="shared" si="116"/>
        <v>dato mancante</v>
      </c>
      <c r="BQ99" s="195" t="str">
        <f>'Calcolo Orizzontale P. Secco'!AL100</f>
        <v>dato mancante</v>
      </c>
      <c r="BR99" s="195" t="str">
        <f>'Calcolo Orizzontale P. Secco'!BA100</f>
        <v>dato mancante</v>
      </c>
      <c r="BS99" s="308" t="str">
        <f t="shared" si="160"/>
        <v>dato mancante</v>
      </c>
      <c r="BT99" s="308" t="str">
        <f t="shared" si="161"/>
        <v>dato mancante</v>
      </c>
      <c r="BU99" s="193" t="str">
        <f>'Calcolo Orizzontale P. Secco'!AM100</f>
        <v>dato mancante</v>
      </c>
      <c r="BV99" s="194" t="str">
        <f>'Calcolo Orizzontale P. Secco'!BB100</f>
        <v>dato mancante</v>
      </c>
      <c r="BW99" s="308" t="str">
        <f t="shared" si="162"/>
        <v>dato mancante</v>
      </c>
      <c r="BX99" s="308" t="str">
        <f t="shared" si="163"/>
        <v>dato mancante</v>
      </c>
      <c r="BY99" s="196" t="str">
        <f>'Calcolo Orizzontale P. Secco'!AN100</f>
        <v>dato mancante</v>
      </c>
      <c r="BZ99" s="196" t="str">
        <f>'Calcolo Orizzontale P. Secco'!BC100</f>
        <v>dato mancante</v>
      </c>
      <c r="CA99" s="308" t="str">
        <f t="shared" si="164"/>
        <v>dato mancante</v>
      </c>
      <c r="CB99" s="308" t="str">
        <f t="shared" si="165"/>
        <v>dato mancante</v>
      </c>
      <c r="CE99" s="125" t="str">
        <f t="shared" si="117"/>
        <v>dato mancante</v>
      </c>
      <c r="CF99" s="125" t="str">
        <f t="shared" si="118"/>
        <v>dato mancante</v>
      </c>
      <c r="CG99" s="125" t="str">
        <f t="shared" si="119"/>
        <v>dato mancante</v>
      </c>
      <c r="CH99" s="125" t="str">
        <f t="shared" si="120"/>
        <v>dato mancante</v>
      </c>
      <c r="CI99" s="125" t="str">
        <f t="shared" si="121"/>
        <v>dato mancante</v>
      </c>
      <c r="CJ99" s="125" t="str">
        <f t="shared" si="122"/>
        <v>dato mancante</v>
      </c>
      <c r="CK99" s="125" t="str">
        <f t="shared" si="123"/>
        <v>dato mancante</v>
      </c>
      <c r="CL99" s="125" t="str">
        <f t="shared" si="124"/>
        <v>dato mancante</v>
      </c>
      <c r="CM99" s="125" t="str">
        <f t="shared" si="125"/>
        <v>dato mancante</v>
      </c>
      <c r="CN99" s="125" t="str">
        <f t="shared" si="126"/>
        <v>dato mancante</v>
      </c>
      <c r="CO99" s="125" t="str">
        <f t="shared" si="127"/>
        <v>dato mancante</v>
      </c>
      <c r="CP99" s="125" t="str">
        <f t="shared" si="128"/>
        <v>dato mancante</v>
      </c>
      <c r="CQ99" s="125" t="str">
        <f t="shared" si="129"/>
        <v>dato mancante</v>
      </c>
      <c r="CR99" s="125" t="str">
        <f t="shared" si="130"/>
        <v>dato mancante</v>
      </c>
      <c r="CS99" s="125" t="str">
        <f t="shared" si="131"/>
        <v>dato mancante</v>
      </c>
      <c r="CT99" s="125" t="str">
        <f t="shared" si="132"/>
        <v>dato mancante</v>
      </c>
      <c r="CU99" s="125" t="str">
        <f t="shared" si="133"/>
        <v>dato mancante</v>
      </c>
      <c r="CV99" s="125" t="str">
        <f t="shared" si="134"/>
        <v>dato mancante</v>
      </c>
      <c r="CW99" s="125" t="str">
        <f t="shared" si="135"/>
        <v>dato mancante</v>
      </c>
      <c r="CX99" s="125" t="str">
        <f t="shared" si="136"/>
        <v>dato mancante</v>
      </c>
      <c r="CY99" s="125" t="str">
        <f t="shared" si="137"/>
        <v>dato mancante</v>
      </c>
      <c r="CZ99" s="125" t="str">
        <f t="shared" si="138"/>
        <v>dato mancante</v>
      </c>
      <c r="DA99" s="125" t="str">
        <f t="shared" si="139"/>
        <v>dato mancante</v>
      </c>
      <c r="DB99" s="125" t="str">
        <f t="shared" si="140"/>
        <v>dato mancante</v>
      </c>
      <c r="DC99" s="125" t="str">
        <f t="shared" si="141"/>
        <v>dato mancante</v>
      </c>
      <c r="DD99" s="125" t="str">
        <f t="shared" si="142"/>
        <v>dato mancante</v>
      </c>
      <c r="DF99" s="127">
        <f t="shared" si="166"/>
        <v>0</v>
      </c>
      <c r="DG99" s="127">
        <f t="shared" si="143"/>
        <v>0</v>
      </c>
      <c r="DH99" s="125" t="str">
        <f t="shared" si="167"/>
        <v>ok</v>
      </c>
      <c r="DI99" s="127" t="str">
        <f t="shared" si="168"/>
        <v>Buono</v>
      </c>
      <c r="DJ99" s="127" t="str">
        <f t="shared" si="144"/>
        <v>Buono</v>
      </c>
    </row>
    <row r="100" spans="1:114" s="125" customFormat="1" x14ac:dyDescent="0.35">
      <c r="A100" s="18">
        <f>'Calcolo Orizzontale P. Secco'!A101</f>
        <v>0</v>
      </c>
      <c r="B100" s="18">
        <f>'Calcolo Orizzontale P. Secco'!B101</f>
        <v>0</v>
      </c>
      <c r="C100" s="18">
        <f>'Calcolo Orizzontale P. Secco'!C101</f>
        <v>0</v>
      </c>
      <c r="D100" s="18">
        <f>'Calcolo Orizzontale P. Secco'!D101</f>
        <v>0</v>
      </c>
      <c r="E100" s="18">
        <f>'Calcolo Orizzontale P. Secco'!E101</f>
        <v>0</v>
      </c>
      <c r="F100" s="18">
        <f>'Calcolo Orizzontale P. Secco'!F101</f>
        <v>0</v>
      </c>
      <c r="G100" s="18">
        <f>'Calcolo Orizzontale P. Secco'!G101</f>
        <v>0</v>
      </c>
      <c r="H100" s="18"/>
      <c r="I100" s="18">
        <f>'Calcolo Orizzontale P. Secco'!I101</f>
        <v>0</v>
      </c>
      <c r="J100" s="18">
        <f>'Calcolo Orizzontale P. Secco'!J101</f>
        <v>0</v>
      </c>
      <c r="K100" s="18">
        <f>'Calcolo Orizzontale P. Secco'!K101</f>
        <v>0</v>
      </c>
      <c r="L100" s="15">
        <f t="shared" si="145"/>
        <v>0</v>
      </c>
      <c r="M100" s="519">
        <f>'Calcolo Orizzontale P. Secco'!L101</f>
        <v>0</v>
      </c>
      <c r="N100" s="519">
        <f>'Calcolo Orizzontale P. Secco'!M101</f>
        <v>0</v>
      </c>
      <c r="O100" s="520">
        <f>'Calcolo Orizzontale P. Secco'!N101</f>
        <v>0</v>
      </c>
      <c r="P100" s="521">
        <f>'Calcolo Orizzontale P. Secco'!O101</f>
        <v>0</v>
      </c>
      <c r="Q100" s="521">
        <f>'Calcolo Orizzontale P. Secco'!P101</f>
        <v>0</v>
      </c>
      <c r="R100" s="521">
        <f>'Calcolo Orizzontale P. Secco'!Q101</f>
        <v>0</v>
      </c>
      <c r="S100" s="521">
        <f>'Calcolo Orizzontale P. Secco'!R101</f>
        <v>0</v>
      </c>
      <c r="T100" s="521">
        <f>'Calcolo Orizzontale P. Secco'!S101</f>
        <v>0</v>
      </c>
      <c r="U100" s="519">
        <f>'Calcolo Orizzontale P. Secco'!T101</f>
        <v>0</v>
      </c>
      <c r="V100" s="519">
        <f>'Calcolo Orizzontale P. Secco'!U101</f>
        <v>0</v>
      </c>
      <c r="W100" s="519">
        <f>'Calcolo Orizzontale P. Secco'!V101</f>
        <v>0</v>
      </c>
      <c r="X100" s="520">
        <f>'Calcolo Orizzontale P. Secco'!W101</f>
        <v>0</v>
      </c>
      <c r="Y100" s="521">
        <f>'Calcolo Orizzontale P. Secco'!X101</f>
        <v>0</v>
      </c>
      <c r="Z100" s="522">
        <f>'Calcolo Orizzontale P. Secco'!Y101</f>
        <v>0</v>
      </c>
      <c r="AA100" s="126"/>
      <c r="AB100" s="127"/>
      <c r="AC100" s="189" t="str">
        <f>'Calcolo Orizzontale P. Secco'!AC101</f>
        <v>dato mancante</v>
      </c>
      <c r="AD100" s="190" t="str">
        <f>'Calcolo Orizzontale P. Secco'!AR101</f>
        <v>dato mancante</v>
      </c>
      <c r="AE100" s="190" t="str">
        <f t="shared" si="146"/>
        <v>dato mancante</v>
      </c>
      <c r="AF100" s="190" t="str">
        <f t="shared" si="147"/>
        <v>dato mancante</v>
      </c>
      <c r="AG100" s="191" t="str">
        <f>IF(N100&lt;5,'Calcolo Orizzontale P. Secco'!AD101,"dato mancante")</f>
        <v>dato mancante</v>
      </c>
      <c r="AH100" s="191" t="str">
        <f>IF(N100&gt;5,'Calcolo Orizzontale P. Secco'!AD101,"dato mancante")</f>
        <v>dato mancante</v>
      </c>
      <c r="AI100" s="191" t="str">
        <f>IF(N100&lt;5,'Calcolo Orizzontale P. Secco'!AS101,"dato mancante")</f>
        <v>dato mancante</v>
      </c>
      <c r="AJ100" s="191" t="str">
        <f>IF(N100&gt;5,'Calcolo Orizzontale P. Secco'!AS101,"dato mancante")</f>
        <v>dato mancante</v>
      </c>
      <c r="AK100" s="190" t="str">
        <f t="shared" si="148"/>
        <v>dato mancante</v>
      </c>
      <c r="AL100" s="190" t="str">
        <f t="shared" si="149"/>
        <v>dato mancante</v>
      </c>
      <c r="AM100" s="190" t="str">
        <f t="shared" si="150"/>
        <v>dato mancante</v>
      </c>
      <c r="AN100" s="190" t="str">
        <f t="shared" si="151"/>
        <v>dato mancante</v>
      </c>
      <c r="AO100" s="191" t="str">
        <f>'Calcolo Orizzontale P. Secco'!AE101</f>
        <v>dato mancante</v>
      </c>
      <c r="AP100" s="191" t="str">
        <f>'Calcolo Orizzontale P. Secco'!AT101</f>
        <v>dato mancante</v>
      </c>
      <c r="AQ100" s="192" t="str">
        <f t="shared" si="152"/>
        <v>dato mancante</v>
      </c>
      <c r="AR100" s="192" t="str">
        <f t="shared" si="153"/>
        <v>dato mancante</v>
      </c>
      <c r="AS100" s="193" t="str">
        <f>'Calcolo Orizzontale P. Secco'!AF101</f>
        <v>dato mancante</v>
      </c>
      <c r="AT100" s="193" t="str">
        <f>'Calcolo Orizzontale P. Secco'!AU101</f>
        <v>dato mancante</v>
      </c>
      <c r="AU100" s="308" t="str">
        <f t="shared" si="171"/>
        <v>dato mancante</v>
      </c>
      <c r="AV100" s="308" t="str">
        <f t="shared" si="172"/>
        <v>dato mancante</v>
      </c>
      <c r="AW100" s="193" t="str">
        <f>'Calcolo Orizzontale P. Secco'!AG101</f>
        <v>dato mancante</v>
      </c>
      <c r="AX100" s="193" t="str">
        <f>'Calcolo Orizzontale P. Secco'!AV101</f>
        <v>dato mancante</v>
      </c>
      <c r="AY100" s="308" t="str">
        <f t="shared" si="169"/>
        <v>dato mancante</v>
      </c>
      <c r="AZ100" s="308" t="str">
        <f t="shared" si="170"/>
        <v>dato mancante</v>
      </c>
      <c r="BA100" s="193" t="str">
        <f>'Calcolo Orizzontale P. Secco'!AH101</f>
        <v>dato mancante</v>
      </c>
      <c r="BB100" s="193" t="str">
        <f>'Calcolo Orizzontale P. Secco'!AW101</f>
        <v>dato mancante</v>
      </c>
      <c r="BC100" s="308" t="str">
        <f t="shared" si="154"/>
        <v>dato mancante</v>
      </c>
      <c r="BD100" s="308" t="str">
        <f t="shared" si="155"/>
        <v>dato mancante</v>
      </c>
      <c r="BE100" s="194" t="str">
        <f>'Calcolo Orizzontale P. Secco'!AI101</f>
        <v>dato mancante</v>
      </c>
      <c r="BF100" s="194" t="str">
        <f>'Calcolo Orizzontale P. Secco'!AX101</f>
        <v>dato mancante</v>
      </c>
      <c r="BG100" s="308" t="str">
        <f t="shared" si="156"/>
        <v>dato mancante</v>
      </c>
      <c r="BH100" s="308" t="str">
        <f t="shared" si="157"/>
        <v>dato mancante</v>
      </c>
      <c r="BI100" s="193" t="str">
        <f>'Calcolo Orizzontale P. Secco'!AJ101</f>
        <v>dato mancante</v>
      </c>
      <c r="BJ100" s="193" t="str">
        <f>'Calcolo Orizzontale P. Secco'!AY101</f>
        <v>dato mancante</v>
      </c>
      <c r="BK100" s="308" t="str">
        <f t="shared" si="158"/>
        <v>dato mancante</v>
      </c>
      <c r="BL100" s="308" t="str">
        <f t="shared" si="159"/>
        <v>dato mancante</v>
      </c>
      <c r="BM100" s="192" t="str">
        <f>'Calcolo Orizzontale P. Secco'!AK101</f>
        <v>dato mancante</v>
      </c>
      <c r="BN100" s="192" t="str">
        <f>'Calcolo Orizzontale P. Secco'!AZ101</f>
        <v>dato mancante</v>
      </c>
      <c r="BO100" s="308" t="str">
        <f t="shared" si="115"/>
        <v>dato mancante</v>
      </c>
      <c r="BP100" s="308" t="str">
        <f t="shared" si="116"/>
        <v>dato mancante</v>
      </c>
      <c r="BQ100" s="195" t="str">
        <f>'Calcolo Orizzontale P. Secco'!AL101</f>
        <v>dato mancante</v>
      </c>
      <c r="BR100" s="195" t="str">
        <f>'Calcolo Orizzontale P. Secco'!BA101</f>
        <v>dato mancante</v>
      </c>
      <c r="BS100" s="308" t="str">
        <f t="shared" si="160"/>
        <v>dato mancante</v>
      </c>
      <c r="BT100" s="308" t="str">
        <f t="shared" si="161"/>
        <v>dato mancante</v>
      </c>
      <c r="BU100" s="193" t="str">
        <f>'Calcolo Orizzontale P. Secco'!AM101</f>
        <v>dato mancante</v>
      </c>
      <c r="BV100" s="194" t="str">
        <f>'Calcolo Orizzontale P. Secco'!BB101</f>
        <v>dato mancante</v>
      </c>
      <c r="BW100" s="308" t="str">
        <f t="shared" si="162"/>
        <v>dato mancante</v>
      </c>
      <c r="BX100" s="308" t="str">
        <f t="shared" si="163"/>
        <v>dato mancante</v>
      </c>
      <c r="BY100" s="196" t="str">
        <f>'Calcolo Orizzontale P. Secco'!AN101</f>
        <v>dato mancante</v>
      </c>
      <c r="BZ100" s="196" t="str">
        <f>'Calcolo Orizzontale P. Secco'!BC101</f>
        <v>dato mancante</v>
      </c>
      <c r="CA100" s="308" t="str">
        <f t="shared" si="164"/>
        <v>dato mancante</v>
      </c>
      <c r="CB100" s="308" t="str">
        <f t="shared" si="165"/>
        <v>dato mancante</v>
      </c>
      <c r="CE100" s="125" t="str">
        <f t="shared" si="117"/>
        <v>dato mancante</v>
      </c>
      <c r="CF100" s="125" t="str">
        <f t="shared" si="118"/>
        <v>dato mancante</v>
      </c>
      <c r="CG100" s="125" t="str">
        <f t="shared" si="119"/>
        <v>dato mancante</v>
      </c>
      <c r="CH100" s="125" t="str">
        <f t="shared" si="120"/>
        <v>dato mancante</v>
      </c>
      <c r="CI100" s="125" t="str">
        <f t="shared" si="121"/>
        <v>dato mancante</v>
      </c>
      <c r="CJ100" s="125" t="str">
        <f t="shared" si="122"/>
        <v>dato mancante</v>
      </c>
      <c r="CK100" s="125" t="str">
        <f t="shared" si="123"/>
        <v>dato mancante</v>
      </c>
      <c r="CL100" s="125" t="str">
        <f t="shared" si="124"/>
        <v>dato mancante</v>
      </c>
      <c r="CM100" s="125" t="str">
        <f t="shared" si="125"/>
        <v>dato mancante</v>
      </c>
      <c r="CN100" s="125" t="str">
        <f t="shared" si="126"/>
        <v>dato mancante</v>
      </c>
      <c r="CO100" s="125" t="str">
        <f t="shared" si="127"/>
        <v>dato mancante</v>
      </c>
      <c r="CP100" s="125" t="str">
        <f t="shared" si="128"/>
        <v>dato mancante</v>
      </c>
      <c r="CQ100" s="125" t="str">
        <f t="shared" si="129"/>
        <v>dato mancante</v>
      </c>
      <c r="CR100" s="125" t="str">
        <f t="shared" si="130"/>
        <v>dato mancante</v>
      </c>
      <c r="CS100" s="125" t="str">
        <f t="shared" si="131"/>
        <v>dato mancante</v>
      </c>
      <c r="CT100" s="125" t="str">
        <f t="shared" si="132"/>
        <v>dato mancante</v>
      </c>
      <c r="CU100" s="125" t="str">
        <f t="shared" si="133"/>
        <v>dato mancante</v>
      </c>
      <c r="CV100" s="125" t="str">
        <f t="shared" si="134"/>
        <v>dato mancante</v>
      </c>
      <c r="CW100" s="125" t="str">
        <f t="shared" si="135"/>
        <v>dato mancante</v>
      </c>
      <c r="CX100" s="125" t="str">
        <f t="shared" si="136"/>
        <v>dato mancante</v>
      </c>
      <c r="CY100" s="125" t="str">
        <f t="shared" si="137"/>
        <v>dato mancante</v>
      </c>
      <c r="CZ100" s="125" t="str">
        <f t="shared" si="138"/>
        <v>dato mancante</v>
      </c>
      <c r="DA100" s="125" t="str">
        <f t="shared" si="139"/>
        <v>dato mancante</v>
      </c>
      <c r="DB100" s="125" t="str">
        <f t="shared" si="140"/>
        <v>dato mancante</v>
      </c>
      <c r="DC100" s="125" t="str">
        <f t="shared" si="141"/>
        <v>dato mancante</v>
      </c>
      <c r="DD100" s="125" t="str">
        <f t="shared" si="142"/>
        <v>dato mancante</v>
      </c>
      <c r="DF100" s="127">
        <f t="shared" si="166"/>
        <v>0</v>
      </c>
      <c r="DG100" s="127">
        <f t="shared" si="143"/>
        <v>0</v>
      </c>
      <c r="DH100" s="125" t="str">
        <f t="shared" si="167"/>
        <v>ok</v>
      </c>
      <c r="DI100" s="127" t="str">
        <f t="shared" si="168"/>
        <v>Buono</v>
      </c>
      <c r="DJ100" s="127" t="str">
        <f t="shared" si="144"/>
        <v>Buono</v>
      </c>
    </row>
    <row r="101" spans="1:114" s="125" customFormat="1" x14ac:dyDescent="0.35">
      <c r="A101" s="18">
        <f>'Calcolo Orizzontale P. Secco'!A102</f>
        <v>0</v>
      </c>
      <c r="B101" s="18">
        <f>'Calcolo Orizzontale P. Secco'!B102</f>
        <v>0</v>
      </c>
      <c r="C101" s="18">
        <f>'Calcolo Orizzontale P. Secco'!C102</f>
        <v>0</v>
      </c>
      <c r="D101" s="18">
        <f>'Calcolo Orizzontale P. Secco'!D102</f>
        <v>0</v>
      </c>
      <c r="E101" s="18">
        <f>'Calcolo Orizzontale P. Secco'!E102</f>
        <v>0</v>
      </c>
      <c r="F101" s="18">
        <f>'Calcolo Orizzontale P. Secco'!F102</f>
        <v>0</v>
      </c>
      <c r="G101" s="18">
        <f>'Calcolo Orizzontale P. Secco'!G102</f>
        <v>0</v>
      </c>
      <c r="H101" s="18"/>
      <c r="I101" s="18">
        <f>'Calcolo Orizzontale P. Secco'!I102</f>
        <v>0</v>
      </c>
      <c r="J101" s="18">
        <f>'Calcolo Orizzontale P. Secco'!J102</f>
        <v>0</v>
      </c>
      <c r="K101" s="18">
        <f>'Calcolo Orizzontale P. Secco'!K102</f>
        <v>0</v>
      </c>
      <c r="L101" s="15">
        <f t="shared" si="145"/>
        <v>0</v>
      </c>
      <c r="M101" s="519">
        <f>'Calcolo Orizzontale P. Secco'!L102</f>
        <v>0</v>
      </c>
      <c r="N101" s="519">
        <f>'Calcolo Orizzontale P. Secco'!M102</f>
        <v>0</v>
      </c>
      <c r="O101" s="520">
        <f>'Calcolo Orizzontale P. Secco'!N102</f>
        <v>0</v>
      </c>
      <c r="P101" s="521">
        <f>'Calcolo Orizzontale P. Secco'!O102</f>
        <v>0</v>
      </c>
      <c r="Q101" s="521">
        <f>'Calcolo Orizzontale P. Secco'!P102</f>
        <v>0</v>
      </c>
      <c r="R101" s="521">
        <f>'Calcolo Orizzontale P. Secco'!Q102</f>
        <v>0</v>
      </c>
      <c r="S101" s="521">
        <f>'Calcolo Orizzontale P. Secco'!R102</f>
        <v>0</v>
      </c>
      <c r="T101" s="521">
        <f>'Calcolo Orizzontale P. Secco'!S102</f>
        <v>0</v>
      </c>
      <c r="U101" s="519">
        <f>'Calcolo Orizzontale P. Secco'!T102</f>
        <v>0</v>
      </c>
      <c r="V101" s="519">
        <f>'Calcolo Orizzontale P. Secco'!U102</f>
        <v>0</v>
      </c>
      <c r="W101" s="519">
        <f>'Calcolo Orizzontale P. Secco'!V102</f>
        <v>0</v>
      </c>
      <c r="X101" s="520">
        <f>'Calcolo Orizzontale P. Secco'!W102</f>
        <v>0</v>
      </c>
      <c r="Y101" s="521">
        <f>'Calcolo Orizzontale P. Secco'!X102</f>
        <v>0</v>
      </c>
      <c r="Z101" s="522">
        <f>'Calcolo Orizzontale P. Secco'!Y102</f>
        <v>0</v>
      </c>
      <c r="AA101" s="126"/>
      <c r="AB101" s="127"/>
      <c r="AC101" s="189" t="str">
        <f>'Calcolo Orizzontale P. Secco'!AC102</f>
        <v>dato mancante</v>
      </c>
      <c r="AD101" s="190" t="str">
        <f>'Calcolo Orizzontale P. Secco'!AR102</f>
        <v>dato mancante</v>
      </c>
      <c r="AE101" s="190" t="str">
        <f t="shared" si="146"/>
        <v>dato mancante</v>
      </c>
      <c r="AF101" s="190" t="str">
        <f t="shared" si="147"/>
        <v>dato mancante</v>
      </c>
      <c r="AG101" s="191" t="str">
        <f>IF(N101&lt;5,'Calcolo Orizzontale P. Secco'!AD102,"dato mancante")</f>
        <v>dato mancante</v>
      </c>
      <c r="AH101" s="191" t="str">
        <f>IF(N101&gt;5,'Calcolo Orizzontale P. Secco'!AD102,"dato mancante")</f>
        <v>dato mancante</v>
      </c>
      <c r="AI101" s="191" t="str">
        <f>IF(N101&lt;5,'Calcolo Orizzontale P. Secco'!AS102,"dato mancante")</f>
        <v>dato mancante</v>
      </c>
      <c r="AJ101" s="191" t="str">
        <f>IF(N101&gt;5,'Calcolo Orizzontale P. Secco'!AS102,"dato mancante")</f>
        <v>dato mancante</v>
      </c>
      <c r="AK101" s="190" t="str">
        <f t="shared" si="148"/>
        <v>dato mancante</v>
      </c>
      <c r="AL101" s="190" t="str">
        <f t="shared" si="149"/>
        <v>dato mancante</v>
      </c>
      <c r="AM101" s="190" t="str">
        <f t="shared" si="150"/>
        <v>dato mancante</v>
      </c>
      <c r="AN101" s="190" t="str">
        <f t="shared" si="151"/>
        <v>dato mancante</v>
      </c>
      <c r="AO101" s="191" t="str">
        <f>'Calcolo Orizzontale P. Secco'!AE102</f>
        <v>dato mancante</v>
      </c>
      <c r="AP101" s="191" t="str">
        <f>'Calcolo Orizzontale P. Secco'!AT102</f>
        <v>dato mancante</v>
      </c>
      <c r="AQ101" s="192" t="str">
        <f t="shared" si="152"/>
        <v>dato mancante</v>
      </c>
      <c r="AR101" s="192" t="str">
        <f t="shared" si="153"/>
        <v>dato mancante</v>
      </c>
      <c r="AS101" s="193" t="str">
        <f>'Calcolo Orizzontale P. Secco'!AF102</f>
        <v>dato mancante</v>
      </c>
      <c r="AT101" s="193" t="str">
        <f>'Calcolo Orizzontale P. Secco'!AU102</f>
        <v>dato mancante</v>
      </c>
      <c r="AU101" s="308" t="str">
        <f t="shared" si="171"/>
        <v>dato mancante</v>
      </c>
      <c r="AV101" s="308" t="str">
        <f t="shared" si="172"/>
        <v>dato mancante</v>
      </c>
      <c r="AW101" s="193" t="str">
        <f>'Calcolo Orizzontale P. Secco'!AG102</f>
        <v>dato mancante</v>
      </c>
      <c r="AX101" s="193" t="str">
        <f>'Calcolo Orizzontale P. Secco'!AV102</f>
        <v>dato mancante</v>
      </c>
      <c r="AY101" s="308" t="str">
        <f t="shared" si="169"/>
        <v>dato mancante</v>
      </c>
      <c r="AZ101" s="308" t="str">
        <f t="shared" si="170"/>
        <v>dato mancante</v>
      </c>
      <c r="BA101" s="193" t="str">
        <f>'Calcolo Orizzontale P. Secco'!AH102</f>
        <v>dato mancante</v>
      </c>
      <c r="BB101" s="193" t="str">
        <f>'Calcolo Orizzontale P. Secco'!AW102</f>
        <v>dato mancante</v>
      </c>
      <c r="BC101" s="308" t="str">
        <f t="shared" si="154"/>
        <v>dato mancante</v>
      </c>
      <c r="BD101" s="308" t="str">
        <f t="shared" si="155"/>
        <v>dato mancante</v>
      </c>
      <c r="BE101" s="194" t="str">
        <f>'Calcolo Orizzontale P. Secco'!AI102</f>
        <v>dato mancante</v>
      </c>
      <c r="BF101" s="194" t="str">
        <f>'Calcolo Orizzontale P. Secco'!AX102</f>
        <v>dato mancante</v>
      </c>
      <c r="BG101" s="308" t="str">
        <f t="shared" si="156"/>
        <v>dato mancante</v>
      </c>
      <c r="BH101" s="308" t="str">
        <f t="shared" si="157"/>
        <v>dato mancante</v>
      </c>
      <c r="BI101" s="193" t="str">
        <f>'Calcolo Orizzontale P. Secco'!AJ102</f>
        <v>dato mancante</v>
      </c>
      <c r="BJ101" s="193" t="str">
        <f>'Calcolo Orizzontale P. Secco'!AY102</f>
        <v>dato mancante</v>
      </c>
      <c r="BK101" s="308" t="str">
        <f t="shared" si="158"/>
        <v>dato mancante</v>
      </c>
      <c r="BL101" s="308" t="str">
        <f t="shared" si="159"/>
        <v>dato mancante</v>
      </c>
      <c r="BM101" s="192" t="str">
        <f>'Calcolo Orizzontale P. Secco'!AK102</f>
        <v>dato mancante</v>
      </c>
      <c r="BN101" s="192" t="str">
        <f>'Calcolo Orizzontale P. Secco'!AZ102</f>
        <v>dato mancante</v>
      </c>
      <c r="BO101" s="308" t="str">
        <f t="shared" si="115"/>
        <v>dato mancante</v>
      </c>
      <c r="BP101" s="308" t="str">
        <f t="shared" si="116"/>
        <v>dato mancante</v>
      </c>
      <c r="BQ101" s="195" t="str">
        <f>'Calcolo Orizzontale P. Secco'!AL102</f>
        <v>dato mancante</v>
      </c>
      <c r="BR101" s="195" t="str">
        <f>'Calcolo Orizzontale P. Secco'!BA102</f>
        <v>dato mancante</v>
      </c>
      <c r="BS101" s="308" t="str">
        <f t="shared" si="160"/>
        <v>dato mancante</v>
      </c>
      <c r="BT101" s="308" t="str">
        <f t="shared" si="161"/>
        <v>dato mancante</v>
      </c>
      <c r="BU101" s="193" t="str">
        <f>'Calcolo Orizzontale P. Secco'!AM102</f>
        <v>dato mancante</v>
      </c>
      <c r="BV101" s="194" t="str">
        <f>'Calcolo Orizzontale P. Secco'!BB102</f>
        <v>dato mancante</v>
      </c>
      <c r="BW101" s="308" t="str">
        <f t="shared" si="162"/>
        <v>dato mancante</v>
      </c>
      <c r="BX101" s="308" t="str">
        <f t="shared" si="163"/>
        <v>dato mancante</v>
      </c>
      <c r="BY101" s="196" t="str">
        <f>'Calcolo Orizzontale P. Secco'!AN102</f>
        <v>dato mancante</v>
      </c>
      <c r="BZ101" s="196" t="str">
        <f>'Calcolo Orizzontale P. Secco'!BC102</f>
        <v>dato mancante</v>
      </c>
      <c r="CA101" s="308" t="str">
        <f t="shared" si="164"/>
        <v>dato mancante</v>
      </c>
      <c r="CB101" s="308" t="str">
        <f t="shared" si="165"/>
        <v>dato mancante</v>
      </c>
      <c r="CE101" s="125" t="str">
        <f t="shared" si="117"/>
        <v>dato mancante</v>
      </c>
      <c r="CF101" s="125" t="str">
        <f t="shared" si="118"/>
        <v>dato mancante</v>
      </c>
      <c r="CG101" s="125" t="str">
        <f t="shared" si="119"/>
        <v>dato mancante</v>
      </c>
      <c r="CH101" s="125" t="str">
        <f t="shared" si="120"/>
        <v>dato mancante</v>
      </c>
      <c r="CI101" s="125" t="str">
        <f t="shared" si="121"/>
        <v>dato mancante</v>
      </c>
      <c r="CJ101" s="125" t="str">
        <f t="shared" si="122"/>
        <v>dato mancante</v>
      </c>
      <c r="CK101" s="125" t="str">
        <f t="shared" si="123"/>
        <v>dato mancante</v>
      </c>
      <c r="CL101" s="125" t="str">
        <f t="shared" si="124"/>
        <v>dato mancante</v>
      </c>
      <c r="CM101" s="125" t="str">
        <f t="shared" si="125"/>
        <v>dato mancante</v>
      </c>
      <c r="CN101" s="125" t="str">
        <f t="shared" si="126"/>
        <v>dato mancante</v>
      </c>
      <c r="CO101" s="125" t="str">
        <f t="shared" si="127"/>
        <v>dato mancante</v>
      </c>
      <c r="CP101" s="125" t="str">
        <f t="shared" si="128"/>
        <v>dato mancante</v>
      </c>
      <c r="CQ101" s="125" t="str">
        <f t="shared" si="129"/>
        <v>dato mancante</v>
      </c>
      <c r="CR101" s="125" t="str">
        <f t="shared" si="130"/>
        <v>dato mancante</v>
      </c>
      <c r="CS101" s="125" t="str">
        <f t="shared" si="131"/>
        <v>dato mancante</v>
      </c>
      <c r="CT101" s="125" t="str">
        <f t="shared" si="132"/>
        <v>dato mancante</v>
      </c>
      <c r="CU101" s="125" t="str">
        <f t="shared" si="133"/>
        <v>dato mancante</v>
      </c>
      <c r="CV101" s="125" t="str">
        <f t="shared" si="134"/>
        <v>dato mancante</v>
      </c>
      <c r="CW101" s="125" t="str">
        <f t="shared" si="135"/>
        <v>dato mancante</v>
      </c>
      <c r="CX101" s="125" t="str">
        <f t="shared" si="136"/>
        <v>dato mancante</v>
      </c>
      <c r="CY101" s="125" t="str">
        <f t="shared" si="137"/>
        <v>dato mancante</v>
      </c>
      <c r="CZ101" s="125" t="str">
        <f t="shared" si="138"/>
        <v>dato mancante</v>
      </c>
      <c r="DA101" s="125" t="str">
        <f t="shared" si="139"/>
        <v>dato mancante</v>
      </c>
      <c r="DB101" s="125" t="str">
        <f t="shared" si="140"/>
        <v>dato mancante</v>
      </c>
      <c r="DC101" s="125" t="str">
        <f t="shared" si="141"/>
        <v>dato mancante</v>
      </c>
      <c r="DD101" s="125" t="str">
        <f t="shared" si="142"/>
        <v>dato mancante</v>
      </c>
      <c r="DF101" s="127">
        <f t="shared" si="166"/>
        <v>0</v>
      </c>
      <c r="DG101" s="127">
        <f t="shared" si="143"/>
        <v>0</v>
      </c>
      <c r="DH101" s="125" t="str">
        <f t="shared" si="167"/>
        <v>ok</v>
      </c>
      <c r="DI101" s="127" t="str">
        <f t="shared" si="168"/>
        <v>Buono</v>
      </c>
      <c r="DJ101" s="127" t="str">
        <f t="shared" si="144"/>
        <v>Buono</v>
      </c>
    </row>
    <row r="102" spans="1:114" s="125" customFormat="1" x14ac:dyDescent="0.35">
      <c r="A102" s="18">
        <f>'Calcolo Orizzontale P. Secco'!A103</f>
        <v>0</v>
      </c>
      <c r="B102" s="18">
        <f>'Calcolo Orizzontale P. Secco'!B103</f>
        <v>0</v>
      </c>
      <c r="C102" s="18">
        <f>'Calcolo Orizzontale P. Secco'!C103</f>
        <v>0</v>
      </c>
      <c r="D102" s="18">
        <f>'Calcolo Orizzontale P. Secco'!D103</f>
        <v>0</v>
      </c>
      <c r="E102" s="18">
        <f>'Calcolo Orizzontale P. Secco'!E103</f>
        <v>0</v>
      </c>
      <c r="F102" s="18">
        <f>'Calcolo Orizzontale P. Secco'!F103</f>
        <v>0</v>
      </c>
      <c r="G102" s="18">
        <f>'Calcolo Orizzontale P. Secco'!G103</f>
        <v>0</v>
      </c>
      <c r="H102" s="18"/>
      <c r="I102" s="18">
        <f>'Calcolo Orizzontale P. Secco'!I103</f>
        <v>0</v>
      </c>
      <c r="J102" s="18">
        <f>'Calcolo Orizzontale P. Secco'!J103</f>
        <v>0</v>
      </c>
      <c r="K102" s="18">
        <f>'Calcolo Orizzontale P. Secco'!K103</f>
        <v>0</v>
      </c>
      <c r="L102" s="15">
        <f t="shared" si="145"/>
        <v>0</v>
      </c>
      <c r="M102" s="519">
        <f>'Calcolo Orizzontale P. Secco'!L103</f>
        <v>0</v>
      </c>
      <c r="N102" s="519">
        <f>'Calcolo Orizzontale P. Secco'!M103</f>
        <v>0</v>
      </c>
      <c r="O102" s="520">
        <f>'Calcolo Orizzontale P. Secco'!N103</f>
        <v>0</v>
      </c>
      <c r="P102" s="521">
        <f>'Calcolo Orizzontale P. Secco'!O103</f>
        <v>0</v>
      </c>
      <c r="Q102" s="521">
        <f>'Calcolo Orizzontale P. Secco'!P103</f>
        <v>0</v>
      </c>
      <c r="R102" s="521">
        <f>'Calcolo Orizzontale P. Secco'!Q103</f>
        <v>0</v>
      </c>
      <c r="S102" s="521">
        <f>'Calcolo Orizzontale P. Secco'!R103</f>
        <v>0</v>
      </c>
      <c r="T102" s="521">
        <f>'Calcolo Orizzontale P. Secco'!S103</f>
        <v>0</v>
      </c>
      <c r="U102" s="519">
        <f>'Calcolo Orizzontale P. Secco'!T103</f>
        <v>0</v>
      </c>
      <c r="V102" s="519">
        <f>'Calcolo Orizzontale P. Secco'!U103</f>
        <v>0</v>
      </c>
      <c r="W102" s="519">
        <f>'Calcolo Orizzontale P. Secco'!V103</f>
        <v>0</v>
      </c>
      <c r="X102" s="520">
        <f>'Calcolo Orizzontale P. Secco'!W103</f>
        <v>0</v>
      </c>
      <c r="Y102" s="521">
        <f>'Calcolo Orizzontale P. Secco'!X103</f>
        <v>0</v>
      </c>
      <c r="Z102" s="522">
        <f>'Calcolo Orizzontale P. Secco'!Y103</f>
        <v>0</v>
      </c>
      <c r="AA102" s="126"/>
      <c r="AB102" s="127"/>
      <c r="AC102" s="189" t="str">
        <f>'Calcolo Orizzontale P. Secco'!AC103</f>
        <v>dato mancante</v>
      </c>
      <c r="AD102" s="190" t="str">
        <f>'Calcolo Orizzontale P. Secco'!AR103</f>
        <v>dato mancante</v>
      </c>
      <c r="AE102" s="190" t="str">
        <f t="shared" si="146"/>
        <v>dato mancante</v>
      </c>
      <c r="AF102" s="190" t="str">
        <f t="shared" si="147"/>
        <v>dato mancante</v>
      </c>
      <c r="AG102" s="191" t="str">
        <f>IF(N102&lt;5,'Calcolo Orizzontale P. Secco'!AD103,"dato mancante")</f>
        <v>dato mancante</v>
      </c>
      <c r="AH102" s="191" t="str">
        <f>IF(N102&gt;5,'Calcolo Orizzontale P. Secco'!AD103,"dato mancante")</f>
        <v>dato mancante</v>
      </c>
      <c r="AI102" s="191" t="str">
        <f>IF(N102&lt;5,'Calcolo Orizzontale P. Secco'!AS103,"dato mancante")</f>
        <v>dato mancante</v>
      </c>
      <c r="AJ102" s="191" t="str">
        <f>IF(N102&gt;5,'Calcolo Orizzontale P. Secco'!AS103,"dato mancante")</f>
        <v>dato mancante</v>
      </c>
      <c r="AK102" s="190" t="str">
        <f t="shared" si="148"/>
        <v>dato mancante</v>
      </c>
      <c r="AL102" s="190" t="str">
        <f t="shared" si="149"/>
        <v>dato mancante</v>
      </c>
      <c r="AM102" s="190" t="str">
        <f t="shared" si="150"/>
        <v>dato mancante</v>
      </c>
      <c r="AN102" s="190" t="str">
        <f t="shared" si="151"/>
        <v>dato mancante</v>
      </c>
      <c r="AO102" s="191" t="str">
        <f>'Calcolo Orizzontale P. Secco'!AE103</f>
        <v>dato mancante</v>
      </c>
      <c r="AP102" s="191" t="str">
        <f>'Calcolo Orizzontale P. Secco'!AT103</f>
        <v>dato mancante</v>
      </c>
      <c r="AQ102" s="192" t="str">
        <f t="shared" si="152"/>
        <v>dato mancante</v>
      </c>
      <c r="AR102" s="192" t="str">
        <f t="shared" si="153"/>
        <v>dato mancante</v>
      </c>
      <c r="AS102" s="193" t="str">
        <f>'Calcolo Orizzontale P. Secco'!AF103</f>
        <v>dato mancante</v>
      </c>
      <c r="AT102" s="193" t="str">
        <f>'Calcolo Orizzontale P. Secco'!AU103</f>
        <v>dato mancante</v>
      </c>
      <c r="AU102" s="308" t="str">
        <f t="shared" si="171"/>
        <v>dato mancante</v>
      </c>
      <c r="AV102" s="308" t="str">
        <f t="shared" si="172"/>
        <v>dato mancante</v>
      </c>
      <c r="AW102" s="193" t="str">
        <f>'Calcolo Orizzontale P. Secco'!AG103</f>
        <v>dato mancante</v>
      </c>
      <c r="AX102" s="193" t="str">
        <f>'Calcolo Orizzontale P. Secco'!AV103</f>
        <v>dato mancante</v>
      </c>
      <c r="AY102" s="308" t="str">
        <f t="shared" si="169"/>
        <v>dato mancante</v>
      </c>
      <c r="AZ102" s="308" t="str">
        <f t="shared" si="170"/>
        <v>dato mancante</v>
      </c>
      <c r="BA102" s="193" t="str">
        <f>'Calcolo Orizzontale P. Secco'!AH103</f>
        <v>dato mancante</v>
      </c>
      <c r="BB102" s="193" t="str">
        <f>'Calcolo Orizzontale P. Secco'!AW103</f>
        <v>dato mancante</v>
      </c>
      <c r="BC102" s="308" t="str">
        <f t="shared" si="154"/>
        <v>dato mancante</v>
      </c>
      <c r="BD102" s="308" t="str">
        <f t="shared" si="155"/>
        <v>dato mancante</v>
      </c>
      <c r="BE102" s="194" t="str">
        <f>'Calcolo Orizzontale P. Secco'!AI103</f>
        <v>dato mancante</v>
      </c>
      <c r="BF102" s="194" t="str">
        <f>'Calcolo Orizzontale P. Secco'!AX103</f>
        <v>dato mancante</v>
      </c>
      <c r="BG102" s="308" t="str">
        <f t="shared" si="156"/>
        <v>dato mancante</v>
      </c>
      <c r="BH102" s="308" t="str">
        <f t="shared" si="157"/>
        <v>dato mancante</v>
      </c>
      <c r="BI102" s="193" t="str">
        <f>'Calcolo Orizzontale P. Secco'!AJ103</f>
        <v>dato mancante</v>
      </c>
      <c r="BJ102" s="193" t="str">
        <f>'Calcolo Orizzontale P. Secco'!AY103</f>
        <v>dato mancante</v>
      </c>
      <c r="BK102" s="308" t="str">
        <f t="shared" si="158"/>
        <v>dato mancante</v>
      </c>
      <c r="BL102" s="308" t="str">
        <f t="shared" si="159"/>
        <v>dato mancante</v>
      </c>
      <c r="BM102" s="192" t="str">
        <f>'Calcolo Orizzontale P. Secco'!AK103</f>
        <v>dato mancante</v>
      </c>
      <c r="BN102" s="192" t="str">
        <f>'Calcolo Orizzontale P. Secco'!AZ103</f>
        <v>dato mancante</v>
      </c>
      <c r="BO102" s="308" t="str">
        <f t="shared" si="115"/>
        <v>dato mancante</v>
      </c>
      <c r="BP102" s="308" t="str">
        <f t="shared" si="116"/>
        <v>dato mancante</v>
      </c>
      <c r="BQ102" s="195" t="str">
        <f>'Calcolo Orizzontale P. Secco'!AL103</f>
        <v>dato mancante</v>
      </c>
      <c r="BR102" s="195" t="str">
        <f>'Calcolo Orizzontale P. Secco'!BA103</f>
        <v>dato mancante</v>
      </c>
      <c r="BS102" s="308" t="str">
        <f t="shared" si="160"/>
        <v>dato mancante</v>
      </c>
      <c r="BT102" s="308" t="str">
        <f t="shared" si="161"/>
        <v>dato mancante</v>
      </c>
      <c r="BU102" s="193" t="str">
        <f>'Calcolo Orizzontale P. Secco'!AM103</f>
        <v>dato mancante</v>
      </c>
      <c r="BV102" s="194" t="str">
        <f>'Calcolo Orizzontale P. Secco'!BB103</f>
        <v>dato mancante</v>
      </c>
      <c r="BW102" s="308" t="str">
        <f t="shared" si="162"/>
        <v>dato mancante</v>
      </c>
      <c r="BX102" s="308" t="str">
        <f t="shared" si="163"/>
        <v>dato mancante</v>
      </c>
      <c r="BY102" s="196" t="str">
        <f>'Calcolo Orizzontale P. Secco'!AN103</f>
        <v>dato mancante</v>
      </c>
      <c r="BZ102" s="196" t="str">
        <f>'Calcolo Orizzontale P. Secco'!BC103</f>
        <v>dato mancante</v>
      </c>
      <c r="CA102" s="308" t="str">
        <f t="shared" si="164"/>
        <v>dato mancante</v>
      </c>
      <c r="CB102" s="308" t="str">
        <f t="shared" si="165"/>
        <v>dato mancante</v>
      </c>
      <c r="CE102" s="125" t="str">
        <f t="shared" si="117"/>
        <v>dato mancante</v>
      </c>
      <c r="CF102" s="125" t="str">
        <f t="shared" si="118"/>
        <v>dato mancante</v>
      </c>
      <c r="CG102" s="125" t="str">
        <f t="shared" si="119"/>
        <v>dato mancante</v>
      </c>
      <c r="CH102" s="125" t="str">
        <f t="shared" si="120"/>
        <v>dato mancante</v>
      </c>
      <c r="CI102" s="125" t="str">
        <f t="shared" si="121"/>
        <v>dato mancante</v>
      </c>
      <c r="CJ102" s="125" t="str">
        <f t="shared" si="122"/>
        <v>dato mancante</v>
      </c>
      <c r="CK102" s="125" t="str">
        <f t="shared" si="123"/>
        <v>dato mancante</v>
      </c>
      <c r="CL102" s="125" t="str">
        <f t="shared" si="124"/>
        <v>dato mancante</v>
      </c>
      <c r="CM102" s="125" t="str">
        <f t="shared" si="125"/>
        <v>dato mancante</v>
      </c>
      <c r="CN102" s="125" t="str">
        <f t="shared" si="126"/>
        <v>dato mancante</v>
      </c>
      <c r="CO102" s="125" t="str">
        <f t="shared" si="127"/>
        <v>dato mancante</v>
      </c>
      <c r="CP102" s="125" t="str">
        <f t="shared" si="128"/>
        <v>dato mancante</v>
      </c>
      <c r="CQ102" s="125" t="str">
        <f t="shared" si="129"/>
        <v>dato mancante</v>
      </c>
      <c r="CR102" s="125" t="str">
        <f t="shared" si="130"/>
        <v>dato mancante</v>
      </c>
      <c r="CS102" s="125" t="str">
        <f t="shared" si="131"/>
        <v>dato mancante</v>
      </c>
      <c r="CT102" s="125" t="str">
        <f t="shared" si="132"/>
        <v>dato mancante</v>
      </c>
      <c r="CU102" s="125" t="str">
        <f t="shared" si="133"/>
        <v>dato mancante</v>
      </c>
      <c r="CV102" s="125" t="str">
        <f t="shared" si="134"/>
        <v>dato mancante</v>
      </c>
      <c r="CW102" s="125" t="str">
        <f t="shared" si="135"/>
        <v>dato mancante</v>
      </c>
      <c r="CX102" s="125" t="str">
        <f t="shared" si="136"/>
        <v>dato mancante</v>
      </c>
      <c r="CY102" s="125" t="str">
        <f t="shared" si="137"/>
        <v>dato mancante</v>
      </c>
      <c r="CZ102" s="125" t="str">
        <f t="shared" si="138"/>
        <v>dato mancante</v>
      </c>
      <c r="DA102" s="125" t="str">
        <f t="shared" si="139"/>
        <v>dato mancante</v>
      </c>
      <c r="DB102" s="125" t="str">
        <f t="shared" si="140"/>
        <v>dato mancante</v>
      </c>
      <c r="DC102" s="125" t="str">
        <f t="shared" si="141"/>
        <v>dato mancante</v>
      </c>
      <c r="DD102" s="125" t="str">
        <f t="shared" si="142"/>
        <v>dato mancante</v>
      </c>
      <c r="DF102" s="127">
        <f t="shared" si="166"/>
        <v>0</v>
      </c>
      <c r="DG102" s="127">
        <f t="shared" si="143"/>
        <v>0</v>
      </c>
      <c r="DH102" s="125" t="str">
        <f t="shared" si="167"/>
        <v>ok</v>
      </c>
      <c r="DI102" s="127" t="str">
        <f t="shared" si="168"/>
        <v>Buono</v>
      </c>
      <c r="DJ102" s="127" t="str">
        <f t="shared" si="144"/>
        <v>Buono</v>
      </c>
    </row>
    <row r="103" spans="1:114" s="125" customFormat="1" x14ac:dyDescent="0.35">
      <c r="A103" s="18">
        <f>'Calcolo Orizzontale P. Secco'!A104</f>
        <v>0</v>
      </c>
      <c r="B103" s="18">
        <f>'Calcolo Orizzontale P. Secco'!B104</f>
        <v>0</v>
      </c>
      <c r="C103" s="18">
        <f>'Calcolo Orizzontale P. Secco'!C104</f>
        <v>0</v>
      </c>
      <c r="D103" s="18">
        <f>'Calcolo Orizzontale P. Secco'!D104</f>
        <v>0</v>
      </c>
      <c r="E103" s="18">
        <f>'Calcolo Orizzontale P. Secco'!E104</f>
        <v>0</v>
      </c>
      <c r="F103" s="18">
        <f>'Calcolo Orizzontale P. Secco'!F104</f>
        <v>0</v>
      </c>
      <c r="G103" s="18">
        <f>'Calcolo Orizzontale P. Secco'!G104</f>
        <v>0</v>
      </c>
      <c r="H103" s="18"/>
      <c r="I103" s="18">
        <f>'Calcolo Orizzontale P. Secco'!I104</f>
        <v>0</v>
      </c>
      <c r="J103" s="18">
        <f>'Calcolo Orizzontale P. Secco'!J104</f>
        <v>0</v>
      </c>
      <c r="K103" s="18">
        <f>'Calcolo Orizzontale P. Secco'!K104</f>
        <v>0</v>
      </c>
      <c r="L103" s="15">
        <f t="shared" si="145"/>
        <v>0</v>
      </c>
      <c r="M103" s="519">
        <f>'Calcolo Orizzontale P. Secco'!L104</f>
        <v>0</v>
      </c>
      <c r="N103" s="519">
        <f>'Calcolo Orizzontale P. Secco'!M104</f>
        <v>0</v>
      </c>
      <c r="O103" s="520">
        <f>'Calcolo Orizzontale P. Secco'!N104</f>
        <v>0</v>
      </c>
      <c r="P103" s="521">
        <f>'Calcolo Orizzontale P. Secco'!O104</f>
        <v>0</v>
      </c>
      <c r="Q103" s="521">
        <f>'Calcolo Orizzontale P. Secco'!P104</f>
        <v>0</v>
      </c>
      <c r="R103" s="521">
        <f>'Calcolo Orizzontale P. Secco'!Q104</f>
        <v>0</v>
      </c>
      <c r="S103" s="521">
        <f>'Calcolo Orizzontale P. Secco'!R104</f>
        <v>0</v>
      </c>
      <c r="T103" s="521">
        <f>'Calcolo Orizzontale P. Secco'!S104</f>
        <v>0</v>
      </c>
      <c r="U103" s="519">
        <f>'Calcolo Orizzontale P. Secco'!T104</f>
        <v>0</v>
      </c>
      <c r="V103" s="519">
        <f>'Calcolo Orizzontale P. Secco'!U104</f>
        <v>0</v>
      </c>
      <c r="W103" s="519">
        <f>'Calcolo Orizzontale P. Secco'!V104</f>
        <v>0</v>
      </c>
      <c r="X103" s="520">
        <f>'Calcolo Orizzontale P. Secco'!W104</f>
        <v>0</v>
      </c>
      <c r="Y103" s="521">
        <f>'Calcolo Orizzontale P. Secco'!X104</f>
        <v>0</v>
      </c>
      <c r="Z103" s="522">
        <f>'Calcolo Orizzontale P. Secco'!Y104</f>
        <v>0</v>
      </c>
      <c r="AA103" s="126"/>
      <c r="AB103" s="127"/>
      <c r="AC103" s="189" t="str">
        <f>'Calcolo Orizzontale P. Secco'!AC104</f>
        <v>dato mancante</v>
      </c>
      <c r="AD103" s="190" t="str">
        <f>'Calcolo Orizzontale P. Secco'!AR104</f>
        <v>dato mancante</v>
      </c>
      <c r="AE103" s="190" t="str">
        <f t="shared" si="146"/>
        <v>dato mancante</v>
      </c>
      <c r="AF103" s="190" t="str">
        <f t="shared" si="147"/>
        <v>dato mancante</v>
      </c>
      <c r="AG103" s="191" t="str">
        <f>IF(N103&lt;5,'Calcolo Orizzontale P. Secco'!AD104,"dato mancante")</f>
        <v>dato mancante</v>
      </c>
      <c r="AH103" s="191" t="str">
        <f>IF(N103&gt;5,'Calcolo Orizzontale P. Secco'!AD104,"dato mancante")</f>
        <v>dato mancante</v>
      </c>
      <c r="AI103" s="191" t="str">
        <f>IF(N103&lt;5,'Calcolo Orizzontale P. Secco'!AS104,"dato mancante")</f>
        <v>dato mancante</v>
      </c>
      <c r="AJ103" s="191" t="str">
        <f>IF(N103&gt;5,'Calcolo Orizzontale P. Secco'!AS104,"dato mancante")</f>
        <v>dato mancante</v>
      </c>
      <c r="AK103" s="190" t="str">
        <f t="shared" si="148"/>
        <v>dato mancante</v>
      </c>
      <c r="AL103" s="190" t="str">
        <f t="shared" si="149"/>
        <v>dato mancante</v>
      </c>
      <c r="AM103" s="190" t="str">
        <f t="shared" si="150"/>
        <v>dato mancante</v>
      </c>
      <c r="AN103" s="190" t="str">
        <f t="shared" si="151"/>
        <v>dato mancante</v>
      </c>
      <c r="AO103" s="191" t="str">
        <f>'Calcolo Orizzontale P. Secco'!AE104</f>
        <v>dato mancante</v>
      </c>
      <c r="AP103" s="191" t="str">
        <f>'Calcolo Orizzontale P. Secco'!AT104</f>
        <v>dato mancante</v>
      </c>
      <c r="AQ103" s="192" t="str">
        <f t="shared" si="152"/>
        <v>dato mancante</v>
      </c>
      <c r="AR103" s="192" t="str">
        <f t="shared" si="153"/>
        <v>dato mancante</v>
      </c>
      <c r="AS103" s="193" t="str">
        <f>'Calcolo Orizzontale P. Secco'!AF104</f>
        <v>dato mancante</v>
      </c>
      <c r="AT103" s="193" t="str">
        <f>'Calcolo Orizzontale P. Secco'!AU104</f>
        <v>dato mancante</v>
      </c>
      <c r="AU103" s="308" t="str">
        <f t="shared" si="171"/>
        <v>dato mancante</v>
      </c>
      <c r="AV103" s="308" t="str">
        <f t="shared" si="172"/>
        <v>dato mancante</v>
      </c>
      <c r="AW103" s="193" t="str">
        <f>'Calcolo Orizzontale P. Secco'!AG104</f>
        <v>dato mancante</v>
      </c>
      <c r="AX103" s="193" t="str">
        <f>'Calcolo Orizzontale P. Secco'!AV104</f>
        <v>dato mancante</v>
      </c>
      <c r="AY103" s="308" t="str">
        <f t="shared" si="169"/>
        <v>dato mancante</v>
      </c>
      <c r="AZ103" s="308" t="str">
        <f t="shared" si="170"/>
        <v>dato mancante</v>
      </c>
      <c r="BA103" s="193" t="str">
        <f>'Calcolo Orizzontale P. Secco'!AH104</f>
        <v>dato mancante</v>
      </c>
      <c r="BB103" s="193" t="str">
        <f>'Calcolo Orizzontale P. Secco'!AW104</f>
        <v>dato mancante</v>
      </c>
      <c r="BC103" s="308" t="str">
        <f t="shared" si="154"/>
        <v>dato mancante</v>
      </c>
      <c r="BD103" s="308" t="str">
        <f t="shared" si="155"/>
        <v>dato mancante</v>
      </c>
      <c r="BE103" s="194" t="str">
        <f>'Calcolo Orizzontale P. Secco'!AI104</f>
        <v>dato mancante</v>
      </c>
      <c r="BF103" s="194" t="str">
        <f>'Calcolo Orizzontale P. Secco'!AX104</f>
        <v>dato mancante</v>
      </c>
      <c r="BG103" s="308" t="str">
        <f t="shared" si="156"/>
        <v>dato mancante</v>
      </c>
      <c r="BH103" s="308" t="str">
        <f t="shared" si="157"/>
        <v>dato mancante</v>
      </c>
      <c r="BI103" s="193" t="str">
        <f>'Calcolo Orizzontale P. Secco'!AJ104</f>
        <v>dato mancante</v>
      </c>
      <c r="BJ103" s="193" t="str">
        <f>'Calcolo Orizzontale P. Secco'!AY104</f>
        <v>dato mancante</v>
      </c>
      <c r="BK103" s="308" t="str">
        <f t="shared" si="158"/>
        <v>dato mancante</v>
      </c>
      <c r="BL103" s="308" t="str">
        <f t="shared" si="159"/>
        <v>dato mancante</v>
      </c>
      <c r="BM103" s="192" t="str">
        <f>'Calcolo Orizzontale P. Secco'!AK104</f>
        <v>dato mancante</v>
      </c>
      <c r="BN103" s="192" t="str">
        <f>'Calcolo Orizzontale P. Secco'!AZ104</f>
        <v>dato mancante</v>
      </c>
      <c r="BO103" s="308" t="str">
        <f t="shared" si="115"/>
        <v>dato mancante</v>
      </c>
      <c r="BP103" s="308" t="str">
        <f t="shared" si="116"/>
        <v>dato mancante</v>
      </c>
      <c r="BQ103" s="195" t="str">
        <f>'Calcolo Orizzontale P. Secco'!AL104</f>
        <v>dato mancante</v>
      </c>
      <c r="BR103" s="195" t="str">
        <f>'Calcolo Orizzontale P. Secco'!BA104</f>
        <v>dato mancante</v>
      </c>
      <c r="BS103" s="308" t="str">
        <f t="shared" si="160"/>
        <v>dato mancante</v>
      </c>
      <c r="BT103" s="308" t="str">
        <f t="shared" si="161"/>
        <v>dato mancante</v>
      </c>
      <c r="BU103" s="193" t="str">
        <f>'Calcolo Orizzontale P. Secco'!AM104</f>
        <v>dato mancante</v>
      </c>
      <c r="BV103" s="194" t="str">
        <f>'Calcolo Orizzontale P. Secco'!BB104</f>
        <v>dato mancante</v>
      </c>
      <c r="BW103" s="308" t="str">
        <f t="shared" si="162"/>
        <v>dato mancante</v>
      </c>
      <c r="BX103" s="308" t="str">
        <f t="shared" si="163"/>
        <v>dato mancante</v>
      </c>
      <c r="BY103" s="196" t="str">
        <f>'Calcolo Orizzontale P. Secco'!AN104</f>
        <v>dato mancante</v>
      </c>
      <c r="BZ103" s="196" t="str">
        <f>'Calcolo Orizzontale P. Secco'!BC104</f>
        <v>dato mancante</v>
      </c>
      <c r="CA103" s="308" t="str">
        <f t="shared" si="164"/>
        <v>dato mancante</v>
      </c>
      <c r="CB103" s="308" t="str">
        <f t="shared" si="165"/>
        <v>dato mancante</v>
      </c>
      <c r="CE103" s="125" t="str">
        <f t="shared" si="117"/>
        <v>dato mancante</v>
      </c>
      <c r="CF103" s="125" t="str">
        <f t="shared" si="118"/>
        <v>dato mancante</v>
      </c>
      <c r="CG103" s="125" t="str">
        <f t="shared" si="119"/>
        <v>dato mancante</v>
      </c>
      <c r="CH103" s="125" t="str">
        <f t="shared" si="120"/>
        <v>dato mancante</v>
      </c>
      <c r="CI103" s="125" t="str">
        <f t="shared" si="121"/>
        <v>dato mancante</v>
      </c>
      <c r="CJ103" s="125" t="str">
        <f t="shared" si="122"/>
        <v>dato mancante</v>
      </c>
      <c r="CK103" s="125" t="str">
        <f t="shared" si="123"/>
        <v>dato mancante</v>
      </c>
      <c r="CL103" s="125" t="str">
        <f t="shared" si="124"/>
        <v>dato mancante</v>
      </c>
      <c r="CM103" s="125" t="str">
        <f t="shared" si="125"/>
        <v>dato mancante</v>
      </c>
      <c r="CN103" s="125" t="str">
        <f t="shared" si="126"/>
        <v>dato mancante</v>
      </c>
      <c r="CO103" s="125" t="str">
        <f t="shared" si="127"/>
        <v>dato mancante</v>
      </c>
      <c r="CP103" s="125" t="str">
        <f t="shared" si="128"/>
        <v>dato mancante</v>
      </c>
      <c r="CQ103" s="125" t="str">
        <f t="shared" si="129"/>
        <v>dato mancante</v>
      </c>
      <c r="CR103" s="125" t="str">
        <f t="shared" si="130"/>
        <v>dato mancante</v>
      </c>
      <c r="CS103" s="125" t="str">
        <f t="shared" si="131"/>
        <v>dato mancante</v>
      </c>
      <c r="CT103" s="125" t="str">
        <f t="shared" si="132"/>
        <v>dato mancante</v>
      </c>
      <c r="CU103" s="125" t="str">
        <f t="shared" si="133"/>
        <v>dato mancante</v>
      </c>
      <c r="CV103" s="125" t="str">
        <f t="shared" si="134"/>
        <v>dato mancante</v>
      </c>
      <c r="CW103" s="125" t="str">
        <f t="shared" si="135"/>
        <v>dato mancante</v>
      </c>
      <c r="CX103" s="125" t="str">
        <f t="shared" si="136"/>
        <v>dato mancante</v>
      </c>
      <c r="CY103" s="125" t="str">
        <f t="shared" si="137"/>
        <v>dato mancante</v>
      </c>
      <c r="CZ103" s="125" t="str">
        <f t="shared" si="138"/>
        <v>dato mancante</v>
      </c>
      <c r="DA103" s="125" t="str">
        <f t="shared" si="139"/>
        <v>dato mancante</v>
      </c>
      <c r="DB103" s="125" t="str">
        <f t="shared" si="140"/>
        <v>dato mancante</v>
      </c>
      <c r="DC103" s="125" t="str">
        <f t="shared" si="141"/>
        <v>dato mancante</v>
      </c>
      <c r="DD103" s="125" t="str">
        <f t="shared" si="142"/>
        <v>dato mancante</v>
      </c>
      <c r="DF103" s="127">
        <f t="shared" si="166"/>
        <v>0</v>
      </c>
      <c r="DG103" s="127">
        <f t="shared" si="143"/>
        <v>0</v>
      </c>
      <c r="DH103" s="125" t="str">
        <f t="shared" si="167"/>
        <v>ok</v>
      </c>
      <c r="DI103" s="127" t="str">
        <f t="shared" si="168"/>
        <v>Buono</v>
      </c>
      <c r="DJ103" s="127" t="str">
        <f t="shared" si="144"/>
        <v>Buono</v>
      </c>
    </row>
    <row r="104" spans="1:114" s="125" customFormat="1" x14ac:dyDescent="0.35">
      <c r="A104" s="18">
        <f>'Calcolo Orizzontale P. Secco'!A105</f>
        <v>0</v>
      </c>
      <c r="B104" s="18">
        <f>'Calcolo Orizzontale P. Secco'!B105</f>
        <v>0</v>
      </c>
      <c r="C104" s="18">
        <f>'Calcolo Orizzontale P. Secco'!C105</f>
        <v>0</v>
      </c>
      <c r="D104" s="18">
        <f>'Calcolo Orizzontale P. Secco'!D105</f>
        <v>0</v>
      </c>
      <c r="E104" s="18">
        <f>'Calcolo Orizzontale P. Secco'!E105</f>
        <v>0</v>
      </c>
      <c r="F104" s="18">
        <f>'Calcolo Orizzontale P. Secco'!F105</f>
        <v>0</v>
      </c>
      <c r="G104" s="18">
        <f>'Calcolo Orizzontale P. Secco'!G105</f>
        <v>0</v>
      </c>
      <c r="H104" s="18"/>
      <c r="I104" s="18">
        <f>'Calcolo Orizzontale P. Secco'!I105</f>
        <v>0</v>
      </c>
      <c r="J104" s="18">
        <f>'Calcolo Orizzontale P. Secco'!J105</f>
        <v>0</v>
      </c>
      <c r="K104" s="18">
        <f>'Calcolo Orizzontale P. Secco'!K105</f>
        <v>0</v>
      </c>
      <c r="L104" s="15">
        <f t="shared" si="145"/>
        <v>0</v>
      </c>
      <c r="M104" s="519">
        <f>'Calcolo Orizzontale P. Secco'!L105</f>
        <v>0</v>
      </c>
      <c r="N104" s="519">
        <f>'Calcolo Orizzontale P. Secco'!M105</f>
        <v>0</v>
      </c>
      <c r="O104" s="520">
        <f>'Calcolo Orizzontale P. Secco'!N105</f>
        <v>0</v>
      </c>
      <c r="P104" s="521">
        <f>'Calcolo Orizzontale P. Secco'!O105</f>
        <v>0</v>
      </c>
      <c r="Q104" s="521">
        <f>'Calcolo Orizzontale P. Secco'!P105</f>
        <v>0</v>
      </c>
      <c r="R104" s="521">
        <f>'Calcolo Orizzontale P. Secco'!Q105</f>
        <v>0</v>
      </c>
      <c r="S104" s="521">
        <f>'Calcolo Orizzontale P. Secco'!R105</f>
        <v>0</v>
      </c>
      <c r="T104" s="521">
        <f>'Calcolo Orizzontale P. Secco'!S105</f>
        <v>0</v>
      </c>
      <c r="U104" s="519">
        <f>'Calcolo Orizzontale P. Secco'!T105</f>
        <v>0</v>
      </c>
      <c r="V104" s="519">
        <f>'Calcolo Orizzontale P. Secco'!U105</f>
        <v>0</v>
      </c>
      <c r="W104" s="519">
        <f>'Calcolo Orizzontale P. Secco'!V105</f>
        <v>0</v>
      </c>
      <c r="X104" s="520">
        <f>'Calcolo Orizzontale P. Secco'!W105</f>
        <v>0</v>
      </c>
      <c r="Y104" s="521">
        <f>'Calcolo Orizzontale P. Secco'!X105</f>
        <v>0</v>
      </c>
      <c r="Z104" s="522">
        <f>'Calcolo Orizzontale P. Secco'!Y105</f>
        <v>0</v>
      </c>
      <c r="AA104" s="126"/>
      <c r="AB104" s="127"/>
      <c r="AC104" s="189" t="str">
        <f>'Calcolo Orizzontale P. Secco'!AC105</f>
        <v>dato mancante</v>
      </c>
      <c r="AD104" s="190" t="str">
        <f>'Calcolo Orizzontale P. Secco'!AR105</f>
        <v>dato mancante</v>
      </c>
      <c r="AE104" s="190" t="str">
        <f t="shared" si="146"/>
        <v>dato mancante</v>
      </c>
      <c r="AF104" s="190" t="str">
        <f t="shared" si="147"/>
        <v>dato mancante</v>
      </c>
      <c r="AG104" s="191" t="str">
        <f>IF(N104&lt;5,'Calcolo Orizzontale P. Secco'!AD105,"dato mancante")</f>
        <v>dato mancante</v>
      </c>
      <c r="AH104" s="191" t="str">
        <f>IF(N104&gt;5,'Calcolo Orizzontale P. Secco'!AD105,"dato mancante")</f>
        <v>dato mancante</v>
      </c>
      <c r="AI104" s="191" t="str">
        <f>IF(N104&lt;5,'Calcolo Orizzontale P. Secco'!AS105,"dato mancante")</f>
        <v>dato mancante</v>
      </c>
      <c r="AJ104" s="191" t="str">
        <f>IF(N104&gt;5,'Calcolo Orizzontale P. Secco'!AS105,"dato mancante")</f>
        <v>dato mancante</v>
      </c>
      <c r="AK104" s="190" t="str">
        <f t="shared" si="148"/>
        <v>dato mancante</v>
      </c>
      <c r="AL104" s="190" t="str">
        <f t="shared" si="149"/>
        <v>dato mancante</v>
      </c>
      <c r="AM104" s="190" t="str">
        <f t="shared" si="150"/>
        <v>dato mancante</v>
      </c>
      <c r="AN104" s="190" t="str">
        <f t="shared" si="151"/>
        <v>dato mancante</v>
      </c>
      <c r="AO104" s="191" t="str">
        <f>'Calcolo Orizzontale P. Secco'!AE105</f>
        <v>dato mancante</v>
      </c>
      <c r="AP104" s="191" t="str">
        <f>'Calcolo Orizzontale P. Secco'!AT105</f>
        <v>dato mancante</v>
      </c>
      <c r="AQ104" s="192" t="str">
        <f t="shared" si="152"/>
        <v>dato mancante</v>
      </c>
      <c r="AR104" s="192" t="str">
        <f t="shared" si="153"/>
        <v>dato mancante</v>
      </c>
      <c r="AS104" s="193" t="str">
        <f>'Calcolo Orizzontale P. Secco'!AF105</f>
        <v>dato mancante</v>
      </c>
      <c r="AT104" s="193" t="str">
        <f>'Calcolo Orizzontale P. Secco'!AU105</f>
        <v>dato mancante</v>
      </c>
      <c r="AU104" s="308" t="str">
        <f t="shared" si="171"/>
        <v>dato mancante</v>
      </c>
      <c r="AV104" s="308" t="str">
        <f t="shared" si="172"/>
        <v>dato mancante</v>
      </c>
      <c r="AW104" s="193" t="str">
        <f>'Calcolo Orizzontale P. Secco'!AG105</f>
        <v>dato mancante</v>
      </c>
      <c r="AX104" s="193" t="str">
        <f>'Calcolo Orizzontale P. Secco'!AV105</f>
        <v>dato mancante</v>
      </c>
      <c r="AY104" s="308" t="str">
        <f t="shared" si="169"/>
        <v>dato mancante</v>
      </c>
      <c r="AZ104" s="308" t="str">
        <f t="shared" si="170"/>
        <v>dato mancante</v>
      </c>
      <c r="BA104" s="193" t="str">
        <f>'Calcolo Orizzontale P. Secco'!AH105</f>
        <v>dato mancante</v>
      </c>
      <c r="BB104" s="193" t="str">
        <f>'Calcolo Orizzontale P. Secco'!AW105</f>
        <v>dato mancante</v>
      </c>
      <c r="BC104" s="308" t="str">
        <f t="shared" si="154"/>
        <v>dato mancante</v>
      </c>
      <c r="BD104" s="308" t="str">
        <f t="shared" si="155"/>
        <v>dato mancante</v>
      </c>
      <c r="BE104" s="194" t="str">
        <f>'Calcolo Orizzontale P. Secco'!AI105</f>
        <v>dato mancante</v>
      </c>
      <c r="BF104" s="194" t="str">
        <f>'Calcolo Orizzontale P. Secco'!AX105</f>
        <v>dato mancante</v>
      </c>
      <c r="BG104" s="308" t="str">
        <f t="shared" si="156"/>
        <v>dato mancante</v>
      </c>
      <c r="BH104" s="308" t="str">
        <f t="shared" si="157"/>
        <v>dato mancante</v>
      </c>
      <c r="BI104" s="193" t="str">
        <f>'Calcolo Orizzontale P. Secco'!AJ105</f>
        <v>dato mancante</v>
      </c>
      <c r="BJ104" s="193" t="str">
        <f>'Calcolo Orizzontale P. Secco'!AY105</f>
        <v>dato mancante</v>
      </c>
      <c r="BK104" s="308" t="str">
        <f t="shared" si="158"/>
        <v>dato mancante</v>
      </c>
      <c r="BL104" s="308" t="str">
        <f t="shared" si="159"/>
        <v>dato mancante</v>
      </c>
      <c r="BM104" s="192" t="str">
        <f>'Calcolo Orizzontale P. Secco'!AK105</f>
        <v>dato mancante</v>
      </c>
      <c r="BN104" s="192" t="str">
        <f>'Calcolo Orizzontale P. Secco'!AZ105</f>
        <v>dato mancante</v>
      </c>
      <c r="BO104" s="308" t="str">
        <f t="shared" si="115"/>
        <v>dato mancante</v>
      </c>
      <c r="BP104" s="308" t="str">
        <f t="shared" si="116"/>
        <v>dato mancante</v>
      </c>
      <c r="BQ104" s="195" t="str">
        <f>'Calcolo Orizzontale P. Secco'!AL105</f>
        <v>dato mancante</v>
      </c>
      <c r="BR104" s="195" t="str">
        <f>'Calcolo Orizzontale P. Secco'!BA105</f>
        <v>dato mancante</v>
      </c>
      <c r="BS104" s="308" t="str">
        <f t="shared" si="160"/>
        <v>dato mancante</v>
      </c>
      <c r="BT104" s="308" t="str">
        <f t="shared" si="161"/>
        <v>dato mancante</v>
      </c>
      <c r="BU104" s="193" t="str">
        <f>'Calcolo Orizzontale P. Secco'!AM105</f>
        <v>dato mancante</v>
      </c>
      <c r="BV104" s="194" t="str">
        <f>'Calcolo Orizzontale P. Secco'!BB105</f>
        <v>dato mancante</v>
      </c>
      <c r="BW104" s="308" t="str">
        <f t="shared" si="162"/>
        <v>dato mancante</v>
      </c>
      <c r="BX104" s="308" t="str">
        <f t="shared" si="163"/>
        <v>dato mancante</v>
      </c>
      <c r="BY104" s="196" t="str">
        <f>'Calcolo Orizzontale P. Secco'!AN105</f>
        <v>dato mancante</v>
      </c>
      <c r="BZ104" s="196" t="str">
        <f>'Calcolo Orizzontale P. Secco'!BC105</f>
        <v>dato mancante</v>
      </c>
      <c r="CA104" s="308" t="str">
        <f t="shared" si="164"/>
        <v>dato mancante</v>
      </c>
      <c r="CB104" s="308" t="str">
        <f t="shared" si="165"/>
        <v>dato mancante</v>
      </c>
      <c r="CE104" s="125" t="str">
        <f t="shared" si="117"/>
        <v>dato mancante</v>
      </c>
      <c r="CF104" s="125" t="str">
        <f t="shared" si="118"/>
        <v>dato mancante</v>
      </c>
      <c r="CG104" s="125" t="str">
        <f t="shared" si="119"/>
        <v>dato mancante</v>
      </c>
      <c r="CH104" s="125" t="str">
        <f t="shared" si="120"/>
        <v>dato mancante</v>
      </c>
      <c r="CI104" s="125" t="str">
        <f t="shared" si="121"/>
        <v>dato mancante</v>
      </c>
      <c r="CJ104" s="125" t="str">
        <f t="shared" si="122"/>
        <v>dato mancante</v>
      </c>
      <c r="CK104" s="125" t="str">
        <f t="shared" si="123"/>
        <v>dato mancante</v>
      </c>
      <c r="CL104" s="125" t="str">
        <f t="shared" si="124"/>
        <v>dato mancante</v>
      </c>
      <c r="CM104" s="125" t="str">
        <f t="shared" si="125"/>
        <v>dato mancante</v>
      </c>
      <c r="CN104" s="125" t="str">
        <f t="shared" si="126"/>
        <v>dato mancante</v>
      </c>
      <c r="CO104" s="125" t="str">
        <f t="shared" si="127"/>
        <v>dato mancante</v>
      </c>
      <c r="CP104" s="125" t="str">
        <f t="shared" si="128"/>
        <v>dato mancante</v>
      </c>
      <c r="CQ104" s="125" t="str">
        <f t="shared" si="129"/>
        <v>dato mancante</v>
      </c>
      <c r="CR104" s="125" t="str">
        <f t="shared" si="130"/>
        <v>dato mancante</v>
      </c>
      <c r="CS104" s="125" t="str">
        <f t="shared" si="131"/>
        <v>dato mancante</v>
      </c>
      <c r="CT104" s="125" t="str">
        <f t="shared" si="132"/>
        <v>dato mancante</v>
      </c>
      <c r="CU104" s="125" t="str">
        <f t="shared" si="133"/>
        <v>dato mancante</v>
      </c>
      <c r="CV104" s="125" t="str">
        <f t="shared" si="134"/>
        <v>dato mancante</v>
      </c>
      <c r="CW104" s="125" t="str">
        <f t="shared" si="135"/>
        <v>dato mancante</v>
      </c>
      <c r="CX104" s="125" t="str">
        <f t="shared" si="136"/>
        <v>dato mancante</v>
      </c>
      <c r="CY104" s="125" t="str">
        <f t="shared" si="137"/>
        <v>dato mancante</v>
      </c>
      <c r="CZ104" s="125" t="str">
        <f t="shared" si="138"/>
        <v>dato mancante</v>
      </c>
      <c r="DA104" s="125" t="str">
        <f t="shared" si="139"/>
        <v>dato mancante</v>
      </c>
      <c r="DB104" s="125" t="str">
        <f t="shared" si="140"/>
        <v>dato mancante</v>
      </c>
      <c r="DC104" s="125" t="str">
        <f t="shared" si="141"/>
        <v>dato mancante</v>
      </c>
      <c r="DD104" s="125" t="str">
        <f t="shared" si="142"/>
        <v>dato mancante</v>
      </c>
      <c r="DF104" s="127">
        <f t="shared" si="166"/>
        <v>0</v>
      </c>
      <c r="DG104" s="127">
        <f t="shared" si="143"/>
        <v>0</v>
      </c>
      <c r="DH104" s="125" t="str">
        <f t="shared" si="167"/>
        <v>ok</v>
      </c>
      <c r="DI104" s="127" t="str">
        <f t="shared" si="168"/>
        <v>Buono</v>
      </c>
      <c r="DJ104" s="127" t="str">
        <f t="shared" si="144"/>
        <v>Buono</v>
      </c>
    </row>
    <row r="105" spans="1:114" s="125" customFormat="1" x14ac:dyDescent="0.35">
      <c r="A105" s="18">
        <f>'Calcolo Orizzontale P. Secco'!A106</f>
        <v>0</v>
      </c>
      <c r="B105" s="18">
        <f>'Calcolo Orizzontale P. Secco'!B106</f>
        <v>0</v>
      </c>
      <c r="C105" s="18">
        <f>'Calcolo Orizzontale P. Secco'!C106</f>
        <v>0</v>
      </c>
      <c r="D105" s="18">
        <f>'Calcolo Orizzontale P. Secco'!D106</f>
        <v>0</v>
      </c>
      <c r="E105" s="18">
        <f>'Calcolo Orizzontale P. Secco'!E106</f>
        <v>0</v>
      </c>
      <c r="F105" s="18">
        <f>'Calcolo Orizzontale P. Secco'!F106</f>
        <v>0</v>
      </c>
      <c r="G105" s="18">
        <f>'Calcolo Orizzontale P. Secco'!G106</f>
        <v>0</v>
      </c>
      <c r="H105" s="18"/>
      <c r="I105" s="18">
        <f>'Calcolo Orizzontale P. Secco'!I106</f>
        <v>0</v>
      </c>
      <c r="J105" s="18">
        <f>'Calcolo Orizzontale P. Secco'!J106</f>
        <v>0</v>
      </c>
      <c r="K105" s="18">
        <f>'Calcolo Orizzontale P. Secco'!K106</f>
        <v>0</v>
      </c>
      <c r="L105" s="15">
        <f t="shared" si="145"/>
        <v>0</v>
      </c>
      <c r="M105" s="519">
        <f>'Calcolo Orizzontale P. Secco'!L106</f>
        <v>0</v>
      </c>
      <c r="N105" s="519">
        <f>'Calcolo Orizzontale P. Secco'!M106</f>
        <v>0</v>
      </c>
      <c r="O105" s="520">
        <f>'Calcolo Orizzontale P. Secco'!N106</f>
        <v>0</v>
      </c>
      <c r="P105" s="521">
        <f>'Calcolo Orizzontale P. Secco'!O106</f>
        <v>0</v>
      </c>
      <c r="Q105" s="521">
        <f>'Calcolo Orizzontale P. Secco'!P106</f>
        <v>0</v>
      </c>
      <c r="R105" s="521">
        <f>'Calcolo Orizzontale P. Secco'!Q106</f>
        <v>0</v>
      </c>
      <c r="S105" s="521">
        <f>'Calcolo Orizzontale P. Secco'!R106</f>
        <v>0</v>
      </c>
      <c r="T105" s="521">
        <f>'Calcolo Orizzontale P. Secco'!S106</f>
        <v>0</v>
      </c>
      <c r="U105" s="519">
        <f>'Calcolo Orizzontale P. Secco'!T106</f>
        <v>0</v>
      </c>
      <c r="V105" s="519">
        <f>'Calcolo Orizzontale P. Secco'!U106</f>
        <v>0</v>
      </c>
      <c r="W105" s="519">
        <f>'Calcolo Orizzontale P. Secco'!V106</f>
        <v>0</v>
      </c>
      <c r="X105" s="520">
        <f>'Calcolo Orizzontale P. Secco'!W106</f>
        <v>0</v>
      </c>
      <c r="Y105" s="521">
        <f>'Calcolo Orizzontale P. Secco'!X106</f>
        <v>0</v>
      </c>
      <c r="Z105" s="522">
        <f>'Calcolo Orizzontale P. Secco'!Y106</f>
        <v>0</v>
      </c>
      <c r="AA105" s="126"/>
      <c r="AB105" s="127"/>
      <c r="AC105" s="189" t="str">
        <f>'Calcolo Orizzontale P. Secco'!AC106</f>
        <v>dato mancante</v>
      </c>
      <c r="AD105" s="190" t="str">
        <f>'Calcolo Orizzontale P. Secco'!AR106</f>
        <v>dato mancante</v>
      </c>
      <c r="AE105" s="190" t="str">
        <f t="shared" si="146"/>
        <v>dato mancante</v>
      </c>
      <c r="AF105" s="190" t="str">
        <f t="shared" si="147"/>
        <v>dato mancante</v>
      </c>
      <c r="AG105" s="191" t="str">
        <f>IF(N105&lt;5,'Calcolo Orizzontale P. Secco'!AD106,"dato mancante")</f>
        <v>dato mancante</v>
      </c>
      <c r="AH105" s="191" t="str">
        <f>IF(N105&gt;5,'Calcolo Orizzontale P. Secco'!AD106,"dato mancante")</f>
        <v>dato mancante</v>
      </c>
      <c r="AI105" s="191" t="str">
        <f>IF(N105&lt;5,'Calcolo Orizzontale P. Secco'!AS106,"dato mancante")</f>
        <v>dato mancante</v>
      </c>
      <c r="AJ105" s="191" t="str">
        <f>IF(N105&gt;5,'Calcolo Orizzontale P. Secco'!AS106,"dato mancante")</f>
        <v>dato mancante</v>
      </c>
      <c r="AK105" s="190" t="str">
        <f t="shared" si="148"/>
        <v>dato mancante</v>
      </c>
      <c r="AL105" s="190" t="str">
        <f t="shared" si="149"/>
        <v>dato mancante</v>
      </c>
      <c r="AM105" s="190" t="str">
        <f t="shared" si="150"/>
        <v>dato mancante</v>
      </c>
      <c r="AN105" s="190" t="str">
        <f t="shared" si="151"/>
        <v>dato mancante</v>
      </c>
      <c r="AO105" s="191" t="str">
        <f>'Calcolo Orizzontale P. Secco'!AE106</f>
        <v>dato mancante</v>
      </c>
      <c r="AP105" s="191" t="str">
        <f>'Calcolo Orizzontale P. Secco'!AT106</f>
        <v>dato mancante</v>
      </c>
      <c r="AQ105" s="192" t="str">
        <f t="shared" si="152"/>
        <v>dato mancante</v>
      </c>
      <c r="AR105" s="192" t="str">
        <f t="shared" si="153"/>
        <v>dato mancante</v>
      </c>
      <c r="AS105" s="193" t="str">
        <f>'Calcolo Orizzontale P. Secco'!AF106</f>
        <v>dato mancante</v>
      </c>
      <c r="AT105" s="193" t="str">
        <f>'Calcolo Orizzontale P. Secco'!AU106</f>
        <v>dato mancante</v>
      </c>
      <c r="AU105" s="308" t="str">
        <f t="shared" si="171"/>
        <v>dato mancante</v>
      </c>
      <c r="AV105" s="308" t="str">
        <f t="shared" si="172"/>
        <v>dato mancante</v>
      </c>
      <c r="AW105" s="193" t="str">
        <f>'Calcolo Orizzontale P. Secco'!AG106</f>
        <v>dato mancante</v>
      </c>
      <c r="AX105" s="193" t="str">
        <f>'Calcolo Orizzontale P. Secco'!AV106</f>
        <v>dato mancante</v>
      </c>
      <c r="AY105" s="308" t="str">
        <f t="shared" si="169"/>
        <v>dato mancante</v>
      </c>
      <c r="AZ105" s="308" t="str">
        <f t="shared" si="170"/>
        <v>dato mancante</v>
      </c>
      <c r="BA105" s="193" t="str">
        <f>'Calcolo Orizzontale P. Secco'!AH106</f>
        <v>dato mancante</v>
      </c>
      <c r="BB105" s="193" t="str">
        <f>'Calcolo Orizzontale P. Secco'!AW106</f>
        <v>dato mancante</v>
      </c>
      <c r="BC105" s="308" t="str">
        <f t="shared" si="154"/>
        <v>dato mancante</v>
      </c>
      <c r="BD105" s="308" t="str">
        <f t="shared" si="155"/>
        <v>dato mancante</v>
      </c>
      <c r="BE105" s="194" t="str">
        <f>'Calcolo Orizzontale P. Secco'!AI106</f>
        <v>dato mancante</v>
      </c>
      <c r="BF105" s="194" t="str">
        <f>'Calcolo Orizzontale P. Secco'!AX106</f>
        <v>dato mancante</v>
      </c>
      <c r="BG105" s="308" t="str">
        <f t="shared" si="156"/>
        <v>dato mancante</v>
      </c>
      <c r="BH105" s="308" t="str">
        <f t="shared" si="157"/>
        <v>dato mancante</v>
      </c>
      <c r="BI105" s="193" t="str">
        <f>'Calcolo Orizzontale P. Secco'!AJ106</f>
        <v>dato mancante</v>
      </c>
      <c r="BJ105" s="193" t="str">
        <f>'Calcolo Orizzontale P. Secco'!AY106</f>
        <v>dato mancante</v>
      </c>
      <c r="BK105" s="308" t="str">
        <f t="shared" si="158"/>
        <v>dato mancante</v>
      </c>
      <c r="BL105" s="308" t="str">
        <f t="shared" si="159"/>
        <v>dato mancante</v>
      </c>
      <c r="BM105" s="192" t="str">
        <f>'Calcolo Orizzontale P. Secco'!AK106</f>
        <v>dato mancante</v>
      </c>
      <c r="BN105" s="192" t="str">
        <f>'Calcolo Orizzontale P. Secco'!AZ106</f>
        <v>dato mancante</v>
      </c>
      <c r="BO105" s="308" t="str">
        <f t="shared" si="115"/>
        <v>dato mancante</v>
      </c>
      <c r="BP105" s="308" t="str">
        <f t="shared" si="116"/>
        <v>dato mancante</v>
      </c>
      <c r="BQ105" s="195" t="str">
        <f>'Calcolo Orizzontale P. Secco'!AL106</f>
        <v>dato mancante</v>
      </c>
      <c r="BR105" s="195" t="str">
        <f>'Calcolo Orizzontale P. Secco'!BA106</f>
        <v>dato mancante</v>
      </c>
      <c r="BS105" s="308" t="str">
        <f t="shared" si="160"/>
        <v>dato mancante</v>
      </c>
      <c r="BT105" s="308" t="str">
        <f t="shared" si="161"/>
        <v>dato mancante</v>
      </c>
      <c r="BU105" s="193" t="str">
        <f>'Calcolo Orizzontale P. Secco'!AM106</f>
        <v>dato mancante</v>
      </c>
      <c r="BV105" s="194" t="str">
        <f>'Calcolo Orizzontale P. Secco'!BB106</f>
        <v>dato mancante</v>
      </c>
      <c r="BW105" s="308" t="str">
        <f t="shared" si="162"/>
        <v>dato mancante</v>
      </c>
      <c r="BX105" s="308" t="str">
        <f t="shared" si="163"/>
        <v>dato mancante</v>
      </c>
      <c r="BY105" s="196" t="str">
        <f>'Calcolo Orizzontale P. Secco'!AN106</f>
        <v>dato mancante</v>
      </c>
      <c r="BZ105" s="196" t="str">
        <f>'Calcolo Orizzontale P. Secco'!BC106</f>
        <v>dato mancante</v>
      </c>
      <c r="CA105" s="308" t="str">
        <f t="shared" si="164"/>
        <v>dato mancante</v>
      </c>
      <c r="CB105" s="308" t="str">
        <f t="shared" si="165"/>
        <v>dato mancante</v>
      </c>
      <c r="CE105" s="125" t="str">
        <f t="shared" si="117"/>
        <v>dato mancante</v>
      </c>
      <c r="CF105" s="125" t="str">
        <f t="shared" si="118"/>
        <v>dato mancante</v>
      </c>
      <c r="CG105" s="125" t="str">
        <f t="shared" si="119"/>
        <v>dato mancante</v>
      </c>
      <c r="CH105" s="125" t="str">
        <f t="shared" si="120"/>
        <v>dato mancante</v>
      </c>
      <c r="CI105" s="125" t="str">
        <f t="shared" si="121"/>
        <v>dato mancante</v>
      </c>
      <c r="CJ105" s="125" t="str">
        <f t="shared" si="122"/>
        <v>dato mancante</v>
      </c>
      <c r="CK105" s="125" t="str">
        <f t="shared" si="123"/>
        <v>dato mancante</v>
      </c>
      <c r="CL105" s="125" t="str">
        <f t="shared" si="124"/>
        <v>dato mancante</v>
      </c>
      <c r="CM105" s="125" t="str">
        <f t="shared" si="125"/>
        <v>dato mancante</v>
      </c>
      <c r="CN105" s="125" t="str">
        <f t="shared" si="126"/>
        <v>dato mancante</v>
      </c>
      <c r="CO105" s="125" t="str">
        <f t="shared" si="127"/>
        <v>dato mancante</v>
      </c>
      <c r="CP105" s="125" t="str">
        <f t="shared" si="128"/>
        <v>dato mancante</v>
      </c>
      <c r="CQ105" s="125" t="str">
        <f t="shared" si="129"/>
        <v>dato mancante</v>
      </c>
      <c r="CR105" s="125" t="str">
        <f t="shared" si="130"/>
        <v>dato mancante</v>
      </c>
      <c r="CS105" s="125" t="str">
        <f t="shared" si="131"/>
        <v>dato mancante</v>
      </c>
      <c r="CT105" s="125" t="str">
        <f t="shared" si="132"/>
        <v>dato mancante</v>
      </c>
      <c r="CU105" s="125" t="str">
        <f t="shared" si="133"/>
        <v>dato mancante</v>
      </c>
      <c r="CV105" s="125" t="str">
        <f t="shared" si="134"/>
        <v>dato mancante</v>
      </c>
      <c r="CW105" s="125" t="str">
        <f t="shared" si="135"/>
        <v>dato mancante</v>
      </c>
      <c r="CX105" s="125" t="str">
        <f t="shared" si="136"/>
        <v>dato mancante</v>
      </c>
      <c r="CY105" s="125" t="str">
        <f t="shared" si="137"/>
        <v>dato mancante</v>
      </c>
      <c r="CZ105" s="125" t="str">
        <f t="shared" si="138"/>
        <v>dato mancante</v>
      </c>
      <c r="DA105" s="125" t="str">
        <f t="shared" si="139"/>
        <v>dato mancante</v>
      </c>
      <c r="DB105" s="125" t="str">
        <f t="shared" si="140"/>
        <v>dato mancante</v>
      </c>
      <c r="DC105" s="125" t="str">
        <f t="shared" si="141"/>
        <v>dato mancante</v>
      </c>
      <c r="DD105" s="125" t="str">
        <f t="shared" si="142"/>
        <v>dato mancante</v>
      </c>
      <c r="DF105" s="127">
        <f t="shared" si="166"/>
        <v>0</v>
      </c>
      <c r="DG105" s="127">
        <f t="shared" si="143"/>
        <v>0</v>
      </c>
      <c r="DH105" s="125" t="str">
        <f t="shared" si="167"/>
        <v>ok</v>
      </c>
      <c r="DI105" s="127" t="str">
        <f t="shared" si="168"/>
        <v>Buono</v>
      </c>
      <c r="DJ105" s="127" t="str">
        <f t="shared" si="144"/>
        <v>Buono</v>
      </c>
    </row>
    <row r="106" spans="1:114" s="125" customFormat="1" x14ac:dyDescent="0.35">
      <c r="A106" s="18">
        <f>'Calcolo Orizzontale P. Secco'!A107</f>
        <v>0</v>
      </c>
      <c r="B106" s="18">
        <f>'Calcolo Orizzontale P. Secco'!B107</f>
        <v>0</v>
      </c>
      <c r="C106" s="18">
        <f>'Calcolo Orizzontale P. Secco'!C107</f>
        <v>0</v>
      </c>
      <c r="D106" s="18">
        <f>'Calcolo Orizzontale P. Secco'!D107</f>
        <v>0</v>
      </c>
      <c r="E106" s="18">
        <f>'Calcolo Orizzontale P. Secco'!E107</f>
        <v>0</v>
      </c>
      <c r="F106" s="18">
        <f>'Calcolo Orizzontale P. Secco'!F107</f>
        <v>0</v>
      </c>
      <c r="G106" s="18">
        <f>'Calcolo Orizzontale P. Secco'!G107</f>
        <v>0</v>
      </c>
      <c r="H106" s="18"/>
      <c r="I106" s="18">
        <f>'Calcolo Orizzontale P. Secco'!I107</f>
        <v>0</v>
      </c>
      <c r="J106" s="18">
        <f>'Calcolo Orizzontale P. Secco'!J107</f>
        <v>0</v>
      </c>
      <c r="K106" s="18">
        <f>'Calcolo Orizzontale P. Secco'!K107</f>
        <v>0</v>
      </c>
      <c r="L106" s="15">
        <f t="shared" si="145"/>
        <v>0</v>
      </c>
      <c r="M106" s="519">
        <f>'Calcolo Orizzontale P. Secco'!L107</f>
        <v>0</v>
      </c>
      <c r="N106" s="519">
        <f>'Calcolo Orizzontale P. Secco'!M107</f>
        <v>0</v>
      </c>
      <c r="O106" s="520">
        <f>'Calcolo Orizzontale P. Secco'!N107</f>
        <v>0</v>
      </c>
      <c r="P106" s="521">
        <f>'Calcolo Orizzontale P. Secco'!O107</f>
        <v>0</v>
      </c>
      <c r="Q106" s="521">
        <f>'Calcolo Orizzontale P. Secco'!P107</f>
        <v>0</v>
      </c>
      <c r="R106" s="521">
        <f>'Calcolo Orizzontale P. Secco'!Q107</f>
        <v>0</v>
      </c>
      <c r="S106" s="521">
        <f>'Calcolo Orizzontale P. Secco'!R107</f>
        <v>0</v>
      </c>
      <c r="T106" s="521">
        <f>'Calcolo Orizzontale P. Secco'!S107</f>
        <v>0</v>
      </c>
      <c r="U106" s="519">
        <f>'Calcolo Orizzontale P. Secco'!T107</f>
        <v>0</v>
      </c>
      <c r="V106" s="519">
        <f>'Calcolo Orizzontale P. Secco'!U107</f>
        <v>0</v>
      </c>
      <c r="W106" s="519">
        <f>'Calcolo Orizzontale P. Secco'!V107</f>
        <v>0</v>
      </c>
      <c r="X106" s="520">
        <f>'Calcolo Orizzontale P. Secco'!W107</f>
        <v>0</v>
      </c>
      <c r="Y106" s="521">
        <f>'Calcolo Orizzontale P. Secco'!X107</f>
        <v>0</v>
      </c>
      <c r="Z106" s="522">
        <f>'Calcolo Orizzontale P. Secco'!Y107</f>
        <v>0</v>
      </c>
      <c r="AA106" s="126"/>
      <c r="AB106" s="127"/>
      <c r="AC106" s="189" t="str">
        <f>'Calcolo Orizzontale P. Secco'!AC107</f>
        <v>dato mancante</v>
      </c>
      <c r="AD106" s="190" t="str">
        <f>'Calcolo Orizzontale P. Secco'!AR107</f>
        <v>dato mancante</v>
      </c>
      <c r="AE106" s="190" t="str">
        <f t="shared" si="146"/>
        <v>dato mancante</v>
      </c>
      <c r="AF106" s="190" t="str">
        <f t="shared" si="147"/>
        <v>dato mancante</v>
      </c>
      <c r="AG106" s="191" t="str">
        <f>IF(N106&lt;5,'Calcolo Orizzontale P. Secco'!AD107,"dato mancante")</f>
        <v>dato mancante</v>
      </c>
      <c r="AH106" s="191" t="str">
        <f>IF(N106&gt;5,'Calcolo Orizzontale P. Secco'!AD107,"dato mancante")</f>
        <v>dato mancante</v>
      </c>
      <c r="AI106" s="191" t="str">
        <f>IF(N106&lt;5,'Calcolo Orizzontale P. Secco'!AS107,"dato mancante")</f>
        <v>dato mancante</v>
      </c>
      <c r="AJ106" s="191" t="str">
        <f>IF(N106&gt;5,'Calcolo Orizzontale P. Secco'!AS107,"dato mancante")</f>
        <v>dato mancante</v>
      </c>
      <c r="AK106" s="190" t="str">
        <f t="shared" si="148"/>
        <v>dato mancante</v>
      </c>
      <c r="AL106" s="190" t="str">
        <f t="shared" si="149"/>
        <v>dato mancante</v>
      </c>
      <c r="AM106" s="190" t="str">
        <f t="shared" si="150"/>
        <v>dato mancante</v>
      </c>
      <c r="AN106" s="190" t="str">
        <f t="shared" si="151"/>
        <v>dato mancante</v>
      </c>
      <c r="AO106" s="191" t="str">
        <f>'Calcolo Orizzontale P. Secco'!AE107</f>
        <v>dato mancante</v>
      </c>
      <c r="AP106" s="191" t="str">
        <f>'Calcolo Orizzontale P. Secco'!AT107</f>
        <v>dato mancante</v>
      </c>
      <c r="AQ106" s="192" t="str">
        <f t="shared" si="152"/>
        <v>dato mancante</v>
      </c>
      <c r="AR106" s="192" t="str">
        <f t="shared" si="153"/>
        <v>dato mancante</v>
      </c>
      <c r="AS106" s="193" t="str">
        <f>'Calcolo Orizzontale P. Secco'!AF107</f>
        <v>dato mancante</v>
      </c>
      <c r="AT106" s="193" t="str">
        <f>'Calcolo Orizzontale P. Secco'!AU107</f>
        <v>dato mancante</v>
      </c>
      <c r="AU106" s="308" t="str">
        <f t="shared" si="171"/>
        <v>dato mancante</v>
      </c>
      <c r="AV106" s="308" t="str">
        <f t="shared" si="172"/>
        <v>dato mancante</v>
      </c>
      <c r="AW106" s="193" t="str">
        <f>'Calcolo Orizzontale P. Secco'!AG107</f>
        <v>dato mancante</v>
      </c>
      <c r="AX106" s="193" t="str">
        <f>'Calcolo Orizzontale P. Secco'!AV107</f>
        <v>dato mancante</v>
      </c>
      <c r="AY106" s="308" t="str">
        <f t="shared" si="169"/>
        <v>dato mancante</v>
      </c>
      <c r="AZ106" s="308" t="str">
        <f t="shared" si="170"/>
        <v>dato mancante</v>
      </c>
      <c r="BA106" s="193" t="str">
        <f>'Calcolo Orizzontale P. Secco'!AH107</f>
        <v>dato mancante</v>
      </c>
      <c r="BB106" s="193" t="str">
        <f>'Calcolo Orizzontale P. Secco'!AW107</f>
        <v>dato mancante</v>
      </c>
      <c r="BC106" s="308" t="str">
        <f t="shared" si="154"/>
        <v>dato mancante</v>
      </c>
      <c r="BD106" s="308" t="str">
        <f t="shared" si="155"/>
        <v>dato mancante</v>
      </c>
      <c r="BE106" s="194" t="str">
        <f>'Calcolo Orizzontale P. Secco'!AI107</f>
        <v>dato mancante</v>
      </c>
      <c r="BF106" s="194" t="str">
        <f>'Calcolo Orizzontale P. Secco'!AX107</f>
        <v>dato mancante</v>
      </c>
      <c r="BG106" s="308" t="str">
        <f t="shared" si="156"/>
        <v>dato mancante</v>
      </c>
      <c r="BH106" s="308" t="str">
        <f t="shared" si="157"/>
        <v>dato mancante</v>
      </c>
      <c r="BI106" s="193" t="str">
        <f>'Calcolo Orizzontale P. Secco'!AJ107</f>
        <v>dato mancante</v>
      </c>
      <c r="BJ106" s="193" t="str">
        <f>'Calcolo Orizzontale P. Secco'!AY107</f>
        <v>dato mancante</v>
      </c>
      <c r="BK106" s="308" t="str">
        <f t="shared" si="158"/>
        <v>dato mancante</v>
      </c>
      <c r="BL106" s="308" t="str">
        <f t="shared" si="159"/>
        <v>dato mancante</v>
      </c>
      <c r="BM106" s="192" t="str">
        <f>'Calcolo Orizzontale P. Secco'!AK107</f>
        <v>dato mancante</v>
      </c>
      <c r="BN106" s="192" t="str">
        <f>'Calcolo Orizzontale P. Secco'!AZ107</f>
        <v>dato mancante</v>
      </c>
      <c r="BO106" s="308" t="str">
        <f t="shared" si="115"/>
        <v>dato mancante</v>
      </c>
      <c r="BP106" s="308" t="str">
        <f t="shared" si="116"/>
        <v>dato mancante</v>
      </c>
      <c r="BQ106" s="195" t="str">
        <f>'Calcolo Orizzontale P. Secco'!AL107</f>
        <v>dato mancante</v>
      </c>
      <c r="BR106" s="195" t="str">
        <f>'Calcolo Orizzontale P. Secco'!BA107</f>
        <v>dato mancante</v>
      </c>
      <c r="BS106" s="308" t="str">
        <f t="shared" si="160"/>
        <v>dato mancante</v>
      </c>
      <c r="BT106" s="308" t="str">
        <f t="shared" si="161"/>
        <v>dato mancante</v>
      </c>
      <c r="BU106" s="193" t="str">
        <f>'Calcolo Orizzontale P. Secco'!AM107</f>
        <v>dato mancante</v>
      </c>
      <c r="BV106" s="194" t="str">
        <f>'Calcolo Orizzontale P. Secco'!BB107</f>
        <v>dato mancante</v>
      </c>
      <c r="BW106" s="308" t="str">
        <f t="shared" si="162"/>
        <v>dato mancante</v>
      </c>
      <c r="BX106" s="308" t="str">
        <f t="shared" si="163"/>
        <v>dato mancante</v>
      </c>
      <c r="BY106" s="196" t="str">
        <f>'Calcolo Orizzontale P. Secco'!AN107</f>
        <v>dato mancante</v>
      </c>
      <c r="BZ106" s="196" t="str">
        <f>'Calcolo Orizzontale P. Secco'!BC107</f>
        <v>dato mancante</v>
      </c>
      <c r="CA106" s="308" t="str">
        <f t="shared" si="164"/>
        <v>dato mancante</v>
      </c>
      <c r="CB106" s="308" t="str">
        <f t="shared" si="165"/>
        <v>dato mancante</v>
      </c>
      <c r="CE106" s="125" t="str">
        <f t="shared" si="117"/>
        <v>dato mancante</v>
      </c>
      <c r="CF106" s="125" t="str">
        <f t="shared" si="118"/>
        <v>dato mancante</v>
      </c>
      <c r="CG106" s="125" t="str">
        <f t="shared" si="119"/>
        <v>dato mancante</v>
      </c>
      <c r="CH106" s="125" t="str">
        <f t="shared" si="120"/>
        <v>dato mancante</v>
      </c>
      <c r="CI106" s="125" t="str">
        <f t="shared" si="121"/>
        <v>dato mancante</v>
      </c>
      <c r="CJ106" s="125" t="str">
        <f t="shared" si="122"/>
        <v>dato mancante</v>
      </c>
      <c r="CK106" s="125" t="str">
        <f t="shared" si="123"/>
        <v>dato mancante</v>
      </c>
      <c r="CL106" s="125" t="str">
        <f t="shared" si="124"/>
        <v>dato mancante</v>
      </c>
      <c r="CM106" s="125" t="str">
        <f t="shared" si="125"/>
        <v>dato mancante</v>
      </c>
      <c r="CN106" s="125" t="str">
        <f t="shared" si="126"/>
        <v>dato mancante</v>
      </c>
      <c r="CO106" s="125" t="str">
        <f t="shared" si="127"/>
        <v>dato mancante</v>
      </c>
      <c r="CP106" s="125" t="str">
        <f t="shared" si="128"/>
        <v>dato mancante</v>
      </c>
      <c r="CQ106" s="125" t="str">
        <f t="shared" si="129"/>
        <v>dato mancante</v>
      </c>
      <c r="CR106" s="125" t="str">
        <f t="shared" si="130"/>
        <v>dato mancante</v>
      </c>
      <c r="CS106" s="125" t="str">
        <f t="shared" si="131"/>
        <v>dato mancante</v>
      </c>
      <c r="CT106" s="125" t="str">
        <f t="shared" si="132"/>
        <v>dato mancante</v>
      </c>
      <c r="CU106" s="125" t="str">
        <f t="shared" si="133"/>
        <v>dato mancante</v>
      </c>
      <c r="CV106" s="125" t="str">
        <f t="shared" si="134"/>
        <v>dato mancante</v>
      </c>
      <c r="CW106" s="125" t="str">
        <f t="shared" si="135"/>
        <v>dato mancante</v>
      </c>
      <c r="CX106" s="125" t="str">
        <f t="shared" si="136"/>
        <v>dato mancante</v>
      </c>
      <c r="CY106" s="125" t="str">
        <f t="shared" si="137"/>
        <v>dato mancante</v>
      </c>
      <c r="CZ106" s="125" t="str">
        <f t="shared" si="138"/>
        <v>dato mancante</v>
      </c>
      <c r="DA106" s="125" t="str">
        <f t="shared" si="139"/>
        <v>dato mancante</v>
      </c>
      <c r="DB106" s="125" t="str">
        <f t="shared" si="140"/>
        <v>dato mancante</v>
      </c>
      <c r="DC106" s="125" t="str">
        <f t="shared" si="141"/>
        <v>dato mancante</v>
      </c>
      <c r="DD106" s="125" t="str">
        <f t="shared" si="142"/>
        <v>dato mancante</v>
      </c>
      <c r="DF106" s="127">
        <f t="shared" si="166"/>
        <v>0</v>
      </c>
      <c r="DG106" s="127">
        <f t="shared" si="143"/>
        <v>0</v>
      </c>
      <c r="DH106" s="125" t="str">
        <f t="shared" si="167"/>
        <v>ok</v>
      </c>
      <c r="DI106" s="127" t="str">
        <f t="shared" si="168"/>
        <v>Buono</v>
      </c>
      <c r="DJ106" s="127" t="str">
        <f t="shared" si="144"/>
        <v>Buono</v>
      </c>
    </row>
    <row r="107" spans="1:114" s="125" customFormat="1" x14ac:dyDescent="0.35">
      <c r="A107" s="18">
        <f>'Calcolo Orizzontale P. Secco'!A108</f>
        <v>0</v>
      </c>
      <c r="B107" s="18">
        <f>'Calcolo Orizzontale P. Secco'!B108</f>
        <v>0</v>
      </c>
      <c r="C107" s="18">
        <f>'Calcolo Orizzontale P. Secco'!C108</f>
        <v>0</v>
      </c>
      <c r="D107" s="18">
        <f>'Calcolo Orizzontale P. Secco'!D108</f>
        <v>0</v>
      </c>
      <c r="E107" s="18">
        <f>'Calcolo Orizzontale P. Secco'!E108</f>
        <v>0</v>
      </c>
      <c r="F107" s="18">
        <f>'Calcolo Orizzontale P. Secco'!F108</f>
        <v>0</v>
      </c>
      <c r="G107" s="18">
        <f>'Calcolo Orizzontale P. Secco'!G108</f>
        <v>0</v>
      </c>
      <c r="H107" s="18"/>
      <c r="I107" s="18">
        <f>'Calcolo Orizzontale P. Secco'!I108</f>
        <v>0</v>
      </c>
      <c r="J107" s="18">
        <f>'Calcolo Orizzontale P. Secco'!J108</f>
        <v>0</v>
      </c>
      <c r="K107" s="18">
        <f>'Calcolo Orizzontale P. Secco'!K108</f>
        <v>0</v>
      </c>
      <c r="L107" s="15">
        <f t="shared" si="145"/>
        <v>0</v>
      </c>
      <c r="M107" s="519">
        <f>'Calcolo Orizzontale P. Secco'!L108</f>
        <v>0</v>
      </c>
      <c r="N107" s="519">
        <f>'Calcolo Orizzontale P. Secco'!M108</f>
        <v>0</v>
      </c>
      <c r="O107" s="520">
        <f>'Calcolo Orizzontale P. Secco'!N108</f>
        <v>0</v>
      </c>
      <c r="P107" s="521">
        <f>'Calcolo Orizzontale P. Secco'!O108</f>
        <v>0</v>
      </c>
      <c r="Q107" s="521">
        <f>'Calcolo Orizzontale P. Secco'!P108</f>
        <v>0</v>
      </c>
      <c r="R107" s="521">
        <f>'Calcolo Orizzontale P. Secco'!Q108</f>
        <v>0</v>
      </c>
      <c r="S107" s="521">
        <f>'Calcolo Orizzontale P. Secco'!R108</f>
        <v>0</v>
      </c>
      <c r="T107" s="521">
        <f>'Calcolo Orizzontale P. Secco'!S108</f>
        <v>0</v>
      </c>
      <c r="U107" s="519">
        <f>'Calcolo Orizzontale P. Secco'!T108</f>
        <v>0</v>
      </c>
      <c r="V107" s="519">
        <f>'Calcolo Orizzontale P. Secco'!U108</f>
        <v>0</v>
      </c>
      <c r="W107" s="519">
        <f>'Calcolo Orizzontale P. Secco'!V108</f>
        <v>0</v>
      </c>
      <c r="X107" s="520">
        <f>'Calcolo Orizzontale P. Secco'!W108</f>
        <v>0</v>
      </c>
      <c r="Y107" s="521">
        <f>'Calcolo Orizzontale P. Secco'!X108</f>
        <v>0</v>
      </c>
      <c r="Z107" s="522">
        <f>'Calcolo Orizzontale P. Secco'!Y108</f>
        <v>0</v>
      </c>
      <c r="AA107" s="126"/>
      <c r="AB107" s="127"/>
      <c r="AC107" s="189" t="str">
        <f>'Calcolo Orizzontale P. Secco'!AC108</f>
        <v>dato mancante</v>
      </c>
      <c r="AD107" s="190" t="str">
        <f>'Calcolo Orizzontale P. Secco'!AR108</f>
        <v>dato mancante</v>
      </c>
      <c r="AE107" s="190" t="str">
        <f t="shared" si="146"/>
        <v>dato mancante</v>
      </c>
      <c r="AF107" s="190" t="str">
        <f t="shared" si="147"/>
        <v>dato mancante</v>
      </c>
      <c r="AG107" s="191" t="str">
        <f>IF(N107&lt;5,'Calcolo Orizzontale P. Secco'!AD108,"dato mancante")</f>
        <v>dato mancante</v>
      </c>
      <c r="AH107" s="191" t="str">
        <f>IF(N107&gt;5,'Calcolo Orizzontale P. Secco'!AD108,"dato mancante")</f>
        <v>dato mancante</v>
      </c>
      <c r="AI107" s="191" t="str">
        <f>IF(N107&lt;5,'Calcolo Orizzontale P. Secco'!AS108,"dato mancante")</f>
        <v>dato mancante</v>
      </c>
      <c r="AJ107" s="191" t="str">
        <f>IF(N107&gt;5,'Calcolo Orizzontale P. Secco'!AS108,"dato mancante")</f>
        <v>dato mancante</v>
      </c>
      <c r="AK107" s="190" t="str">
        <f t="shared" si="148"/>
        <v>dato mancante</v>
      </c>
      <c r="AL107" s="190" t="str">
        <f t="shared" si="149"/>
        <v>dato mancante</v>
      </c>
      <c r="AM107" s="190" t="str">
        <f t="shared" si="150"/>
        <v>dato mancante</v>
      </c>
      <c r="AN107" s="190" t="str">
        <f t="shared" si="151"/>
        <v>dato mancante</v>
      </c>
      <c r="AO107" s="191" t="str">
        <f>'Calcolo Orizzontale P. Secco'!AE108</f>
        <v>dato mancante</v>
      </c>
      <c r="AP107" s="191" t="str">
        <f>'Calcolo Orizzontale P. Secco'!AT108</f>
        <v>dato mancante</v>
      </c>
      <c r="AQ107" s="192" t="str">
        <f t="shared" si="152"/>
        <v>dato mancante</v>
      </c>
      <c r="AR107" s="192" t="str">
        <f t="shared" si="153"/>
        <v>dato mancante</v>
      </c>
      <c r="AS107" s="193" t="str">
        <f>'Calcolo Orizzontale P. Secco'!AF108</f>
        <v>dato mancante</v>
      </c>
      <c r="AT107" s="193" t="str">
        <f>'Calcolo Orizzontale P. Secco'!AU108</f>
        <v>dato mancante</v>
      </c>
      <c r="AU107" s="308" t="str">
        <f t="shared" si="171"/>
        <v>dato mancante</v>
      </c>
      <c r="AV107" s="308" t="str">
        <f t="shared" si="172"/>
        <v>dato mancante</v>
      </c>
      <c r="AW107" s="193" t="str">
        <f>'Calcolo Orizzontale P. Secco'!AG108</f>
        <v>dato mancante</v>
      </c>
      <c r="AX107" s="193" t="str">
        <f>'Calcolo Orizzontale P. Secco'!AV108</f>
        <v>dato mancante</v>
      </c>
      <c r="AY107" s="308" t="str">
        <f t="shared" si="169"/>
        <v>dato mancante</v>
      </c>
      <c r="AZ107" s="308" t="str">
        <f t="shared" si="170"/>
        <v>dato mancante</v>
      </c>
      <c r="BA107" s="193" t="str">
        <f>'Calcolo Orizzontale P. Secco'!AH108</f>
        <v>dato mancante</v>
      </c>
      <c r="BB107" s="193" t="str">
        <f>'Calcolo Orizzontale P. Secco'!AW108</f>
        <v>dato mancante</v>
      </c>
      <c r="BC107" s="308" t="str">
        <f t="shared" si="154"/>
        <v>dato mancante</v>
      </c>
      <c r="BD107" s="308" t="str">
        <f t="shared" si="155"/>
        <v>dato mancante</v>
      </c>
      <c r="BE107" s="194" t="str">
        <f>'Calcolo Orizzontale P. Secco'!AI108</f>
        <v>dato mancante</v>
      </c>
      <c r="BF107" s="194" t="str">
        <f>'Calcolo Orizzontale P. Secco'!AX108</f>
        <v>dato mancante</v>
      </c>
      <c r="BG107" s="308" t="str">
        <f t="shared" si="156"/>
        <v>dato mancante</v>
      </c>
      <c r="BH107" s="308" t="str">
        <f t="shared" si="157"/>
        <v>dato mancante</v>
      </c>
      <c r="BI107" s="193" t="str">
        <f>'Calcolo Orizzontale P. Secco'!AJ108</f>
        <v>dato mancante</v>
      </c>
      <c r="BJ107" s="193" t="str">
        <f>'Calcolo Orizzontale P. Secco'!AY108</f>
        <v>dato mancante</v>
      </c>
      <c r="BK107" s="308" t="str">
        <f t="shared" si="158"/>
        <v>dato mancante</v>
      </c>
      <c r="BL107" s="308" t="str">
        <f t="shared" si="159"/>
        <v>dato mancante</v>
      </c>
      <c r="BM107" s="192" t="str">
        <f>'Calcolo Orizzontale P. Secco'!AK108</f>
        <v>dato mancante</v>
      </c>
      <c r="BN107" s="192" t="str">
        <f>'Calcolo Orizzontale P. Secco'!AZ108</f>
        <v>dato mancante</v>
      </c>
      <c r="BO107" s="308" t="str">
        <f t="shared" si="115"/>
        <v>dato mancante</v>
      </c>
      <c r="BP107" s="308" t="str">
        <f t="shared" si="116"/>
        <v>dato mancante</v>
      </c>
      <c r="BQ107" s="195" t="str">
        <f>'Calcolo Orizzontale P. Secco'!AL108</f>
        <v>dato mancante</v>
      </c>
      <c r="BR107" s="195" t="str">
        <f>'Calcolo Orizzontale P. Secco'!BA108</f>
        <v>dato mancante</v>
      </c>
      <c r="BS107" s="308" t="str">
        <f t="shared" si="160"/>
        <v>dato mancante</v>
      </c>
      <c r="BT107" s="308" t="str">
        <f t="shared" si="161"/>
        <v>dato mancante</v>
      </c>
      <c r="BU107" s="193" t="str">
        <f>'Calcolo Orizzontale P. Secco'!AM108</f>
        <v>dato mancante</v>
      </c>
      <c r="BV107" s="194" t="str">
        <f>'Calcolo Orizzontale P. Secco'!BB108</f>
        <v>dato mancante</v>
      </c>
      <c r="BW107" s="308" t="str">
        <f t="shared" si="162"/>
        <v>dato mancante</v>
      </c>
      <c r="BX107" s="308" t="str">
        <f t="shared" si="163"/>
        <v>dato mancante</v>
      </c>
      <c r="BY107" s="196" t="str">
        <f>'Calcolo Orizzontale P. Secco'!AN108</f>
        <v>dato mancante</v>
      </c>
      <c r="BZ107" s="196" t="str">
        <f>'Calcolo Orizzontale P. Secco'!BC108</f>
        <v>dato mancante</v>
      </c>
      <c r="CA107" s="308" t="str">
        <f t="shared" si="164"/>
        <v>dato mancante</v>
      </c>
      <c r="CB107" s="308" t="str">
        <f t="shared" si="165"/>
        <v>dato mancante</v>
      </c>
      <c r="CE107" s="125" t="str">
        <f t="shared" si="117"/>
        <v>dato mancante</v>
      </c>
      <c r="CF107" s="125" t="str">
        <f t="shared" si="118"/>
        <v>dato mancante</v>
      </c>
      <c r="CG107" s="125" t="str">
        <f t="shared" si="119"/>
        <v>dato mancante</v>
      </c>
      <c r="CH107" s="125" t="str">
        <f t="shared" si="120"/>
        <v>dato mancante</v>
      </c>
      <c r="CI107" s="125" t="str">
        <f t="shared" si="121"/>
        <v>dato mancante</v>
      </c>
      <c r="CJ107" s="125" t="str">
        <f t="shared" si="122"/>
        <v>dato mancante</v>
      </c>
      <c r="CK107" s="125" t="str">
        <f t="shared" si="123"/>
        <v>dato mancante</v>
      </c>
      <c r="CL107" s="125" t="str">
        <f t="shared" si="124"/>
        <v>dato mancante</v>
      </c>
      <c r="CM107" s="125" t="str">
        <f t="shared" si="125"/>
        <v>dato mancante</v>
      </c>
      <c r="CN107" s="125" t="str">
        <f t="shared" si="126"/>
        <v>dato mancante</v>
      </c>
      <c r="CO107" s="125" t="str">
        <f t="shared" si="127"/>
        <v>dato mancante</v>
      </c>
      <c r="CP107" s="125" t="str">
        <f t="shared" si="128"/>
        <v>dato mancante</v>
      </c>
      <c r="CQ107" s="125" t="str">
        <f t="shared" si="129"/>
        <v>dato mancante</v>
      </c>
      <c r="CR107" s="125" t="str">
        <f t="shared" si="130"/>
        <v>dato mancante</v>
      </c>
      <c r="CS107" s="125" t="str">
        <f t="shared" si="131"/>
        <v>dato mancante</v>
      </c>
      <c r="CT107" s="125" t="str">
        <f t="shared" si="132"/>
        <v>dato mancante</v>
      </c>
      <c r="CU107" s="125" t="str">
        <f t="shared" si="133"/>
        <v>dato mancante</v>
      </c>
      <c r="CV107" s="125" t="str">
        <f t="shared" si="134"/>
        <v>dato mancante</v>
      </c>
      <c r="CW107" s="125" t="str">
        <f t="shared" si="135"/>
        <v>dato mancante</v>
      </c>
      <c r="CX107" s="125" t="str">
        <f t="shared" si="136"/>
        <v>dato mancante</v>
      </c>
      <c r="CY107" s="125" t="str">
        <f t="shared" si="137"/>
        <v>dato mancante</v>
      </c>
      <c r="CZ107" s="125" t="str">
        <f t="shared" si="138"/>
        <v>dato mancante</v>
      </c>
      <c r="DA107" s="125" t="str">
        <f t="shared" si="139"/>
        <v>dato mancante</v>
      </c>
      <c r="DB107" s="125" t="str">
        <f t="shared" si="140"/>
        <v>dato mancante</v>
      </c>
      <c r="DC107" s="125" t="str">
        <f t="shared" si="141"/>
        <v>dato mancante</v>
      </c>
      <c r="DD107" s="125" t="str">
        <f t="shared" si="142"/>
        <v>dato mancante</v>
      </c>
      <c r="DF107" s="127">
        <f t="shared" si="166"/>
        <v>0</v>
      </c>
      <c r="DG107" s="127">
        <f t="shared" si="143"/>
        <v>0</v>
      </c>
      <c r="DH107" s="125" t="str">
        <f t="shared" si="167"/>
        <v>ok</v>
      </c>
      <c r="DI107" s="127" t="str">
        <f t="shared" si="168"/>
        <v>Buono</v>
      </c>
      <c r="DJ107" s="127" t="str">
        <f t="shared" si="144"/>
        <v>Buono</v>
      </c>
    </row>
    <row r="108" spans="1:114" s="125" customFormat="1" x14ac:dyDescent="0.35">
      <c r="A108" s="18">
        <f>'Calcolo Orizzontale P. Secco'!A109</f>
        <v>0</v>
      </c>
      <c r="B108" s="18">
        <f>'Calcolo Orizzontale P. Secco'!B109</f>
        <v>0</v>
      </c>
      <c r="C108" s="18">
        <f>'Calcolo Orizzontale P. Secco'!C109</f>
        <v>0</v>
      </c>
      <c r="D108" s="18">
        <f>'Calcolo Orizzontale P. Secco'!D109</f>
        <v>0</v>
      </c>
      <c r="E108" s="18">
        <f>'Calcolo Orizzontale P. Secco'!E109</f>
        <v>0</v>
      </c>
      <c r="F108" s="18">
        <f>'Calcolo Orizzontale P. Secco'!F109</f>
        <v>0</v>
      </c>
      <c r="G108" s="18">
        <f>'Calcolo Orizzontale P. Secco'!G109</f>
        <v>0</v>
      </c>
      <c r="H108" s="18"/>
      <c r="I108" s="18">
        <f>'Calcolo Orizzontale P. Secco'!I109</f>
        <v>0</v>
      </c>
      <c r="J108" s="18">
        <f>'Calcolo Orizzontale P. Secco'!J109</f>
        <v>0</v>
      </c>
      <c r="K108" s="18">
        <f>'Calcolo Orizzontale P. Secco'!K109</f>
        <v>0</v>
      </c>
      <c r="L108" s="15">
        <f t="shared" si="145"/>
        <v>0</v>
      </c>
      <c r="M108" s="519">
        <f>'Calcolo Orizzontale P. Secco'!L109</f>
        <v>0</v>
      </c>
      <c r="N108" s="519">
        <f>'Calcolo Orizzontale P. Secco'!M109</f>
        <v>0</v>
      </c>
      <c r="O108" s="520">
        <f>'Calcolo Orizzontale P. Secco'!N109</f>
        <v>0</v>
      </c>
      <c r="P108" s="521">
        <f>'Calcolo Orizzontale P. Secco'!O109</f>
        <v>0</v>
      </c>
      <c r="Q108" s="521">
        <f>'Calcolo Orizzontale P. Secco'!P109</f>
        <v>0</v>
      </c>
      <c r="R108" s="521">
        <f>'Calcolo Orizzontale P. Secco'!Q109</f>
        <v>0</v>
      </c>
      <c r="S108" s="521">
        <f>'Calcolo Orizzontale P. Secco'!R109</f>
        <v>0</v>
      </c>
      <c r="T108" s="521">
        <f>'Calcolo Orizzontale P. Secco'!S109</f>
        <v>0</v>
      </c>
      <c r="U108" s="519">
        <f>'Calcolo Orizzontale P. Secco'!T109</f>
        <v>0</v>
      </c>
      <c r="V108" s="519">
        <f>'Calcolo Orizzontale P. Secco'!U109</f>
        <v>0</v>
      </c>
      <c r="W108" s="519">
        <f>'Calcolo Orizzontale P. Secco'!V109</f>
        <v>0</v>
      </c>
      <c r="X108" s="520">
        <f>'Calcolo Orizzontale P. Secco'!W109</f>
        <v>0</v>
      </c>
      <c r="Y108" s="521">
        <f>'Calcolo Orizzontale P. Secco'!X109</f>
        <v>0</v>
      </c>
      <c r="Z108" s="522">
        <f>'Calcolo Orizzontale P. Secco'!Y109</f>
        <v>0</v>
      </c>
      <c r="AA108" s="126"/>
      <c r="AB108" s="127"/>
      <c r="AC108" s="189" t="str">
        <f>'Calcolo Orizzontale P. Secco'!AC109</f>
        <v>dato mancante</v>
      </c>
      <c r="AD108" s="190" t="str">
        <f>'Calcolo Orizzontale P. Secco'!AR109</f>
        <v>dato mancante</v>
      </c>
      <c r="AE108" s="190" t="str">
        <f t="shared" si="146"/>
        <v>dato mancante</v>
      </c>
      <c r="AF108" s="190" t="str">
        <f t="shared" si="147"/>
        <v>dato mancante</v>
      </c>
      <c r="AG108" s="191" t="str">
        <f>IF(N108&lt;5,'Calcolo Orizzontale P. Secco'!AD109,"dato mancante")</f>
        <v>dato mancante</v>
      </c>
      <c r="AH108" s="191" t="str">
        <f>IF(N108&gt;5,'Calcolo Orizzontale P. Secco'!AD109,"dato mancante")</f>
        <v>dato mancante</v>
      </c>
      <c r="AI108" s="191" t="str">
        <f>IF(N108&lt;5,'Calcolo Orizzontale P. Secco'!AS109,"dato mancante")</f>
        <v>dato mancante</v>
      </c>
      <c r="AJ108" s="191" t="str">
        <f>IF(N108&gt;5,'Calcolo Orizzontale P. Secco'!AS109,"dato mancante")</f>
        <v>dato mancante</v>
      </c>
      <c r="AK108" s="190" t="str">
        <f t="shared" si="148"/>
        <v>dato mancante</v>
      </c>
      <c r="AL108" s="190" t="str">
        <f t="shared" si="149"/>
        <v>dato mancante</v>
      </c>
      <c r="AM108" s="190" t="str">
        <f t="shared" si="150"/>
        <v>dato mancante</v>
      </c>
      <c r="AN108" s="190" t="str">
        <f t="shared" si="151"/>
        <v>dato mancante</v>
      </c>
      <c r="AO108" s="191" t="str">
        <f>'Calcolo Orizzontale P. Secco'!AE109</f>
        <v>dato mancante</v>
      </c>
      <c r="AP108" s="191" t="str">
        <f>'Calcolo Orizzontale P. Secco'!AT109</f>
        <v>dato mancante</v>
      </c>
      <c r="AQ108" s="192" t="str">
        <f t="shared" si="152"/>
        <v>dato mancante</v>
      </c>
      <c r="AR108" s="192" t="str">
        <f t="shared" si="153"/>
        <v>dato mancante</v>
      </c>
      <c r="AS108" s="193" t="str">
        <f>'Calcolo Orizzontale P. Secco'!AF109</f>
        <v>dato mancante</v>
      </c>
      <c r="AT108" s="193" t="str">
        <f>'Calcolo Orizzontale P. Secco'!AU109</f>
        <v>dato mancante</v>
      </c>
      <c r="AU108" s="308" t="str">
        <f t="shared" si="171"/>
        <v>dato mancante</v>
      </c>
      <c r="AV108" s="308" t="str">
        <f t="shared" si="172"/>
        <v>dato mancante</v>
      </c>
      <c r="AW108" s="193" t="str">
        <f>'Calcolo Orizzontale P. Secco'!AG109</f>
        <v>dato mancante</v>
      </c>
      <c r="AX108" s="193" t="str">
        <f>'Calcolo Orizzontale P. Secco'!AV109</f>
        <v>dato mancante</v>
      </c>
      <c r="AY108" s="308" t="str">
        <f t="shared" si="169"/>
        <v>dato mancante</v>
      </c>
      <c r="AZ108" s="308" t="str">
        <f t="shared" si="170"/>
        <v>dato mancante</v>
      </c>
      <c r="BA108" s="193" t="str">
        <f>'Calcolo Orizzontale P. Secco'!AH109</f>
        <v>dato mancante</v>
      </c>
      <c r="BB108" s="193" t="str">
        <f>'Calcolo Orizzontale P. Secco'!AW109</f>
        <v>dato mancante</v>
      </c>
      <c r="BC108" s="308" t="str">
        <f t="shared" si="154"/>
        <v>dato mancante</v>
      </c>
      <c r="BD108" s="308" t="str">
        <f t="shared" si="155"/>
        <v>dato mancante</v>
      </c>
      <c r="BE108" s="194" t="str">
        <f>'Calcolo Orizzontale P. Secco'!AI109</f>
        <v>dato mancante</v>
      </c>
      <c r="BF108" s="194" t="str">
        <f>'Calcolo Orizzontale P. Secco'!AX109</f>
        <v>dato mancante</v>
      </c>
      <c r="BG108" s="308" t="str">
        <f t="shared" si="156"/>
        <v>dato mancante</v>
      </c>
      <c r="BH108" s="308" t="str">
        <f t="shared" si="157"/>
        <v>dato mancante</v>
      </c>
      <c r="BI108" s="193" t="str">
        <f>'Calcolo Orizzontale P. Secco'!AJ109</f>
        <v>dato mancante</v>
      </c>
      <c r="BJ108" s="193" t="str">
        <f>'Calcolo Orizzontale P. Secco'!AY109</f>
        <v>dato mancante</v>
      </c>
      <c r="BK108" s="308" t="str">
        <f t="shared" si="158"/>
        <v>dato mancante</v>
      </c>
      <c r="BL108" s="308" t="str">
        <f t="shared" si="159"/>
        <v>dato mancante</v>
      </c>
      <c r="BM108" s="192" t="str">
        <f>'Calcolo Orizzontale P. Secco'!AK109</f>
        <v>dato mancante</v>
      </c>
      <c r="BN108" s="192" t="str">
        <f>'Calcolo Orizzontale P. Secco'!AZ109</f>
        <v>dato mancante</v>
      </c>
      <c r="BO108" s="308" t="str">
        <f t="shared" si="115"/>
        <v>dato mancante</v>
      </c>
      <c r="BP108" s="308" t="str">
        <f t="shared" si="116"/>
        <v>dato mancante</v>
      </c>
      <c r="BQ108" s="195" t="str">
        <f>'Calcolo Orizzontale P. Secco'!AL109</f>
        <v>dato mancante</v>
      </c>
      <c r="BR108" s="195" t="str">
        <f>'Calcolo Orizzontale P. Secco'!BA109</f>
        <v>dato mancante</v>
      </c>
      <c r="BS108" s="308" t="str">
        <f t="shared" si="160"/>
        <v>dato mancante</v>
      </c>
      <c r="BT108" s="308" t="str">
        <f t="shared" si="161"/>
        <v>dato mancante</v>
      </c>
      <c r="BU108" s="193" t="str">
        <f>'Calcolo Orizzontale P. Secco'!AM109</f>
        <v>dato mancante</v>
      </c>
      <c r="BV108" s="194" t="str">
        <f>'Calcolo Orizzontale P. Secco'!BB109</f>
        <v>dato mancante</v>
      </c>
      <c r="BW108" s="308" t="str">
        <f t="shared" si="162"/>
        <v>dato mancante</v>
      </c>
      <c r="BX108" s="308" t="str">
        <f t="shared" si="163"/>
        <v>dato mancante</v>
      </c>
      <c r="BY108" s="196" t="str">
        <f>'Calcolo Orizzontale P. Secco'!AN109</f>
        <v>dato mancante</v>
      </c>
      <c r="BZ108" s="196" t="str">
        <f>'Calcolo Orizzontale P. Secco'!BC109</f>
        <v>dato mancante</v>
      </c>
      <c r="CA108" s="308" t="str">
        <f t="shared" si="164"/>
        <v>dato mancante</v>
      </c>
      <c r="CB108" s="308" t="str">
        <f t="shared" si="165"/>
        <v>dato mancante</v>
      </c>
      <c r="CE108" s="125" t="str">
        <f t="shared" si="117"/>
        <v>dato mancante</v>
      </c>
      <c r="CF108" s="125" t="str">
        <f t="shared" si="118"/>
        <v>dato mancante</v>
      </c>
      <c r="CG108" s="125" t="str">
        <f t="shared" si="119"/>
        <v>dato mancante</v>
      </c>
      <c r="CH108" s="125" t="str">
        <f t="shared" si="120"/>
        <v>dato mancante</v>
      </c>
      <c r="CI108" s="125" t="str">
        <f t="shared" si="121"/>
        <v>dato mancante</v>
      </c>
      <c r="CJ108" s="125" t="str">
        <f t="shared" si="122"/>
        <v>dato mancante</v>
      </c>
      <c r="CK108" s="125" t="str">
        <f t="shared" si="123"/>
        <v>dato mancante</v>
      </c>
      <c r="CL108" s="125" t="str">
        <f t="shared" si="124"/>
        <v>dato mancante</v>
      </c>
      <c r="CM108" s="125" t="str">
        <f t="shared" si="125"/>
        <v>dato mancante</v>
      </c>
      <c r="CN108" s="125" t="str">
        <f t="shared" si="126"/>
        <v>dato mancante</v>
      </c>
      <c r="CO108" s="125" t="str">
        <f t="shared" si="127"/>
        <v>dato mancante</v>
      </c>
      <c r="CP108" s="125" t="str">
        <f t="shared" si="128"/>
        <v>dato mancante</v>
      </c>
      <c r="CQ108" s="125" t="str">
        <f t="shared" si="129"/>
        <v>dato mancante</v>
      </c>
      <c r="CR108" s="125" t="str">
        <f t="shared" si="130"/>
        <v>dato mancante</v>
      </c>
      <c r="CS108" s="125" t="str">
        <f t="shared" si="131"/>
        <v>dato mancante</v>
      </c>
      <c r="CT108" s="125" t="str">
        <f t="shared" si="132"/>
        <v>dato mancante</v>
      </c>
      <c r="CU108" s="125" t="str">
        <f t="shared" si="133"/>
        <v>dato mancante</v>
      </c>
      <c r="CV108" s="125" t="str">
        <f t="shared" si="134"/>
        <v>dato mancante</v>
      </c>
      <c r="CW108" s="125" t="str">
        <f t="shared" si="135"/>
        <v>dato mancante</v>
      </c>
      <c r="CX108" s="125" t="str">
        <f t="shared" si="136"/>
        <v>dato mancante</v>
      </c>
      <c r="CY108" s="125" t="str">
        <f t="shared" si="137"/>
        <v>dato mancante</v>
      </c>
      <c r="CZ108" s="125" t="str">
        <f t="shared" si="138"/>
        <v>dato mancante</v>
      </c>
      <c r="DA108" s="125" t="str">
        <f t="shared" si="139"/>
        <v>dato mancante</v>
      </c>
      <c r="DB108" s="125" t="str">
        <f t="shared" si="140"/>
        <v>dato mancante</v>
      </c>
      <c r="DC108" s="125" t="str">
        <f t="shared" si="141"/>
        <v>dato mancante</v>
      </c>
      <c r="DD108" s="125" t="str">
        <f t="shared" si="142"/>
        <v>dato mancante</v>
      </c>
      <c r="DF108" s="127">
        <f t="shared" si="166"/>
        <v>0</v>
      </c>
      <c r="DG108" s="127">
        <f t="shared" si="143"/>
        <v>0</v>
      </c>
      <c r="DH108" s="125" t="str">
        <f t="shared" si="167"/>
        <v>ok</v>
      </c>
      <c r="DI108" s="127" t="str">
        <f t="shared" si="168"/>
        <v>Buono</v>
      </c>
      <c r="DJ108" s="127" t="str">
        <f t="shared" si="144"/>
        <v>Buono</v>
      </c>
    </row>
    <row r="109" spans="1:114" s="125" customFormat="1" x14ac:dyDescent="0.35">
      <c r="A109" s="18">
        <f>'Calcolo Orizzontale P. Secco'!A110</f>
        <v>0</v>
      </c>
      <c r="B109" s="18">
        <f>'Calcolo Orizzontale P. Secco'!B110</f>
        <v>0</v>
      </c>
      <c r="C109" s="18">
        <f>'Calcolo Orizzontale P. Secco'!C110</f>
        <v>0</v>
      </c>
      <c r="D109" s="18">
        <f>'Calcolo Orizzontale P. Secco'!D110</f>
        <v>0</v>
      </c>
      <c r="E109" s="18">
        <f>'Calcolo Orizzontale P. Secco'!E110</f>
        <v>0</v>
      </c>
      <c r="F109" s="18">
        <f>'Calcolo Orizzontale P. Secco'!F110</f>
        <v>0</v>
      </c>
      <c r="G109" s="18">
        <f>'Calcolo Orizzontale P. Secco'!G110</f>
        <v>0</v>
      </c>
      <c r="H109" s="18"/>
      <c r="I109" s="18">
        <f>'Calcolo Orizzontale P. Secco'!I110</f>
        <v>0</v>
      </c>
      <c r="J109" s="18">
        <f>'Calcolo Orizzontale P. Secco'!J110</f>
        <v>0</v>
      </c>
      <c r="K109" s="18">
        <f>'Calcolo Orizzontale P. Secco'!K110</f>
        <v>0</v>
      </c>
      <c r="L109" s="15">
        <f t="shared" si="145"/>
        <v>0</v>
      </c>
      <c r="M109" s="519">
        <f>'Calcolo Orizzontale P. Secco'!L110</f>
        <v>0</v>
      </c>
      <c r="N109" s="519">
        <f>'Calcolo Orizzontale P. Secco'!M110</f>
        <v>0</v>
      </c>
      <c r="O109" s="520">
        <f>'Calcolo Orizzontale P. Secco'!N110</f>
        <v>0</v>
      </c>
      <c r="P109" s="521">
        <f>'Calcolo Orizzontale P. Secco'!O110</f>
        <v>0</v>
      </c>
      <c r="Q109" s="521">
        <f>'Calcolo Orizzontale P. Secco'!P110</f>
        <v>0</v>
      </c>
      <c r="R109" s="521">
        <f>'Calcolo Orizzontale P. Secco'!Q110</f>
        <v>0</v>
      </c>
      <c r="S109" s="521">
        <f>'Calcolo Orizzontale P. Secco'!R110</f>
        <v>0</v>
      </c>
      <c r="T109" s="521">
        <f>'Calcolo Orizzontale P. Secco'!S110</f>
        <v>0</v>
      </c>
      <c r="U109" s="519">
        <f>'Calcolo Orizzontale P. Secco'!T110</f>
        <v>0</v>
      </c>
      <c r="V109" s="519">
        <f>'Calcolo Orizzontale P. Secco'!U110</f>
        <v>0</v>
      </c>
      <c r="W109" s="519">
        <f>'Calcolo Orizzontale P. Secco'!V110</f>
        <v>0</v>
      </c>
      <c r="X109" s="520">
        <f>'Calcolo Orizzontale P. Secco'!W110</f>
        <v>0</v>
      </c>
      <c r="Y109" s="521">
        <f>'Calcolo Orizzontale P. Secco'!X110</f>
        <v>0</v>
      </c>
      <c r="Z109" s="522">
        <f>'Calcolo Orizzontale P. Secco'!Y110</f>
        <v>0</v>
      </c>
      <c r="AA109" s="126"/>
      <c r="AB109" s="127"/>
      <c r="AC109" s="189" t="str">
        <f>'Calcolo Orizzontale P. Secco'!AC110</f>
        <v>dato mancante</v>
      </c>
      <c r="AD109" s="190" t="str">
        <f>'Calcolo Orizzontale P. Secco'!AR110</f>
        <v>dato mancante</v>
      </c>
      <c r="AE109" s="190" t="str">
        <f t="shared" si="146"/>
        <v>dato mancante</v>
      </c>
      <c r="AF109" s="190" t="str">
        <f t="shared" si="147"/>
        <v>dato mancante</v>
      </c>
      <c r="AG109" s="191" t="str">
        <f>IF(N109&lt;5,'Calcolo Orizzontale P. Secco'!AD110,"dato mancante")</f>
        <v>dato mancante</v>
      </c>
      <c r="AH109" s="191" t="str">
        <f>IF(N109&gt;5,'Calcolo Orizzontale P. Secco'!AD110,"dato mancante")</f>
        <v>dato mancante</v>
      </c>
      <c r="AI109" s="191" t="str">
        <f>IF(N109&lt;5,'Calcolo Orizzontale P. Secco'!AS110,"dato mancante")</f>
        <v>dato mancante</v>
      </c>
      <c r="AJ109" s="191" t="str">
        <f>IF(N109&gt;5,'Calcolo Orizzontale P. Secco'!AS110,"dato mancante")</f>
        <v>dato mancante</v>
      </c>
      <c r="AK109" s="190" t="str">
        <f t="shared" si="148"/>
        <v>dato mancante</v>
      </c>
      <c r="AL109" s="190" t="str">
        <f t="shared" si="149"/>
        <v>dato mancante</v>
      </c>
      <c r="AM109" s="190" t="str">
        <f t="shared" si="150"/>
        <v>dato mancante</v>
      </c>
      <c r="AN109" s="190" t="str">
        <f t="shared" si="151"/>
        <v>dato mancante</v>
      </c>
      <c r="AO109" s="191" t="str">
        <f>'Calcolo Orizzontale P. Secco'!AE110</f>
        <v>dato mancante</v>
      </c>
      <c r="AP109" s="191" t="str">
        <f>'Calcolo Orizzontale P. Secco'!AT110</f>
        <v>dato mancante</v>
      </c>
      <c r="AQ109" s="192" t="str">
        <f t="shared" si="152"/>
        <v>dato mancante</v>
      </c>
      <c r="AR109" s="192" t="str">
        <f t="shared" si="153"/>
        <v>dato mancante</v>
      </c>
      <c r="AS109" s="193" t="str">
        <f>'Calcolo Orizzontale P. Secco'!AF110</f>
        <v>dato mancante</v>
      </c>
      <c r="AT109" s="193" t="str">
        <f>'Calcolo Orizzontale P. Secco'!AU110</f>
        <v>dato mancante</v>
      </c>
      <c r="AU109" s="308" t="str">
        <f t="shared" si="171"/>
        <v>dato mancante</v>
      </c>
      <c r="AV109" s="308" t="str">
        <f t="shared" si="172"/>
        <v>dato mancante</v>
      </c>
      <c r="AW109" s="193" t="str">
        <f>'Calcolo Orizzontale P. Secco'!AG110</f>
        <v>dato mancante</v>
      </c>
      <c r="AX109" s="193" t="str">
        <f>'Calcolo Orizzontale P. Secco'!AV110</f>
        <v>dato mancante</v>
      </c>
      <c r="AY109" s="308" t="str">
        <f t="shared" si="169"/>
        <v>dato mancante</v>
      </c>
      <c r="AZ109" s="308" t="str">
        <f t="shared" si="170"/>
        <v>dato mancante</v>
      </c>
      <c r="BA109" s="193" t="str">
        <f>'Calcolo Orizzontale P. Secco'!AH110</f>
        <v>dato mancante</v>
      </c>
      <c r="BB109" s="193" t="str">
        <f>'Calcolo Orizzontale P. Secco'!AW110</f>
        <v>dato mancante</v>
      </c>
      <c r="BC109" s="308" t="str">
        <f t="shared" si="154"/>
        <v>dato mancante</v>
      </c>
      <c r="BD109" s="308" t="str">
        <f t="shared" si="155"/>
        <v>dato mancante</v>
      </c>
      <c r="BE109" s="194" t="str">
        <f>'Calcolo Orizzontale P. Secco'!AI110</f>
        <v>dato mancante</v>
      </c>
      <c r="BF109" s="194" t="str">
        <f>'Calcolo Orizzontale P. Secco'!AX110</f>
        <v>dato mancante</v>
      </c>
      <c r="BG109" s="308" t="str">
        <f t="shared" si="156"/>
        <v>dato mancante</v>
      </c>
      <c r="BH109" s="308" t="str">
        <f t="shared" si="157"/>
        <v>dato mancante</v>
      </c>
      <c r="BI109" s="193" t="str">
        <f>'Calcolo Orizzontale P. Secco'!AJ110</f>
        <v>dato mancante</v>
      </c>
      <c r="BJ109" s="193" t="str">
        <f>'Calcolo Orizzontale P. Secco'!AY110</f>
        <v>dato mancante</v>
      </c>
      <c r="BK109" s="308" t="str">
        <f t="shared" si="158"/>
        <v>dato mancante</v>
      </c>
      <c r="BL109" s="308" t="str">
        <f t="shared" si="159"/>
        <v>dato mancante</v>
      </c>
      <c r="BM109" s="192" t="str">
        <f>'Calcolo Orizzontale P. Secco'!AK110</f>
        <v>dato mancante</v>
      </c>
      <c r="BN109" s="192" t="str">
        <f>'Calcolo Orizzontale P. Secco'!AZ110</f>
        <v>dato mancante</v>
      </c>
      <c r="BO109" s="308" t="str">
        <f t="shared" ref="BO109:BO140" si="173">IF(BM109="dato mancante","dato mancante",IF(BM109="LOQ","Conforme",IF(AND($L109=2,BM109&gt;BM$6),"Non Conforme",IF(AND($L109=2,BM109&lt;=BM$6),"Conforme",IF(AND($L109=3,BM109&gt;BM$7),"Non Conforme",IF(AND($L109=3,BM109&lt;=BM$7),"Conforme",IF(AND($L109=4,BM109&gt;BM$8),"Non Conforme",IF(AND($L109=4,BM109&lt;=BM$8),"Conforme",IF(AND($L109=5,BM109&gt;BM$9),"Non Conforme",IF(AND($L109=5,BM109&lt;=BM$9),"Conforme","errore"))))))))))</f>
        <v>dato mancante</v>
      </c>
      <c r="BP109" s="308" t="str">
        <f t="shared" ref="BP109:BP140" si="174">IF(BN109="dato mancante","dato mancante",IF(BN109="LOQ","Conforme",IF(AND($L109=2,BN109&gt;BN$6),"Non Conforme",IF(AND($L109=2,BN109&lt;=BN$6),"Conforme",IF(AND($L109=3,BN109&gt;BN$7),"Non Conforme",IF(AND($L109=3,BN109&lt;=BN$7),"Conforme",IF(AND($L109=4,BN109&gt;BN$8),"Non Conforme",IF(AND($L109=4,BN109&lt;=BN$8),"Conforme",IF(AND($L109=5,BN109&gt;BN$9),"Non Conforme",IF(AND($L109=5,BN109&lt;=BN$9),"Conforme","errore"))))))))))</f>
        <v>dato mancante</v>
      </c>
      <c r="BQ109" s="195" t="str">
        <f>'Calcolo Orizzontale P. Secco'!AL110</f>
        <v>dato mancante</v>
      </c>
      <c r="BR109" s="195" t="str">
        <f>'Calcolo Orizzontale P. Secco'!BA110</f>
        <v>dato mancante</v>
      </c>
      <c r="BS109" s="308" t="str">
        <f t="shared" si="160"/>
        <v>dato mancante</v>
      </c>
      <c r="BT109" s="308" t="str">
        <f t="shared" si="161"/>
        <v>dato mancante</v>
      </c>
      <c r="BU109" s="193" t="str">
        <f>'Calcolo Orizzontale P. Secco'!AM110</f>
        <v>dato mancante</v>
      </c>
      <c r="BV109" s="194" t="str">
        <f>'Calcolo Orizzontale P. Secco'!BB110</f>
        <v>dato mancante</v>
      </c>
      <c r="BW109" s="308" t="str">
        <f t="shared" si="162"/>
        <v>dato mancante</v>
      </c>
      <c r="BX109" s="308" t="str">
        <f t="shared" si="163"/>
        <v>dato mancante</v>
      </c>
      <c r="BY109" s="196" t="str">
        <f>'Calcolo Orizzontale P. Secco'!AN110</f>
        <v>dato mancante</v>
      </c>
      <c r="BZ109" s="196" t="str">
        <f>'Calcolo Orizzontale P. Secco'!BC110</f>
        <v>dato mancante</v>
      </c>
      <c r="CA109" s="308" t="str">
        <f t="shared" si="164"/>
        <v>dato mancante</v>
      </c>
      <c r="CB109" s="308" t="str">
        <f t="shared" si="165"/>
        <v>dato mancante</v>
      </c>
      <c r="CE109" s="125" t="str">
        <f t="shared" ref="CE109:CE140" si="175">IF(AE109="dato mancante","dato mancante",IF(AE109="Conforme","Conforme",IF(AE109="Non Conforme", "Non conforme")))</f>
        <v>dato mancante</v>
      </c>
      <c r="CF109" s="125" t="str">
        <f t="shared" ref="CF109:CF140" si="176">IF(AK109="dato mancante","dato mancante",IF(AK109="Conforme","Conforme",IF(AK109="Non Conforme", "Non conforme")))</f>
        <v>dato mancante</v>
      </c>
      <c r="CG109" s="125" t="str">
        <f t="shared" ref="CG109:CG140" si="177">IF(AL109="dato mancante","dato mancante",IF(AL109="Conforme","Conforme",IF(AL109="Non Conforme", "Non conforme")))</f>
        <v>dato mancante</v>
      </c>
      <c r="CH109" s="125" t="str">
        <f t="shared" ref="CH109:CH140" si="178">IF(AQ109="dato mancante","dato mancante",IF(AQ109="Conforme","Conforme",IF(AQ109="Non Conforme", "Non conforme")))</f>
        <v>dato mancante</v>
      </c>
      <c r="CI109" s="125" t="str">
        <f t="shared" ref="CI109:CI140" si="179">IF(AU109="dato mancante","dato mancante",IF(AU109="Conforme","Conforme",IF(AU109="Non Conforme", "Non conforme")))</f>
        <v>dato mancante</v>
      </c>
      <c r="CJ109" s="125" t="str">
        <f t="shared" ref="CJ109:CJ140" si="180">IF(AY109="dato mancante","dato mancante",IF(AY109="Conforme","Conforme",IF(AY109="Non Conforme", "Non conforme")))</f>
        <v>dato mancante</v>
      </c>
      <c r="CK109" s="125" t="str">
        <f t="shared" ref="CK109:CK140" si="181">IF(BC109="dato mancante","dato mancante",IF(BC109="Conforme","Conforme",IF(BC109="Non Conforme", "Non conforme")))</f>
        <v>dato mancante</v>
      </c>
      <c r="CL109" s="125" t="str">
        <f t="shared" ref="CL109:CL140" si="182">IF(BG109="dato mancante","dato mancante",IF(BG109="Conforme","Conforme",IF(BG109="Non Conforme", "Non conforme")))</f>
        <v>dato mancante</v>
      </c>
      <c r="CM109" s="125" t="str">
        <f t="shared" ref="CM109:CM140" si="183">IF(BK109="dato mancante","dato mancante",IF(BK109="Conforme","Conforme",IF(BK109="Non Conforme", "Non conforme")))</f>
        <v>dato mancante</v>
      </c>
      <c r="CN109" s="125" t="str">
        <f t="shared" ref="CN109:CN140" si="184">IF(BO109="dato mancante","dato mancante",IF(BO109="Conforme","Conforme",IF(BO109="Non Conforme", "Non conforme")))</f>
        <v>dato mancante</v>
      </c>
      <c r="CO109" s="125" t="str">
        <f t="shared" ref="CO109:CO140" si="185">IF(BS109="dato mancante","dato mancante",IF(BS109="Conforme","Conforme",IF(BS109="Non Conforme", "Non conforme")))</f>
        <v>dato mancante</v>
      </c>
      <c r="CP109" s="125" t="str">
        <f t="shared" ref="CP109:CP140" si="186">IF(BW109="dato mancante","dato mancante",IF(BW109="Conforme","Conforme",IF(BW109="Non Conforme", "Non conforme")))</f>
        <v>dato mancante</v>
      </c>
      <c r="CQ109" s="125" t="str">
        <f t="shared" ref="CQ109:CQ140" si="187">IF(CA109="dato mancante","dato mancante",IF(CA109="Conforme","Conforme",IF(CA109="Non Conforme", "Non conforme")))</f>
        <v>dato mancante</v>
      </c>
      <c r="CR109" s="125" t="str">
        <f t="shared" ref="CR109:CR140" si="188">IF(AF109="dato mancante","dato mancante",IF(AF109="Conforme","Conforme",IF(AF109="Non Conforme", "Non conforme")))</f>
        <v>dato mancante</v>
      </c>
      <c r="CS109" s="125" t="str">
        <f t="shared" ref="CS109:CS140" si="189">IF(AM109="dato mancante","dato mancante",IF(AM109="Conforme","Conforme",IF(AM109="Non Conforme", "Non conforme")))</f>
        <v>dato mancante</v>
      </c>
      <c r="CT109" s="125" t="str">
        <f t="shared" ref="CT109:CT140" si="190">IF(AN109="dato mancante","dato mancante",IF(AN109="Conforme","Conforme",IF(AN109="Non Conforme", "Non conforme")))</f>
        <v>dato mancante</v>
      </c>
      <c r="CU109" s="125" t="str">
        <f t="shared" ref="CU109:CU140" si="191">IF(AR109="dato mancante","dato mancante",IF(AR109="Conforme","Conforme",IF(AR109="Non Conforme", "Non conforme")))</f>
        <v>dato mancante</v>
      </c>
      <c r="CV109" s="125" t="str">
        <f t="shared" ref="CV109:CV140" si="192">IF(AV109="dato mancante","dato mancante",IF(AV109="Conforme","Conforme",IF(AV109="Non Conforme", "Non conforme")))</f>
        <v>dato mancante</v>
      </c>
      <c r="CW109" s="125" t="str">
        <f t="shared" ref="CW109:CW140" si="193">IF(AZ109="dato mancante","dato mancante",IF(AZ109="Conforme","Conforme",IF(AZ109="Non Conforme", "Non conforme")))</f>
        <v>dato mancante</v>
      </c>
      <c r="CX109" s="125" t="str">
        <f t="shared" ref="CX109:CX140" si="194">IF(BD109="dato mancante","dato mancante",IF(BD109="Conforme","Conforme",IF(BD109="Non Conforme", "Non conforme")))</f>
        <v>dato mancante</v>
      </c>
      <c r="CY109" s="125" t="str">
        <f t="shared" ref="CY109:CY140" si="195">IF(BH109="dato mancante","dato mancante",IF(BH109="Conforme","Conforme",IF(BH109="Non Conforme", "Non conforme")))</f>
        <v>dato mancante</v>
      </c>
      <c r="CZ109" s="125" t="str">
        <f t="shared" ref="CZ109:CZ140" si="196">IF(BL109="dato mancante","dato mancante",IF(BL109="Conforme","Conforme",IF(BL109="Non Conforme", "Non conforme")))</f>
        <v>dato mancante</v>
      </c>
      <c r="DA109" s="125" t="str">
        <f t="shared" si="139"/>
        <v>dato mancante</v>
      </c>
      <c r="DB109" s="125" t="str">
        <f t="shared" ref="DB109:DB140" si="197">IF(BT109="dato mancante","dato mancante",IF(BT109="Conforme","Conforme",IF(BT109="Non Conforme", "Non conforme")))</f>
        <v>dato mancante</v>
      </c>
      <c r="DC109" s="125" t="str">
        <f t="shared" ref="DC109:DC140" si="198">IF(BX109="dato mancante","dato mancante",IF(BX109="Conforme","Conforme",IF(BX109="Non Conforme", "Non conforme")))</f>
        <v>dato mancante</v>
      </c>
      <c r="DD109" s="125" t="str">
        <f t="shared" ref="DD109:DD140" si="199">IF(CB109="dato mancante","dato mancante",IF(CB109="Conforme","Conforme",IF(CB109="Non Conforme", "Non conforme")))</f>
        <v>dato mancante</v>
      </c>
      <c r="DF109" s="127">
        <f t="shared" si="166"/>
        <v>0</v>
      </c>
      <c r="DG109" s="127">
        <f t="shared" ref="DG109:DG140" si="200">COUNTIF(($CR109:$DD109),"non conforme")</f>
        <v>0</v>
      </c>
      <c r="DH109" s="125" t="str">
        <f t="shared" si="167"/>
        <v>ok</v>
      </c>
      <c r="DI109" s="127" t="str">
        <f t="shared" si="168"/>
        <v>Buono</v>
      </c>
      <c r="DJ109" s="127" t="str">
        <f t="shared" ref="DJ109:DJ140" si="201">IF(COUNTIF(($CR109:$DD109),"non conforme"), "NON Buono", "Buono")</f>
        <v>Buono</v>
      </c>
    </row>
    <row r="110" spans="1:114" s="125" customFormat="1" x14ac:dyDescent="0.35">
      <c r="A110" s="18">
        <f>'Calcolo Orizzontale P. Secco'!A111</f>
        <v>0</v>
      </c>
      <c r="B110" s="18">
        <f>'Calcolo Orizzontale P. Secco'!B111</f>
        <v>0</v>
      </c>
      <c r="C110" s="18">
        <f>'Calcolo Orizzontale P. Secco'!C111</f>
        <v>0</v>
      </c>
      <c r="D110" s="18">
        <f>'Calcolo Orizzontale P. Secco'!D111</f>
        <v>0</v>
      </c>
      <c r="E110" s="18">
        <f>'Calcolo Orizzontale P. Secco'!E111</f>
        <v>0</v>
      </c>
      <c r="F110" s="18">
        <f>'Calcolo Orizzontale P. Secco'!F111</f>
        <v>0</v>
      </c>
      <c r="G110" s="18">
        <f>'Calcolo Orizzontale P. Secco'!G111</f>
        <v>0</v>
      </c>
      <c r="H110" s="18"/>
      <c r="I110" s="18">
        <f>'Calcolo Orizzontale P. Secco'!I111</f>
        <v>0</v>
      </c>
      <c r="J110" s="18">
        <f>'Calcolo Orizzontale P. Secco'!J111</f>
        <v>0</v>
      </c>
      <c r="K110" s="18">
        <f>'Calcolo Orizzontale P. Secco'!K111</f>
        <v>0</v>
      </c>
      <c r="L110" s="15">
        <f t="shared" si="145"/>
        <v>0</v>
      </c>
      <c r="M110" s="519">
        <f>'Calcolo Orizzontale P. Secco'!L111</f>
        <v>0</v>
      </c>
      <c r="N110" s="519">
        <f>'Calcolo Orizzontale P. Secco'!M111</f>
        <v>0</v>
      </c>
      <c r="O110" s="520">
        <f>'Calcolo Orizzontale P. Secco'!N111</f>
        <v>0</v>
      </c>
      <c r="P110" s="521">
        <f>'Calcolo Orizzontale P. Secco'!O111</f>
        <v>0</v>
      </c>
      <c r="Q110" s="521">
        <f>'Calcolo Orizzontale P. Secco'!P111</f>
        <v>0</v>
      </c>
      <c r="R110" s="521">
        <f>'Calcolo Orizzontale P. Secco'!Q111</f>
        <v>0</v>
      </c>
      <c r="S110" s="521">
        <f>'Calcolo Orizzontale P. Secco'!R111</f>
        <v>0</v>
      </c>
      <c r="T110" s="521">
        <f>'Calcolo Orizzontale P. Secco'!S111</f>
        <v>0</v>
      </c>
      <c r="U110" s="519">
        <f>'Calcolo Orizzontale P. Secco'!T111</f>
        <v>0</v>
      </c>
      <c r="V110" s="519">
        <f>'Calcolo Orizzontale P. Secco'!U111</f>
        <v>0</v>
      </c>
      <c r="W110" s="519">
        <f>'Calcolo Orizzontale P. Secco'!V111</f>
        <v>0</v>
      </c>
      <c r="X110" s="520">
        <f>'Calcolo Orizzontale P. Secco'!W111</f>
        <v>0</v>
      </c>
      <c r="Y110" s="521">
        <f>'Calcolo Orizzontale P. Secco'!X111</f>
        <v>0</v>
      </c>
      <c r="Z110" s="522">
        <f>'Calcolo Orizzontale P. Secco'!Y111</f>
        <v>0</v>
      </c>
      <c r="AA110" s="126"/>
      <c r="AB110" s="127"/>
      <c r="AC110" s="189" t="str">
        <f>'Calcolo Orizzontale P. Secco'!AC111</f>
        <v>dato mancante</v>
      </c>
      <c r="AD110" s="190" t="str">
        <f>'Calcolo Orizzontale P. Secco'!AR111</f>
        <v>dato mancante</v>
      </c>
      <c r="AE110" s="190" t="str">
        <f t="shared" si="146"/>
        <v>dato mancante</v>
      </c>
      <c r="AF110" s="190" t="str">
        <f t="shared" si="147"/>
        <v>dato mancante</v>
      </c>
      <c r="AG110" s="191" t="str">
        <f>IF(N110&lt;5,'Calcolo Orizzontale P. Secco'!AD111,"dato mancante")</f>
        <v>dato mancante</v>
      </c>
      <c r="AH110" s="191" t="str">
        <f>IF(N110&gt;5,'Calcolo Orizzontale P. Secco'!AD111,"dato mancante")</f>
        <v>dato mancante</v>
      </c>
      <c r="AI110" s="191" t="str">
        <f>IF(N110&lt;5,'Calcolo Orizzontale P. Secco'!AS111,"dato mancante")</f>
        <v>dato mancante</v>
      </c>
      <c r="AJ110" s="191" t="str">
        <f>IF(N110&gt;5,'Calcolo Orizzontale P. Secco'!AS111,"dato mancante")</f>
        <v>dato mancante</v>
      </c>
      <c r="AK110" s="190" t="str">
        <f t="shared" si="148"/>
        <v>dato mancante</v>
      </c>
      <c r="AL110" s="190" t="str">
        <f t="shared" si="149"/>
        <v>dato mancante</v>
      </c>
      <c r="AM110" s="190" t="str">
        <f t="shared" si="150"/>
        <v>dato mancante</v>
      </c>
      <c r="AN110" s="190" t="str">
        <f t="shared" si="151"/>
        <v>dato mancante</v>
      </c>
      <c r="AO110" s="191" t="str">
        <f>'Calcolo Orizzontale P. Secco'!AE111</f>
        <v>dato mancante</v>
      </c>
      <c r="AP110" s="191" t="str">
        <f>'Calcolo Orizzontale P. Secco'!AT111</f>
        <v>dato mancante</v>
      </c>
      <c r="AQ110" s="192" t="str">
        <f t="shared" si="152"/>
        <v>dato mancante</v>
      </c>
      <c r="AR110" s="192" t="str">
        <f t="shared" si="153"/>
        <v>dato mancante</v>
      </c>
      <c r="AS110" s="193" t="str">
        <f>'Calcolo Orizzontale P. Secco'!AF111</f>
        <v>dato mancante</v>
      </c>
      <c r="AT110" s="193" t="str">
        <f>'Calcolo Orizzontale P. Secco'!AU111</f>
        <v>dato mancante</v>
      </c>
      <c r="AU110" s="308" t="str">
        <f t="shared" si="171"/>
        <v>dato mancante</v>
      </c>
      <c r="AV110" s="308" t="str">
        <f t="shared" si="172"/>
        <v>dato mancante</v>
      </c>
      <c r="AW110" s="193" t="str">
        <f>'Calcolo Orizzontale P. Secco'!AG111</f>
        <v>dato mancante</v>
      </c>
      <c r="AX110" s="193" t="str">
        <f>'Calcolo Orizzontale P. Secco'!AV111</f>
        <v>dato mancante</v>
      </c>
      <c r="AY110" s="308" t="str">
        <f t="shared" si="169"/>
        <v>dato mancante</v>
      </c>
      <c r="AZ110" s="308" t="str">
        <f t="shared" si="170"/>
        <v>dato mancante</v>
      </c>
      <c r="BA110" s="193" t="str">
        <f>'Calcolo Orizzontale P. Secco'!AH111</f>
        <v>dato mancante</v>
      </c>
      <c r="BB110" s="193" t="str">
        <f>'Calcolo Orizzontale P. Secco'!AW111</f>
        <v>dato mancante</v>
      </c>
      <c r="BC110" s="308" t="str">
        <f t="shared" si="154"/>
        <v>dato mancante</v>
      </c>
      <c r="BD110" s="308" t="str">
        <f t="shared" si="155"/>
        <v>dato mancante</v>
      </c>
      <c r="BE110" s="194" t="str">
        <f>'Calcolo Orizzontale P. Secco'!AI111</f>
        <v>dato mancante</v>
      </c>
      <c r="BF110" s="194" t="str">
        <f>'Calcolo Orizzontale P. Secco'!AX111</f>
        <v>dato mancante</v>
      </c>
      <c r="BG110" s="308" t="str">
        <f t="shared" si="156"/>
        <v>dato mancante</v>
      </c>
      <c r="BH110" s="308" t="str">
        <f t="shared" si="157"/>
        <v>dato mancante</v>
      </c>
      <c r="BI110" s="193" t="str">
        <f>'Calcolo Orizzontale P. Secco'!AJ111</f>
        <v>dato mancante</v>
      </c>
      <c r="BJ110" s="193" t="str">
        <f>'Calcolo Orizzontale P. Secco'!AY111</f>
        <v>dato mancante</v>
      </c>
      <c r="BK110" s="308" t="str">
        <f t="shared" si="158"/>
        <v>dato mancante</v>
      </c>
      <c r="BL110" s="308" t="str">
        <f t="shared" si="159"/>
        <v>dato mancante</v>
      </c>
      <c r="BM110" s="192" t="str">
        <f>'Calcolo Orizzontale P. Secco'!AK111</f>
        <v>dato mancante</v>
      </c>
      <c r="BN110" s="192" t="str">
        <f>'Calcolo Orizzontale P. Secco'!AZ111</f>
        <v>dato mancante</v>
      </c>
      <c r="BO110" s="308" t="str">
        <f t="shared" si="173"/>
        <v>dato mancante</v>
      </c>
      <c r="BP110" s="308" t="str">
        <f t="shared" si="174"/>
        <v>dato mancante</v>
      </c>
      <c r="BQ110" s="195" t="str">
        <f>'Calcolo Orizzontale P. Secco'!AL111</f>
        <v>dato mancante</v>
      </c>
      <c r="BR110" s="195" t="str">
        <f>'Calcolo Orizzontale P. Secco'!BA111</f>
        <v>dato mancante</v>
      </c>
      <c r="BS110" s="308" t="str">
        <f t="shared" si="160"/>
        <v>dato mancante</v>
      </c>
      <c r="BT110" s="308" t="str">
        <f t="shared" si="161"/>
        <v>dato mancante</v>
      </c>
      <c r="BU110" s="193" t="str">
        <f>'Calcolo Orizzontale P. Secco'!AM111</f>
        <v>dato mancante</v>
      </c>
      <c r="BV110" s="194" t="str">
        <f>'Calcolo Orizzontale P. Secco'!BB111</f>
        <v>dato mancante</v>
      </c>
      <c r="BW110" s="308" t="str">
        <f t="shared" si="162"/>
        <v>dato mancante</v>
      </c>
      <c r="BX110" s="308" t="str">
        <f t="shared" si="163"/>
        <v>dato mancante</v>
      </c>
      <c r="BY110" s="196" t="str">
        <f>'Calcolo Orizzontale P. Secco'!AN111</f>
        <v>dato mancante</v>
      </c>
      <c r="BZ110" s="196" t="str">
        <f>'Calcolo Orizzontale P. Secco'!BC111</f>
        <v>dato mancante</v>
      </c>
      <c r="CA110" s="308" t="str">
        <f t="shared" si="164"/>
        <v>dato mancante</v>
      </c>
      <c r="CB110" s="308" t="str">
        <f t="shared" si="165"/>
        <v>dato mancante</v>
      </c>
      <c r="CE110" s="125" t="str">
        <f t="shared" si="175"/>
        <v>dato mancante</v>
      </c>
      <c r="CF110" s="125" t="str">
        <f t="shared" si="176"/>
        <v>dato mancante</v>
      </c>
      <c r="CG110" s="125" t="str">
        <f t="shared" si="177"/>
        <v>dato mancante</v>
      </c>
      <c r="CH110" s="125" t="str">
        <f t="shared" si="178"/>
        <v>dato mancante</v>
      </c>
      <c r="CI110" s="125" t="str">
        <f t="shared" si="179"/>
        <v>dato mancante</v>
      </c>
      <c r="CJ110" s="125" t="str">
        <f t="shared" si="180"/>
        <v>dato mancante</v>
      </c>
      <c r="CK110" s="125" t="str">
        <f t="shared" si="181"/>
        <v>dato mancante</v>
      </c>
      <c r="CL110" s="125" t="str">
        <f t="shared" si="182"/>
        <v>dato mancante</v>
      </c>
      <c r="CM110" s="125" t="str">
        <f t="shared" si="183"/>
        <v>dato mancante</v>
      </c>
      <c r="CN110" s="125" t="str">
        <f t="shared" si="184"/>
        <v>dato mancante</v>
      </c>
      <c r="CO110" s="125" t="str">
        <f t="shared" si="185"/>
        <v>dato mancante</v>
      </c>
      <c r="CP110" s="125" t="str">
        <f t="shared" si="186"/>
        <v>dato mancante</v>
      </c>
      <c r="CQ110" s="125" t="str">
        <f t="shared" si="187"/>
        <v>dato mancante</v>
      </c>
      <c r="CR110" s="125" t="str">
        <f t="shared" si="188"/>
        <v>dato mancante</v>
      </c>
      <c r="CS110" s="125" t="str">
        <f t="shared" si="189"/>
        <v>dato mancante</v>
      </c>
      <c r="CT110" s="125" t="str">
        <f t="shared" si="190"/>
        <v>dato mancante</v>
      </c>
      <c r="CU110" s="125" t="str">
        <f t="shared" si="191"/>
        <v>dato mancante</v>
      </c>
      <c r="CV110" s="125" t="str">
        <f t="shared" si="192"/>
        <v>dato mancante</v>
      </c>
      <c r="CW110" s="125" t="str">
        <f t="shared" si="193"/>
        <v>dato mancante</v>
      </c>
      <c r="CX110" s="125" t="str">
        <f t="shared" si="194"/>
        <v>dato mancante</v>
      </c>
      <c r="CY110" s="125" t="str">
        <f t="shared" si="195"/>
        <v>dato mancante</v>
      </c>
      <c r="CZ110" s="125" t="str">
        <f t="shared" si="196"/>
        <v>dato mancante</v>
      </c>
      <c r="DA110" s="125" t="str">
        <f t="shared" si="139"/>
        <v>dato mancante</v>
      </c>
      <c r="DB110" s="125" t="str">
        <f t="shared" si="197"/>
        <v>dato mancante</v>
      </c>
      <c r="DC110" s="125" t="str">
        <f t="shared" si="198"/>
        <v>dato mancante</v>
      </c>
      <c r="DD110" s="125" t="str">
        <f t="shared" si="199"/>
        <v>dato mancante</v>
      </c>
      <c r="DF110" s="127">
        <f t="shared" si="166"/>
        <v>0</v>
      </c>
      <c r="DG110" s="127">
        <f t="shared" si="200"/>
        <v>0</v>
      </c>
      <c r="DH110" s="125" t="str">
        <f t="shared" si="167"/>
        <v>ok</v>
      </c>
      <c r="DI110" s="127" t="str">
        <f t="shared" si="168"/>
        <v>Buono</v>
      </c>
      <c r="DJ110" s="127" t="str">
        <f t="shared" si="201"/>
        <v>Buono</v>
      </c>
    </row>
    <row r="111" spans="1:114" s="125" customFormat="1" x14ac:dyDescent="0.35">
      <c r="A111" s="18">
        <f>'Calcolo Orizzontale P. Secco'!A112</f>
        <v>0</v>
      </c>
      <c r="B111" s="18">
        <f>'Calcolo Orizzontale P. Secco'!B112</f>
        <v>0</v>
      </c>
      <c r="C111" s="18">
        <f>'Calcolo Orizzontale P. Secco'!C112</f>
        <v>0</v>
      </c>
      <c r="D111" s="18">
        <f>'Calcolo Orizzontale P. Secco'!D112</f>
        <v>0</v>
      </c>
      <c r="E111" s="18">
        <f>'Calcolo Orizzontale P. Secco'!E112</f>
        <v>0</v>
      </c>
      <c r="F111" s="18">
        <f>'Calcolo Orizzontale P. Secco'!F112</f>
        <v>0</v>
      </c>
      <c r="G111" s="18">
        <f>'Calcolo Orizzontale P. Secco'!G112</f>
        <v>0</v>
      </c>
      <c r="H111" s="18"/>
      <c r="I111" s="18">
        <f>'Calcolo Orizzontale P. Secco'!I112</f>
        <v>0</v>
      </c>
      <c r="J111" s="18">
        <f>'Calcolo Orizzontale P. Secco'!J112</f>
        <v>0</v>
      </c>
      <c r="K111" s="18">
        <f>'Calcolo Orizzontale P. Secco'!K112</f>
        <v>0</v>
      </c>
      <c r="L111" s="15">
        <f t="shared" si="145"/>
        <v>0</v>
      </c>
      <c r="M111" s="519">
        <f>'Calcolo Orizzontale P. Secco'!L112</f>
        <v>0</v>
      </c>
      <c r="N111" s="519">
        <f>'Calcolo Orizzontale P. Secco'!M112</f>
        <v>0</v>
      </c>
      <c r="O111" s="520">
        <f>'Calcolo Orizzontale P. Secco'!N112</f>
        <v>0</v>
      </c>
      <c r="P111" s="521">
        <f>'Calcolo Orizzontale P. Secco'!O112</f>
        <v>0</v>
      </c>
      <c r="Q111" s="521">
        <f>'Calcolo Orizzontale P. Secco'!P112</f>
        <v>0</v>
      </c>
      <c r="R111" s="521">
        <f>'Calcolo Orizzontale P. Secco'!Q112</f>
        <v>0</v>
      </c>
      <c r="S111" s="521">
        <f>'Calcolo Orizzontale P. Secco'!R112</f>
        <v>0</v>
      </c>
      <c r="T111" s="521">
        <f>'Calcolo Orizzontale P. Secco'!S112</f>
        <v>0</v>
      </c>
      <c r="U111" s="519">
        <f>'Calcolo Orizzontale P. Secco'!T112</f>
        <v>0</v>
      </c>
      <c r="V111" s="519">
        <f>'Calcolo Orizzontale P. Secco'!U112</f>
        <v>0</v>
      </c>
      <c r="W111" s="519">
        <f>'Calcolo Orizzontale P. Secco'!V112</f>
        <v>0</v>
      </c>
      <c r="X111" s="520">
        <f>'Calcolo Orizzontale P. Secco'!W112</f>
        <v>0</v>
      </c>
      <c r="Y111" s="521">
        <f>'Calcolo Orizzontale P. Secco'!X112</f>
        <v>0</v>
      </c>
      <c r="Z111" s="522">
        <f>'Calcolo Orizzontale P. Secco'!Y112</f>
        <v>0</v>
      </c>
      <c r="AA111" s="126"/>
      <c r="AB111" s="127"/>
      <c r="AC111" s="189" t="str">
        <f>'Calcolo Orizzontale P. Secco'!AC112</f>
        <v>dato mancante</v>
      </c>
      <c r="AD111" s="190" t="str">
        <f>'Calcolo Orizzontale P. Secco'!AR112</f>
        <v>dato mancante</v>
      </c>
      <c r="AE111" s="190" t="str">
        <f t="shared" si="146"/>
        <v>dato mancante</v>
      </c>
      <c r="AF111" s="190" t="str">
        <f t="shared" si="147"/>
        <v>dato mancante</v>
      </c>
      <c r="AG111" s="191" t="str">
        <f>IF(N111&lt;5,'Calcolo Orizzontale P. Secco'!AD112,"dato mancante")</f>
        <v>dato mancante</v>
      </c>
      <c r="AH111" s="191" t="str">
        <f>IF(N111&gt;5,'Calcolo Orizzontale P. Secco'!AD112,"dato mancante")</f>
        <v>dato mancante</v>
      </c>
      <c r="AI111" s="191" t="str">
        <f>IF(N111&lt;5,'Calcolo Orizzontale P. Secco'!AS112,"dato mancante")</f>
        <v>dato mancante</v>
      </c>
      <c r="AJ111" s="191" t="str">
        <f>IF(N111&gt;5,'Calcolo Orizzontale P. Secco'!AS112,"dato mancante")</f>
        <v>dato mancante</v>
      </c>
      <c r="AK111" s="190" t="str">
        <f t="shared" si="148"/>
        <v>dato mancante</v>
      </c>
      <c r="AL111" s="190" t="str">
        <f t="shared" si="149"/>
        <v>dato mancante</v>
      </c>
      <c r="AM111" s="190" t="str">
        <f t="shared" si="150"/>
        <v>dato mancante</v>
      </c>
      <c r="AN111" s="190" t="str">
        <f t="shared" si="151"/>
        <v>dato mancante</v>
      </c>
      <c r="AO111" s="191" t="str">
        <f>'Calcolo Orizzontale P. Secco'!AE112</f>
        <v>dato mancante</v>
      </c>
      <c r="AP111" s="191" t="str">
        <f>'Calcolo Orizzontale P. Secco'!AT112</f>
        <v>dato mancante</v>
      </c>
      <c r="AQ111" s="192" t="str">
        <f t="shared" si="152"/>
        <v>dato mancante</v>
      </c>
      <c r="AR111" s="192" t="str">
        <f t="shared" si="153"/>
        <v>dato mancante</v>
      </c>
      <c r="AS111" s="193" t="str">
        <f>'Calcolo Orizzontale P. Secco'!AF112</f>
        <v>dato mancante</v>
      </c>
      <c r="AT111" s="193" t="str">
        <f>'Calcolo Orizzontale P. Secco'!AU112</f>
        <v>dato mancante</v>
      </c>
      <c r="AU111" s="308" t="str">
        <f t="shared" si="171"/>
        <v>dato mancante</v>
      </c>
      <c r="AV111" s="308" t="str">
        <f t="shared" si="172"/>
        <v>dato mancante</v>
      </c>
      <c r="AW111" s="193" t="str">
        <f>'Calcolo Orizzontale P. Secco'!AG112</f>
        <v>dato mancante</v>
      </c>
      <c r="AX111" s="193" t="str">
        <f>'Calcolo Orizzontale P. Secco'!AV112</f>
        <v>dato mancante</v>
      </c>
      <c r="AY111" s="308" t="str">
        <f t="shared" si="169"/>
        <v>dato mancante</v>
      </c>
      <c r="AZ111" s="308" t="str">
        <f t="shared" si="170"/>
        <v>dato mancante</v>
      </c>
      <c r="BA111" s="193" t="str">
        <f>'Calcolo Orizzontale P. Secco'!AH112</f>
        <v>dato mancante</v>
      </c>
      <c r="BB111" s="193" t="str">
        <f>'Calcolo Orizzontale P. Secco'!AW112</f>
        <v>dato mancante</v>
      </c>
      <c r="BC111" s="308" t="str">
        <f t="shared" si="154"/>
        <v>dato mancante</v>
      </c>
      <c r="BD111" s="308" t="str">
        <f t="shared" si="155"/>
        <v>dato mancante</v>
      </c>
      <c r="BE111" s="194" t="str">
        <f>'Calcolo Orizzontale P. Secco'!AI112</f>
        <v>dato mancante</v>
      </c>
      <c r="BF111" s="194" t="str">
        <f>'Calcolo Orizzontale P. Secco'!AX112</f>
        <v>dato mancante</v>
      </c>
      <c r="BG111" s="308" t="str">
        <f t="shared" si="156"/>
        <v>dato mancante</v>
      </c>
      <c r="BH111" s="308" t="str">
        <f t="shared" si="157"/>
        <v>dato mancante</v>
      </c>
      <c r="BI111" s="193" t="str">
        <f>'Calcolo Orizzontale P. Secco'!AJ112</f>
        <v>dato mancante</v>
      </c>
      <c r="BJ111" s="193" t="str">
        <f>'Calcolo Orizzontale P. Secco'!AY112</f>
        <v>dato mancante</v>
      </c>
      <c r="BK111" s="308" t="str">
        <f t="shared" si="158"/>
        <v>dato mancante</v>
      </c>
      <c r="BL111" s="308" t="str">
        <f t="shared" si="159"/>
        <v>dato mancante</v>
      </c>
      <c r="BM111" s="192" t="str">
        <f>'Calcolo Orizzontale P. Secco'!AK112</f>
        <v>dato mancante</v>
      </c>
      <c r="BN111" s="192" t="str">
        <f>'Calcolo Orizzontale P. Secco'!AZ112</f>
        <v>dato mancante</v>
      </c>
      <c r="BO111" s="308" t="str">
        <f t="shared" si="173"/>
        <v>dato mancante</v>
      </c>
      <c r="BP111" s="308" t="str">
        <f t="shared" si="174"/>
        <v>dato mancante</v>
      </c>
      <c r="BQ111" s="195" t="str">
        <f>'Calcolo Orizzontale P. Secco'!AL112</f>
        <v>dato mancante</v>
      </c>
      <c r="BR111" s="195" t="str">
        <f>'Calcolo Orizzontale P. Secco'!BA112</f>
        <v>dato mancante</v>
      </c>
      <c r="BS111" s="308" t="str">
        <f t="shared" si="160"/>
        <v>dato mancante</v>
      </c>
      <c r="BT111" s="308" t="str">
        <f t="shared" si="161"/>
        <v>dato mancante</v>
      </c>
      <c r="BU111" s="193" t="str">
        <f>'Calcolo Orizzontale P. Secco'!AM112</f>
        <v>dato mancante</v>
      </c>
      <c r="BV111" s="194" t="str">
        <f>'Calcolo Orizzontale P. Secco'!BB112</f>
        <v>dato mancante</v>
      </c>
      <c r="BW111" s="308" t="str">
        <f t="shared" si="162"/>
        <v>dato mancante</v>
      </c>
      <c r="BX111" s="308" t="str">
        <f t="shared" si="163"/>
        <v>dato mancante</v>
      </c>
      <c r="BY111" s="196" t="str">
        <f>'Calcolo Orizzontale P. Secco'!AN112</f>
        <v>dato mancante</v>
      </c>
      <c r="BZ111" s="196" t="str">
        <f>'Calcolo Orizzontale P. Secco'!BC112</f>
        <v>dato mancante</v>
      </c>
      <c r="CA111" s="308" t="str">
        <f t="shared" si="164"/>
        <v>dato mancante</v>
      </c>
      <c r="CB111" s="308" t="str">
        <f t="shared" si="165"/>
        <v>dato mancante</v>
      </c>
      <c r="CE111" s="125" t="str">
        <f t="shared" si="175"/>
        <v>dato mancante</v>
      </c>
      <c r="CF111" s="125" t="str">
        <f t="shared" si="176"/>
        <v>dato mancante</v>
      </c>
      <c r="CG111" s="125" t="str">
        <f t="shared" si="177"/>
        <v>dato mancante</v>
      </c>
      <c r="CH111" s="125" t="str">
        <f t="shared" si="178"/>
        <v>dato mancante</v>
      </c>
      <c r="CI111" s="125" t="str">
        <f t="shared" si="179"/>
        <v>dato mancante</v>
      </c>
      <c r="CJ111" s="125" t="str">
        <f t="shared" si="180"/>
        <v>dato mancante</v>
      </c>
      <c r="CK111" s="125" t="str">
        <f t="shared" si="181"/>
        <v>dato mancante</v>
      </c>
      <c r="CL111" s="125" t="str">
        <f t="shared" si="182"/>
        <v>dato mancante</v>
      </c>
      <c r="CM111" s="125" t="str">
        <f t="shared" si="183"/>
        <v>dato mancante</v>
      </c>
      <c r="CN111" s="125" t="str">
        <f t="shared" si="184"/>
        <v>dato mancante</v>
      </c>
      <c r="CO111" s="125" t="str">
        <f t="shared" si="185"/>
        <v>dato mancante</v>
      </c>
      <c r="CP111" s="125" t="str">
        <f t="shared" si="186"/>
        <v>dato mancante</v>
      </c>
      <c r="CQ111" s="125" t="str">
        <f t="shared" si="187"/>
        <v>dato mancante</v>
      </c>
      <c r="CR111" s="125" t="str">
        <f t="shared" si="188"/>
        <v>dato mancante</v>
      </c>
      <c r="CS111" s="125" t="str">
        <f t="shared" si="189"/>
        <v>dato mancante</v>
      </c>
      <c r="CT111" s="125" t="str">
        <f t="shared" si="190"/>
        <v>dato mancante</v>
      </c>
      <c r="CU111" s="125" t="str">
        <f t="shared" si="191"/>
        <v>dato mancante</v>
      </c>
      <c r="CV111" s="125" t="str">
        <f t="shared" si="192"/>
        <v>dato mancante</v>
      </c>
      <c r="CW111" s="125" t="str">
        <f t="shared" si="193"/>
        <v>dato mancante</v>
      </c>
      <c r="CX111" s="125" t="str">
        <f t="shared" si="194"/>
        <v>dato mancante</v>
      </c>
      <c r="CY111" s="125" t="str">
        <f t="shared" si="195"/>
        <v>dato mancante</v>
      </c>
      <c r="CZ111" s="125" t="str">
        <f t="shared" si="196"/>
        <v>dato mancante</v>
      </c>
      <c r="DA111" s="125" t="str">
        <f t="shared" si="139"/>
        <v>dato mancante</v>
      </c>
      <c r="DB111" s="125" t="str">
        <f t="shared" si="197"/>
        <v>dato mancante</v>
      </c>
      <c r="DC111" s="125" t="str">
        <f t="shared" si="198"/>
        <v>dato mancante</v>
      </c>
      <c r="DD111" s="125" t="str">
        <f t="shared" si="199"/>
        <v>dato mancante</v>
      </c>
      <c r="DF111" s="127">
        <f t="shared" si="166"/>
        <v>0</v>
      </c>
      <c r="DG111" s="127">
        <f t="shared" si="200"/>
        <v>0</v>
      </c>
      <c r="DH111" s="125" t="str">
        <f t="shared" si="167"/>
        <v>ok</v>
      </c>
      <c r="DI111" s="127" t="str">
        <f t="shared" si="168"/>
        <v>Buono</v>
      </c>
      <c r="DJ111" s="127" t="str">
        <f t="shared" si="201"/>
        <v>Buono</v>
      </c>
    </row>
    <row r="112" spans="1:114" s="125" customFormat="1" x14ac:dyDescent="0.35">
      <c r="A112" s="18">
        <f>'Calcolo Orizzontale P. Secco'!A113</f>
        <v>0</v>
      </c>
      <c r="B112" s="18">
        <f>'Calcolo Orizzontale P. Secco'!B113</f>
        <v>0</v>
      </c>
      <c r="C112" s="18">
        <f>'Calcolo Orizzontale P. Secco'!C113</f>
        <v>0</v>
      </c>
      <c r="D112" s="18">
        <f>'Calcolo Orizzontale P. Secco'!D113</f>
        <v>0</v>
      </c>
      <c r="E112" s="18">
        <f>'Calcolo Orizzontale P. Secco'!E113</f>
        <v>0</v>
      </c>
      <c r="F112" s="18">
        <f>'Calcolo Orizzontale P. Secco'!F113</f>
        <v>0</v>
      </c>
      <c r="G112" s="18">
        <f>'Calcolo Orizzontale P. Secco'!G113</f>
        <v>0</v>
      </c>
      <c r="H112" s="18"/>
      <c r="I112" s="18">
        <f>'Calcolo Orizzontale P. Secco'!I113</f>
        <v>0</v>
      </c>
      <c r="J112" s="18">
        <f>'Calcolo Orizzontale P. Secco'!J113</f>
        <v>0</v>
      </c>
      <c r="K112" s="18">
        <f>'Calcolo Orizzontale P. Secco'!K113</f>
        <v>0</v>
      </c>
      <c r="L112" s="15">
        <f t="shared" si="145"/>
        <v>0</v>
      </c>
      <c r="M112" s="519">
        <f>'Calcolo Orizzontale P. Secco'!L113</f>
        <v>0</v>
      </c>
      <c r="N112" s="519">
        <f>'Calcolo Orizzontale P. Secco'!M113</f>
        <v>0</v>
      </c>
      <c r="O112" s="520">
        <f>'Calcolo Orizzontale P. Secco'!N113</f>
        <v>0</v>
      </c>
      <c r="P112" s="521">
        <f>'Calcolo Orizzontale P. Secco'!O113</f>
        <v>0</v>
      </c>
      <c r="Q112" s="521">
        <f>'Calcolo Orizzontale P. Secco'!P113</f>
        <v>0</v>
      </c>
      <c r="R112" s="521">
        <f>'Calcolo Orizzontale P. Secco'!Q113</f>
        <v>0</v>
      </c>
      <c r="S112" s="521">
        <f>'Calcolo Orizzontale P. Secco'!R113</f>
        <v>0</v>
      </c>
      <c r="T112" s="521">
        <f>'Calcolo Orizzontale P. Secco'!S113</f>
        <v>0</v>
      </c>
      <c r="U112" s="519">
        <f>'Calcolo Orizzontale P. Secco'!T113</f>
        <v>0</v>
      </c>
      <c r="V112" s="519">
        <f>'Calcolo Orizzontale P. Secco'!U113</f>
        <v>0</v>
      </c>
      <c r="W112" s="519">
        <f>'Calcolo Orizzontale P. Secco'!V113</f>
        <v>0</v>
      </c>
      <c r="X112" s="520">
        <f>'Calcolo Orizzontale P. Secco'!W113</f>
        <v>0</v>
      </c>
      <c r="Y112" s="521">
        <f>'Calcolo Orizzontale P. Secco'!X113</f>
        <v>0</v>
      </c>
      <c r="Z112" s="522">
        <f>'Calcolo Orizzontale P. Secco'!Y113</f>
        <v>0</v>
      </c>
      <c r="AA112" s="126"/>
      <c r="AB112" s="127"/>
      <c r="AC112" s="189" t="str">
        <f>'Calcolo Orizzontale P. Secco'!AC113</f>
        <v>dato mancante</v>
      </c>
      <c r="AD112" s="190" t="str">
        <f>'Calcolo Orizzontale P. Secco'!AR113</f>
        <v>dato mancante</v>
      </c>
      <c r="AE112" s="190" t="str">
        <f t="shared" si="146"/>
        <v>dato mancante</v>
      </c>
      <c r="AF112" s="190" t="str">
        <f t="shared" si="147"/>
        <v>dato mancante</v>
      </c>
      <c r="AG112" s="191" t="str">
        <f>IF(N112&lt;5,'Calcolo Orizzontale P. Secco'!AD113,"dato mancante")</f>
        <v>dato mancante</v>
      </c>
      <c r="AH112" s="191" t="str">
        <f>IF(N112&gt;5,'Calcolo Orizzontale P. Secco'!AD113,"dato mancante")</f>
        <v>dato mancante</v>
      </c>
      <c r="AI112" s="191" t="str">
        <f>IF(N112&lt;5,'Calcolo Orizzontale P. Secco'!AS113,"dato mancante")</f>
        <v>dato mancante</v>
      </c>
      <c r="AJ112" s="191" t="str">
        <f>IF(N112&gt;5,'Calcolo Orizzontale P. Secco'!AS113,"dato mancante")</f>
        <v>dato mancante</v>
      </c>
      <c r="AK112" s="190" t="str">
        <f t="shared" si="148"/>
        <v>dato mancante</v>
      </c>
      <c r="AL112" s="190" t="str">
        <f t="shared" si="149"/>
        <v>dato mancante</v>
      </c>
      <c r="AM112" s="190" t="str">
        <f t="shared" si="150"/>
        <v>dato mancante</v>
      </c>
      <c r="AN112" s="190" t="str">
        <f t="shared" si="151"/>
        <v>dato mancante</v>
      </c>
      <c r="AO112" s="191" t="str">
        <f>'Calcolo Orizzontale P. Secco'!AE113</f>
        <v>dato mancante</v>
      </c>
      <c r="AP112" s="191" t="str">
        <f>'Calcolo Orizzontale P. Secco'!AT113</f>
        <v>dato mancante</v>
      </c>
      <c r="AQ112" s="192" t="str">
        <f t="shared" si="152"/>
        <v>dato mancante</v>
      </c>
      <c r="AR112" s="192" t="str">
        <f t="shared" si="153"/>
        <v>dato mancante</v>
      </c>
      <c r="AS112" s="193" t="str">
        <f>'Calcolo Orizzontale P. Secco'!AF113</f>
        <v>dato mancante</v>
      </c>
      <c r="AT112" s="193" t="str">
        <f>'Calcolo Orizzontale P. Secco'!AU113</f>
        <v>dato mancante</v>
      </c>
      <c r="AU112" s="308" t="str">
        <f t="shared" si="171"/>
        <v>dato mancante</v>
      </c>
      <c r="AV112" s="308" t="str">
        <f t="shared" si="172"/>
        <v>dato mancante</v>
      </c>
      <c r="AW112" s="193" t="str">
        <f>'Calcolo Orizzontale P. Secco'!AG113</f>
        <v>dato mancante</v>
      </c>
      <c r="AX112" s="193" t="str">
        <f>'Calcolo Orizzontale P. Secco'!AV113</f>
        <v>dato mancante</v>
      </c>
      <c r="AY112" s="308" t="str">
        <f t="shared" si="169"/>
        <v>dato mancante</v>
      </c>
      <c r="AZ112" s="308" t="str">
        <f t="shared" si="170"/>
        <v>dato mancante</v>
      </c>
      <c r="BA112" s="193" t="str">
        <f>'Calcolo Orizzontale P. Secco'!AH113</f>
        <v>dato mancante</v>
      </c>
      <c r="BB112" s="193" t="str">
        <f>'Calcolo Orizzontale P. Secco'!AW113</f>
        <v>dato mancante</v>
      </c>
      <c r="BC112" s="308" t="str">
        <f t="shared" si="154"/>
        <v>dato mancante</v>
      </c>
      <c r="BD112" s="308" t="str">
        <f t="shared" si="155"/>
        <v>dato mancante</v>
      </c>
      <c r="BE112" s="194" t="str">
        <f>'Calcolo Orizzontale P. Secco'!AI113</f>
        <v>dato mancante</v>
      </c>
      <c r="BF112" s="194" t="str">
        <f>'Calcolo Orizzontale P. Secco'!AX113</f>
        <v>dato mancante</v>
      </c>
      <c r="BG112" s="308" t="str">
        <f t="shared" si="156"/>
        <v>dato mancante</v>
      </c>
      <c r="BH112" s="308" t="str">
        <f t="shared" si="157"/>
        <v>dato mancante</v>
      </c>
      <c r="BI112" s="193" t="str">
        <f>'Calcolo Orizzontale P. Secco'!AJ113</f>
        <v>dato mancante</v>
      </c>
      <c r="BJ112" s="193" t="str">
        <f>'Calcolo Orizzontale P. Secco'!AY113</f>
        <v>dato mancante</v>
      </c>
      <c r="BK112" s="308" t="str">
        <f t="shared" si="158"/>
        <v>dato mancante</v>
      </c>
      <c r="BL112" s="308" t="str">
        <f t="shared" si="159"/>
        <v>dato mancante</v>
      </c>
      <c r="BM112" s="192" t="str">
        <f>'Calcolo Orizzontale P. Secco'!AK113</f>
        <v>dato mancante</v>
      </c>
      <c r="BN112" s="192" t="str">
        <f>'Calcolo Orizzontale P. Secco'!AZ113</f>
        <v>dato mancante</v>
      </c>
      <c r="BO112" s="308" t="str">
        <f t="shared" si="173"/>
        <v>dato mancante</v>
      </c>
      <c r="BP112" s="308" t="str">
        <f t="shared" si="174"/>
        <v>dato mancante</v>
      </c>
      <c r="BQ112" s="195" t="str">
        <f>'Calcolo Orizzontale P. Secco'!AL113</f>
        <v>dato mancante</v>
      </c>
      <c r="BR112" s="195" t="str">
        <f>'Calcolo Orizzontale P. Secco'!BA113</f>
        <v>dato mancante</v>
      </c>
      <c r="BS112" s="308" t="str">
        <f t="shared" si="160"/>
        <v>dato mancante</v>
      </c>
      <c r="BT112" s="308" t="str">
        <f t="shared" si="161"/>
        <v>dato mancante</v>
      </c>
      <c r="BU112" s="193" t="str">
        <f>'Calcolo Orizzontale P. Secco'!AM113</f>
        <v>dato mancante</v>
      </c>
      <c r="BV112" s="194" t="str">
        <f>'Calcolo Orizzontale P. Secco'!BB113</f>
        <v>dato mancante</v>
      </c>
      <c r="BW112" s="308" t="str">
        <f t="shared" si="162"/>
        <v>dato mancante</v>
      </c>
      <c r="BX112" s="308" t="str">
        <f t="shared" si="163"/>
        <v>dato mancante</v>
      </c>
      <c r="BY112" s="196" t="str">
        <f>'Calcolo Orizzontale P. Secco'!AN113</f>
        <v>dato mancante</v>
      </c>
      <c r="BZ112" s="196" t="str">
        <f>'Calcolo Orizzontale P. Secco'!BC113</f>
        <v>dato mancante</v>
      </c>
      <c r="CA112" s="308" t="str">
        <f t="shared" si="164"/>
        <v>dato mancante</v>
      </c>
      <c r="CB112" s="308" t="str">
        <f t="shared" si="165"/>
        <v>dato mancante</v>
      </c>
      <c r="CE112" s="125" t="str">
        <f t="shared" si="175"/>
        <v>dato mancante</v>
      </c>
      <c r="CF112" s="125" t="str">
        <f t="shared" si="176"/>
        <v>dato mancante</v>
      </c>
      <c r="CG112" s="125" t="str">
        <f t="shared" si="177"/>
        <v>dato mancante</v>
      </c>
      <c r="CH112" s="125" t="str">
        <f t="shared" si="178"/>
        <v>dato mancante</v>
      </c>
      <c r="CI112" s="125" t="str">
        <f t="shared" si="179"/>
        <v>dato mancante</v>
      </c>
      <c r="CJ112" s="125" t="str">
        <f t="shared" si="180"/>
        <v>dato mancante</v>
      </c>
      <c r="CK112" s="125" t="str">
        <f t="shared" si="181"/>
        <v>dato mancante</v>
      </c>
      <c r="CL112" s="125" t="str">
        <f t="shared" si="182"/>
        <v>dato mancante</v>
      </c>
      <c r="CM112" s="125" t="str">
        <f t="shared" si="183"/>
        <v>dato mancante</v>
      </c>
      <c r="CN112" s="125" t="str">
        <f t="shared" si="184"/>
        <v>dato mancante</v>
      </c>
      <c r="CO112" s="125" t="str">
        <f t="shared" si="185"/>
        <v>dato mancante</v>
      </c>
      <c r="CP112" s="125" t="str">
        <f t="shared" si="186"/>
        <v>dato mancante</v>
      </c>
      <c r="CQ112" s="125" t="str">
        <f t="shared" si="187"/>
        <v>dato mancante</v>
      </c>
      <c r="CR112" s="125" t="str">
        <f t="shared" si="188"/>
        <v>dato mancante</v>
      </c>
      <c r="CS112" s="125" t="str">
        <f t="shared" si="189"/>
        <v>dato mancante</v>
      </c>
      <c r="CT112" s="125" t="str">
        <f t="shared" si="190"/>
        <v>dato mancante</v>
      </c>
      <c r="CU112" s="125" t="str">
        <f t="shared" si="191"/>
        <v>dato mancante</v>
      </c>
      <c r="CV112" s="125" t="str">
        <f t="shared" si="192"/>
        <v>dato mancante</v>
      </c>
      <c r="CW112" s="125" t="str">
        <f t="shared" si="193"/>
        <v>dato mancante</v>
      </c>
      <c r="CX112" s="125" t="str">
        <f t="shared" si="194"/>
        <v>dato mancante</v>
      </c>
      <c r="CY112" s="125" t="str">
        <f t="shared" si="195"/>
        <v>dato mancante</v>
      </c>
      <c r="CZ112" s="125" t="str">
        <f t="shared" si="196"/>
        <v>dato mancante</v>
      </c>
      <c r="DA112" s="125" t="str">
        <f t="shared" si="139"/>
        <v>dato mancante</v>
      </c>
      <c r="DB112" s="125" t="str">
        <f t="shared" si="197"/>
        <v>dato mancante</v>
      </c>
      <c r="DC112" s="125" t="str">
        <f t="shared" si="198"/>
        <v>dato mancante</v>
      </c>
      <c r="DD112" s="125" t="str">
        <f t="shared" si="199"/>
        <v>dato mancante</v>
      </c>
      <c r="DF112" s="127">
        <f t="shared" si="166"/>
        <v>0</v>
      </c>
      <c r="DG112" s="127">
        <f t="shared" si="200"/>
        <v>0</v>
      </c>
      <c r="DH112" s="125" t="str">
        <f t="shared" si="167"/>
        <v>ok</v>
      </c>
      <c r="DI112" s="127" t="str">
        <f t="shared" si="168"/>
        <v>Buono</v>
      </c>
      <c r="DJ112" s="127" t="str">
        <f t="shared" si="201"/>
        <v>Buono</v>
      </c>
    </row>
    <row r="113" spans="1:114" s="125" customFormat="1" x14ac:dyDescent="0.35">
      <c r="A113" s="18">
        <f>'Calcolo Orizzontale P. Secco'!A114</f>
        <v>0</v>
      </c>
      <c r="B113" s="18">
        <f>'Calcolo Orizzontale P. Secco'!B114</f>
        <v>0</v>
      </c>
      <c r="C113" s="18">
        <f>'Calcolo Orizzontale P. Secco'!C114</f>
        <v>0</v>
      </c>
      <c r="D113" s="18">
        <f>'Calcolo Orizzontale P. Secco'!D114</f>
        <v>0</v>
      </c>
      <c r="E113" s="18">
        <f>'Calcolo Orizzontale P. Secco'!E114</f>
        <v>0</v>
      </c>
      <c r="F113" s="18">
        <f>'Calcolo Orizzontale P. Secco'!F114</f>
        <v>0</v>
      </c>
      <c r="G113" s="18">
        <f>'Calcolo Orizzontale P. Secco'!G114</f>
        <v>0</v>
      </c>
      <c r="H113" s="18"/>
      <c r="I113" s="18">
        <f>'Calcolo Orizzontale P. Secco'!I114</f>
        <v>0</v>
      </c>
      <c r="J113" s="18">
        <f>'Calcolo Orizzontale P. Secco'!J114</f>
        <v>0</v>
      </c>
      <c r="K113" s="18">
        <f>'Calcolo Orizzontale P. Secco'!K114</f>
        <v>0</v>
      </c>
      <c r="L113" s="15">
        <f t="shared" si="145"/>
        <v>0</v>
      </c>
      <c r="M113" s="519">
        <f>'Calcolo Orizzontale P. Secco'!L114</f>
        <v>0</v>
      </c>
      <c r="N113" s="519">
        <f>'Calcolo Orizzontale P. Secco'!M114</f>
        <v>0</v>
      </c>
      <c r="O113" s="520">
        <f>'Calcolo Orizzontale P. Secco'!N114</f>
        <v>0</v>
      </c>
      <c r="P113" s="521">
        <f>'Calcolo Orizzontale P. Secco'!O114</f>
        <v>0</v>
      </c>
      <c r="Q113" s="521">
        <f>'Calcolo Orizzontale P. Secco'!P114</f>
        <v>0</v>
      </c>
      <c r="R113" s="521">
        <f>'Calcolo Orizzontale P. Secco'!Q114</f>
        <v>0</v>
      </c>
      <c r="S113" s="521">
        <f>'Calcolo Orizzontale P. Secco'!R114</f>
        <v>0</v>
      </c>
      <c r="T113" s="521">
        <f>'Calcolo Orizzontale P. Secco'!S114</f>
        <v>0</v>
      </c>
      <c r="U113" s="519">
        <f>'Calcolo Orizzontale P. Secco'!T114</f>
        <v>0</v>
      </c>
      <c r="V113" s="519">
        <f>'Calcolo Orizzontale P. Secco'!U114</f>
        <v>0</v>
      </c>
      <c r="W113" s="519">
        <f>'Calcolo Orizzontale P. Secco'!V114</f>
        <v>0</v>
      </c>
      <c r="X113" s="520">
        <f>'Calcolo Orizzontale P. Secco'!W114</f>
        <v>0</v>
      </c>
      <c r="Y113" s="521">
        <f>'Calcolo Orizzontale P. Secco'!X114</f>
        <v>0</v>
      </c>
      <c r="Z113" s="522">
        <f>'Calcolo Orizzontale P. Secco'!Y114</f>
        <v>0</v>
      </c>
      <c r="AA113" s="126"/>
      <c r="AB113" s="127"/>
      <c r="AC113" s="189" t="str">
        <f>'Calcolo Orizzontale P. Secco'!AC114</f>
        <v>dato mancante</v>
      </c>
      <c r="AD113" s="190" t="str">
        <f>'Calcolo Orizzontale P. Secco'!AR114</f>
        <v>dato mancante</v>
      </c>
      <c r="AE113" s="190" t="str">
        <f t="shared" si="146"/>
        <v>dato mancante</v>
      </c>
      <c r="AF113" s="190" t="str">
        <f t="shared" si="147"/>
        <v>dato mancante</v>
      </c>
      <c r="AG113" s="191" t="str">
        <f>IF(N113&lt;5,'Calcolo Orizzontale P. Secco'!AD114,"dato mancante")</f>
        <v>dato mancante</v>
      </c>
      <c r="AH113" s="191" t="str">
        <f>IF(N113&gt;5,'Calcolo Orizzontale P. Secco'!AD114,"dato mancante")</f>
        <v>dato mancante</v>
      </c>
      <c r="AI113" s="191" t="str">
        <f>IF(N113&lt;5,'Calcolo Orizzontale P. Secco'!AS114,"dato mancante")</f>
        <v>dato mancante</v>
      </c>
      <c r="AJ113" s="191" t="str">
        <f>IF(N113&gt;5,'Calcolo Orizzontale P. Secco'!AS114,"dato mancante")</f>
        <v>dato mancante</v>
      </c>
      <c r="AK113" s="190" t="str">
        <f t="shared" si="148"/>
        <v>dato mancante</v>
      </c>
      <c r="AL113" s="190" t="str">
        <f t="shared" si="149"/>
        <v>dato mancante</v>
      </c>
      <c r="AM113" s="190" t="str">
        <f t="shared" si="150"/>
        <v>dato mancante</v>
      </c>
      <c r="AN113" s="190" t="str">
        <f t="shared" si="151"/>
        <v>dato mancante</v>
      </c>
      <c r="AO113" s="191" t="str">
        <f>'Calcolo Orizzontale P. Secco'!AE114</f>
        <v>dato mancante</v>
      </c>
      <c r="AP113" s="191" t="str">
        <f>'Calcolo Orizzontale P. Secco'!AT114</f>
        <v>dato mancante</v>
      </c>
      <c r="AQ113" s="192" t="str">
        <f t="shared" si="152"/>
        <v>dato mancante</v>
      </c>
      <c r="AR113" s="192" t="str">
        <f t="shared" si="153"/>
        <v>dato mancante</v>
      </c>
      <c r="AS113" s="193" t="str">
        <f>'Calcolo Orizzontale P. Secco'!AF114</f>
        <v>dato mancante</v>
      </c>
      <c r="AT113" s="193" t="str">
        <f>'Calcolo Orizzontale P. Secco'!AU114</f>
        <v>dato mancante</v>
      </c>
      <c r="AU113" s="308" t="str">
        <f t="shared" si="171"/>
        <v>dato mancante</v>
      </c>
      <c r="AV113" s="308" t="str">
        <f t="shared" si="172"/>
        <v>dato mancante</v>
      </c>
      <c r="AW113" s="193" t="str">
        <f>'Calcolo Orizzontale P. Secco'!AG114</f>
        <v>dato mancante</v>
      </c>
      <c r="AX113" s="193" t="str">
        <f>'Calcolo Orizzontale P. Secco'!AV114</f>
        <v>dato mancante</v>
      </c>
      <c r="AY113" s="308" t="str">
        <f t="shared" si="169"/>
        <v>dato mancante</v>
      </c>
      <c r="AZ113" s="308" t="str">
        <f t="shared" si="170"/>
        <v>dato mancante</v>
      </c>
      <c r="BA113" s="193" t="str">
        <f>'Calcolo Orizzontale P. Secco'!AH114</f>
        <v>dato mancante</v>
      </c>
      <c r="BB113" s="193" t="str">
        <f>'Calcolo Orizzontale P. Secco'!AW114</f>
        <v>dato mancante</v>
      </c>
      <c r="BC113" s="308" t="str">
        <f t="shared" si="154"/>
        <v>dato mancante</v>
      </c>
      <c r="BD113" s="308" t="str">
        <f t="shared" si="155"/>
        <v>dato mancante</v>
      </c>
      <c r="BE113" s="194" t="str">
        <f>'Calcolo Orizzontale P. Secco'!AI114</f>
        <v>dato mancante</v>
      </c>
      <c r="BF113" s="194" t="str">
        <f>'Calcolo Orizzontale P. Secco'!AX114</f>
        <v>dato mancante</v>
      </c>
      <c r="BG113" s="308" t="str">
        <f t="shared" si="156"/>
        <v>dato mancante</v>
      </c>
      <c r="BH113" s="308" t="str">
        <f t="shared" si="157"/>
        <v>dato mancante</v>
      </c>
      <c r="BI113" s="193" t="str">
        <f>'Calcolo Orizzontale P. Secco'!AJ114</f>
        <v>dato mancante</v>
      </c>
      <c r="BJ113" s="193" t="str">
        <f>'Calcolo Orizzontale P. Secco'!AY114</f>
        <v>dato mancante</v>
      </c>
      <c r="BK113" s="308" t="str">
        <f t="shared" si="158"/>
        <v>dato mancante</v>
      </c>
      <c r="BL113" s="308" t="str">
        <f t="shared" si="159"/>
        <v>dato mancante</v>
      </c>
      <c r="BM113" s="192" t="str">
        <f>'Calcolo Orizzontale P. Secco'!AK114</f>
        <v>dato mancante</v>
      </c>
      <c r="BN113" s="192" t="str">
        <f>'Calcolo Orizzontale P. Secco'!AZ114</f>
        <v>dato mancante</v>
      </c>
      <c r="BO113" s="308" t="str">
        <f t="shared" si="173"/>
        <v>dato mancante</v>
      </c>
      <c r="BP113" s="308" t="str">
        <f t="shared" si="174"/>
        <v>dato mancante</v>
      </c>
      <c r="BQ113" s="195" t="str">
        <f>'Calcolo Orizzontale P. Secco'!AL114</f>
        <v>dato mancante</v>
      </c>
      <c r="BR113" s="195" t="str">
        <f>'Calcolo Orizzontale P. Secco'!BA114</f>
        <v>dato mancante</v>
      </c>
      <c r="BS113" s="308" t="str">
        <f t="shared" si="160"/>
        <v>dato mancante</v>
      </c>
      <c r="BT113" s="308" t="str">
        <f t="shared" si="161"/>
        <v>dato mancante</v>
      </c>
      <c r="BU113" s="193" t="str">
        <f>'Calcolo Orizzontale P. Secco'!AM114</f>
        <v>dato mancante</v>
      </c>
      <c r="BV113" s="194" t="str">
        <f>'Calcolo Orizzontale P. Secco'!BB114</f>
        <v>dato mancante</v>
      </c>
      <c r="BW113" s="308" t="str">
        <f t="shared" si="162"/>
        <v>dato mancante</v>
      </c>
      <c r="BX113" s="308" t="str">
        <f t="shared" si="163"/>
        <v>dato mancante</v>
      </c>
      <c r="BY113" s="196" t="str">
        <f>'Calcolo Orizzontale P. Secco'!AN114</f>
        <v>dato mancante</v>
      </c>
      <c r="BZ113" s="196" t="str">
        <f>'Calcolo Orizzontale P. Secco'!BC114</f>
        <v>dato mancante</v>
      </c>
      <c r="CA113" s="308" t="str">
        <f t="shared" si="164"/>
        <v>dato mancante</v>
      </c>
      <c r="CB113" s="308" t="str">
        <f t="shared" si="165"/>
        <v>dato mancante</v>
      </c>
      <c r="CE113" s="125" t="str">
        <f t="shared" si="175"/>
        <v>dato mancante</v>
      </c>
      <c r="CF113" s="125" t="str">
        <f t="shared" si="176"/>
        <v>dato mancante</v>
      </c>
      <c r="CG113" s="125" t="str">
        <f t="shared" si="177"/>
        <v>dato mancante</v>
      </c>
      <c r="CH113" s="125" t="str">
        <f t="shared" si="178"/>
        <v>dato mancante</v>
      </c>
      <c r="CI113" s="125" t="str">
        <f t="shared" si="179"/>
        <v>dato mancante</v>
      </c>
      <c r="CJ113" s="125" t="str">
        <f t="shared" si="180"/>
        <v>dato mancante</v>
      </c>
      <c r="CK113" s="125" t="str">
        <f t="shared" si="181"/>
        <v>dato mancante</v>
      </c>
      <c r="CL113" s="125" t="str">
        <f t="shared" si="182"/>
        <v>dato mancante</v>
      </c>
      <c r="CM113" s="125" t="str">
        <f t="shared" si="183"/>
        <v>dato mancante</v>
      </c>
      <c r="CN113" s="125" t="str">
        <f t="shared" si="184"/>
        <v>dato mancante</v>
      </c>
      <c r="CO113" s="125" t="str">
        <f t="shared" si="185"/>
        <v>dato mancante</v>
      </c>
      <c r="CP113" s="125" t="str">
        <f t="shared" si="186"/>
        <v>dato mancante</v>
      </c>
      <c r="CQ113" s="125" t="str">
        <f t="shared" si="187"/>
        <v>dato mancante</v>
      </c>
      <c r="CR113" s="125" t="str">
        <f t="shared" si="188"/>
        <v>dato mancante</v>
      </c>
      <c r="CS113" s="125" t="str">
        <f t="shared" si="189"/>
        <v>dato mancante</v>
      </c>
      <c r="CT113" s="125" t="str">
        <f t="shared" si="190"/>
        <v>dato mancante</v>
      </c>
      <c r="CU113" s="125" t="str">
        <f t="shared" si="191"/>
        <v>dato mancante</v>
      </c>
      <c r="CV113" s="125" t="str">
        <f t="shared" si="192"/>
        <v>dato mancante</v>
      </c>
      <c r="CW113" s="125" t="str">
        <f t="shared" si="193"/>
        <v>dato mancante</v>
      </c>
      <c r="CX113" s="125" t="str">
        <f t="shared" si="194"/>
        <v>dato mancante</v>
      </c>
      <c r="CY113" s="125" t="str">
        <f t="shared" si="195"/>
        <v>dato mancante</v>
      </c>
      <c r="CZ113" s="125" t="str">
        <f t="shared" si="196"/>
        <v>dato mancante</v>
      </c>
      <c r="DA113" s="125" t="str">
        <f t="shared" si="139"/>
        <v>dato mancante</v>
      </c>
      <c r="DB113" s="125" t="str">
        <f t="shared" si="197"/>
        <v>dato mancante</v>
      </c>
      <c r="DC113" s="125" t="str">
        <f t="shared" si="198"/>
        <v>dato mancante</v>
      </c>
      <c r="DD113" s="125" t="str">
        <f t="shared" si="199"/>
        <v>dato mancante</v>
      </c>
      <c r="DF113" s="127">
        <f t="shared" si="166"/>
        <v>0</v>
      </c>
      <c r="DG113" s="127">
        <f t="shared" si="200"/>
        <v>0</v>
      </c>
      <c r="DH113" s="125" t="str">
        <f t="shared" si="167"/>
        <v>ok</v>
      </c>
      <c r="DI113" s="127" t="str">
        <f t="shared" si="168"/>
        <v>Buono</v>
      </c>
      <c r="DJ113" s="127" t="str">
        <f t="shared" si="201"/>
        <v>Buono</v>
      </c>
    </row>
    <row r="114" spans="1:114" s="125" customFormat="1" x14ac:dyDescent="0.35">
      <c r="A114" s="18">
        <f>'Calcolo Orizzontale P. Secco'!A115</f>
        <v>0</v>
      </c>
      <c r="B114" s="18">
        <f>'Calcolo Orizzontale P. Secco'!B115</f>
        <v>0</v>
      </c>
      <c r="C114" s="18">
        <f>'Calcolo Orizzontale P. Secco'!C115</f>
        <v>0</v>
      </c>
      <c r="D114" s="18">
        <f>'Calcolo Orizzontale P. Secco'!D115</f>
        <v>0</v>
      </c>
      <c r="E114" s="18">
        <f>'Calcolo Orizzontale P. Secco'!E115</f>
        <v>0</v>
      </c>
      <c r="F114" s="18">
        <f>'Calcolo Orizzontale P. Secco'!F115</f>
        <v>0</v>
      </c>
      <c r="G114" s="18">
        <f>'Calcolo Orizzontale P. Secco'!G115</f>
        <v>0</v>
      </c>
      <c r="H114" s="18"/>
      <c r="I114" s="18">
        <f>'Calcolo Orizzontale P. Secco'!I115</f>
        <v>0</v>
      </c>
      <c r="J114" s="18">
        <f>'Calcolo Orizzontale P. Secco'!J115</f>
        <v>0</v>
      </c>
      <c r="K114" s="18">
        <f>'Calcolo Orizzontale P. Secco'!K115</f>
        <v>0</v>
      </c>
      <c r="L114" s="15">
        <f t="shared" si="145"/>
        <v>0</v>
      </c>
      <c r="M114" s="519">
        <f>'Calcolo Orizzontale P. Secco'!L115</f>
        <v>0</v>
      </c>
      <c r="N114" s="519">
        <f>'Calcolo Orizzontale P. Secco'!M115</f>
        <v>0</v>
      </c>
      <c r="O114" s="520">
        <f>'Calcolo Orizzontale P. Secco'!N115</f>
        <v>0</v>
      </c>
      <c r="P114" s="521">
        <f>'Calcolo Orizzontale P. Secco'!O115</f>
        <v>0</v>
      </c>
      <c r="Q114" s="521">
        <f>'Calcolo Orizzontale P. Secco'!P115</f>
        <v>0</v>
      </c>
      <c r="R114" s="521">
        <f>'Calcolo Orizzontale P. Secco'!Q115</f>
        <v>0</v>
      </c>
      <c r="S114" s="521">
        <f>'Calcolo Orizzontale P. Secco'!R115</f>
        <v>0</v>
      </c>
      <c r="T114" s="521">
        <f>'Calcolo Orizzontale P. Secco'!S115</f>
        <v>0</v>
      </c>
      <c r="U114" s="519">
        <f>'Calcolo Orizzontale P. Secco'!T115</f>
        <v>0</v>
      </c>
      <c r="V114" s="519">
        <f>'Calcolo Orizzontale P. Secco'!U115</f>
        <v>0</v>
      </c>
      <c r="W114" s="519">
        <f>'Calcolo Orizzontale P. Secco'!V115</f>
        <v>0</v>
      </c>
      <c r="X114" s="520">
        <f>'Calcolo Orizzontale P. Secco'!W115</f>
        <v>0</v>
      </c>
      <c r="Y114" s="521">
        <f>'Calcolo Orizzontale P. Secco'!X115</f>
        <v>0</v>
      </c>
      <c r="Z114" s="522">
        <f>'Calcolo Orizzontale P. Secco'!Y115</f>
        <v>0</v>
      </c>
      <c r="AA114" s="126"/>
      <c r="AB114" s="127"/>
      <c r="AC114" s="189" t="str">
        <f>'Calcolo Orizzontale P. Secco'!AC115</f>
        <v>dato mancante</v>
      </c>
      <c r="AD114" s="190" t="str">
        <f>'Calcolo Orizzontale P. Secco'!AR115</f>
        <v>dato mancante</v>
      </c>
      <c r="AE114" s="190" t="str">
        <f t="shared" si="146"/>
        <v>dato mancante</v>
      </c>
      <c r="AF114" s="190" t="str">
        <f t="shared" si="147"/>
        <v>dato mancante</v>
      </c>
      <c r="AG114" s="191" t="str">
        <f>IF(N114&lt;5,'Calcolo Orizzontale P. Secco'!AD115,"dato mancante")</f>
        <v>dato mancante</v>
      </c>
      <c r="AH114" s="191" t="str">
        <f>IF(N114&gt;5,'Calcolo Orizzontale P. Secco'!AD115,"dato mancante")</f>
        <v>dato mancante</v>
      </c>
      <c r="AI114" s="191" t="str">
        <f>IF(N114&lt;5,'Calcolo Orizzontale P. Secco'!AS115,"dato mancante")</f>
        <v>dato mancante</v>
      </c>
      <c r="AJ114" s="191" t="str">
        <f>IF(N114&gt;5,'Calcolo Orizzontale P. Secco'!AS115,"dato mancante")</f>
        <v>dato mancante</v>
      </c>
      <c r="AK114" s="190" t="str">
        <f t="shared" si="148"/>
        <v>dato mancante</v>
      </c>
      <c r="AL114" s="190" t="str">
        <f t="shared" si="149"/>
        <v>dato mancante</v>
      </c>
      <c r="AM114" s="190" t="str">
        <f t="shared" si="150"/>
        <v>dato mancante</v>
      </c>
      <c r="AN114" s="190" t="str">
        <f t="shared" si="151"/>
        <v>dato mancante</v>
      </c>
      <c r="AO114" s="191" t="str">
        <f>'Calcolo Orizzontale P. Secco'!AE115</f>
        <v>dato mancante</v>
      </c>
      <c r="AP114" s="191" t="str">
        <f>'Calcolo Orizzontale P. Secco'!AT115</f>
        <v>dato mancante</v>
      </c>
      <c r="AQ114" s="192" t="str">
        <f t="shared" si="152"/>
        <v>dato mancante</v>
      </c>
      <c r="AR114" s="192" t="str">
        <f t="shared" si="153"/>
        <v>dato mancante</v>
      </c>
      <c r="AS114" s="193" t="str">
        <f>'Calcolo Orizzontale P. Secco'!AF115</f>
        <v>dato mancante</v>
      </c>
      <c r="AT114" s="193" t="str">
        <f>'Calcolo Orizzontale P. Secco'!AU115</f>
        <v>dato mancante</v>
      </c>
      <c r="AU114" s="308" t="str">
        <f t="shared" si="171"/>
        <v>dato mancante</v>
      </c>
      <c r="AV114" s="308" t="str">
        <f t="shared" si="172"/>
        <v>dato mancante</v>
      </c>
      <c r="AW114" s="193" t="str">
        <f>'Calcolo Orizzontale P. Secco'!AG115</f>
        <v>dato mancante</v>
      </c>
      <c r="AX114" s="193" t="str">
        <f>'Calcolo Orizzontale P. Secco'!AV115</f>
        <v>dato mancante</v>
      </c>
      <c r="AY114" s="308" t="str">
        <f t="shared" si="169"/>
        <v>dato mancante</v>
      </c>
      <c r="AZ114" s="308" t="str">
        <f t="shared" si="170"/>
        <v>dato mancante</v>
      </c>
      <c r="BA114" s="193" t="str">
        <f>'Calcolo Orizzontale P. Secco'!AH115</f>
        <v>dato mancante</v>
      </c>
      <c r="BB114" s="193" t="str">
        <f>'Calcolo Orizzontale P. Secco'!AW115</f>
        <v>dato mancante</v>
      </c>
      <c r="BC114" s="308" t="str">
        <f t="shared" si="154"/>
        <v>dato mancante</v>
      </c>
      <c r="BD114" s="308" t="str">
        <f t="shared" si="155"/>
        <v>dato mancante</v>
      </c>
      <c r="BE114" s="194" t="str">
        <f>'Calcolo Orizzontale P. Secco'!AI115</f>
        <v>dato mancante</v>
      </c>
      <c r="BF114" s="194" t="str">
        <f>'Calcolo Orizzontale P. Secco'!AX115</f>
        <v>dato mancante</v>
      </c>
      <c r="BG114" s="308" t="str">
        <f t="shared" si="156"/>
        <v>dato mancante</v>
      </c>
      <c r="BH114" s="308" t="str">
        <f t="shared" si="157"/>
        <v>dato mancante</v>
      </c>
      <c r="BI114" s="193" t="str">
        <f>'Calcolo Orizzontale P. Secco'!AJ115</f>
        <v>dato mancante</v>
      </c>
      <c r="BJ114" s="193" t="str">
        <f>'Calcolo Orizzontale P. Secco'!AY115</f>
        <v>dato mancante</v>
      </c>
      <c r="BK114" s="308" t="str">
        <f t="shared" si="158"/>
        <v>dato mancante</v>
      </c>
      <c r="BL114" s="308" t="str">
        <f t="shared" si="159"/>
        <v>dato mancante</v>
      </c>
      <c r="BM114" s="192" t="str">
        <f>'Calcolo Orizzontale P. Secco'!AK115</f>
        <v>dato mancante</v>
      </c>
      <c r="BN114" s="192" t="str">
        <f>'Calcolo Orizzontale P. Secco'!AZ115</f>
        <v>dato mancante</v>
      </c>
      <c r="BO114" s="308" t="str">
        <f t="shared" si="173"/>
        <v>dato mancante</v>
      </c>
      <c r="BP114" s="308" t="str">
        <f t="shared" si="174"/>
        <v>dato mancante</v>
      </c>
      <c r="BQ114" s="195" t="str">
        <f>'Calcolo Orizzontale P. Secco'!AL115</f>
        <v>dato mancante</v>
      </c>
      <c r="BR114" s="195" t="str">
        <f>'Calcolo Orizzontale P. Secco'!BA115</f>
        <v>dato mancante</v>
      </c>
      <c r="BS114" s="308" t="str">
        <f t="shared" si="160"/>
        <v>dato mancante</v>
      </c>
      <c r="BT114" s="308" t="str">
        <f t="shared" si="161"/>
        <v>dato mancante</v>
      </c>
      <c r="BU114" s="193" t="str">
        <f>'Calcolo Orizzontale P. Secco'!AM115</f>
        <v>dato mancante</v>
      </c>
      <c r="BV114" s="194" t="str">
        <f>'Calcolo Orizzontale P. Secco'!BB115</f>
        <v>dato mancante</v>
      </c>
      <c r="BW114" s="308" t="str">
        <f t="shared" si="162"/>
        <v>dato mancante</v>
      </c>
      <c r="BX114" s="308" t="str">
        <f t="shared" si="163"/>
        <v>dato mancante</v>
      </c>
      <c r="BY114" s="196" t="str">
        <f>'Calcolo Orizzontale P. Secco'!AN115</f>
        <v>dato mancante</v>
      </c>
      <c r="BZ114" s="196" t="str">
        <f>'Calcolo Orizzontale P. Secco'!BC115</f>
        <v>dato mancante</v>
      </c>
      <c r="CA114" s="308" t="str">
        <f t="shared" si="164"/>
        <v>dato mancante</v>
      </c>
      <c r="CB114" s="308" t="str">
        <f t="shared" si="165"/>
        <v>dato mancante</v>
      </c>
      <c r="CE114" s="125" t="str">
        <f t="shared" si="175"/>
        <v>dato mancante</v>
      </c>
      <c r="CF114" s="125" t="str">
        <f t="shared" si="176"/>
        <v>dato mancante</v>
      </c>
      <c r="CG114" s="125" t="str">
        <f t="shared" si="177"/>
        <v>dato mancante</v>
      </c>
      <c r="CH114" s="125" t="str">
        <f t="shared" si="178"/>
        <v>dato mancante</v>
      </c>
      <c r="CI114" s="125" t="str">
        <f t="shared" si="179"/>
        <v>dato mancante</v>
      </c>
      <c r="CJ114" s="125" t="str">
        <f t="shared" si="180"/>
        <v>dato mancante</v>
      </c>
      <c r="CK114" s="125" t="str">
        <f t="shared" si="181"/>
        <v>dato mancante</v>
      </c>
      <c r="CL114" s="125" t="str">
        <f t="shared" si="182"/>
        <v>dato mancante</v>
      </c>
      <c r="CM114" s="125" t="str">
        <f t="shared" si="183"/>
        <v>dato mancante</v>
      </c>
      <c r="CN114" s="125" t="str">
        <f t="shared" si="184"/>
        <v>dato mancante</v>
      </c>
      <c r="CO114" s="125" t="str">
        <f t="shared" si="185"/>
        <v>dato mancante</v>
      </c>
      <c r="CP114" s="125" t="str">
        <f t="shared" si="186"/>
        <v>dato mancante</v>
      </c>
      <c r="CQ114" s="125" t="str">
        <f t="shared" si="187"/>
        <v>dato mancante</v>
      </c>
      <c r="CR114" s="125" t="str">
        <f t="shared" si="188"/>
        <v>dato mancante</v>
      </c>
      <c r="CS114" s="125" t="str">
        <f t="shared" si="189"/>
        <v>dato mancante</v>
      </c>
      <c r="CT114" s="125" t="str">
        <f t="shared" si="190"/>
        <v>dato mancante</v>
      </c>
      <c r="CU114" s="125" t="str">
        <f t="shared" si="191"/>
        <v>dato mancante</v>
      </c>
      <c r="CV114" s="125" t="str">
        <f t="shared" si="192"/>
        <v>dato mancante</v>
      </c>
      <c r="CW114" s="125" t="str">
        <f t="shared" si="193"/>
        <v>dato mancante</v>
      </c>
      <c r="CX114" s="125" t="str">
        <f t="shared" si="194"/>
        <v>dato mancante</v>
      </c>
      <c r="CY114" s="125" t="str">
        <f t="shared" si="195"/>
        <v>dato mancante</v>
      </c>
      <c r="CZ114" s="125" t="str">
        <f t="shared" si="196"/>
        <v>dato mancante</v>
      </c>
      <c r="DA114" s="125" t="str">
        <f t="shared" si="139"/>
        <v>dato mancante</v>
      </c>
      <c r="DB114" s="125" t="str">
        <f t="shared" si="197"/>
        <v>dato mancante</v>
      </c>
      <c r="DC114" s="125" t="str">
        <f t="shared" si="198"/>
        <v>dato mancante</v>
      </c>
      <c r="DD114" s="125" t="str">
        <f t="shared" si="199"/>
        <v>dato mancante</v>
      </c>
      <c r="DF114" s="127">
        <f t="shared" si="166"/>
        <v>0</v>
      </c>
      <c r="DG114" s="127">
        <f t="shared" si="200"/>
        <v>0</v>
      </c>
      <c r="DH114" s="125" t="str">
        <f t="shared" si="167"/>
        <v>ok</v>
      </c>
      <c r="DI114" s="127" t="str">
        <f t="shared" si="168"/>
        <v>Buono</v>
      </c>
      <c r="DJ114" s="127" t="str">
        <f t="shared" si="201"/>
        <v>Buono</v>
      </c>
    </row>
    <row r="115" spans="1:114" s="125" customFormat="1" x14ac:dyDescent="0.35">
      <c r="A115" s="18">
        <f>'Calcolo Orizzontale P. Secco'!A116</f>
        <v>0</v>
      </c>
      <c r="B115" s="18">
        <f>'Calcolo Orizzontale P. Secco'!B116</f>
        <v>0</v>
      </c>
      <c r="C115" s="18">
        <f>'Calcolo Orizzontale P. Secco'!C116</f>
        <v>0</v>
      </c>
      <c r="D115" s="18">
        <f>'Calcolo Orizzontale P. Secco'!D116</f>
        <v>0</v>
      </c>
      <c r="E115" s="18">
        <f>'Calcolo Orizzontale P. Secco'!E116</f>
        <v>0</v>
      </c>
      <c r="F115" s="18">
        <f>'Calcolo Orizzontale P. Secco'!F116</f>
        <v>0</v>
      </c>
      <c r="G115" s="18">
        <f>'Calcolo Orizzontale P. Secco'!G116</f>
        <v>0</v>
      </c>
      <c r="H115" s="18"/>
      <c r="I115" s="18">
        <f>'Calcolo Orizzontale P. Secco'!I116</f>
        <v>0</v>
      </c>
      <c r="J115" s="18">
        <f>'Calcolo Orizzontale P. Secco'!J116</f>
        <v>0</v>
      </c>
      <c r="K115" s="18">
        <f>'Calcolo Orizzontale P. Secco'!K116</f>
        <v>0</v>
      </c>
      <c r="L115" s="15">
        <f t="shared" si="145"/>
        <v>0</v>
      </c>
      <c r="M115" s="519">
        <f>'Calcolo Orizzontale P. Secco'!L116</f>
        <v>0</v>
      </c>
      <c r="N115" s="519">
        <f>'Calcolo Orizzontale P. Secco'!M116</f>
        <v>0</v>
      </c>
      <c r="O115" s="520">
        <f>'Calcolo Orizzontale P. Secco'!N116</f>
        <v>0</v>
      </c>
      <c r="P115" s="521">
        <f>'Calcolo Orizzontale P. Secco'!O116</f>
        <v>0</v>
      </c>
      <c r="Q115" s="521">
        <f>'Calcolo Orizzontale P. Secco'!P116</f>
        <v>0</v>
      </c>
      <c r="R115" s="521">
        <f>'Calcolo Orizzontale P. Secco'!Q116</f>
        <v>0</v>
      </c>
      <c r="S115" s="521">
        <f>'Calcolo Orizzontale P. Secco'!R116</f>
        <v>0</v>
      </c>
      <c r="T115" s="521">
        <f>'Calcolo Orizzontale P. Secco'!S116</f>
        <v>0</v>
      </c>
      <c r="U115" s="519">
        <f>'Calcolo Orizzontale P. Secco'!T116</f>
        <v>0</v>
      </c>
      <c r="V115" s="519">
        <f>'Calcolo Orizzontale P. Secco'!U116</f>
        <v>0</v>
      </c>
      <c r="W115" s="519">
        <f>'Calcolo Orizzontale P. Secco'!V116</f>
        <v>0</v>
      </c>
      <c r="X115" s="520">
        <f>'Calcolo Orizzontale P. Secco'!W116</f>
        <v>0</v>
      </c>
      <c r="Y115" s="521">
        <f>'Calcolo Orizzontale P. Secco'!X116</f>
        <v>0</v>
      </c>
      <c r="Z115" s="522">
        <f>'Calcolo Orizzontale P. Secco'!Y116</f>
        <v>0</v>
      </c>
      <c r="AA115" s="126"/>
      <c r="AB115" s="127"/>
      <c r="AC115" s="189" t="str">
        <f>'Calcolo Orizzontale P. Secco'!AC116</f>
        <v>dato mancante</v>
      </c>
      <c r="AD115" s="190" t="str">
        <f>'Calcolo Orizzontale P. Secco'!AR116</f>
        <v>dato mancante</v>
      </c>
      <c r="AE115" s="190" t="str">
        <f t="shared" si="146"/>
        <v>dato mancante</v>
      </c>
      <c r="AF115" s="190" t="str">
        <f t="shared" si="147"/>
        <v>dato mancante</v>
      </c>
      <c r="AG115" s="191" t="str">
        <f>IF(N115&lt;5,'Calcolo Orizzontale P. Secco'!AD116,"dato mancante")</f>
        <v>dato mancante</v>
      </c>
      <c r="AH115" s="191" t="str">
        <f>IF(N115&gt;5,'Calcolo Orizzontale P. Secco'!AD116,"dato mancante")</f>
        <v>dato mancante</v>
      </c>
      <c r="AI115" s="191" t="str">
        <f>IF(N115&lt;5,'Calcolo Orizzontale P. Secco'!AS116,"dato mancante")</f>
        <v>dato mancante</v>
      </c>
      <c r="AJ115" s="191" t="str">
        <f>IF(N115&gt;5,'Calcolo Orizzontale P. Secco'!AS116,"dato mancante")</f>
        <v>dato mancante</v>
      </c>
      <c r="AK115" s="190" t="str">
        <f t="shared" si="148"/>
        <v>dato mancante</v>
      </c>
      <c r="AL115" s="190" t="str">
        <f t="shared" si="149"/>
        <v>dato mancante</v>
      </c>
      <c r="AM115" s="190" t="str">
        <f t="shared" si="150"/>
        <v>dato mancante</v>
      </c>
      <c r="AN115" s="190" t="str">
        <f t="shared" si="151"/>
        <v>dato mancante</v>
      </c>
      <c r="AO115" s="191" t="str">
        <f>'Calcolo Orizzontale P. Secco'!AE116</f>
        <v>dato mancante</v>
      </c>
      <c r="AP115" s="191" t="str">
        <f>'Calcolo Orizzontale P. Secco'!AT116</f>
        <v>dato mancante</v>
      </c>
      <c r="AQ115" s="192" t="str">
        <f t="shared" si="152"/>
        <v>dato mancante</v>
      </c>
      <c r="AR115" s="192" t="str">
        <f t="shared" si="153"/>
        <v>dato mancante</v>
      </c>
      <c r="AS115" s="193" t="str">
        <f>'Calcolo Orizzontale P. Secco'!AF116</f>
        <v>dato mancante</v>
      </c>
      <c r="AT115" s="193" t="str">
        <f>'Calcolo Orizzontale P. Secco'!AU116</f>
        <v>dato mancante</v>
      </c>
      <c r="AU115" s="308" t="str">
        <f t="shared" si="171"/>
        <v>dato mancante</v>
      </c>
      <c r="AV115" s="308" t="str">
        <f t="shared" si="172"/>
        <v>dato mancante</v>
      </c>
      <c r="AW115" s="193" t="str">
        <f>'Calcolo Orizzontale P. Secco'!AG116</f>
        <v>dato mancante</v>
      </c>
      <c r="AX115" s="193" t="str">
        <f>'Calcolo Orizzontale P. Secco'!AV116</f>
        <v>dato mancante</v>
      </c>
      <c r="AY115" s="308" t="str">
        <f t="shared" si="169"/>
        <v>dato mancante</v>
      </c>
      <c r="AZ115" s="308" t="str">
        <f t="shared" si="170"/>
        <v>dato mancante</v>
      </c>
      <c r="BA115" s="193" t="str">
        <f>'Calcolo Orizzontale P. Secco'!AH116</f>
        <v>dato mancante</v>
      </c>
      <c r="BB115" s="193" t="str">
        <f>'Calcolo Orizzontale P. Secco'!AW116</f>
        <v>dato mancante</v>
      </c>
      <c r="BC115" s="308" t="str">
        <f t="shared" si="154"/>
        <v>dato mancante</v>
      </c>
      <c r="BD115" s="308" t="str">
        <f t="shared" si="155"/>
        <v>dato mancante</v>
      </c>
      <c r="BE115" s="194" t="str">
        <f>'Calcolo Orizzontale P. Secco'!AI116</f>
        <v>dato mancante</v>
      </c>
      <c r="BF115" s="194" t="str">
        <f>'Calcolo Orizzontale P. Secco'!AX116</f>
        <v>dato mancante</v>
      </c>
      <c r="BG115" s="308" t="str">
        <f t="shared" si="156"/>
        <v>dato mancante</v>
      </c>
      <c r="BH115" s="308" t="str">
        <f t="shared" si="157"/>
        <v>dato mancante</v>
      </c>
      <c r="BI115" s="193" t="str">
        <f>'Calcolo Orizzontale P. Secco'!AJ116</f>
        <v>dato mancante</v>
      </c>
      <c r="BJ115" s="193" t="str">
        <f>'Calcolo Orizzontale P. Secco'!AY116</f>
        <v>dato mancante</v>
      </c>
      <c r="BK115" s="308" t="str">
        <f t="shared" si="158"/>
        <v>dato mancante</v>
      </c>
      <c r="BL115" s="308" t="str">
        <f t="shared" si="159"/>
        <v>dato mancante</v>
      </c>
      <c r="BM115" s="192" t="str">
        <f>'Calcolo Orizzontale P. Secco'!AK116</f>
        <v>dato mancante</v>
      </c>
      <c r="BN115" s="192" t="str">
        <f>'Calcolo Orizzontale P. Secco'!AZ116</f>
        <v>dato mancante</v>
      </c>
      <c r="BO115" s="308" t="str">
        <f t="shared" si="173"/>
        <v>dato mancante</v>
      </c>
      <c r="BP115" s="308" t="str">
        <f t="shared" si="174"/>
        <v>dato mancante</v>
      </c>
      <c r="BQ115" s="195" t="str">
        <f>'Calcolo Orizzontale P. Secco'!AL116</f>
        <v>dato mancante</v>
      </c>
      <c r="BR115" s="195" t="str">
        <f>'Calcolo Orizzontale P. Secco'!BA116</f>
        <v>dato mancante</v>
      </c>
      <c r="BS115" s="308" t="str">
        <f t="shared" si="160"/>
        <v>dato mancante</v>
      </c>
      <c r="BT115" s="308" t="str">
        <f t="shared" si="161"/>
        <v>dato mancante</v>
      </c>
      <c r="BU115" s="193" t="str">
        <f>'Calcolo Orizzontale P. Secco'!AM116</f>
        <v>dato mancante</v>
      </c>
      <c r="BV115" s="194" t="str">
        <f>'Calcolo Orizzontale P. Secco'!BB116</f>
        <v>dato mancante</v>
      </c>
      <c r="BW115" s="308" t="str">
        <f t="shared" si="162"/>
        <v>dato mancante</v>
      </c>
      <c r="BX115" s="308" t="str">
        <f t="shared" si="163"/>
        <v>dato mancante</v>
      </c>
      <c r="BY115" s="196" t="str">
        <f>'Calcolo Orizzontale P. Secco'!AN116</f>
        <v>dato mancante</v>
      </c>
      <c r="BZ115" s="196" t="str">
        <f>'Calcolo Orizzontale P. Secco'!BC116</f>
        <v>dato mancante</v>
      </c>
      <c r="CA115" s="308" t="str">
        <f t="shared" si="164"/>
        <v>dato mancante</v>
      </c>
      <c r="CB115" s="308" t="str">
        <f t="shared" si="165"/>
        <v>dato mancante</v>
      </c>
      <c r="CE115" s="125" t="str">
        <f t="shared" si="175"/>
        <v>dato mancante</v>
      </c>
      <c r="CF115" s="125" t="str">
        <f t="shared" si="176"/>
        <v>dato mancante</v>
      </c>
      <c r="CG115" s="125" t="str">
        <f t="shared" si="177"/>
        <v>dato mancante</v>
      </c>
      <c r="CH115" s="125" t="str">
        <f t="shared" si="178"/>
        <v>dato mancante</v>
      </c>
      <c r="CI115" s="125" t="str">
        <f t="shared" si="179"/>
        <v>dato mancante</v>
      </c>
      <c r="CJ115" s="125" t="str">
        <f t="shared" si="180"/>
        <v>dato mancante</v>
      </c>
      <c r="CK115" s="125" t="str">
        <f t="shared" si="181"/>
        <v>dato mancante</v>
      </c>
      <c r="CL115" s="125" t="str">
        <f t="shared" si="182"/>
        <v>dato mancante</v>
      </c>
      <c r="CM115" s="125" t="str">
        <f t="shared" si="183"/>
        <v>dato mancante</v>
      </c>
      <c r="CN115" s="125" t="str">
        <f t="shared" si="184"/>
        <v>dato mancante</v>
      </c>
      <c r="CO115" s="125" t="str">
        <f t="shared" si="185"/>
        <v>dato mancante</v>
      </c>
      <c r="CP115" s="125" t="str">
        <f t="shared" si="186"/>
        <v>dato mancante</v>
      </c>
      <c r="CQ115" s="125" t="str">
        <f t="shared" si="187"/>
        <v>dato mancante</v>
      </c>
      <c r="CR115" s="125" t="str">
        <f t="shared" si="188"/>
        <v>dato mancante</v>
      </c>
      <c r="CS115" s="125" t="str">
        <f t="shared" si="189"/>
        <v>dato mancante</v>
      </c>
      <c r="CT115" s="125" t="str">
        <f t="shared" si="190"/>
        <v>dato mancante</v>
      </c>
      <c r="CU115" s="125" t="str">
        <f t="shared" si="191"/>
        <v>dato mancante</v>
      </c>
      <c r="CV115" s="125" t="str">
        <f t="shared" si="192"/>
        <v>dato mancante</v>
      </c>
      <c r="CW115" s="125" t="str">
        <f t="shared" si="193"/>
        <v>dato mancante</v>
      </c>
      <c r="CX115" s="125" t="str">
        <f t="shared" si="194"/>
        <v>dato mancante</v>
      </c>
      <c r="CY115" s="125" t="str">
        <f t="shared" si="195"/>
        <v>dato mancante</v>
      </c>
      <c r="CZ115" s="125" t="str">
        <f t="shared" si="196"/>
        <v>dato mancante</v>
      </c>
      <c r="DA115" s="125" t="str">
        <f t="shared" si="139"/>
        <v>dato mancante</v>
      </c>
      <c r="DB115" s="125" t="str">
        <f t="shared" si="197"/>
        <v>dato mancante</v>
      </c>
      <c r="DC115" s="125" t="str">
        <f t="shared" si="198"/>
        <v>dato mancante</v>
      </c>
      <c r="DD115" s="125" t="str">
        <f t="shared" si="199"/>
        <v>dato mancante</v>
      </c>
      <c r="DF115" s="127">
        <f t="shared" si="166"/>
        <v>0</v>
      </c>
      <c r="DG115" s="127">
        <f t="shared" si="200"/>
        <v>0</v>
      </c>
      <c r="DH115" s="125" t="str">
        <f t="shared" si="167"/>
        <v>ok</v>
      </c>
      <c r="DI115" s="127" t="str">
        <f t="shared" si="168"/>
        <v>Buono</v>
      </c>
      <c r="DJ115" s="127" t="str">
        <f t="shared" si="201"/>
        <v>Buono</v>
      </c>
    </row>
    <row r="116" spans="1:114" s="125" customFormat="1" x14ac:dyDescent="0.35">
      <c r="A116" s="18">
        <f>'Calcolo Orizzontale P. Secco'!A117</f>
        <v>0</v>
      </c>
      <c r="B116" s="18">
        <f>'Calcolo Orizzontale P. Secco'!B117</f>
        <v>0</v>
      </c>
      <c r="C116" s="18">
        <f>'Calcolo Orizzontale P. Secco'!C117</f>
        <v>0</v>
      </c>
      <c r="D116" s="18">
        <f>'Calcolo Orizzontale P. Secco'!D117</f>
        <v>0</v>
      </c>
      <c r="E116" s="18">
        <f>'Calcolo Orizzontale P. Secco'!E117</f>
        <v>0</v>
      </c>
      <c r="F116" s="18">
        <f>'Calcolo Orizzontale P. Secco'!F117</f>
        <v>0</v>
      </c>
      <c r="G116" s="18">
        <f>'Calcolo Orizzontale P. Secco'!G117</f>
        <v>0</v>
      </c>
      <c r="H116" s="18"/>
      <c r="I116" s="18">
        <f>'Calcolo Orizzontale P. Secco'!I117</f>
        <v>0</v>
      </c>
      <c r="J116" s="18">
        <f>'Calcolo Orizzontale P. Secco'!J117</f>
        <v>0</v>
      </c>
      <c r="K116" s="18">
        <f>'Calcolo Orizzontale P. Secco'!K117</f>
        <v>0</v>
      </c>
      <c r="L116" s="15">
        <f t="shared" si="145"/>
        <v>0</v>
      </c>
      <c r="M116" s="519">
        <f>'Calcolo Orizzontale P. Secco'!L117</f>
        <v>0</v>
      </c>
      <c r="N116" s="519">
        <f>'Calcolo Orizzontale P. Secco'!M117</f>
        <v>0</v>
      </c>
      <c r="O116" s="520">
        <f>'Calcolo Orizzontale P. Secco'!N117</f>
        <v>0</v>
      </c>
      <c r="P116" s="521">
        <f>'Calcolo Orizzontale P. Secco'!O117</f>
        <v>0</v>
      </c>
      <c r="Q116" s="521">
        <f>'Calcolo Orizzontale P. Secco'!P117</f>
        <v>0</v>
      </c>
      <c r="R116" s="521">
        <f>'Calcolo Orizzontale P. Secco'!Q117</f>
        <v>0</v>
      </c>
      <c r="S116" s="521">
        <f>'Calcolo Orizzontale P. Secco'!R117</f>
        <v>0</v>
      </c>
      <c r="T116" s="521">
        <f>'Calcolo Orizzontale P. Secco'!S117</f>
        <v>0</v>
      </c>
      <c r="U116" s="519">
        <f>'Calcolo Orizzontale P. Secco'!T117</f>
        <v>0</v>
      </c>
      <c r="V116" s="519">
        <f>'Calcolo Orizzontale P. Secco'!U117</f>
        <v>0</v>
      </c>
      <c r="W116" s="519">
        <f>'Calcolo Orizzontale P. Secco'!V117</f>
        <v>0</v>
      </c>
      <c r="X116" s="520">
        <f>'Calcolo Orizzontale P. Secco'!W117</f>
        <v>0</v>
      </c>
      <c r="Y116" s="521">
        <f>'Calcolo Orizzontale P. Secco'!X117</f>
        <v>0</v>
      </c>
      <c r="Z116" s="522">
        <f>'Calcolo Orizzontale P. Secco'!Y117</f>
        <v>0</v>
      </c>
      <c r="AA116" s="126"/>
      <c r="AB116" s="127"/>
      <c r="AC116" s="189" t="str">
        <f>'Calcolo Orizzontale P. Secco'!AC117</f>
        <v>dato mancante</v>
      </c>
      <c r="AD116" s="190" t="str">
        <f>'Calcolo Orizzontale P. Secco'!AR117</f>
        <v>dato mancante</v>
      </c>
      <c r="AE116" s="190" t="str">
        <f t="shared" si="146"/>
        <v>dato mancante</v>
      </c>
      <c r="AF116" s="190" t="str">
        <f t="shared" si="147"/>
        <v>dato mancante</v>
      </c>
      <c r="AG116" s="191" t="str">
        <f>IF(N116&lt;5,'Calcolo Orizzontale P. Secco'!AD117,"dato mancante")</f>
        <v>dato mancante</v>
      </c>
      <c r="AH116" s="191" t="str">
        <f>IF(N116&gt;5,'Calcolo Orizzontale P. Secco'!AD117,"dato mancante")</f>
        <v>dato mancante</v>
      </c>
      <c r="AI116" s="191" t="str">
        <f>IF(N116&lt;5,'Calcolo Orizzontale P. Secco'!AS117,"dato mancante")</f>
        <v>dato mancante</v>
      </c>
      <c r="AJ116" s="191" t="str">
        <f>IF(N116&gt;5,'Calcolo Orizzontale P. Secco'!AS117,"dato mancante")</f>
        <v>dato mancante</v>
      </c>
      <c r="AK116" s="190" t="str">
        <f t="shared" si="148"/>
        <v>dato mancante</v>
      </c>
      <c r="AL116" s="190" t="str">
        <f t="shared" si="149"/>
        <v>dato mancante</v>
      </c>
      <c r="AM116" s="190" t="str">
        <f t="shared" si="150"/>
        <v>dato mancante</v>
      </c>
      <c r="AN116" s="190" t="str">
        <f t="shared" si="151"/>
        <v>dato mancante</v>
      </c>
      <c r="AO116" s="191" t="str">
        <f>'Calcolo Orizzontale P. Secco'!AE117</f>
        <v>dato mancante</v>
      </c>
      <c r="AP116" s="191" t="str">
        <f>'Calcolo Orizzontale P. Secco'!AT117</f>
        <v>dato mancante</v>
      </c>
      <c r="AQ116" s="192" t="str">
        <f t="shared" si="152"/>
        <v>dato mancante</v>
      </c>
      <c r="AR116" s="192" t="str">
        <f t="shared" si="153"/>
        <v>dato mancante</v>
      </c>
      <c r="AS116" s="193" t="str">
        <f>'Calcolo Orizzontale P. Secco'!AF117</f>
        <v>dato mancante</v>
      </c>
      <c r="AT116" s="193" t="str">
        <f>'Calcolo Orizzontale P. Secco'!AU117</f>
        <v>dato mancante</v>
      </c>
      <c r="AU116" s="308" t="str">
        <f t="shared" si="171"/>
        <v>dato mancante</v>
      </c>
      <c r="AV116" s="308" t="str">
        <f t="shared" si="172"/>
        <v>dato mancante</v>
      </c>
      <c r="AW116" s="193" t="str">
        <f>'Calcolo Orizzontale P. Secco'!AG117</f>
        <v>dato mancante</v>
      </c>
      <c r="AX116" s="193" t="str">
        <f>'Calcolo Orizzontale P. Secco'!AV117</f>
        <v>dato mancante</v>
      </c>
      <c r="AY116" s="308" t="str">
        <f t="shared" si="169"/>
        <v>dato mancante</v>
      </c>
      <c r="AZ116" s="308" t="str">
        <f t="shared" si="170"/>
        <v>dato mancante</v>
      </c>
      <c r="BA116" s="193" t="str">
        <f>'Calcolo Orizzontale P. Secco'!AH117</f>
        <v>dato mancante</v>
      </c>
      <c r="BB116" s="193" t="str">
        <f>'Calcolo Orizzontale P. Secco'!AW117</f>
        <v>dato mancante</v>
      </c>
      <c r="BC116" s="308" t="str">
        <f t="shared" si="154"/>
        <v>dato mancante</v>
      </c>
      <c r="BD116" s="308" t="str">
        <f t="shared" si="155"/>
        <v>dato mancante</v>
      </c>
      <c r="BE116" s="194" t="str">
        <f>'Calcolo Orizzontale P. Secco'!AI117</f>
        <v>dato mancante</v>
      </c>
      <c r="BF116" s="194" t="str">
        <f>'Calcolo Orizzontale P. Secco'!AX117</f>
        <v>dato mancante</v>
      </c>
      <c r="BG116" s="308" t="str">
        <f t="shared" si="156"/>
        <v>dato mancante</v>
      </c>
      <c r="BH116" s="308" t="str">
        <f t="shared" si="157"/>
        <v>dato mancante</v>
      </c>
      <c r="BI116" s="193" t="str">
        <f>'Calcolo Orizzontale P. Secco'!AJ117</f>
        <v>dato mancante</v>
      </c>
      <c r="BJ116" s="193" t="str">
        <f>'Calcolo Orizzontale P. Secco'!AY117</f>
        <v>dato mancante</v>
      </c>
      <c r="BK116" s="308" t="str">
        <f t="shared" si="158"/>
        <v>dato mancante</v>
      </c>
      <c r="BL116" s="308" t="str">
        <f t="shared" si="159"/>
        <v>dato mancante</v>
      </c>
      <c r="BM116" s="192" t="str">
        <f>'Calcolo Orizzontale P. Secco'!AK117</f>
        <v>dato mancante</v>
      </c>
      <c r="BN116" s="192" t="str">
        <f>'Calcolo Orizzontale P. Secco'!AZ117</f>
        <v>dato mancante</v>
      </c>
      <c r="BO116" s="308" t="str">
        <f t="shared" si="173"/>
        <v>dato mancante</v>
      </c>
      <c r="BP116" s="308" t="str">
        <f t="shared" si="174"/>
        <v>dato mancante</v>
      </c>
      <c r="BQ116" s="195" t="str">
        <f>'Calcolo Orizzontale P. Secco'!AL117</f>
        <v>dato mancante</v>
      </c>
      <c r="BR116" s="195" t="str">
        <f>'Calcolo Orizzontale P. Secco'!BA117</f>
        <v>dato mancante</v>
      </c>
      <c r="BS116" s="308" t="str">
        <f t="shared" si="160"/>
        <v>dato mancante</v>
      </c>
      <c r="BT116" s="308" t="str">
        <f t="shared" si="161"/>
        <v>dato mancante</v>
      </c>
      <c r="BU116" s="193" t="str">
        <f>'Calcolo Orizzontale P. Secco'!AM117</f>
        <v>dato mancante</v>
      </c>
      <c r="BV116" s="194" t="str">
        <f>'Calcolo Orizzontale P. Secco'!BB117</f>
        <v>dato mancante</v>
      </c>
      <c r="BW116" s="308" t="str">
        <f t="shared" si="162"/>
        <v>dato mancante</v>
      </c>
      <c r="BX116" s="308" t="str">
        <f t="shared" si="163"/>
        <v>dato mancante</v>
      </c>
      <c r="BY116" s="196" t="str">
        <f>'Calcolo Orizzontale P. Secco'!AN117</f>
        <v>dato mancante</v>
      </c>
      <c r="BZ116" s="196" t="str">
        <f>'Calcolo Orizzontale P. Secco'!BC117</f>
        <v>dato mancante</v>
      </c>
      <c r="CA116" s="308" t="str">
        <f t="shared" si="164"/>
        <v>dato mancante</v>
      </c>
      <c r="CB116" s="308" t="str">
        <f t="shared" si="165"/>
        <v>dato mancante</v>
      </c>
      <c r="CE116" s="125" t="str">
        <f t="shared" si="175"/>
        <v>dato mancante</v>
      </c>
      <c r="CF116" s="125" t="str">
        <f t="shared" si="176"/>
        <v>dato mancante</v>
      </c>
      <c r="CG116" s="125" t="str">
        <f t="shared" si="177"/>
        <v>dato mancante</v>
      </c>
      <c r="CH116" s="125" t="str">
        <f t="shared" si="178"/>
        <v>dato mancante</v>
      </c>
      <c r="CI116" s="125" t="str">
        <f t="shared" si="179"/>
        <v>dato mancante</v>
      </c>
      <c r="CJ116" s="125" t="str">
        <f t="shared" si="180"/>
        <v>dato mancante</v>
      </c>
      <c r="CK116" s="125" t="str">
        <f t="shared" si="181"/>
        <v>dato mancante</v>
      </c>
      <c r="CL116" s="125" t="str">
        <f t="shared" si="182"/>
        <v>dato mancante</v>
      </c>
      <c r="CM116" s="125" t="str">
        <f t="shared" si="183"/>
        <v>dato mancante</v>
      </c>
      <c r="CN116" s="125" t="str">
        <f t="shared" si="184"/>
        <v>dato mancante</v>
      </c>
      <c r="CO116" s="125" t="str">
        <f t="shared" si="185"/>
        <v>dato mancante</v>
      </c>
      <c r="CP116" s="125" t="str">
        <f t="shared" si="186"/>
        <v>dato mancante</v>
      </c>
      <c r="CQ116" s="125" t="str">
        <f t="shared" si="187"/>
        <v>dato mancante</v>
      </c>
      <c r="CR116" s="125" t="str">
        <f t="shared" si="188"/>
        <v>dato mancante</v>
      </c>
      <c r="CS116" s="125" t="str">
        <f t="shared" si="189"/>
        <v>dato mancante</v>
      </c>
      <c r="CT116" s="125" t="str">
        <f t="shared" si="190"/>
        <v>dato mancante</v>
      </c>
      <c r="CU116" s="125" t="str">
        <f t="shared" si="191"/>
        <v>dato mancante</v>
      </c>
      <c r="CV116" s="125" t="str">
        <f t="shared" si="192"/>
        <v>dato mancante</v>
      </c>
      <c r="CW116" s="125" t="str">
        <f t="shared" si="193"/>
        <v>dato mancante</v>
      </c>
      <c r="CX116" s="125" t="str">
        <f t="shared" si="194"/>
        <v>dato mancante</v>
      </c>
      <c r="CY116" s="125" t="str">
        <f t="shared" si="195"/>
        <v>dato mancante</v>
      </c>
      <c r="CZ116" s="125" t="str">
        <f t="shared" si="196"/>
        <v>dato mancante</v>
      </c>
      <c r="DA116" s="125" t="str">
        <f t="shared" si="139"/>
        <v>dato mancante</v>
      </c>
      <c r="DB116" s="125" t="str">
        <f t="shared" si="197"/>
        <v>dato mancante</v>
      </c>
      <c r="DC116" s="125" t="str">
        <f t="shared" si="198"/>
        <v>dato mancante</v>
      </c>
      <c r="DD116" s="125" t="str">
        <f t="shared" si="199"/>
        <v>dato mancante</v>
      </c>
      <c r="DF116" s="127">
        <f t="shared" si="166"/>
        <v>0</v>
      </c>
      <c r="DG116" s="127">
        <f t="shared" si="200"/>
        <v>0</v>
      </c>
      <c r="DH116" s="125" t="str">
        <f t="shared" si="167"/>
        <v>ok</v>
      </c>
      <c r="DI116" s="127" t="str">
        <f t="shared" si="168"/>
        <v>Buono</v>
      </c>
      <c r="DJ116" s="127" t="str">
        <f t="shared" si="201"/>
        <v>Buono</v>
      </c>
    </row>
    <row r="117" spans="1:114" s="125" customFormat="1" x14ac:dyDescent="0.35">
      <c r="A117" s="18">
        <f>'Calcolo Orizzontale P. Secco'!A118</f>
        <v>0</v>
      </c>
      <c r="B117" s="18">
        <f>'Calcolo Orizzontale P. Secco'!B118</f>
        <v>0</v>
      </c>
      <c r="C117" s="18">
        <f>'Calcolo Orizzontale P. Secco'!C118</f>
        <v>0</v>
      </c>
      <c r="D117" s="18">
        <f>'Calcolo Orizzontale P. Secco'!D118</f>
        <v>0</v>
      </c>
      <c r="E117" s="18">
        <f>'Calcolo Orizzontale P. Secco'!E118</f>
        <v>0</v>
      </c>
      <c r="F117" s="18">
        <f>'Calcolo Orizzontale P. Secco'!F118</f>
        <v>0</v>
      </c>
      <c r="G117" s="18">
        <f>'Calcolo Orizzontale P. Secco'!G118</f>
        <v>0</v>
      </c>
      <c r="H117" s="18"/>
      <c r="I117" s="18">
        <f>'Calcolo Orizzontale P. Secco'!I118</f>
        <v>0</v>
      </c>
      <c r="J117" s="18">
        <f>'Calcolo Orizzontale P. Secco'!J118</f>
        <v>0</v>
      </c>
      <c r="K117" s="18">
        <f>'Calcolo Orizzontale P. Secco'!K118</f>
        <v>0</v>
      </c>
      <c r="L117" s="15">
        <f t="shared" si="145"/>
        <v>0</v>
      </c>
      <c r="M117" s="519">
        <f>'Calcolo Orizzontale P. Secco'!L118</f>
        <v>0</v>
      </c>
      <c r="N117" s="519">
        <f>'Calcolo Orizzontale P. Secco'!M118</f>
        <v>0</v>
      </c>
      <c r="O117" s="520">
        <f>'Calcolo Orizzontale P. Secco'!N118</f>
        <v>0</v>
      </c>
      <c r="P117" s="521">
        <f>'Calcolo Orizzontale P. Secco'!O118</f>
        <v>0</v>
      </c>
      <c r="Q117" s="521">
        <f>'Calcolo Orizzontale P. Secco'!P118</f>
        <v>0</v>
      </c>
      <c r="R117" s="521">
        <f>'Calcolo Orizzontale P. Secco'!Q118</f>
        <v>0</v>
      </c>
      <c r="S117" s="521">
        <f>'Calcolo Orizzontale P. Secco'!R118</f>
        <v>0</v>
      </c>
      <c r="T117" s="521">
        <f>'Calcolo Orizzontale P. Secco'!S118</f>
        <v>0</v>
      </c>
      <c r="U117" s="519">
        <f>'Calcolo Orizzontale P. Secco'!T118</f>
        <v>0</v>
      </c>
      <c r="V117" s="519">
        <f>'Calcolo Orizzontale P. Secco'!U118</f>
        <v>0</v>
      </c>
      <c r="W117" s="519">
        <f>'Calcolo Orizzontale P. Secco'!V118</f>
        <v>0</v>
      </c>
      <c r="X117" s="520">
        <f>'Calcolo Orizzontale P. Secco'!W118</f>
        <v>0</v>
      </c>
      <c r="Y117" s="521">
        <f>'Calcolo Orizzontale P. Secco'!X118</f>
        <v>0</v>
      </c>
      <c r="Z117" s="522">
        <f>'Calcolo Orizzontale P. Secco'!Y118</f>
        <v>0</v>
      </c>
      <c r="AA117" s="126"/>
      <c r="AB117" s="127"/>
      <c r="AC117" s="189" t="str">
        <f>'Calcolo Orizzontale P. Secco'!AC118</f>
        <v>dato mancante</v>
      </c>
      <c r="AD117" s="190" t="str">
        <f>'Calcolo Orizzontale P. Secco'!AR118</f>
        <v>dato mancante</v>
      </c>
      <c r="AE117" s="190" t="str">
        <f t="shared" si="146"/>
        <v>dato mancante</v>
      </c>
      <c r="AF117" s="190" t="str">
        <f t="shared" si="147"/>
        <v>dato mancante</v>
      </c>
      <c r="AG117" s="191" t="str">
        <f>IF(N117&lt;5,'Calcolo Orizzontale P. Secco'!AD118,"dato mancante")</f>
        <v>dato mancante</v>
      </c>
      <c r="AH117" s="191" t="str">
        <f>IF(N117&gt;5,'Calcolo Orizzontale P. Secco'!AD118,"dato mancante")</f>
        <v>dato mancante</v>
      </c>
      <c r="AI117" s="191" t="str">
        <f>IF(N117&lt;5,'Calcolo Orizzontale P. Secco'!AS118,"dato mancante")</f>
        <v>dato mancante</v>
      </c>
      <c r="AJ117" s="191" t="str">
        <f>IF(N117&gt;5,'Calcolo Orizzontale P. Secco'!AS118,"dato mancante")</f>
        <v>dato mancante</v>
      </c>
      <c r="AK117" s="190" t="str">
        <f t="shared" si="148"/>
        <v>dato mancante</v>
      </c>
      <c r="AL117" s="190" t="str">
        <f t="shared" si="149"/>
        <v>dato mancante</v>
      </c>
      <c r="AM117" s="190" t="str">
        <f t="shared" si="150"/>
        <v>dato mancante</v>
      </c>
      <c r="AN117" s="190" t="str">
        <f t="shared" si="151"/>
        <v>dato mancante</v>
      </c>
      <c r="AO117" s="191" t="str">
        <f>'Calcolo Orizzontale P. Secco'!AE118</f>
        <v>dato mancante</v>
      </c>
      <c r="AP117" s="191" t="str">
        <f>'Calcolo Orizzontale P. Secco'!AT118</f>
        <v>dato mancante</v>
      </c>
      <c r="AQ117" s="192" t="str">
        <f t="shared" si="152"/>
        <v>dato mancante</v>
      </c>
      <c r="AR117" s="192" t="str">
        <f t="shared" si="153"/>
        <v>dato mancante</v>
      </c>
      <c r="AS117" s="193" t="str">
        <f>'Calcolo Orizzontale P. Secco'!AF118</f>
        <v>dato mancante</v>
      </c>
      <c r="AT117" s="193" t="str">
        <f>'Calcolo Orizzontale P. Secco'!AU118</f>
        <v>dato mancante</v>
      </c>
      <c r="AU117" s="308" t="str">
        <f t="shared" si="171"/>
        <v>dato mancante</v>
      </c>
      <c r="AV117" s="308" t="str">
        <f t="shared" si="172"/>
        <v>dato mancante</v>
      </c>
      <c r="AW117" s="193" t="str">
        <f>'Calcolo Orizzontale P. Secco'!AG118</f>
        <v>dato mancante</v>
      </c>
      <c r="AX117" s="193" t="str">
        <f>'Calcolo Orizzontale P. Secco'!AV118</f>
        <v>dato mancante</v>
      </c>
      <c r="AY117" s="308" t="str">
        <f t="shared" si="169"/>
        <v>dato mancante</v>
      </c>
      <c r="AZ117" s="308" t="str">
        <f t="shared" si="170"/>
        <v>dato mancante</v>
      </c>
      <c r="BA117" s="193" t="str">
        <f>'Calcolo Orizzontale P. Secco'!AH118</f>
        <v>dato mancante</v>
      </c>
      <c r="BB117" s="193" t="str">
        <f>'Calcolo Orizzontale P. Secco'!AW118</f>
        <v>dato mancante</v>
      </c>
      <c r="BC117" s="308" t="str">
        <f t="shared" si="154"/>
        <v>dato mancante</v>
      </c>
      <c r="BD117" s="308" t="str">
        <f t="shared" si="155"/>
        <v>dato mancante</v>
      </c>
      <c r="BE117" s="194" t="str">
        <f>'Calcolo Orizzontale P. Secco'!AI118</f>
        <v>dato mancante</v>
      </c>
      <c r="BF117" s="194" t="str">
        <f>'Calcolo Orizzontale P. Secco'!AX118</f>
        <v>dato mancante</v>
      </c>
      <c r="BG117" s="308" t="str">
        <f t="shared" si="156"/>
        <v>dato mancante</v>
      </c>
      <c r="BH117" s="308" t="str">
        <f t="shared" si="157"/>
        <v>dato mancante</v>
      </c>
      <c r="BI117" s="193" t="str">
        <f>'Calcolo Orizzontale P. Secco'!AJ118</f>
        <v>dato mancante</v>
      </c>
      <c r="BJ117" s="193" t="str">
        <f>'Calcolo Orizzontale P. Secco'!AY118</f>
        <v>dato mancante</v>
      </c>
      <c r="BK117" s="308" t="str">
        <f t="shared" si="158"/>
        <v>dato mancante</v>
      </c>
      <c r="BL117" s="308" t="str">
        <f t="shared" si="159"/>
        <v>dato mancante</v>
      </c>
      <c r="BM117" s="192" t="str">
        <f>'Calcolo Orizzontale P. Secco'!AK118</f>
        <v>dato mancante</v>
      </c>
      <c r="BN117" s="192" t="str">
        <f>'Calcolo Orizzontale P. Secco'!AZ118</f>
        <v>dato mancante</v>
      </c>
      <c r="BO117" s="308" t="str">
        <f t="shared" si="173"/>
        <v>dato mancante</v>
      </c>
      <c r="BP117" s="308" t="str">
        <f t="shared" si="174"/>
        <v>dato mancante</v>
      </c>
      <c r="BQ117" s="195" t="str">
        <f>'Calcolo Orizzontale P. Secco'!AL118</f>
        <v>dato mancante</v>
      </c>
      <c r="BR117" s="195" t="str">
        <f>'Calcolo Orizzontale P. Secco'!BA118</f>
        <v>dato mancante</v>
      </c>
      <c r="BS117" s="308" t="str">
        <f t="shared" si="160"/>
        <v>dato mancante</v>
      </c>
      <c r="BT117" s="308" t="str">
        <f t="shared" si="161"/>
        <v>dato mancante</v>
      </c>
      <c r="BU117" s="193" t="str">
        <f>'Calcolo Orizzontale P. Secco'!AM118</f>
        <v>dato mancante</v>
      </c>
      <c r="BV117" s="194" t="str">
        <f>'Calcolo Orizzontale P. Secco'!BB118</f>
        <v>dato mancante</v>
      </c>
      <c r="BW117" s="308" t="str">
        <f t="shared" si="162"/>
        <v>dato mancante</v>
      </c>
      <c r="BX117" s="308" t="str">
        <f t="shared" si="163"/>
        <v>dato mancante</v>
      </c>
      <c r="BY117" s="196" t="str">
        <f>'Calcolo Orizzontale P. Secco'!AN118</f>
        <v>dato mancante</v>
      </c>
      <c r="BZ117" s="196" t="str">
        <f>'Calcolo Orizzontale P. Secco'!BC118</f>
        <v>dato mancante</v>
      </c>
      <c r="CA117" s="308" t="str">
        <f t="shared" si="164"/>
        <v>dato mancante</v>
      </c>
      <c r="CB117" s="308" t="str">
        <f t="shared" si="165"/>
        <v>dato mancante</v>
      </c>
      <c r="CE117" s="125" t="str">
        <f t="shared" si="175"/>
        <v>dato mancante</v>
      </c>
      <c r="CF117" s="125" t="str">
        <f t="shared" si="176"/>
        <v>dato mancante</v>
      </c>
      <c r="CG117" s="125" t="str">
        <f t="shared" si="177"/>
        <v>dato mancante</v>
      </c>
      <c r="CH117" s="125" t="str">
        <f t="shared" si="178"/>
        <v>dato mancante</v>
      </c>
      <c r="CI117" s="125" t="str">
        <f t="shared" si="179"/>
        <v>dato mancante</v>
      </c>
      <c r="CJ117" s="125" t="str">
        <f t="shared" si="180"/>
        <v>dato mancante</v>
      </c>
      <c r="CK117" s="125" t="str">
        <f t="shared" si="181"/>
        <v>dato mancante</v>
      </c>
      <c r="CL117" s="125" t="str">
        <f t="shared" si="182"/>
        <v>dato mancante</v>
      </c>
      <c r="CM117" s="125" t="str">
        <f t="shared" si="183"/>
        <v>dato mancante</v>
      </c>
      <c r="CN117" s="125" t="str">
        <f t="shared" si="184"/>
        <v>dato mancante</v>
      </c>
      <c r="CO117" s="125" t="str">
        <f t="shared" si="185"/>
        <v>dato mancante</v>
      </c>
      <c r="CP117" s="125" t="str">
        <f t="shared" si="186"/>
        <v>dato mancante</v>
      </c>
      <c r="CQ117" s="125" t="str">
        <f t="shared" si="187"/>
        <v>dato mancante</v>
      </c>
      <c r="CR117" s="125" t="str">
        <f t="shared" si="188"/>
        <v>dato mancante</v>
      </c>
      <c r="CS117" s="125" t="str">
        <f t="shared" si="189"/>
        <v>dato mancante</v>
      </c>
      <c r="CT117" s="125" t="str">
        <f t="shared" si="190"/>
        <v>dato mancante</v>
      </c>
      <c r="CU117" s="125" t="str">
        <f t="shared" si="191"/>
        <v>dato mancante</v>
      </c>
      <c r="CV117" s="125" t="str">
        <f t="shared" si="192"/>
        <v>dato mancante</v>
      </c>
      <c r="CW117" s="125" t="str">
        <f t="shared" si="193"/>
        <v>dato mancante</v>
      </c>
      <c r="CX117" s="125" t="str">
        <f t="shared" si="194"/>
        <v>dato mancante</v>
      </c>
      <c r="CY117" s="125" t="str">
        <f t="shared" si="195"/>
        <v>dato mancante</v>
      </c>
      <c r="CZ117" s="125" t="str">
        <f t="shared" si="196"/>
        <v>dato mancante</v>
      </c>
      <c r="DA117" s="125" t="str">
        <f t="shared" si="139"/>
        <v>dato mancante</v>
      </c>
      <c r="DB117" s="125" t="str">
        <f t="shared" si="197"/>
        <v>dato mancante</v>
      </c>
      <c r="DC117" s="125" t="str">
        <f t="shared" si="198"/>
        <v>dato mancante</v>
      </c>
      <c r="DD117" s="125" t="str">
        <f t="shared" si="199"/>
        <v>dato mancante</v>
      </c>
      <c r="DF117" s="127">
        <f t="shared" si="166"/>
        <v>0</v>
      </c>
      <c r="DG117" s="127">
        <f t="shared" si="200"/>
        <v>0</v>
      </c>
      <c r="DH117" s="125" t="str">
        <f t="shared" si="167"/>
        <v>ok</v>
      </c>
      <c r="DI117" s="127" t="str">
        <f t="shared" si="168"/>
        <v>Buono</v>
      </c>
      <c r="DJ117" s="127" t="str">
        <f t="shared" si="201"/>
        <v>Buono</v>
      </c>
    </row>
    <row r="118" spans="1:114" s="125" customFormat="1" x14ac:dyDescent="0.35">
      <c r="A118" s="18">
        <f>'Calcolo Orizzontale P. Secco'!A119</f>
        <v>0</v>
      </c>
      <c r="B118" s="18">
        <f>'Calcolo Orizzontale P. Secco'!B119</f>
        <v>0</v>
      </c>
      <c r="C118" s="18">
        <f>'Calcolo Orizzontale P. Secco'!C119</f>
        <v>0</v>
      </c>
      <c r="D118" s="18">
        <f>'Calcolo Orizzontale P. Secco'!D119</f>
        <v>0</v>
      </c>
      <c r="E118" s="18">
        <f>'Calcolo Orizzontale P. Secco'!E119</f>
        <v>0</v>
      </c>
      <c r="F118" s="18">
        <f>'Calcolo Orizzontale P. Secco'!F119</f>
        <v>0</v>
      </c>
      <c r="G118" s="18">
        <f>'Calcolo Orizzontale P. Secco'!G119</f>
        <v>0</v>
      </c>
      <c r="H118" s="18"/>
      <c r="I118" s="18">
        <f>'Calcolo Orizzontale P. Secco'!I119</f>
        <v>0</v>
      </c>
      <c r="J118" s="18">
        <f>'Calcolo Orizzontale P. Secco'!J119</f>
        <v>0</v>
      </c>
      <c r="K118" s="18">
        <f>'Calcolo Orizzontale P. Secco'!K119</f>
        <v>0</v>
      </c>
      <c r="L118" s="15">
        <f t="shared" si="145"/>
        <v>0</v>
      </c>
      <c r="M118" s="519">
        <f>'Calcolo Orizzontale P. Secco'!L119</f>
        <v>0</v>
      </c>
      <c r="N118" s="519">
        <f>'Calcolo Orizzontale P. Secco'!M119</f>
        <v>0</v>
      </c>
      <c r="O118" s="520">
        <f>'Calcolo Orizzontale P. Secco'!N119</f>
        <v>0</v>
      </c>
      <c r="P118" s="521">
        <f>'Calcolo Orizzontale P. Secco'!O119</f>
        <v>0</v>
      </c>
      <c r="Q118" s="521">
        <f>'Calcolo Orizzontale P. Secco'!P119</f>
        <v>0</v>
      </c>
      <c r="R118" s="521">
        <f>'Calcolo Orizzontale P. Secco'!Q119</f>
        <v>0</v>
      </c>
      <c r="S118" s="521">
        <f>'Calcolo Orizzontale P. Secco'!R119</f>
        <v>0</v>
      </c>
      <c r="T118" s="521">
        <f>'Calcolo Orizzontale P. Secco'!S119</f>
        <v>0</v>
      </c>
      <c r="U118" s="519">
        <f>'Calcolo Orizzontale P. Secco'!T119</f>
        <v>0</v>
      </c>
      <c r="V118" s="519">
        <f>'Calcolo Orizzontale P. Secco'!U119</f>
        <v>0</v>
      </c>
      <c r="W118" s="519">
        <f>'Calcolo Orizzontale P. Secco'!V119</f>
        <v>0</v>
      </c>
      <c r="X118" s="520">
        <f>'Calcolo Orizzontale P. Secco'!W119</f>
        <v>0</v>
      </c>
      <c r="Y118" s="521">
        <f>'Calcolo Orizzontale P. Secco'!X119</f>
        <v>0</v>
      </c>
      <c r="Z118" s="522">
        <f>'Calcolo Orizzontale P. Secco'!Y119</f>
        <v>0</v>
      </c>
      <c r="AA118" s="126"/>
      <c r="AB118" s="127"/>
      <c r="AC118" s="189" t="str">
        <f>'Calcolo Orizzontale P. Secco'!AC119</f>
        <v>dato mancante</v>
      </c>
      <c r="AD118" s="190" t="str">
        <f>'Calcolo Orizzontale P. Secco'!AR119</f>
        <v>dato mancante</v>
      </c>
      <c r="AE118" s="190" t="str">
        <f t="shared" si="146"/>
        <v>dato mancante</v>
      </c>
      <c r="AF118" s="190" t="str">
        <f t="shared" si="147"/>
        <v>dato mancante</v>
      </c>
      <c r="AG118" s="191" t="str">
        <f>IF(N118&lt;5,'Calcolo Orizzontale P. Secco'!AD119,"dato mancante")</f>
        <v>dato mancante</v>
      </c>
      <c r="AH118" s="191" t="str">
        <f>IF(N118&gt;5,'Calcolo Orizzontale P. Secco'!AD119,"dato mancante")</f>
        <v>dato mancante</v>
      </c>
      <c r="AI118" s="191" t="str">
        <f>IF(N118&lt;5,'Calcolo Orizzontale P. Secco'!AS119,"dato mancante")</f>
        <v>dato mancante</v>
      </c>
      <c r="AJ118" s="191" t="str">
        <f>IF(N118&gt;5,'Calcolo Orizzontale P. Secco'!AS119,"dato mancante")</f>
        <v>dato mancante</v>
      </c>
      <c r="AK118" s="190" t="str">
        <f t="shared" si="148"/>
        <v>dato mancante</v>
      </c>
      <c r="AL118" s="190" t="str">
        <f t="shared" si="149"/>
        <v>dato mancante</v>
      </c>
      <c r="AM118" s="190" t="str">
        <f t="shared" si="150"/>
        <v>dato mancante</v>
      </c>
      <c r="AN118" s="190" t="str">
        <f t="shared" si="151"/>
        <v>dato mancante</v>
      </c>
      <c r="AO118" s="191" t="str">
        <f>'Calcolo Orizzontale P. Secco'!AE119</f>
        <v>dato mancante</v>
      </c>
      <c r="AP118" s="191" t="str">
        <f>'Calcolo Orizzontale P. Secco'!AT119</f>
        <v>dato mancante</v>
      </c>
      <c r="AQ118" s="192" t="str">
        <f t="shared" si="152"/>
        <v>dato mancante</v>
      </c>
      <c r="AR118" s="192" t="str">
        <f t="shared" si="153"/>
        <v>dato mancante</v>
      </c>
      <c r="AS118" s="193" t="str">
        <f>'Calcolo Orizzontale P. Secco'!AF119</f>
        <v>dato mancante</v>
      </c>
      <c r="AT118" s="193" t="str">
        <f>'Calcolo Orizzontale P. Secco'!AU119</f>
        <v>dato mancante</v>
      </c>
      <c r="AU118" s="308" t="str">
        <f t="shared" si="171"/>
        <v>dato mancante</v>
      </c>
      <c r="AV118" s="308" t="str">
        <f t="shared" si="172"/>
        <v>dato mancante</v>
      </c>
      <c r="AW118" s="193" t="str">
        <f>'Calcolo Orizzontale P. Secco'!AG119</f>
        <v>dato mancante</v>
      </c>
      <c r="AX118" s="193" t="str">
        <f>'Calcolo Orizzontale P. Secco'!AV119</f>
        <v>dato mancante</v>
      </c>
      <c r="AY118" s="308" t="str">
        <f t="shared" si="169"/>
        <v>dato mancante</v>
      </c>
      <c r="AZ118" s="308" t="str">
        <f t="shared" si="170"/>
        <v>dato mancante</v>
      </c>
      <c r="BA118" s="193" t="str">
        <f>'Calcolo Orizzontale P. Secco'!AH119</f>
        <v>dato mancante</v>
      </c>
      <c r="BB118" s="193" t="str">
        <f>'Calcolo Orizzontale P. Secco'!AW119</f>
        <v>dato mancante</v>
      </c>
      <c r="BC118" s="308" t="str">
        <f t="shared" si="154"/>
        <v>dato mancante</v>
      </c>
      <c r="BD118" s="308" t="str">
        <f t="shared" si="155"/>
        <v>dato mancante</v>
      </c>
      <c r="BE118" s="194" t="str">
        <f>'Calcolo Orizzontale P. Secco'!AI119</f>
        <v>dato mancante</v>
      </c>
      <c r="BF118" s="194" t="str">
        <f>'Calcolo Orizzontale P. Secco'!AX119</f>
        <v>dato mancante</v>
      </c>
      <c r="BG118" s="308" t="str">
        <f t="shared" si="156"/>
        <v>dato mancante</v>
      </c>
      <c r="BH118" s="308" t="str">
        <f t="shared" si="157"/>
        <v>dato mancante</v>
      </c>
      <c r="BI118" s="193" t="str">
        <f>'Calcolo Orizzontale P. Secco'!AJ119</f>
        <v>dato mancante</v>
      </c>
      <c r="BJ118" s="193" t="str">
        <f>'Calcolo Orizzontale P. Secco'!AY119</f>
        <v>dato mancante</v>
      </c>
      <c r="BK118" s="308" t="str">
        <f t="shared" si="158"/>
        <v>dato mancante</v>
      </c>
      <c r="BL118" s="308" t="str">
        <f t="shared" si="159"/>
        <v>dato mancante</v>
      </c>
      <c r="BM118" s="192" t="str">
        <f>'Calcolo Orizzontale P. Secco'!AK119</f>
        <v>dato mancante</v>
      </c>
      <c r="BN118" s="192" t="str">
        <f>'Calcolo Orizzontale P. Secco'!AZ119</f>
        <v>dato mancante</v>
      </c>
      <c r="BO118" s="308" t="str">
        <f t="shared" si="173"/>
        <v>dato mancante</v>
      </c>
      <c r="BP118" s="308" t="str">
        <f t="shared" si="174"/>
        <v>dato mancante</v>
      </c>
      <c r="BQ118" s="195" t="str">
        <f>'Calcolo Orizzontale P. Secco'!AL119</f>
        <v>dato mancante</v>
      </c>
      <c r="BR118" s="195" t="str">
        <f>'Calcolo Orizzontale P. Secco'!BA119</f>
        <v>dato mancante</v>
      </c>
      <c r="BS118" s="308" t="str">
        <f t="shared" si="160"/>
        <v>dato mancante</v>
      </c>
      <c r="BT118" s="308" t="str">
        <f t="shared" si="161"/>
        <v>dato mancante</v>
      </c>
      <c r="BU118" s="193" t="str">
        <f>'Calcolo Orizzontale P. Secco'!AM119</f>
        <v>dato mancante</v>
      </c>
      <c r="BV118" s="194" t="str">
        <f>'Calcolo Orizzontale P. Secco'!BB119</f>
        <v>dato mancante</v>
      </c>
      <c r="BW118" s="308" t="str">
        <f t="shared" si="162"/>
        <v>dato mancante</v>
      </c>
      <c r="BX118" s="308" t="str">
        <f t="shared" si="163"/>
        <v>dato mancante</v>
      </c>
      <c r="BY118" s="196" t="str">
        <f>'Calcolo Orizzontale P. Secco'!AN119</f>
        <v>dato mancante</v>
      </c>
      <c r="BZ118" s="196" t="str">
        <f>'Calcolo Orizzontale P. Secco'!BC119</f>
        <v>dato mancante</v>
      </c>
      <c r="CA118" s="308" t="str">
        <f t="shared" si="164"/>
        <v>dato mancante</v>
      </c>
      <c r="CB118" s="308" t="str">
        <f t="shared" si="165"/>
        <v>dato mancante</v>
      </c>
      <c r="CE118" s="125" t="str">
        <f t="shared" si="175"/>
        <v>dato mancante</v>
      </c>
      <c r="CF118" s="125" t="str">
        <f t="shared" si="176"/>
        <v>dato mancante</v>
      </c>
      <c r="CG118" s="125" t="str">
        <f t="shared" si="177"/>
        <v>dato mancante</v>
      </c>
      <c r="CH118" s="125" t="str">
        <f t="shared" si="178"/>
        <v>dato mancante</v>
      </c>
      <c r="CI118" s="125" t="str">
        <f t="shared" si="179"/>
        <v>dato mancante</v>
      </c>
      <c r="CJ118" s="125" t="str">
        <f t="shared" si="180"/>
        <v>dato mancante</v>
      </c>
      <c r="CK118" s="125" t="str">
        <f t="shared" si="181"/>
        <v>dato mancante</v>
      </c>
      <c r="CL118" s="125" t="str">
        <f t="shared" si="182"/>
        <v>dato mancante</v>
      </c>
      <c r="CM118" s="125" t="str">
        <f t="shared" si="183"/>
        <v>dato mancante</v>
      </c>
      <c r="CN118" s="125" t="str">
        <f t="shared" si="184"/>
        <v>dato mancante</v>
      </c>
      <c r="CO118" s="125" t="str">
        <f t="shared" si="185"/>
        <v>dato mancante</v>
      </c>
      <c r="CP118" s="125" t="str">
        <f t="shared" si="186"/>
        <v>dato mancante</v>
      </c>
      <c r="CQ118" s="125" t="str">
        <f t="shared" si="187"/>
        <v>dato mancante</v>
      </c>
      <c r="CR118" s="125" t="str">
        <f t="shared" si="188"/>
        <v>dato mancante</v>
      </c>
      <c r="CS118" s="125" t="str">
        <f t="shared" si="189"/>
        <v>dato mancante</v>
      </c>
      <c r="CT118" s="125" t="str">
        <f t="shared" si="190"/>
        <v>dato mancante</v>
      </c>
      <c r="CU118" s="125" t="str">
        <f t="shared" si="191"/>
        <v>dato mancante</v>
      </c>
      <c r="CV118" s="125" t="str">
        <f t="shared" si="192"/>
        <v>dato mancante</v>
      </c>
      <c r="CW118" s="125" t="str">
        <f t="shared" si="193"/>
        <v>dato mancante</v>
      </c>
      <c r="CX118" s="125" t="str">
        <f t="shared" si="194"/>
        <v>dato mancante</v>
      </c>
      <c r="CY118" s="125" t="str">
        <f t="shared" si="195"/>
        <v>dato mancante</v>
      </c>
      <c r="CZ118" s="125" t="str">
        <f t="shared" si="196"/>
        <v>dato mancante</v>
      </c>
      <c r="DA118" s="125" t="str">
        <f t="shared" si="139"/>
        <v>dato mancante</v>
      </c>
      <c r="DB118" s="125" t="str">
        <f t="shared" si="197"/>
        <v>dato mancante</v>
      </c>
      <c r="DC118" s="125" t="str">
        <f t="shared" si="198"/>
        <v>dato mancante</v>
      </c>
      <c r="DD118" s="125" t="str">
        <f t="shared" si="199"/>
        <v>dato mancante</v>
      </c>
      <c r="DF118" s="127">
        <f t="shared" si="166"/>
        <v>0</v>
      </c>
      <c r="DG118" s="127">
        <f t="shared" si="200"/>
        <v>0</v>
      </c>
      <c r="DH118" s="125" t="str">
        <f t="shared" si="167"/>
        <v>ok</v>
      </c>
      <c r="DI118" s="127" t="str">
        <f t="shared" si="168"/>
        <v>Buono</v>
      </c>
      <c r="DJ118" s="127" t="str">
        <f t="shared" si="201"/>
        <v>Buono</v>
      </c>
    </row>
    <row r="119" spans="1:114" s="125" customFormat="1" x14ac:dyDescent="0.35">
      <c r="A119" s="18">
        <f>'Calcolo Orizzontale P. Secco'!A120</f>
        <v>0</v>
      </c>
      <c r="B119" s="18">
        <f>'Calcolo Orizzontale P. Secco'!B120</f>
        <v>0</v>
      </c>
      <c r="C119" s="18">
        <f>'Calcolo Orizzontale P. Secco'!C120</f>
        <v>0</v>
      </c>
      <c r="D119" s="18">
        <f>'Calcolo Orizzontale P. Secco'!D120</f>
        <v>0</v>
      </c>
      <c r="E119" s="18">
        <f>'Calcolo Orizzontale P. Secco'!E120</f>
        <v>0</v>
      </c>
      <c r="F119" s="18">
        <f>'Calcolo Orizzontale P. Secco'!F120</f>
        <v>0</v>
      </c>
      <c r="G119" s="18">
        <f>'Calcolo Orizzontale P. Secco'!G120</f>
        <v>0</v>
      </c>
      <c r="H119" s="18"/>
      <c r="I119" s="18">
        <f>'Calcolo Orizzontale P. Secco'!I120</f>
        <v>0</v>
      </c>
      <c r="J119" s="18">
        <f>'Calcolo Orizzontale P. Secco'!J120</f>
        <v>0</v>
      </c>
      <c r="K119" s="18">
        <f>'Calcolo Orizzontale P. Secco'!K120</f>
        <v>0</v>
      </c>
      <c r="L119" s="15">
        <f t="shared" si="145"/>
        <v>0</v>
      </c>
      <c r="M119" s="519">
        <f>'Calcolo Orizzontale P. Secco'!L120</f>
        <v>0</v>
      </c>
      <c r="N119" s="519">
        <f>'Calcolo Orizzontale P. Secco'!M120</f>
        <v>0</v>
      </c>
      <c r="O119" s="520">
        <f>'Calcolo Orizzontale P. Secco'!N120</f>
        <v>0</v>
      </c>
      <c r="P119" s="521">
        <f>'Calcolo Orizzontale P. Secco'!O120</f>
        <v>0</v>
      </c>
      <c r="Q119" s="521">
        <f>'Calcolo Orizzontale P. Secco'!P120</f>
        <v>0</v>
      </c>
      <c r="R119" s="521">
        <f>'Calcolo Orizzontale P. Secco'!Q120</f>
        <v>0</v>
      </c>
      <c r="S119" s="521">
        <f>'Calcolo Orizzontale P. Secco'!R120</f>
        <v>0</v>
      </c>
      <c r="T119" s="521">
        <f>'Calcolo Orizzontale P. Secco'!S120</f>
        <v>0</v>
      </c>
      <c r="U119" s="519">
        <f>'Calcolo Orizzontale P. Secco'!T120</f>
        <v>0</v>
      </c>
      <c r="V119" s="519">
        <f>'Calcolo Orizzontale P. Secco'!U120</f>
        <v>0</v>
      </c>
      <c r="W119" s="519">
        <f>'Calcolo Orizzontale P. Secco'!V120</f>
        <v>0</v>
      </c>
      <c r="X119" s="520">
        <f>'Calcolo Orizzontale P. Secco'!W120</f>
        <v>0</v>
      </c>
      <c r="Y119" s="521">
        <f>'Calcolo Orizzontale P. Secco'!X120</f>
        <v>0</v>
      </c>
      <c r="Z119" s="522">
        <f>'Calcolo Orizzontale P. Secco'!Y120</f>
        <v>0</v>
      </c>
      <c r="AA119" s="126"/>
      <c r="AB119" s="127"/>
      <c r="AC119" s="189" t="str">
        <f>'Calcolo Orizzontale P. Secco'!AC120</f>
        <v>dato mancante</v>
      </c>
      <c r="AD119" s="190" t="str">
        <f>'Calcolo Orizzontale P. Secco'!AR120</f>
        <v>dato mancante</v>
      </c>
      <c r="AE119" s="190" t="str">
        <f t="shared" si="146"/>
        <v>dato mancante</v>
      </c>
      <c r="AF119" s="190" t="str">
        <f t="shared" si="147"/>
        <v>dato mancante</v>
      </c>
      <c r="AG119" s="191" t="str">
        <f>IF(N119&lt;5,'Calcolo Orizzontale P. Secco'!AD120,"dato mancante")</f>
        <v>dato mancante</v>
      </c>
      <c r="AH119" s="191" t="str">
        <f>IF(N119&gt;5,'Calcolo Orizzontale P. Secco'!AD120,"dato mancante")</f>
        <v>dato mancante</v>
      </c>
      <c r="AI119" s="191" t="str">
        <f>IF(N119&lt;5,'Calcolo Orizzontale P. Secco'!AS120,"dato mancante")</f>
        <v>dato mancante</v>
      </c>
      <c r="AJ119" s="191" t="str">
        <f>IF(N119&gt;5,'Calcolo Orizzontale P. Secco'!AS120,"dato mancante")</f>
        <v>dato mancante</v>
      </c>
      <c r="AK119" s="190" t="str">
        <f t="shared" si="148"/>
        <v>dato mancante</v>
      </c>
      <c r="AL119" s="190" t="str">
        <f t="shared" si="149"/>
        <v>dato mancante</v>
      </c>
      <c r="AM119" s="190" t="str">
        <f t="shared" si="150"/>
        <v>dato mancante</v>
      </c>
      <c r="AN119" s="190" t="str">
        <f t="shared" si="151"/>
        <v>dato mancante</v>
      </c>
      <c r="AO119" s="191" t="str">
        <f>'Calcolo Orizzontale P. Secco'!AE120</f>
        <v>dato mancante</v>
      </c>
      <c r="AP119" s="191" t="str">
        <f>'Calcolo Orizzontale P. Secco'!AT120</f>
        <v>dato mancante</v>
      </c>
      <c r="AQ119" s="192" t="str">
        <f t="shared" si="152"/>
        <v>dato mancante</v>
      </c>
      <c r="AR119" s="192" t="str">
        <f t="shared" si="153"/>
        <v>dato mancante</v>
      </c>
      <c r="AS119" s="193" t="str">
        <f>'Calcolo Orizzontale P. Secco'!AF120</f>
        <v>dato mancante</v>
      </c>
      <c r="AT119" s="193" t="str">
        <f>'Calcolo Orizzontale P. Secco'!AU120</f>
        <v>dato mancante</v>
      </c>
      <c r="AU119" s="308" t="str">
        <f t="shared" si="171"/>
        <v>dato mancante</v>
      </c>
      <c r="AV119" s="308" t="str">
        <f t="shared" si="172"/>
        <v>dato mancante</v>
      </c>
      <c r="AW119" s="193" t="str">
        <f>'Calcolo Orizzontale P. Secco'!AG120</f>
        <v>dato mancante</v>
      </c>
      <c r="AX119" s="193" t="str">
        <f>'Calcolo Orizzontale P. Secco'!AV120</f>
        <v>dato mancante</v>
      </c>
      <c r="AY119" s="308" t="str">
        <f t="shared" si="169"/>
        <v>dato mancante</v>
      </c>
      <c r="AZ119" s="308" t="str">
        <f t="shared" si="170"/>
        <v>dato mancante</v>
      </c>
      <c r="BA119" s="193" t="str">
        <f>'Calcolo Orizzontale P. Secco'!AH120</f>
        <v>dato mancante</v>
      </c>
      <c r="BB119" s="193" t="str">
        <f>'Calcolo Orizzontale P. Secco'!AW120</f>
        <v>dato mancante</v>
      </c>
      <c r="BC119" s="308" t="str">
        <f t="shared" si="154"/>
        <v>dato mancante</v>
      </c>
      <c r="BD119" s="308" t="str">
        <f t="shared" si="155"/>
        <v>dato mancante</v>
      </c>
      <c r="BE119" s="194" t="str">
        <f>'Calcolo Orizzontale P. Secco'!AI120</f>
        <v>dato mancante</v>
      </c>
      <c r="BF119" s="194" t="str">
        <f>'Calcolo Orizzontale P. Secco'!AX120</f>
        <v>dato mancante</v>
      </c>
      <c r="BG119" s="308" t="str">
        <f t="shared" si="156"/>
        <v>dato mancante</v>
      </c>
      <c r="BH119" s="308" t="str">
        <f t="shared" si="157"/>
        <v>dato mancante</v>
      </c>
      <c r="BI119" s="193" t="str">
        <f>'Calcolo Orizzontale P. Secco'!AJ120</f>
        <v>dato mancante</v>
      </c>
      <c r="BJ119" s="193" t="str">
        <f>'Calcolo Orizzontale P. Secco'!AY120</f>
        <v>dato mancante</v>
      </c>
      <c r="BK119" s="308" t="str">
        <f t="shared" si="158"/>
        <v>dato mancante</v>
      </c>
      <c r="BL119" s="308" t="str">
        <f t="shared" si="159"/>
        <v>dato mancante</v>
      </c>
      <c r="BM119" s="192" t="str">
        <f>'Calcolo Orizzontale P. Secco'!AK120</f>
        <v>dato mancante</v>
      </c>
      <c r="BN119" s="192" t="str">
        <f>'Calcolo Orizzontale P. Secco'!AZ120</f>
        <v>dato mancante</v>
      </c>
      <c r="BO119" s="308" t="str">
        <f t="shared" si="173"/>
        <v>dato mancante</v>
      </c>
      <c r="BP119" s="308" t="str">
        <f t="shared" si="174"/>
        <v>dato mancante</v>
      </c>
      <c r="BQ119" s="195" t="str">
        <f>'Calcolo Orizzontale P. Secco'!AL120</f>
        <v>dato mancante</v>
      </c>
      <c r="BR119" s="195" t="str">
        <f>'Calcolo Orizzontale P. Secco'!BA120</f>
        <v>dato mancante</v>
      </c>
      <c r="BS119" s="308" t="str">
        <f t="shared" si="160"/>
        <v>dato mancante</v>
      </c>
      <c r="BT119" s="308" t="str">
        <f t="shared" si="161"/>
        <v>dato mancante</v>
      </c>
      <c r="BU119" s="193" t="str">
        <f>'Calcolo Orizzontale P. Secco'!AM120</f>
        <v>dato mancante</v>
      </c>
      <c r="BV119" s="194" t="str">
        <f>'Calcolo Orizzontale P. Secco'!BB120</f>
        <v>dato mancante</v>
      </c>
      <c r="BW119" s="308" t="str">
        <f t="shared" si="162"/>
        <v>dato mancante</v>
      </c>
      <c r="BX119" s="308" t="str">
        <f t="shared" si="163"/>
        <v>dato mancante</v>
      </c>
      <c r="BY119" s="196" t="str">
        <f>'Calcolo Orizzontale P. Secco'!AN120</f>
        <v>dato mancante</v>
      </c>
      <c r="BZ119" s="196" t="str">
        <f>'Calcolo Orizzontale P. Secco'!BC120</f>
        <v>dato mancante</v>
      </c>
      <c r="CA119" s="308" t="str">
        <f t="shared" si="164"/>
        <v>dato mancante</v>
      </c>
      <c r="CB119" s="308" t="str">
        <f t="shared" si="165"/>
        <v>dato mancante</v>
      </c>
      <c r="CE119" s="125" t="str">
        <f t="shared" si="175"/>
        <v>dato mancante</v>
      </c>
      <c r="CF119" s="125" t="str">
        <f t="shared" si="176"/>
        <v>dato mancante</v>
      </c>
      <c r="CG119" s="125" t="str">
        <f t="shared" si="177"/>
        <v>dato mancante</v>
      </c>
      <c r="CH119" s="125" t="str">
        <f t="shared" si="178"/>
        <v>dato mancante</v>
      </c>
      <c r="CI119" s="125" t="str">
        <f t="shared" si="179"/>
        <v>dato mancante</v>
      </c>
      <c r="CJ119" s="125" t="str">
        <f t="shared" si="180"/>
        <v>dato mancante</v>
      </c>
      <c r="CK119" s="125" t="str">
        <f t="shared" si="181"/>
        <v>dato mancante</v>
      </c>
      <c r="CL119" s="125" t="str">
        <f t="shared" si="182"/>
        <v>dato mancante</v>
      </c>
      <c r="CM119" s="125" t="str">
        <f t="shared" si="183"/>
        <v>dato mancante</v>
      </c>
      <c r="CN119" s="125" t="str">
        <f t="shared" si="184"/>
        <v>dato mancante</v>
      </c>
      <c r="CO119" s="125" t="str">
        <f t="shared" si="185"/>
        <v>dato mancante</v>
      </c>
      <c r="CP119" s="125" t="str">
        <f t="shared" si="186"/>
        <v>dato mancante</v>
      </c>
      <c r="CQ119" s="125" t="str">
        <f t="shared" si="187"/>
        <v>dato mancante</v>
      </c>
      <c r="CR119" s="125" t="str">
        <f t="shared" si="188"/>
        <v>dato mancante</v>
      </c>
      <c r="CS119" s="125" t="str">
        <f t="shared" si="189"/>
        <v>dato mancante</v>
      </c>
      <c r="CT119" s="125" t="str">
        <f t="shared" si="190"/>
        <v>dato mancante</v>
      </c>
      <c r="CU119" s="125" t="str">
        <f t="shared" si="191"/>
        <v>dato mancante</v>
      </c>
      <c r="CV119" s="125" t="str">
        <f t="shared" si="192"/>
        <v>dato mancante</v>
      </c>
      <c r="CW119" s="125" t="str">
        <f t="shared" si="193"/>
        <v>dato mancante</v>
      </c>
      <c r="CX119" s="125" t="str">
        <f t="shared" si="194"/>
        <v>dato mancante</v>
      </c>
      <c r="CY119" s="125" t="str">
        <f t="shared" si="195"/>
        <v>dato mancante</v>
      </c>
      <c r="CZ119" s="125" t="str">
        <f t="shared" si="196"/>
        <v>dato mancante</v>
      </c>
      <c r="DA119" s="125" t="str">
        <f t="shared" si="139"/>
        <v>dato mancante</v>
      </c>
      <c r="DB119" s="125" t="str">
        <f t="shared" si="197"/>
        <v>dato mancante</v>
      </c>
      <c r="DC119" s="125" t="str">
        <f t="shared" si="198"/>
        <v>dato mancante</v>
      </c>
      <c r="DD119" s="125" t="str">
        <f t="shared" si="199"/>
        <v>dato mancante</v>
      </c>
      <c r="DF119" s="127">
        <f t="shared" si="166"/>
        <v>0</v>
      </c>
      <c r="DG119" s="127">
        <f t="shared" si="200"/>
        <v>0</v>
      </c>
      <c r="DH119" s="125" t="str">
        <f t="shared" si="167"/>
        <v>ok</v>
      </c>
      <c r="DI119" s="127" t="str">
        <f t="shared" si="168"/>
        <v>Buono</v>
      </c>
      <c r="DJ119" s="127" t="str">
        <f t="shared" si="201"/>
        <v>Buono</v>
      </c>
    </row>
    <row r="120" spans="1:114" s="125" customFormat="1" x14ac:dyDescent="0.35">
      <c r="A120" s="18">
        <f>'Calcolo Orizzontale P. Secco'!A121</f>
        <v>0</v>
      </c>
      <c r="B120" s="18">
        <f>'Calcolo Orizzontale P. Secco'!B121</f>
        <v>0</v>
      </c>
      <c r="C120" s="18">
        <f>'Calcolo Orizzontale P. Secco'!C121</f>
        <v>0</v>
      </c>
      <c r="D120" s="18">
        <f>'Calcolo Orizzontale P. Secco'!D121</f>
        <v>0</v>
      </c>
      <c r="E120" s="18">
        <f>'Calcolo Orizzontale P. Secco'!E121</f>
        <v>0</v>
      </c>
      <c r="F120" s="18">
        <f>'Calcolo Orizzontale P. Secco'!F121</f>
        <v>0</v>
      </c>
      <c r="G120" s="18">
        <f>'Calcolo Orizzontale P. Secco'!G121</f>
        <v>0</v>
      </c>
      <c r="H120" s="18"/>
      <c r="I120" s="18">
        <f>'Calcolo Orizzontale P. Secco'!I121</f>
        <v>0</v>
      </c>
      <c r="J120" s="18">
        <f>'Calcolo Orizzontale P. Secco'!J121</f>
        <v>0</v>
      </c>
      <c r="K120" s="18">
        <f>'Calcolo Orizzontale P. Secco'!K121</f>
        <v>0</v>
      </c>
      <c r="L120" s="15">
        <f t="shared" si="145"/>
        <v>0</v>
      </c>
      <c r="M120" s="519">
        <f>'Calcolo Orizzontale P. Secco'!L121</f>
        <v>0</v>
      </c>
      <c r="N120" s="519">
        <f>'Calcolo Orizzontale P. Secco'!M121</f>
        <v>0</v>
      </c>
      <c r="O120" s="520">
        <f>'Calcolo Orizzontale P. Secco'!N121</f>
        <v>0</v>
      </c>
      <c r="P120" s="521">
        <f>'Calcolo Orizzontale P. Secco'!O121</f>
        <v>0</v>
      </c>
      <c r="Q120" s="521">
        <f>'Calcolo Orizzontale P. Secco'!P121</f>
        <v>0</v>
      </c>
      <c r="R120" s="521">
        <f>'Calcolo Orizzontale P. Secco'!Q121</f>
        <v>0</v>
      </c>
      <c r="S120" s="521">
        <f>'Calcolo Orizzontale P. Secco'!R121</f>
        <v>0</v>
      </c>
      <c r="T120" s="521">
        <f>'Calcolo Orizzontale P. Secco'!S121</f>
        <v>0</v>
      </c>
      <c r="U120" s="519">
        <f>'Calcolo Orizzontale P. Secco'!T121</f>
        <v>0</v>
      </c>
      <c r="V120" s="519">
        <f>'Calcolo Orizzontale P. Secco'!U121</f>
        <v>0</v>
      </c>
      <c r="W120" s="519">
        <f>'Calcolo Orizzontale P. Secco'!V121</f>
        <v>0</v>
      </c>
      <c r="X120" s="520">
        <f>'Calcolo Orizzontale P. Secco'!W121</f>
        <v>0</v>
      </c>
      <c r="Y120" s="521">
        <f>'Calcolo Orizzontale P. Secco'!X121</f>
        <v>0</v>
      </c>
      <c r="Z120" s="522">
        <f>'Calcolo Orizzontale P. Secco'!Y121</f>
        <v>0</v>
      </c>
      <c r="AA120" s="126"/>
      <c r="AB120" s="127"/>
      <c r="AC120" s="189" t="str">
        <f>'Calcolo Orizzontale P. Secco'!AC121</f>
        <v>dato mancante</v>
      </c>
      <c r="AD120" s="190" t="str">
        <f>'Calcolo Orizzontale P. Secco'!AR121</f>
        <v>dato mancante</v>
      </c>
      <c r="AE120" s="190" t="str">
        <f t="shared" si="146"/>
        <v>dato mancante</v>
      </c>
      <c r="AF120" s="190" t="str">
        <f t="shared" si="147"/>
        <v>dato mancante</v>
      </c>
      <c r="AG120" s="191" t="str">
        <f>IF(N120&lt;5,'Calcolo Orizzontale P. Secco'!AD121,"dato mancante")</f>
        <v>dato mancante</v>
      </c>
      <c r="AH120" s="191" t="str">
        <f>IF(N120&gt;5,'Calcolo Orizzontale P. Secco'!AD121,"dato mancante")</f>
        <v>dato mancante</v>
      </c>
      <c r="AI120" s="191" t="str">
        <f>IF(N120&lt;5,'Calcolo Orizzontale P. Secco'!AS121,"dato mancante")</f>
        <v>dato mancante</v>
      </c>
      <c r="AJ120" s="191" t="str">
        <f>IF(N120&gt;5,'Calcolo Orizzontale P. Secco'!AS121,"dato mancante")</f>
        <v>dato mancante</v>
      </c>
      <c r="AK120" s="190" t="str">
        <f t="shared" si="148"/>
        <v>dato mancante</v>
      </c>
      <c r="AL120" s="190" t="str">
        <f t="shared" si="149"/>
        <v>dato mancante</v>
      </c>
      <c r="AM120" s="190" t="str">
        <f t="shared" si="150"/>
        <v>dato mancante</v>
      </c>
      <c r="AN120" s="190" t="str">
        <f t="shared" si="151"/>
        <v>dato mancante</v>
      </c>
      <c r="AO120" s="191" t="str">
        <f>'Calcolo Orizzontale P. Secco'!AE121</f>
        <v>dato mancante</v>
      </c>
      <c r="AP120" s="191" t="str">
        <f>'Calcolo Orizzontale P. Secco'!AT121</f>
        <v>dato mancante</v>
      </c>
      <c r="AQ120" s="192" t="str">
        <f t="shared" si="152"/>
        <v>dato mancante</v>
      </c>
      <c r="AR120" s="192" t="str">
        <f t="shared" si="153"/>
        <v>dato mancante</v>
      </c>
      <c r="AS120" s="193" t="str">
        <f>'Calcolo Orizzontale P. Secco'!AF121</f>
        <v>dato mancante</v>
      </c>
      <c r="AT120" s="193" t="str">
        <f>'Calcolo Orizzontale P. Secco'!AU121</f>
        <v>dato mancante</v>
      </c>
      <c r="AU120" s="308" t="str">
        <f t="shared" si="171"/>
        <v>dato mancante</v>
      </c>
      <c r="AV120" s="308" t="str">
        <f t="shared" si="172"/>
        <v>dato mancante</v>
      </c>
      <c r="AW120" s="193" t="str">
        <f>'Calcolo Orizzontale P. Secco'!AG121</f>
        <v>dato mancante</v>
      </c>
      <c r="AX120" s="193" t="str">
        <f>'Calcolo Orizzontale P. Secco'!AV121</f>
        <v>dato mancante</v>
      </c>
      <c r="AY120" s="308" t="str">
        <f t="shared" si="169"/>
        <v>dato mancante</v>
      </c>
      <c r="AZ120" s="308" t="str">
        <f t="shared" si="170"/>
        <v>dato mancante</v>
      </c>
      <c r="BA120" s="193" t="str">
        <f>'Calcolo Orizzontale P. Secco'!AH121</f>
        <v>dato mancante</v>
      </c>
      <c r="BB120" s="193" t="str">
        <f>'Calcolo Orizzontale P. Secco'!AW121</f>
        <v>dato mancante</v>
      </c>
      <c r="BC120" s="308" t="str">
        <f t="shared" si="154"/>
        <v>dato mancante</v>
      </c>
      <c r="BD120" s="308" t="str">
        <f t="shared" si="155"/>
        <v>dato mancante</v>
      </c>
      <c r="BE120" s="194" t="str">
        <f>'Calcolo Orizzontale P. Secco'!AI121</f>
        <v>dato mancante</v>
      </c>
      <c r="BF120" s="194" t="str">
        <f>'Calcolo Orizzontale P. Secco'!AX121</f>
        <v>dato mancante</v>
      </c>
      <c r="BG120" s="308" t="str">
        <f t="shared" si="156"/>
        <v>dato mancante</v>
      </c>
      <c r="BH120" s="308" t="str">
        <f t="shared" si="157"/>
        <v>dato mancante</v>
      </c>
      <c r="BI120" s="193" t="str">
        <f>'Calcolo Orizzontale P. Secco'!AJ121</f>
        <v>dato mancante</v>
      </c>
      <c r="BJ120" s="193" t="str">
        <f>'Calcolo Orizzontale P. Secco'!AY121</f>
        <v>dato mancante</v>
      </c>
      <c r="BK120" s="308" t="str">
        <f t="shared" si="158"/>
        <v>dato mancante</v>
      </c>
      <c r="BL120" s="308" t="str">
        <f t="shared" si="159"/>
        <v>dato mancante</v>
      </c>
      <c r="BM120" s="192" t="str">
        <f>'Calcolo Orizzontale P. Secco'!AK121</f>
        <v>dato mancante</v>
      </c>
      <c r="BN120" s="192" t="str">
        <f>'Calcolo Orizzontale P. Secco'!AZ121</f>
        <v>dato mancante</v>
      </c>
      <c r="BO120" s="308" t="str">
        <f t="shared" si="173"/>
        <v>dato mancante</v>
      </c>
      <c r="BP120" s="308" t="str">
        <f t="shared" si="174"/>
        <v>dato mancante</v>
      </c>
      <c r="BQ120" s="195" t="str">
        <f>'Calcolo Orizzontale P. Secco'!AL121</f>
        <v>dato mancante</v>
      </c>
      <c r="BR120" s="195" t="str">
        <f>'Calcolo Orizzontale P. Secco'!BA121</f>
        <v>dato mancante</v>
      </c>
      <c r="BS120" s="308" t="str">
        <f t="shared" si="160"/>
        <v>dato mancante</v>
      </c>
      <c r="BT120" s="308" t="str">
        <f t="shared" si="161"/>
        <v>dato mancante</v>
      </c>
      <c r="BU120" s="193" t="str">
        <f>'Calcolo Orizzontale P. Secco'!AM121</f>
        <v>dato mancante</v>
      </c>
      <c r="BV120" s="194" t="str">
        <f>'Calcolo Orizzontale P. Secco'!BB121</f>
        <v>dato mancante</v>
      </c>
      <c r="BW120" s="308" t="str">
        <f t="shared" si="162"/>
        <v>dato mancante</v>
      </c>
      <c r="BX120" s="308" t="str">
        <f t="shared" si="163"/>
        <v>dato mancante</v>
      </c>
      <c r="BY120" s="196" t="str">
        <f>'Calcolo Orizzontale P. Secco'!AN121</f>
        <v>dato mancante</v>
      </c>
      <c r="BZ120" s="196" t="str">
        <f>'Calcolo Orizzontale P. Secco'!BC121</f>
        <v>dato mancante</v>
      </c>
      <c r="CA120" s="308" t="str">
        <f t="shared" si="164"/>
        <v>dato mancante</v>
      </c>
      <c r="CB120" s="308" t="str">
        <f t="shared" si="165"/>
        <v>dato mancante</v>
      </c>
      <c r="CE120" s="125" t="str">
        <f t="shared" si="175"/>
        <v>dato mancante</v>
      </c>
      <c r="CF120" s="125" t="str">
        <f t="shared" si="176"/>
        <v>dato mancante</v>
      </c>
      <c r="CG120" s="125" t="str">
        <f t="shared" si="177"/>
        <v>dato mancante</v>
      </c>
      <c r="CH120" s="125" t="str">
        <f t="shared" si="178"/>
        <v>dato mancante</v>
      </c>
      <c r="CI120" s="125" t="str">
        <f t="shared" si="179"/>
        <v>dato mancante</v>
      </c>
      <c r="CJ120" s="125" t="str">
        <f t="shared" si="180"/>
        <v>dato mancante</v>
      </c>
      <c r="CK120" s="125" t="str">
        <f t="shared" si="181"/>
        <v>dato mancante</v>
      </c>
      <c r="CL120" s="125" t="str">
        <f t="shared" si="182"/>
        <v>dato mancante</v>
      </c>
      <c r="CM120" s="125" t="str">
        <f t="shared" si="183"/>
        <v>dato mancante</v>
      </c>
      <c r="CN120" s="125" t="str">
        <f t="shared" si="184"/>
        <v>dato mancante</v>
      </c>
      <c r="CO120" s="125" t="str">
        <f t="shared" si="185"/>
        <v>dato mancante</v>
      </c>
      <c r="CP120" s="125" t="str">
        <f t="shared" si="186"/>
        <v>dato mancante</v>
      </c>
      <c r="CQ120" s="125" t="str">
        <f t="shared" si="187"/>
        <v>dato mancante</v>
      </c>
      <c r="CR120" s="125" t="str">
        <f t="shared" si="188"/>
        <v>dato mancante</v>
      </c>
      <c r="CS120" s="125" t="str">
        <f t="shared" si="189"/>
        <v>dato mancante</v>
      </c>
      <c r="CT120" s="125" t="str">
        <f t="shared" si="190"/>
        <v>dato mancante</v>
      </c>
      <c r="CU120" s="125" t="str">
        <f t="shared" si="191"/>
        <v>dato mancante</v>
      </c>
      <c r="CV120" s="125" t="str">
        <f t="shared" si="192"/>
        <v>dato mancante</v>
      </c>
      <c r="CW120" s="125" t="str">
        <f t="shared" si="193"/>
        <v>dato mancante</v>
      </c>
      <c r="CX120" s="125" t="str">
        <f t="shared" si="194"/>
        <v>dato mancante</v>
      </c>
      <c r="CY120" s="125" t="str">
        <f t="shared" si="195"/>
        <v>dato mancante</v>
      </c>
      <c r="CZ120" s="125" t="str">
        <f t="shared" si="196"/>
        <v>dato mancante</v>
      </c>
      <c r="DA120" s="125" t="str">
        <f t="shared" si="139"/>
        <v>dato mancante</v>
      </c>
      <c r="DB120" s="125" t="str">
        <f t="shared" si="197"/>
        <v>dato mancante</v>
      </c>
      <c r="DC120" s="125" t="str">
        <f t="shared" si="198"/>
        <v>dato mancante</v>
      </c>
      <c r="DD120" s="125" t="str">
        <f t="shared" si="199"/>
        <v>dato mancante</v>
      </c>
      <c r="DF120" s="127">
        <f t="shared" si="166"/>
        <v>0</v>
      </c>
      <c r="DG120" s="127">
        <f t="shared" si="200"/>
        <v>0</v>
      </c>
      <c r="DH120" s="125" t="str">
        <f t="shared" si="167"/>
        <v>ok</v>
      </c>
      <c r="DI120" s="127" t="str">
        <f t="shared" si="168"/>
        <v>Buono</v>
      </c>
      <c r="DJ120" s="127" t="str">
        <f t="shared" si="201"/>
        <v>Buono</v>
      </c>
    </row>
    <row r="121" spans="1:114" s="125" customFormat="1" x14ac:dyDescent="0.35">
      <c r="A121" s="18">
        <f>'Calcolo Orizzontale P. Secco'!A122</f>
        <v>0</v>
      </c>
      <c r="B121" s="18">
        <f>'Calcolo Orizzontale P. Secco'!B122</f>
        <v>0</v>
      </c>
      <c r="C121" s="18">
        <f>'Calcolo Orizzontale P. Secco'!C122</f>
        <v>0</v>
      </c>
      <c r="D121" s="18">
        <f>'Calcolo Orizzontale P. Secco'!D122</f>
        <v>0</v>
      </c>
      <c r="E121" s="18">
        <f>'Calcolo Orizzontale P. Secco'!E122</f>
        <v>0</v>
      </c>
      <c r="F121" s="18">
        <f>'Calcolo Orizzontale P. Secco'!F122</f>
        <v>0</v>
      </c>
      <c r="G121" s="18">
        <f>'Calcolo Orizzontale P. Secco'!G122</f>
        <v>0</v>
      </c>
      <c r="H121" s="18"/>
      <c r="I121" s="18">
        <f>'Calcolo Orizzontale P. Secco'!I122</f>
        <v>0</v>
      </c>
      <c r="J121" s="18">
        <f>'Calcolo Orizzontale P. Secco'!J122</f>
        <v>0</v>
      </c>
      <c r="K121" s="18">
        <f>'Calcolo Orizzontale P. Secco'!K122</f>
        <v>0</v>
      </c>
      <c r="L121" s="15">
        <f t="shared" si="145"/>
        <v>0</v>
      </c>
      <c r="M121" s="519">
        <f>'Calcolo Orizzontale P. Secco'!L122</f>
        <v>0</v>
      </c>
      <c r="N121" s="519">
        <f>'Calcolo Orizzontale P. Secco'!M122</f>
        <v>0</v>
      </c>
      <c r="O121" s="520">
        <f>'Calcolo Orizzontale P. Secco'!N122</f>
        <v>0</v>
      </c>
      <c r="P121" s="521">
        <f>'Calcolo Orizzontale P. Secco'!O122</f>
        <v>0</v>
      </c>
      <c r="Q121" s="521">
        <f>'Calcolo Orizzontale P. Secco'!P122</f>
        <v>0</v>
      </c>
      <c r="R121" s="521">
        <f>'Calcolo Orizzontale P. Secco'!Q122</f>
        <v>0</v>
      </c>
      <c r="S121" s="521">
        <f>'Calcolo Orizzontale P. Secco'!R122</f>
        <v>0</v>
      </c>
      <c r="T121" s="521">
        <f>'Calcolo Orizzontale P. Secco'!S122</f>
        <v>0</v>
      </c>
      <c r="U121" s="519">
        <f>'Calcolo Orizzontale P. Secco'!T122</f>
        <v>0</v>
      </c>
      <c r="V121" s="519">
        <f>'Calcolo Orizzontale P. Secco'!U122</f>
        <v>0</v>
      </c>
      <c r="W121" s="519">
        <f>'Calcolo Orizzontale P. Secco'!V122</f>
        <v>0</v>
      </c>
      <c r="X121" s="520">
        <f>'Calcolo Orizzontale P. Secco'!W122</f>
        <v>0</v>
      </c>
      <c r="Y121" s="521">
        <f>'Calcolo Orizzontale P. Secco'!X122</f>
        <v>0</v>
      </c>
      <c r="Z121" s="522">
        <f>'Calcolo Orizzontale P. Secco'!Y122</f>
        <v>0</v>
      </c>
      <c r="AA121" s="126"/>
      <c r="AB121" s="127"/>
      <c r="AC121" s="189" t="str">
        <f>'Calcolo Orizzontale P. Secco'!AC122</f>
        <v>dato mancante</v>
      </c>
      <c r="AD121" s="190" t="str">
        <f>'Calcolo Orizzontale P. Secco'!AR122</f>
        <v>dato mancante</v>
      </c>
      <c r="AE121" s="190" t="str">
        <f t="shared" si="146"/>
        <v>dato mancante</v>
      </c>
      <c r="AF121" s="190" t="str">
        <f t="shared" si="147"/>
        <v>dato mancante</v>
      </c>
      <c r="AG121" s="191" t="str">
        <f>IF(N121&lt;5,'Calcolo Orizzontale P. Secco'!AD122,"dato mancante")</f>
        <v>dato mancante</v>
      </c>
      <c r="AH121" s="191" t="str">
        <f>IF(N121&gt;5,'Calcolo Orizzontale P. Secco'!AD122,"dato mancante")</f>
        <v>dato mancante</v>
      </c>
      <c r="AI121" s="191" t="str">
        <f>IF(N121&lt;5,'Calcolo Orizzontale P. Secco'!AS122,"dato mancante")</f>
        <v>dato mancante</v>
      </c>
      <c r="AJ121" s="191" t="str">
        <f>IF(N121&gt;5,'Calcolo Orizzontale P. Secco'!AS122,"dato mancante")</f>
        <v>dato mancante</v>
      </c>
      <c r="AK121" s="190" t="str">
        <f t="shared" si="148"/>
        <v>dato mancante</v>
      </c>
      <c r="AL121" s="190" t="str">
        <f t="shared" si="149"/>
        <v>dato mancante</v>
      </c>
      <c r="AM121" s="190" t="str">
        <f t="shared" si="150"/>
        <v>dato mancante</v>
      </c>
      <c r="AN121" s="190" t="str">
        <f t="shared" si="151"/>
        <v>dato mancante</v>
      </c>
      <c r="AO121" s="191" t="str">
        <f>'Calcolo Orizzontale P. Secco'!AE122</f>
        <v>dato mancante</v>
      </c>
      <c r="AP121" s="191" t="str">
        <f>'Calcolo Orizzontale P. Secco'!AT122</f>
        <v>dato mancante</v>
      </c>
      <c r="AQ121" s="192" t="str">
        <f t="shared" si="152"/>
        <v>dato mancante</v>
      </c>
      <c r="AR121" s="192" t="str">
        <f t="shared" si="153"/>
        <v>dato mancante</v>
      </c>
      <c r="AS121" s="193" t="str">
        <f>'Calcolo Orizzontale P. Secco'!AF122</f>
        <v>dato mancante</v>
      </c>
      <c r="AT121" s="193" t="str">
        <f>'Calcolo Orizzontale P. Secco'!AU122</f>
        <v>dato mancante</v>
      </c>
      <c r="AU121" s="308" t="str">
        <f t="shared" si="171"/>
        <v>dato mancante</v>
      </c>
      <c r="AV121" s="308" t="str">
        <f t="shared" si="172"/>
        <v>dato mancante</v>
      </c>
      <c r="AW121" s="193" t="str">
        <f>'Calcolo Orizzontale P. Secco'!AG122</f>
        <v>dato mancante</v>
      </c>
      <c r="AX121" s="193" t="str">
        <f>'Calcolo Orizzontale P. Secco'!AV122</f>
        <v>dato mancante</v>
      </c>
      <c r="AY121" s="308" t="str">
        <f t="shared" si="169"/>
        <v>dato mancante</v>
      </c>
      <c r="AZ121" s="308" t="str">
        <f t="shared" si="170"/>
        <v>dato mancante</v>
      </c>
      <c r="BA121" s="193" t="str">
        <f>'Calcolo Orizzontale P. Secco'!AH122</f>
        <v>dato mancante</v>
      </c>
      <c r="BB121" s="193" t="str">
        <f>'Calcolo Orizzontale P. Secco'!AW122</f>
        <v>dato mancante</v>
      </c>
      <c r="BC121" s="308" t="str">
        <f t="shared" si="154"/>
        <v>dato mancante</v>
      </c>
      <c r="BD121" s="308" t="str">
        <f t="shared" si="155"/>
        <v>dato mancante</v>
      </c>
      <c r="BE121" s="194" t="str">
        <f>'Calcolo Orizzontale P. Secco'!AI122</f>
        <v>dato mancante</v>
      </c>
      <c r="BF121" s="194" t="str">
        <f>'Calcolo Orizzontale P. Secco'!AX122</f>
        <v>dato mancante</v>
      </c>
      <c r="BG121" s="308" t="str">
        <f t="shared" si="156"/>
        <v>dato mancante</v>
      </c>
      <c r="BH121" s="308" t="str">
        <f t="shared" si="157"/>
        <v>dato mancante</v>
      </c>
      <c r="BI121" s="193" t="str">
        <f>'Calcolo Orizzontale P. Secco'!AJ122</f>
        <v>dato mancante</v>
      </c>
      <c r="BJ121" s="193" t="str">
        <f>'Calcolo Orizzontale P. Secco'!AY122</f>
        <v>dato mancante</v>
      </c>
      <c r="BK121" s="308" t="str">
        <f t="shared" si="158"/>
        <v>dato mancante</v>
      </c>
      <c r="BL121" s="308" t="str">
        <f t="shared" si="159"/>
        <v>dato mancante</v>
      </c>
      <c r="BM121" s="192" t="str">
        <f>'Calcolo Orizzontale P. Secco'!AK122</f>
        <v>dato mancante</v>
      </c>
      <c r="BN121" s="192" t="str">
        <f>'Calcolo Orizzontale P. Secco'!AZ122</f>
        <v>dato mancante</v>
      </c>
      <c r="BO121" s="308" t="str">
        <f t="shared" si="173"/>
        <v>dato mancante</v>
      </c>
      <c r="BP121" s="308" t="str">
        <f t="shared" si="174"/>
        <v>dato mancante</v>
      </c>
      <c r="BQ121" s="195" t="str">
        <f>'Calcolo Orizzontale P. Secco'!AL122</f>
        <v>dato mancante</v>
      </c>
      <c r="BR121" s="195" t="str">
        <f>'Calcolo Orizzontale P. Secco'!BA122</f>
        <v>dato mancante</v>
      </c>
      <c r="BS121" s="308" t="str">
        <f t="shared" si="160"/>
        <v>dato mancante</v>
      </c>
      <c r="BT121" s="308" t="str">
        <f t="shared" si="161"/>
        <v>dato mancante</v>
      </c>
      <c r="BU121" s="193" t="str">
        <f>'Calcolo Orizzontale P. Secco'!AM122</f>
        <v>dato mancante</v>
      </c>
      <c r="BV121" s="194" t="str">
        <f>'Calcolo Orizzontale P. Secco'!BB122</f>
        <v>dato mancante</v>
      </c>
      <c r="BW121" s="308" t="str">
        <f t="shared" si="162"/>
        <v>dato mancante</v>
      </c>
      <c r="BX121" s="308" t="str">
        <f t="shared" si="163"/>
        <v>dato mancante</v>
      </c>
      <c r="BY121" s="196" t="str">
        <f>'Calcolo Orizzontale P. Secco'!AN122</f>
        <v>dato mancante</v>
      </c>
      <c r="BZ121" s="196" t="str">
        <f>'Calcolo Orizzontale P. Secco'!BC122</f>
        <v>dato mancante</v>
      </c>
      <c r="CA121" s="308" t="str">
        <f t="shared" si="164"/>
        <v>dato mancante</v>
      </c>
      <c r="CB121" s="308" t="str">
        <f t="shared" si="165"/>
        <v>dato mancante</v>
      </c>
      <c r="CE121" s="125" t="str">
        <f t="shared" si="175"/>
        <v>dato mancante</v>
      </c>
      <c r="CF121" s="125" t="str">
        <f t="shared" si="176"/>
        <v>dato mancante</v>
      </c>
      <c r="CG121" s="125" t="str">
        <f t="shared" si="177"/>
        <v>dato mancante</v>
      </c>
      <c r="CH121" s="125" t="str">
        <f t="shared" si="178"/>
        <v>dato mancante</v>
      </c>
      <c r="CI121" s="125" t="str">
        <f t="shared" si="179"/>
        <v>dato mancante</v>
      </c>
      <c r="CJ121" s="125" t="str">
        <f t="shared" si="180"/>
        <v>dato mancante</v>
      </c>
      <c r="CK121" s="125" t="str">
        <f t="shared" si="181"/>
        <v>dato mancante</v>
      </c>
      <c r="CL121" s="125" t="str">
        <f t="shared" si="182"/>
        <v>dato mancante</v>
      </c>
      <c r="CM121" s="125" t="str">
        <f t="shared" si="183"/>
        <v>dato mancante</v>
      </c>
      <c r="CN121" s="125" t="str">
        <f t="shared" si="184"/>
        <v>dato mancante</v>
      </c>
      <c r="CO121" s="125" t="str">
        <f t="shared" si="185"/>
        <v>dato mancante</v>
      </c>
      <c r="CP121" s="125" t="str">
        <f t="shared" si="186"/>
        <v>dato mancante</v>
      </c>
      <c r="CQ121" s="125" t="str">
        <f t="shared" si="187"/>
        <v>dato mancante</v>
      </c>
      <c r="CR121" s="125" t="str">
        <f t="shared" si="188"/>
        <v>dato mancante</v>
      </c>
      <c r="CS121" s="125" t="str">
        <f t="shared" si="189"/>
        <v>dato mancante</v>
      </c>
      <c r="CT121" s="125" t="str">
        <f t="shared" si="190"/>
        <v>dato mancante</v>
      </c>
      <c r="CU121" s="125" t="str">
        <f t="shared" si="191"/>
        <v>dato mancante</v>
      </c>
      <c r="CV121" s="125" t="str">
        <f t="shared" si="192"/>
        <v>dato mancante</v>
      </c>
      <c r="CW121" s="125" t="str">
        <f t="shared" si="193"/>
        <v>dato mancante</v>
      </c>
      <c r="CX121" s="125" t="str">
        <f t="shared" si="194"/>
        <v>dato mancante</v>
      </c>
      <c r="CY121" s="125" t="str">
        <f t="shared" si="195"/>
        <v>dato mancante</v>
      </c>
      <c r="CZ121" s="125" t="str">
        <f t="shared" si="196"/>
        <v>dato mancante</v>
      </c>
      <c r="DA121" s="125" t="str">
        <f t="shared" si="139"/>
        <v>dato mancante</v>
      </c>
      <c r="DB121" s="125" t="str">
        <f t="shared" si="197"/>
        <v>dato mancante</v>
      </c>
      <c r="DC121" s="125" t="str">
        <f t="shared" si="198"/>
        <v>dato mancante</v>
      </c>
      <c r="DD121" s="125" t="str">
        <f t="shared" si="199"/>
        <v>dato mancante</v>
      </c>
      <c r="DF121" s="127">
        <f t="shared" si="166"/>
        <v>0</v>
      </c>
      <c r="DG121" s="127">
        <f t="shared" si="200"/>
        <v>0</v>
      </c>
      <c r="DH121" s="125" t="str">
        <f t="shared" si="167"/>
        <v>ok</v>
      </c>
      <c r="DI121" s="127" t="str">
        <f t="shared" si="168"/>
        <v>Buono</v>
      </c>
      <c r="DJ121" s="127" t="str">
        <f t="shared" si="201"/>
        <v>Buono</v>
      </c>
    </row>
    <row r="122" spans="1:114" s="125" customFormat="1" x14ac:dyDescent="0.35">
      <c r="A122" s="18">
        <f>'Calcolo Orizzontale P. Secco'!A123</f>
        <v>0</v>
      </c>
      <c r="B122" s="18">
        <f>'Calcolo Orizzontale P. Secco'!B123</f>
        <v>0</v>
      </c>
      <c r="C122" s="18">
        <f>'Calcolo Orizzontale P. Secco'!C123</f>
        <v>0</v>
      </c>
      <c r="D122" s="18">
        <f>'Calcolo Orizzontale P. Secco'!D123</f>
        <v>0</v>
      </c>
      <c r="E122" s="18">
        <f>'Calcolo Orizzontale P. Secco'!E123</f>
        <v>0</v>
      </c>
      <c r="F122" s="18">
        <f>'Calcolo Orizzontale P. Secco'!F123</f>
        <v>0</v>
      </c>
      <c r="G122" s="18">
        <f>'Calcolo Orizzontale P. Secco'!G123</f>
        <v>0</v>
      </c>
      <c r="H122" s="18"/>
      <c r="I122" s="18">
        <f>'Calcolo Orizzontale P. Secco'!I123</f>
        <v>0</v>
      </c>
      <c r="J122" s="18">
        <f>'Calcolo Orizzontale P. Secco'!J123</f>
        <v>0</v>
      </c>
      <c r="K122" s="18">
        <f>'Calcolo Orizzontale P. Secco'!K123</f>
        <v>0</v>
      </c>
      <c r="L122" s="15">
        <f t="shared" si="145"/>
        <v>0</v>
      </c>
      <c r="M122" s="519">
        <f>'Calcolo Orizzontale P. Secco'!L123</f>
        <v>0</v>
      </c>
      <c r="N122" s="519">
        <f>'Calcolo Orizzontale P. Secco'!M123</f>
        <v>0</v>
      </c>
      <c r="O122" s="520">
        <f>'Calcolo Orizzontale P. Secco'!N123</f>
        <v>0</v>
      </c>
      <c r="P122" s="521">
        <f>'Calcolo Orizzontale P. Secco'!O123</f>
        <v>0</v>
      </c>
      <c r="Q122" s="521">
        <f>'Calcolo Orizzontale P. Secco'!P123</f>
        <v>0</v>
      </c>
      <c r="R122" s="521">
        <f>'Calcolo Orizzontale P. Secco'!Q123</f>
        <v>0</v>
      </c>
      <c r="S122" s="521">
        <f>'Calcolo Orizzontale P. Secco'!R123</f>
        <v>0</v>
      </c>
      <c r="T122" s="521">
        <f>'Calcolo Orizzontale P. Secco'!S123</f>
        <v>0</v>
      </c>
      <c r="U122" s="519">
        <f>'Calcolo Orizzontale P. Secco'!T123</f>
        <v>0</v>
      </c>
      <c r="V122" s="519">
        <f>'Calcolo Orizzontale P. Secco'!U123</f>
        <v>0</v>
      </c>
      <c r="W122" s="519">
        <f>'Calcolo Orizzontale P. Secco'!V123</f>
        <v>0</v>
      </c>
      <c r="X122" s="520">
        <f>'Calcolo Orizzontale P. Secco'!W123</f>
        <v>0</v>
      </c>
      <c r="Y122" s="521">
        <f>'Calcolo Orizzontale P. Secco'!X123</f>
        <v>0</v>
      </c>
      <c r="Z122" s="522">
        <f>'Calcolo Orizzontale P. Secco'!Y123</f>
        <v>0</v>
      </c>
      <c r="AA122" s="126"/>
      <c r="AB122" s="127"/>
      <c r="AC122" s="189" t="str">
        <f>'Calcolo Orizzontale P. Secco'!AC123</f>
        <v>dato mancante</v>
      </c>
      <c r="AD122" s="190" t="str">
        <f>'Calcolo Orizzontale P. Secco'!AR123</f>
        <v>dato mancante</v>
      </c>
      <c r="AE122" s="190" t="str">
        <f t="shared" si="146"/>
        <v>dato mancante</v>
      </c>
      <c r="AF122" s="190" t="str">
        <f t="shared" si="147"/>
        <v>dato mancante</v>
      </c>
      <c r="AG122" s="191" t="str">
        <f>IF(N122&lt;5,'Calcolo Orizzontale P. Secco'!AD123,"dato mancante")</f>
        <v>dato mancante</v>
      </c>
      <c r="AH122" s="191" t="str">
        <f>IF(N122&gt;5,'Calcolo Orizzontale P. Secco'!AD123,"dato mancante")</f>
        <v>dato mancante</v>
      </c>
      <c r="AI122" s="191" t="str">
        <f>IF(N122&lt;5,'Calcolo Orizzontale P. Secco'!AS123,"dato mancante")</f>
        <v>dato mancante</v>
      </c>
      <c r="AJ122" s="191" t="str">
        <f>IF(N122&gt;5,'Calcolo Orizzontale P. Secco'!AS123,"dato mancante")</f>
        <v>dato mancante</v>
      </c>
      <c r="AK122" s="190" t="str">
        <f t="shared" si="148"/>
        <v>dato mancante</v>
      </c>
      <c r="AL122" s="190" t="str">
        <f t="shared" si="149"/>
        <v>dato mancante</v>
      </c>
      <c r="AM122" s="190" t="str">
        <f t="shared" si="150"/>
        <v>dato mancante</v>
      </c>
      <c r="AN122" s="190" t="str">
        <f t="shared" si="151"/>
        <v>dato mancante</v>
      </c>
      <c r="AO122" s="191" t="str">
        <f>'Calcolo Orizzontale P. Secco'!AE123</f>
        <v>dato mancante</v>
      </c>
      <c r="AP122" s="191" t="str">
        <f>'Calcolo Orizzontale P. Secco'!AT123</f>
        <v>dato mancante</v>
      </c>
      <c r="AQ122" s="192" t="str">
        <f t="shared" si="152"/>
        <v>dato mancante</v>
      </c>
      <c r="AR122" s="192" t="str">
        <f t="shared" si="153"/>
        <v>dato mancante</v>
      </c>
      <c r="AS122" s="193" t="str">
        <f>'Calcolo Orizzontale P. Secco'!AF123</f>
        <v>dato mancante</v>
      </c>
      <c r="AT122" s="193" t="str">
        <f>'Calcolo Orizzontale P. Secco'!AU123</f>
        <v>dato mancante</v>
      </c>
      <c r="AU122" s="308" t="str">
        <f t="shared" si="171"/>
        <v>dato mancante</v>
      </c>
      <c r="AV122" s="308" t="str">
        <f t="shared" si="172"/>
        <v>dato mancante</v>
      </c>
      <c r="AW122" s="193" t="str">
        <f>'Calcolo Orizzontale P. Secco'!AG123</f>
        <v>dato mancante</v>
      </c>
      <c r="AX122" s="193" t="str">
        <f>'Calcolo Orizzontale P. Secco'!AV123</f>
        <v>dato mancante</v>
      </c>
      <c r="AY122" s="308" t="str">
        <f t="shared" si="169"/>
        <v>dato mancante</v>
      </c>
      <c r="AZ122" s="308" t="str">
        <f t="shared" si="170"/>
        <v>dato mancante</v>
      </c>
      <c r="BA122" s="193" t="str">
        <f>'Calcolo Orizzontale P. Secco'!AH123</f>
        <v>dato mancante</v>
      </c>
      <c r="BB122" s="193" t="str">
        <f>'Calcolo Orizzontale P. Secco'!AW123</f>
        <v>dato mancante</v>
      </c>
      <c r="BC122" s="308" t="str">
        <f t="shared" si="154"/>
        <v>dato mancante</v>
      </c>
      <c r="BD122" s="308" t="str">
        <f t="shared" si="155"/>
        <v>dato mancante</v>
      </c>
      <c r="BE122" s="194" t="str">
        <f>'Calcolo Orizzontale P. Secco'!AI123</f>
        <v>dato mancante</v>
      </c>
      <c r="BF122" s="194" t="str">
        <f>'Calcolo Orizzontale P. Secco'!AX123</f>
        <v>dato mancante</v>
      </c>
      <c r="BG122" s="308" t="str">
        <f t="shared" si="156"/>
        <v>dato mancante</v>
      </c>
      <c r="BH122" s="308" t="str">
        <f t="shared" si="157"/>
        <v>dato mancante</v>
      </c>
      <c r="BI122" s="193" t="str">
        <f>'Calcolo Orizzontale P. Secco'!AJ123</f>
        <v>dato mancante</v>
      </c>
      <c r="BJ122" s="193" t="str">
        <f>'Calcolo Orizzontale P. Secco'!AY123</f>
        <v>dato mancante</v>
      </c>
      <c r="BK122" s="308" t="str">
        <f t="shared" si="158"/>
        <v>dato mancante</v>
      </c>
      <c r="BL122" s="308" t="str">
        <f t="shared" si="159"/>
        <v>dato mancante</v>
      </c>
      <c r="BM122" s="192" t="str">
        <f>'Calcolo Orizzontale P. Secco'!AK123</f>
        <v>dato mancante</v>
      </c>
      <c r="BN122" s="192" t="str">
        <f>'Calcolo Orizzontale P. Secco'!AZ123</f>
        <v>dato mancante</v>
      </c>
      <c r="BO122" s="308" t="str">
        <f t="shared" si="173"/>
        <v>dato mancante</v>
      </c>
      <c r="BP122" s="308" t="str">
        <f t="shared" si="174"/>
        <v>dato mancante</v>
      </c>
      <c r="BQ122" s="195" t="str">
        <f>'Calcolo Orizzontale P. Secco'!AL123</f>
        <v>dato mancante</v>
      </c>
      <c r="BR122" s="195" t="str">
        <f>'Calcolo Orizzontale P. Secco'!BA123</f>
        <v>dato mancante</v>
      </c>
      <c r="BS122" s="308" t="str">
        <f t="shared" si="160"/>
        <v>dato mancante</v>
      </c>
      <c r="BT122" s="308" t="str">
        <f t="shared" si="161"/>
        <v>dato mancante</v>
      </c>
      <c r="BU122" s="193" t="str">
        <f>'Calcolo Orizzontale P. Secco'!AM123</f>
        <v>dato mancante</v>
      </c>
      <c r="BV122" s="194" t="str">
        <f>'Calcolo Orizzontale P. Secco'!BB123</f>
        <v>dato mancante</v>
      </c>
      <c r="BW122" s="308" t="str">
        <f t="shared" si="162"/>
        <v>dato mancante</v>
      </c>
      <c r="BX122" s="308" t="str">
        <f t="shared" si="163"/>
        <v>dato mancante</v>
      </c>
      <c r="BY122" s="196" t="str">
        <f>'Calcolo Orizzontale P. Secco'!AN123</f>
        <v>dato mancante</v>
      </c>
      <c r="BZ122" s="196" t="str">
        <f>'Calcolo Orizzontale P. Secco'!BC123</f>
        <v>dato mancante</v>
      </c>
      <c r="CA122" s="308" t="str">
        <f t="shared" si="164"/>
        <v>dato mancante</v>
      </c>
      <c r="CB122" s="308" t="str">
        <f t="shared" si="165"/>
        <v>dato mancante</v>
      </c>
      <c r="CE122" s="125" t="str">
        <f t="shared" si="175"/>
        <v>dato mancante</v>
      </c>
      <c r="CF122" s="125" t="str">
        <f t="shared" si="176"/>
        <v>dato mancante</v>
      </c>
      <c r="CG122" s="125" t="str">
        <f t="shared" si="177"/>
        <v>dato mancante</v>
      </c>
      <c r="CH122" s="125" t="str">
        <f t="shared" si="178"/>
        <v>dato mancante</v>
      </c>
      <c r="CI122" s="125" t="str">
        <f t="shared" si="179"/>
        <v>dato mancante</v>
      </c>
      <c r="CJ122" s="125" t="str">
        <f t="shared" si="180"/>
        <v>dato mancante</v>
      </c>
      <c r="CK122" s="125" t="str">
        <f t="shared" si="181"/>
        <v>dato mancante</v>
      </c>
      <c r="CL122" s="125" t="str">
        <f t="shared" si="182"/>
        <v>dato mancante</v>
      </c>
      <c r="CM122" s="125" t="str">
        <f t="shared" si="183"/>
        <v>dato mancante</v>
      </c>
      <c r="CN122" s="125" t="str">
        <f t="shared" si="184"/>
        <v>dato mancante</v>
      </c>
      <c r="CO122" s="125" t="str">
        <f t="shared" si="185"/>
        <v>dato mancante</v>
      </c>
      <c r="CP122" s="125" t="str">
        <f t="shared" si="186"/>
        <v>dato mancante</v>
      </c>
      <c r="CQ122" s="125" t="str">
        <f t="shared" si="187"/>
        <v>dato mancante</v>
      </c>
      <c r="CR122" s="125" t="str">
        <f t="shared" si="188"/>
        <v>dato mancante</v>
      </c>
      <c r="CS122" s="125" t="str">
        <f t="shared" si="189"/>
        <v>dato mancante</v>
      </c>
      <c r="CT122" s="125" t="str">
        <f t="shared" si="190"/>
        <v>dato mancante</v>
      </c>
      <c r="CU122" s="125" t="str">
        <f t="shared" si="191"/>
        <v>dato mancante</v>
      </c>
      <c r="CV122" s="125" t="str">
        <f t="shared" si="192"/>
        <v>dato mancante</v>
      </c>
      <c r="CW122" s="125" t="str">
        <f t="shared" si="193"/>
        <v>dato mancante</v>
      </c>
      <c r="CX122" s="125" t="str">
        <f t="shared" si="194"/>
        <v>dato mancante</v>
      </c>
      <c r="CY122" s="125" t="str">
        <f t="shared" si="195"/>
        <v>dato mancante</v>
      </c>
      <c r="CZ122" s="125" t="str">
        <f t="shared" si="196"/>
        <v>dato mancante</v>
      </c>
      <c r="DA122" s="125" t="str">
        <f t="shared" si="139"/>
        <v>dato mancante</v>
      </c>
      <c r="DB122" s="125" t="str">
        <f t="shared" si="197"/>
        <v>dato mancante</v>
      </c>
      <c r="DC122" s="125" t="str">
        <f t="shared" si="198"/>
        <v>dato mancante</v>
      </c>
      <c r="DD122" s="125" t="str">
        <f t="shared" si="199"/>
        <v>dato mancante</v>
      </c>
      <c r="DF122" s="127">
        <f t="shared" si="166"/>
        <v>0</v>
      </c>
      <c r="DG122" s="127">
        <f t="shared" si="200"/>
        <v>0</v>
      </c>
      <c r="DH122" s="125" t="str">
        <f t="shared" si="167"/>
        <v>ok</v>
      </c>
      <c r="DI122" s="127" t="str">
        <f t="shared" si="168"/>
        <v>Buono</v>
      </c>
      <c r="DJ122" s="127" t="str">
        <f t="shared" si="201"/>
        <v>Buono</v>
      </c>
    </row>
    <row r="123" spans="1:114" s="125" customFormat="1" x14ac:dyDescent="0.35">
      <c r="A123" s="18">
        <f>'Calcolo Orizzontale P. Secco'!A124</f>
        <v>0</v>
      </c>
      <c r="B123" s="18">
        <f>'Calcolo Orizzontale P. Secco'!B124</f>
        <v>0</v>
      </c>
      <c r="C123" s="18">
        <f>'Calcolo Orizzontale P. Secco'!C124</f>
        <v>0</v>
      </c>
      <c r="D123" s="18">
        <f>'Calcolo Orizzontale P. Secco'!D124</f>
        <v>0</v>
      </c>
      <c r="E123" s="18">
        <f>'Calcolo Orizzontale P. Secco'!E124</f>
        <v>0</v>
      </c>
      <c r="F123" s="18">
        <f>'Calcolo Orizzontale P. Secco'!F124</f>
        <v>0</v>
      </c>
      <c r="G123" s="18">
        <f>'Calcolo Orizzontale P. Secco'!G124</f>
        <v>0</v>
      </c>
      <c r="H123" s="18"/>
      <c r="I123" s="18">
        <f>'Calcolo Orizzontale P. Secco'!I124</f>
        <v>0</v>
      </c>
      <c r="J123" s="18">
        <f>'Calcolo Orizzontale P. Secco'!J124</f>
        <v>0</v>
      </c>
      <c r="K123" s="18">
        <f>'Calcolo Orizzontale P. Secco'!K124</f>
        <v>0</v>
      </c>
      <c r="L123" s="15">
        <f t="shared" si="145"/>
        <v>0</v>
      </c>
      <c r="M123" s="519">
        <f>'Calcolo Orizzontale P. Secco'!L124</f>
        <v>0</v>
      </c>
      <c r="N123" s="519">
        <f>'Calcolo Orizzontale P. Secco'!M124</f>
        <v>0</v>
      </c>
      <c r="O123" s="520">
        <f>'Calcolo Orizzontale P. Secco'!N124</f>
        <v>0</v>
      </c>
      <c r="P123" s="521">
        <f>'Calcolo Orizzontale P. Secco'!O124</f>
        <v>0</v>
      </c>
      <c r="Q123" s="521">
        <f>'Calcolo Orizzontale P. Secco'!P124</f>
        <v>0</v>
      </c>
      <c r="R123" s="521">
        <f>'Calcolo Orizzontale P. Secco'!Q124</f>
        <v>0</v>
      </c>
      <c r="S123" s="521">
        <f>'Calcolo Orizzontale P. Secco'!R124</f>
        <v>0</v>
      </c>
      <c r="T123" s="521">
        <f>'Calcolo Orizzontale P. Secco'!S124</f>
        <v>0</v>
      </c>
      <c r="U123" s="519">
        <f>'Calcolo Orizzontale P. Secco'!T124</f>
        <v>0</v>
      </c>
      <c r="V123" s="519">
        <f>'Calcolo Orizzontale P. Secco'!U124</f>
        <v>0</v>
      </c>
      <c r="W123" s="519">
        <f>'Calcolo Orizzontale P. Secco'!V124</f>
        <v>0</v>
      </c>
      <c r="X123" s="520">
        <f>'Calcolo Orizzontale P. Secco'!W124</f>
        <v>0</v>
      </c>
      <c r="Y123" s="521">
        <f>'Calcolo Orizzontale P. Secco'!X124</f>
        <v>0</v>
      </c>
      <c r="Z123" s="522">
        <f>'Calcolo Orizzontale P. Secco'!Y124</f>
        <v>0</v>
      </c>
      <c r="AA123" s="126"/>
      <c r="AB123" s="127"/>
      <c r="AC123" s="189" t="str">
        <f>'Calcolo Orizzontale P. Secco'!AC124</f>
        <v>dato mancante</v>
      </c>
      <c r="AD123" s="190" t="str">
        <f>'Calcolo Orizzontale P. Secco'!AR124</f>
        <v>dato mancante</v>
      </c>
      <c r="AE123" s="190" t="str">
        <f t="shared" si="146"/>
        <v>dato mancante</v>
      </c>
      <c r="AF123" s="190" t="str">
        <f t="shared" si="147"/>
        <v>dato mancante</v>
      </c>
      <c r="AG123" s="191" t="str">
        <f>IF(N123&lt;5,'Calcolo Orizzontale P. Secco'!AD124,"dato mancante")</f>
        <v>dato mancante</v>
      </c>
      <c r="AH123" s="191" t="str">
        <f>IF(N123&gt;5,'Calcolo Orizzontale P. Secco'!AD124,"dato mancante")</f>
        <v>dato mancante</v>
      </c>
      <c r="AI123" s="191" t="str">
        <f>IF(N123&lt;5,'Calcolo Orizzontale P. Secco'!AS124,"dato mancante")</f>
        <v>dato mancante</v>
      </c>
      <c r="AJ123" s="191" t="str">
        <f>IF(N123&gt;5,'Calcolo Orizzontale P. Secco'!AS124,"dato mancante")</f>
        <v>dato mancante</v>
      </c>
      <c r="AK123" s="190" t="str">
        <f t="shared" si="148"/>
        <v>dato mancante</v>
      </c>
      <c r="AL123" s="190" t="str">
        <f t="shared" si="149"/>
        <v>dato mancante</v>
      </c>
      <c r="AM123" s="190" t="str">
        <f t="shared" si="150"/>
        <v>dato mancante</v>
      </c>
      <c r="AN123" s="190" t="str">
        <f t="shared" si="151"/>
        <v>dato mancante</v>
      </c>
      <c r="AO123" s="191" t="str">
        <f>'Calcolo Orizzontale P. Secco'!AE124</f>
        <v>dato mancante</v>
      </c>
      <c r="AP123" s="191" t="str">
        <f>'Calcolo Orizzontale P. Secco'!AT124</f>
        <v>dato mancante</v>
      </c>
      <c r="AQ123" s="192" t="str">
        <f t="shared" si="152"/>
        <v>dato mancante</v>
      </c>
      <c r="AR123" s="192" t="str">
        <f t="shared" si="153"/>
        <v>dato mancante</v>
      </c>
      <c r="AS123" s="193" t="str">
        <f>'Calcolo Orizzontale P. Secco'!AF124</f>
        <v>dato mancante</v>
      </c>
      <c r="AT123" s="193" t="str">
        <f>'Calcolo Orizzontale P. Secco'!AU124</f>
        <v>dato mancante</v>
      </c>
      <c r="AU123" s="308" t="str">
        <f t="shared" si="171"/>
        <v>dato mancante</v>
      </c>
      <c r="AV123" s="308" t="str">
        <f t="shared" si="172"/>
        <v>dato mancante</v>
      </c>
      <c r="AW123" s="193" t="str">
        <f>'Calcolo Orizzontale P. Secco'!AG124</f>
        <v>dato mancante</v>
      </c>
      <c r="AX123" s="193" t="str">
        <f>'Calcolo Orizzontale P. Secco'!AV124</f>
        <v>dato mancante</v>
      </c>
      <c r="AY123" s="308" t="str">
        <f t="shared" si="169"/>
        <v>dato mancante</v>
      </c>
      <c r="AZ123" s="308" t="str">
        <f t="shared" si="170"/>
        <v>dato mancante</v>
      </c>
      <c r="BA123" s="193" t="str">
        <f>'Calcolo Orizzontale P. Secco'!AH124</f>
        <v>dato mancante</v>
      </c>
      <c r="BB123" s="193" t="str">
        <f>'Calcolo Orizzontale P. Secco'!AW124</f>
        <v>dato mancante</v>
      </c>
      <c r="BC123" s="308" t="str">
        <f t="shared" si="154"/>
        <v>dato mancante</v>
      </c>
      <c r="BD123" s="308" t="str">
        <f t="shared" si="155"/>
        <v>dato mancante</v>
      </c>
      <c r="BE123" s="194" t="str">
        <f>'Calcolo Orizzontale P. Secco'!AI124</f>
        <v>dato mancante</v>
      </c>
      <c r="BF123" s="194" t="str">
        <f>'Calcolo Orizzontale P. Secco'!AX124</f>
        <v>dato mancante</v>
      </c>
      <c r="BG123" s="308" t="str">
        <f t="shared" si="156"/>
        <v>dato mancante</v>
      </c>
      <c r="BH123" s="308" t="str">
        <f t="shared" si="157"/>
        <v>dato mancante</v>
      </c>
      <c r="BI123" s="193" t="str">
        <f>'Calcolo Orizzontale P. Secco'!AJ124</f>
        <v>dato mancante</v>
      </c>
      <c r="BJ123" s="193" t="str">
        <f>'Calcolo Orizzontale P. Secco'!AY124</f>
        <v>dato mancante</v>
      </c>
      <c r="BK123" s="308" t="str">
        <f t="shared" si="158"/>
        <v>dato mancante</v>
      </c>
      <c r="BL123" s="308" t="str">
        <f t="shared" si="159"/>
        <v>dato mancante</v>
      </c>
      <c r="BM123" s="192" t="str">
        <f>'Calcolo Orizzontale P. Secco'!AK124</f>
        <v>dato mancante</v>
      </c>
      <c r="BN123" s="192" t="str">
        <f>'Calcolo Orizzontale P. Secco'!AZ124</f>
        <v>dato mancante</v>
      </c>
      <c r="BO123" s="308" t="str">
        <f t="shared" si="173"/>
        <v>dato mancante</v>
      </c>
      <c r="BP123" s="308" t="str">
        <f t="shared" si="174"/>
        <v>dato mancante</v>
      </c>
      <c r="BQ123" s="195" t="str">
        <f>'Calcolo Orizzontale P. Secco'!AL124</f>
        <v>dato mancante</v>
      </c>
      <c r="BR123" s="195" t="str">
        <f>'Calcolo Orizzontale P. Secco'!BA124</f>
        <v>dato mancante</v>
      </c>
      <c r="BS123" s="308" t="str">
        <f t="shared" si="160"/>
        <v>dato mancante</v>
      </c>
      <c r="BT123" s="308" t="str">
        <f t="shared" si="161"/>
        <v>dato mancante</v>
      </c>
      <c r="BU123" s="193" t="str">
        <f>'Calcolo Orizzontale P. Secco'!AM124</f>
        <v>dato mancante</v>
      </c>
      <c r="BV123" s="194" t="str">
        <f>'Calcolo Orizzontale P. Secco'!BB124</f>
        <v>dato mancante</v>
      </c>
      <c r="BW123" s="308" t="str">
        <f t="shared" si="162"/>
        <v>dato mancante</v>
      </c>
      <c r="BX123" s="308" t="str">
        <f t="shared" si="163"/>
        <v>dato mancante</v>
      </c>
      <c r="BY123" s="196" t="str">
        <f>'Calcolo Orizzontale P. Secco'!AN124</f>
        <v>dato mancante</v>
      </c>
      <c r="BZ123" s="196" t="str">
        <f>'Calcolo Orizzontale P. Secco'!BC124</f>
        <v>dato mancante</v>
      </c>
      <c r="CA123" s="308" t="str">
        <f t="shared" si="164"/>
        <v>dato mancante</v>
      </c>
      <c r="CB123" s="308" t="str">
        <f t="shared" si="165"/>
        <v>dato mancante</v>
      </c>
      <c r="CE123" s="125" t="str">
        <f t="shared" si="175"/>
        <v>dato mancante</v>
      </c>
      <c r="CF123" s="125" t="str">
        <f t="shared" si="176"/>
        <v>dato mancante</v>
      </c>
      <c r="CG123" s="125" t="str">
        <f t="shared" si="177"/>
        <v>dato mancante</v>
      </c>
      <c r="CH123" s="125" t="str">
        <f t="shared" si="178"/>
        <v>dato mancante</v>
      </c>
      <c r="CI123" s="125" t="str">
        <f t="shared" si="179"/>
        <v>dato mancante</v>
      </c>
      <c r="CJ123" s="125" t="str">
        <f t="shared" si="180"/>
        <v>dato mancante</v>
      </c>
      <c r="CK123" s="125" t="str">
        <f t="shared" si="181"/>
        <v>dato mancante</v>
      </c>
      <c r="CL123" s="125" t="str">
        <f t="shared" si="182"/>
        <v>dato mancante</v>
      </c>
      <c r="CM123" s="125" t="str">
        <f t="shared" si="183"/>
        <v>dato mancante</v>
      </c>
      <c r="CN123" s="125" t="str">
        <f t="shared" si="184"/>
        <v>dato mancante</v>
      </c>
      <c r="CO123" s="125" t="str">
        <f t="shared" si="185"/>
        <v>dato mancante</v>
      </c>
      <c r="CP123" s="125" t="str">
        <f t="shared" si="186"/>
        <v>dato mancante</v>
      </c>
      <c r="CQ123" s="125" t="str">
        <f t="shared" si="187"/>
        <v>dato mancante</v>
      </c>
      <c r="CR123" s="125" t="str">
        <f t="shared" si="188"/>
        <v>dato mancante</v>
      </c>
      <c r="CS123" s="125" t="str">
        <f t="shared" si="189"/>
        <v>dato mancante</v>
      </c>
      <c r="CT123" s="125" t="str">
        <f t="shared" si="190"/>
        <v>dato mancante</v>
      </c>
      <c r="CU123" s="125" t="str">
        <f t="shared" si="191"/>
        <v>dato mancante</v>
      </c>
      <c r="CV123" s="125" t="str">
        <f t="shared" si="192"/>
        <v>dato mancante</v>
      </c>
      <c r="CW123" s="125" t="str">
        <f t="shared" si="193"/>
        <v>dato mancante</v>
      </c>
      <c r="CX123" s="125" t="str">
        <f t="shared" si="194"/>
        <v>dato mancante</v>
      </c>
      <c r="CY123" s="125" t="str">
        <f t="shared" si="195"/>
        <v>dato mancante</v>
      </c>
      <c r="CZ123" s="125" t="str">
        <f t="shared" si="196"/>
        <v>dato mancante</v>
      </c>
      <c r="DA123" s="125" t="str">
        <f t="shared" si="139"/>
        <v>dato mancante</v>
      </c>
      <c r="DB123" s="125" t="str">
        <f t="shared" si="197"/>
        <v>dato mancante</v>
      </c>
      <c r="DC123" s="125" t="str">
        <f t="shared" si="198"/>
        <v>dato mancante</v>
      </c>
      <c r="DD123" s="125" t="str">
        <f t="shared" si="199"/>
        <v>dato mancante</v>
      </c>
      <c r="DF123" s="127">
        <f t="shared" si="166"/>
        <v>0</v>
      </c>
      <c r="DG123" s="127">
        <f t="shared" si="200"/>
        <v>0</v>
      </c>
      <c r="DH123" s="125" t="str">
        <f t="shared" si="167"/>
        <v>ok</v>
      </c>
      <c r="DI123" s="127" t="str">
        <f t="shared" si="168"/>
        <v>Buono</v>
      </c>
      <c r="DJ123" s="127" t="str">
        <f t="shared" si="201"/>
        <v>Buono</v>
      </c>
    </row>
    <row r="124" spans="1:114" s="125" customFormat="1" x14ac:dyDescent="0.35">
      <c r="A124" s="18">
        <f>'Calcolo Orizzontale P. Secco'!A125</f>
        <v>0</v>
      </c>
      <c r="B124" s="18">
        <f>'Calcolo Orizzontale P. Secco'!B125</f>
        <v>0</v>
      </c>
      <c r="C124" s="18">
        <f>'Calcolo Orizzontale P. Secco'!C125</f>
        <v>0</v>
      </c>
      <c r="D124" s="18">
        <f>'Calcolo Orizzontale P. Secco'!D125</f>
        <v>0</v>
      </c>
      <c r="E124" s="18">
        <f>'Calcolo Orizzontale P. Secco'!E125</f>
        <v>0</v>
      </c>
      <c r="F124" s="18">
        <f>'Calcolo Orizzontale P. Secco'!F125</f>
        <v>0</v>
      </c>
      <c r="G124" s="18">
        <f>'Calcolo Orizzontale P. Secco'!G125</f>
        <v>0</v>
      </c>
      <c r="H124" s="18"/>
      <c r="I124" s="18">
        <f>'Calcolo Orizzontale P. Secco'!I125</f>
        <v>0</v>
      </c>
      <c r="J124" s="18">
        <f>'Calcolo Orizzontale P. Secco'!J125</f>
        <v>0</v>
      </c>
      <c r="K124" s="18">
        <f>'Calcolo Orizzontale P. Secco'!K125</f>
        <v>0</v>
      </c>
      <c r="L124" s="15">
        <f t="shared" si="145"/>
        <v>0</v>
      </c>
      <c r="M124" s="519">
        <f>'Calcolo Orizzontale P. Secco'!L125</f>
        <v>0</v>
      </c>
      <c r="N124" s="519">
        <f>'Calcolo Orizzontale P. Secco'!M125</f>
        <v>0</v>
      </c>
      <c r="O124" s="520">
        <f>'Calcolo Orizzontale P. Secco'!N125</f>
        <v>0</v>
      </c>
      <c r="P124" s="521">
        <f>'Calcolo Orizzontale P. Secco'!O125</f>
        <v>0</v>
      </c>
      <c r="Q124" s="521">
        <f>'Calcolo Orizzontale P. Secco'!P125</f>
        <v>0</v>
      </c>
      <c r="R124" s="521">
        <f>'Calcolo Orizzontale P. Secco'!Q125</f>
        <v>0</v>
      </c>
      <c r="S124" s="521">
        <f>'Calcolo Orizzontale P. Secco'!R125</f>
        <v>0</v>
      </c>
      <c r="T124" s="521">
        <f>'Calcolo Orizzontale P. Secco'!S125</f>
        <v>0</v>
      </c>
      <c r="U124" s="519">
        <f>'Calcolo Orizzontale P. Secco'!T125</f>
        <v>0</v>
      </c>
      <c r="V124" s="519">
        <f>'Calcolo Orizzontale P. Secco'!U125</f>
        <v>0</v>
      </c>
      <c r="W124" s="519">
        <f>'Calcolo Orizzontale P. Secco'!V125</f>
        <v>0</v>
      </c>
      <c r="X124" s="520">
        <f>'Calcolo Orizzontale P. Secco'!W125</f>
        <v>0</v>
      </c>
      <c r="Y124" s="521">
        <f>'Calcolo Orizzontale P. Secco'!X125</f>
        <v>0</v>
      </c>
      <c r="Z124" s="522">
        <f>'Calcolo Orizzontale P. Secco'!Y125</f>
        <v>0</v>
      </c>
      <c r="AA124" s="126"/>
      <c r="AB124" s="127"/>
      <c r="AC124" s="189" t="str">
        <f>'Calcolo Orizzontale P. Secco'!AC125</f>
        <v>dato mancante</v>
      </c>
      <c r="AD124" s="190" t="str">
        <f>'Calcolo Orizzontale P. Secco'!AR125</f>
        <v>dato mancante</v>
      </c>
      <c r="AE124" s="190" t="str">
        <f t="shared" si="146"/>
        <v>dato mancante</v>
      </c>
      <c r="AF124" s="190" t="str">
        <f t="shared" si="147"/>
        <v>dato mancante</v>
      </c>
      <c r="AG124" s="191" t="str">
        <f>IF(N124&lt;5,'Calcolo Orizzontale P. Secco'!AD125,"dato mancante")</f>
        <v>dato mancante</v>
      </c>
      <c r="AH124" s="191" t="str">
        <f>IF(N124&gt;5,'Calcolo Orizzontale P. Secco'!AD125,"dato mancante")</f>
        <v>dato mancante</v>
      </c>
      <c r="AI124" s="191" t="str">
        <f>IF(N124&lt;5,'Calcolo Orizzontale P. Secco'!AS125,"dato mancante")</f>
        <v>dato mancante</v>
      </c>
      <c r="AJ124" s="191" t="str">
        <f>IF(N124&gt;5,'Calcolo Orizzontale P. Secco'!AS125,"dato mancante")</f>
        <v>dato mancante</v>
      </c>
      <c r="AK124" s="190" t="str">
        <f t="shared" si="148"/>
        <v>dato mancante</v>
      </c>
      <c r="AL124" s="190" t="str">
        <f t="shared" si="149"/>
        <v>dato mancante</v>
      </c>
      <c r="AM124" s="190" t="str">
        <f t="shared" si="150"/>
        <v>dato mancante</v>
      </c>
      <c r="AN124" s="190" t="str">
        <f t="shared" si="151"/>
        <v>dato mancante</v>
      </c>
      <c r="AO124" s="191" t="str">
        <f>'Calcolo Orizzontale P. Secco'!AE125</f>
        <v>dato mancante</v>
      </c>
      <c r="AP124" s="191" t="str">
        <f>'Calcolo Orizzontale P. Secco'!AT125</f>
        <v>dato mancante</v>
      </c>
      <c r="AQ124" s="192" t="str">
        <f t="shared" si="152"/>
        <v>dato mancante</v>
      </c>
      <c r="AR124" s="192" t="str">
        <f t="shared" si="153"/>
        <v>dato mancante</v>
      </c>
      <c r="AS124" s="193" t="str">
        <f>'Calcolo Orizzontale P. Secco'!AF125</f>
        <v>dato mancante</v>
      </c>
      <c r="AT124" s="193" t="str">
        <f>'Calcolo Orizzontale P. Secco'!AU125</f>
        <v>dato mancante</v>
      </c>
      <c r="AU124" s="308" t="str">
        <f t="shared" si="171"/>
        <v>dato mancante</v>
      </c>
      <c r="AV124" s="308" t="str">
        <f t="shared" si="172"/>
        <v>dato mancante</v>
      </c>
      <c r="AW124" s="193" t="str">
        <f>'Calcolo Orizzontale P. Secco'!AG125</f>
        <v>dato mancante</v>
      </c>
      <c r="AX124" s="193" t="str">
        <f>'Calcolo Orizzontale P. Secco'!AV125</f>
        <v>dato mancante</v>
      </c>
      <c r="AY124" s="308" t="str">
        <f t="shared" si="169"/>
        <v>dato mancante</v>
      </c>
      <c r="AZ124" s="308" t="str">
        <f t="shared" si="170"/>
        <v>dato mancante</v>
      </c>
      <c r="BA124" s="193" t="str">
        <f>'Calcolo Orizzontale P. Secco'!AH125</f>
        <v>dato mancante</v>
      </c>
      <c r="BB124" s="193" t="str">
        <f>'Calcolo Orizzontale P. Secco'!AW125</f>
        <v>dato mancante</v>
      </c>
      <c r="BC124" s="308" t="str">
        <f t="shared" si="154"/>
        <v>dato mancante</v>
      </c>
      <c r="BD124" s="308" t="str">
        <f t="shared" si="155"/>
        <v>dato mancante</v>
      </c>
      <c r="BE124" s="194" t="str">
        <f>'Calcolo Orizzontale P. Secco'!AI125</f>
        <v>dato mancante</v>
      </c>
      <c r="BF124" s="194" t="str">
        <f>'Calcolo Orizzontale P. Secco'!AX125</f>
        <v>dato mancante</v>
      </c>
      <c r="BG124" s="308" t="str">
        <f t="shared" si="156"/>
        <v>dato mancante</v>
      </c>
      <c r="BH124" s="308" t="str">
        <f t="shared" si="157"/>
        <v>dato mancante</v>
      </c>
      <c r="BI124" s="193" t="str">
        <f>'Calcolo Orizzontale P. Secco'!AJ125</f>
        <v>dato mancante</v>
      </c>
      <c r="BJ124" s="193" t="str">
        <f>'Calcolo Orizzontale P. Secco'!AY125</f>
        <v>dato mancante</v>
      </c>
      <c r="BK124" s="308" t="str">
        <f t="shared" si="158"/>
        <v>dato mancante</v>
      </c>
      <c r="BL124" s="308" t="str">
        <f t="shared" si="159"/>
        <v>dato mancante</v>
      </c>
      <c r="BM124" s="192" t="str">
        <f>'Calcolo Orizzontale P. Secco'!AK125</f>
        <v>dato mancante</v>
      </c>
      <c r="BN124" s="192" t="str">
        <f>'Calcolo Orizzontale P. Secco'!AZ125</f>
        <v>dato mancante</v>
      </c>
      <c r="BO124" s="308" t="str">
        <f t="shared" si="173"/>
        <v>dato mancante</v>
      </c>
      <c r="BP124" s="308" t="str">
        <f t="shared" si="174"/>
        <v>dato mancante</v>
      </c>
      <c r="BQ124" s="195" t="str">
        <f>'Calcolo Orizzontale P. Secco'!AL125</f>
        <v>dato mancante</v>
      </c>
      <c r="BR124" s="195" t="str">
        <f>'Calcolo Orizzontale P. Secco'!BA125</f>
        <v>dato mancante</v>
      </c>
      <c r="BS124" s="308" t="str">
        <f t="shared" si="160"/>
        <v>dato mancante</v>
      </c>
      <c r="BT124" s="308" t="str">
        <f t="shared" si="161"/>
        <v>dato mancante</v>
      </c>
      <c r="BU124" s="193" t="str">
        <f>'Calcolo Orizzontale P. Secco'!AM125</f>
        <v>dato mancante</v>
      </c>
      <c r="BV124" s="194" t="str">
        <f>'Calcolo Orizzontale P. Secco'!BB125</f>
        <v>dato mancante</v>
      </c>
      <c r="BW124" s="308" t="str">
        <f t="shared" si="162"/>
        <v>dato mancante</v>
      </c>
      <c r="BX124" s="308" t="str">
        <f t="shared" si="163"/>
        <v>dato mancante</v>
      </c>
      <c r="BY124" s="196" t="str">
        <f>'Calcolo Orizzontale P. Secco'!AN125</f>
        <v>dato mancante</v>
      </c>
      <c r="BZ124" s="196" t="str">
        <f>'Calcolo Orizzontale P. Secco'!BC125</f>
        <v>dato mancante</v>
      </c>
      <c r="CA124" s="308" t="str">
        <f t="shared" si="164"/>
        <v>dato mancante</v>
      </c>
      <c r="CB124" s="308" t="str">
        <f t="shared" si="165"/>
        <v>dato mancante</v>
      </c>
      <c r="CE124" s="125" t="str">
        <f t="shared" si="175"/>
        <v>dato mancante</v>
      </c>
      <c r="CF124" s="125" t="str">
        <f t="shared" si="176"/>
        <v>dato mancante</v>
      </c>
      <c r="CG124" s="125" t="str">
        <f t="shared" si="177"/>
        <v>dato mancante</v>
      </c>
      <c r="CH124" s="125" t="str">
        <f t="shared" si="178"/>
        <v>dato mancante</v>
      </c>
      <c r="CI124" s="125" t="str">
        <f t="shared" si="179"/>
        <v>dato mancante</v>
      </c>
      <c r="CJ124" s="125" t="str">
        <f t="shared" si="180"/>
        <v>dato mancante</v>
      </c>
      <c r="CK124" s="125" t="str">
        <f t="shared" si="181"/>
        <v>dato mancante</v>
      </c>
      <c r="CL124" s="125" t="str">
        <f t="shared" si="182"/>
        <v>dato mancante</v>
      </c>
      <c r="CM124" s="125" t="str">
        <f t="shared" si="183"/>
        <v>dato mancante</v>
      </c>
      <c r="CN124" s="125" t="str">
        <f t="shared" si="184"/>
        <v>dato mancante</v>
      </c>
      <c r="CO124" s="125" t="str">
        <f t="shared" si="185"/>
        <v>dato mancante</v>
      </c>
      <c r="CP124" s="125" t="str">
        <f t="shared" si="186"/>
        <v>dato mancante</v>
      </c>
      <c r="CQ124" s="125" t="str">
        <f t="shared" si="187"/>
        <v>dato mancante</v>
      </c>
      <c r="CR124" s="125" t="str">
        <f t="shared" si="188"/>
        <v>dato mancante</v>
      </c>
      <c r="CS124" s="125" t="str">
        <f t="shared" si="189"/>
        <v>dato mancante</v>
      </c>
      <c r="CT124" s="125" t="str">
        <f t="shared" si="190"/>
        <v>dato mancante</v>
      </c>
      <c r="CU124" s="125" t="str">
        <f t="shared" si="191"/>
        <v>dato mancante</v>
      </c>
      <c r="CV124" s="125" t="str">
        <f t="shared" si="192"/>
        <v>dato mancante</v>
      </c>
      <c r="CW124" s="125" t="str">
        <f t="shared" si="193"/>
        <v>dato mancante</v>
      </c>
      <c r="CX124" s="125" t="str">
        <f t="shared" si="194"/>
        <v>dato mancante</v>
      </c>
      <c r="CY124" s="125" t="str">
        <f t="shared" si="195"/>
        <v>dato mancante</v>
      </c>
      <c r="CZ124" s="125" t="str">
        <f t="shared" si="196"/>
        <v>dato mancante</v>
      </c>
      <c r="DA124" s="125" t="str">
        <f t="shared" si="139"/>
        <v>dato mancante</v>
      </c>
      <c r="DB124" s="125" t="str">
        <f t="shared" si="197"/>
        <v>dato mancante</v>
      </c>
      <c r="DC124" s="125" t="str">
        <f t="shared" si="198"/>
        <v>dato mancante</v>
      </c>
      <c r="DD124" s="125" t="str">
        <f t="shared" si="199"/>
        <v>dato mancante</v>
      </c>
      <c r="DF124" s="127">
        <f t="shared" si="166"/>
        <v>0</v>
      </c>
      <c r="DG124" s="127">
        <f t="shared" si="200"/>
        <v>0</v>
      </c>
      <c r="DH124" s="125" t="str">
        <f t="shared" si="167"/>
        <v>ok</v>
      </c>
      <c r="DI124" s="127" t="str">
        <f t="shared" si="168"/>
        <v>Buono</v>
      </c>
      <c r="DJ124" s="127" t="str">
        <f t="shared" si="201"/>
        <v>Buono</v>
      </c>
    </row>
    <row r="125" spans="1:114" s="125" customFormat="1" x14ac:dyDescent="0.35">
      <c r="A125" s="18">
        <f>'Calcolo Orizzontale P. Secco'!A126</f>
        <v>0</v>
      </c>
      <c r="B125" s="18">
        <f>'Calcolo Orizzontale P. Secco'!B126</f>
        <v>0</v>
      </c>
      <c r="C125" s="18">
        <f>'Calcolo Orizzontale P. Secco'!C126</f>
        <v>0</v>
      </c>
      <c r="D125" s="18">
        <f>'Calcolo Orizzontale P. Secco'!D126</f>
        <v>0</v>
      </c>
      <c r="E125" s="18">
        <f>'Calcolo Orizzontale P. Secco'!E126</f>
        <v>0</v>
      </c>
      <c r="F125" s="18">
        <f>'Calcolo Orizzontale P. Secco'!F126</f>
        <v>0</v>
      </c>
      <c r="G125" s="18">
        <f>'Calcolo Orizzontale P. Secco'!G126</f>
        <v>0</v>
      </c>
      <c r="H125" s="18"/>
      <c r="I125" s="18">
        <f>'Calcolo Orizzontale P. Secco'!I126</f>
        <v>0</v>
      </c>
      <c r="J125" s="18">
        <f>'Calcolo Orizzontale P. Secco'!J126</f>
        <v>0</v>
      </c>
      <c r="K125" s="18">
        <f>'Calcolo Orizzontale P. Secco'!K126</f>
        <v>0</v>
      </c>
      <c r="L125" s="15">
        <f t="shared" si="145"/>
        <v>0</v>
      </c>
      <c r="M125" s="519">
        <f>'Calcolo Orizzontale P. Secco'!L126</f>
        <v>0</v>
      </c>
      <c r="N125" s="519">
        <f>'Calcolo Orizzontale P. Secco'!M126</f>
        <v>0</v>
      </c>
      <c r="O125" s="520">
        <f>'Calcolo Orizzontale P. Secco'!N126</f>
        <v>0</v>
      </c>
      <c r="P125" s="521">
        <f>'Calcolo Orizzontale P. Secco'!O126</f>
        <v>0</v>
      </c>
      <c r="Q125" s="521">
        <f>'Calcolo Orizzontale P. Secco'!P126</f>
        <v>0</v>
      </c>
      <c r="R125" s="521">
        <f>'Calcolo Orizzontale P. Secco'!Q126</f>
        <v>0</v>
      </c>
      <c r="S125" s="521">
        <f>'Calcolo Orizzontale P. Secco'!R126</f>
        <v>0</v>
      </c>
      <c r="T125" s="521">
        <f>'Calcolo Orizzontale P. Secco'!S126</f>
        <v>0</v>
      </c>
      <c r="U125" s="519">
        <f>'Calcolo Orizzontale P. Secco'!T126</f>
        <v>0</v>
      </c>
      <c r="V125" s="519">
        <f>'Calcolo Orizzontale P. Secco'!U126</f>
        <v>0</v>
      </c>
      <c r="W125" s="519">
        <f>'Calcolo Orizzontale P. Secco'!V126</f>
        <v>0</v>
      </c>
      <c r="X125" s="520">
        <f>'Calcolo Orizzontale P. Secco'!W126</f>
        <v>0</v>
      </c>
      <c r="Y125" s="521">
        <f>'Calcolo Orizzontale P. Secco'!X126</f>
        <v>0</v>
      </c>
      <c r="Z125" s="522">
        <f>'Calcolo Orizzontale P. Secco'!Y126</f>
        <v>0</v>
      </c>
      <c r="AA125" s="126"/>
      <c r="AB125" s="127"/>
      <c r="AC125" s="189" t="str">
        <f>'Calcolo Orizzontale P. Secco'!AC126</f>
        <v>dato mancante</v>
      </c>
      <c r="AD125" s="190" t="str">
        <f>'Calcolo Orizzontale P. Secco'!AR126</f>
        <v>dato mancante</v>
      </c>
      <c r="AE125" s="190" t="str">
        <f t="shared" si="146"/>
        <v>dato mancante</v>
      </c>
      <c r="AF125" s="190" t="str">
        <f t="shared" si="147"/>
        <v>dato mancante</v>
      </c>
      <c r="AG125" s="191" t="str">
        <f>IF(N125&lt;5,'Calcolo Orizzontale P. Secco'!AD126,"dato mancante")</f>
        <v>dato mancante</v>
      </c>
      <c r="AH125" s="191" t="str">
        <f>IF(N125&gt;5,'Calcolo Orizzontale P. Secco'!AD126,"dato mancante")</f>
        <v>dato mancante</v>
      </c>
      <c r="AI125" s="191" t="str">
        <f>IF(N125&lt;5,'Calcolo Orizzontale P. Secco'!AS126,"dato mancante")</f>
        <v>dato mancante</v>
      </c>
      <c r="AJ125" s="191" t="str">
        <f>IF(N125&gt;5,'Calcolo Orizzontale P. Secco'!AS126,"dato mancante")</f>
        <v>dato mancante</v>
      </c>
      <c r="AK125" s="190" t="str">
        <f t="shared" si="148"/>
        <v>dato mancante</v>
      </c>
      <c r="AL125" s="190" t="str">
        <f t="shared" si="149"/>
        <v>dato mancante</v>
      </c>
      <c r="AM125" s="190" t="str">
        <f t="shared" si="150"/>
        <v>dato mancante</v>
      </c>
      <c r="AN125" s="190" t="str">
        <f t="shared" si="151"/>
        <v>dato mancante</v>
      </c>
      <c r="AO125" s="191" t="str">
        <f>'Calcolo Orizzontale P. Secco'!AE126</f>
        <v>dato mancante</v>
      </c>
      <c r="AP125" s="191" t="str">
        <f>'Calcolo Orizzontale P. Secco'!AT126</f>
        <v>dato mancante</v>
      </c>
      <c r="AQ125" s="192" t="str">
        <f t="shared" si="152"/>
        <v>dato mancante</v>
      </c>
      <c r="AR125" s="192" t="str">
        <f t="shared" si="153"/>
        <v>dato mancante</v>
      </c>
      <c r="AS125" s="193" t="str">
        <f>'Calcolo Orizzontale P. Secco'!AF126</f>
        <v>dato mancante</v>
      </c>
      <c r="AT125" s="193" t="str">
        <f>'Calcolo Orizzontale P. Secco'!AU126</f>
        <v>dato mancante</v>
      </c>
      <c r="AU125" s="308" t="str">
        <f t="shared" si="171"/>
        <v>dato mancante</v>
      </c>
      <c r="AV125" s="308" t="str">
        <f t="shared" si="172"/>
        <v>dato mancante</v>
      </c>
      <c r="AW125" s="193" t="str">
        <f>'Calcolo Orizzontale P. Secco'!AG126</f>
        <v>dato mancante</v>
      </c>
      <c r="AX125" s="193" t="str">
        <f>'Calcolo Orizzontale P. Secco'!AV126</f>
        <v>dato mancante</v>
      </c>
      <c r="AY125" s="308" t="str">
        <f t="shared" si="169"/>
        <v>dato mancante</v>
      </c>
      <c r="AZ125" s="308" t="str">
        <f t="shared" si="170"/>
        <v>dato mancante</v>
      </c>
      <c r="BA125" s="193" t="str">
        <f>'Calcolo Orizzontale P. Secco'!AH126</f>
        <v>dato mancante</v>
      </c>
      <c r="BB125" s="193" t="str">
        <f>'Calcolo Orizzontale P. Secco'!AW126</f>
        <v>dato mancante</v>
      </c>
      <c r="BC125" s="308" t="str">
        <f t="shared" si="154"/>
        <v>dato mancante</v>
      </c>
      <c r="BD125" s="308" t="str">
        <f t="shared" si="155"/>
        <v>dato mancante</v>
      </c>
      <c r="BE125" s="194" t="str">
        <f>'Calcolo Orizzontale P. Secco'!AI126</f>
        <v>dato mancante</v>
      </c>
      <c r="BF125" s="194" t="str">
        <f>'Calcolo Orizzontale P. Secco'!AX126</f>
        <v>dato mancante</v>
      </c>
      <c r="BG125" s="308" t="str">
        <f t="shared" si="156"/>
        <v>dato mancante</v>
      </c>
      <c r="BH125" s="308" t="str">
        <f t="shared" si="157"/>
        <v>dato mancante</v>
      </c>
      <c r="BI125" s="193" t="str">
        <f>'Calcolo Orizzontale P. Secco'!AJ126</f>
        <v>dato mancante</v>
      </c>
      <c r="BJ125" s="193" t="str">
        <f>'Calcolo Orizzontale P. Secco'!AY126</f>
        <v>dato mancante</v>
      </c>
      <c r="BK125" s="308" t="str">
        <f t="shared" si="158"/>
        <v>dato mancante</v>
      </c>
      <c r="BL125" s="308" t="str">
        <f t="shared" si="159"/>
        <v>dato mancante</v>
      </c>
      <c r="BM125" s="192" t="str">
        <f>'Calcolo Orizzontale P. Secco'!AK126</f>
        <v>dato mancante</v>
      </c>
      <c r="BN125" s="192" t="str">
        <f>'Calcolo Orizzontale P. Secco'!AZ126</f>
        <v>dato mancante</v>
      </c>
      <c r="BO125" s="308" t="str">
        <f t="shared" si="173"/>
        <v>dato mancante</v>
      </c>
      <c r="BP125" s="308" t="str">
        <f t="shared" si="174"/>
        <v>dato mancante</v>
      </c>
      <c r="BQ125" s="195" t="str">
        <f>'Calcolo Orizzontale P. Secco'!AL126</f>
        <v>dato mancante</v>
      </c>
      <c r="BR125" s="195" t="str">
        <f>'Calcolo Orizzontale P. Secco'!BA126</f>
        <v>dato mancante</v>
      </c>
      <c r="BS125" s="308" t="str">
        <f t="shared" si="160"/>
        <v>dato mancante</v>
      </c>
      <c r="BT125" s="308" t="str">
        <f t="shared" si="161"/>
        <v>dato mancante</v>
      </c>
      <c r="BU125" s="193" t="str">
        <f>'Calcolo Orizzontale P. Secco'!AM126</f>
        <v>dato mancante</v>
      </c>
      <c r="BV125" s="194" t="str">
        <f>'Calcolo Orizzontale P. Secco'!BB126</f>
        <v>dato mancante</v>
      </c>
      <c r="BW125" s="308" t="str">
        <f t="shared" si="162"/>
        <v>dato mancante</v>
      </c>
      <c r="BX125" s="308" t="str">
        <f t="shared" si="163"/>
        <v>dato mancante</v>
      </c>
      <c r="BY125" s="196" t="str">
        <f>'Calcolo Orizzontale P. Secco'!AN126</f>
        <v>dato mancante</v>
      </c>
      <c r="BZ125" s="196" t="str">
        <f>'Calcolo Orizzontale P. Secco'!BC126</f>
        <v>dato mancante</v>
      </c>
      <c r="CA125" s="308" t="str">
        <f t="shared" si="164"/>
        <v>dato mancante</v>
      </c>
      <c r="CB125" s="308" t="str">
        <f t="shared" si="165"/>
        <v>dato mancante</v>
      </c>
      <c r="CE125" s="125" t="str">
        <f t="shared" si="175"/>
        <v>dato mancante</v>
      </c>
      <c r="CF125" s="125" t="str">
        <f t="shared" si="176"/>
        <v>dato mancante</v>
      </c>
      <c r="CG125" s="125" t="str">
        <f t="shared" si="177"/>
        <v>dato mancante</v>
      </c>
      <c r="CH125" s="125" t="str">
        <f t="shared" si="178"/>
        <v>dato mancante</v>
      </c>
      <c r="CI125" s="125" t="str">
        <f t="shared" si="179"/>
        <v>dato mancante</v>
      </c>
      <c r="CJ125" s="125" t="str">
        <f t="shared" si="180"/>
        <v>dato mancante</v>
      </c>
      <c r="CK125" s="125" t="str">
        <f t="shared" si="181"/>
        <v>dato mancante</v>
      </c>
      <c r="CL125" s="125" t="str">
        <f t="shared" si="182"/>
        <v>dato mancante</v>
      </c>
      <c r="CM125" s="125" t="str">
        <f t="shared" si="183"/>
        <v>dato mancante</v>
      </c>
      <c r="CN125" s="125" t="str">
        <f t="shared" si="184"/>
        <v>dato mancante</v>
      </c>
      <c r="CO125" s="125" t="str">
        <f t="shared" si="185"/>
        <v>dato mancante</v>
      </c>
      <c r="CP125" s="125" t="str">
        <f t="shared" si="186"/>
        <v>dato mancante</v>
      </c>
      <c r="CQ125" s="125" t="str">
        <f t="shared" si="187"/>
        <v>dato mancante</v>
      </c>
      <c r="CR125" s="125" t="str">
        <f t="shared" si="188"/>
        <v>dato mancante</v>
      </c>
      <c r="CS125" s="125" t="str">
        <f t="shared" si="189"/>
        <v>dato mancante</v>
      </c>
      <c r="CT125" s="125" t="str">
        <f t="shared" si="190"/>
        <v>dato mancante</v>
      </c>
      <c r="CU125" s="125" t="str">
        <f t="shared" si="191"/>
        <v>dato mancante</v>
      </c>
      <c r="CV125" s="125" t="str">
        <f t="shared" si="192"/>
        <v>dato mancante</v>
      </c>
      <c r="CW125" s="125" t="str">
        <f t="shared" si="193"/>
        <v>dato mancante</v>
      </c>
      <c r="CX125" s="125" t="str">
        <f t="shared" si="194"/>
        <v>dato mancante</v>
      </c>
      <c r="CY125" s="125" t="str">
        <f t="shared" si="195"/>
        <v>dato mancante</v>
      </c>
      <c r="CZ125" s="125" t="str">
        <f t="shared" si="196"/>
        <v>dato mancante</v>
      </c>
      <c r="DA125" s="125" t="str">
        <f t="shared" si="139"/>
        <v>dato mancante</v>
      </c>
      <c r="DB125" s="125" t="str">
        <f t="shared" si="197"/>
        <v>dato mancante</v>
      </c>
      <c r="DC125" s="125" t="str">
        <f t="shared" si="198"/>
        <v>dato mancante</v>
      </c>
      <c r="DD125" s="125" t="str">
        <f t="shared" si="199"/>
        <v>dato mancante</v>
      </c>
      <c r="DF125" s="127">
        <f t="shared" si="166"/>
        <v>0</v>
      </c>
      <c r="DG125" s="127">
        <f t="shared" si="200"/>
        <v>0</v>
      </c>
      <c r="DH125" s="125" t="str">
        <f t="shared" si="167"/>
        <v>ok</v>
      </c>
      <c r="DI125" s="127" t="str">
        <f t="shared" si="168"/>
        <v>Buono</v>
      </c>
      <c r="DJ125" s="127" t="str">
        <f t="shared" si="201"/>
        <v>Buono</v>
      </c>
    </row>
    <row r="126" spans="1:114" s="125" customFormat="1" x14ac:dyDescent="0.35">
      <c r="A126" s="18">
        <f>'Calcolo Orizzontale P. Secco'!A127</f>
        <v>0</v>
      </c>
      <c r="B126" s="18">
        <f>'Calcolo Orizzontale P. Secco'!B127</f>
        <v>0</v>
      </c>
      <c r="C126" s="18">
        <f>'Calcolo Orizzontale P. Secco'!C127</f>
        <v>0</v>
      </c>
      <c r="D126" s="18">
        <f>'Calcolo Orizzontale P. Secco'!D127</f>
        <v>0</v>
      </c>
      <c r="E126" s="18">
        <f>'Calcolo Orizzontale P. Secco'!E127</f>
        <v>0</v>
      </c>
      <c r="F126" s="18">
        <f>'Calcolo Orizzontale P. Secco'!F127</f>
        <v>0</v>
      </c>
      <c r="G126" s="18">
        <f>'Calcolo Orizzontale P. Secco'!G127</f>
        <v>0</v>
      </c>
      <c r="H126" s="18"/>
      <c r="I126" s="18">
        <f>'Calcolo Orizzontale P. Secco'!I127</f>
        <v>0</v>
      </c>
      <c r="J126" s="18">
        <f>'Calcolo Orizzontale P. Secco'!J127</f>
        <v>0</v>
      </c>
      <c r="K126" s="18">
        <f>'Calcolo Orizzontale P. Secco'!K127</f>
        <v>0</v>
      </c>
      <c r="L126" s="15">
        <f t="shared" si="145"/>
        <v>0</v>
      </c>
      <c r="M126" s="519">
        <f>'Calcolo Orizzontale P. Secco'!L127</f>
        <v>0</v>
      </c>
      <c r="N126" s="519">
        <f>'Calcolo Orizzontale P. Secco'!M127</f>
        <v>0</v>
      </c>
      <c r="O126" s="520">
        <f>'Calcolo Orizzontale P. Secco'!N127</f>
        <v>0</v>
      </c>
      <c r="P126" s="521">
        <f>'Calcolo Orizzontale P. Secco'!O127</f>
        <v>0</v>
      </c>
      <c r="Q126" s="521">
        <f>'Calcolo Orizzontale P. Secco'!P127</f>
        <v>0</v>
      </c>
      <c r="R126" s="521">
        <f>'Calcolo Orizzontale P. Secco'!Q127</f>
        <v>0</v>
      </c>
      <c r="S126" s="521">
        <f>'Calcolo Orizzontale P. Secco'!R127</f>
        <v>0</v>
      </c>
      <c r="T126" s="521">
        <f>'Calcolo Orizzontale P. Secco'!S127</f>
        <v>0</v>
      </c>
      <c r="U126" s="519">
        <f>'Calcolo Orizzontale P. Secco'!T127</f>
        <v>0</v>
      </c>
      <c r="V126" s="519">
        <f>'Calcolo Orizzontale P. Secco'!U127</f>
        <v>0</v>
      </c>
      <c r="W126" s="519">
        <f>'Calcolo Orizzontale P. Secco'!V127</f>
        <v>0</v>
      </c>
      <c r="X126" s="520">
        <f>'Calcolo Orizzontale P. Secco'!W127</f>
        <v>0</v>
      </c>
      <c r="Y126" s="521">
        <f>'Calcolo Orizzontale P. Secco'!X127</f>
        <v>0</v>
      </c>
      <c r="Z126" s="522">
        <f>'Calcolo Orizzontale P. Secco'!Y127</f>
        <v>0</v>
      </c>
      <c r="AA126" s="126"/>
      <c r="AB126" s="127"/>
      <c r="AC126" s="189" t="str">
        <f>'Calcolo Orizzontale P. Secco'!AC127</f>
        <v>dato mancante</v>
      </c>
      <c r="AD126" s="190" t="str">
        <f>'Calcolo Orizzontale P. Secco'!AR127</f>
        <v>dato mancante</v>
      </c>
      <c r="AE126" s="190" t="str">
        <f t="shared" si="146"/>
        <v>dato mancante</v>
      </c>
      <c r="AF126" s="190" t="str">
        <f t="shared" si="147"/>
        <v>dato mancante</v>
      </c>
      <c r="AG126" s="191" t="str">
        <f>IF(N126&lt;5,'Calcolo Orizzontale P. Secco'!AD127,"dato mancante")</f>
        <v>dato mancante</v>
      </c>
      <c r="AH126" s="191" t="str">
        <f>IF(N126&gt;5,'Calcolo Orizzontale P. Secco'!AD127,"dato mancante")</f>
        <v>dato mancante</v>
      </c>
      <c r="AI126" s="191" t="str">
        <f>IF(N126&lt;5,'Calcolo Orizzontale P. Secco'!AS127,"dato mancante")</f>
        <v>dato mancante</v>
      </c>
      <c r="AJ126" s="191" t="str">
        <f>IF(N126&gt;5,'Calcolo Orizzontale P. Secco'!AS127,"dato mancante")</f>
        <v>dato mancante</v>
      </c>
      <c r="AK126" s="190" t="str">
        <f t="shared" si="148"/>
        <v>dato mancante</v>
      </c>
      <c r="AL126" s="190" t="str">
        <f t="shared" si="149"/>
        <v>dato mancante</v>
      </c>
      <c r="AM126" s="190" t="str">
        <f t="shared" si="150"/>
        <v>dato mancante</v>
      </c>
      <c r="AN126" s="190" t="str">
        <f t="shared" si="151"/>
        <v>dato mancante</v>
      </c>
      <c r="AO126" s="191" t="str">
        <f>'Calcolo Orizzontale P. Secco'!AE127</f>
        <v>dato mancante</v>
      </c>
      <c r="AP126" s="191" t="str">
        <f>'Calcolo Orizzontale P. Secco'!AT127</f>
        <v>dato mancante</v>
      </c>
      <c r="AQ126" s="192" t="str">
        <f t="shared" si="152"/>
        <v>dato mancante</v>
      </c>
      <c r="AR126" s="192" t="str">
        <f t="shared" si="153"/>
        <v>dato mancante</v>
      </c>
      <c r="AS126" s="193" t="str">
        <f>'Calcolo Orizzontale P. Secco'!AF127</f>
        <v>dato mancante</v>
      </c>
      <c r="AT126" s="193" t="str">
        <f>'Calcolo Orizzontale P. Secco'!AU127</f>
        <v>dato mancante</v>
      </c>
      <c r="AU126" s="308" t="str">
        <f t="shared" si="171"/>
        <v>dato mancante</v>
      </c>
      <c r="AV126" s="308" t="str">
        <f t="shared" si="172"/>
        <v>dato mancante</v>
      </c>
      <c r="AW126" s="193" t="str">
        <f>'Calcolo Orizzontale P. Secco'!AG127</f>
        <v>dato mancante</v>
      </c>
      <c r="AX126" s="193" t="str">
        <f>'Calcolo Orizzontale P. Secco'!AV127</f>
        <v>dato mancante</v>
      </c>
      <c r="AY126" s="308" t="str">
        <f t="shared" si="169"/>
        <v>dato mancante</v>
      </c>
      <c r="AZ126" s="308" t="str">
        <f t="shared" si="170"/>
        <v>dato mancante</v>
      </c>
      <c r="BA126" s="193" t="str">
        <f>'Calcolo Orizzontale P. Secco'!AH127</f>
        <v>dato mancante</v>
      </c>
      <c r="BB126" s="193" t="str">
        <f>'Calcolo Orizzontale P. Secco'!AW127</f>
        <v>dato mancante</v>
      </c>
      <c r="BC126" s="308" t="str">
        <f t="shared" si="154"/>
        <v>dato mancante</v>
      </c>
      <c r="BD126" s="308" t="str">
        <f t="shared" si="155"/>
        <v>dato mancante</v>
      </c>
      <c r="BE126" s="194" t="str">
        <f>'Calcolo Orizzontale P. Secco'!AI127</f>
        <v>dato mancante</v>
      </c>
      <c r="BF126" s="194" t="str">
        <f>'Calcolo Orizzontale P. Secco'!AX127</f>
        <v>dato mancante</v>
      </c>
      <c r="BG126" s="308" t="str">
        <f t="shared" si="156"/>
        <v>dato mancante</v>
      </c>
      <c r="BH126" s="308" t="str">
        <f t="shared" si="157"/>
        <v>dato mancante</v>
      </c>
      <c r="BI126" s="193" t="str">
        <f>'Calcolo Orizzontale P. Secco'!AJ127</f>
        <v>dato mancante</v>
      </c>
      <c r="BJ126" s="193" t="str">
        <f>'Calcolo Orizzontale P. Secco'!AY127</f>
        <v>dato mancante</v>
      </c>
      <c r="BK126" s="308" t="str">
        <f t="shared" si="158"/>
        <v>dato mancante</v>
      </c>
      <c r="BL126" s="308" t="str">
        <f t="shared" si="159"/>
        <v>dato mancante</v>
      </c>
      <c r="BM126" s="192" t="str">
        <f>'Calcolo Orizzontale P. Secco'!AK127</f>
        <v>dato mancante</v>
      </c>
      <c r="BN126" s="192" t="str">
        <f>'Calcolo Orizzontale P. Secco'!AZ127</f>
        <v>dato mancante</v>
      </c>
      <c r="BO126" s="308" t="str">
        <f t="shared" si="173"/>
        <v>dato mancante</v>
      </c>
      <c r="BP126" s="308" t="str">
        <f t="shared" si="174"/>
        <v>dato mancante</v>
      </c>
      <c r="BQ126" s="195" t="str">
        <f>'Calcolo Orizzontale P. Secco'!AL127</f>
        <v>dato mancante</v>
      </c>
      <c r="BR126" s="195" t="str">
        <f>'Calcolo Orizzontale P. Secco'!BA127</f>
        <v>dato mancante</v>
      </c>
      <c r="BS126" s="308" t="str">
        <f t="shared" si="160"/>
        <v>dato mancante</v>
      </c>
      <c r="BT126" s="308" t="str">
        <f t="shared" si="161"/>
        <v>dato mancante</v>
      </c>
      <c r="BU126" s="193" t="str">
        <f>'Calcolo Orizzontale P. Secco'!AM127</f>
        <v>dato mancante</v>
      </c>
      <c r="BV126" s="194" t="str">
        <f>'Calcolo Orizzontale P. Secco'!BB127</f>
        <v>dato mancante</v>
      </c>
      <c r="BW126" s="308" t="str">
        <f t="shared" si="162"/>
        <v>dato mancante</v>
      </c>
      <c r="BX126" s="308" t="str">
        <f t="shared" si="163"/>
        <v>dato mancante</v>
      </c>
      <c r="BY126" s="196" t="str">
        <f>'Calcolo Orizzontale P. Secco'!AN127</f>
        <v>dato mancante</v>
      </c>
      <c r="BZ126" s="196" t="str">
        <f>'Calcolo Orizzontale P. Secco'!BC127</f>
        <v>dato mancante</v>
      </c>
      <c r="CA126" s="308" t="str">
        <f t="shared" si="164"/>
        <v>dato mancante</v>
      </c>
      <c r="CB126" s="308" t="str">
        <f t="shared" si="165"/>
        <v>dato mancante</v>
      </c>
      <c r="CE126" s="125" t="str">
        <f t="shared" si="175"/>
        <v>dato mancante</v>
      </c>
      <c r="CF126" s="125" t="str">
        <f t="shared" si="176"/>
        <v>dato mancante</v>
      </c>
      <c r="CG126" s="125" t="str">
        <f t="shared" si="177"/>
        <v>dato mancante</v>
      </c>
      <c r="CH126" s="125" t="str">
        <f t="shared" si="178"/>
        <v>dato mancante</v>
      </c>
      <c r="CI126" s="125" t="str">
        <f t="shared" si="179"/>
        <v>dato mancante</v>
      </c>
      <c r="CJ126" s="125" t="str">
        <f t="shared" si="180"/>
        <v>dato mancante</v>
      </c>
      <c r="CK126" s="125" t="str">
        <f t="shared" si="181"/>
        <v>dato mancante</v>
      </c>
      <c r="CL126" s="125" t="str">
        <f t="shared" si="182"/>
        <v>dato mancante</v>
      </c>
      <c r="CM126" s="125" t="str">
        <f t="shared" si="183"/>
        <v>dato mancante</v>
      </c>
      <c r="CN126" s="125" t="str">
        <f t="shared" si="184"/>
        <v>dato mancante</v>
      </c>
      <c r="CO126" s="125" t="str">
        <f t="shared" si="185"/>
        <v>dato mancante</v>
      </c>
      <c r="CP126" s="125" t="str">
        <f t="shared" si="186"/>
        <v>dato mancante</v>
      </c>
      <c r="CQ126" s="125" t="str">
        <f t="shared" si="187"/>
        <v>dato mancante</v>
      </c>
      <c r="CR126" s="125" t="str">
        <f t="shared" si="188"/>
        <v>dato mancante</v>
      </c>
      <c r="CS126" s="125" t="str">
        <f t="shared" si="189"/>
        <v>dato mancante</v>
      </c>
      <c r="CT126" s="125" t="str">
        <f t="shared" si="190"/>
        <v>dato mancante</v>
      </c>
      <c r="CU126" s="125" t="str">
        <f t="shared" si="191"/>
        <v>dato mancante</v>
      </c>
      <c r="CV126" s="125" t="str">
        <f t="shared" si="192"/>
        <v>dato mancante</v>
      </c>
      <c r="CW126" s="125" t="str">
        <f t="shared" si="193"/>
        <v>dato mancante</v>
      </c>
      <c r="CX126" s="125" t="str">
        <f t="shared" si="194"/>
        <v>dato mancante</v>
      </c>
      <c r="CY126" s="125" t="str">
        <f t="shared" si="195"/>
        <v>dato mancante</v>
      </c>
      <c r="CZ126" s="125" t="str">
        <f t="shared" si="196"/>
        <v>dato mancante</v>
      </c>
      <c r="DA126" s="125" t="str">
        <f t="shared" si="139"/>
        <v>dato mancante</v>
      </c>
      <c r="DB126" s="125" t="str">
        <f t="shared" si="197"/>
        <v>dato mancante</v>
      </c>
      <c r="DC126" s="125" t="str">
        <f t="shared" si="198"/>
        <v>dato mancante</v>
      </c>
      <c r="DD126" s="125" t="str">
        <f t="shared" si="199"/>
        <v>dato mancante</v>
      </c>
      <c r="DF126" s="127">
        <f t="shared" si="166"/>
        <v>0</v>
      </c>
      <c r="DG126" s="127">
        <f t="shared" si="200"/>
        <v>0</v>
      </c>
      <c r="DH126" s="125" t="str">
        <f t="shared" si="167"/>
        <v>ok</v>
      </c>
      <c r="DI126" s="127" t="str">
        <f t="shared" si="168"/>
        <v>Buono</v>
      </c>
      <c r="DJ126" s="127" t="str">
        <f t="shared" si="201"/>
        <v>Buono</v>
      </c>
    </row>
    <row r="127" spans="1:114" s="125" customFormat="1" x14ac:dyDescent="0.35">
      <c r="A127" s="18">
        <f>'Calcolo Orizzontale P. Secco'!A128</f>
        <v>0</v>
      </c>
      <c r="B127" s="18">
        <f>'Calcolo Orizzontale P. Secco'!B128</f>
        <v>0</v>
      </c>
      <c r="C127" s="18">
        <f>'Calcolo Orizzontale P. Secco'!C128</f>
        <v>0</v>
      </c>
      <c r="D127" s="18">
        <f>'Calcolo Orizzontale P. Secco'!D128</f>
        <v>0</v>
      </c>
      <c r="E127" s="18">
        <f>'Calcolo Orizzontale P. Secco'!E128</f>
        <v>0</v>
      </c>
      <c r="F127" s="18">
        <f>'Calcolo Orizzontale P. Secco'!F128</f>
        <v>0</v>
      </c>
      <c r="G127" s="18">
        <f>'Calcolo Orizzontale P. Secco'!G128</f>
        <v>0</v>
      </c>
      <c r="H127" s="18"/>
      <c r="I127" s="18">
        <f>'Calcolo Orizzontale P. Secco'!I128</f>
        <v>0</v>
      </c>
      <c r="J127" s="18">
        <f>'Calcolo Orizzontale P. Secco'!J128</f>
        <v>0</v>
      </c>
      <c r="K127" s="18">
        <f>'Calcolo Orizzontale P. Secco'!K128</f>
        <v>0</v>
      </c>
      <c r="L127" s="15">
        <f t="shared" si="145"/>
        <v>0</v>
      </c>
      <c r="M127" s="519">
        <f>'Calcolo Orizzontale P. Secco'!L128</f>
        <v>0</v>
      </c>
      <c r="N127" s="519">
        <f>'Calcolo Orizzontale P. Secco'!M128</f>
        <v>0</v>
      </c>
      <c r="O127" s="520">
        <f>'Calcolo Orizzontale P. Secco'!N128</f>
        <v>0</v>
      </c>
      <c r="P127" s="521">
        <f>'Calcolo Orizzontale P. Secco'!O128</f>
        <v>0</v>
      </c>
      <c r="Q127" s="521">
        <f>'Calcolo Orizzontale P. Secco'!P128</f>
        <v>0</v>
      </c>
      <c r="R127" s="521">
        <f>'Calcolo Orizzontale P. Secco'!Q128</f>
        <v>0</v>
      </c>
      <c r="S127" s="521">
        <f>'Calcolo Orizzontale P. Secco'!R128</f>
        <v>0</v>
      </c>
      <c r="T127" s="521">
        <f>'Calcolo Orizzontale P. Secco'!S128</f>
        <v>0</v>
      </c>
      <c r="U127" s="519">
        <f>'Calcolo Orizzontale P. Secco'!T128</f>
        <v>0</v>
      </c>
      <c r="V127" s="519">
        <f>'Calcolo Orizzontale P. Secco'!U128</f>
        <v>0</v>
      </c>
      <c r="W127" s="519">
        <f>'Calcolo Orizzontale P. Secco'!V128</f>
        <v>0</v>
      </c>
      <c r="X127" s="520">
        <f>'Calcolo Orizzontale P. Secco'!W128</f>
        <v>0</v>
      </c>
      <c r="Y127" s="521">
        <f>'Calcolo Orizzontale P. Secco'!X128</f>
        <v>0</v>
      </c>
      <c r="Z127" s="522">
        <f>'Calcolo Orizzontale P. Secco'!Y128</f>
        <v>0</v>
      </c>
      <c r="AA127" s="126"/>
      <c r="AB127" s="127"/>
      <c r="AC127" s="189" t="str">
        <f>'Calcolo Orizzontale P. Secco'!AC128</f>
        <v>dato mancante</v>
      </c>
      <c r="AD127" s="190" t="str">
        <f>'Calcolo Orizzontale P. Secco'!AR128</f>
        <v>dato mancante</v>
      </c>
      <c r="AE127" s="190" t="str">
        <f t="shared" si="146"/>
        <v>dato mancante</v>
      </c>
      <c r="AF127" s="190" t="str">
        <f t="shared" si="147"/>
        <v>dato mancante</v>
      </c>
      <c r="AG127" s="191" t="str">
        <f>IF(N127&lt;5,'Calcolo Orizzontale P. Secco'!AD128,"dato mancante")</f>
        <v>dato mancante</v>
      </c>
      <c r="AH127" s="191" t="str">
        <f>IF(N127&gt;5,'Calcolo Orizzontale P. Secco'!AD128,"dato mancante")</f>
        <v>dato mancante</v>
      </c>
      <c r="AI127" s="191" t="str">
        <f>IF(N127&lt;5,'Calcolo Orizzontale P. Secco'!AS128,"dato mancante")</f>
        <v>dato mancante</v>
      </c>
      <c r="AJ127" s="191" t="str">
        <f>IF(N127&gt;5,'Calcolo Orizzontale P. Secco'!AS128,"dato mancante")</f>
        <v>dato mancante</v>
      </c>
      <c r="AK127" s="190" t="str">
        <f t="shared" si="148"/>
        <v>dato mancante</v>
      </c>
      <c r="AL127" s="190" t="str">
        <f t="shared" si="149"/>
        <v>dato mancante</v>
      </c>
      <c r="AM127" s="190" t="str">
        <f t="shared" si="150"/>
        <v>dato mancante</v>
      </c>
      <c r="AN127" s="190" t="str">
        <f t="shared" si="151"/>
        <v>dato mancante</v>
      </c>
      <c r="AO127" s="191" t="str">
        <f>'Calcolo Orizzontale P. Secco'!AE128</f>
        <v>dato mancante</v>
      </c>
      <c r="AP127" s="191" t="str">
        <f>'Calcolo Orizzontale P. Secco'!AT128</f>
        <v>dato mancante</v>
      </c>
      <c r="AQ127" s="192" t="str">
        <f t="shared" si="152"/>
        <v>dato mancante</v>
      </c>
      <c r="AR127" s="192" t="str">
        <f t="shared" si="153"/>
        <v>dato mancante</v>
      </c>
      <c r="AS127" s="193" t="str">
        <f>'Calcolo Orizzontale P. Secco'!AF128</f>
        <v>dato mancante</v>
      </c>
      <c r="AT127" s="193" t="str">
        <f>'Calcolo Orizzontale P. Secco'!AU128</f>
        <v>dato mancante</v>
      </c>
      <c r="AU127" s="308" t="str">
        <f t="shared" si="171"/>
        <v>dato mancante</v>
      </c>
      <c r="AV127" s="308" t="str">
        <f t="shared" si="172"/>
        <v>dato mancante</v>
      </c>
      <c r="AW127" s="193" t="str">
        <f>'Calcolo Orizzontale P. Secco'!AG128</f>
        <v>dato mancante</v>
      </c>
      <c r="AX127" s="193" t="str">
        <f>'Calcolo Orizzontale P. Secco'!AV128</f>
        <v>dato mancante</v>
      </c>
      <c r="AY127" s="308" t="str">
        <f t="shared" si="169"/>
        <v>dato mancante</v>
      </c>
      <c r="AZ127" s="308" t="str">
        <f t="shared" si="170"/>
        <v>dato mancante</v>
      </c>
      <c r="BA127" s="193" t="str">
        <f>'Calcolo Orizzontale P. Secco'!AH128</f>
        <v>dato mancante</v>
      </c>
      <c r="BB127" s="193" t="str">
        <f>'Calcolo Orizzontale P. Secco'!AW128</f>
        <v>dato mancante</v>
      </c>
      <c r="BC127" s="308" t="str">
        <f t="shared" si="154"/>
        <v>dato mancante</v>
      </c>
      <c r="BD127" s="308" t="str">
        <f t="shared" si="155"/>
        <v>dato mancante</v>
      </c>
      <c r="BE127" s="194" t="str">
        <f>'Calcolo Orizzontale P. Secco'!AI128</f>
        <v>dato mancante</v>
      </c>
      <c r="BF127" s="194" t="str">
        <f>'Calcolo Orizzontale P. Secco'!AX128</f>
        <v>dato mancante</v>
      </c>
      <c r="BG127" s="308" t="str">
        <f t="shared" si="156"/>
        <v>dato mancante</v>
      </c>
      <c r="BH127" s="308" t="str">
        <f t="shared" si="157"/>
        <v>dato mancante</v>
      </c>
      <c r="BI127" s="193" t="str">
        <f>'Calcolo Orizzontale P. Secco'!AJ128</f>
        <v>dato mancante</v>
      </c>
      <c r="BJ127" s="193" t="str">
        <f>'Calcolo Orizzontale P. Secco'!AY128</f>
        <v>dato mancante</v>
      </c>
      <c r="BK127" s="308" t="str">
        <f t="shared" si="158"/>
        <v>dato mancante</v>
      </c>
      <c r="BL127" s="308" t="str">
        <f t="shared" si="159"/>
        <v>dato mancante</v>
      </c>
      <c r="BM127" s="192" t="str">
        <f>'Calcolo Orizzontale P. Secco'!AK128</f>
        <v>dato mancante</v>
      </c>
      <c r="BN127" s="192" t="str">
        <f>'Calcolo Orizzontale P. Secco'!AZ128</f>
        <v>dato mancante</v>
      </c>
      <c r="BO127" s="308" t="str">
        <f t="shared" si="173"/>
        <v>dato mancante</v>
      </c>
      <c r="BP127" s="308" t="str">
        <f t="shared" si="174"/>
        <v>dato mancante</v>
      </c>
      <c r="BQ127" s="195" t="str">
        <f>'Calcolo Orizzontale P. Secco'!AL128</f>
        <v>dato mancante</v>
      </c>
      <c r="BR127" s="195" t="str">
        <f>'Calcolo Orizzontale P. Secco'!BA128</f>
        <v>dato mancante</v>
      </c>
      <c r="BS127" s="308" t="str">
        <f t="shared" si="160"/>
        <v>dato mancante</v>
      </c>
      <c r="BT127" s="308" t="str">
        <f t="shared" si="161"/>
        <v>dato mancante</v>
      </c>
      <c r="BU127" s="193" t="str">
        <f>'Calcolo Orizzontale P. Secco'!AM128</f>
        <v>dato mancante</v>
      </c>
      <c r="BV127" s="194" t="str">
        <f>'Calcolo Orizzontale P. Secco'!BB128</f>
        <v>dato mancante</v>
      </c>
      <c r="BW127" s="308" t="str">
        <f t="shared" si="162"/>
        <v>dato mancante</v>
      </c>
      <c r="BX127" s="308" t="str">
        <f t="shared" si="163"/>
        <v>dato mancante</v>
      </c>
      <c r="BY127" s="196" t="str">
        <f>'Calcolo Orizzontale P. Secco'!AN128</f>
        <v>dato mancante</v>
      </c>
      <c r="BZ127" s="196" t="str">
        <f>'Calcolo Orizzontale P. Secco'!BC128</f>
        <v>dato mancante</v>
      </c>
      <c r="CA127" s="308" t="str">
        <f t="shared" si="164"/>
        <v>dato mancante</v>
      </c>
      <c r="CB127" s="308" t="str">
        <f t="shared" si="165"/>
        <v>dato mancante</v>
      </c>
      <c r="CE127" s="125" t="str">
        <f t="shared" si="175"/>
        <v>dato mancante</v>
      </c>
      <c r="CF127" s="125" t="str">
        <f t="shared" si="176"/>
        <v>dato mancante</v>
      </c>
      <c r="CG127" s="125" t="str">
        <f t="shared" si="177"/>
        <v>dato mancante</v>
      </c>
      <c r="CH127" s="125" t="str">
        <f t="shared" si="178"/>
        <v>dato mancante</v>
      </c>
      <c r="CI127" s="125" t="str">
        <f t="shared" si="179"/>
        <v>dato mancante</v>
      </c>
      <c r="CJ127" s="125" t="str">
        <f t="shared" si="180"/>
        <v>dato mancante</v>
      </c>
      <c r="CK127" s="125" t="str">
        <f t="shared" si="181"/>
        <v>dato mancante</v>
      </c>
      <c r="CL127" s="125" t="str">
        <f t="shared" si="182"/>
        <v>dato mancante</v>
      </c>
      <c r="CM127" s="125" t="str">
        <f t="shared" si="183"/>
        <v>dato mancante</v>
      </c>
      <c r="CN127" s="125" t="str">
        <f t="shared" si="184"/>
        <v>dato mancante</v>
      </c>
      <c r="CO127" s="125" t="str">
        <f t="shared" si="185"/>
        <v>dato mancante</v>
      </c>
      <c r="CP127" s="125" t="str">
        <f t="shared" si="186"/>
        <v>dato mancante</v>
      </c>
      <c r="CQ127" s="125" t="str">
        <f t="shared" si="187"/>
        <v>dato mancante</v>
      </c>
      <c r="CR127" s="125" t="str">
        <f t="shared" si="188"/>
        <v>dato mancante</v>
      </c>
      <c r="CS127" s="125" t="str">
        <f t="shared" si="189"/>
        <v>dato mancante</v>
      </c>
      <c r="CT127" s="125" t="str">
        <f t="shared" si="190"/>
        <v>dato mancante</v>
      </c>
      <c r="CU127" s="125" t="str">
        <f t="shared" si="191"/>
        <v>dato mancante</v>
      </c>
      <c r="CV127" s="125" t="str">
        <f t="shared" si="192"/>
        <v>dato mancante</v>
      </c>
      <c r="CW127" s="125" t="str">
        <f t="shared" si="193"/>
        <v>dato mancante</v>
      </c>
      <c r="CX127" s="125" t="str">
        <f t="shared" si="194"/>
        <v>dato mancante</v>
      </c>
      <c r="CY127" s="125" t="str">
        <f t="shared" si="195"/>
        <v>dato mancante</v>
      </c>
      <c r="CZ127" s="125" t="str">
        <f t="shared" si="196"/>
        <v>dato mancante</v>
      </c>
      <c r="DA127" s="125" t="str">
        <f t="shared" si="139"/>
        <v>dato mancante</v>
      </c>
      <c r="DB127" s="125" t="str">
        <f t="shared" si="197"/>
        <v>dato mancante</v>
      </c>
      <c r="DC127" s="125" t="str">
        <f t="shared" si="198"/>
        <v>dato mancante</v>
      </c>
      <c r="DD127" s="125" t="str">
        <f t="shared" si="199"/>
        <v>dato mancante</v>
      </c>
      <c r="DF127" s="127">
        <f t="shared" si="166"/>
        <v>0</v>
      </c>
      <c r="DG127" s="127">
        <f t="shared" si="200"/>
        <v>0</v>
      </c>
      <c r="DH127" s="125" t="str">
        <f t="shared" si="167"/>
        <v>ok</v>
      </c>
      <c r="DI127" s="127" t="str">
        <f t="shared" si="168"/>
        <v>Buono</v>
      </c>
      <c r="DJ127" s="127" t="str">
        <f t="shared" si="201"/>
        <v>Buono</v>
      </c>
    </row>
    <row r="128" spans="1:114" s="125" customFormat="1" x14ac:dyDescent="0.35">
      <c r="A128" s="18">
        <f>'Calcolo Orizzontale P. Secco'!A129</f>
        <v>0</v>
      </c>
      <c r="B128" s="18">
        <f>'Calcolo Orizzontale P. Secco'!B129</f>
        <v>0</v>
      </c>
      <c r="C128" s="18">
        <f>'Calcolo Orizzontale P. Secco'!C129</f>
        <v>0</v>
      </c>
      <c r="D128" s="18">
        <f>'Calcolo Orizzontale P. Secco'!D129</f>
        <v>0</v>
      </c>
      <c r="E128" s="18">
        <f>'Calcolo Orizzontale P. Secco'!E129</f>
        <v>0</v>
      </c>
      <c r="F128" s="18">
        <f>'Calcolo Orizzontale P. Secco'!F129</f>
        <v>0</v>
      </c>
      <c r="G128" s="18">
        <f>'Calcolo Orizzontale P. Secco'!G129</f>
        <v>0</v>
      </c>
      <c r="H128" s="18"/>
      <c r="I128" s="18">
        <f>'Calcolo Orizzontale P. Secco'!I129</f>
        <v>0</v>
      </c>
      <c r="J128" s="18">
        <f>'Calcolo Orizzontale P. Secco'!J129</f>
        <v>0</v>
      </c>
      <c r="K128" s="18">
        <f>'Calcolo Orizzontale P. Secco'!K129</f>
        <v>0</v>
      </c>
      <c r="L128" s="15">
        <f t="shared" si="145"/>
        <v>0</v>
      </c>
      <c r="M128" s="519">
        <f>'Calcolo Orizzontale P. Secco'!L129</f>
        <v>0</v>
      </c>
      <c r="N128" s="519">
        <f>'Calcolo Orizzontale P. Secco'!M129</f>
        <v>0</v>
      </c>
      <c r="O128" s="520">
        <f>'Calcolo Orizzontale P. Secco'!N129</f>
        <v>0</v>
      </c>
      <c r="P128" s="521">
        <f>'Calcolo Orizzontale P. Secco'!O129</f>
        <v>0</v>
      </c>
      <c r="Q128" s="521">
        <f>'Calcolo Orizzontale P. Secco'!P129</f>
        <v>0</v>
      </c>
      <c r="R128" s="521">
        <f>'Calcolo Orizzontale P. Secco'!Q129</f>
        <v>0</v>
      </c>
      <c r="S128" s="521">
        <f>'Calcolo Orizzontale P. Secco'!R129</f>
        <v>0</v>
      </c>
      <c r="T128" s="521">
        <f>'Calcolo Orizzontale P. Secco'!S129</f>
        <v>0</v>
      </c>
      <c r="U128" s="519">
        <f>'Calcolo Orizzontale P. Secco'!T129</f>
        <v>0</v>
      </c>
      <c r="V128" s="519">
        <f>'Calcolo Orizzontale P. Secco'!U129</f>
        <v>0</v>
      </c>
      <c r="W128" s="519">
        <f>'Calcolo Orizzontale P. Secco'!V129</f>
        <v>0</v>
      </c>
      <c r="X128" s="520">
        <f>'Calcolo Orizzontale P. Secco'!W129</f>
        <v>0</v>
      </c>
      <c r="Y128" s="521">
        <f>'Calcolo Orizzontale P. Secco'!X129</f>
        <v>0</v>
      </c>
      <c r="Z128" s="522">
        <f>'Calcolo Orizzontale P. Secco'!Y129</f>
        <v>0</v>
      </c>
      <c r="AA128" s="126"/>
      <c r="AB128" s="127"/>
      <c r="AC128" s="189" t="str">
        <f>'Calcolo Orizzontale P. Secco'!AC129</f>
        <v>dato mancante</v>
      </c>
      <c r="AD128" s="190" t="str">
        <f>'Calcolo Orizzontale P. Secco'!AR129</f>
        <v>dato mancante</v>
      </c>
      <c r="AE128" s="190" t="str">
        <f t="shared" si="146"/>
        <v>dato mancante</v>
      </c>
      <c r="AF128" s="190" t="str">
        <f t="shared" si="147"/>
        <v>dato mancante</v>
      </c>
      <c r="AG128" s="191" t="str">
        <f>IF(N128&lt;5,'Calcolo Orizzontale P. Secco'!AD129,"dato mancante")</f>
        <v>dato mancante</v>
      </c>
      <c r="AH128" s="191" t="str">
        <f>IF(N128&gt;5,'Calcolo Orizzontale P. Secco'!AD129,"dato mancante")</f>
        <v>dato mancante</v>
      </c>
      <c r="AI128" s="191" t="str">
        <f>IF(N128&lt;5,'Calcolo Orizzontale P. Secco'!AS129,"dato mancante")</f>
        <v>dato mancante</v>
      </c>
      <c r="AJ128" s="191" t="str">
        <f>IF(N128&gt;5,'Calcolo Orizzontale P. Secco'!AS129,"dato mancante")</f>
        <v>dato mancante</v>
      </c>
      <c r="AK128" s="190" t="str">
        <f t="shared" si="148"/>
        <v>dato mancante</v>
      </c>
      <c r="AL128" s="190" t="str">
        <f t="shared" si="149"/>
        <v>dato mancante</v>
      </c>
      <c r="AM128" s="190" t="str">
        <f t="shared" si="150"/>
        <v>dato mancante</v>
      </c>
      <c r="AN128" s="190" t="str">
        <f t="shared" si="151"/>
        <v>dato mancante</v>
      </c>
      <c r="AO128" s="191" t="str">
        <f>'Calcolo Orizzontale P. Secco'!AE129</f>
        <v>dato mancante</v>
      </c>
      <c r="AP128" s="191" t="str">
        <f>'Calcolo Orizzontale P. Secco'!AT129</f>
        <v>dato mancante</v>
      </c>
      <c r="AQ128" s="192" t="str">
        <f t="shared" si="152"/>
        <v>dato mancante</v>
      </c>
      <c r="AR128" s="192" t="str">
        <f t="shared" si="153"/>
        <v>dato mancante</v>
      </c>
      <c r="AS128" s="193" t="str">
        <f>'Calcolo Orizzontale P. Secco'!AF129</f>
        <v>dato mancante</v>
      </c>
      <c r="AT128" s="193" t="str">
        <f>'Calcolo Orizzontale P. Secco'!AU129</f>
        <v>dato mancante</v>
      </c>
      <c r="AU128" s="308" t="str">
        <f t="shared" si="171"/>
        <v>dato mancante</v>
      </c>
      <c r="AV128" s="308" t="str">
        <f t="shared" si="172"/>
        <v>dato mancante</v>
      </c>
      <c r="AW128" s="193" t="str">
        <f>'Calcolo Orizzontale P. Secco'!AG129</f>
        <v>dato mancante</v>
      </c>
      <c r="AX128" s="193" t="str">
        <f>'Calcolo Orizzontale P. Secco'!AV129</f>
        <v>dato mancante</v>
      </c>
      <c r="AY128" s="308" t="str">
        <f t="shared" si="169"/>
        <v>dato mancante</v>
      </c>
      <c r="AZ128" s="308" t="str">
        <f t="shared" si="170"/>
        <v>dato mancante</v>
      </c>
      <c r="BA128" s="193" t="str">
        <f>'Calcolo Orizzontale P. Secco'!AH129</f>
        <v>dato mancante</v>
      </c>
      <c r="BB128" s="193" t="str">
        <f>'Calcolo Orizzontale P. Secco'!AW129</f>
        <v>dato mancante</v>
      </c>
      <c r="BC128" s="308" t="str">
        <f t="shared" si="154"/>
        <v>dato mancante</v>
      </c>
      <c r="BD128" s="308" t="str">
        <f t="shared" si="155"/>
        <v>dato mancante</v>
      </c>
      <c r="BE128" s="194" t="str">
        <f>'Calcolo Orizzontale P. Secco'!AI129</f>
        <v>dato mancante</v>
      </c>
      <c r="BF128" s="194" t="str">
        <f>'Calcolo Orizzontale P. Secco'!AX129</f>
        <v>dato mancante</v>
      </c>
      <c r="BG128" s="308" t="str">
        <f t="shared" si="156"/>
        <v>dato mancante</v>
      </c>
      <c r="BH128" s="308" t="str">
        <f t="shared" si="157"/>
        <v>dato mancante</v>
      </c>
      <c r="BI128" s="193" t="str">
        <f>'Calcolo Orizzontale P. Secco'!AJ129</f>
        <v>dato mancante</v>
      </c>
      <c r="BJ128" s="193" t="str">
        <f>'Calcolo Orizzontale P. Secco'!AY129</f>
        <v>dato mancante</v>
      </c>
      <c r="BK128" s="308" t="str">
        <f t="shared" si="158"/>
        <v>dato mancante</v>
      </c>
      <c r="BL128" s="308" t="str">
        <f t="shared" si="159"/>
        <v>dato mancante</v>
      </c>
      <c r="BM128" s="192" t="str">
        <f>'Calcolo Orizzontale P. Secco'!AK129</f>
        <v>dato mancante</v>
      </c>
      <c r="BN128" s="192" t="str">
        <f>'Calcolo Orizzontale P. Secco'!AZ129</f>
        <v>dato mancante</v>
      </c>
      <c r="BO128" s="308" t="str">
        <f t="shared" si="173"/>
        <v>dato mancante</v>
      </c>
      <c r="BP128" s="308" t="str">
        <f t="shared" si="174"/>
        <v>dato mancante</v>
      </c>
      <c r="BQ128" s="195" t="str">
        <f>'Calcolo Orizzontale P. Secco'!AL129</f>
        <v>dato mancante</v>
      </c>
      <c r="BR128" s="195" t="str">
        <f>'Calcolo Orizzontale P. Secco'!BA129</f>
        <v>dato mancante</v>
      </c>
      <c r="BS128" s="308" t="str">
        <f t="shared" si="160"/>
        <v>dato mancante</v>
      </c>
      <c r="BT128" s="308" t="str">
        <f t="shared" si="161"/>
        <v>dato mancante</v>
      </c>
      <c r="BU128" s="193" t="str">
        <f>'Calcolo Orizzontale P. Secco'!AM129</f>
        <v>dato mancante</v>
      </c>
      <c r="BV128" s="194" t="str">
        <f>'Calcolo Orizzontale P. Secco'!BB129</f>
        <v>dato mancante</v>
      </c>
      <c r="BW128" s="308" t="str">
        <f t="shared" si="162"/>
        <v>dato mancante</v>
      </c>
      <c r="BX128" s="308" t="str">
        <f t="shared" si="163"/>
        <v>dato mancante</v>
      </c>
      <c r="BY128" s="196" t="str">
        <f>'Calcolo Orizzontale P. Secco'!AN129</f>
        <v>dato mancante</v>
      </c>
      <c r="BZ128" s="196" t="str">
        <f>'Calcolo Orizzontale P. Secco'!BC129</f>
        <v>dato mancante</v>
      </c>
      <c r="CA128" s="308" t="str">
        <f t="shared" si="164"/>
        <v>dato mancante</v>
      </c>
      <c r="CB128" s="308" t="str">
        <f t="shared" si="165"/>
        <v>dato mancante</v>
      </c>
      <c r="CE128" s="125" t="str">
        <f t="shared" si="175"/>
        <v>dato mancante</v>
      </c>
      <c r="CF128" s="125" t="str">
        <f t="shared" si="176"/>
        <v>dato mancante</v>
      </c>
      <c r="CG128" s="125" t="str">
        <f t="shared" si="177"/>
        <v>dato mancante</v>
      </c>
      <c r="CH128" s="125" t="str">
        <f t="shared" si="178"/>
        <v>dato mancante</v>
      </c>
      <c r="CI128" s="125" t="str">
        <f t="shared" si="179"/>
        <v>dato mancante</v>
      </c>
      <c r="CJ128" s="125" t="str">
        <f t="shared" si="180"/>
        <v>dato mancante</v>
      </c>
      <c r="CK128" s="125" t="str">
        <f t="shared" si="181"/>
        <v>dato mancante</v>
      </c>
      <c r="CL128" s="125" t="str">
        <f t="shared" si="182"/>
        <v>dato mancante</v>
      </c>
      <c r="CM128" s="125" t="str">
        <f t="shared" si="183"/>
        <v>dato mancante</v>
      </c>
      <c r="CN128" s="125" t="str">
        <f t="shared" si="184"/>
        <v>dato mancante</v>
      </c>
      <c r="CO128" s="125" t="str">
        <f t="shared" si="185"/>
        <v>dato mancante</v>
      </c>
      <c r="CP128" s="125" t="str">
        <f t="shared" si="186"/>
        <v>dato mancante</v>
      </c>
      <c r="CQ128" s="125" t="str">
        <f t="shared" si="187"/>
        <v>dato mancante</v>
      </c>
      <c r="CR128" s="125" t="str">
        <f t="shared" si="188"/>
        <v>dato mancante</v>
      </c>
      <c r="CS128" s="125" t="str">
        <f t="shared" si="189"/>
        <v>dato mancante</v>
      </c>
      <c r="CT128" s="125" t="str">
        <f t="shared" si="190"/>
        <v>dato mancante</v>
      </c>
      <c r="CU128" s="125" t="str">
        <f t="shared" si="191"/>
        <v>dato mancante</v>
      </c>
      <c r="CV128" s="125" t="str">
        <f t="shared" si="192"/>
        <v>dato mancante</v>
      </c>
      <c r="CW128" s="125" t="str">
        <f t="shared" si="193"/>
        <v>dato mancante</v>
      </c>
      <c r="CX128" s="125" t="str">
        <f t="shared" si="194"/>
        <v>dato mancante</v>
      </c>
      <c r="CY128" s="125" t="str">
        <f t="shared" si="195"/>
        <v>dato mancante</v>
      </c>
      <c r="CZ128" s="125" t="str">
        <f t="shared" si="196"/>
        <v>dato mancante</v>
      </c>
      <c r="DA128" s="125" t="str">
        <f t="shared" si="139"/>
        <v>dato mancante</v>
      </c>
      <c r="DB128" s="125" t="str">
        <f t="shared" si="197"/>
        <v>dato mancante</v>
      </c>
      <c r="DC128" s="125" t="str">
        <f t="shared" si="198"/>
        <v>dato mancante</v>
      </c>
      <c r="DD128" s="125" t="str">
        <f t="shared" si="199"/>
        <v>dato mancante</v>
      </c>
      <c r="DF128" s="127">
        <f t="shared" si="166"/>
        <v>0</v>
      </c>
      <c r="DG128" s="127">
        <f t="shared" si="200"/>
        <v>0</v>
      </c>
      <c r="DH128" s="125" t="str">
        <f t="shared" si="167"/>
        <v>ok</v>
      </c>
      <c r="DI128" s="127" t="str">
        <f t="shared" si="168"/>
        <v>Buono</v>
      </c>
      <c r="DJ128" s="127" t="str">
        <f t="shared" si="201"/>
        <v>Buono</v>
      </c>
    </row>
    <row r="129" spans="1:114" s="125" customFormat="1" x14ac:dyDescent="0.35">
      <c r="A129" s="18">
        <f>'Calcolo Orizzontale P. Secco'!A130</f>
        <v>0</v>
      </c>
      <c r="B129" s="18">
        <f>'Calcolo Orizzontale P. Secco'!B130</f>
        <v>0</v>
      </c>
      <c r="C129" s="18">
        <f>'Calcolo Orizzontale P. Secco'!C130</f>
        <v>0</v>
      </c>
      <c r="D129" s="18">
        <f>'Calcolo Orizzontale P. Secco'!D130</f>
        <v>0</v>
      </c>
      <c r="E129" s="18">
        <f>'Calcolo Orizzontale P. Secco'!E130</f>
        <v>0</v>
      </c>
      <c r="F129" s="18">
        <f>'Calcolo Orizzontale P. Secco'!F130</f>
        <v>0</v>
      </c>
      <c r="G129" s="18">
        <f>'Calcolo Orizzontale P. Secco'!G130</f>
        <v>0</v>
      </c>
      <c r="H129" s="18"/>
      <c r="I129" s="18">
        <f>'Calcolo Orizzontale P. Secco'!I130</f>
        <v>0</v>
      </c>
      <c r="J129" s="18">
        <f>'Calcolo Orizzontale P. Secco'!J130</f>
        <v>0</v>
      </c>
      <c r="K129" s="18">
        <f>'Calcolo Orizzontale P. Secco'!K130</f>
        <v>0</v>
      </c>
      <c r="L129" s="15">
        <f t="shared" si="145"/>
        <v>0</v>
      </c>
      <c r="M129" s="519">
        <f>'Calcolo Orizzontale P. Secco'!L130</f>
        <v>0</v>
      </c>
      <c r="N129" s="519">
        <f>'Calcolo Orizzontale P. Secco'!M130</f>
        <v>0</v>
      </c>
      <c r="O129" s="520">
        <f>'Calcolo Orizzontale P. Secco'!N130</f>
        <v>0</v>
      </c>
      <c r="P129" s="521">
        <f>'Calcolo Orizzontale P. Secco'!O130</f>
        <v>0</v>
      </c>
      <c r="Q129" s="521">
        <f>'Calcolo Orizzontale P. Secco'!P130</f>
        <v>0</v>
      </c>
      <c r="R129" s="521">
        <f>'Calcolo Orizzontale P. Secco'!Q130</f>
        <v>0</v>
      </c>
      <c r="S129" s="521">
        <f>'Calcolo Orizzontale P. Secco'!R130</f>
        <v>0</v>
      </c>
      <c r="T129" s="521">
        <f>'Calcolo Orizzontale P. Secco'!S130</f>
        <v>0</v>
      </c>
      <c r="U129" s="519">
        <f>'Calcolo Orizzontale P. Secco'!T130</f>
        <v>0</v>
      </c>
      <c r="V129" s="519">
        <f>'Calcolo Orizzontale P. Secco'!U130</f>
        <v>0</v>
      </c>
      <c r="W129" s="519">
        <f>'Calcolo Orizzontale P. Secco'!V130</f>
        <v>0</v>
      </c>
      <c r="X129" s="520">
        <f>'Calcolo Orizzontale P. Secco'!W130</f>
        <v>0</v>
      </c>
      <c r="Y129" s="521">
        <f>'Calcolo Orizzontale P. Secco'!X130</f>
        <v>0</v>
      </c>
      <c r="Z129" s="522">
        <f>'Calcolo Orizzontale P. Secco'!Y130</f>
        <v>0</v>
      </c>
      <c r="AA129" s="126"/>
      <c r="AB129" s="127"/>
      <c r="AC129" s="189" t="str">
        <f>'Calcolo Orizzontale P. Secco'!AC130</f>
        <v>dato mancante</v>
      </c>
      <c r="AD129" s="190" t="str">
        <f>'Calcolo Orizzontale P. Secco'!AR130</f>
        <v>dato mancante</v>
      </c>
      <c r="AE129" s="190" t="str">
        <f t="shared" si="146"/>
        <v>dato mancante</v>
      </c>
      <c r="AF129" s="190" t="str">
        <f t="shared" si="147"/>
        <v>dato mancante</v>
      </c>
      <c r="AG129" s="191" t="str">
        <f>IF(N129&lt;5,'Calcolo Orizzontale P. Secco'!AD130,"dato mancante")</f>
        <v>dato mancante</v>
      </c>
      <c r="AH129" s="191" t="str">
        <f>IF(N129&gt;5,'Calcolo Orizzontale P. Secco'!AD130,"dato mancante")</f>
        <v>dato mancante</v>
      </c>
      <c r="AI129" s="191" t="str">
        <f>IF(N129&lt;5,'Calcolo Orizzontale P. Secco'!AS130,"dato mancante")</f>
        <v>dato mancante</v>
      </c>
      <c r="AJ129" s="191" t="str">
        <f>IF(N129&gt;5,'Calcolo Orizzontale P. Secco'!AS130,"dato mancante")</f>
        <v>dato mancante</v>
      </c>
      <c r="AK129" s="190" t="str">
        <f t="shared" si="148"/>
        <v>dato mancante</v>
      </c>
      <c r="AL129" s="190" t="str">
        <f t="shared" si="149"/>
        <v>dato mancante</v>
      </c>
      <c r="AM129" s="190" t="str">
        <f t="shared" si="150"/>
        <v>dato mancante</v>
      </c>
      <c r="AN129" s="190" t="str">
        <f t="shared" si="151"/>
        <v>dato mancante</v>
      </c>
      <c r="AO129" s="191" t="str">
        <f>'Calcolo Orizzontale P. Secco'!AE130</f>
        <v>dato mancante</v>
      </c>
      <c r="AP129" s="191" t="str">
        <f>'Calcolo Orizzontale P. Secco'!AT130</f>
        <v>dato mancante</v>
      </c>
      <c r="AQ129" s="192" t="str">
        <f t="shared" si="152"/>
        <v>dato mancante</v>
      </c>
      <c r="AR129" s="192" t="str">
        <f t="shared" si="153"/>
        <v>dato mancante</v>
      </c>
      <c r="AS129" s="193" t="str">
        <f>'Calcolo Orizzontale P. Secco'!AF130</f>
        <v>dato mancante</v>
      </c>
      <c r="AT129" s="193" t="str">
        <f>'Calcolo Orizzontale P. Secco'!AU130</f>
        <v>dato mancante</v>
      </c>
      <c r="AU129" s="308" t="str">
        <f t="shared" si="171"/>
        <v>dato mancante</v>
      </c>
      <c r="AV129" s="308" t="str">
        <f t="shared" si="172"/>
        <v>dato mancante</v>
      </c>
      <c r="AW129" s="193" t="str">
        <f>'Calcolo Orizzontale P. Secco'!AG130</f>
        <v>dato mancante</v>
      </c>
      <c r="AX129" s="193" t="str">
        <f>'Calcolo Orizzontale P. Secco'!AV130</f>
        <v>dato mancante</v>
      </c>
      <c r="AY129" s="308" t="str">
        <f t="shared" si="169"/>
        <v>dato mancante</v>
      </c>
      <c r="AZ129" s="308" t="str">
        <f t="shared" si="170"/>
        <v>dato mancante</v>
      </c>
      <c r="BA129" s="193" t="str">
        <f>'Calcolo Orizzontale P. Secco'!AH130</f>
        <v>dato mancante</v>
      </c>
      <c r="BB129" s="193" t="str">
        <f>'Calcolo Orizzontale P. Secco'!AW130</f>
        <v>dato mancante</v>
      </c>
      <c r="BC129" s="308" t="str">
        <f t="shared" si="154"/>
        <v>dato mancante</v>
      </c>
      <c r="BD129" s="308" t="str">
        <f t="shared" si="155"/>
        <v>dato mancante</v>
      </c>
      <c r="BE129" s="194" t="str">
        <f>'Calcolo Orizzontale P. Secco'!AI130</f>
        <v>dato mancante</v>
      </c>
      <c r="BF129" s="194" t="str">
        <f>'Calcolo Orizzontale P. Secco'!AX130</f>
        <v>dato mancante</v>
      </c>
      <c r="BG129" s="308" t="str">
        <f t="shared" si="156"/>
        <v>dato mancante</v>
      </c>
      <c r="BH129" s="308" t="str">
        <f t="shared" si="157"/>
        <v>dato mancante</v>
      </c>
      <c r="BI129" s="193" t="str">
        <f>'Calcolo Orizzontale P. Secco'!AJ130</f>
        <v>dato mancante</v>
      </c>
      <c r="BJ129" s="193" t="str">
        <f>'Calcolo Orizzontale P. Secco'!AY130</f>
        <v>dato mancante</v>
      </c>
      <c r="BK129" s="308" t="str">
        <f t="shared" si="158"/>
        <v>dato mancante</v>
      </c>
      <c r="BL129" s="308" t="str">
        <f t="shared" si="159"/>
        <v>dato mancante</v>
      </c>
      <c r="BM129" s="192" t="str">
        <f>'Calcolo Orizzontale P. Secco'!AK130</f>
        <v>dato mancante</v>
      </c>
      <c r="BN129" s="192" t="str">
        <f>'Calcolo Orizzontale P. Secco'!AZ130</f>
        <v>dato mancante</v>
      </c>
      <c r="BO129" s="308" t="str">
        <f t="shared" si="173"/>
        <v>dato mancante</v>
      </c>
      <c r="BP129" s="308" t="str">
        <f t="shared" si="174"/>
        <v>dato mancante</v>
      </c>
      <c r="BQ129" s="195" t="str">
        <f>'Calcolo Orizzontale P. Secco'!AL130</f>
        <v>dato mancante</v>
      </c>
      <c r="BR129" s="195" t="str">
        <f>'Calcolo Orizzontale P. Secco'!BA130</f>
        <v>dato mancante</v>
      </c>
      <c r="BS129" s="308" t="str">
        <f t="shared" si="160"/>
        <v>dato mancante</v>
      </c>
      <c r="BT129" s="308" t="str">
        <f t="shared" si="161"/>
        <v>dato mancante</v>
      </c>
      <c r="BU129" s="193" t="str">
        <f>'Calcolo Orizzontale P. Secco'!AM130</f>
        <v>dato mancante</v>
      </c>
      <c r="BV129" s="194" t="str">
        <f>'Calcolo Orizzontale P. Secco'!BB130</f>
        <v>dato mancante</v>
      </c>
      <c r="BW129" s="308" t="str">
        <f t="shared" si="162"/>
        <v>dato mancante</v>
      </c>
      <c r="BX129" s="308" t="str">
        <f t="shared" si="163"/>
        <v>dato mancante</v>
      </c>
      <c r="BY129" s="196" t="str">
        <f>'Calcolo Orizzontale P. Secco'!AN130</f>
        <v>dato mancante</v>
      </c>
      <c r="BZ129" s="196" t="str">
        <f>'Calcolo Orizzontale P. Secco'!BC130</f>
        <v>dato mancante</v>
      </c>
      <c r="CA129" s="308" t="str">
        <f t="shared" si="164"/>
        <v>dato mancante</v>
      </c>
      <c r="CB129" s="308" t="str">
        <f t="shared" si="165"/>
        <v>dato mancante</v>
      </c>
      <c r="CE129" s="125" t="str">
        <f t="shared" si="175"/>
        <v>dato mancante</v>
      </c>
      <c r="CF129" s="125" t="str">
        <f t="shared" si="176"/>
        <v>dato mancante</v>
      </c>
      <c r="CG129" s="125" t="str">
        <f t="shared" si="177"/>
        <v>dato mancante</v>
      </c>
      <c r="CH129" s="125" t="str">
        <f t="shared" si="178"/>
        <v>dato mancante</v>
      </c>
      <c r="CI129" s="125" t="str">
        <f t="shared" si="179"/>
        <v>dato mancante</v>
      </c>
      <c r="CJ129" s="125" t="str">
        <f t="shared" si="180"/>
        <v>dato mancante</v>
      </c>
      <c r="CK129" s="125" t="str">
        <f t="shared" si="181"/>
        <v>dato mancante</v>
      </c>
      <c r="CL129" s="125" t="str">
        <f t="shared" si="182"/>
        <v>dato mancante</v>
      </c>
      <c r="CM129" s="125" t="str">
        <f t="shared" si="183"/>
        <v>dato mancante</v>
      </c>
      <c r="CN129" s="125" t="str">
        <f t="shared" si="184"/>
        <v>dato mancante</v>
      </c>
      <c r="CO129" s="125" t="str">
        <f t="shared" si="185"/>
        <v>dato mancante</v>
      </c>
      <c r="CP129" s="125" t="str">
        <f t="shared" si="186"/>
        <v>dato mancante</v>
      </c>
      <c r="CQ129" s="125" t="str">
        <f t="shared" si="187"/>
        <v>dato mancante</v>
      </c>
      <c r="CR129" s="125" t="str">
        <f t="shared" si="188"/>
        <v>dato mancante</v>
      </c>
      <c r="CS129" s="125" t="str">
        <f t="shared" si="189"/>
        <v>dato mancante</v>
      </c>
      <c r="CT129" s="125" t="str">
        <f t="shared" si="190"/>
        <v>dato mancante</v>
      </c>
      <c r="CU129" s="125" t="str">
        <f t="shared" si="191"/>
        <v>dato mancante</v>
      </c>
      <c r="CV129" s="125" t="str">
        <f t="shared" si="192"/>
        <v>dato mancante</v>
      </c>
      <c r="CW129" s="125" t="str">
        <f t="shared" si="193"/>
        <v>dato mancante</v>
      </c>
      <c r="CX129" s="125" t="str">
        <f t="shared" si="194"/>
        <v>dato mancante</v>
      </c>
      <c r="CY129" s="125" t="str">
        <f t="shared" si="195"/>
        <v>dato mancante</v>
      </c>
      <c r="CZ129" s="125" t="str">
        <f t="shared" si="196"/>
        <v>dato mancante</v>
      </c>
      <c r="DA129" s="125" t="str">
        <f t="shared" si="139"/>
        <v>dato mancante</v>
      </c>
      <c r="DB129" s="125" t="str">
        <f t="shared" si="197"/>
        <v>dato mancante</v>
      </c>
      <c r="DC129" s="125" t="str">
        <f t="shared" si="198"/>
        <v>dato mancante</v>
      </c>
      <c r="DD129" s="125" t="str">
        <f t="shared" si="199"/>
        <v>dato mancante</v>
      </c>
      <c r="DF129" s="127">
        <f t="shared" si="166"/>
        <v>0</v>
      </c>
      <c r="DG129" s="127">
        <f t="shared" si="200"/>
        <v>0</v>
      </c>
      <c r="DH129" s="125" t="str">
        <f t="shared" si="167"/>
        <v>ok</v>
      </c>
      <c r="DI129" s="127" t="str">
        <f t="shared" si="168"/>
        <v>Buono</v>
      </c>
      <c r="DJ129" s="127" t="str">
        <f t="shared" si="201"/>
        <v>Buono</v>
      </c>
    </row>
    <row r="130" spans="1:114" s="125" customFormat="1" x14ac:dyDescent="0.35">
      <c r="A130" s="18">
        <f>'Calcolo Orizzontale P. Secco'!A131</f>
        <v>0</v>
      </c>
      <c r="B130" s="18">
        <f>'Calcolo Orizzontale P. Secco'!B131</f>
        <v>0</v>
      </c>
      <c r="C130" s="18">
        <f>'Calcolo Orizzontale P. Secco'!C131</f>
        <v>0</v>
      </c>
      <c r="D130" s="18">
        <f>'Calcolo Orizzontale P. Secco'!D131</f>
        <v>0</v>
      </c>
      <c r="E130" s="18">
        <f>'Calcolo Orizzontale P. Secco'!E131</f>
        <v>0</v>
      </c>
      <c r="F130" s="18">
        <f>'Calcolo Orizzontale P. Secco'!F131</f>
        <v>0</v>
      </c>
      <c r="G130" s="18">
        <f>'Calcolo Orizzontale P. Secco'!G131</f>
        <v>0</v>
      </c>
      <c r="H130" s="18"/>
      <c r="I130" s="18">
        <f>'Calcolo Orizzontale P. Secco'!I131</f>
        <v>0</v>
      </c>
      <c r="J130" s="18">
        <f>'Calcolo Orizzontale P. Secco'!J131</f>
        <v>0</v>
      </c>
      <c r="K130" s="18">
        <f>'Calcolo Orizzontale P. Secco'!K131</f>
        <v>0</v>
      </c>
      <c r="L130" s="15">
        <f t="shared" si="145"/>
        <v>0</v>
      </c>
      <c r="M130" s="519">
        <f>'Calcolo Orizzontale P. Secco'!L131</f>
        <v>0</v>
      </c>
      <c r="N130" s="519">
        <f>'Calcolo Orizzontale P. Secco'!M131</f>
        <v>0</v>
      </c>
      <c r="O130" s="520">
        <f>'Calcolo Orizzontale P. Secco'!N131</f>
        <v>0</v>
      </c>
      <c r="P130" s="521">
        <f>'Calcolo Orizzontale P. Secco'!O131</f>
        <v>0</v>
      </c>
      <c r="Q130" s="521">
        <f>'Calcolo Orizzontale P. Secco'!P131</f>
        <v>0</v>
      </c>
      <c r="R130" s="521">
        <f>'Calcolo Orizzontale P. Secco'!Q131</f>
        <v>0</v>
      </c>
      <c r="S130" s="521">
        <f>'Calcolo Orizzontale P. Secco'!R131</f>
        <v>0</v>
      </c>
      <c r="T130" s="521">
        <f>'Calcolo Orizzontale P. Secco'!S131</f>
        <v>0</v>
      </c>
      <c r="U130" s="519">
        <f>'Calcolo Orizzontale P. Secco'!T131</f>
        <v>0</v>
      </c>
      <c r="V130" s="519">
        <f>'Calcolo Orizzontale P. Secco'!U131</f>
        <v>0</v>
      </c>
      <c r="W130" s="519">
        <f>'Calcolo Orizzontale P. Secco'!V131</f>
        <v>0</v>
      </c>
      <c r="X130" s="520">
        <f>'Calcolo Orizzontale P. Secco'!W131</f>
        <v>0</v>
      </c>
      <c r="Y130" s="521">
        <f>'Calcolo Orizzontale P. Secco'!X131</f>
        <v>0</v>
      </c>
      <c r="Z130" s="522">
        <f>'Calcolo Orizzontale P. Secco'!Y131</f>
        <v>0</v>
      </c>
      <c r="AA130" s="126"/>
      <c r="AB130" s="127"/>
      <c r="AC130" s="189" t="str">
        <f>'Calcolo Orizzontale P. Secco'!AC131</f>
        <v>dato mancante</v>
      </c>
      <c r="AD130" s="190" t="str">
        <f>'Calcolo Orizzontale P. Secco'!AR131</f>
        <v>dato mancante</v>
      </c>
      <c r="AE130" s="190" t="str">
        <f t="shared" si="146"/>
        <v>dato mancante</v>
      </c>
      <c r="AF130" s="190" t="str">
        <f t="shared" si="147"/>
        <v>dato mancante</v>
      </c>
      <c r="AG130" s="191" t="str">
        <f>IF(N130&lt;5,'Calcolo Orizzontale P. Secco'!AD131,"dato mancante")</f>
        <v>dato mancante</v>
      </c>
      <c r="AH130" s="191" t="str">
        <f>IF(N130&gt;5,'Calcolo Orizzontale P. Secco'!AD131,"dato mancante")</f>
        <v>dato mancante</v>
      </c>
      <c r="AI130" s="191" t="str">
        <f>IF(N130&lt;5,'Calcolo Orizzontale P. Secco'!AS131,"dato mancante")</f>
        <v>dato mancante</v>
      </c>
      <c r="AJ130" s="191" t="str">
        <f>IF(N130&gt;5,'Calcolo Orizzontale P. Secco'!AS131,"dato mancante")</f>
        <v>dato mancante</v>
      </c>
      <c r="AK130" s="190" t="str">
        <f t="shared" si="148"/>
        <v>dato mancante</v>
      </c>
      <c r="AL130" s="190" t="str">
        <f t="shared" si="149"/>
        <v>dato mancante</v>
      </c>
      <c r="AM130" s="190" t="str">
        <f t="shared" si="150"/>
        <v>dato mancante</v>
      </c>
      <c r="AN130" s="190" t="str">
        <f t="shared" si="151"/>
        <v>dato mancante</v>
      </c>
      <c r="AO130" s="191" t="str">
        <f>'Calcolo Orizzontale P. Secco'!AE131</f>
        <v>dato mancante</v>
      </c>
      <c r="AP130" s="191" t="str">
        <f>'Calcolo Orizzontale P. Secco'!AT131</f>
        <v>dato mancante</v>
      </c>
      <c r="AQ130" s="192" t="str">
        <f t="shared" si="152"/>
        <v>dato mancante</v>
      </c>
      <c r="AR130" s="192" t="str">
        <f t="shared" si="153"/>
        <v>dato mancante</v>
      </c>
      <c r="AS130" s="193" t="str">
        <f>'Calcolo Orizzontale P. Secco'!AF131</f>
        <v>dato mancante</v>
      </c>
      <c r="AT130" s="193" t="str">
        <f>'Calcolo Orizzontale P. Secco'!AU131</f>
        <v>dato mancante</v>
      </c>
      <c r="AU130" s="308" t="str">
        <f t="shared" si="171"/>
        <v>dato mancante</v>
      </c>
      <c r="AV130" s="308" t="str">
        <f t="shared" si="172"/>
        <v>dato mancante</v>
      </c>
      <c r="AW130" s="193" t="str">
        <f>'Calcolo Orizzontale P. Secco'!AG131</f>
        <v>dato mancante</v>
      </c>
      <c r="AX130" s="193" t="str">
        <f>'Calcolo Orizzontale P. Secco'!AV131</f>
        <v>dato mancante</v>
      </c>
      <c r="AY130" s="308" t="str">
        <f t="shared" si="169"/>
        <v>dato mancante</v>
      </c>
      <c r="AZ130" s="308" t="str">
        <f t="shared" si="170"/>
        <v>dato mancante</v>
      </c>
      <c r="BA130" s="193" t="str">
        <f>'Calcolo Orizzontale P. Secco'!AH131</f>
        <v>dato mancante</v>
      </c>
      <c r="BB130" s="193" t="str">
        <f>'Calcolo Orizzontale P. Secco'!AW131</f>
        <v>dato mancante</v>
      </c>
      <c r="BC130" s="308" t="str">
        <f t="shared" si="154"/>
        <v>dato mancante</v>
      </c>
      <c r="BD130" s="308" t="str">
        <f t="shared" si="155"/>
        <v>dato mancante</v>
      </c>
      <c r="BE130" s="194" t="str">
        <f>'Calcolo Orizzontale P. Secco'!AI131</f>
        <v>dato mancante</v>
      </c>
      <c r="BF130" s="194" t="str">
        <f>'Calcolo Orizzontale P. Secco'!AX131</f>
        <v>dato mancante</v>
      </c>
      <c r="BG130" s="308" t="str">
        <f t="shared" si="156"/>
        <v>dato mancante</v>
      </c>
      <c r="BH130" s="308" t="str">
        <f t="shared" si="157"/>
        <v>dato mancante</v>
      </c>
      <c r="BI130" s="193" t="str">
        <f>'Calcolo Orizzontale P. Secco'!AJ131</f>
        <v>dato mancante</v>
      </c>
      <c r="BJ130" s="193" t="str">
        <f>'Calcolo Orizzontale P. Secco'!AY131</f>
        <v>dato mancante</v>
      </c>
      <c r="BK130" s="308" t="str">
        <f t="shared" si="158"/>
        <v>dato mancante</v>
      </c>
      <c r="BL130" s="308" t="str">
        <f t="shared" si="159"/>
        <v>dato mancante</v>
      </c>
      <c r="BM130" s="192" t="str">
        <f>'Calcolo Orizzontale P. Secco'!AK131</f>
        <v>dato mancante</v>
      </c>
      <c r="BN130" s="192" t="str">
        <f>'Calcolo Orizzontale P. Secco'!AZ131</f>
        <v>dato mancante</v>
      </c>
      <c r="BO130" s="308" t="str">
        <f t="shared" si="173"/>
        <v>dato mancante</v>
      </c>
      <c r="BP130" s="308" t="str">
        <f t="shared" si="174"/>
        <v>dato mancante</v>
      </c>
      <c r="BQ130" s="195" t="str">
        <f>'Calcolo Orizzontale P. Secco'!AL131</f>
        <v>dato mancante</v>
      </c>
      <c r="BR130" s="195" t="str">
        <f>'Calcolo Orizzontale P. Secco'!BA131</f>
        <v>dato mancante</v>
      </c>
      <c r="BS130" s="308" t="str">
        <f t="shared" si="160"/>
        <v>dato mancante</v>
      </c>
      <c r="BT130" s="308" t="str">
        <f t="shared" si="161"/>
        <v>dato mancante</v>
      </c>
      <c r="BU130" s="193" t="str">
        <f>'Calcolo Orizzontale P. Secco'!AM131</f>
        <v>dato mancante</v>
      </c>
      <c r="BV130" s="194" t="str">
        <f>'Calcolo Orizzontale P. Secco'!BB131</f>
        <v>dato mancante</v>
      </c>
      <c r="BW130" s="308" t="str">
        <f t="shared" si="162"/>
        <v>dato mancante</v>
      </c>
      <c r="BX130" s="308" t="str">
        <f t="shared" si="163"/>
        <v>dato mancante</v>
      </c>
      <c r="BY130" s="196" t="str">
        <f>'Calcolo Orizzontale P. Secco'!AN131</f>
        <v>dato mancante</v>
      </c>
      <c r="BZ130" s="196" t="str">
        <f>'Calcolo Orizzontale P. Secco'!BC131</f>
        <v>dato mancante</v>
      </c>
      <c r="CA130" s="308" t="str">
        <f t="shared" si="164"/>
        <v>dato mancante</v>
      </c>
      <c r="CB130" s="308" t="str">
        <f t="shared" si="165"/>
        <v>dato mancante</v>
      </c>
      <c r="CE130" s="125" t="str">
        <f t="shared" si="175"/>
        <v>dato mancante</v>
      </c>
      <c r="CF130" s="125" t="str">
        <f t="shared" si="176"/>
        <v>dato mancante</v>
      </c>
      <c r="CG130" s="125" t="str">
        <f t="shared" si="177"/>
        <v>dato mancante</v>
      </c>
      <c r="CH130" s="125" t="str">
        <f t="shared" si="178"/>
        <v>dato mancante</v>
      </c>
      <c r="CI130" s="125" t="str">
        <f t="shared" si="179"/>
        <v>dato mancante</v>
      </c>
      <c r="CJ130" s="125" t="str">
        <f t="shared" si="180"/>
        <v>dato mancante</v>
      </c>
      <c r="CK130" s="125" t="str">
        <f t="shared" si="181"/>
        <v>dato mancante</v>
      </c>
      <c r="CL130" s="125" t="str">
        <f t="shared" si="182"/>
        <v>dato mancante</v>
      </c>
      <c r="CM130" s="125" t="str">
        <f t="shared" si="183"/>
        <v>dato mancante</v>
      </c>
      <c r="CN130" s="125" t="str">
        <f t="shared" si="184"/>
        <v>dato mancante</v>
      </c>
      <c r="CO130" s="125" t="str">
        <f t="shared" si="185"/>
        <v>dato mancante</v>
      </c>
      <c r="CP130" s="125" t="str">
        <f t="shared" si="186"/>
        <v>dato mancante</v>
      </c>
      <c r="CQ130" s="125" t="str">
        <f t="shared" si="187"/>
        <v>dato mancante</v>
      </c>
      <c r="CR130" s="125" t="str">
        <f t="shared" si="188"/>
        <v>dato mancante</v>
      </c>
      <c r="CS130" s="125" t="str">
        <f t="shared" si="189"/>
        <v>dato mancante</v>
      </c>
      <c r="CT130" s="125" t="str">
        <f t="shared" si="190"/>
        <v>dato mancante</v>
      </c>
      <c r="CU130" s="125" t="str">
        <f t="shared" si="191"/>
        <v>dato mancante</v>
      </c>
      <c r="CV130" s="125" t="str">
        <f t="shared" si="192"/>
        <v>dato mancante</v>
      </c>
      <c r="CW130" s="125" t="str">
        <f t="shared" si="193"/>
        <v>dato mancante</v>
      </c>
      <c r="CX130" s="125" t="str">
        <f t="shared" si="194"/>
        <v>dato mancante</v>
      </c>
      <c r="CY130" s="125" t="str">
        <f t="shared" si="195"/>
        <v>dato mancante</v>
      </c>
      <c r="CZ130" s="125" t="str">
        <f t="shared" si="196"/>
        <v>dato mancante</v>
      </c>
      <c r="DA130" s="125" t="str">
        <f t="shared" si="139"/>
        <v>dato mancante</v>
      </c>
      <c r="DB130" s="125" t="str">
        <f t="shared" si="197"/>
        <v>dato mancante</v>
      </c>
      <c r="DC130" s="125" t="str">
        <f t="shared" si="198"/>
        <v>dato mancante</v>
      </c>
      <c r="DD130" s="125" t="str">
        <f t="shared" si="199"/>
        <v>dato mancante</v>
      </c>
      <c r="DF130" s="127">
        <f t="shared" si="166"/>
        <v>0</v>
      </c>
      <c r="DG130" s="127">
        <f t="shared" si="200"/>
        <v>0</v>
      </c>
      <c r="DH130" s="125" t="str">
        <f t="shared" si="167"/>
        <v>ok</v>
      </c>
      <c r="DI130" s="127" t="str">
        <f t="shared" si="168"/>
        <v>Buono</v>
      </c>
      <c r="DJ130" s="127" t="str">
        <f t="shared" si="201"/>
        <v>Buono</v>
      </c>
    </row>
    <row r="131" spans="1:114" s="125" customFormat="1" x14ac:dyDescent="0.35">
      <c r="A131" s="18">
        <f>'Calcolo Orizzontale P. Secco'!A132</f>
        <v>0</v>
      </c>
      <c r="B131" s="18">
        <f>'Calcolo Orizzontale P. Secco'!B132</f>
        <v>0</v>
      </c>
      <c r="C131" s="18">
        <f>'Calcolo Orizzontale P. Secco'!C132</f>
        <v>0</v>
      </c>
      <c r="D131" s="18">
        <f>'Calcolo Orizzontale P. Secco'!D132</f>
        <v>0</v>
      </c>
      <c r="E131" s="18">
        <f>'Calcolo Orizzontale P. Secco'!E132</f>
        <v>0</v>
      </c>
      <c r="F131" s="18">
        <f>'Calcolo Orizzontale P. Secco'!F132</f>
        <v>0</v>
      </c>
      <c r="G131" s="18">
        <f>'Calcolo Orizzontale P. Secco'!G132</f>
        <v>0</v>
      </c>
      <c r="H131" s="18"/>
      <c r="I131" s="18">
        <f>'Calcolo Orizzontale P. Secco'!I132</f>
        <v>0</v>
      </c>
      <c r="J131" s="18">
        <f>'Calcolo Orizzontale P. Secco'!J132</f>
        <v>0</v>
      </c>
      <c r="K131" s="18">
        <f>'Calcolo Orizzontale P. Secco'!K132</f>
        <v>0</v>
      </c>
      <c r="L131" s="15">
        <f t="shared" si="145"/>
        <v>0</v>
      </c>
      <c r="M131" s="519">
        <f>'Calcolo Orizzontale P. Secco'!L132</f>
        <v>0</v>
      </c>
      <c r="N131" s="519">
        <f>'Calcolo Orizzontale P. Secco'!M132</f>
        <v>0</v>
      </c>
      <c r="O131" s="520">
        <f>'Calcolo Orizzontale P. Secco'!N132</f>
        <v>0</v>
      </c>
      <c r="P131" s="521">
        <f>'Calcolo Orizzontale P. Secco'!O132</f>
        <v>0</v>
      </c>
      <c r="Q131" s="521">
        <f>'Calcolo Orizzontale P. Secco'!P132</f>
        <v>0</v>
      </c>
      <c r="R131" s="521">
        <f>'Calcolo Orizzontale P. Secco'!Q132</f>
        <v>0</v>
      </c>
      <c r="S131" s="521">
        <f>'Calcolo Orizzontale P. Secco'!R132</f>
        <v>0</v>
      </c>
      <c r="T131" s="521">
        <f>'Calcolo Orizzontale P. Secco'!S132</f>
        <v>0</v>
      </c>
      <c r="U131" s="519">
        <f>'Calcolo Orizzontale P. Secco'!T132</f>
        <v>0</v>
      </c>
      <c r="V131" s="519">
        <f>'Calcolo Orizzontale P. Secco'!U132</f>
        <v>0</v>
      </c>
      <c r="W131" s="519">
        <f>'Calcolo Orizzontale P. Secco'!V132</f>
        <v>0</v>
      </c>
      <c r="X131" s="520">
        <f>'Calcolo Orizzontale P. Secco'!W132</f>
        <v>0</v>
      </c>
      <c r="Y131" s="521">
        <f>'Calcolo Orizzontale P. Secco'!X132</f>
        <v>0</v>
      </c>
      <c r="Z131" s="522">
        <f>'Calcolo Orizzontale P. Secco'!Y132</f>
        <v>0</v>
      </c>
      <c r="AA131" s="126"/>
      <c r="AB131" s="127"/>
      <c r="AC131" s="189" t="str">
        <f>'Calcolo Orizzontale P. Secco'!AC132</f>
        <v>dato mancante</v>
      </c>
      <c r="AD131" s="190" t="str">
        <f>'Calcolo Orizzontale P. Secco'!AR132</f>
        <v>dato mancante</v>
      </c>
      <c r="AE131" s="190" t="str">
        <f t="shared" si="146"/>
        <v>dato mancante</v>
      </c>
      <c r="AF131" s="190" t="str">
        <f t="shared" si="147"/>
        <v>dato mancante</v>
      </c>
      <c r="AG131" s="191" t="str">
        <f>IF(N131&lt;5,'Calcolo Orizzontale P. Secco'!AD132,"dato mancante")</f>
        <v>dato mancante</v>
      </c>
      <c r="AH131" s="191" t="str">
        <f>IF(N131&gt;5,'Calcolo Orizzontale P. Secco'!AD132,"dato mancante")</f>
        <v>dato mancante</v>
      </c>
      <c r="AI131" s="191" t="str">
        <f>IF(N131&lt;5,'Calcolo Orizzontale P. Secco'!AS132,"dato mancante")</f>
        <v>dato mancante</v>
      </c>
      <c r="AJ131" s="191" t="str">
        <f>IF(N131&gt;5,'Calcolo Orizzontale P. Secco'!AS132,"dato mancante")</f>
        <v>dato mancante</v>
      </c>
      <c r="AK131" s="190" t="str">
        <f t="shared" si="148"/>
        <v>dato mancante</v>
      </c>
      <c r="AL131" s="190" t="str">
        <f t="shared" si="149"/>
        <v>dato mancante</v>
      </c>
      <c r="AM131" s="190" t="str">
        <f t="shared" si="150"/>
        <v>dato mancante</v>
      </c>
      <c r="AN131" s="190" t="str">
        <f t="shared" si="151"/>
        <v>dato mancante</v>
      </c>
      <c r="AO131" s="191" t="str">
        <f>'Calcolo Orizzontale P. Secco'!AE132</f>
        <v>dato mancante</v>
      </c>
      <c r="AP131" s="191" t="str">
        <f>'Calcolo Orizzontale P. Secco'!AT132</f>
        <v>dato mancante</v>
      </c>
      <c r="AQ131" s="192" t="str">
        <f t="shared" si="152"/>
        <v>dato mancante</v>
      </c>
      <c r="AR131" s="192" t="str">
        <f t="shared" si="153"/>
        <v>dato mancante</v>
      </c>
      <c r="AS131" s="193" t="str">
        <f>'Calcolo Orizzontale P. Secco'!AF132</f>
        <v>dato mancante</v>
      </c>
      <c r="AT131" s="193" t="str">
        <f>'Calcolo Orizzontale P. Secco'!AU132</f>
        <v>dato mancante</v>
      </c>
      <c r="AU131" s="308" t="str">
        <f t="shared" si="171"/>
        <v>dato mancante</v>
      </c>
      <c r="AV131" s="308" t="str">
        <f t="shared" si="172"/>
        <v>dato mancante</v>
      </c>
      <c r="AW131" s="193" t="str">
        <f>'Calcolo Orizzontale P. Secco'!AG132</f>
        <v>dato mancante</v>
      </c>
      <c r="AX131" s="193" t="str">
        <f>'Calcolo Orizzontale P. Secco'!AV132</f>
        <v>dato mancante</v>
      </c>
      <c r="AY131" s="308" t="str">
        <f t="shared" si="169"/>
        <v>dato mancante</v>
      </c>
      <c r="AZ131" s="308" t="str">
        <f t="shared" si="170"/>
        <v>dato mancante</v>
      </c>
      <c r="BA131" s="193" t="str">
        <f>'Calcolo Orizzontale P. Secco'!AH132</f>
        <v>dato mancante</v>
      </c>
      <c r="BB131" s="193" t="str">
        <f>'Calcolo Orizzontale P. Secco'!AW132</f>
        <v>dato mancante</v>
      </c>
      <c r="BC131" s="308" t="str">
        <f t="shared" si="154"/>
        <v>dato mancante</v>
      </c>
      <c r="BD131" s="308" t="str">
        <f t="shared" si="155"/>
        <v>dato mancante</v>
      </c>
      <c r="BE131" s="194" t="str">
        <f>'Calcolo Orizzontale P. Secco'!AI132</f>
        <v>dato mancante</v>
      </c>
      <c r="BF131" s="194" t="str">
        <f>'Calcolo Orizzontale P. Secco'!AX132</f>
        <v>dato mancante</v>
      </c>
      <c r="BG131" s="308" t="str">
        <f t="shared" si="156"/>
        <v>dato mancante</v>
      </c>
      <c r="BH131" s="308" t="str">
        <f t="shared" si="157"/>
        <v>dato mancante</v>
      </c>
      <c r="BI131" s="193" t="str">
        <f>'Calcolo Orizzontale P. Secco'!AJ132</f>
        <v>dato mancante</v>
      </c>
      <c r="BJ131" s="193" t="str">
        <f>'Calcolo Orizzontale P. Secco'!AY132</f>
        <v>dato mancante</v>
      </c>
      <c r="BK131" s="308" t="str">
        <f t="shared" si="158"/>
        <v>dato mancante</v>
      </c>
      <c r="BL131" s="308" t="str">
        <f t="shared" si="159"/>
        <v>dato mancante</v>
      </c>
      <c r="BM131" s="192" t="str">
        <f>'Calcolo Orizzontale P. Secco'!AK132</f>
        <v>dato mancante</v>
      </c>
      <c r="BN131" s="192" t="str">
        <f>'Calcolo Orizzontale P. Secco'!AZ132</f>
        <v>dato mancante</v>
      </c>
      <c r="BO131" s="308" t="str">
        <f t="shared" si="173"/>
        <v>dato mancante</v>
      </c>
      <c r="BP131" s="308" t="str">
        <f t="shared" si="174"/>
        <v>dato mancante</v>
      </c>
      <c r="BQ131" s="195" t="str">
        <f>'Calcolo Orizzontale P. Secco'!AL132</f>
        <v>dato mancante</v>
      </c>
      <c r="BR131" s="195" t="str">
        <f>'Calcolo Orizzontale P. Secco'!BA132</f>
        <v>dato mancante</v>
      </c>
      <c r="BS131" s="308" t="str">
        <f t="shared" si="160"/>
        <v>dato mancante</v>
      </c>
      <c r="BT131" s="308" t="str">
        <f t="shared" si="161"/>
        <v>dato mancante</v>
      </c>
      <c r="BU131" s="193" t="str">
        <f>'Calcolo Orizzontale P. Secco'!AM132</f>
        <v>dato mancante</v>
      </c>
      <c r="BV131" s="194" t="str">
        <f>'Calcolo Orizzontale P. Secco'!BB132</f>
        <v>dato mancante</v>
      </c>
      <c r="BW131" s="308" t="str">
        <f t="shared" si="162"/>
        <v>dato mancante</v>
      </c>
      <c r="BX131" s="308" t="str">
        <f t="shared" si="163"/>
        <v>dato mancante</v>
      </c>
      <c r="BY131" s="196" t="str">
        <f>'Calcolo Orizzontale P. Secco'!AN132</f>
        <v>dato mancante</v>
      </c>
      <c r="BZ131" s="196" t="str">
        <f>'Calcolo Orizzontale P. Secco'!BC132</f>
        <v>dato mancante</v>
      </c>
      <c r="CA131" s="308" t="str">
        <f t="shared" si="164"/>
        <v>dato mancante</v>
      </c>
      <c r="CB131" s="308" t="str">
        <f t="shared" si="165"/>
        <v>dato mancante</v>
      </c>
      <c r="CE131" s="125" t="str">
        <f t="shared" si="175"/>
        <v>dato mancante</v>
      </c>
      <c r="CF131" s="125" t="str">
        <f t="shared" si="176"/>
        <v>dato mancante</v>
      </c>
      <c r="CG131" s="125" t="str">
        <f t="shared" si="177"/>
        <v>dato mancante</v>
      </c>
      <c r="CH131" s="125" t="str">
        <f t="shared" si="178"/>
        <v>dato mancante</v>
      </c>
      <c r="CI131" s="125" t="str">
        <f t="shared" si="179"/>
        <v>dato mancante</v>
      </c>
      <c r="CJ131" s="125" t="str">
        <f t="shared" si="180"/>
        <v>dato mancante</v>
      </c>
      <c r="CK131" s="125" t="str">
        <f t="shared" si="181"/>
        <v>dato mancante</v>
      </c>
      <c r="CL131" s="125" t="str">
        <f t="shared" si="182"/>
        <v>dato mancante</v>
      </c>
      <c r="CM131" s="125" t="str">
        <f t="shared" si="183"/>
        <v>dato mancante</v>
      </c>
      <c r="CN131" s="125" t="str">
        <f t="shared" si="184"/>
        <v>dato mancante</v>
      </c>
      <c r="CO131" s="125" t="str">
        <f t="shared" si="185"/>
        <v>dato mancante</v>
      </c>
      <c r="CP131" s="125" t="str">
        <f t="shared" si="186"/>
        <v>dato mancante</v>
      </c>
      <c r="CQ131" s="125" t="str">
        <f t="shared" si="187"/>
        <v>dato mancante</v>
      </c>
      <c r="CR131" s="125" t="str">
        <f t="shared" si="188"/>
        <v>dato mancante</v>
      </c>
      <c r="CS131" s="125" t="str">
        <f t="shared" si="189"/>
        <v>dato mancante</v>
      </c>
      <c r="CT131" s="125" t="str">
        <f t="shared" si="190"/>
        <v>dato mancante</v>
      </c>
      <c r="CU131" s="125" t="str">
        <f t="shared" si="191"/>
        <v>dato mancante</v>
      </c>
      <c r="CV131" s="125" t="str">
        <f t="shared" si="192"/>
        <v>dato mancante</v>
      </c>
      <c r="CW131" s="125" t="str">
        <f t="shared" si="193"/>
        <v>dato mancante</v>
      </c>
      <c r="CX131" s="125" t="str">
        <f t="shared" si="194"/>
        <v>dato mancante</v>
      </c>
      <c r="CY131" s="125" t="str">
        <f t="shared" si="195"/>
        <v>dato mancante</v>
      </c>
      <c r="CZ131" s="125" t="str">
        <f t="shared" si="196"/>
        <v>dato mancante</v>
      </c>
      <c r="DA131" s="125" t="str">
        <f t="shared" si="139"/>
        <v>dato mancante</v>
      </c>
      <c r="DB131" s="125" t="str">
        <f t="shared" si="197"/>
        <v>dato mancante</v>
      </c>
      <c r="DC131" s="125" t="str">
        <f t="shared" si="198"/>
        <v>dato mancante</v>
      </c>
      <c r="DD131" s="125" t="str">
        <f t="shared" si="199"/>
        <v>dato mancante</v>
      </c>
      <c r="DF131" s="127">
        <f t="shared" si="166"/>
        <v>0</v>
      </c>
      <c r="DG131" s="127">
        <f t="shared" si="200"/>
        <v>0</v>
      </c>
      <c r="DH131" s="125" t="str">
        <f t="shared" si="167"/>
        <v>ok</v>
      </c>
      <c r="DI131" s="127" t="str">
        <f t="shared" si="168"/>
        <v>Buono</v>
      </c>
      <c r="DJ131" s="127" t="str">
        <f t="shared" si="201"/>
        <v>Buono</v>
      </c>
    </row>
    <row r="132" spans="1:114" s="125" customFormat="1" x14ac:dyDescent="0.35">
      <c r="A132" s="18">
        <f>'Calcolo Orizzontale P. Secco'!A133</f>
        <v>0</v>
      </c>
      <c r="B132" s="18">
        <f>'Calcolo Orizzontale P. Secco'!B133</f>
        <v>0</v>
      </c>
      <c r="C132" s="18">
        <f>'Calcolo Orizzontale P. Secco'!C133</f>
        <v>0</v>
      </c>
      <c r="D132" s="18">
        <f>'Calcolo Orizzontale P. Secco'!D133</f>
        <v>0</v>
      </c>
      <c r="E132" s="18">
        <f>'Calcolo Orizzontale P. Secco'!E133</f>
        <v>0</v>
      </c>
      <c r="F132" s="18">
        <f>'Calcolo Orizzontale P. Secco'!F133</f>
        <v>0</v>
      </c>
      <c r="G132" s="18">
        <f>'Calcolo Orizzontale P. Secco'!G133</f>
        <v>0</v>
      </c>
      <c r="H132" s="18"/>
      <c r="I132" s="18">
        <f>'Calcolo Orizzontale P. Secco'!I133</f>
        <v>0</v>
      </c>
      <c r="J132" s="18">
        <f>'Calcolo Orizzontale P. Secco'!J133</f>
        <v>0</v>
      </c>
      <c r="K132" s="18">
        <f>'Calcolo Orizzontale P. Secco'!K133</f>
        <v>0</v>
      </c>
      <c r="L132" s="15">
        <f t="shared" si="145"/>
        <v>0</v>
      </c>
      <c r="M132" s="519">
        <f>'Calcolo Orizzontale P. Secco'!L133</f>
        <v>0</v>
      </c>
      <c r="N132" s="519">
        <f>'Calcolo Orizzontale P. Secco'!M133</f>
        <v>0</v>
      </c>
      <c r="O132" s="520">
        <f>'Calcolo Orizzontale P. Secco'!N133</f>
        <v>0</v>
      </c>
      <c r="P132" s="521">
        <f>'Calcolo Orizzontale P. Secco'!O133</f>
        <v>0</v>
      </c>
      <c r="Q132" s="521">
        <f>'Calcolo Orizzontale P. Secco'!P133</f>
        <v>0</v>
      </c>
      <c r="R132" s="521">
        <f>'Calcolo Orizzontale P. Secco'!Q133</f>
        <v>0</v>
      </c>
      <c r="S132" s="521">
        <f>'Calcolo Orizzontale P. Secco'!R133</f>
        <v>0</v>
      </c>
      <c r="T132" s="521">
        <f>'Calcolo Orizzontale P. Secco'!S133</f>
        <v>0</v>
      </c>
      <c r="U132" s="519">
        <f>'Calcolo Orizzontale P. Secco'!T133</f>
        <v>0</v>
      </c>
      <c r="V132" s="519">
        <f>'Calcolo Orizzontale P. Secco'!U133</f>
        <v>0</v>
      </c>
      <c r="W132" s="519">
        <f>'Calcolo Orizzontale P. Secco'!V133</f>
        <v>0</v>
      </c>
      <c r="X132" s="520">
        <f>'Calcolo Orizzontale P. Secco'!W133</f>
        <v>0</v>
      </c>
      <c r="Y132" s="521">
        <f>'Calcolo Orizzontale P. Secco'!X133</f>
        <v>0</v>
      </c>
      <c r="Z132" s="522">
        <f>'Calcolo Orizzontale P. Secco'!Y133</f>
        <v>0</v>
      </c>
      <c r="AA132" s="126"/>
      <c r="AB132" s="127"/>
      <c r="AC132" s="189" t="str">
        <f>'Calcolo Orizzontale P. Secco'!AC133</f>
        <v>dato mancante</v>
      </c>
      <c r="AD132" s="190" t="str">
        <f>'Calcolo Orizzontale P. Secco'!AR133</f>
        <v>dato mancante</v>
      </c>
      <c r="AE132" s="190" t="str">
        <f t="shared" si="146"/>
        <v>dato mancante</v>
      </c>
      <c r="AF132" s="190" t="str">
        <f t="shared" si="147"/>
        <v>dato mancante</v>
      </c>
      <c r="AG132" s="191" t="str">
        <f>IF(N132&lt;5,'Calcolo Orizzontale P. Secco'!AD133,"dato mancante")</f>
        <v>dato mancante</v>
      </c>
      <c r="AH132" s="191" t="str">
        <f>IF(N132&gt;5,'Calcolo Orizzontale P. Secco'!AD133,"dato mancante")</f>
        <v>dato mancante</v>
      </c>
      <c r="AI132" s="191" t="str">
        <f>IF(N132&lt;5,'Calcolo Orizzontale P. Secco'!AS133,"dato mancante")</f>
        <v>dato mancante</v>
      </c>
      <c r="AJ132" s="191" t="str">
        <f>IF(N132&gt;5,'Calcolo Orizzontale P. Secco'!AS133,"dato mancante")</f>
        <v>dato mancante</v>
      </c>
      <c r="AK132" s="190" t="str">
        <f t="shared" si="148"/>
        <v>dato mancante</v>
      </c>
      <c r="AL132" s="190" t="str">
        <f t="shared" si="149"/>
        <v>dato mancante</v>
      </c>
      <c r="AM132" s="190" t="str">
        <f t="shared" si="150"/>
        <v>dato mancante</v>
      </c>
      <c r="AN132" s="190" t="str">
        <f t="shared" si="151"/>
        <v>dato mancante</v>
      </c>
      <c r="AO132" s="191" t="str">
        <f>'Calcolo Orizzontale P. Secco'!AE133</f>
        <v>dato mancante</v>
      </c>
      <c r="AP132" s="191" t="str">
        <f>'Calcolo Orizzontale P. Secco'!AT133</f>
        <v>dato mancante</v>
      </c>
      <c r="AQ132" s="192" t="str">
        <f t="shared" si="152"/>
        <v>dato mancante</v>
      </c>
      <c r="AR132" s="192" t="str">
        <f t="shared" si="153"/>
        <v>dato mancante</v>
      </c>
      <c r="AS132" s="193" t="str">
        <f>'Calcolo Orizzontale P. Secco'!AF133</f>
        <v>dato mancante</v>
      </c>
      <c r="AT132" s="193" t="str">
        <f>'Calcolo Orizzontale P. Secco'!AU133</f>
        <v>dato mancante</v>
      </c>
      <c r="AU132" s="308" t="str">
        <f t="shared" si="171"/>
        <v>dato mancante</v>
      </c>
      <c r="AV132" s="308" t="str">
        <f t="shared" si="172"/>
        <v>dato mancante</v>
      </c>
      <c r="AW132" s="193" t="str">
        <f>'Calcolo Orizzontale P. Secco'!AG133</f>
        <v>dato mancante</v>
      </c>
      <c r="AX132" s="193" t="str">
        <f>'Calcolo Orizzontale P. Secco'!AV133</f>
        <v>dato mancante</v>
      </c>
      <c r="AY132" s="308" t="str">
        <f t="shared" si="169"/>
        <v>dato mancante</v>
      </c>
      <c r="AZ132" s="308" t="str">
        <f t="shared" si="170"/>
        <v>dato mancante</v>
      </c>
      <c r="BA132" s="193" t="str">
        <f>'Calcolo Orizzontale P. Secco'!AH133</f>
        <v>dato mancante</v>
      </c>
      <c r="BB132" s="193" t="str">
        <f>'Calcolo Orizzontale P. Secco'!AW133</f>
        <v>dato mancante</v>
      </c>
      <c r="BC132" s="308" t="str">
        <f t="shared" si="154"/>
        <v>dato mancante</v>
      </c>
      <c r="BD132" s="308" t="str">
        <f t="shared" si="155"/>
        <v>dato mancante</v>
      </c>
      <c r="BE132" s="194" t="str">
        <f>'Calcolo Orizzontale P. Secco'!AI133</f>
        <v>dato mancante</v>
      </c>
      <c r="BF132" s="194" t="str">
        <f>'Calcolo Orizzontale P. Secco'!AX133</f>
        <v>dato mancante</v>
      </c>
      <c r="BG132" s="308" t="str">
        <f t="shared" si="156"/>
        <v>dato mancante</v>
      </c>
      <c r="BH132" s="308" t="str">
        <f t="shared" si="157"/>
        <v>dato mancante</v>
      </c>
      <c r="BI132" s="193" t="str">
        <f>'Calcolo Orizzontale P. Secco'!AJ133</f>
        <v>dato mancante</v>
      </c>
      <c r="BJ132" s="193" t="str">
        <f>'Calcolo Orizzontale P. Secco'!AY133</f>
        <v>dato mancante</v>
      </c>
      <c r="BK132" s="308" t="str">
        <f t="shared" si="158"/>
        <v>dato mancante</v>
      </c>
      <c r="BL132" s="308" t="str">
        <f t="shared" si="159"/>
        <v>dato mancante</v>
      </c>
      <c r="BM132" s="192" t="str">
        <f>'Calcolo Orizzontale P. Secco'!AK133</f>
        <v>dato mancante</v>
      </c>
      <c r="BN132" s="192" t="str">
        <f>'Calcolo Orizzontale P. Secco'!AZ133</f>
        <v>dato mancante</v>
      </c>
      <c r="BO132" s="308" t="str">
        <f t="shared" si="173"/>
        <v>dato mancante</v>
      </c>
      <c r="BP132" s="308" t="str">
        <f t="shared" si="174"/>
        <v>dato mancante</v>
      </c>
      <c r="BQ132" s="195" t="str">
        <f>'Calcolo Orizzontale P. Secco'!AL133</f>
        <v>dato mancante</v>
      </c>
      <c r="BR132" s="195" t="str">
        <f>'Calcolo Orizzontale P. Secco'!BA133</f>
        <v>dato mancante</v>
      </c>
      <c r="BS132" s="308" t="str">
        <f t="shared" si="160"/>
        <v>dato mancante</v>
      </c>
      <c r="BT132" s="308" t="str">
        <f t="shared" si="161"/>
        <v>dato mancante</v>
      </c>
      <c r="BU132" s="193" t="str">
        <f>'Calcolo Orizzontale P. Secco'!AM133</f>
        <v>dato mancante</v>
      </c>
      <c r="BV132" s="194" t="str">
        <f>'Calcolo Orizzontale P. Secco'!BB133</f>
        <v>dato mancante</v>
      </c>
      <c r="BW132" s="308" t="str">
        <f t="shared" si="162"/>
        <v>dato mancante</v>
      </c>
      <c r="BX132" s="308" t="str">
        <f t="shared" si="163"/>
        <v>dato mancante</v>
      </c>
      <c r="BY132" s="196" t="str">
        <f>'Calcolo Orizzontale P. Secco'!AN133</f>
        <v>dato mancante</v>
      </c>
      <c r="BZ132" s="196" t="str">
        <f>'Calcolo Orizzontale P. Secco'!BC133</f>
        <v>dato mancante</v>
      </c>
      <c r="CA132" s="308" t="str">
        <f t="shared" si="164"/>
        <v>dato mancante</v>
      </c>
      <c r="CB132" s="308" t="str">
        <f t="shared" si="165"/>
        <v>dato mancante</v>
      </c>
      <c r="CE132" s="125" t="str">
        <f t="shared" si="175"/>
        <v>dato mancante</v>
      </c>
      <c r="CF132" s="125" t="str">
        <f t="shared" si="176"/>
        <v>dato mancante</v>
      </c>
      <c r="CG132" s="125" t="str">
        <f t="shared" si="177"/>
        <v>dato mancante</v>
      </c>
      <c r="CH132" s="125" t="str">
        <f t="shared" si="178"/>
        <v>dato mancante</v>
      </c>
      <c r="CI132" s="125" t="str">
        <f t="shared" si="179"/>
        <v>dato mancante</v>
      </c>
      <c r="CJ132" s="125" t="str">
        <f t="shared" si="180"/>
        <v>dato mancante</v>
      </c>
      <c r="CK132" s="125" t="str">
        <f t="shared" si="181"/>
        <v>dato mancante</v>
      </c>
      <c r="CL132" s="125" t="str">
        <f t="shared" si="182"/>
        <v>dato mancante</v>
      </c>
      <c r="CM132" s="125" t="str">
        <f t="shared" si="183"/>
        <v>dato mancante</v>
      </c>
      <c r="CN132" s="125" t="str">
        <f t="shared" si="184"/>
        <v>dato mancante</v>
      </c>
      <c r="CO132" s="125" t="str">
        <f t="shared" si="185"/>
        <v>dato mancante</v>
      </c>
      <c r="CP132" s="125" t="str">
        <f t="shared" si="186"/>
        <v>dato mancante</v>
      </c>
      <c r="CQ132" s="125" t="str">
        <f t="shared" si="187"/>
        <v>dato mancante</v>
      </c>
      <c r="CR132" s="125" t="str">
        <f t="shared" si="188"/>
        <v>dato mancante</v>
      </c>
      <c r="CS132" s="125" t="str">
        <f t="shared" si="189"/>
        <v>dato mancante</v>
      </c>
      <c r="CT132" s="125" t="str">
        <f t="shared" si="190"/>
        <v>dato mancante</v>
      </c>
      <c r="CU132" s="125" t="str">
        <f t="shared" si="191"/>
        <v>dato mancante</v>
      </c>
      <c r="CV132" s="125" t="str">
        <f t="shared" si="192"/>
        <v>dato mancante</v>
      </c>
      <c r="CW132" s="125" t="str">
        <f t="shared" si="193"/>
        <v>dato mancante</v>
      </c>
      <c r="CX132" s="125" t="str">
        <f t="shared" si="194"/>
        <v>dato mancante</v>
      </c>
      <c r="CY132" s="125" t="str">
        <f t="shared" si="195"/>
        <v>dato mancante</v>
      </c>
      <c r="CZ132" s="125" t="str">
        <f t="shared" si="196"/>
        <v>dato mancante</v>
      </c>
      <c r="DA132" s="125" t="str">
        <f t="shared" si="139"/>
        <v>dato mancante</v>
      </c>
      <c r="DB132" s="125" t="str">
        <f t="shared" si="197"/>
        <v>dato mancante</v>
      </c>
      <c r="DC132" s="125" t="str">
        <f t="shared" si="198"/>
        <v>dato mancante</v>
      </c>
      <c r="DD132" s="125" t="str">
        <f t="shared" si="199"/>
        <v>dato mancante</v>
      </c>
      <c r="DF132" s="127">
        <f t="shared" si="166"/>
        <v>0</v>
      </c>
      <c r="DG132" s="127">
        <f t="shared" si="200"/>
        <v>0</v>
      </c>
      <c r="DH132" s="125" t="str">
        <f t="shared" si="167"/>
        <v>ok</v>
      </c>
      <c r="DI132" s="127" t="str">
        <f t="shared" si="168"/>
        <v>Buono</v>
      </c>
      <c r="DJ132" s="127" t="str">
        <f t="shared" si="201"/>
        <v>Buono</v>
      </c>
    </row>
    <row r="133" spans="1:114" s="125" customFormat="1" x14ac:dyDescent="0.35">
      <c r="A133" s="18">
        <f>'Calcolo Orizzontale P. Secco'!A134</f>
        <v>0</v>
      </c>
      <c r="B133" s="18">
        <f>'Calcolo Orizzontale P. Secco'!B134</f>
        <v>0</v>
      </c>
      <c r="C133" s="18">
        <f>'Calcolo Orizzontale P. Secco'!C134</f>
        <v>0</v>
      </c>
      <c r="D133" s="18">
        <f>'Calcolo Orizzontale P. Secco'!D134</f>
        <v>0</v>
      </c>
      <c r="E133" s="18">
        <f>'Calcolo Orizzontale P. Secco'!E134</f>
        <v>0</v>
      </c>
      <c r="F133" s="18">
        <f>'Calcolo Orizzontale P. Secco'!F134</f>
        <v>0</v>
      </c>
      <c r="G133" s="18">
        <f>'Calcolo Orizzontale P. Secco'!G134</f>
        <v>0</v>
      </c>
      <c r="H133" s="18"/>
      <c r="I133" s="18">
        <f>'Calcolo Orizzontale P. Secco'!I134</f>
        <v>0</v>
      </c>
      <c r="J133" s="18">
        <f>'Calcolo Orizzontale P. Secco'!J134</f>
        <v>0</v>
      </c>
      <c r="K133" s="18">
        <f>'Calcolo Orizzontale P. Secco'!K134</f>
        <v>0</v>
      </c>
      <c r="L133" s="15">
        <f t="shared" si="145"/>
        <v>0</v>
      </c>
      <c r="M133" s="519">
        <f>'Calcolo Orizzontale P. Secco'!L134</f>
        <v>0</v>
      </c>
      <c r="N133" s="519">
        <f>'Calcolo Orizzontale P. Secco'!M134</f>
        <v>0</v>
      </c>
      <c r="O133" s="520">
        <f>'Calcolo Orizzontale P. Secco'!N134</f>
        <v>0</v>
      </c>
      <c r="P133" s="521">
        <f>'Calcolo Orizzontale P. Secco'!O134</f>
        <v>0</v>
      </c>
      <c r="Q133" s="521">
        <f>'Calcolo Orizzontale P. Secco'!P134</f>
        <v>0</v>
      </c>
      <c r="R133" s="521">
        <f>'Calcolo Orizzontale P. Secco'!Q134</f>
        <v>0</v>
      </c>
      <c r="S133" s="521">
        <f>'Calcolo Orizzontale P. Secco'!R134</f>
        <v>0</v>
      </c>
      <c r="T133" s="521">
        <f>'Calcolo Orizzontale P. Secco'!S134</f>
        <v>0</v>
      </c>
      <c r="U133" s="519">
        <f>'Calcolo Orizzontale P. Secco'!T134</f>
        <v>0</v>
      </c>
      <c r="V133" s="519">
        <f>'Calcolo Orizzontale P. Secco'!U134</f>
        <v>0</v>
      </c>
      <c r="W133" s="519">
        <f>'Calcolo Orizzontale P. Secco'!V134</f>
        <v>0</v>
      </c>
      <c r="X133" s="520">
        <f>'Calcolo Orizzontale P. Secco'!W134</f>
        <v>0</v>
      </c>
      <c r="Y133" s="521">
        <f>'Calcolo Orizzontale P. Secco'!X134</f>
        <v>0</v>
      </c>
      <c r="Z133" s="522">
        <f>'Calcolo Orizzontale P. Secco'!Y134</f>
        <v>0</v>
      </c>
      <c r="AA133" s="126"/>
      <c r="AB133" s="127"/>
      <c r="AC133" s="189" t="str">
        <f>'Calcolo Orizzontale P. Secco'!AC134</f>
        <v>dato mancante</v>
      </c>
      <c r="AD133" s="190" t="str">
        <f>'Calcolo Orizzontale P. Secco'!AR134</f>
        <v>dato mancante</v>
      </c>
      <c r="AE133" s="190" t="str">
        <f t="shared" si="146"/>
        <v>dato mancante</v>
      </c>
      <c r="AF133" s="190" t="str">
        <f t="shared" si="147"/>
        <v>dato mancante</v>
      </c>
      <c r="AG133" s="191" t="str">
        <f>IF(N133&lt;5,'Calcolo Orizzontale P. Secco'!AD134,"dato mancante")</f>
        <v>dato mancante</v>
      </c>
      <c r="AH133" s="191" t="str">
        <f>IF(N133&gt;5,'Calcolo Orizzontale P. Secco'!AD134,"dato mancante")</f>
        <v>dato mancante</v>
      </c>
      <c r="AI133" s="191" t="str">
        <f>IF(N133&lt;5,'Calcolo Orizzontale P. Secco'!AS134,"dato mancante")</f>
        <v>dato mancante</v>
      </c>
      <c r="AJ133" s="191" t="str">
        <f>IF(N133&gt;5,'Calcolo Orizzontale P. Secco'!AS134,"dato mancante")</f>
        <v>dato mancante</v>
      </c>
      <c r="AK133" s="190" t="str">
        <f t="shared" si="148"/>
        <v>dato mancante</v>
      </c>
      <c r="AL133" s="190" t="str">
        <f t="shared" si="149"/>
        <v>dato mancante</v>
      </c>
      <c r="AM133" s="190" t="str">
        <f t="shared" si="150"/>
        <v>dato mancante</v>
      </c>
      <c r="AN133" s="190" t="str">
        <f t="shared" si="151"/>
        <v>dato mancante</v>
      </c>
      <c r="AO133" s="191" t="str">
        <f>'Calcolo Orizzontale P. Secco'!AE134</f>
        <v>dato mancante</v>
      </c>
      <c r="AP133" s="191" t="str">
        <f>'Calcolo Orizzontale P. Secco'!AT134</f>
        <v>dato mancante</v>
      </c>
      <c r="AQ133" s="192" t="str">
        <f t="shared" si="152"/>
        <v>dato mancante</v>
      </c>
      <c r="AR133" s="192" t="str">
        <f t="shared" si="153"/>
        <v>dato mancante</v>
      </c>
      <c r="AS133" s="193" t="str">
        <f>'Calcolo Orizzontale P. Secco'!AF134</f>
        <v>dato mancante</v>
      </c>
      <c r="AT133" s="193" t="str">
        <f>'Calcolo Orizzontale P. Secco'!AU134</f>
        <v>dato mancante</v>
      </c>
      <c r="AU133" s="308" t="str">
        <f t="shared" si="171"/>
        <v>dato mancante</v>
      </c>
      <c r="AV133" s="308" t="str">
        <f t="shared" si="172"/>
        <v>dato mancante</v>
      </c>
      <c r="AW133" s="193" t="str">
        <f>'Calcolo Orizzontale P. Secco'!AG134</f>
        <v>dato mancante</v>
      </c>
      <c r="AX133" s="193" t="str">
        <f>'Calcolo Orizzontale P. Secco'!AV134</f>
        <v>dato mancante</v>
      </c>
      <c r="AY133" s="308" t="str">
        <f t="shared" si="169"/>
        <v>dato mancante</v>
      </c>
      <c r="AZ133" s="308" t="str">
        <f t="shared" si="170"/>
        <v>dato mancante</v>
      </c>
      <c r="BA133" s="193" t="str">
        <f>'Calcolo Orizzontale P. Secco'!AH134</f>
        <v>dato mancante</v>
      </c>
      <c r="BB133" s="193" t="str">
        <f>'Calcolo Orizzontale P. Secco'!AW134</f>
        <v>dato mancante</v>
      </c>
      <c r="BC133" s="308" t="str">
        <f t="shared" si="154"/>
        <v>dato mancante</v>
      </c>
      <c r="BD133" s="308" t="str">
        <f t="shared" si="155"/>
        <v>dato mancante</v>
      </c>
      <c r="BE133" s="194" t="str">
        <f>'Calcolo Orizzontale P. Secco'!AI134</f>
        <v>dato mancante</v>
      </c>
      <c r="BF133" s="194" t="str">
        <f>'Calcolo Orizzontale P. Secco'!AX134</f>
        <v>dato mancante</v>
      </c>
      <c r="BG133" s="308" t="str">
        <f t="shared" si="156"/>
        <v>dato mancante</v>
      </c>
      <c r="BH133" s="308" t="str">
        <f t="shared" si="157"/>
        <v>dato mancante</v>
      </c>
      <c r="BI133" s="193" t="str">
        <f>'Calcolo Orizzontale P. Secco'!AJ134</f>
        <v>dato mancante</v>
      </c>
      <c r="BJ133" s="193" t="str">
        <f>'Calcolo Orizzontale P. Secco'!AY134</f>
        <v>dato mancante</v>
      </c>
      <c r="BK133" s="308" t="str">
        <f t="shared" si="158"/>
        <v>dato mancante</v>
      </c>
      <c r="BL133" s="308" t="str">
        <f t="shared" si="159"/>
        <v>dato mancante</v>
      </c>
      <c r="BM133" s="192" t="str">
        <f>'Calcolo Orizzontale P. Secco'!AK134</f>
        <v>dato mancante</v>
      </c>
      <c r="BN133" s="192" t="str">
        <f>'Calcolo Orizzontale P. Secco'!AZ134</f>
        <v>dato mancante</v>
      </c>
      <c r="BO133" s="308" t="str">
        <f t="shared" si="173"/>
        <v>dato mancante</v>
      </c>
      <c r="BP133" s="308" t="str">
        <f t="shared" si="174"/>
        <v>dato mancante</v>
      </c>
      <c r="BQ133" s="195" t="str">
        <f>'Calcolo Orizzontale P. Secco'!AL134</f>
        <v>dato mancante</v>
      </c>
      <c r="BR133" s="195" t="str">
        <f>'Calcolo Orizzontale P. Secco'!BA134</f>
        <v>dato mancante</v>
      </c>
      <c r="BS133" s="308" t="str">
        <f t="shared" si="160"/>
        <v>dato mancante</v>
      </c>
      <c r="BT133" s="308" t="str">
        <f t="shared" si="161"/>
        <v>dato mancante</v>
      </c>
      <c r="BU133" s="193" t="str">
        <f>'Calcolo Orizzontale P. Secco'!AM134</f>
        <v>dato mancante</v>
      </c>
      <c r="BV133" s="194" t="str">
        <f>'Calcolo Orizzontale P. Secco'!BB134</f>
        <v>dato mancante</v>
      </c>
      <c r="BW133" s="308" t="str">
        <f t="shared" si="162"/>
        <v>dato mancante</v>
      </c>
      <c r="BX133" s="308" t="str">
        <f t="shared" si="163"/>
        <v>dato mancante</v>
      </c>
      <c r="BY133" s="196" t="str">
        <f>'Calcolo Orizzontale P. Secco'!AN134</f>
        <v>dato mancante</v>
      </c>
      <c r="BZ133" s="196" t="str">
        <f>'Calcolo Orizzontale P. Secco'!BC134</f>
        <v>dato mancante</v>
      </c>
      <c r="CA133" s="308" t="str">
        <f t="shared" si="164"/>
        <v>dato mancante</v>
      </c>
      <c r="CB133" s="308" t="str">
        <f t="shared" si="165"/>
        <v>dato mancante</v>
      </c>
      <c r="CE133" s="125" t="str">
        <f t="shared" si="175"/>
        <v>dato mancante</v>
      </c>
      <c r="CF133" s="125" t="str">
        <f t="shared" si="176"/>
        <v>dato mancante</v>
      </c>
      <c r="CG133" s="125" t="str">
        <f t="shared" si="177"/>
        <v>dato mancante</v>
      </c>
      <c r="CH133" s="125" t="str">
        <f t="shared" si="178"/>
        <v>dato mancante</v>
      </c>
      <c r="CI133" s="125" t="str">
        <f t="shared" si="179"/>
        <v>dato mancante</v>
      </c>
      <c r="CJ133" s="125" t="str">
        <f t="shared" si="180"/>
        <v>dato mancante</v>
      </c>
      <c r="CK133" s="125" t="str">
        <f t="shared" si="181"/>
        <v>dato mancante</v>
      </c>
      <c r="CL133" s="125" t="str">
        <f t="shared" si="182"/>
        <v>dato mancante</v>
      </c>
      <c r="CM133" s="125" t="str">
        <f t="shared" si="183"/>
        <v>dato mancante</v>
      </c>
      <c r="CN133" s="125" t="str">
        <f t="shared" si="184"/>
        <v>dato mancante</v>
      </c>
      <c r="CO133" s="125" t="str">
        <f t="shared" si="185"/>
        <v>dato mancante</v>
      </c>
      <c r="CP133" s="125" t="str">
        <f t="shared" si="186"/>
        <v>dato mancante</v>
      </c>
      <c r="CQ133" s="125" t="str">
        <f t="shared" si="187"/>
        <v>dato mancante</v>
      </c>
      <c r="CR133" s="125" t="str">
        <f t="shared" si="188"/>
        <v>dato mancante</v>
      </c>
      <c r="CS133" s="125" t="str">
        <f t="shared" si="189"/>
        <v>dato mancante</v>
      </c>
      <c r="CT133" s="125" t="str">
        <f t="shared" si="190"/>
        <v>dato mancante</v>
      </c>
      <c r="CU133" s="125" t="str">
        <f t="shared" si="191"/>
        <v>dato mancante</v>
      </c>
      <c r="CV133" s="125" t="str">
        <f t="shared" si="192"/>
        <v>dato mancante</v>
      </c>
      <c r="CW133" s="125" t="str">
        <f t="shared" si="193"/>
        <v>dato mancante</v>
      </c>
      <c r="CX133" s="125" t="str">
        <f t="shared" si="194"/>
        <v>dato mancante</v>
      </c>
      <c r="CY133" s="125" t="str">
        <f t="shared" si="195"/>
        <v>dato mancante</v>
      </c>
      <c r="CZ133" s="125" t="str">
        <f t="shared" si="196"/>
        <v>dato mancante</v>
      </c>
      <c r="DA133" s="125" t="str">
        <f t="shared" si="139"/>
        <v>dato mancante</v>
      </c>
      <c r="DB133" s="125" t="str">
        <f t="shared" si="197"/>
        <v>dato mancante</v>
      </c>
      <c r="DC133" s="125" t="str">
        <f t="shared" si="198"/>
        <v>dato mancante</v>
      </c>
      <c r="DD133" s="125" t="str">
        <f t="shared" si="199"/>
        <v>dato mancante</v>
      </c>
      <c r="DF133" s="127">
        <f t="shared" si="166"/>
        <v>0</v>
      </c>
      <c r="DG133" s="127">
        <f t="shared" si="200"/>
        <v>0</v>
      </c>
      <c r="DH133" s="125" t="str">
        <f t="shared" si="167"/>
        <v>ok</v>
      </c>
      <c r="DI133" s="127" t="str">
        <f t="shared" si="168"/>
        <v>Buono</v>
      </c>
      <c r="DJ133" s="127" t="str">
        <f t="shared" si="201"/>
        <v>Buono</v>
      </c>
    </row>
    <row r="134" spans="1:114" s="125" customFormat="1" x14ac:dyDescent="0.35">
      <c r="A134" s="18">
        <f>'Calcolo Orizzontale P. Secco'!A135</f>
        <v>0</v>
      </c>
      <c r="B134" s="18">
        <f>'Calcolo Orizzontale P. Secco'!B135</f>
        <v>0</v>
      </c>
      <c r="C134" s="18">
        <f>'Calcolo Orizzontale P. Secco'!C135</f>
        <v>0</v>
      </c>
      <c r="D134" s="18">
        <f>'Calcolo Orizzontale P. Secco'!D135</f>
        <v>0</v>
      </c>
      <c r="E134" s="18">
        <f>'Calcolo Orizzontale P. Secco'!E135</f>
        <v>0</v>
      </c>
      <c r="F134" s="18">
        <f>'Calcolo Orizzontale P. Secco'!F135</f>
        <v>0</v>
      </c>
      <c r="G134" s="18">
        <f>'Calcolo Orizzontale P. Secco'!G135</f>
        <v>0</v>
      </c>
      <c r="H134" s="18"/>
      <c r="I134" s="18">
        <f>'Calcolo Orizzontale P. Secco'!I135</f>
        <v>0</v>
      </c>
      <c r="J134" s="18">
        <f>'Calcolo Orizzontale P. Secco'!J135</f>
        <v>0</v>
      </c>
      <c r="K134" s="18">
        <f>'Calcolo Orizzontale P. Secco'!K135</f>
        <v>0</v>
      </c>
      <c r="L134" s="15">
        <f t="shared" si="145"/>
        <v>0</v>
      </c>
      <c r="M134" s="519">
        <f>'Calcolo Orizzontale P. Secco'!L135</f>
        <v>0</v>
      </c>
      <c r="N134" s="519">
        <f>'Calcolo Orizzontale P. Secco'!M135</f>
        <v>0</v>
      </c>
      <c r="O134" s="520">
        <f>'Calcolo Orizzontale P. Secco'!N135</f>
        <v>0</v>
      </c>
      <c r="P134" s="521">
        <f>'Calcolo Orizzontale P. Secco'!O135</f>
        <v>0</v>
      </c>
      <c r="Q134" s="521">
        <f>'Calcolo Orizzontale P. Secco'!P135</f>
        <v>0</v>
      </c>
      <c r="R134" s="521">
        <f>'Calcolo Orizzontale P. Secco'!Q135</f>
        <v>0</v>
      </c>
      <c r="S134" s="521">
        <f>'Calcolo Orizzontale P. Secco'!R135</f>
        <v>0</v>
      </c>
      <c r="T134" s="521">
        <f>'Calcolo Orizzontale P. Secco'!S135</f>
        <v>0</v>
      </c>
      <c r="U134" s="519">
        <f>'Calcolo Orizzontale P. Secco'!T135</f>
        <v>0</v>
      </c>
      <c r="V134" s="519">
        <f>'Calcolo Orizzontale P. Secco'!U135</f>
        <v>0</v>
      </c>
      <c r="W134" s="519">
        <f>'Calcolo Orizzontale P. Secco'!V135</f>
        <v>0</v>
      </c>
      <c r="X134" s="520">
        <f>'Calcolo Orizzontale P. Secco'!W135</f>
        <v>0</v>
      </c>
      <c r="Y134" s="521">
        <f>'Calcolo Orizzontale P. Secco'!X135</f>
        <v>0</v>
      </c>
      <c r="Z134" s="522">
        <f>'Calcolo Orizzontale P. Secco'!Y135</f>
        <v>0</v>
      </c>
      <c r="AA134" s="126"/>
      <c r="AB134" s="127"/>
      <c r="AC134" s="189" t="str">
        <f>'Calcolo Orizzontale P. Secco'!AC135</f>
        <v>dato mancante</v>
      </c>
      <c r="AD134" s="190" t="str">
        <f>'Calcolo Orizzontale P. Secco'!AR135</f>
        <v>dato mancante</v>
      </c>
      <c r="AE134" s="190" t="str">
        <f t="shared" si="146"/>
        <v>dato mancante</v>
      </c>
      <c r="AF134" s="190" t="str">
        <f t="shared" si="147"/>
        <v>dato mancante</v>
      </c>
      <c r="AG134" s="191" t="str">
        <f>IF(N134&lt;5,'Calcolo Orizzontale P. Secco'!AD135,"dato mancante")</f>
        <v>dato mancante</v>
      </c>
      <c r="AH134" s="191" t="str">
        <f>IF(N134&gt;5,'Calcolo Orizzontale P. Secco'!AD135,"dato mancante")</f>
        <v>dato mancante</v>
      </c>
      <c r="AI134" s="191" t="str">
        <f>IF(N134&lt;5,'Calcolo Orizzontale P. Secco'!AS135,"dato mancante")</f>
        <v>dato mancante</v>
      </c>
      <c r="AJ134" s="191" t="str">
        <f>IF(N134&gt;5,'Calcolo Orizzontale P. Secco'!AS135,"dato mancante")</f>
        <v>dato mancante</v>
      </c>
      <c r="AK134" s="190" t="str">
        <f t="shared" si="148"/>
        <v>dato mancante</v>
      </c>
      <c r="AL134" s="190" t="str">
        <f t="shared" si="149"/>
        <v>dato mancante</v>
      </c>
      <c r="AM134" s="190" t="str">
        <f t="shared" si="150"/>
        <v>dato mancante</v>
      </c>
      <c r="AN134" s="190" t="str">
        <f t="shared" si="151"/>
        <v>dato mancante</v>
      </c>
      <c r="AO134" s="191" t="str">
        <f>'Calcolo Orizzontale P. Secco'!AE135</f>
        <v>dato mancante</v>
      </c>
      <c r="AP134" s="191" t="str">
        <f>'Calcolo Orizzontale P. Secco'!AT135</f>
        <v>dato mancante</v>
      </c>
      <c r="AQ134" s="192" t="str">
        <f t="shared" si="152"/>
        <v>dato mancante</v>
      </c>
      <c r="AR134" s="192" t="str">
        <f t="shared" si="153"/>
        <v>dato mancante</v>
      </c>
      <c r="AS134" s="193" t="str">
        <f>'Calcolo Orizzontale P. Secco'!AF135</f>
        <v>dato mancante</v>
      </c>
      <c r="AT134" s="193" t="str">
        <f>'Calcolo Orizzontale P. Secco'!AU135</f>
        <v>dato mancante</v>
      </c>
      <c r="AU134" s="308" t="str">
        <f t="shared" si="171"/>
        <v>dato mancante</v>
      </c>
      <c r="AV134" s="308" t="str">
        <f t="shared" si="172"/>
        <v>dato mancante</v>
      </c>
      <c r="AW134" s="193" t="str">
        <f>'Calcolo Orizzontale P. Secco'!AG135</f>
        <v>dato mancante</v>
      </c>
      <c r="AX134" s="193" t="str">
        <f>'Calcolo Orizzontale P. Secco'!AV135</f>
        <v>dato mancante</v>
      </c>
      <c r="AY134" s="308" t="str">
        <f t="shared" si="169"/>
        <v>dato mancante</v>
      </c>
      <c r="AZ134" s="308" t="str">
        <f t="shared" si="170"/>
        <v>dato mancante</v>
      </c>
      <c r="BA134" s="193" t="str">
        <f>'Calcolo Orizzontale P. Secco'!AH135</f>
        <v>dato mancante</v>
      </c>
      <c r="BB134" s="193" t="str">
        <f>'Calcolo Orizzontale P. Secco'!AW135</f>
        <v>dato mancante</v>
      </c>
      <c r="BC134" s="308" t="str">
        <f t="shared" si="154"/>
        <v>dato mancante</v>
      </c>
      <c r="BD134" s="308" t="str">
        <f t="shared" si="155"/>
        <v>dato mancante</v>
      </c>
      <c r="BE134" s="194" t="str">
        <f>'Calcolo Orizzontale P. Secco'!AI135</f>
        <v>dato mancante</v>
      </c>
      <c r="BF134" s="194" t="str">
        <f>'Calcolo Orizzontale P. Secco'!AX135</f>
        <v>dato mancante</v>
      </c>
      <c r="BG134" s="308" t="str">
        <f t="shared" si="156"/>
        <v>dato mancante</v>
      </c>
      <c r="BH134" s="308" t="str">
        <f t="shared" si="157"/>
        <v>dato mancante</v>
      </c>
      <c r="BI134" s="193" t="str">
        <f>'Calcolo Orizzontale P. Secco'!AJ135</f>
        <v>dato mancante</v>
      </c>
      <c r="BJ134" s="193" t="str">
        <f>'Calcolo Orizzontale P. Secco'!AY135</f>
        <v>dato mancante</v>
      </c>
      <c r="BK134" s="308" t="str">
        <f t="shared" si="158"/>
        <v>dato mancante</v>
      </c>
      <c r="BL134" s="308" t="str">
        <f t="shared" si="159"/>
        <v>dato mancante</v>
      </c>
      <c r="BM134" s="192" t="str">
        <f>'Calcolo Orizzontale P. Secco'!AK135</f>
        <v>dato mancante</v>
      </c>
      <c r="BN134" s="192" t="str">
        <f>'Calcolo Orizzontale P. Secco'!AZ135</f>
        <v>dato mancante</v>
      </c>
      <c r="BO134" s="308" t="str">
        <f t="shared" si="173"/>
        <v>dato mancante</v>
      </c>
      <c r="BP134" s="308" t="str">
        <f t="shared" si="174"/>
        <v>dato mancante</v>
      </c>
      <c r="BQ134" s="195" t="str">
        <f>'Calcolo Orizzontale P. Secco'!AL135</f>
        <v>dato mancante</v>
      </c>
      <c r="BR134" s="195" t="str">
        <f>'Calcolo Orizzontale P. Secco'!BA135</f>
        <v>dato mancante</v>
      </c>
      <c r="BS134" s="308" t="str">
        <f t="shared" si="160"/>
        <v>dato mancante</v>
      </c>
      <c r="BT134" s="308" t="str">
        <f t="shared" si="161"/>
        <v>dato mancante</v>
      </c>
      <c r="BU134" s="193" t="str">
        <f>'Calcolo Orizzontale P. Secco'!AM135</f>
        <v>dato mancante</v>
      </c>
      <c r="BV134" s="194" t="str">
        <f>'Calcolo Orizzontale P. Secco'!BB135</f>
        <v>dato mancante</v>
      </c>
      <c r="BW134" s="308" t="str">
        <f t="shared" si="162"/>
        <v>dato mancante</v>
      </c>
      <c r="BX134" s="308" t="str">
        <f t="shared" si="163"/>
        <v>dato mancante</v>
      </c>
      <c r="BY134" s="196" t="str">
        <f>'Calcolo Orizzontale P. Secco'!AN135</f>
        <v>dato mancante</v>
      </c>
      <c r="BZ134" s="196" t="str">
        <f>'Calcolo Orizzontale P. Secco'!BC135</f>
        <v>dato mancante</v>
      </c>
      <c r="CA134" s="308" t="str">
        <f t="shared" si="164"/>
        <v>dato mancante</v>
      </c>
      <c r="CB134" s="308" t="str">
        <f t="shared" si="165"/>
        <v>dato mancante</v>
      </c>
      <c r="CE134" s="125" t="str">
        <f t="shared" si="175"/>
        <v>dato mancante</v>
      </c>
      <c r="CF134" s="125" t="str">
        <f t="shared" si="176"/>
        <v>dato mancante</v>
      </c>
      <c r="CG134" s="125" t="str">
        <f t="shared" si="177"/>
        <v>dato mancante</v>
      </c>
      <c r="CH134" s="125" t="str">
        <f t="shared" si="178"/>
        <v>dato mancante</v>
      </c>
      <c r="CI134" s="125" t="str">
        <f t="shared" si="179"/>
        <v>dato mancante</v>
      </c>
      <c r="CJ134" s="125" t="str">
        <f t="shared" si="180"/>
        <v>dato mancante</v>
      </c>
      <c r="CK134" s="125" t="str">
        <f t="shared" si="181"/>
        <v>dato mancante</v>
      </c>
      <c r="CL134" s="125" t="str">
        <f t="shared" si="182"/>
        <v>dato mancante</v>
      </c>
      <c r="CM134" s="125" t="str">
        <f t="shared" si="183"/>
        <v>dato mancante</v>
      </c>
      <c r="CN134" s="125" t="str">
        <f t="shared" si="184"/>
        <v>dato mancante</v>
      </c>
      <c r="CO134" s="125" t="str">
        <f t="shared" si="185"/>
        <v>dato mancante</v>
      </c>
      <c r="CP134" s="125" t="str">
        <f t="shared" si="186"/>
        <v>dato mancante</v>
      </c>
      <c r="CQ134" s="125" t="str">
        <f t="shared" si="187"/>
        <v>dato mancante</v>
      </c>
      <c r="CR134" s="125" t="str">
        <f t="shared" si="188"/>
        <v>dato mancante</v>
      </c>
      <c r="CS134" s="125" t="str">
        <f t="shared" si="189"/>
        <v>dato mancante</v>
      </c>
      <c r="CT134" s="125" t="str">
        <f t="shared" si="190"/>
        <v>dato mancante</v>
      </c>
      <c r="CU134" s="125" t="str">
        <f t="shared" si="191"/>
        <v>dato mancante</v>
      </c>
      <c r="CV134" s="125" t="str">
        <f t="shared" si="192"/>
        <v>dato mancante</v>
      </c>
      <c r="CW134" s="125" t="str">
        <f t="shared" si="193"/>
        <v>dato mancante</v>
      </c>
      <c r="CX134" s="125" t="str">
        <f t="shared" si="194"/>
        <v>dato mancante</v>
      </c>
      <c r="CY134" s="125" t="str">
        <f t="shared" si="195"/>
        <v>dato mancante</v>
      </c>
      <c r="CZ134" s="125" t="str">
        <f t="shared" si="196"/>
        <v>dato mancante</v>
      </c>
      <c r="DA134" s="125" t="str">
        <f t="shared" si="139"/>
        <v>dato mancante</v>
      </c>
      <c r="DB134" s="125" t="str">
        <f t="shared" si="197"/>
        <v>dato mancante</v>
      </c>
      <c r="DC134" s="125" t="str">
        <f t="shared" si="198"/>
        <v>dato mancante</v>
      </c>
      <c r="DD134" s="125" t="str">
        <f t="shared" si="199"/>
        <v>dato mancante</v>
      </c>
      <c r="DF134" s="127">
        <f t="shared" si="166"/>
        <v>0</v>
      </c>
      <c r="DG134" s="127">
        <f t="shared" si="200"/>
        <v>0</v>
      </c>
      <c r="DH134" s="125" t="str">
        <f t="shared" si="167"/>
        <v>ok</v>
      </c>
      <c r="DI134" s="127" t="str">
        <f t="shared" si="168"/>
        <v>Buono</v>
      </c>
      <c r="DJ134" s="127" t="str">
        <f t="shared" si="201"/>
        <v>Buono</v>
      </c>
    </row>
    <row r="135" spans="1:114" s="125" customFormat="1" x14ac:dyDescent="0.35">
      <c r="A135" s="18">
        <f>'Calcolo Orizzontale P. Secco'!A136</f>
        <v>0</v>
      </c>
      <c r="B135" s="18">
        <f>'Calcolo Orizzontale P. Secco'!B136</f>
        <v>0</v>
      </c>
      <c r="C135" s="18">
        <f>'Calcolo Orizzontale P. Secco'!C136</f>
        <v>0</v>
      </c>
      <c r="D135" s="18">
        <f>'Calcolo Orizzontale P. Secco'!D136</f>
        <v>0</v>
      </c>
      <c r="E135" s="18">
        <f>'Calcolo Orizzontale P. Secco'!E136</f>
        <v>0</v>
      </c>
      <c r="F135" s="18">
        <f>'Calcolo Orizzontale P. Secco'!F136</f>
        <v>0</v>
      </c>
      <c r="G135" s="18">
        <f>'Calcolo Orizzontale P. Secco'!G136</f>
        <v>0</v>
      </c>
      <c r="H135" s="18"/>
      <c r="I135" s="18">
        <f>'Calcolo Orizzontale P. Secco'!I136</f>
        <v>0</v>
      </c>
      <c r="J135" s="18">
        <f>'Calcolo Orizzontale P. Secco'!J136</f>
        <v>0</v>
      </c>
      <c r="K135" s="18">
        <f>'Calcolo Orizzontale P. Secco'!K136</f>
        <v>0</v>
      </c>
      <c r="L135" s="15">
        <f t="shared" si="145"/>
        <v>0</v>
      </c>
      <c r="M135" s="519">
        <f>'Calcolo Orizzontale P. Secco'!L136</f>
        <v>0</v>
      </c>
      <c r="N135" s="519">
        <f>'Calcolo Orizzontale P. Secco'!M136</f>
        <v>0</v>
      </c>
      <c r="O135" s="520">
        <f>'Calcolo Orizzontale P. Secco'!N136</f>
        <v>0</v>
      </c>
      <c r="P135" s="521">
        <f>'Calcolo Orizzontale P. Secco'!O136</f>
        <v>0</v>
      </c>
      <c r="Q135" s="521">
        <f>'Calcolo Orizzontale P. Secco'!P136</f>
        <v>0</v>
      </c>
      <c r="R135" s="521">
        <f>'Calcolo Orizzontale P. Secco'!Q136</f>
        <v>0</v>
      </c>
      <c r="S135" s="521">
        <f>'Calcolo Orizzontale P. Secco'!R136</f>
        <v>0</v>
      </c>
      <c r="T135" s="521">
        <f>'Calcolo Orizzontale P. Secco'!S136</f>
        <v>0</v>
      </c>
      <c r="U135" s="519">
        <f>'Calcolo Orizzontale P. Secco'!T136</f>
        <v>0</v>
      </c>
      <c r="V135" s="519">
        <f>'Calcolo Orizzontale P. Secco'!U136</f>
        <v>0</v>
      </c>
      <c r="W135" s="519">
        <f>'Calcolo Orizzontale P. Secco'!V136</f>
        <v>0</v>
      </c>
      <c r="X135" s="520">
        <f>'Calcolo Orizzontale P. Secco'!W136</f>
        <v>0</v>
      </c>
      <c r="Y135" s="521">
        <f>'Calcolo Orizzontale P. Secco'!X136</f>
        <v>0</v>
      </c>
      <c r="Z135" s="522">
        <f>'Calcolo Orizzontale P. Secco'!Y136</f>
        <v>0</v>
      </c>
      <c r="AA135" s="126"/>
      <c r="AB135" s="127"/>
      <c r="AC135" s="189" t="str">
        <f>'Calcolo Orizzontale P. Secco'!AC136</f>
        <v>dato mancante</v>
      </c>
      <c r="AD135" s="190" t="str">
        <f>'Calcolo Orizzontale P. Secco'!AR136</f>
        <v>dato mancante</v>
      </c>
      <c r="AE135" s="190" t="str">
        <f t="shared" si="146"/>
        <v>dato mancante</v>
      </c>
      <c r="AF135" s="190" t="str">
        <f t="shared" si="147"/>
        <v>dato mancante</v>
      </c>
      <c r="AG135" s="191" t="str">
        <f>IF(N135&lt;5,'Calcolo Orizzontale P. Secco'!AD136,"dato mancante")</f>
        <v>dato mancante</v>
      </c>
      <c r="AH135" s="191" t="str">
        <f>IF(N135&gt;5,'Calcolo Orizzontale P. Secco'!AD136,"dato mancante")</f>
        <v>dato mancante</v>
      </c>
      <c r="AI135" s="191" t="str">
        <f>IF(N135&lt;5,'Calcolo Orizzontale P. Secco'!AS136,"dato mancante")</f>
        <v>dato mancante</v>
      </c>
      <c r="AJ135" s="191" t="str">
        <f>IF(N135&gt;5,'Calcolo Orizzontale P. Secco'!AS136,"dato mancante")</f>
        <v>dato mancante</v>
      </c>
      <c r="AK135" s="190" t="str">
        <f t="shared" si="148"/>
        <v>dato mancante</v>
      </c>
      <c r="AL135" s="190" t="str">
        <f t="shared" si="149"/>
        <v>dato mancante</v>
      </c>
      <c r="AM135" s="190" t="str">
        <f t="shared" si="150"/>
        <v>dato mancante</v>
      </c>
      <c r="AN135" s="190" t="str">
        <f t="shared" si="151"/>
        <v>dato mancante</v>
      </c>
      <c r="AO135" s="191" t="str">
        <f>'Calcolo Orizzontale P. Secco'!AE136</f>
        <v>dato mancante</v>
      </c>
      <c r="AP135" s="191" t="str">
        <f>'Calcolo Orizzontale P. Secco'!AT136</f>
        <v>dato mancante</v>
      </c>
      <c r="AQ135" s="192" t="str">
        <f t="shared" si="152"/>
        <v>dato mancante</v>
      </c>
      <c r="AR135" s="192" t="str">
        <f t="shared" si="153"/>
        <v>dato mancante</v>
      </c>
      <c r="AS135" s="193" t="str">
        <f>'Calcolo Orizzontale P. Secco'!AF136</f>
        <v>dato mancante</v>
      </c>
      <c r="AT135" s="193" t="str">
        <f>'Calcolo Orizzontale P. Secco'!AU136</f>
        <v>dato mancante</v>
      </c>
      <c r="AU135" s="308" t="str">
        <f t="shared" si="171"/>
        <v>dato mancante</v>
      </c>
      <c r="AV135" s="308" t="str">
        <f t="shared" si="172"/>
        <v>dato mancante</v>
      </c>
      <c r="AW135" s="193" t="str">
        <f>'Calcolo Orizzontale P. Secco'!AG136</f>
        <v>dato mancante</v>
      </c>
      <c r="AX135" s="193" t="str">
        <f>'Calcolo Orizzontale P. Secco'!AV136</f>
        <v>dato mancante</v>
      </c>
      <c r="AY135" s="308" t="str">
        <f t="shared" si="169"/>
        <v>dato mancante</v>
      </c>
      <c r="AZ135" s="308" t="str">
        <f t="shared" si="170"/>
        <v>dato mancante</v>
      </c>
      <c r="BA135" s="193" t="str">
        <f>'Calcolo Orizzontale P. Secco'!AH136</f>
        <v>dato mancante</v>
      </c>
      <c r="BB135" s="193" t="str">
        <f>'Calcolo Orizzontale P. Secco'!AW136</f>
        <v>dato mancante</v>
      </c>
      <c r="BC135" s="308" t="str">
        <f t="shared" si="154"/>
        <v>dato mancante</v>
      </c>
      <c r="BD135" s="308" t="str">
        <f t="shared" si="155"/>
        <v>dato mancante</v>
      </c>
      <c r="BE135" s="194" t="str">
        <f>'Calcolo Orizzontale P. Secco'!AI136</f>
        <v>dato mancante</v>
      </c>
      <c r="BF135" s="194" t="str">
        <f>'Calcolo Orizzontale P. Secco'!AX136</f>
        <v>dato mancante</v>
      </c>
      <c r="BG135" s="308" t="str">
        <f t="shared" si="156"/>
        <v>dato mancante</v>
      </c>
      <c r="BH135" s="308" t="str">
        <f t="shared" si="157"/>
        <v>dato mancante</v>
      </c>
      <c r="BI135" s="193" t="str">
        <f>'Calcolo Orizzontale P. Secco'!AJ136</f>
        <v>dato mancante</v>
      </c>
      <c r="BJ135" s="193" t="str">
        <f>'Calcolo Orizzontale P. Secco'!AY136</f>
        <v>dato mancante</v>
      </c>
      <c r="BK135" s="308" t="str">
        <f t="shared" si="158"/>
        <v>dato mancante</v>
      </c>
      <c r="BL135" s="308" t="str">
        <f t="shared" si="159"/>
        <v>dato mancante</v>
      </c>
      <c r="BM135" s="192" t="str">
        <f>'Calcolo Orizzontale P. Secco'!AK136</f>
        <v>dato mancante</v>
      </c>
      <c r="BN135" s="192" t="str">
        <f>'Calcolo Orizzontale P. Secco'!AZ136</f>
        <v>dato mancante</v>
      </c>
      <c r="BO135" s="308" t="str">
        <f t="shared" si="173"/>
        <v>dato mancante</v>
      </c>
      <c r="BP135" s="308" t="str">
        <f t="shared" si="174"/>
        <v>dato mancante</v>
      </c>
      <c r="BQ135" s="195" t="str">
        <f>'Calcolo Orizzontale P. Secco'!AL136</f>
        <v>dato mancante</v>
      </c>
      <c r="BR135" s="195" t="str">
        <f>'Calcolo Orizzontale P. Secco'!BA136</f>
        <v>dato mancante</v>
      </c>
      <c r="BS135" s="308" t="str">
        <f t="shared" si="160"/>
        <v>dato mancante</v>
      </c>
      <c r="BT135" s="308" t="str">
        <f t="shared" si="161"/>
        <v>dato mancante</v>
      </c>
      <c r="BU135" s="193" t="str">
        <f>'Calcolo Orizzontale P. Secco'!AM136</f>
        <v>dato mancante</v>
      </c>
      <c r="BV135" s="194" t="str">
        <f>'Calcolo Orizzontale P. Secco'!BB136</f>
        <v>dato mancante</v>
      </c>
      <c r="BW135" s="308" t="str">
        <f t="shared" si="162"/>
        <v>dato mancante</v>
      </c>
      <c r="BX135" s="308" t="str">
        <f t="shared" si="163"/>
        <v>dato mancante</v>
      </c>
      <c r="BY135" s="196" t="str">
        <f>'Calcolo Orizzontale P. Secco'!AN136</f>
        <v>dato mancante</v>
      </c>
      <c r="BZ135" s="196" t="str">
        <f>'Calcolo Orizzontale P. Secco'!BC136</f>
        <v>dato mancante</v>
      </c>
      <c r="CA135" s="308" t="str">
        <f t="shared" si="164"/>
        <v>dato mancante</v>
      </c>
      <c r="CB135" s="308" t="str">
        <f t="shared" si="165"/>
        <v>dato mancante</v>
      </c>
      <c r="CE135" s="125" t="str">
        <f t="shared" si="175"/>
        <v>dato mancante</v>
      </c>
      <c r="CF135" s="125" t="str">
        <f t="shared" si="176"/>
        <v>dato mancante</v>
      </c>
      <c r="CG135" s="125" t="str">
        <f t="shared" si="177"/>
        <v>dato mancante</v>
      </c>
      <c r="CH135" s="125" t="str">
        <f t="shared" si="178"/>
        <v>dato mancante</v>
      </c>
      <c r="CI135" s="125" t="str">
        <f t="shared" si="179"/>
        <v>dato mancante</v>
      </c>
      <c r="CJ135" s="125" t="str">
        <f t="shared" si="180"/>
        <v>dato mancante</v>
      </c>
      <c r="CK135" s="125" t="str">
        <f t="shared" si="181"/>
        <v>dato mancante</v>
      </c>
      <c r="CL135" s="125" t="str">
        <f t="shared" si="182"/>
        <v>dato mancante</v>
      </c>
      <c r="CM135" s="125" t="str">
        <f t="shared" si="183"/>
        <v>dato mancante</v>
      </c>
      <c r="CN135" s="125" t="str">
        <f t="shared" si="184"/>
        <v>dato mancante</v>
      </c>
      <c r="CO135" s="125" t="str">
        <f t="shared" si="185"/>
        <v>dato mancante</v>
      </c>
      <c r="CP135" s="125" t="str">
        <f t="shared" si="186"/>
        <v>dato mancante</v>
      </c>
      <c r="CQ135" s="125" t="str">
        <f t="shared" si="187"/>
        <v>dato mancante</v>
      </c>
      <c r="CR135" s="125" t="str">
        <f t="shared" si="188"/>
        <v>dato mancante</v>
      </c>
      <c r="CS135" s="125" t="str">
        <f t="shared" si="189"/>
        <v>dato mancante</v>
      </c>
      <c r="CT135" s="125" t="str">
        <f t="shared" si="190"/>
        <v>dato mancante</v>
      </c>
      <c r="CU135" s="125" t="str">
        <f t="shared" si="191"/>
        <v>dato mancante</v>
      </c>
      <c r="CV135" s="125" t="str">
        <f t="shared" si="192"/>
        <v>dato mancante</v>
      </c>
      <c r="CW135" s="125" t="str">
        <f t="shared" si="193"/>
        <v>dato mancante</v>
      </c>
      <c r="CX135" s="125" t="str">
        <f t="shared" si="194"/>
        <v>dato mancante</v>
      </c>
      <c r="CY135" s="125" t="str">
        <f t="shared" si="195"/>
        <v>dato mancante</v>
      </c>
      <c r="CZ135" s="125" t="str">
        <f t="shared" si="196"/>
        <v>dato mancante</v>
      </c>
      <c r="DA135" s="125" t="str">
        <f t="shared" si="139"/>
        <v>dato mancante</v>
      </c>
      <c r="DB135" s="125" t="str">
        <f t="shared" si="197"/>
        <v>dato mancante</v>
      </c>
      <c r="DC135" s="125" t="str">
        <f t="shared" si="198"/>
        <v>dato mancante</v>
      </c>
      <c r="DD135" s="125" t="str">
        <f t="shared" si="199"/>
        <v>dato mancante</v>
      </c>
      <c r="DF135" s="127">
        <f t="shared" si="166"/>
        <v>0</v>
      </c>
      <c r="DG135" s="127">
        <f t="shared" si="200"/>
        <v>0</v>
      </c>
      <c r="DH135" s="125" t="str">
        <f t="shared" si="167"/>
        <v>ok</v>
      </c>
      <c r="DI135" s="127" t="str">
        <f t="shared" si="168"/>
        <v>Buono</v>
      </c>
      <c r="DJ135" s="127" t="str">
        <f t="shared" si="201"/>
        <v>Buono</v>
      </c>
    </row>
    <row r="136" spans="1:114" s="125" customFormat="1" x14ac:dyDescent="0.35">
      <c r="A136" s="18">
        <f>'Calcolo Orizzontale P. Secco'!A137</f>
        <v>0</v>
      </c>
      <c r="B136" s="18">
        <f>'Calcolo Orizzontale P. Secco'!B137</f>
        <v>0</v>
      </c>
      <c r="C136" s="18">
        <f>'Calcolo Orizzontale P. Secco'!C137</f>
        <v>0</v>
      </c>
      <c r="D136" s="18">
        <f>'Calcolo Orizzontale P. Secco'!D137</f>
        <v>0</v>
      </c>
      <c r="E136" s="18">
        <f>'Calcolo Orizzontale P. Secco'!E137</f>
        <v>0</v>
      </c>
      <c r="F136" s="18">
        <f>'Calcolo Orizzontale P. Secco'!F137</f>
        <v>0</v>
      </c>
      <c r="G136" s="18">
        <f>'Calcolo Orizzontale P. Secco'!G137</f>
        <v>0</v>
      </c>
      <c r="H136" s="18"/>
      <c r="I136" s="18">
        <f>'Calcolo Orizzontale P. Secco'!I137</f>
        <v>0</v>
      </c>
      <c r="J136" s="18">
        <f>'Calcolo Orizzontale P. Secco'!J137</f>
        <v>0</v>
      </c>
      <c r="K136" s="18">
        <f>'Calcolo Orizzontale P. Secco'!K137</f>
        <v>0</v>
      </c>
      <c r="L136" s="15">
        <f t="shared" si="145"/>
        <v>0</v>
      </c>
      <c r="M136" s="519">
        <f>'Calcolo Orizzontale P. Secco'!L137</f>
        <v>0</v>
      </c>
      <c r="N136" s="519">
        <f>'Calcolo Orizzontale P. Secco'!M137</f>
        <v>0</v>
      </c>
      <c r="O136" s="520">
        <f>'Calcolo Orizzontale P. Secco'!N137</f>
        <v>0</v>
      </c>
      <c r="P136" s="521">
        <f>'Calcolo Orizzontale P. Secco'!O137</f>
        <v>0</v>
      </c>
      <c r="Q136" s="521">
        <f>'Calcolo Orizzontale P. Secco'!P137</f>
        <v>0</v>
      </c>
      <c r="R136" s="521">
        <f>'Calcolo Orizzontale P. Secco'!Q137</f>
        <v>0</v>
      </c>
      <c r="S136" s="521">
        <f>'Calcolo Orizzontale P. Secco'!R137</f>
        <v>0</v>
      </c>
      <c r="T136" s="521">
        <f>'Calcolo Orizzontale P. Secco'!S137</f>
        <v>0</v>
      </c>
      <c r="U136" s="519">
        <f>'Calcolo Orizzontale P. Secco'!T137</f>
        <v>0</v>
      </c>
      <c r="V136" s="519">
        <f>'Calcolo Orizzontale P. Secco'!U137</f>
        <v>0</v>
      </c>
      <c r="W136" s="519">
        <f>'Calcolo Orizzontale P. Secco'!V137</f>
        <v>0</v>
      </c>
      <c r="X136" s="520">
        <f>'Calcolo Orizzontale P. Secco'!W137</f>
        <v>0</v>
      </c>
      <c r="Y136" s="521">
        <f>'Calcolo Orizzontale P. Secco'!X137</f>
        <v>0</v>
      </c>
      <c r="Z136" s="522">
        <f>'Calcolo Orizzontale P. Secco'!Y137</f>
        <v>0</v>
      </c>
      <c r="AA136" s="126"/>
      <c r="AB136" s="127"/>
      <c r="AC136" s="189" t="str">
        <f>'Calcolo Orizzontale P. Secco'!AC137</f>
        <v>dato mancante</v>
      </c>
      <c r="AD136" s="190" t="str">
        <f>'Calcolo Orizzontale P. Secco'!AR137</f>
        <v>dato mancante</v>
      </c>
      <c r="AE136" s="190" t="str">
        <f t="shared" si="146"/>
        <v>dato mancante</v>
      </c>
      <c r="AF136" s="190" t="str">
        <f t="shared" si="147"/>
        <v>dato mancante</v>
      </c>
      <c r="AG136" s="191" t="str">
        <f>IF(N136&lt;5,'Calcolo Orizzontale P. Secco'!AD137,"dato mancante")</f>
        <v>dato mancante</v>
      </c>
      <c r="AH136" s="191" t="str">
        <f>IF(N136&gt;5,'Calcolo Orizzontale P. Secco'!AD137,"dato mancante")</f>
        <v>dato mancante</v>
      </c>
      <c r="AI136" s="191" t="str">
        <f>IF(N136&lt;5,'Calcolo Orizzontale P. Secco'!AS137,"dato mancante")</f>
        <v>dato mancante</v>
      </c>
      <c r="AJ136" s="191" t="str">
        <f>IF(N136&gt;5,'Calcolo Orizzontale P. Secco'!AS137,"dato mancante")</f>
        <v>dato mancante</v>
      </c>
      <c r="AK136" s="190" t="str">
        <f t="shared" si="148"/>
        <v>dato mancante</v>
      </c>
      <c r="AL136" s="190" t="str">
        <f t="shared" si="149"/>
        <v>dato mancante</v>
      </c>
      <c r="AM136" s="190" t="str">
        <f t="shared" si="150"/>
        <v>dato mancante</v>
      </c>
      <c r="AN136" s="190" t="str">
        <f t="shared" si="151"/>
        <v>dato mancante</v>
      </c>
      <c r="AO136" s="191" t="str">
        <f>'Calcolo Orizzontale P. Secco'!AE137</f>
        <v>dato mancante</v>
      </c>
      <c r="AP136" s="191" t="str">
        <f>'Calcolo Orizzontale P. Secco'!AT137</f>
        <v>dato mancante</v>
      </c>
      <c r="AQ136" s="192" t="str">
        <f t="shared" si="152"/>
        <v>dato mancante</v>
      </c>
      <c r="AR136" s="192" t="str">
        <f t="shared" si="153"/>
        <v>dato mancante</v>
      </c>
      <c r="AS136" s="193" t="str">
        <f>'Calcolo Orizzontale P. Secco'!AF137</f>
        <v>dato mancante</v>
      </c>
      <c r="AT136" s="193" t="str">
        <f>'Calcolo Orizzontale P. Secco'!AU137</f>
        <v>dato mancante</v>
      </c>
      <c r="AU136" s="308" t="str">
        <f t="shared" si="171"/>
        <v>dato mancante</v>
      </c>
      <c r="AV136" s="308" t="str">
        <f t="shared" si="172"/>
        <v>dato mancante</v>
      </c>
      <c r="AW136" s="193" t="str">
        <f>'Calcolo Orizzontale P. Secco'!AG137</f>
        <v>dato mancante</v>
      </c>
      <c r="AX136" s="193" t="str">
        <f>'Calcolo Orizzontale P. Secco'!AV137</f>
        <v>dato mancante</v>
      </c>
      <c r="AY136" s="308" t="str">
        <f t="shared" si="169"/>
        <v>dato mancante</v>
      </c>
      <c r="AZ136" s="308" t="str">
        <f t="shared" si="170"/>
        <v>dato mancante</v>
      </c>
      <c r="BA136" s="193" t="str">
        <f>'Calcolo Orizzontale P. Secco'!AH137</f>
        <v>dato mancante</v>
      </c>
      <c r="BB136" s="193" t="str">
        <f>'Calcolo Orizzontale P. Secco'!AW137</f>
        <v>dato mancante</v>
      </c>
      <c r="BC136" s="308" t="str">
        <f t="shared" si="154"/>
        <v>dato mancante</v>
      </c>
      <c r="BD136" s="308" t="str">
        <f t="shared" si="155"/>
        <v>dato mancante</v>
      </c>
      <c r="BE136" s="194" t="str">
        <f>'Calcolo Orizzontale P. Secco'!AI137</f>
        <v>dato mancante</v>
      </c>
      <c r="BF136" s="194" t="str">
        <f>'Calcolo Orizzontale P. Secco'!AX137</f>
        <v>dato mancante</v>
      </c>
      <c r="BG136" s="308" t="str">
        <f t="shared" si="156"/>
        <v>dato mancante</v>
      </c>
      <c r="BH136" s="308" t="str">
        <f t="shared" si="157"/>
        <v>dato mancante</v>
      </c>
      <c r="BI136" s="193" t="str">
        <f>'Calcolo Orizzontale P. Secco'!AJ137</f>
        <v>dato mancante</v>
      </c>
      <c r="BJ136" s="193" t="str">
        <f>'Calcolo Orizzontale P. Secco'!AY137</f>
        <v>dato mancante</v>
      </c>
      <c r="BK136" s="308" t="str">
        <f t="shared" si="158"/>
        <v>dato mancante</v>
      </c>
      <c r="BL136" s="308" t="str">
        <f t="shared" si="159"/>
        <v>dato mancante</v>
      </c>
      <c r="BM136" s="192" t="str">
        <f>'Calcolo Orizzontale P. Secco'!AK137</f>
        <v>dato mancante</v>
      </c>
      <c r="BN136" s="192" t="str">
        <f>'Calcolo Orizzontale P. Secco'!AZ137</f>
        <v>dato mancante</v>
      </c>
      <c r="BO136" s="308" t="str">
        <f t="shared" si="173"/>
        <v>dato mancante</v>
      </c>
      <c r="BP136" s="308" t="str">
        <f t="shared" si="174"/>
        <v>dato mancante</v>
      </c>
      <c r="BQ136" s="195" t="str">
        <f>'Calcolo Orizzontale P. Secco'!AL137</f>
        <v>dato mancante</v>
      </c>
      <c r="BR136" s="195" t="str">
        <f>'Calcolo Orizzontale P. Secco'!BA137</f>
        <v>dato mancante</v>
      </c>
      <c r="BS136" s="308" t="str">
        <f t="shared" si="160"/>
        <v>dato mancante</v>
      </c>
      <c r="BT136" s="308" t="str">
        <f t="shared" si="161"/>
        <v>dato mancante</v>
      </c>
      <c r="BU136" s="193" t="str">
        <f>'Calcolo Orizzontale P. Secco'!AM137</f>
        <v>dato mancante</v>
      </c>
      <c r="BV136" s="194" t="str">
        <f>'Calcolo Orizzontale P. Secco'!BB137</f>
        <v>dato mancante</v>
      </c>
      <c r="BW136" s="308" t="str">
        <f t="shared" si="162"/>
        <v>dato mancante</v>
      </c>
      <c r="BX136" s="308" t="str">
        <f t="shared" si="163"/>
        <v>dato mancante</v>
      </c>
      <c r="BY136" s="196" t="str">
        <f>'Calcolo Orizzontale P. Secco'!AN137</f>
        <v>dato mancante</v>
      </c>
      <c r="BZ136" s="196" t="str">
        <f>'Calcolo Orizzontale P. Secco'!BC137</f>
        <v>dato mancante</v>
      </c>
      <c r="CA136" s="308" t="str">
        <f t="shared" si="164"/>
        <v>dato mancante</v>
      </c>
      <c r="CB136" s="308" t="str">
        <f t="shared" si="165"/>
        <v>dato mancante</v>
      </c>
      <c r="CE136" s="125" t="str">
        <f t="shared" si="175"/>
        <v>dato mancante</v>
      </c>
      <c r="CF136" s="125" t="str">
        <f t="shared" si="176"/>
        <v>dato mancante</v>
      </c>
      <c r="CG136" s="125" t="str">
        <f t="shared" si="177"/>
        <v>dato mancante</v>
      </c>
      <c r="CH136" s="125" t="str">
        <f t="shared" si="178"/>
        <v>dato mancante</v>
      </c>
      <c r="CI136" s="125" t="str">
        <f t="shared" si="179"/>
        <v>dato mancante</v>
      </c>
      <c r="CJ136" s="125" t="str">
        <f t="shared" si="180"/>
        <v>dato mancante</v>
      </c>
      <c r="CK136" s="125" t="str">
        <f t="shared" si="181"/>
        <v>dato mancante</v>
      </c>
      <c r="CL136" s="125" t="str">
        <f t="shared" si="182"/>
        <v>dato mancante</v>
      </c>
      <c r="CM136" s="125" t="str">
        <f t="shared" si="183"/>
        <v>dato mancante</v>
      </c>
      <c r="CN136" s="125" t="str">
        <f t="shared" si="184"/>
        <v>dato mancante</v>
      </c>
      <c r="CO136" s="125" t="str">
        <f t="shared" si="185"/>
        <v>dato mancante</v>
      </c>
      <c r="CP136" s="125" t="str">
        <f t="shared" si="186"/>
        <v>dato mancante</v>
      </c>
      <c r="CQ136" s="125" t="str">
        <f t="shared" si="187"/>
        <v>dato mancante</v>
      </c>
      <c r="CR136" s="125" t="str">
        <f t="shared" si="188"/>
        <v>dato mancante</v>
      </c>
      <c r="CS136" s="125" t="str">
        <f t="shared" si="189"/>
        <v>dato mancante</v>
      </c>
      <c r="CT136" s="125" t="str">
        <f t="shared" si="190"/>
        <v>dato mancante</v>
      </c>
      <c r="CU136" s="125" t="str">
        <f t="shared" si="191"/>
        <v>dato mancante</v>
      </c>
      <c r="CV136" s="125" t="str">
        <f t="shared" si="192"/>
        <v>dato mancante</v>
      </c>
      <c r="CW136" s="125" t="str">
        <f t="shared" si="193"/>
        <v>dato mancante</v>
      </c>
      <c r="CX136" s="125" t="str">
        <f t="shared" si="194"/>
        <v>dato mancante</v>
      </c>
      <c r="CY136" s="125" t="str">
        <f t="shared" si="195"/>
        <v>dato mancante</v>
      </c>
      <c r="CZ136" s="125" t="str">
        <f t="shared" si="196"/>
        <v>dato mancante</v>
      </c>
      <c r="DA136" s="125" t="str">
        <f t="shared" si="139"/>
        <v>dato mancante</v>
      </c>
      <c r="DB136" s="125" t="str">
        <f t="shared" si="197"/>
        <v>dato mancante</v>
      </c>
      <c r="DC136" s="125" t="str">
        <f t="shared" si="198"/>
        <v>dato mancante</v>
      </c>
      <c r="DD136" s="125" t="str">
        <f t="shared" si="199"/>
        <v>dato mancante</v>
      </c>
      <c r="DF136" s="127">
        <f t="shared" si="166"/>
        <v>0</v>
      </c>
      <c r="DG136" s="127">
        <f t="shared" si="200"/>
        <v>0</v>
      </c>
      <c r="DH136" s="125" t="str">
        <f t="shared" si="167"/>
        <v>ok</v>
      </c>
      <c r="DI136" s="127" t="str">
        <f t="shared" si="168"/>
        <v>Buono</v>
      </c>
      <c r="DJ136" s="127" t="str">
        <f t="shared" si="201"/>
        <v>Buono</v>
      </c>
    </row>
    <row r="137" spans="1:114" s="125" customFormat="1" x14ac:dyDescent="0.35">
      <c r="A137" s="18">
        <f>'Calcolo Orizzontale P. Secco'!A138</f>
        <v>0</v>
      </c>
      <c r="B137" s="18">
        <f>'Calcolo Orizzontale P. Secco'!B138</f>
        <v>0</v>
      </c>
      <c r="C137" s="18">
        <f>'Calcolo Orizzontale P. Secco'!C138</f>
        <v>0</v>
      </c>
      <c r="D137" s="18">
        <f>'Calcolo Orizzontale P. Secco'!D138</f>
        <v>0</v>
      </c>
      <c r="E137" s="18">
        <f>'Calcolo Orizzontale P. Secco'!E138</f>
        <v>0</v>
      </c>
      <c r="F137" s="18">
        <f>'Calcolo Orizzontale P. Secco'!F138</f>
        <v>0</v>
      </c>
      <c r="G137" s="18">
        <f>'Calcolo Orizzontale P. Secco'!G138</f>
        <v>0</v>
      </c>
      <c r="H137" s="18"/>
      <c r="I137" s="18">
        <f>'Calcolo Orizzontale P. Secco'!I138</f>
        <v>0</v>
      </c>
      <c r="J137" s="18">
        <f>'Calcolo Orizzontale P. Secco'!J138</f>
        <v>0</v>
      </c>
      <c r="K137" s="18">
        <f>'Calcolo Orizzontale P. Secco'!K138</f>
        <v>0</v>
      </c>
      <c r="L137" s="15">
        <f t="shared" si="145"/>
        <v>0</v>
      </c>
      <c r="M137" s="519">
        <f>'Calcolo Orizzontale P. Secco'!L138</f>
        <v>0</v>
      </c>
      <c r="N137" s="519">
        <f>'Calcolo Orizzontale P. Secco'!M138</f>
        <v>0</v>
      </c>
      <c r="O137" s="520">
        <f>'Calcolo Orizzontale P. Secco'!N138</f>
        <v>0</v>
      </c>
      <c r="P137" s="521">
        <f>'Calcolo Orizzontale P. Secco'!O138</f>
        <v>0</v>
      </c>
      <c r="Q137" s="521">
        <f>'Calcolo Orizzontale P. Secco'!P138</f>
        <v>0</v>
      </c>
      <c r="R137" s="521">
        <f>'Calcolo Orizzontale P. Secco'!Q138</f>
        <v>0</v>
      </c>
      <c r="S137" s="521">
        <f>'Calcolo Orizzontale P. Secco'!R138</f>
        <v>0</v>
      </c>
      <c r="T137" s="521">
        <f>'Calcolo Orizzontale P. Secco'!S138</f>
        <v>0</v>
      </c>
      <c r="U137" s="519">
        <f>'Calcolo Orizzontale P. Secco'!T138</f>
        <v>0</v>
      </c>
      <c r="V137" s="519">
        <f>'Calcolo Orizzontale P. Secco'!U138</f>
        <v>0</v>
      </c>
      <c r="W137" s="519">
        <f>'Calcolo Orizzontale P. Secco'!V138</f>
        <v>0</v>
      </c>
      <c r="X137" s="520">
        <f>'Calcolo Orizzontale P. Secco'!W138</f>
        <v>0</v>
      </c>
      <c r="Y137" s="521">
        <f>'Calcolo Orizzontale P. Secco'!X138</f>
        <v>0</v>
      </c>
      <c r="Z137" s="522">
        <f>'Calcolo Orizzontale P. Secco'!Y138</f>
        <v>0</v>
      </c>
      <c r="AA137" s="126"/>
      <c r="AB137" s="127"/>
      <c r="AC137" s="189" t="str">
        <f>'Calcolo Orizzontale P. Secco'!AC138</f>
        <v>dato mancante</v>
      </c>
      <c r="AD137" s="190" t="str">
        <f>'Calcolo Orizzontale P. Secco'!AR138</f>
        <v>dato mancante</v>
      </c>
      <c r="AE137" s="190" t="str">
        <f t="shared" si="146"/>
        <v>dato mancante</v>
      </c>
      <c r="AF137" s="190" t="str">
        <f t="shared" si="147"/>
        <v>dato mancante</v>
      </c>
      <c r="AG137" s="191" t="str">
        <f>IF(N137&lt;5,'Calcolo Orizzontale P. Secco'!AD138,"dato mancante")</f>
        <v>dato mancante</v>
      </c>
      <c r="AH137" s="191" t="str">
        <f>IF(N137&gt;5,'Calcolo Orizzontale P. Secco'!AD138,"dato mancante")</f>
        <v>dato mancante</v>
      </c>
      <c r="AI137" s="191" t="str">
        <f>IF(N137&lt;5,'Calcolo Orizzontale P. Secco'!AS138,"dato mancante")</f>
        <v>dato mancante</v>
      </c>
      <c r="AJ137" s="191" t="str">
        <f>IF(N137&gt;5,'Calcolo Orizzontale P. Secco'!AS138,"dato mancante")</f>
        <v>dato mancante</v>
      </c>
      <c r="AK137" s="190" t="str">
        <f t="shared" si="148"/>
        <v>dato mancante</v>
      </c>
      <c r="AL137" s="190" t="str">
        <f t="shared" si="149"/>
        <v>dato mancante</v>
      </c>
      <c r="AM137" s="190" t="str">
        <f t="shared" si="150"/>
        <v>dato mancante</v>
      </c>
      <c r="AN137" s="190" t="str">
        <f t="shared" si="151"/>
        <v>dato mancante</v>
      </c>
      <c r="AO137" s="191" t="str">
        <f>'Calcolo Orizzontale P. Secco'!AE138</f>
        <v>dato mancante</v>
      </c>
      <c r="AP137" s="191" t="str">
        <f>'Calcolo Orizzontale P. Secco'!AT138</f>
        <v>dato mancante</v>
      </c>
      <c r="AQ137" s="192" t="str">
        <f t="shared" si="152"/>
        <v>dato mancante</v>
      </c>
      <c r="AR137" s="192" t="str">
        <f t="shared" si="153"/>
        <v>dato mancante</v>
      </c>
      <c r="AS137" s="193" t="str">
        <f>'Calcolo Orizzontale P. Secco'!AF138</f>
        <v>dato mancante</v>
      </c>
      <c r="AT137" s="193" t="str">
        <f>'Calcolo Orizzontale P. Secco'!AU138</f>
        <v>dato mancante</v>
      </c>
      <c r="AU137" s="308" t="str">
        <f t="shared" si="171"/>
        <v>dato mancante</v>
      </c>
      <c r="AV137" s="308" t="str">
        <f t="shared" si="172"/>
        <v>dato mancante</v>
      </c>
      <c r="AW137" s="193" t="str">
        <f>'Calcolo Orizzontale P. Secco'!AG138</f>
        <v>dato mancante</v>
      </c>
      <c r="AX137" s="193" t="str">
        <f>'Calcolo Orizzontale P. Secco'!AV138</f>
        <v>dato mancante</v>
      </c>
      <c r="AY137" s="308" t="str">
        <f t="shared" si="169"/>
        <v>dato mancante</v>
      </c>
      <c r="AZ137" s="308" t="str">
        <f t="shared" si="170"/>
        <v>dato mancante</v>
      </c>
      <c r="BA137" s="193" t="str">
        <f>'Calcolo Orizzontale P. Secco'!AH138</f>
        <v>dato mancante</v>
      </c>
      <c r="BB137" s="193" t="str">
        <f>'Calcolo Orizzontale P. Secco'!AW138</f>
        <v>dato mancante</v>
      </c>
      <c r="BC137" s="308" t="str">
        <f t="shared" si="154"/>
        <v>dato mancante</v>
      </c>
      <c r="BD137" s="308" t="str">
        <f t="shared" si="155"/>
        <v>dato mancante</v>
      </c>
      <c r="BE137" s="194" t="str">
        <f>'Calcolo Orizzontale P. Secco'!AI138</f>
        <v>dato mancante</v>
      </c>
      <c r="BF137" s="194" t="str">
        <f>'Calcolo Orizzontale P. Secco'!AX138</f>
        <v>dato mancante</v>
      </c>
      <c r="BG137" s="308" t="str">
        <f t="shared" si="156"/>
        <v>dato mancante</v>
      </c>
      <c r="BH137" s="308" t="str">
        <f t="shared" si="157"/>
        <v>dato mancante</v>
      </c>
      <c r="BI137" s="193" t="str">
        <f>'Calcolo Orizzontale P. Secco'!AJ138</f>
        <v>dato mancante</v>
      </c>
      <c r="BJ137" s="193" t="str">
        <f>'Calcolo Orizzontale P. Secco'!AY138</f>
        <v>dato mancante</v>
      </c>
      <c r="BK137" s="308" t="str">
        <f t="shared" si="158"/>
        <v>dato mancante</v>
      </c>
      <c r="BL137" s="308" t="str">
        <f t="shared" si="159"/>
        <v>dato mancante</v>
      </c>
      <c r="BM137" s="192" t="str">
        <f>'Calcolo Orizzontale P. Secco'!AK138</f>
        <v>dato mancante</v>
      </c>
      <c r="BN137" s="192" t="str">
        <f>'Calcolo Orizzontale P. Secco'!AZ138</f>
        <v>dato mancante</v>
      </c>
      <c r="BO137" s="308" t="str">
        <f t="shared" si="173"/>
        <v>dato mancante</v>
      </c>
      <c r="BP137" s="308" t="str">
        <f t="shared" si="174"/>
        <v>dato mancante</v>
      </c>
      <c r="BQ137" s="195" t="str">
        <f>'Calcolo Orizzontale P. Secco'!AL138</f>
        <v>dato mancante</v>
      </c>
      <c r="BR137" s="195" t="str">
        <f>'Calcolo Orizzontale P. Secco'!BA138</f>
        <v>dato mancante</v>
      </c>
      <c r="BS137" s="308" t="str">
        <f t="shared" si="160"/>
        <v>dato mancante</v>
      </c>
      <c r="BT137" s="308" t="str">
        <f t="shared" si="161"/>
        <v>dato mancante</v>
      </c>
      <c r="BU137" s="193" t="str">
        <f>'Calcolo Orizzontale P. Secco'!AM138</f>
        <v>dato mancante</v>
      </c>
      <c r="BV137" s="194" t="str">
        <f>'Calcolo Orizzontale P. Secco'!BB138</f>
        <v>dato mancante</v>
      </c>
      <c r="BW137" s="308" t="str">
        <f t="shared" si="162"/>
        <v>dato mancante</v>
      </c>
      <c r="BX137" s="308" t="str">
        <f t="shared" si="163"/>
        <v>dato mancante</v>
      </c>
      <c r="BY137" s="196" t="str">
        <f>'Calcolo Orizzontale P. Secco'!AN138</f>
        <v>dato mancante</v>
      </c>
      <c r="BZ137" s="196" t="str">
        <f>'Calcolo Orizzontale P. Secco'!BC138</f>
        <v>dato mancante</v>
      </c>
      <c r="CA137" s="308" t="str">
        <f t="shared" si="164"/>
        <v>dato mancante</v>
      </c>
      <c r="CB137" s="308" t="str">
        <f t="shared" si="165"/>
        <v>dato mancante</v>
      </c>
      <c r="CE137" s="125" t="str">
        <f t="shared" si="175"/>
        <v>dato mancante</v>
      </c>
      <c r="CF137" s="125" t="str">
        <f t="shared" si="176"/>
        <v>dato mancante</v>
      </c>
      <c r="CG137" s="125" t="str">
        <f t="shared" si="177"/>
        <v>dato mancante</v>
      </c>
      <c r="CH137" s="125" t="str">
        <f t="shared" si="178"/>
        <v>dato mancante</v>
      </c>
      <c r="CI137" s="125" t="str">
        <f t="shared" si="179"/>
        <v>dato mancante</v>
      </c>
      <c r="CJ137" s="125" t="str">
        <f t="shared" si="180"/>
        <v>dato mancante</v>
      </c>
      <c r="CK137" s="125" t="str">
        <f t="shared" si="181"/>
        <v>dato mancante</v>
      </c>
      <c r="CL137" s="125" t="str">
        <f t="shared" si="182"/>
        <v>dato mancante</v>
      </c>
      <c r="CM137" s="125" t="str">
        <f t="shared" si="183"/>
        <v>dato mancante</v>
      </c>
      <c r="CN137" s="125" t="str">
        <f t="shared" si="184"/>
        <v>dato mancante</v>
      </c>
      <c r="CO137" s="125" t="str">
        <f t="shared" si="185"/>
        <v>dato mancante</v>
      </c>
      <c r="CP137" s="125" t="str">
        <f t="shared" si="186"/>
        <v>dato mancante</v>
      </c>
      <c r="CQ137" s="125" t="str">
        <f t="shared" si="187"/>
        <v>dato mancante</v>
      </c>
      <c r="CR137" s="125" t="str">
        <f t="shared" si="188"/>
        <v>dato mancante</v>
      </c>
      <c r="CS137" s="125" t="str">
        <f t="shared" si="189"/>
        <v>dato mancante</v>
      </c>
      <c r="CT137" s="125" t="str">
        <f t="shared" si="190"/>
        <v>dato mancante</v>
      </c>
      <c r="CU137" s="125" t="str">
        <f t="shared" si="191"/>
        <v>dato mancante</v>
      </c>
      <c r="CV137" s="125" t="str">
        <f t="shared" si="192"/>
        <v>dato mancante</v>
      </c>
      <c r="CW137" s="125" t="str">
        <f t="shared" si="193"/>
        <v>dato mancante</v>
      </c>
      <c r="CX137" s="125" t="str">
        <f t="shared" si="194"/>
        <v>dato mancante</v>
      </c>
      <c r="CY137" s="125" t="str">
        <f t="shared" si="195"/>
        <v>dato mancante</v>
      </c>
      <c r="CZ137" s="125" t="str">
        <f t="shared" si="196"/>
        <v>dato mancante</v>
      </c>
      <c r="DA137" s="125" t="str">
        <f t="shared" si="139"/>
        <v>dato mancante</v>
      </c>
      <c r="DB137" s="125" t="str">
        <f t="shared" si="197"/>
        <v>dato mancante</v>
      </c>
      <c r="DC137" s="125" t="str">
        <f t="shared" si="198"/>
        <v>dato mancante</v>
      </c>
      <c r="DD137" s="125" t="str">
        <f t="shared" si="199"/>
        <v>dato mancante</v>
      </c>
      <c r="DF137" s="127">
        <f t="shared" si="166"/>
        <v>0</v>
      </c>
      <c r="DG137" s="127">
        <f t="shared" si="200"/>
        <v>0</v>
      </c>
      <c r="DH137" s="125" t="str">
        <f t="shared" si="167"/>
        <v>ok</v>
      </c>
      <c r="DI137" s="127" t="str">
        <f t="shared" si="168"/>
        <v>Buono</v>
      </c>
      <c r="DJ137" s="127" t="str">
        <f t="shared" si="201"/>
        <v>Buono</v>
      </c>
    </row>
    <row r="138" spans="1:114" s="125" customFormat="1" x14ac:dyDescent="0.35">
      <c r="A138" s="18">
        <f>'Calcolo Orizzontale P. Secco'!A139</f>
        <v>0</v>
      </c>
      <c r="B138" s="18">
        <f>'Calcolo Orizzontale P. Secco'!B139</f>
        <v>0</v>
      </c>
      <c r="C138" s="18">
        <f>'Calcolo Orizzontale P. Secco'!C139</f>
        <v>0</v>
      </c>
      <c r="D138" s="18">
        <f>'Calcolo Orizzontale P. Secco'!D139</f>
        <v>0</v>
      </c>
      <c r="E138" s="18">
        <f>'Calcolo Orizzontale P. Secco'!E139</f>
        <v>0</v>
      </c>
      <c r="F138" s="18">
        <f>'Calcolo Orizzontale P. Secco'!F139</f>
        <v>0</v>
      </c>
      <c r="G138" s="18">
        <f>'Calcolo Orizzontale P. Secco'!G139</f>
        <v>0</v>
      </c>
      <c r="H138" s="18"/>
      <c r="I138" s="18">
        <f>'Calcolo Orizzontale P. Secco'!I139</f>
        <v>0</v>
      </c>
      <c r="J138" s="18">
        <f>'Calcolo Orizzontale P. Secco'!J139</f>
        <v>0</v>
      </c>
      <c r="K138" s="18">
        <f>'Calcolo Orizzontale P. Secco'!K139</f>
        <v>0</v>
      </c>
      <c r="L138" s="15">
        <f t="shared" si="145"/>
        <v>0</v>
      </c>
      <c r="M138" s="519">
        <f>'Calcolo Orizzontale P. Secco'!L139</f>
        <v>0</v>
      </c>
      <c r="N138" s="519">
        <f>'Calcolo Orizzontale P. Secco'!M139</f>
        <v>0</v>
      </c>
      <c r="O138" s="520">
        <f>'Calcolo Orizzontale P. Secco'!N139</f>
        <v>0</v>
      </c>
      <c r="P138" s="521">
        <f>'Calcolo Orizzontale P. Secco'!O139</f>
        <v>0</v>
      </c>
      <c r="Q138" s="521">
        <f>'Calcolo Orizzontale P. Secco'!P139</f>
        <v>0</v>
      </c>
      <c r="R138" s="521">
        <f>'Calcolo Orizzontale P. Secco'!Q139</f>
        <v>0</v>
      </c>
      <c r="S138" s="521">
        <f>'Calcolo Orizzontale P. Secco'!R139</f>
        <v>0</v>
      </c>
      <c r="T138" s="521">
        <f>'Calcolo Orizzontale P. Secco'!S139</f>
        <v>0</v>
      </c>
      <c r="U138" s="519">
        <f>'Calcolo Orizzontale P. Secco'!T139</f>
        <v>0</v>
      </c>
      <c r="V138" s="519">
        <f>'Calcolo Orizzontale P. Secco'!U139</f>
        <v>0</v>
      </c>
      <c r="W138" s="519">
        <f>'Calcolo Orizzontale P. Secco'!V139</f>
        <v>0</v>
      </c>
      <c r="X138" s="520">
        <f>'Calcolo Orizzontale P. Secco'!W139</f>
        <v>0</v>
      </c>
      <c r="Y138" s="521">
        <f>'Calcolo Orizzontale P. Secco'!X139</f>
        <v>0</v>
      </c>
      <c r="Z138" s="522">
        <f>'Calcolo Orizzontale P. Secco'!Y139</f>
        <v>0</v>
      </c>
      <c r="AA138" s="126"/>
      <c r="AB138" s="127"/>
      <c r="AC138" s="189" t="str">
        <f>'Calcolo Orizzontale P. Secco'!AC139</f>
        <v>dato mancante</v>
      </c>
      <c r="AD138" s="190" t="str">
        <f>'Calcolo Orizzontale P. Secco'!AR139</f>
        <v>dato mancante</v>
      </c>
      <c r="AE138" s="190" t="str">
        <f t="shared" si="146"/>
        <v>dato mancante</v>
      </c>
      <c r="AF138" s="190" t="str">
        <f t="shared" si="147"/>
        <v>dato mancante</v>
      </c>
      <c r="AG138" s="191" t="str">
        <f>IF(N138&lt;5,'Calcolo Orizzontale P. Secco'!AD139,"dato mancante")</f>
        <v>dato mancante</v>
      </c>
      <c r="AH138" s="191" t="str">
        <f>IF(N138&gt;5,'Calcolo Orizzontale P. Secco'!AD139,"dato mancante")</f>
        <v>dato mancante</v>
      </c>
      <c r="AI138" s="191" t="str">
        <f>IF(N138&lt;5,'Calcolo Orizzontale P. Secco'!AS139,"dato mancante")</f>
        <v>dato mancante</v>
      </c>
      <c r="AJ138" s="191" t="str">
        <f>IF(N138&gt;5,'Calcolo Orizzontale P. Secco'!AS139,"dato mancante")</f>
        <v>dato mancante</v>
      </c>
      <c r="AK138" s="190" t="str">
        <f t="shared" si="148"/>
        <v>dato mancante</v>
      </c>
      <c r="AL138" s="190" t="str">
        <f t="shared" si="149"/>
        <v>dato mancante</v>
      </c>
      <c r="AM138" s="190" t="str">
        <f t="shared" si="150"/>
        <v>dato mancante</v>
      </c>
      <c r="AN138" s="190" t="str">
        <f t="shared" si="151"/>
        <v>dato mancante</v>
      </c>
      <c r="AO138" s="191" t="str">
        <f>'Calcolo Orizzontale P. Secco'!AE139</f>
        <v>dato mancante</v>
      </c>
      <c r="AP138" s="191" t="str">
        <f>'Calcolo Orizzontale P. Secco'!AT139</f>
        <v>dato mancante</v>
      </c>
      <c r="AQ138" s="192" t="str">
        <f t="shared" si="152"/>
        <v>dato mancante</v>
      </c>
      <c r="AR138" s="192" t="str">
        <f t="shared" si="153"/>
        <v>dato mancante</v>
      </c>
      <c r="AS138" s="193" t="str">
        <f>'Calcolo Orizzontale P. Secco'!AF139</f>
        <v>dato mancante</v>
      </c>
      <c r="AT138" s="193" t="str">
        <f>'Calcolo Orizzontale P. Secco'!AU139</f>
        <v>dato mancante</v>
      </c>
      <c r="AU138" s="308" t="str">
        <f t="shared" si="171"/>
        <v>dato mancante</v>
      </c>
      <c r="AV138" s="308" t="str">
        <f t="shared" si="172"/>
        <v>dato mancante</v>
      </c>
      <c r="AW138" s="193" t="str">
        <f>'Calcolo Orizzontale P. Secco'!AG139</f>
        <v>dato mancante</v>
      </c>
      <c r="AX138" s="193" t="str">
        <f>'Calcolo Orizzontale P. Secco'!AV139</f>
        <v>dato mancante</v>
      </c>
      <c r="AY138" s="308" t="str">
        <f t="shared" si="169"/>
        <v>dato mancante</v>
      </c>
      <c r="AZ138" s="308" t="str">
        <f t="shared" si="170"/>
        <v>dato mancante</v>
      </c>
      <c r="BA138" s="193" t="str">
        <f>'Calcolo Orizzontale P. Secco'!AH139</f>
        <v>dato mancante</v>
      </c>
      <c r="BB138" s="193" t="str">
        <f>'Calcolo Orizzontale P. Secco'!AW139</f>
        <v>dato mancante</v>
      </c>
      <c r="BC138" s="308" t="str">
        <f t="shared" si="154"/>
        <v>dato mancante</v>
      </c>
      <c r="BD138" s="308" t="str">
        <f t="shared" si="155"/>
        <v>dato mancante</v>
      </c>
      <c r="BE138" s="194" t="str">
        <f>'Calcolo Orizzontale P. Secco'!AI139</f>
        <v>dato mancante</v>
      </c>
      <c r="BF138" s="194" t="str">
        <f>'Calcolo Orizzontale P. Secco'!AX139</f>
        <v>dato mancante</v>
      </c>
      <c r="BG138" s="308" t="str">
        <f t="shared" si="156"/>
        <v>dato mancante</v>
      </c>
      <c r="BH138" s="308" t="str">
        <f t="shared" si="157"/>
        <v>dato mancante</v>
      </c>
      <c r="BI138" s="193" t="str">
        <f>'Calcolo Orizzontale P. Secco'!AJ139</f>
        <v>dato mancante</v>
      </c>
      <c r="BJ138" s="193" t="str">
        <f>'Calcolo Orizzontale P. Secco'!AY139</f>
        <v>dato mancante</v>
      </c>
      <c r="BK138" s="308" t="str">
        <f t="shared" si="158"/>
        <v>dato mancante</v>
      </c>
      <c r="BL138" s="308" t="str">
        <f t="shared" si="159"/>
        <v>dato mancante</v>
      </c>
      <c r="BM138" s="192" t="str">
        <f>'Calcolo Orizzontale P. Secco'!AK139</f>
        <v>dato mancante</v>
      </c>
      <c r="BN138" s="192" t="str">
        <f>'Calcolo Orizzontale P. Secco'!AZ139</f>
        <v>dato mancante</v>
      </c>
      <c r="BO138" s="308" t="str">
        <f t="shared" si="173"/>
        <v>dato mancante</v>
      </c>
      <c r="BP138" s="308" t="str">
        <f t="shared" si="174"/>
        <v>dato mancante</v>
      </c>
      <c r="BQ138" s="195" t="str">
        <f>'Calcolo Orizzontale P. Secco'!AL139</f>
        <v>dato mancante</v>
      </c>
      <c r="BR138" s="195" t="str">
        <f>'Calcolo Orizzontale P. Secco'!BA139</f>
        <v>dato mancante</v>
      </c>
      <c r="BS138" s="308" t="str">
        <f t="shared" si="160"/>
        <v>dato mancante</v>
      </c>
      <c r="BT138" s="308" t="str">
        <f t="shared" si="161"/>
        <v>dato mancante</v>
      </c>
      <c r="BU138" s="193" t="str">
        <f>'Calcolo Orizzontale P. Secco'!AM139</f>
        <v>dato mancante</v>
      </c>
      <c r="BV138" s="194" t="str">
        <f>'Calcolo Orizzontale P. Secco'!BB139</f>
        <v>dato mancante</v>
      </c>
      <c r="BW138" s="308" t="str">
        <f t="shared" si="162"/>
        <v>dato mancante</v>
      </c>
      <c r="BX138" s="308" t="str">
        <f t="shared" si="163"/>
        <v>dato mancante</v>
      </c>
      <c r="BY138" s="196" t="str">
        <f>'Calcolo Orizzontale P. Secco'!AN139</f>
        <v>dato mancante</v>
      </c>
      <c r="BZ138" s="196" t="str">
        <f>'Calcolo Orizzontale P. Secco'!BC139</f>
        <v>dato mancante</v>
      </c>
      <c r="CA138" s="308" t="str">
        <f t="shared" si="164"/>
        <v>dato mancante</v>
      </c>
      <c r="CB138" s="308" t="str">
        <f t="shared" si="165"/>
        <v>dato mancante</v>
      </c>
      <c r="CE138" s="125" t="str">
        <f t="shared" si="175"/>
        <v>dato mancante</v>
      </c>
      <c r="CF138" s="125" t="str">
        <f t="shared" si="176"/>
        <v>dato mancante</v>
      </c>
      <c r="CG138" s="125" t="str">
        <f t="shared" si="177"/>
        <v>dato mancante</v>
      </c>
      <c r="CH138" s="125" t="str">
        <f t="shared" si="178"/>
        <v>dato mancante</v>
      </c>
      <c r="CI138" s="125" t="str">
        <f t="shared" si="179"/>
        <v>dato mancante</v>
      </c>
      <c r="CJ138" s="125" t="str">
        <f t="shared" si="180"/>
        <v>dato mancante</v>
      </c>
      <c r="CK138" s="125" t="str">
        <f t="shared" si="181"/>
        <v>dato mancante</v>
      </c>
      <c r="CL138" s="125" t="str">
        <f t="shared" si="182"/>
        <v>dato mancante</v>
      </c>
      <c r="CM138" s="125" t="str">
        <f t="shared" si="183"/>
        <v>dato mancante</v>
      </c>
      <c r="CN138" s="125" t="str">
        <f t="shared" si="184"/>
        <v>dato mancante</v>
      </c>
      <c r="CO138" s="125" t="str">
        <f t="shared" si="185"/>
        <v>dato mancante</v>
      </c>
      <c r="CP138" s="125" t="str">
        <f t="shared" si="186"/>
        <v>dato mancante</v>
      </c>
      <c r="CQ138" s="125" t="str">
        <f t="shared" si="187"/>
        <v>dato mancante</v>
      </c>
      <c r="CR138" s="125" t="str">
        <f t="shared" si="188"/>
        <v>dato mancante</v>
      </c>
      <c r="CS138" s="125" t="str">
        <f t="shared" si="189"/>
        <v>dato mancante</v>
      </c>
      <c r="CT138" s="125" t="str">
        <f t="shared" si="190"/>
        <v>dato mancante</v>
      </c>
      <c r="CU138" s="125" t="str">
        <f t="shared" si="191"/>
        <v>dato mancante</v>
      </c>
      <c r="CV138" s="125" t="str">
        <f t="shared" si="192"/>
        <v>dato mancante</v>
      </c>
      <c r="CW138" s="125" t="str">
        <f t="shared" si="193"/>
        <v>dato mancante</v>
      </c>
      <c r="CX138" s="125" t="str">
        <f t="shared" si="194"/>
        <v>dato mancante</v>
      </c>
      <c r="CY138" s="125" t="str">
        <f t="shared" si="195"/>
        <v>dato mancante</v>
      </c>
      <c r="CZ138" s="125" t="str">
        <f t="shared" si="196"/>
        <v>dato mancante</v>
      </c>
      <c r="DA138" s="125" t="str">
        <f t="shared" si="139"/>
        <v>dato mancante</v>
      </c>
      <c r="DB138" s="125" t="str">
        <f t="shared" si="197"/>
        <v>dato mancante</v>
      </c>
      <c r="DC138" s="125" t="str">
        <f t="shared" si="198"/>
        <v>dato mancante</v>
      </c>
      <c r="DD138" s="125" t="str">
        <f t="shared" si="199"/>
        <v>dato mancante</v>
      </c>
      <c r="DF138" s="127">
        <f t="shared" si="166"/>
        <v>0</v>
      </c>
      <c r="DG138" s="127">
        <f t="shared" si="200"/>
        <v>0</v>
      </c>
      <c r="DH138" s="125" t="str">
        <f t="shared" si="167"/>
        <v>ok</v>
      </c>
      <c r="DI138" s="127" t="str">
        <f t="shared" si="168"/>
        <v>Buono</v>
      </c>
      <c r="DJ138" s="127" t="str">
        <f t="shared" si="201"/>
        <v>Buono</v>
      </c>
    </row>
    <row r="139" spans="1:114" s="125" customFormat="1" x14ac:dyDescent="0.35">
      <c r="A139" s="18">
        <f>'Calcolo Orizzontale P. Secco'!A140</f>
        <v>0</v>
      </c>
      <c r="B139" s="18">
        <f>'Calcolo Orizzontale P. Secco'!B140</f>
        <v>0</v>
      </c>
      <c r="C139" s="18">
        <f>'Calcolo Orizzontale P. Secco'!C140</f>
        <v>0</v>
      </c>
      <c r="D139" s="18">
        <f>'Calcolo Orizzontale P. Secco'!D140</f>
        <v>0</v>
      </c>
      <c r="E139" s="18">
        <f>'Calcolo Orizzontale P. Secco'!E140</f>
        <v>0</v>
      </c>
      <c r="F139" s="18">
        <f>'Calcolo Orizzontale P. Secco'!F140</f>
        <v>0</v>
      </c>
      <c r="G139" s="18">
        <f>'Calcolo Orizzontale P. Secco'!G140</f>
        <v>0</v>
      </c>
      <c r="H139" s="18"/>
      <c r="I139" s="18">
        <f>'Calcolo Orizzontale P. Secco'!I140</f>
        <v>0</v>
      </c>
      <c r="J139" s="18">
        <f>'Calcolo Orizzontale P. Secco'!J140</f>
        <v>0</v>
      </c>
      <c r="K139" s="18">
        <f>'Calcolo Orizzontale P. Secco'!K140</f>
        <v>0</v>
      </c>
      <c r="L139" s="15">
        <f t="shared" si="145"/>
        <v>0</v>
      </c>
      <c r="M139" s="519">
        <f>'Calcolo Orizzontale P. Secco'!L140</f>
        <v>0</v>
      </c>
      <c r="N139" s="519">
        <f>'Calcolo Orizzontale P. Secco'!M140</f>
        <v>0</v>
      </c>
      <c r="O139" s="520">
        <f>'Calcolo Orizzontale P. Secco'!N140</f>
        <v>0</v>
      </c>
      <c r="P139" s="521">
        <f>'Calcolo Orizzontale P. Secco'!O140</f>
        <v>0</v>
      </c>
      <c r="Q139" s="521">
        <f>'Calcolo Orizzontale P. Secco'!P140</f>
        <v>0</v>
      </c>
      <c r="R139" s="521">
        <f>'Calcolo Orizzontale P. Secco'!Q140</f>
        <v>0</v>
      </c>
      <c r="S139" s="521">
        <f>'Calcolo Orizzontale P. Secco'!R140</f>
        <v>0</v>
      </c>
      <c r="T139" s="521">
        <f>'Calcolo Orizzontale P. Secco'!S140</f>
        <v>0</v>
      </c>
      <c r="U139" s="519">
        <f>'Calcolo Orizzontale P. Secco'!T140</f>
        <v>0</v>
      </c>
      <c r="V139" s="519">
        <f>'Calcolo Orizzontale P. Secco'!U140</f>
        <v>0</v>
      </c>
      <c r="W139" s="519">
        <f>'Calcolo Orizzontale P. Secco'!V140</f>
        <v>0</v>
      </c>
      <c r="X139" s="520">
        <f>'Calcolo Orizzontale P. Secco'!W140</f>
        <v>0</v>
      </c>
      <c r="Y139" s="521">
        <f>'Calcolo Orizzontale P. Secco'!X140</f>
        <v>0</v>
      </c>
      <c r="Z139" s="522">
        <f>'Calcolo Orizzontale P. Secco'!Y140</f>
        <v>0</v>
      </c>
      <c r="AA139" s="126"/>
      <c r="AB139" s="127"/>
      <c r="AC139" s="189" t="str">
        <f>'Calcolo Orizzontale P. Secco'!AC140</f>
        <v>dato mancante</v>
      </c>
      <c r="AD139" s="190" t="str">
        <f>'Calcolo Orizzontale P. Secco'!AR140</f>
        <v>dato mancante</v>
      </c>
      <c r="AE139" s="190" t="str">
        <f t="shared" si="146"/>
        <v>dato mancante</v>
      </c>
      <c r="AF139" s="190" t="str">
        <f t="shared" si="147"/>
        <v>dato mancante</v>
      </c>
      <c r="AG139" s="191" t="str">
        <f>IF(N139&lt;5,'Calcolo Orizzontale P. Secco'!AD140,"dato mancante")</f>
        <v>dato mancante</v>
      </c>
      <c r="AH139" s="191" t="str">
        <f>IF(N139&gt;5,'Calcolo Orizzontale P. Secco'!AD140,"dato mancante")</f>
        <v>dato mancante</v>
      </c>
      <c r="AI139" s="191" t="str">
        <f>IF(N139&lt;5,'Calcolo Orizzontale P. Secco'!AS140,"dato mancante")</f>
        <v>dato mancante</v>
      </c>
      <c r="AJ139" s="191" t="str">
        <f>IF(N139&gt;5,'Calcolo Orizzontale P. Secco'!AS140,"dato mancante")</f>
        <v>dato mancante</v>
      </c>
      <c r="AK139" s="190" t="str">
        <f t="shared" si="148"/>
        <v>dato mancante</v>
      </c>
      <c r="AL139" s="190" t="str">
        <f t="shared" si="149"/>
        <v>dato mancante</v>
      </c>
      <c r="AM139" s="190" t="str">
        <f t="shared" si="150"/>
        <v>dato mancante</v>
      </c>
      <c r="AN139" s="190" t="str">
        <f t="shared" si="151"/>
        <v>dato mancante</v>
      </c>
      <c r="AO139" s="191" t="str">
        <f>'Calcolo Orizzontale P. Secco'!AE140</f>
        <v>dato mancante</v>
      </c>
      <c r="AP139" s="191" t="str">
        <f>'Calcolo Orizzontale P. Secco'!AT140</f>
        <v>dato mancante</v>
      </c>
      <c r="AQ139" s="192" t="str">
        <f t="shared" si="152"/>
        <v>dato mancante</v>
      </c>
      <c r="AR139" s="192" t="str">
        <f t="shared" si="153"/>
        <v>dato mancante</v>
      </c>
      <c r="AS139" s="193" t="str">
        <f>'Calcolo Orizzontale P. Secco'!AF140</f>
        <v>dato mancante</v>
      </c>
      <c r="AT139" s="193" t="str">
        <f>'Calcolo Orizzontale P. Secco'!AU140</f>
        <v>dato mancante</v>
      </c>
      <c r="AU139" s="308" t="str">
        <f t="shared" si="171"/>
        <v>dato mancante</v>
      </c>
      <c r="AV139" s="308" t="str">
        <f t="shared" si="172"/>
        <v>dato mancante</v>
      </c>
      <c r="AW139" s="193" t="str">
        <f>'Calcolo Orizzontale P. Secco'!AG140</f>
        <v>dato mancante</v>
      </c>
      <c r="AX139" s="193" t="str">
        <f>'Calcolo Orizzontale P. Secco'!AV140</f>
        <v>dato mancante</v>
      </c>
      <c r="AY139" s="308" t="str">
        <f t="shared" si="169"/>
        <v>dato mancante</v>
      </c>
      <c r="AZ139" s="308" t="str">
        <f t="shared" si="170"/>
        <v>dato mancante</v>
      </c>
      <c r="BA139" s="193" t="str">
        <f>'Calcolo Orizzontale P. Secco'!AH140</f>
        <v>dato mancante</v>
      </c>
      <c r="BB139" s="193" t="str">
        <f>'Calcolo Orizzontale P. Secco'!AW140</f>
        <v>dato mancante</v>
      </c>
      <c r="BC139" s="308" t="str">
        <f t="shared" si="154"/>
        <v>dato mancante</v>
      </c>
      <c r="BD139" s="308" t="str">
        <f t="shared" si="155"/>
        <v>dato mancante</v>
      </c>
      <c r="BE139" s="194" t="str">
        <f>'Calcolo Orizzontale P. Secco'!AI140</f>
        <v>dato mancante</v>
      </c>
      <c r="BF139" s="194" t="str">
        <f>'Calcolo Orizzontale P. Secco'!AX140</f>
        <v>dato mancante</v>
      </c>
      <c r="BG139" s="308" t="str">
        <f t="shared" si="156"/>
        <v>dato mancante</v>
      </c>
      <c r="BH139" s="308" t="str">
        <f t="shared" si="157"/>
        <v>dato mancante</v>
      </c>
      <c r="BI139" s="193" t="str">
        <f>'Calcolo Orizzontale P. Secco'!AJ140</f>
        <v>dato mancante</v>
      </c>
      <c r="BJ139" s="193" t="str">
        <f>'Calcolo Orizzontale P. Secco'!AY140</f>
        <v>dato mancante</v>
      </c>
      <c r="BK139" s="308" t="str">
        <f t="shared" si="158"/>
        <v>dato mancante</v>
      </c>
      <c r="BL139" s="308" t="str">
        <f t="shared" si="159"/>
        <v>dato mancante</v>
      </c>
      <c r="BM139" s="192" t="str">
        <f>'Calcolo Orizzontale P. Secco'!AK140</f>
        <v>dato mancante</v>
      </c>
      <c r="BN139" s="192" t="str">
        <f>'Calcolo Orizzontale P. Secco'!AZ140</f>
        <v>dato mancante</v>
      </c>
      <c r="BO139" s="308" t="str">
        <f t="shared" si="173"/>
        <v>dato mancante</v>
      </c>
      <c r="BP139" s="308" t="str">
        <f t="shared" si="174"/>
        <v>dato mancante</v>
      </c>
      <c r="BQ139" s="195" t="str">
        <f>'Calcolo Orizzontale P. Secco'!AL140</f>
        <v>dato mancante</v>
      </c>
      <c r="BR139" s="195" t="str">
        <f>'Calcolo Orizzontale P. Secco'!BA140</f>
        <v>dato mancante</v>
      </c>
      <c r="BS139" s="308" t="str">
        <f t="shared" si="160"/>
        <v>dato mancante</v>
      </c>
      <c r="BT139" s="308" t="str">
        <f t="shared" si="161"/>
        <v>dato mancante</v>
      </c>
      <c r="BU139" s="193" t="str">
        <f>'Calcolo Orizzontale P. Secco'!AM140</f>
        <v>dato mancante</v>
      </c>
      <c r="BV139" s="194" t="str">
        <f>'Calcolo Orizzontale P. Secco'!BB140</f>
        <v>dato mancante</v>
      </c>
      <c r="BW139" s="308" t="str">
        <f t="shared" si="162"/>
        <v>dato mancante</v>
      </c>
      <c r="BX139" s="308" t="str">
        <f t="shared" si="163"/>
        <v>dato mancante</v>
      </c>
      <c r="BY139" s="196" t="str">
        <f>'Calcolo Orizzontale P. Secco'!AN140</f>
        <v>dato mancante</v>
      </c>
      <c r="BZ139" s="196" t="str">
        <f>'Calcolo Orizzontale P. Secco'!BC140</f>
        <v>dato mancante</v>
      </c>
      <c r="CA139" s="308" t="str">
        <f t="shared" si="164"/>
        <v>dato mancante</v>
      </c>
      <c r="CB139" s="308" t="str">
        <f t="shared" si="165"/>
        <v>dato mancante</v>
      </c>
      <c r="CE139" s="125" t="str">
        <f t="shared" si="175"/>
        <v>dato mancante</v>
      </c>
      <c r="CF139" s="125" t="str">
        <f t="shared" si="176"/>
        <v>dato mancante</v>
      </c>
      <c r="CG139" s="125" t="str">
        <f t="shared" si="177"/>
        <v>dato mancante</v>
      </c>
      <c r="CH139" s="125" t="str">
        <f t="shared" si="178"/>
        <v>dato mancante</v>
      </c>
      <c r="CI139" s="125" t="str">
        <f t="shared" si="179"/>
        <v>dato mancante</v>
      </c>
      <c r="CJ139" s="125" t="str">
        <f t="shared" si="180"/>
        <v>dato mancante</v>
      </c>
      <c r="CK139" s="125" t="str">
        <f t="shared" si="181"/>
        <v>dato mancante</v>
      </c>
      <c r="CL139" s="125" t="str">
        <f t="shared" si="182"/>
        <v>dato mancante</v>
      </c>
      <c r="CM139" s="125" t="str">
        <f t="shared" si="183"/>
        <v>dato mancante</v>
      </c>
      <c r="CN139" s="125" t="str">
        <f t="shared" si="184"/>
        <v>dato mancante</v>
      </c>
      <c r="CO139" s="125" t="str">
        <f t="shared" si="185"/>
        <v>dato mancante</v>
      </c>
      <c r="CP139" s="125" t="str">
        <f t="shared" si="186"/>
        <v>dato mancante</v>
      </c>
      <c r="CQ139" s="125" t="str">
        <f t="shared" si="187"/>
        <v>dato mancante</v>
      </c>
      <c r="CR139" s="125" t="str">
        <f t="shared" si="188"/>
        <v>dato mancante</v>
      </c>
      <c r="CS139" s="125" t="str">
        <f t="shared" si="189"/>
        <v>dato mancante</v>
      </c>
      <c r="CT139" s="125" t="str">
        <f t="shared" si="190"/>
        <v>dato mancante</v>
      </c>
      <c r="CU139" s="125" t="str">
        <f t="shared" si="191"/>
        <v>dato mancante</v>
      </c>
      <c r="CV139" s="125" t="str">
        <f t="shared" si="192"/>
        <v>dato mancante</v>
      </c>
      <c r="CW139" s="125" t="str">
        <f t="shared" si="193"/>
        <v>dato mancante</v>
      </c>
      <c r="CX139" s="125" t="str">
        <f t="shared" si="194"/>
        <v>dato mancante</v>
      </c>
      <c r="CY139" s="125" t="str">
        <f t="shared" si="195"/>
        <v>dato mancante</v>
      </c>
      <c r="CZ139" s="125" t="str">
        <f t="shared" si="196"/>
        <v>dato mancante</v>
      </c>
      <c r="DA139" s="125" t="str">
        <f t="shared" si="139"/>
        <v>dato mancante</v>
      </c>
      <c r="DB139" s="125" t="str">
        <f t="shared" si="197"/>
        <v>dato mancante</v>
      </c>
      <c r="DC139" s="125" t="str">
        <f t="shared" si="198"/>
        <v>dato mancante</v>
      </c>
      <c r="DD139" s="125" t="str">
        <f t="shared" si="199"/>
        <v>dato mancante</v>
      </c>
      <c r="DF139" s="127">
        <f t="shared" si="166"/>
        <v>0</v>
      </c>
      <c r="DG139" s="127">
        <f t="shared" si="200"/>
        <v>0</v>
      </c>
      <c r="DH139" s="125" t="str">
        <f t="shared" si="167"/>
        <v>ok</v>
      </c>
      <c r="DI139" s="127" t="str">
        <f t="shared" si="168"/>
        <v>Buono</v>
      </c>
      <c r="DJ139" s="127" t="str">
        <f t="shared" si="201"/>
        <v>Buono</v>
      </c>
    </row>
    <row r="140" spans="1:114" s="125" customFormat="1" x14ac:dyDescent="0.35">
      <c r="A140" s="18">
        <f>'Calcolo Orizzontale P. Secco'!A141</f>
        <v>0</v>
      </c>
      <c r="B140" s="18">
        <f>'Calcolo Orizzontale P. Secco'!B141</f>
        <v>0</v>
      </c>
      <c r="C140" s="18">
        <f>'Calcolo Orizzontale P. Secco'!C141</f>
        <v>0</v>
      </c>
      <c r="D140" s="18">
        <f>'Calcolo Orizzontale P. Secco'!D141</f>
        <v>0</v>
      </c>
      <c r="E140" s="18">
        <f>'Calcolo Orizzontale P. Secco'!E141</f>
        <v>0</v>
      </c>
      <c r="F140" s="18">
        <f>'Calcolo Orizzontale P. Secco'!F141</f>
        <v>0</v>
      </c>
      <c r="G140" s="18">
        <f>'Calcolo Orizzontale P. Secco'!G141</f>
        <v>0</v>
      </c>
      <c r="H140" s="18"/>
      <c r="I140" s="18">
        <f>'Calcolo Orizzontale P. Secco'!I141</f>
        <v>0</v>
      </c>
      <c r="J140" s="18">
        <f>'Calcolo Orizzontale P. Secco'!J141</f>
        <v>0</v>
      </c>
      <c r="K140" s="18">
        <f>'Calcolo Orizzontale P. Secco'!K141</f>
        <v>0</v>
      </c>
      <c r="L140" s="15">
        <f t="shared" si="145"/>
        <v>0</v>
      </c>
      <c r="M140" s="519">
        <f>'Calcolo Orizzontale P. Secco'!L141</f>
        <v>0</v>
      </c>
      <c r="N140" s="519">
        <f>'Calcolo Orizzontale P. Secco'!M141</f>
        <v>0</v>
      </c>
      <c r="O140" s="520">
        <f>'Calcolo Orizzontale P. Secco'!N141</f>
        <v>0</v>
      </c>
      <c r="P140" s="521">
        <f>'Calcolo Orizzontale P. Secco'!O141</f>
        <v>0</v>
      </c>
      <c r="Q140" s="521">
        <f>'Calcolo Orizzontale P. Secco'!P141</f>
        <v>0</v>
      </c>
      <c r="R140" s="521">
        <f>'Calcolo Orizzontale P. Secco'!Q141</f>
        <v>0</v>
      </c>
      <c r="S140" s="521">
        <f>'Calcolo Orizzontale P. Secco'!R141</f>
        <v>0</v>
      </c>
      <c r="T140" s="521">
        <f>'Calcolo Orizzontale P. Secco'!S141</f>
        <v>0</v>
      </c>
      <c r="U140" s="519">
        <f>'Calcolo Orizzontale P. Secco'!T141</f>
        <v>0</v>
      </c>
      <c r="V140" s="519">
        <f>'Calcolo Orizzontale P. Secco'!U141</f>
        <v>0</v>
      </c>
      <c r="W140" s="519">
        <f>'Calcolo Orizzontale P. Secco'!V141</f>
        <v>0</v>
      </c>
      <c r="X140" s="520">
        <f>'Calcolo Orizzontale P. Secco'!W141</f>
        <v>0</v>
      </c>
      <c r="Y140" s="521">
        <f>'Calcolo Orizzontale P. Secco'!X141</f>
        <v>0</v>
      </c>
      <c r="Z140" s="522">
        <f>'Calcolo Orizzontale P. Secco'!Y141</f>
        <v>0</v>
      </c>
      <c r="AA140" s="126"/>
      <c r="AB140" s="127"/>
      <c r="AC140" s="189" t="str">
        <f>'Calcolo Orizzontale P. Secco'!AC141</f>
        <v>dato mancante</v>
      </c>
      <c r="AD140" s="190" t="str">
        <f>'Calcolo Orizzontale P. Secco'!AR141</f>
        <v>dato mancante</v>
      </c>
      <c r="AE140" s="190" t="str">
        <f t="shared" si="146"/>
        <v>dato mancante</v>
      </c>
      <c r="AF140" s="190" t="str">
        <f t="shared" si="147"/>
        <v>dato mancante</v>
      </c>
      <c r="AG140" s="191" t="str">
        <f>IF(N140&lt;5,'Calcolo Orizzontale P. Secco'!AD141,"dato mancante")</f>
        <v>dato mancante</v>
      </c>
      <c r="AH140" s="191" t="str">
        <f>IF(N140&gt;5,'Calcolo Orizzontale P. Secco'!AD141,"dato mancante")</f>
        <v>dato mancante</v>
      </c>
      <c r="AI140" s="191" t="str">
        <f>IF(N140&lt;5,'Calcolo Orizzontale P. Secco'!AS141,"dato mancante")</f>
        <v>dato mancante</v>
      </c>
      <c r="AJ140" s="191" t="str">
        <f>IF(N140&gt;5,'Calcolo Orizzontale P. Secco'!AS141,"dato mancante")</f>
        <v>dato mancante</v>
      </c>
      <c r="AK140" s="190" t="str">
        <f t="shared" si="148"/>
        <v>dato mancante</v>
      </c>
      <c r="AL140" s="190" t="str">
        <f t="shared" si="149"/>
        <v>dato mancante</v>
      </c>
      <c r="AM140" s="190" t="str">
        <f t="shared" si="150"/>
        <v>dato mancante</v>
      </c>
      <c r="AN140" s="190" t="str">
        <f t="shared" si="151"/>
        <v>dato mancante</v>
      </c>
      <c r="AO140" s="191" t="str">
        <f>'Calcolo Orizzontale P. Secco'!AE141</f>
        <v>dato mancante</v>
      </c>
      <c r="AP140" s="191" t="str">
        <f>'Calcolo Orizzontale P. Secco'!AT141</f>
        <v>dato mancante</v>
      </c>
      <c r="AQ140" s="192" t="str">
        <f t="shared" si="152"/>
        <v>dato mancante</v>
      </c>
      <c r="AR140" s="192" t="str">
        <f t="shared" si="153"/>
        <v>dato mancante</v>
      </c>
      <c r="AS140" s="193" t="str">
        <f>'Calcolo Orizzontale P. Secco'!AF141</f>
        <v>dato mancante</v>
      </c>
      <c r="AT140" s="193" t="str">
        <f>'Calcolo Orizzontale P. Secco'!AU141</f>
        <v>dato mancante</v>
      </c>
      <c r="AU140" s="308" t="str">
        <f t="shared" si="171"/>
        <v>dato mancante</v>
      </c>
      <c r="AV140" s="308" t="str">
        <f t="shared" si="172"/>
        <v>dato mancante</v>
      </c>
      <c r="AW140" s="193" t="str">
        <f>'Calcolo Orizzontale P. Secco'!AG141</f>
        <v>dato mancante</v>
      </c>
      <c r="AX140" s="193" t="str">
        <f>'Calcolo Orizzontale P. Secco'!AV141</f>
        <v>dato mancante</v>
      </c>
      <c r="AY140" s="308" t="str">
        <f t="shared" si="169"/>
        <v>dato mancante</v>
      </c>
      <c r="AZ140" s="308" t="str">
        <f t="shared" si="170"/>
        <v>dato mancante</v>
      </c>
      <c r="BA140" s="193" t="str">
        <f>'Calcolo Orizzontale P. Secco'!AH141</f>
        <v>dato mancante</v>
      </c>
      <c r="BB140" s="193" t="str">
        <f>'Calcolo Orizzontale P. Secco'!AW141</f>
        <v>dato mancante</v>
      </c>
      <c r="BC140" s="308" t="str">
        <f t="shared" si="154"/>
        <v>dato mancante</v>
      </c>
      <c r="BD140" s="308" t="str">
        <f t="shared" si="155"/>
        <v>dato mancante</v>
      </c>
      <c r="BE140" s="194" t="str">
        <f>'Calcolo Orizzontale P. Secco'!AI141</f>
        <v>dato mancante</v>
      </c>
      <c r="BF140" s="194" t="str">
        <f>'Calcolo Orizzontale P. Secco'!AX141</f>
        <v>dato mancante</v>
      </c>
      <c r="BG140" s="308" t="str">
        <f t="shared" si="156"/>
        <v>dato mancante</v>
      </c>
      <c r="BH140" s="308" t="str">
        <f t="shared" si="157"/>
        <v>dato mancante</v>
      </c>
      <c r="BI140" s="193" t="str">
        <f>'Calcolo Orizzontale P. Secco'!AJ141</f>
        <v>dato mancante</v>
      </c>
      <c r="BJ140" s="193" t="str">
        <f>'Calcolo Orizzontale P. Secco'!AY141</f>
        <v>dato mancante</v>
      </c>
      <c r="BK140" s="308" t="str">
        <f t="shared" si="158"/>
        <v>dato mancante</v>
      </c>
      <c r="BL140" s="308" t="str">
        <f t="shared" si="159"/>
        <v>dato mancante</v>
      </c>
      <c r="BM140" s="192" t="str">
        <f>'Calcolo Orizzontale P. Secco'!AK141</f>
        <v>dato mancante</v>
      </c>
      <c r="BN140" s="192" t="str">
        <f>'Calcolo Orizzontale P. Secco'!AZ141</f>
        <v>dato mancante</v>
      </c>
      <c r="BO140" s="308" t="str">
        <f t="shared" si="173"/>
        <v>dato mancante</v>
      </c>
      <c r="BP140" s="308" t="str">
        <f t="shared" si="174"/>
        <v>dato mancante</v>
      </c>
      <c r="BQ140" s="195" t="str">
        <f>'Calcolo Orizzontale P. Secco'!AL141</f>
        <v>dato mancante</v>
      </c>
      <c r="BR140" s="195" t="str">
        <f>'Calcolo Orizzontale P. Secco'!BA141</f>
        <v>dato mancante</v>
      </c>
      <c r="BS140" s="308" t="str">
        <f t="shared" si="160"/>
        <v>dato mancante</v>
      </c>
      <c r="BT140" s="308" t="str">
        <f t="shared" si="161"/>
        <v>dato mancante</v>
      </c>
      <c r="BU140" s="193" t="str">
        <f>'Calcolo Orizzontale P. Secco'!AM141</f>
        <v>dato mancante</v>
      </c>
      <c r="BV140" s="194" t="str">
        <f>'Calcolo Orizzontale P. Secco'!BB141</f>
        <v>dato mancante</v>
      </c>
      <c r="BW140" s="308" t="str">
        <f t="shared" si="162"/>
        <v>dato mancante</v>
      </c>
      <c r="BX140" s="308" t="str">
        <f t="shared" si="163"/>
        <v>dato mancante</v>
      </c>
      <c r="BY140" s="196" t="str">
        <f>'Calcolo Orizzontale P. Secco'!AN141</f>
        <v>dato mancante</v>
      </c>
      <c r="BZ140" s="196" t="str">
        <f>'Calcolo Orizzontale P. Secco'!BC141</f>
        <v>dato mancante</v>
      </c>
      <c r="CA140" s="308" t="str">
        <f t="shared" si="164"/>
        <v>dato mancante</v>
      </c>
      <c r="CB140" s="308" t="str">
        <f t="shared" si="165"/>
        <v>dato mancante</v>
      </c>
      <c r="CE140" s="125" t="str">
        <f t="shared" si="175"/>
        <v>dato mancante</v>
      </c>
      <c r="CF140" s="125" t="str">
        <f t="shared" si="176"/>
        <v>dato mancante</v>
      </c>
      <c r="CG140" s="125" t="str">
        <f t="shared" si="177"/>
        <v>dato mancante</v>
      </c>
      <c r="CH140" s="125" t="str">
        <f t="shared" si="178"/>
        <v>dato mancante</v>
      </c>
      <c r="CI140" s="125" t="str">
        <f t="shared" si="179"/>
        <v>dato mancante</v>
      </c>
      <c r="CJ140" s="125" t="str">
        <f t="shared" si="180"/>
        <v>dato mancante</v>
      </c>
      <c r="CK140" s="125" t="str">
        <f t="shared" si="181"/>
        <v>dato mancante</v>
      </c>
      <c r="CL140" s="125" t="str">
        <f t="shared" si="182"/>
        <v>dato mancante</v>
      </c>
      <c r="CM140" s="125" t="str">
        <f t="shared" si="183"/>
        <v>dato mancante</v>
      </c>
      <c r="CN140" s="125" t="str">
        <f t="shared" si="184"/>
        <v>dato mancante</v>
      </c>
      <c r="CO140" s="125" t="str">
        <f t="shared" si="185"/>
        <v>dato mancante</v>
      </c>
      <c r="CP140" s="125" t="str">
        <f t="shared" si="186"/>
        <v>dato mancante</v>
      </c>
      <c r="CQ140" s="125" t="str">
        <f t="shared" si="187"/>
        <v>dato mancante</v>
      </c>
      <c r="CR140" s="125" t="str">
        <f t="shared" si="188"/>
        <v>dato mancante</v>
      </c>
      <c r="CS140" s="125" t="str">
        <f t="shared" si="189"/>
        <v>dato mancante</v>
      </c>
      <c r="CT140" s="125" t="str">
        <f t="shared" si="190"/>
        <v>dato mancante</v>
      </c>
      <c r="CU140" s="125" t="str">
        <f t="shared" si="191"/>
        <v>dato mancante</v>
      </c>
      <c r="CV140" s="125" t="str">
        <f t="shared" si="192"/>
        <v>dato mancante</v>
      </c>
      <c r="CW140" s="125" t="str">
        <f t="shared" si="193"/>
        <v>dato mancante</v>
      </c>
      <c r="CX140" s="125" t="str">
        <f t="shared" si="194"/>
        <v>dato mancante</v>
      </c>
      <c r="CY140" s="125" t="str">
        <f t="shared" si="195"/>
        <v>dato mancante</v>
      </c>
      <c r="CZ140" s="125" t="str">
        <f t="shared" si="196"/>
        <v>dato mancante</v>
      </c>
      <c r="DA140" s="125" t="str">
        <f t="shared" si="139"/>
        <v>dato mancante</v>
      </c>
      <c r="DB140" s="125" t="str">
        <f t="shared" si="197"/>
        <v>dato mancante</v>
      </c>
      <c r="DC140" s="125" t="str">
        <f t="shared" si="198"/>
        <v>dato mancante</v>
      </c>
      <c r="DD140" s="125" t="str">
        <f t="shared" si="199"/>
        <v>dato mancante</v>
      </c>
      <c r="DF140" s="127">
        <f t="shared" si="166"/>
        <v>0</v>
      </c>
      <c r="DG140" s="127">
        <f t="shared" si="200"/>
        <v>0</v>
      </c>
      <c r="DH140" s="125" t="str">
        <f t="shared" si="167"/>
        <v>ok</v>
      </c>
      <c r="DI140" s="127" t="str">
        <f t="shared" si="168"/>
        <v>Buono</v>
      </c>
      <c r="DJ140" s="127" t="str">
        <f t="shared" si="201"/>
        <v>Buono</v>
      </c>
    </row>
    <row r="141" spans="1:114" s="125" customFormat="1" x14ac:dyDescent="0.35">
      <c r="A141" s="18">
        <f>'Calcolo Orizzontale P. Secco'!A142</f>
        <v>0</v>
      </c>
      <c r="B141" s="18">
        <f>'Calcolo Orizzontale P. Secco'!B142</f>
        <v>0</v>
      </c>
      <c r="C141" s="18">
        <f>'Calcolo Orizzontale P. Secco'!C142</f>
        <v>0</v>
      </c>
      <c r="D141" s="18">
        <f>'Calcolo Orizzontale P. Secco'!D142</f>
        <v>0</v>
      </c>
      <c r="E141" s="18">
        <f>'Calcolo Orizzontale P. Secco'!E142</f>
        <v>0</v>
      </c>
      <c r="F141" s="18">
        <f>'Calcolo Orizzontale P. Secco'!F142</f>
        <v>0</v>
      </c>
      <c r="G141" s="18">
        <f>'Calcolo Orizzontale P. Secco'!G142</f>
        <v>0</v>
      </c>
      <c r="H141" s="18"/>
      <c r="I141" s="18">
        <f>'Calcolo Orizzontale P. Secco'!I142</f>
        <v>0</v>
      </c>
      <c r="J141" s="18">
        <f>'Calcolo Orizzontale P. Secco'!J142</f>
        <v>0</v>
      </c>
      <c r="K141" s="18">
        <f>'Calcolo Orizzontale P. Secco'!K142</f>
        <v>0</v>
      </c>
      <c r="L141" s="15">
        <f t="shared" si="145"/>
        <v>0</v>
      </c>
      <c r="M141" s="519">
        <f>'Calcolo Orizzontale P. Secco'!L142</f>
        <v>0</v>
      </c>
      <c r="N141" s="519">
        <f>'Calcolo Orizzontale P. Secco'!M142</f>
        <v>0</v>
      </c>
      <c r="O141" s="520">
        <f>'Calcolo Orizzontale P. Secco'!N142</f>
        <v>0</v>
      </c>
      <c r="P141" s="521">
        <f>'Calcolo Orizzontale P. Secco'!O142</f>
        <v>0</v>
      </c>
      <c r="Q141" s="521">
        <f>'Calcolo Orizzontale P. Secco'!P142</f>
        <v>0</v>
      </c>
      <c r="R141" s="521">
        <f>'Calcolo Orizzontale P. Secco'!Q142</f>
        <v>0</v>
      </c>
      <c r="S141" s="521">
        <f>'Calcolo Orizzontale P. Secco'!R142</f>
        <v>0</v>
      </c>
      <c r="T141" s="521">
        <f>'Calcolo Orizzontale P. Secco'!S142</f>
        <v>0</v>
      </c>
      <c r="U141" s="519">
        <f>'Calcolo Orizzontale P. Secco'!T142</f>
        <v>0</v>
      </c>
      <c r="V141" s="519">
        <f>'Calcolo Orizzontale P. Secco'!U142</f>
        <v>0</v>
      </c>
      <c r="W141" s="519">
        <f>'Calcolo Orizzontale P. Secco'!V142</f>
        <v>0</v>
      </c>
      <c r="X141" s="520">
        <f>'Calcolo Orizzontale P. Secco'!W142</f>
        <v>0</v>
      </c>
      <c r="Y141" s="521">
        <f>'Calcolo Orizzontale P. Secco'!X142</f>
        <v>0</v>
      </c>
      <c r="Z141" s="522">
        <f>'Calcolo Orizzontale P. Secco'!Y142</f>
        <v>0</v>
      </c>
      <c r="AA141" s="126"/>
      <c r="AB141" s="127"/>
      <c r="AC141" s="189" t="str">
        <f>'Calcolo Orizzontale P. Secco'!AC142</f>
        <v>dato mancante</v>
      </c>
      <c r="AD141" s="190" t="str">
        <f>'Calcolo Orizzontale P. Secco'!AR142</f>
        <v>dato mancante</v>
      </c>
      <c r="AE141" s="190" t="str">
        <f t="shared" si="146"/>
        <v>dato mancante</v>
      </c>
      <c r="AF141" s="190" t="str">
        <f t="shared" si="147"/>
        <v>dato mancante</v>
      </c>
      <c r="AG141" s="191" t="str">
        <f>IF(N141&lt;5,'Calcolo Orizzontale P. Secco'!AD142,"dato mancante")</f>
        <v>dato mancante</v>
      </c>
      <c r="AH141" s="191" t="str">
        <f>IF(N141&gt;5,'Calcolo Orizzontale P. Secco'!AD142,"dato mancante")</f>
        <v>dato mancante</v>
      </c>
      <c r="AI141" s="191" t="str">
        <f>IF(N141&lt;5,'Calcolo Orizzontale P. Secco'!AS142,"dato mancante")</f>
        <v>dato mancante</v>
      </c>
      <c r="AJ141" s="191" t="str">
        <f>IF(N141&gt;5,'Calcolo Orizzontale P. Secco'!AS142,"dato mancante")</f>
        <v>dato mancante</v>
      </c>
      <c r="AK141" s="190" t="str">
        <f t="shared" si="148"/>
        <v>dato mancante</v>
      </c>
      <c r="AL141" s="190" t="str">
        <f t="shared" si="149"/>
        <v>dato mancante</v>
      </c>
      <c r="AM141" s="190" t="str">
        <f t="shared" si="150"/>
        <v>dato mancante</v>
      </c>
      <c r="AN141" s="190" t="str">
        <f t="shared" si="151"/>
        <v>dato mancante</v>
      </c>
      <c r="AO141" s="191" t="str">
        <f>'Calcolo Orizzontale P. Secco'!AE142</f>
        <v>dato mancante</v>
      </c>
      <c r="AP141" s="191" t="str">
        <f>'Calcolo Orizzontale P. Secco'!AT142</f>
        <v>dato mancante</v>
      </c>
      <c r="AQ141" s="192" t="str">
        <f t="shared" si="152"/>
        <v>dato mancante</v>
      </c>
      <c r="AR141" s="192" t="str">
        <f t="shared" si="153"/>
        <v>dato mancante</v>
      </c>
      <c r="AS141" s="193" t="str">
        <f>'Calcolo Orizzontale P. Secco'!AF142</f>
        <v>dato mancante</v>
      </c>
      <c r="AT141" s="193" t="str">
        <f>'Calcolo Orizzontale P. Secco'!AU142</f>
        <v>dato mancante</v>
      </c>
      <c r="AU141" s="308" t="str">
        <f t="shared" si="171"/>
        <v>dato mancante</v>
      </c>
      <c r="AV141" s="308" t="str">
        <f t="shared" si="172"/>
        <v>dato mancante</v>
      </c>
      <c r="AW141" s="193" t="str">
        <f>'Calcolo Orizzontale P. Secco'!AG142</f>
        <v>dato mancante</v>
      </c>
      <c r="AX141" s="193" t="str">
        <f>'Calcolo Orizzontale P. Secco'!AV142</f>
        <v>dato mancante</v>
      </c>
      <c r="AY141" s="308" t="str">
        <f t="shared" si="169"/>
        <v>dato mancante</v>
      </c>
      <c r="AZ141" s="308" t="str">
        <f t="shared" si="170"/>
        <v>dato mancante</v>
      </c>
      <c r="BA141" s="193" t="str">
        <f>'Calcolo Orizzontale P. Secco'!AH142</f>
        <v>dato mancante</v>
      </c>
      <c r="BB141" s="193" t="str">
        <f>'Calcolo Orizzontale P. Secco'!AW142</f>
        <v>dato mancante</v>
      </c>
      <c r="BC141" s="308" t="str">
        <f t="shared" si="154"/>
        <v>dato mancante</v>
      </c>
      <c r="BD141" s="308" t="str">
        <f t="shared" si="155"/>
        <v>dato mancante</v>
      </c>
      <c r="BE141" s="194" t="str">
        <f>'Calcolo Orizzontale P. Secco'!AI142</f>
        <v>dato mancante</v>
      </c>
      <c r="BF141" s="194" t="str">
        <f>'Calcolo Orizzontale P. Secco'!AX142</f>
        <v>dato mancante</v>
      </c>
      <c r="BG141" s="308" t="str">
        <f t="shared" si="156"/>
        <v>dato mancante</v>
      </c>
      <c r="BH141" s="308" t="str">
        <f t="shared" si="157"/>
        <v>dato mancante</v>
      </c>
      <c r="BI141" s="193" t="str">
        <f>'Calcolo Orizzontale P. Secco'!AJ142</f>
        <v>dato mancante</v>
      </c>
      <c r="BJ141" s="193" t="str">
        <f>'Calcolo Orizzontale P. Secco'!AY142</f>
        <v>dato mancante</v>
      </c>
      <c r="BK141" s="308" t="str">
        <f t="shared" si="158"/>
        <v>dato mancante</v>
      </c>
      <c r="BL141" s="308" t="str">
        <f t="shared" si="159"/>
        <v>dato mancante</v>
      </c>
      <c r="BM141" s="192" t="str">
        <f>'Calcolo Orizzontale P. Secco'!AK142</f>
        <v>dato mancante</v>
      </c>
      <c r="BN141" s="192" t="str">
        <f>'Calcolo Orizzontale P. Secco'!AZ142</f>
        <v>dato mancante</v>
      </c>
      <c r="BO141" s="308" t="str">
        <f t="shared" ref="BO141:BO172" si="202">IF(BM141="dato mancante","dato mancante",IF(BM141="LOQ","Conforme",IF(AND($L141=2,BM141&gt;BM$6),"Non Conforme",IF(AND($L141=2,BM141&lt;=BM$6),"Conforme",IF(AND($L141=3,BM141&gt;BM$7),"Non Conforme",IF(AND($L141=3,BM141&lt;=BM$7),"Conforme",IF(AND($L141=4,BM141&gt;BM$8),"Non Conforme",IF(AND($L141=4,BM141&lt;=BM$8),"Conforme",IF(AND($L141=5,BM141&gt;BM$9),"Non Conforme",IF(AND($L141=5,BM141&lt;=BM$9),"Conforme","errore"))))))))))</f>
        <v>dato mancante</v>
      </c>
      <c r="BP141" s="308" t="str">
        <f t="shared" ref="BP141:BP172" si="203">IF(BN141="dato mancante","dato mancante",IF(BN141="LOQ","Conforme",IF(AND($L141=2,BN141&gt;BN$6),"Non Conforme",IF(AND($L141=2,BN141&lt;=BN$6),"Conforme",IF(AND($L141=3,BN141&gt;BN$7),"Non Conforme",IF(AND($L141=3,BN141&lt;=BN$7),"Conforme",IF(AND($L141=4,BN141&gt;BN$8),"Non Conforme",IF(AND($L141=4,BN141&lt;=BN$8),"Conforme",IF(AND($L141=5,BN141&gt;BN$9),"Non Conforme",IF(AND($L141=5,BN141&lt;=BN$9),"Conforme","errore"))))))))))</f>
        <v>dato mancante</v>
      </c>
      <c r="BQ141" s="195" t="str">
        <f>'Calcolo Orizzontale P. Secco'!AL142</f>
        <v>dato mancante</v>
      </c>
      <c r="BR141" s="195" t="str">
        <f>'Calcolo Orizzontale P. Secco'!BA142</f>
        <v>dato mancante</v>
      </c>
      <c r="BS141" s="308" t="str">
        <f t="shared" si="160"/>
        <v>dato mancante</v>
      </c>
      <c r="BT141" s="308" t="str">
        <f t="shared" si="161"/>
        <v>dato mancante</v>
      </c>
      <c r="BU141" s="193" t="str">
        <f>'Calcolo Orizzontale P. Secco'!AM142</f>
        <v>dato mancante</v>
      </c>
      <c r="BV141" s="194" t="str">
        <f>'Calcolo Orizzontale P. Secco'!BB142</f>
        <v>dato mancante</v>
      </c>
      <c r="BW141" s="308" t="str">
        <f t="shared" si="162"/>
        <v>dato mancante</v>
      </c>
      <c r="BX141" s="308" t="str">
        <f t="shared" si="163"/>
        <v>dato mancante</v>
      </c>
      <c r="BY141" s="196" t="str">
        <f>'Calcolo Orizzontale P. Secco'!AN142</f>
        <v>dato mancante</v>
      </c>
      <c r="BZ141" s="196" t="str">
        <f>'Calcolo Orizzontale P. Secco'!BC142</f>
        <v>dato mancante</v>
      </c>
      <c r="CA141" s="308" t="str">
        <f t="shared" si="164"/>
        <v>dato mancante</v>
      </c>
      <c r="CB141" s="308" t="str">
        <f t="shared" si="165"/>
        <v>dato mancante</v>
      </c>
      <c r="CE141" s="125" t="str">
        <f t="shared" ref="CE141:CE172" si="204">IF(AE141="dato mancante","dato mancante",IF(AE141="Conforme","Conforme",IF(AE141="Non Conforme", "Non conforme")))</f>
        <v>dato mancante</v>
      </c>
      <c r="CF141" s="125" t="str">
        <f t="shared" ref="CF141:CF172" si="205">IF(AK141="dato mancante","dato mancante",IF(AK141="Conforme","Conforme",IF(AK141="Non Conforme", "Non conforme")))</f>
        <v>dato mancante</v>
      </c>
      <c r="CG141" s="125" t="str">
        <f t="shared" ref="CG141:CG172" si="206">IF(AL141="dato mancante","dato mancante",IF(AL141="Conforme","Conforme",IF(AL141="Non Conforme", "Non conforme")))</f>
        <v>dato mancante</v>
      </c>
      <c r="CH141" s="125" t="str">
        <f t="shared" ref="CH141:CH172" si="207">IF(AQ141="dato mancante","dato mancante",IF(AQ141="Conforme","Conforme",IF(AQ141="Non Conforme", "Non conforme")))</f>
        <v>dato mancante</v>
      </c>
      <c r="CI141" s="125" t="str">
        <f t="shared" ref="CI141:CI172" si="208">IF(AU141="dato mancante","dato mancante",IF(AU141="Conforme","Conforme",IF(AU141="Non Conforme", "Non conforme")))</f>
        <v>dato mancante</v>
      </c>
      <c r="CJ141" s="125" t="str">
        <f t="shared" ref="CJ141:CJ172" si="209">IF(AY141="dato mancante","dato mancante",IF(AY141="Conforme","Conforme",IF(AY141="Non Conforme", "Non conforme")))</f>
        <v>dato mancante</v>
      </c>
      <c r="CK141" s="125" t="str">
        <f t="shared" ref="CK141:CK172" si="210">IF(BC141="dato mancante","dato mancante",IF(BC141="Conforme","Conforme",IF(BC141="Non Conforme", "Non conforme")))</f>
        <v>dato mancante</v>
      </c>
      <c r="CL141" s="125" t="str">
        <f t="shared" ref="CL141:CL172" si="211">IF(BG141="dato mancante","dato mancante",IF(BG141="Conforme","Conforme",IF(BG141="Non Conforme", "Non conforme")))</f>
        <v>dato mancante</v>
      </c>
      <c r="CM141" s="125" t="str">
        <f t="shared" ref="CM141:CM172" si="212">IF(BK141="dato mancante","dato mancante",IF(BK141="Conforme","Conforme",IF(BK141="Non Conforme", "Non conforme")))</f>
        <v>dato mancante</v>
      </c>
      <c r="CN141" s="125" t="str">
        <f t="shared" ref="CN141:CN172" si="213">IF(BO141="dato mancante","dato mancante",IF(BO141="Conforme","Conforme",IF(BO141="Non Conforme", "Non conforme")))</f>
        <v>dato mancante</v>
      </c>
      <c r="CO141" s="125" t="str">
        <f t="shared" ref="CO141:CO172" si="214">IF(BS141="dato mancante","dato mancante",IF(BS141="Conforme","Conforme",IF(BS141="Non Conforme", "Non conforme")))</f>
        <v>dato mancante</v>
      </c>
      <c r="CP141" s="125" t="str">
        <f t="shared" ref="CP141:CP172" si="215">IF(BW141="dato mancante","dato mancante",IF(BW141="Conforme","Conforme",IF(BW141="Non Conforme", "Non conforme")))</f>
        <v>dato mancante</v>
      </c>
      <c r="CQ141" s="125" t="str">
        <f t="shared" ref="CQ141:CQ172" si="216">IF(CA141="dato mancante","dato mancante",IF(CA141="Conforme","Conforme",IF(CA141="Non Conforme", "Non conforme")))</f>
        <v>dato mancante</v>
      </c>
      <c r="CR141" s="125" t="str">
        <f t="shared" ref="CR141:CR172" si="217">IF(AF141="dato mancante","dato mancante",IF(AF141="Conforme","Conforme",IF(AF141="Non Conforme", "Non conforme")))</f>
        <v>dato mancante</v>
      </c>
      <c r="CS141" s="125" t="str">
        <f t="shared" ref="CS141:CS172" si="218">IF(AM141="dato mancante","dato mancante",IF(AM141="Conforme","Conforme",IF(AM141="Non Conforme", "Non conforme")))</f>
        <v>dato mancante</v>
      </c>
      <c r="CT141" s="125" t="str">
        <f t="shared" ref="CT141:CT172" si="219">IF(AN141="dato mancante","dato mancante",IF(AN141="Conforme","Conforme",IF(AN141="Non Conforme", "Non conforme")))</f>
        <v>dato mancante</v>
      </c>
      <c r="CU141" s="125" t="str">
        <f t="shared" ref="CU141:CU172" si="220">IF(AR141="dato mancante","dato mancante",IF(AR141="Conforme","Conforme",IF(AR141="Non Conforme", "Non conforme")))</f>
        <v>dato mancante</v>
      </c>
      <c r="CV141" s="125" t="str">
        <f t="shared" ref="CV141:CV172" si="221">IF(AV141="dato mancante","dato mancante",IF(AV141="Conforme","Conforme",IF(AV141="Non Conforme", "Non conforme")))</f>
        <v>dato mancante</v>
      </c>
      <c r="CW141" s="125" t="str">
        <f t="shared" ref="CW141:CW172" si="222">IF(AZ141="dato mancante","dato mancante",IF(AZ141="Conforme","Conforme",IF(AZ141="Non Conforme", "Non conforme")))</f>
        <v>dato mancante</v>
      </c>
      <c r="CX141" s="125" t="str">
        <f t="shared" ref="CX141:CX172" si="223">IF(BD141="dato mancante","dato mancante",IF(BD141="Conforme","Conforme",IF(BD141="Non Conforme", "Non conforme")))</f>
        <v>dato mancante</v>
      </c>
      <c r="CY141" s="125" t="str">
        <f t="shared" ref="CY141:CY172" si="224">IF(BH141="dato mancante","dato mancante",IF(BH141="Conforme","Conforme",IF(BH141="Non Conforme", "Non conforme")))</f>
        <v>dato mancante</v>
      </c>
      <c r="CZ141" s="125" t="str">
        <f t="shared" ref="CZ141:CZ172" si="225">IF(BL141="dato mancante","dato mancante",IF(BL141="Conforme","Conforme",IF(BL141="Non Conforme", "Non conforme")))</f>
        <v>dato mancante</v>
      </c>
      <c r="DA141" s="125" t="str">
        <f t="shared" ref="DA141:DA204" si="226">IF(BP141="dato mancante","dato mancante",IF(BP141="Conforme","Conforme",IF(BP141="Non Conforme", "Non conforme")))</f>
        <v>dato mancante</v>
      </c>
      <c r="DB141" s="125" t="str">
        <f t="shared" ref="DB141:DB172" si="227">IF(BT141="dato mancante","dato mancante",IF(BT141="Conforme","Conforme",IF(BT141="Non Conforme", "Non conforme")))</f>
        <v>dato mancante</v>
      </c>
      <c r="DC141" s="125" t="str">
        <f t="shared" ref="DC141:DC172" si="228">IF(BX141="dato mancante","dato mancante",IF(BX141="Conforme","Conforme",IF(BX141="Non Conforme", "Non conforme")))</f>
        <v>dato mancante</v>
      </c>
      <c r="DD141" s="125" t="str">
        <f t="shared" ref="DD141:DD172" si="229">IF(CB141="dato mancante","dato mancante",IF(CB141="Conforme","Conforme",IF(CB141="Non Conforme", "Non conforme")))</f>
        <v>dato mancante</v>
      </c>
      <c r="DF141" s="127">
        <f t="shared" si="166"/>
        <v>0</v>
      </c>
      <c r="DG141" s="127">
        <f t="shared" ref="DG141:DG172" si="230">COUNTIF(($CR141:$DD141),"non conforme")</f>
        <v>0</v>
      </c>
      <c r="DH141" s="125" t="str">
        <f t="shared" si="167"/>
        <v>ok</v>
      </c>
      <c r="DI141" s="127" t="str">
        <f t="shared" si="168"/>
        <v>Buono</v>
      </c>
      <c r="DJ141" s="127" t="str">
        <f t="shared" ref="DJ141:DJ172" si="231">IF(COUNTIF(($CR141:$DD141),"non conforme"), "NON Buono", "Buono")</f>
        <v>Buono</v>
      </c>
    </row>
    <row r="142" spans="1:114" s="125" customFormat="1" x14ac:dyDescent="0.35">
      <c r="A142" s="18">
        <f>'Calcolo Orizzontale P. Secco'!A143</f>
        <v>0</v>
      </c>
      <c r="B142" s="18">
        <f>'Calcolo Orizzontale P. Secco'!B143</f>
        <v>0</v>
      </c>
      <c r="C142" s="18">
        <f>'Calcolo Orizzontale P. Secco'!C143</f>
        <v>0</v>
      </c>
      <c r="D142" s="18">
        <f>'Calcolo Orizzontale P. Secco'!D143</f>
        <v>0</v>
      </c>
      <c r="E142" s="18">
        <f>'Calcolo Orizzontale P. Secco'!E143</f>
        <v>0</v>
      </c>
      <c r="F142" s="18">
        <f>'Calcolo Orizzontale P. Secco'!F143</f>
        <v>0</v>
      </c>
      <c r="G142" s="18">
        <f>'Calcolo Orizzontale P. Secco'!G143</f>
        <v>0</v>
      </c>
      <c r="H142" s="18"/>
      <c r="I142" s="18">
        <f>'Calcolo Orizzontale P. Secco'!I143</f>
        <v>0</v>
      </c>
      <c r="J142" s="18">
        <f>'Calcolo Orizzontale P. Secco'!J143</f>
        <v>0</v>
      </c>
      <c r="K142" s="18">
        <f>'Calcolo Orizzontale P. Secco'!K143</f>
        <v>0</v>
      </c>
      <c r="L142" s="15">
        <f t="shared" ref="L142:L205" si="232">ROUND(K142,0)</f>
        <v>0</v>
      </c>
      <c r="M142" s="519">
        <f>'Calcolo Orizzontale P. Secco'!L143</f>
        <v>0</v>
      </c>
      <c r="N142" s="519">
        <f>'Calcolo Orizzontale P. Secco'!M143</f>
        <v>0</v>
      </c>
      <c r="O142" s="520">
        <f>'Calcolo Orizzontale P. Secco'!N143</f>
        <v>0</v>
      </c>
      <c r="P142" s="521">
        <f>'Calcolo Orizzontale P. Secco'!O143</f>
        <v>0</v>
      </c>
      <c r="Q142" s="521">
        <f>'Calcolo Orizzontale P. Secco'!P143</f>
        <v>0</v>
      </c>
      <c r="R142" s="521">
        <f>'Calcolo Orizzontale P. Secco'!Q143</f>
        <v>0</v>
      </c>
      <c r="S142" s="521">
        <f>'Calcolo Orizzontale P. Secco'!R143</f>
        <v>0</v>
      </c>
      <c r="T142" s="521">
        <f>'Calcolo Orizzontale P. Secco'!S143</f>
        <v>0</v>
      </c>
      <c r="U142" s="519">
        <f>'Calcolo Orizzontale P. Secco'!T143</f>
        <v>0</v>
      </c>
      <c r="V142" s="519">
        <f>'Calcolo Orizzontale P. Secco'!U143</f>
        <v>0</v>
      </c>
      <c r="W142" s="519">
        <f>'Calcolo Orizzontale P. Secco'!V143</f>
        <v>0</v>
      </c>
      <c r="X142" s="520">
        <f>'Calcolo Orizzontale P. Secco'!W143</f>
        <v>0</v>
      </c>
      <c r="Y142" s="521">
        <f>'Calcolo Orizzontale P. Secco'!X143</f>
        <v>0</v>
      </c>
      <c r="Z142" s="522">
        <f>'Calcolo Orizzontale P. Secco'!Y143</f>
        <v>0</v>
      </c>
      <c r="AA142" s="126"/>
      <c r="AB142" s="127"/>
      <c r="AC142" s="189" t="str">
        <f>'Calcolo Orizzontale P. Secco'!AC143</f>
        <v>dato mancante</v>
      </c>
      <c r="AD142" s="190" t="str">
        <f>'Calcolo Orizzontale P. Secco'!AR143</f>
        <v>dato mancante</v>
      </c>
      <c r="AE142" s="190" t="str">
        <f t="shared" ref="AE142:AE205" si="233">IF(AC142="dato mancante","dato mancante",IF(AC142="LOQ","Conforme",IF(AND($L142=2,AC142&gt;AC$6),"Non Conforme",IF(AND($L142=2,AC142&lt;=AC$6),"Conforme",IF(AND($L142=3,AC142&gt;AC$7),"Non Conforme",IF(AND($L142=3,AC142&lt;=AC$7),"Conforme",IF(AND($L142=4,AC142&gt;AC$8),"Non Conforme",IF(AND($L142=4,AC142&lt;=AC$8),"Conforme",IF(AND($L142=5,AC142&gt;AC$9),"Non Conforme",IF(AND($L142=5,AC142&lt;=AC$9),"Conforme","errore"))))))))))</f>
        <v>dato mancante</v>
      </c>
      <c r="AF142" s="190" t="str">
        <f t="shared" ref="AF142:AF205" si="234">IF(AD142="dato mancante","dato mancante",IF(AD142="LOQ","Conforme",IF(AND($L142=2,AD142&gt;AD$6),"Non Conforme",IF(AND($L142=2,AD142&lt;=AD$6),"Conforme",IF(AND($L142=3,AD142&gt;AD$7),"Non Conforme",IF(AND($L142=3,AD142&lt;=AD$7),"Conforme",IF(AND($L142=4,AD142&gt;AD$8),"Non Conforme",IF(AND($L142=4,AD142&lt;=AD$8),"Conforme",IF(AND($L142=5,AD142&gt;AD$9),"Non Conforme",IF(AND($L142=5,AD142&lt;=AD$9),"Conforme","errore"))))))))))</f>
        <v>dato mancante</v>
      </c>
      <c r="AG142" s="191" t="str">
        <f>IF(N142&lt;5,'Calcolo Orizzontale P. Secco'!AD143,"dato mancante")</f>
        <v>dato mancante</v>
      </c>
      <c r="AH142" s="191" t="str">
        <f>IF(N142&gt;5,'Calcolo Orizzontale P. Secco'!AD143,"dato mancante")</f>
        <v>dato mancante</v>
      </c>
      <c r="AI142" s="191" t="str">
        <f>IF(N142&lt;5,'Calcolo Orizzontale P. Secco'!AS143,"dato mancante")</f>
        <v>dato mancante</v>
      </c>
      <c r="AJ142" s="191" t="str">
        <f>IF(N142&gt;5,'Calcolo Orizzontale P. Secco'!AS143,"dato mancante")</f>
        <v>dato mancante</v>
      </c>
      <c r="AK142" s="190" t="str">
        <f t="shared" ref="AK142:AK205" si="235">IF(AG142="dato mancante","dato mancante",IF(AG142="LOQ","Conforme",IF(AND($L142=2,AG142&gt;AG$6),"Non Conforme",IF(AND($L142=2,AG142&lt;=AG$6),"Conforme",IF(AND($L142=3,AG142&gt;AG$7),"Non Conforme",IF(AND($L142=3,AG142&lt;=AG$7),"Conforme",IF(AND($L142=4,AG142&gt;AG$8),"Non Conforme",IF(AND($L142=4,AG142&lt;=AG$8),"Conforme",IF(AND($L142=5,AG142&gt;AG$9),"Non Conforme",IF(AND($L142=5,AG142&lt;=AG$9),"Conforme","errore"))))))))))</f>
        <v>dato mancante</v>
      </c>
      <c r="AL142" s="190" t="str">
        <f t="shared" ref="AL142:AL205" si="236">IF(AH142="dato mancante","dato mancante",IF(AH142="LOQ","Conforme",IF(AND($L142=2,AH142&gt;AH$6),"Non Conforme",IF(AND($L142=2,AH142&lt;=AH$6),"Conforme",IF(AND($L142=3,AH142&gt;AH$7),"Non Conforme",IF(AND($L142=3,AH142&lt;=AH$7),"Conforme",IF(AND($L142=4,AH142&gt;AH$8),"Non Conforme",IF(AND($L142=4,AH142&lt;=AH$8),"Conforme",IF(AND($L142=5,AH142&gt;AH$9),"Non Conforme",IF(AND($L142=5,AH142&lt;=AH$9),"Conforme","errore"))))))))))</f>
        <v>dato mancante</v>
      </c>
      <c r="AM142" s="190" t="str">
        <f t="shared" ref="AM142:AM205" si="237">IF(AI142="dato mancante","dato mancante",IF(AI142="LOQ","Conforme",IF(AND($L142=2,AI142&gt;AI$6),"Non Conforme",IF(AND($L142=2,AI142&lt;=AI$6),"Conforme",IF(AND($L142=3,AI142&gt;AI$7),"Non Conforme",IF(AND($L142=3,AI142&lt;=AI$7),"Conforme",IF(AND($L142=4,AI142&gt;AI$8),"Non Conforme",IF(AND($L142=4,AI142&lt;=AI$8),"Conforme",IF(AND($L142=5,AI142&gt;AI$9),"Non Conforme",IF(AND($L142=5,AI142&lt;=AI$9),"Conforme","errore"))))))))))</f>
        <v>dato mancante</v>
      </c>
      <c r="AN142" s="190" t="str">
        <f t="shared" ref="AN142:AN205" si="238">IF(AJ142="dato mancante","dato mancante",IF(AJ142="LOQ","Conforme",IF(AND($L142=2,AJ142&gt;AJ$6),"Non Conforme",IF(AND($L142=2,AJ142&lt;=AJ$6),"Conforme",IF(AND($L142=3,AJ142&gt;AJ$7),"Non Conforme",IF(AND($L142=3,AJ142&lt;=AJ$7),"Conforme",IF(AND($L142=4,AJ142&gt;AJ$8),"Non Conforme",IF(AND($L142=4,AJ142&lt;=AJ$8),"Conforme",IF(AND($L142=5,AJ142&gt;AJ$9),"Non Conforme",IF(AND($L142=5,AJ142&lt;=AJ$9),"Conforme","errore"))))))))))</f>
        <v>dato mancante</v>
      </c>
      <c r="AO142" s="191" t="str">
        <f>'Calcolo Orizzontale P. Secco'!AE143</f>
        <v>dato mancante</v>
      </c>
      <c r="AP142" s="191" t="str">
        <f>'Calcolo Orizzontale P. Secco'!AT143</f>
        <v>dato mancante</v>
      </c>
      <c r="AQ142" s="192" t="str">
        <f t="shared" ref="AQ142:AQ205" si="239">IF(AO142="dato mancante","dato mancante",IF(AO142="LOQ","Conforme",IF(AND($L142=2,AO142&gt;AO$6),"Non Conforme",IF(AND($L142=2,AO142&lt;=AO$6),"Conforme",IF(AND($L142=3,AO142&gt;AO$7),"Non Conforme",IF(AND($L142=3,AO142&lt;=AO$7),"Conforme",IF(AND($L142=4,AO142&gt;AO$8),"Non Conforme",IF(AND($L142=4,AO142&lt;=AO$8),"Conforme",IF(AND($L142=5,AO142&gt;AO$9),"Non Conforme",IF(AND($L142=5,AO142&lt;=AO$9),"Conforme","errore"))))))))))</f>
        <v>dato mancante</v>
      </c>
      <c r="AR142" s="192" t="str">
        <f t="shared" ref="AR142:AR205" si="240">IF(AP142="dato mancante","dato mancante",IF(AP142="LOQ","Conforme",IF(AND($L142=2,AP142&gt;AP$6),"Non Conforme",IF(AND($L142=2,AP142&lt;=AP$6),"Conforme",IF(AND($L142=3,AP142&gt;AP$7),"Non Conforme",IF(AND($L142=3,AP142&lt;=AP$7),"Conforme",IF(AND($L142=4,AP142&gt;AP$8),"Non Conforme",IF(AND($L142=4,AP142&lt;=AP$8),"Conforme",IF(AND($L142=5,AP142&gt;AP$9),"Non Conforme",IF(AND($L142=5,AP142&lt;=AP$9),"Conforme","errore"))))))))))</f>
        <v>dato mancante</v>
      </c>
      <c r="AS142" s="193" t="str">
        <f>'Calcolo Orizzontale P. Secco'!AF143</f>
        <v>dato mancante</v>
      </c>
      <c r="AT142" s="193" t="str">
        <f>'Calcolo Orizzontale P. Secco'!AU143</f>
        <v>dato mancante</v>
      </c>
      <c r="AU142" s="308" t="str">
        <f t="shared" si="171"/>
        <v>dato mancante</v>
      </c>
      <c r="AV142" s="308" t="str">
        <f t="shared" si="172"/>
        <v>dato mancante</v>
      </c>
      <c r="AW142" s="193" t="str">
        <f>'Calcolo Orizzontale P. Secco'!AG143</f>
        <v>dato mancante</v>
      </c>
      <c r="AX142" s="193" t="str">
        <f>'Calcolo Orizzontale P. Secco'!AV143</f>
        <v>dato mancante</v>
      </c>
      <c r="AY142" s="308" t="str">
        <f t="shared" si="169"/>
        <v>dato mancante</v>
      </c>
      <c r="AZ142" s="308" t="str">
        <f t="shared" si="170"/>
        <v>dato mancante</v>
      </c>
      <c r="BA142" s="193" t="str">
        <f>'Calcolo Orizzontale P. Secco'!AH143</f>
        <v>dato mancante</v>
      </c>
      <c r="BB142" s="193" t="str">
        <f>'Calcolo Orizzontale P. Secco'!AW143</f>
        <v>dato mancante</v>
      </c>
      <c r="BC142" s="308" t="str">
        <f t="shared" ref="BC142:BC205" si="241">IF(BA142="dato mancante","dato mancante",IF(BA142="LOQ","Conforme",IF(AND($L142=2,BA142&gt;BA$6),"Non Conforme",IF(AND($L142=2,BA142&lt;=BA$6),"Conforme",IF(AND($L142=3,BA142&gt;BA$7),"Non Conforme",IF(AND($L142=3,BA142&lt;=BA$7),"Conforme",IF(AND($L142=4,BA142&gt;BA$8),"Non Conforme",IF(AND($L142=4,BA142&lt;=BA$8),"Conforme",IF(AND($L142=5,BA142&gt;BA$9),"Non Conforme",IF(AND($L142=5,BA142&lt;=BA$9),"Conforme","errore"))))))))))</f>
        <v>dato mancante</v>
      </c>
      <c r="BD142" s="308" t="str">
        <f t="shared" ref="BD142:BD205" si="242">IF(BB142="dato mancante","dato mancante",IF(BB142="LOQ","Conforme",IF(AND($L142=2,BB142&gt;BB$6),"Non Conforme",IF(AND($L142=2,BB142&lt;=BB$6),"Conforme",IF(AND($L142=3,BB142&gt;BB$7),"Non Conforme",IF(AND($L142=3,BB142&lt;=BB$7),"Conforme",IF(AND($L142=4,BB142&gt;BB$8),"Non Conforme",IF(AND($L142=4,BB142&lt;=BB$8),"Conforme",IF(AND($L142=5,BB142&gt;BB$9),"Non Conforme",IF(AND($L142=5,BB142&lt;=BB$9),"Conforme","errore"))))))))))</f>
        <v>dato mancante</v>
      </c>
      <c r="BE142" s="194" t="str">
        <f>'Calcolo Orizzontale P. Secco'!AI143</f>
        <v>dato mancante</v>
      </c>
      <c r="BF142" s="194" t="str">
        <f>'Calcolo Orizzontale P. Secco'!AX143</f>
        <v>dato mancante</v>
      </c>
      <c r="BG142" s="308" t="str">
        <f t="shared" ref="BG142:BG205" si="243">IF(BE142="dato mancante","dato mancante",IF(BE142="LOQ","Conforme",IF(AND($L142=2,BE142&gt;BE$6),"Non Conforme",IF(AND($L142=2,BE142&lt;=BE$6),"Conforme",IF(AND($L142=3,BE142&gt;BE$7),"Non Conforme",IF(AND($L142=3,BE142&lt;=BE$7),"Conforme",IF(AND($L142=4,BE142&gt;BE$8),"Non Conforme",IF(AND($L142=4,BE142&lt;=BE$8),"Conforme",IF(AND($L142=5,BE142&gt;BE$9),"Non Conforme",IF(AND($L142=5,BE142&lt;=BE$9),"Conforme","errore"))))))))))</f>
        <v>dato mancante</v>
      </c>
      <c r="BH142" s="308" t="str">
        <f t="shared" ref="BH142:BH205" si="244">IF(BF142="dato mancante","dato mancante",IF(BF142="LOQ","Conforme",IF(AND($L142=2,BF142&gt;BF$6),"Non Conforme",IF(AND($L142=2,BF142&lt;=BF$6),"Conforme",IF(AND($L142=3,BF142&gt;BF$7),"Non Conforme",IF(AND($L142=3,BF142&lt;=BF$7),"Conforme",IF(AND($L142=4,BF142&gt;BF$8),"Non Conforme",IF(AND($L142=4,BF142&lt;=BF$8),"Conforme",IF(AND($L142=5,BF142&gt;BF$9),"Non Conforme",IF(AND($L142=5,BF142&lt;=BF$9),"Conforme","errore"))))))))))</f>
        <v>dato mancante</v>
      </c>
      <c r="BI142" s="193" t="str">
        <f>'Calcolo Orizzontale P. Secco'!AJ143</f>
        <v>dato mancante</v>
      </c>
      <c r="BJ142" s="193" t="str">
        <f>'Calcolo Orizzontale P. Secco'!AY143</f>
        <v>dato mancante</v>
      </c>
      <c r="BK142" s="308" t="str">
        <f t="shared" ref="BK142:BK205" si="245">IF(BI142="dato mancante","dato mancante",IF(BI142="LOQ","Conforme",IF(AND($L142=2,BI142&gt;BI$6),"Non Conforme",IF(AND($L142=2,BI142&lt;=BI$6),"Conforme",IF(AND($L142=3,BI142&gt;BI$7),"Non Conforme",IF(AND($L142=3,BI142&lt;=BI$7),"Conforme",IF(AND($L142=4,BI142&gt;BI$8),"Non Conforme",IF(AND($L142=4,BI142&lt;=BI$8),"Conforme",IF(AND($L142=5,BI142&gt;BI$9),"Non Conforme",IF(AND($L142=5,BI142&lt;=BI$9),"Conforme","errore"))))))))))</f>
        <v>dato mancante</v>
      </c>
      <c r="BL142" s="308" t="str">
        <f t="shared" ref="BL142:BL205" si="246">IF(BJ142="dato mancante","dato mancante",IF(BJ142="LOQ","Conforme",IF(AND($L142=2,BJ142&gt;BJ$6),"Non Conforme",IF(AND($L142=2,BJ142&lt;=BJ$6),"Conforme",IF(AND($L142=3,BJ142&gt;BJ$7),"Non Conforme",IF(AND($L142=3,BJ142&lt;=BJ$7),"Conforme",IF(AND($L142=4,BJ142&gt;BJ$8),"Non Conforme",IF(AND($L142=4,BJ142&lt;=BJ$8),"Conforme",IF(AND($L142=5,BJ142&gt;BJ$9),"Non Conforme",IF(AND($L142=5,BJ142&lt;=BJ$9),"Conforme","errore"))))))))))</f>
        <v>dato mancante</v>
      </c>
      <c r="BM142" s="192" t="str">
        <f>'Calcolo Orizzontale P. Secco'!AK143</f>
        <v>dato mancante</v>
      </c>
      <c r="BN142" s="192" t="str">
        <f>'Calcolo Orizzontale P. Secco'!AZ143</f>
        <v>dato mancante</v>
      </c>
      <c r="BO142" s="308" t="str">
        <f t="shared" si="202"/>
        <v>dato mancante</v>
      </c>
      <c r="BP142" s="308" t="str">
        <f t="shared" si="203"/>
        <v>dato mancante</v>
      </c>
      <c r="BQ142" s="195" t="str">
        <f>'Calcolo Orizzontale P. Secco'!AL143</f>
        <v>dato mancante</v>
      </c>
      <c r="BR142" s="195" t="str">
        <f>'Calcolo Orizzontale P. Secco'!BA143</f>
        <v>dato mancante</v>
      </c>
      <c r="BS142" s="308" t="str">
        <f t="shared" ref="BS142:BS205" si="247">IF(BQ142="dato mancante","dato mancante",IF(BQ142="LOQ","Conforme",IF(AND($L142=2,BQ142&gt;BQ$6),"Non Conforme",IF(AND($L142=2,BQ142&lt;=BQ$6),"Conforme",IF(AND($L142=3,BQ142&gt;BQ$7),"Non Conforme",IF(AND($L142=3,BQ142&lt;=BQ$7),"Conforme",IF(AND($L142=4,BQ142&gt;BQ$8),"Non Conforme",IF(AND($L142=4,BQ142&lt;=BQ$8),"Conforme",IF(AND($L142=5,BQ142&gt;BQ$9),"Non Conforme",IF(AND($L142=5,BQ142&lt;=BQ$9),"Conforme","errore"))))))))))</f>
        <v>dato mancante</v>
      </c>
      <c r="BT142" s="308" t="str">
        <f t="shared" ref="BT142:BT205" si="248">IF(BR142="dato mancante","dato mancante",IF(BR142="LOQ","Conforme",IF(AND($L142=2,BR142&gt;BR$6),"Non Conforme",IF(AND($L142=2,BR142&lt;=BR$6),"Conforme",IF(AND($L142=3,BR142&gt;BR$7),"Non Conforme",IF(AND($L142=3,BR142&lt;=BR$7),"Conforme",IF(AND($L142=4,BR142&gt;BR$8),"Non Conforme",IF(AND($L142=4,BR142&lt;=BR$8),"Conforme",IF(AND($L142=5,BR142&gt;BR$9),"Non Conforme",IF(AND($L142=5,BR142&lt;=BR$9),"Conforme","errore"))))))))))</f>
        <v>dato mancante</v>
      </c>
      <c r="BU142" s="193" t="str">
        <f>'Calcolo Orizzontale P. Secco'!AM143</f>
        <v>dato mancante</v>
      </c>
      <c r="BV142" s="194" t="str">
        <f>'Calcolo Orizzontale P. Secco'!BB143</f>
        <v>dato mancante</v>
      </c>
      <c r="BW142" s="308" t="str">
        <f t="shared" ref="BW142:BW205" si="249">IF(BU142="dato mancante","dato mancante",IF(BU142="LOQ","Conforme",IF(AND($L142=2,BU142&gt;BU$6),"Non Conforme",IF(AND($L142=2,BU142&lt;=BU$6),"Conforme",IF(AND($L142=3,BU142&gt;BU$7),"Non Conforme",IF(AND($L142=3,BU142&lt;=BU$7),"Conforme",IF(AND($L142=4,BU142&gt;BU$8),"Non Conforme",IF(AND($L142=4,BU142&lt;=BU$8),"Conforme",IF(AND($L142=5,BU142&gt;BU$9),"Non Conforme",IF(AND($L142=5,BU142&lt;=BU$9),"Conforme","errore"))))))))))</f>
        <v>dato mancante</v>
      </c>
      <c r="BX142" s="308" t="str">
        <f t="shared" ref="BX142:BX205" si="250">IF(BV142="dato mancante","dato mancante",IF(BV142="LOQ","Conforme",IF(AND($L142=2,BV142&gt;BV$6),"Non Conforme",IF(AND($L142=2,BV142&lt;=BV$6),"Conforme",IF(AND($L142=3,BV142&gt;BV$7),"Non Conforme",IF(AND($L142=3,BV142&lt;=BV$7),"Conforme",IF(AND($L142=4,BV142&gt;BV$8),"Non Conforme",IF(AND($L142=4,BV142&lt;=BV$8),"Conforme",IF(AND($L142=5,BV142&gt;BV$9),"Non Conforme",IF(AND($L142=5,BV142&lt;=BV$9),"Conforme","errore"))))))))))</f>
        <v>dato mancante</v>
      </c>
      <c r="BY142" s="196" t="str">
        <f>'Calcolo Orizzontale P. Secco'!AN143</f>
        <v>dato mancante</v>
      </c>
      <c r="BZ142" s="196" t="str">
        <f>'Calcolo Orizzontale P. Secco'!BC143</f>
        <v>dato mancante</v>
      </c>
      <c r="CA142" s="308" t="str">
        <f t="shared" ref="CA142:CA205" si="251">IF(BY142="dato mancante","dato mancante",IF(BY142="LOQ","Conforme",IF(AND($L142=2,BY142&gt;BY$6),"Non Conforme",IF(AND($L142=2,BY142&lt;=BY$6),"Conforme",IF(AND($L142=3,BY142&gt;BY$7),"Non Conforme",IF(AND($L142=3,BY142&lt;=BY$7),"Conforme",IF(AND($L142=4,BY142&gt;BY$8),"Non Conforme",IF(AND($L142=4,BY142&lt;=BY$8),"Conforme",IF(AND($L142=5,BY142&gt;BY$9),"Non Conforme",IF(AND($L142=5,BY142&lt;=BY$9),"Conforme","errore"))))))))))</f>
        <v>dato mancante</v>
      </c>
      <c r="CB142" s="308" t="str">
        <f t="shared" ref="CB142:CB205" si="252">IF(BZ142="dato mancante","dato mancante",IF(BZ142="LOQ","Conforme",IF(AND($L142=2,BZ142&gt;BZ$6),"Non Conforme",IF(AND($L142=2,BZ142&lt;=BZ$6),"Conforme",IF(AND($L142=3,BZ142&gt;BZ$7),"Non Conforme",IF(AND($L142=3,BZ142&lt;=BZ$7),"Conforme",IF(AND($L142=4,BZ142&gt;BZ$8),"Non Conforme",IF(AND($L142=4,BZ142&lt;=BZ$8),"Conforme",IF(AND($L142=5,BZ142&gt;BZ$9),"Non Conforme",IF(AND($L142=5,BZ142&lt;=BZ$9),"Conforme","errore"))))))))))</f>
        <v>dato mancante</v>
      </c>
      <c r="CE142" s="125" t="str">
        <f t="shared" si="204"/>
        <v>dato mancante</v>
      </c>
      <c r="CF142" s="125" t="str">
        <f t="shared" si="205"/>
        <v>dato mancante</v>
      </c>
      <c r="CG142" s="125" t="str">
        <f t="shared" si="206"/>
        <v>dato mancante</v>
      </c>
      <c r="CH142" s="125" t="str">
        <f t="shared" si="207"/>
        <v>dato mancante</v>
      </c>
      <c r="CI142" s="125" t="str">
        <f t="shared" si="208"/>
        <v>dato mancante</v>
      </c>
      <c r="CJ142" s="125" t="str">
        <f t="shared" si="209"/>
        <v>dato mancante</v>
      </c>
      <c r="CK142" s="125" t="str">
        <f t="shared" si="210"/>
        <v>dato mancante</v>
      </c>
      <c r="CL142" s="125" t="str">
        <f t="shared" si="211"/>
        <v>dato mancante</v>
      </c>
      <c r="CM142" s="125" t="str">
        <f t="shared" si="212"/>
        <v>dato mancante</v>
      </c>
      <c r="CN142" s="125" t="str">
        <f t="shared" si="213"/>
        <v>dato mancante</v>
      </c>
      <c r="CO142" s="125" t="str">
        <f t="shared" si="214"/>
        <v>dato mancante</v>
      </c>
      <c r="CP142" s="125" t="str">
        <f t="shared" si="215"/>
        <v>dato mancante</v>
      </c>
      <c r="CQ142" s="125" t="str">
        <f t="shared" si="216"/>
        <v>dato mancante</v>
      </c>
      <c r="CR142" s="125" t="str">
        <f t="shared" si="217"/>
        <v>dato mancante</v>
      </c>
      <c r="CS142" s="125" t="str">
        <f t="shared" si="218"/>
        <v>dato mancante</v>
      </c>
      <c r="CT142" s="125" t="str">
        <f t="shared" si="219"/>
        <v>dato mancante</v>
      </c>
      <c r="CU142" s="125" t="str">
        <f t="shared" si="220"/>
        <v>dato mancante</v>
      </c>
      <c r="CV142" s="125" t="str">
        <f t="shared" si="221"/>
        <v>dato mancante</v>
      </c>
      <c r="CW142" s="125" t="str">
        <f t="shared" si="222"/>
        <v>dato mancante</v>
      </c>
      <c r="CX142" s="125" t="str">
        <f t="shared" si="223"/>
        <v>dato mancante</v>
      </c>
      <c r="CY142" s="125" t="str">
        <f t="shared" si="224"/>
        <v>dato mancante</v>
      </c>
      <c r="CZ142" s="125" t="str">
        <f t="shared" si="225"/>
        <v>dato mancante</v>
      </c>
      <c r="DA142" s="125" t="str">
        <f t="shared" si="226"/>
        <v>dato mancante</v>
      </c>
      <c r="DB142" s="125" t="str">
        <f t="shared" si="227"/>
        <v>dato mancante</v>
      </c>
      <c r="DC142" s="125" t="str">
        <f t="shared" si="228"/>
        <v>dato mancante</v>
      </c>
      <c r="DD142" s="125" t="str">
        <f t="shared" si="229"/>
        <v>dato mancante</v>
      </c>
      <c r="DF142" s="127">
        <f t="shared" ref="DF142:DF205" si="253">COUNTIF(($CE142:$CQ142),"non conforme")</f>
        <v>0</v>
      </c>
      <c r="DG142" s="127">
        <f t="shared" si="230"/>
        <v>0</v>
      </c>
      <c r="DH142" s="125" t="str">
        <f t="shared" ref="DH142:DH205" si="254">IF(DF142=DG142,"ok", "incongruenza")</f>
        <v>ok</v>
      </c>
      <c r="DI142" s="127" t="str">
        <f t="shared" ref="DI142:DI205" si="255">IF(COUNTIF(($CE142:$CQ142),"non conforme"), "NON Buono", "Buono")</f>
        <v>Buono</v>
      </c>
      <c r="DJ142" s="127" t="str">
        <f t="shared" si="231"/>
        <v>Buono</v>
      </c>
    </row>
    <row r="143" spans="1:114" s="125" customFormat="1" x14ac:dyDescent="0.35">
      <c r="A143" s="18">
        <f>'Calcolo Orizzontale P. Secco'!A144</f>
        <v>0</v>
      </c>
      <c r="B143" s="18">
        <f>'Calcolo Orizzontale P. Secco'!B144</f>
        <v>0</v>
      </c>
      <c r="C143" s="18">
        <f>'Calcolo Orizzontale P. Secco'!C144</f>
        <v>0</v>
      </c>
      <c r="D143" s="18">
        <f>'Calcolo Orizzontale P. Secco'!D144</f>
        <v>0</v>
      </c>
      <c r="E143" s="18">
        <f>'Calcolo Orizzontale P. Secco'!E144</f>
        <v>0</v>
      </c>
      <c r="F143" s="18">
        <f>'Calcolo Orizzontale P. Secco'!F144</f>
        <v>0</v>
      </c>
      <c r="G143" s="18">
        <f>'Calcolo Orizzontale P. Secco'!G144</f>
        <v>0</v>
      </c>
      <c r="H143" s="18"/>
      <c r="I143" s="18">
        <f>'Calcolo Orizzontale P. Secco'!I144</f>
        <v>0</v>
      </c>
      <c r="J143" s="18">
        <f>'Calcolo Orizzontale P. Secco'!J144</f>
        <v>0</v>
      </c>
      <c r="K143" s="18">
        <f>'Calcolo Orizzontale P. Secco'!K144</f>
        <v>0</v>
      </c>
      <c r="L143" s="15">
        <f t="shared" si="232"/>
        <v>0</v>
      </c>
      <c r="M143" s="519">
        <f>'Calcolo Orizzontale P. Secco'!L144</f>
        <v>0</v>
      </c>
      <c r="N143" s="519">
        <f>'Calcolo Orizzontale P. Secco'!M144</f>
        <v>0</v>
      </c>
      <c r="O143" s="520">
        <f>'Calcolo Orizzontale P. Secco'!N144</f>
        <v>0</v>
      </c>
      <c r="P143" s="521">
        <f>'Calcolo Orizzontale P. Secco'!O144</f>
        <v>0</v>
      </c>
      <c r="Q143" s="521">
        <f>'Calcolo Orizzontale P. Secco'!P144</f>
        <v>0</v>
      </c>
      <c r="R143" s="521">
        <f>'Calcolo Orizzontale P. Secco'!Q144</f>
        <v>0</v>
      </c>
      <c r="S143" s="521">
        <f>'Calcolo Orizzontale P. Secco'!R144</f>
        <v>0</v>
      </c>
      <c r="T143" s="521">
        <f>'Calcolo Orizzontale P. Secco'!S144</f>
        <v>0</v>
      </c>
      <c r="U143" s="519">
        <f>'Calcolo Orizzontale P. Secco'!T144</f>
        <v>0</v>
      </c>
      <c r="V143" s="519">
        <f>'Calcolo Orizzontale P. Secco'!U144</f>
        <v>0</v>
      </c>
      <c r="W143" s="519">
        <f>'Calcolo Orizzontale P. Secco'!V144</f>
        <v>0</v>
      </c>
      <c r="X143" s="520">
        <f>'Calcolo Orizzontale P. Secco'!W144</f>
        <v>0</v>
      </c>
      <c r="Y143" s="521">
        <f>'Calcolo Orizzontale P. Secco'!X144</f>
        <v>0</v>
      </c>
      <c r="Z143" s="522">
        <f>'Calcolo Orizzontale P. Secco'!Y144</f>
        <v>0</v>
      </c>
      <c r="AA143" s="126"/>
      <c r="AB143" s="127"/>
      <c r="AC143" s="189" t="str">
        <f>'Calcolo Orizzontale P. Secco'!AC144</f>
        <v>dato mancante</v>
      </c>
      <c r="AD143" s="190" t="str">
        <f>'Calcolo Orizzontale P. Secco'!AR144</f>
        <v>dato mancante</v>
      </c>
      <c r="AE143" s="190" t="str">
        <f t="shared" si="233"/>
        <v>dato mancante</v>
      </c>
      <c r="AF143" s="190" t="str">
        <f t="shared" si="234"/>
        <v>dato mancante</v>
      </c>
      <c r="AG143" s="191" t="str">
        <f>IF(N143&lt;5,'Calcolo Orizzontale P. Secco'!AD144,"dato mancante")</f>
        <v>dato mancante</v>
      </c>
      <c r="AH143" s="191" t="str">
        <f>IF(N143&gt;5,'Calcolo Orizzontale P. Secco'!AD144,"dato mancante")</f>
        <v>dato mancante</v>
      </c>
      <c r="AI143" s="191" t="str">
        <f>IF(N143&lt;5,'Calcolo Orizzontale P. Secco'!AS144,"dato mancante")</f>
        <v>dato mancante</v>
      </c>
      <c r="AJ143" s="191" t="str">
        <f>IF(N143&gt;5,'Calcolo Orizzontale P. Secco'!AS144,"dato mancante")</f>
        <v>dato mancante</v>
      </c>
      <c r="AK143" s="190" t="str">
        <f t="shared" si="235"/>
        <v>dato mancante</v>
      </c>
      <c r="AL143" s="190" t="str">
        <f t="shared" si="236"/>
        <v>dato mancante</v>
      </c>
      <c r="AM143" s="190" t="str">
        <f t="shared" si="237"/>
        <v>dato mancante</v>
      </c>
      <c r="AN143" s="190" t="str">
        <f t="shared" si="238"/>
        <v>dato mancante</v>
      </c>
      <c r="AO143" s="191" t="str">
        <f>'Calcolo Orizzontale P. Secco'!AE144</f>
        <v>dato mancante</v>
      </c>
      <c r="AP143" s="191" t="str">
        <f>'Calcolo Orizzontale P. Secco'!AT144</f>
        <v>dato mancante</v>
      </c>
      <c r="AQ143" s="192" t="str">
        <f t="shared" si="239"/>
        <v>dato mancante</v>
      </c>
      <c r="AR143" s="192" t="str">
        <f t="shared" si="240"/>
        <v>dato mancante</v>
      </c>
      <c r="AS143" s="193" t="str">
        <f>'Calcolo Orizzontale P. Secco'!AF144</f>
        <v>dato mancante</v>
      </c>
      <c r="AT143" s="193" t="str">
        <f>'Calcolo Orizzontale P. Secco'!AU144</f>
        <v>dato mancante</v>
      </c>
      <c r="AU143" s="308" t="str">
        <f t="shared" si="171"/>
        <v>dato mancante</v>
      </c>
      <c r="AV143" s="308" t="str">
        <f t="shared" si="172"/>
        <v>dato mancante</v>
      </c>
      <c r="AW143" s="193" t="str">
        <f>'Calcolo Orizzontale P. Secco'!AG144</f>
        <v>dato mancante</v>
      </c>
      <c r="AX143" s="193" t="str">
        <f>'Calcolo Orizzontale P. Secco'!AV144</f>
        <v>dato mancante</v>
      </c>
      <c r="AY143" s="308" t="str">
        <f t="shared" si="169"/>
        <v>dato mancante</v>
      </c>
      <c r="AZ143" s="308" t="str">
        <f t="shared" si="170"/>
        <v>dato mancante</v>
      </c>
      <c r="BA143" s="193" t="str">
        <f>'Calcolo Orizzontale P. Secco'!AH144</f>
        <v>dato mancante</v>
      </c>
      <c r="BB143" s="193" t="str">
        <f>'Calcolo Orizzontale P. Secco'!AW144</f>
        <v>dato mancante</v>
      </c>
      <c r="BC143" s="308" t="str">
        <f t="shared" si="241"/>
        <v>dato mancante</v>
      </c>
      <c r="BD143" s="308" t="str">
        <f t="shared" si="242"/>
        <v>dato mancante</v>
      </c>
      <c r="BE143" s="194" t="str">
        <f>'Calcolo Orizzontale P. Secco'!AI144</f>
        <v>dato mancante</v>
      </c>
      <c r="BF143" s="194" t="str">
        <f>'Calcolo Orizzontale P. Secco'!AX144</f>
        <v>dato mancante</v>
      </c>
      <c r="BG143" s="308" t="str">
        <f t="shared" si="243"/>
        <v>dato mancante</v>
      </c>
      <c r="BH143" s="308" t="str">
        <f t="shared" si="244"/>
        <v>dato mancante</v>
      </c>
      <c r="BI143" s="193" t="str">
        <f>'Calcolo Orizzontale P. Secco'!AJ144</f>
        <v>dato mancante</v>
      </c>
      <c r="BJ143" s="193" t="str">
        <f>'Calcolo Orizzontale P. Secco'!AY144</f>
        <v>dato mancante</v>
      </c>
      <c r="BK143" s="308" t="str">
        <f t="shared" si="245"/>
        <v>dato mancante</v>
      </c>
      <c r="BL143" s="308" t="str">
        <f t="shared" si="246"/>
        <v>dato mancante</v>
      </c>
      <c r="BM143" s="192" t="str">
        <f>'Calcolo Orizzontale P. Secco'!AK144</f>
        <v>dato mancante</v>
      </c>
      <c r="BN143" s="192" t="str">
        <f>'Calcolo Orizzontale P. Secco'!AZ144</f>
        <v>dato mancante</v>
      </c>
      <c r="BO143" s="308" t="str">
        <f t="shared" si="202"/>
        <v>dato mancante</v>
      </c>
      <c r="BP143" s="308" t="str">
        <f t="shared" si="203"/>
        <v>dato mancante</v>
      </c>
      <c r="BQ143" s="195" t="str">
        <f>'Calcolo Orizzontale P. Secco'!AL144</f>
        <v>dato mancante</v>
      </c>
      <c r="BR143" s="195" t="str">
        <f>'Calcolo Orizzontale P. Secco'!BA144</f>
        <v>dato mancante</v>
      </c>
      <c r="BS143" s="308" t="str">
        <f t="shared" si="247"/>
        <v>dato mancante</v>
      </c>
      <c r="BT143" s="308" t="str">
        <f t="shared" si="248"/>
        <v>dato mancante</v>
      </c>
      <c r="BU143" s="193" t="str">
        <f>'Calcolo Orizzontale P. Secco'!AM144</f>
        <v>dato mancante</v>
      </c>
      <c r="BV143" s="194" t="str">
        <f>'Calcolo Orizzontale P. Secco'!BB144</f>
        <v>dato mancante</v>
      </c>
      <c r="BW143" s="308" t="str">
        <f t="shared" si="249"/>
        <v>dato mancante</v>
      </c>
      <c r="BX143" s="308" t="str">
        <f t="shared" si="250"/>
        <v>dato mancante</v>
      </c>
      <c r="BY143" s="196" t="str">
        <f>'Calcolo Orizzontale P. Secco'!AN144</f>
        <v>dato mancante</v>
      </c>
      <c r="BZ143" s="196" t="str">
        <f>'Calcolo Orizzontale P. Secco'!BC144</f>
        <v>dato mancante</v>
      </c>
      <c r="CA143" s="308" t="str">
        <f t="shared" si="251"/>
        <v>dato mancante</v>
      </c>
      <c r="CB143" s="308" t="str">
        <f t="shared" si="252"/>
        <v>dato mancante</v>
      </c>
      <c r="CE143" s="125" t="str">
        <f t="shared" si="204"/>
        <v>dato mancante</v>
      </c>
      <c r="CF143" s="125" t="str">
        <f t="shared" si="205"/>
        <v>dato mancante</v>
      </c>
      <c r="CG143" s="125" t="str">
        <f t="shared" si="206"/>
        <v>dato mancante</v>
      </c>
      <c r="CH143" s="125" t="str">
        <f t="shared" si="207"/>
        <v>dato mancante</v>
      </c>
      <c r="CI143" s="125" t="str">
        <f t="shared" si="208"/>
        <v>dato mancante</v>
      </c>
      <c r="CJ143" s="125" t="str">
        <f t="shared" si="209"/>
        <v>dato mancante</v>
      </c>
      <c r="CK143" s="125" t="str">
        <f t="shared" si="210"/>
        <v>dato mancante</v>
      </c>
      <c r="CL143" s="125" t="str">
        <f t="shared" si="211"/>
        <v>dato mancante</v>
      </c>
      <c r="CM143" s="125" t="str">
        <f t="shared" si="212"/>
        <v>dato mancante</v>
      </c>
      <c r="CN143" s="125" t="str">
        <f t="shared" si="213"/>
        <v>dato mancante</v>
      </c>
      <c r="CO143" s="125" t="str">
        <f t="shared" si="214"/>
        <v>dato mancante</v>
      </c>
      <c r="CP143" s="125" t="str">
        <f t="shared" si="215"/>
        <v>dato mancante</v>
      </c>
      <c r="CQ143" s="125" t="str">
        <f t="shared" si="216"/>
        <v>dato mancante</v>
      </c>
      <c r="CR143" s="125" t="str">
        <f t="shared" si="217"/>
        <v>dato mancante</v>
      </c>
      <c r="CS143" s="125" t="str">
        <f t="shared" si="218"/>
        <v>dato mancante</v>
      </c>
      <c r="CT143" s="125" t="str">
        <f t="shared" si="219"/>
        <v>dato mancante</v>
      </c>
      <c r="CU143" s="125" t="str">
        <f t="shared" si="220"/>
        <v>dato mancante</v>
      </c>
      <c r="CV143" s="125" t="str">
        <f t="shared" si="221"/>
        <v>dato mancante</v>
      </c>
      <c r="CW143" s="125" t="str">
        <f t="shared" si="222"/>
        <v>dato mancante</v>
      </c>
      <c r="CX143" s="125" t="str">
        <f t="shared" si="223"/>
        <v>dato mancante</v>
      </c>
      <c r="CY143" s="125" t="str">
        <f t="shared" si="224"/>
        <v>dato mancante</v>
      </c>
      <c r="CZ143" s="125" t="str">
        <f t="shared" si="225"/>
        <v>dato mancante</v>
      </c>
      <c r="DA143" s="125" t="str">
        <f t="shared" si="226"/>
        <v>dato mancante</v>
      </c>
      <c r="DB143" s="125" t="str">
        <f t="shared" si="227"/>
        <v>dato mancante</v>
      </c>
      <c r="DC143" s="125" t="str">
        <f t="shared" si="228"/>
        <v>dato mancante</v>
      </c>
      <c r="DD143" s="125" t="str">
        <f t="shared" si="229"/>
        <v>dato mancante</v>
      </c>
      <c r="DF143" s="127">
        <f t="shared" si="253"/>
        <v>0</v>
      </c>
      <c r="DG143" s="127">
        <f t="shared" si="230"/>
        <v>0</v>
      </c>
      <c r="DH143" s="125" t="str">
        <f t="shared" si="254"/>
        <v>ok</v>
      </c>
      <c r="DI143" s="127" t="str">
        <f t="shared" si="255"/>
        <v>Buono</v>
      </c>
      <c r="DJ143" s="127" t="str">
        <f t="shared" si="231"/>
        <v>Buono</v>
      </c>
    </row>
    <row r="144" spans="1:114" s="125" customFormat="1" x14ac:dyDescent="0.35">
      <c r="A144" s="18">
        <f>'Calcolo Orizzontale P. Secco'!A145</f>
        <v>0</v>
      </c>
      <c r="B144" s="18">
        <f>'Calcolo Orizzontale P. Secco'!B145</f>
        <v>0</v>
      </c>
      <c r="C144" s="18">
        <f>'Calcolo Orizzontale P. Secco'!C145</f>
        <v>0</v>
      </c>
      <c r="D144" s="18">
        <f>'Calcolo Orizzontale P. Secco'!D145</f>
        <v>0</v>
      </c>
      <c r="E144" s="18">
        <f>'Calcolo Orizzontale P. Secco'!E145</f>
        <v>0</v>
      </c>
      <c r="F144" s="18">
        <f>'Calcolo Orizzontale P. Secco'!F145</f>
        <v>0</v>
      </c>
      <c r="G144" s="18">
        <f>'Calcolo Orizzontale P. Secco'!G145</f>
        <v>0</v>
      </c>
      <c r="H144" s="18"/>
      <c r="I144" s="18">
        <f>'Calcolo Orizzontale P. Secco'!I145</f>
        <v>0</v>
      </c>
      <c r="J144" s="18">
        <f>'Calcolo Orizzontale P. Secco'!J145</f>
        <v>0</v>
      </c>
      <c r="K144" s="18">
        <f>'Calcolo Orizzontale P. Secco'!K145</f>
        <v>0</v>
      </c>
      <c r="L144" s="15">
        <f t="shared" si="232"/>
        <v>0</v>
      </c>
      <c r="M144" s="519">
        <f>'Calcolo Orizzontale P. Secco'!L145</f>
        <v>0</v>
      </c>
      <c r="N144" s="519">
        <f>'Calcolo Orizzontale P. Secco'!M145</f>
        <v>0</v>
      </c>
      <c r="O144" s="520">
        <f>'Calcolo Orizzontale P. Secco'!N145</f>
        <v>0</v>
      </c>
      <c r="P144" s="521">
        <f>'Calcolo Orizzontale P. Secco'!O145</f>
        <v>0</v>
      </c>
      <c r="Q144" s="521">
        <f>'Calcolo Orizzontale P. Secco'!P145</f>
        <v>0</v>
      </c>
      <c r="R144" s="521">
        <f>'Calcolo Orizzontale P. Secco'!Q145</f>
        <v>0</v>
      </c>
      <c r="S144" s="521">
        <f>'Calcolo Orizzontale P. Secco'!R145</f>
        <v>0</v>
      </c>
      <c r="T144" s="521">
        <f>'Calcolo Orizzontale P. Secco'!S145</f>
        <v>0</v>
      </c>
      <c r="U144" s="519">
        <f>'Calcolo Orizzontale P. Secco'!T145</f>
        <v>0</v>
      </c>
      <c r="V144" s="519">
        <f>'Calcolo Orizzontale P. Secco'!U145</f>
        <v>0</v>
      </c>
      <c r="W144" s="519">
        <f>'Calcolo Orizzontale P. Secco'!V145</f>
        <v>0</v>
      </c>
      <c r="X144" s="520">
        <f>'Calcolo Orizzontale P. Secco'!W145</f>
        <v>0</v>
      </c>
      <c r="Y144" s="521">
        <f>'Calcolo Orizzontale P. Secco'!X145</f>
        <v>0</v>
      </c>
      <c r="Z144" s="522">
        <f>'Calcolo Orizzontale P. Secco'!Y145</f>
        <v>0</v>
      </c>
      <c r="AA144" s="126"/>
      <c r="AB144" s="127"/>
      <c r="AC144" s="189" t="str">
        <f>'Calcolo Orizzontale P. Secco'!AC145</f>
        <v>dato mancante</v>
      </c>
      <c r="AD144" s="190" t="str">
        <f>'Calcolo Orizzontale P. Secco'!AR145</f>
        <v>dato mancante</v>
      </c>
      <c r="AE144" s="190" t="str">
        <f t="shared" si="233"/>
        <v>dato mancante</v>
      </c>
      <c r="AF144" s="190" t="str">
        <f t="shared" si="234"/>
        <v>dato mancante</v>
      </c>
      <c r="AG144" s="191" t="str">
        <f>IF(N144&lt;5,'Calcolo Orizzontale P. Secco'!AD145,"dato mancante")</f>
        <v>dato mancante</v>
      </c>
      <c r="AH144" s="191" t="str">
        <f>IF(N144&gt;5,'Calcolo Orizzontale P. Secco'!AD145,"dato mancante")</f>
        <v>dato mancante</v>
      </c>
      <c r="AI144" s="191" t="str">
        <f>IF(N144&lt;5,'Calcolo Orizzontale P. Secco'!AS145,"dato mancante")</f>
        <v>dato mancante</v>
      </c>
      <c r="AJ144" s="191" t="str">
        <f>IF(N144&gt;5,'Calcolo Orizzontale P. Secco'!AS145,"dato mancante")</f>
        <v>dato mancante</v>
      </c>
      <c r="AK144" s="190" t="str">
        <f t="shared" si="235"/>
        <v>dato mancante</v>
      </c>
      <c r="AL144" s="190" t="str">
        <f t="shared" si="236"/>
        <v>dato mancante</v>
      </c>
      <c r="AM144" s="190" t="str">
        <f t="shared" si="237"/>
        <v>dato mancante</v>
      </c>
      <c r="AN144" s="190" t="str">
        <f t="shared" si="238"/>
        <v>dato mancante</v>
      </c>
      <c r="AO144" s="191" t="str">
        <f>'Calcolo Orizzontale P. Secco'!AE145</f>
        <v>dato mancante</v>
      </c>
      <c r="AP144" s="191" t="str">
        <f>'Calcolo Orizzontale P. Secco'!AT145</f>
        <v>dato mancante</v>
      </c>
      <c r="AQ144" s="192" t="str">
        <f t="shared" si="239"/>
        <v>dato mancante</v>
      </c>
      <c r="AR144" s="192" t="str">
        <f t="shared" si="240"/>
        <v>dato mancante</v>
      </c>
      <c r="AS144" s="193" t="str">
        <f>'Calcolo Orizzontale P. Secco'!AF145</f>
        <v>dato mancante</v>
      </c>
      <c r="AT144" s="193" t="str">
        <f>'Calcolo Orizzontale P. Secco'!AU145</f>
        <v>dato mancante</v>
      </c>
      <c r="AU144" s="308" t="str">
        <f t="shared" si="171"/>
        <v>dato mancante</v>
      </c>
      <c r="AV144" s="308" t="str">
        <f t="shared" si="172"/>
        <v>dato mancante</v>
      </c>
      <c r="AW144" s="193" t="str">
        <f>'Calcolo Orizzontale P. Secco'!AG145</f>
        <v>dato mancante</v>
      </c>
      <c r="AX144" s="193" t="str">
        <f>'Calcolo Orizzontale P. Secco'!AV145</f>
        <v>dato mancante</v>
      </c>
      <c r="AY144" s="308" t="str">
        <f t="shared" si="169"/>
        <v>dato mancante</v>
      </c>
      <c r="AZ144" s="308" t="str">
        <f t="shared" si="170"/>
        <v>dato mancante</v>
      </c>
      <c r="BA144" s="193" t="str">
        <f>'Calcolo Orizzontale P. Secco'!AH145</f>
        <v>dato mancante</v>
      </c>
      <c r="BB144" s="193" t="str">
        <f>'Calcolo Orizzontale P. Secco'!AW145</f>
        <v>dato mancante</v>
      </c>
      <c r="BC144" s="308" t="str">
        <f t="shared" si="241"/>
        <v>dato mancante</v>
      </c>
      <c r="BD144" s="308" t="str">
        <f t="shared" si="242"/>
        <v>dato mancante</v>
      </c>
      <c r="BE144" s="194" t="str">
        <f>'Calcolo Orizzontale P. Secco'!AI145</f>
        <v>dato mancante</v>
      </c>
      <c r="BF144" s="194" t="str">
        <f>'Calcolo Orizzontale P. Secco'!AX145</f>
        <v>dato mancante</v>
      </c>
      <c r="BG144" s="308" t="str">
        <f t="shared" si="243"/>
        <v>dato mancante</v>
      </c>
      <c r="BH144" s="308" t="str">
        <f t="shared" si="244"/>
        <v>dato mancante</v>
      </c>
      <c r="BI144" s="193" t="str">
        <f>'Calcolo Orizzontale P. Secco'!AJ145</f>
        <v>dato mancante</v>
      </c>
      <c r="BJ144" s="193" t="str">
        <f>'Calcolo Orizzontale P. Secco'!AY145</f>
        <v>dato mancante</v>
      </c>
      <c r="BK144" s="308" t="str">
        <f t="shared" si="245"/>
        <v>dato mancante</v>
      </c>
      <c r="BL144" s="308" t="str">
        <f t="shared" si="246"/>
        <v>dato mancante</v>
      </c>
      <c r="BM144" s="192" t="str">
        <f>'Calcolo Orizzontale P. Secco'!AK145</f>
        <v>dato mancante</v>
      </c>
      <c r="BN144" s="192" t="str">
        <f>'Calcolo Orizzontale P. Secco'!AZ145</f>
        <v>dato mancante</v>
      </c>
      <c r="BO144" s="308" t="str">
        <f t="shared" si="202"/>
        <v>dato mancante</v>
      </c>
      <c r="BP144" s="308" t="str">
        <f t="shared" si="203"/>
        <v>dato mancante</v>
      </c>
      <c r="BQ144" s="195" t="str">
        <f>'Calcolo Orizzontale P. Secco'!AL145</f>
        <v>dato mancante</v>
      </c>
      <c r="BR144" s="195" t="str">
        <f>'Calcolo Orizzontale P. Secco'!BA145</f>
        <v>dato mancante</v>
      </c>
      <c r="BS144" s="308" t="str">
        <f t="shared" si="247"/>
        <v>dato mancante</v>
      </c>
      <c r="BT144" s="308" t="str">
        <f t="shared" si="248"/>
        <v>dato mancante</v>
      </c>
      <c r="BU144" s="193" t="str">
        <f>'Calcolo Orizzontale P. Secco'!AM145</f>
        <v>dato mancante</v>
      </c>
      <c r="BV144" s="194" t="str">
        <f>'Calcolo Orizzontale P. Secco'!BB145</f>
        <v>dato mancante</v>
      </c>
      <c r="BW144" s="308" t="str">
        <f t="shared" si="249"/>
        <v>dato mancante</v>
      </c>
      <c r="BX144" s="308" t="str">
        <f t="shared" si="250"/>
        <v>dato mancante</v>
      </c>
      <c r="BY144" s="196" t="str">
        <f>'Calcolo Orizzontale P. Secco'!AN145</f>
        <v>dato mancante</v>
      </c>
      <c r="BZ144" s="196" t="str">
        <f>'Calcolo Orizzontale P. Secco'!BC145</f>
        <v>dato mancante</v>
      </c>
      <c r="CA144" s="308" t="str">
        <f t="shared" si="251"/>
        <v>dato mancante</v>
      </c>
      <c r="CB144" s="308" t="str">
        <f t="shared" si="252"/>
        <v>dato mancante</v>
      </c>
      <c r="CE144" s="125" t="str">
        <f t="shared" si="204"/>
        <v>dato mancante</v>
      </c>
      <c r="CF144" s="125" t="str">
        <f t="shared" si="205"/>
        <v>dato mancante</v>
      </c>
      <c r="CG144" s="125" t="str">
        <f t="shared" si="206"/>
        <v>dato mancante</v>
      </c>
      <c r="CH144" s="125" t="str">
        <f t="shared" si="207"/>
        <v>dato mancante</v>
      </c>
      <c r="CI144" s="125" t="str">
        <f t="shared" si="208"/>
        <v>dato mancante</v>
      </c>
      <c r="CJ144" s="125" t="str">
        <f t="shared" si="209"/>
        <v>dato mancante</v>
      </c>
      <c r="CK144" s="125" t="str">
        <f t="shared" si="210"/>
        <v>dato mancante</v>
      </c>
      <c r="CL144" s="125" t="str">
        <f t="shared" si="211"/>
        <v>dato mancante</v>
      </c>
      <c r="CM144" s="125" t="str">
        <f t="shared" si="212"/>
        <v>dato mancante</v>
      </c>
      <c r="CN144" s="125" t="str">
        <f t="shared" si="213"/>
        <v>dato mancante</v>
      </c>
      <c r="CO144" s="125" t="str">
        <f t="shared" si="214"/>
        <v>dato mancante</v>
      </c>
      <c r="CP144" s="125" t="str">
        <f t="shared" si="215"/>
        <v>dato mancante</v>
      </c>
      <c r="CQ144" s="125" t="str">
        <f t="shared" si="216"/>
        <v>dato mancante</v>
      </c>
      <c r="CR144" s="125" t="str">
        <f t="shared" si="217"/>
        <v>dato mancante</v>
      </c>
      <c r="CS144" s="125" t="str">
        <f t="shared" si="218"/>
        <v>dato mancante</v>
      </c>
      <c r="CT144" s="125" t="str">
        <f t="shared" si="219"/>
        <v>dato mancante</v>
      </c>
      <c r="CU144" s="125" t="str">
        <f t="shared" si="220"/>
        <v>dato mancante</v>
      </c>
      <c r="CV144" s="125" t="str">
        <f t="shared" si="221"/>
        <v>dato mancante</v>
      </c>
      <c r="CW144" s="125" t="str">
        <f t="shared" si="222"/>
        <v>dato mancante</v>
      </c>
      <c r="CX144" s="125" t="str">
        <f t="shared" si="223"/>
        <v>dato mancante</v>
      </c>
      <c r="CY144" s="125" t="str">
        <f t="shared" si="224"/>
        <v>dato mancante</v>
      </c>
      <c r="CZ144" s="125" t="str">
        <f t="shared" si="225"/>
        <v>dato mancante</v>
      </c>
      <c r="DA144" s="125" t="str">
        <f t="shared" si="226"/>
        <v>dato mancante</v>
      </c>
      <c r="DB144" s="125" t="str">
        <f t="shared" si="227"/>
        <v>dato mancante</v>
      </c>
      <c r="DC144" s="125" t="str">
        <f t="shared" si="228"/>
        <v>dato mancante</v>
      </c>
      <c r="DD144" s="125" t="str">
        <f t="shared" si="229"/>
        <v>dato mancante</v>
      </c>
      <c r="DF144" s="127">
        <f t="shared" si="253"/>
        <v>0</v>
      </c>
      <c r="DG144" s="127">
        <f t="shared" si="230"/>
        <v>0</v>
      </c>
      <c r="DH144" s="125" t="str">
        <f t="shared" si="254"/>
        <v>ok</v>
      </c>
      <c r="DI144" s="127" t="str">
        <f t="shared" si="255"/>
        <v>Buono</v>
      </c>
      <c r="DJ144" s="127" t="str">
        <f t="shared" si="231"/>
        <v>Buono</v>
      </c>
    </row>
    <row r="145" spans="1:114" s="125" customFormat="1" x14ac:dyDescent="0.35">
      <c r="A145" s="18">
        <f>'Calcolo Orizzontale P. Secco'!A146</f>
        <v>0</v>
      </c>
      <c r="B145" s="18">
        <f>'Calcolo Orizzontale P. Secco'!B146</f>
        <v>0</v>
      </c>
      <c r="C145" s="18">
        <f>'Calcolo Orizzontale P. Secco'!C146</f>
        <v>0</v>
      </c>
      <c r="D145" s="18">
        <f>'Calcolo Orizzontale P. Secco'!D146</f>
        <v>0</v>
      </c>
      <c r="E145" s="18">
        <f>'Calcolo Orizzontale P. Secco'!E146</f>
        <v>0</v>
      </c>
      <c r="F145" s="18">
        <f>'Calcolo Orizzontale P. Secco'!F146</f>
        <v>0</v>
      </c>
      <c r="G145" s="18">
        <f>'Calcolo Orizzontale P. Secco'!G146</f>
        <v>0</v>
      </c>
      <c r="H145" s="18"/>
      <c r="I145" s="18">
        <f>'Calcolo Orizzontale P. Secco'!I146</f>
        <v>0</v>
      </c>
      <c r="J145" s="18">
        <f>'Calcolo Orizzontale P. Secco'!J146</f>
        <v>0</v>
      </c>
      <c r="K145" s="18">
        <f>'Calcolo Orizzontale P. Secco'!K146</f>
        <v>0</v>
      </c>
      <c r="L145" s="15">
        <f t="shared" si="232"/>
        <v>0</v>
      </c>
      <c r="M145" s="519">
        <f>'Calcolo Orizzontale P. Secco'!L146</f>
        <v>0</v>
      </c>
      <c r="N145" s="519">
        <f>'Calcolo Orizzontale P. Secco'!M146</f>
        <v>0</v>
      </c>
      <c r="O145" s="520">
        <f>'Calcolo Orizzontale P. Secco'!N146</f>
        <v>0</v>
      </c>
      <c r="P145" s="521">
        <f>'Calcolo Orizzontale P. Secco'!O146</f>
        <v>0</v>
      </c>
      <c r="Q145" s="521">
        <f>'Calcolo Orizzontale P. Secco'!P146</f>
        <v>0</v>
      </c>
      <c r="R145" s="521">
        <f>'Calcolo Orizzontale P. Secco'!Q146</f>
        <v>0</v>
      </c>
      <c r="S145" s="521">
        <f>'Calcolo Orizzontale P. Secco'!R146</f>
        <v>0</v>
      </c>
      <c r="T145" s="521">
        <f>'Calcolo Orizzontale P. Secco'!S146</f>
        <v>0</v>
      </c>
      <c r="U145" s="519">
        <f>'Calcolo Orizzontale P. Secco'!T146</f>
        <v>0</v>
      </c>
      <c r="V145" s="519">
        <f>'Calcolo Orizzontale P. Secco'!U146</f>
        <v>0</v>
      </c>
      <c r="W145" s="519">
        <f>'Calcolo Orizzontale P. Secco'!V146</f>
        <v>0</v>
      </c>
      <c r="X145" s="520">
        <f>'Calcolo Orizzontale P. Secco'!W146</f>
        <v>0</v>
      </c>
      <c r="Y145" s="521">
        <f>'Calcolo Orizzontale P. Secco'!X146</f>
        <v>0</v>
      </c>
      <c r="Z145" s="522">
        <f>'Calcolo Orizzontale P. Secco'!Y146</f>
        <v>0</v>
      </c>
      <c r="AA145" s="126"/>
      <c r="AB145" s="127"/>
      <c r="AC145" s="189" t="str">
        <f>'Calcolo Orizzontale P. Secco'!AC146</f>
        <v>dato mancante</v>
      </c>
      <c r="AD145" s="190" t="str">
        <f>'Calcolo Orizzontale P. Secco'!AR146</f>
        <v>dato mancante</v>
      </c>
      <c r="AE145" s="190" t="str">
        <f t="shared" si="233"/>
        <v>dato mancante</v>
      </c>
      <c r="AF145" s="190" t="str">
        <f t="shared" si="234"/>
        <v>dato mancante</v>
      </c>
      <c r="AG145" s="191" t="str">
        <f>IF(N145&lt;5,'Calcolo Orizzontale P. Secco'!AD146,"dato mancante")</f>
        <v>dato mancante</v>
      </c>
      <c r="AH145" s="191" t="str">
        <f>IF(N145&gt;5,'Calcolo Orizzontale P. Secco'!AD146,"dato mancante")</f>
        <v>dato mancante</v>
      </c>
      <c r="AI145" s="191" t="str">
        <f>IF(N145&lt;5,'Calcolo Orizzontale P. Secco'!AS146,"dato mancante")</f>
        <v>dato mancante</v>
      </c>
      <c r="AJ145" s="191" t="str">
        <f>IF(N145&gt;5,'Calcolo Orizzontale P. Secco'!AS146,"dato mancante")</f>
        <v>dato mancante</v>
      </c>
      <c r="AK145" s="190" t="str">
        <f t="shared" si="235"/>
        <v>dato mancante</v>
      </c>
      <c r="AL145" s="190" t="str">
        <f t="shared" si="236"/>
        <v>dato mancante</v>
      </c>
      <c r="AM145" s="190" t="str">
        <f t="shared" si="237"/>
        <v>dato mancante</v>
      </c>
      <c r="AN145" s="190" t="str">
        <f t="shared" si="238"/>
        <v>dato mancante</v>
      </c>
      <c r="AO145" s="191" t="str">
        <f>'Calcolo Orizzontale P. Secco'!AE146</f>
        <v>dato mancante</v>
      </c>
      <c r="AP145" s="191" t="str">
        <f>'Calcolo Orizzontale P. Secco'!AT146</f>
        <v>dato mancante</v>
      </c>
      <c r="AQ145" s="192" t="str">
        <f t="shared" si="239"/>
        <v>dato mancante</v>
      </c>
      <c r="AR145" s="192" t="str">
        <f t="shared" si="240"/>
        <v>dato mancante</v>
      </c>
      <c r="AS145" s="193" t="str">
        <f>'Calcolo Orizzontale P. Secco'!AF146</f>
        <v>dato mancante</v>
      </c>
      <c r="AT145" s="193" t="str">
        <f>'Calcolo Orizzontale P. Secco'!AU146</f>
        <v>dato mancante</v>
      </c>
      <c r="AU145" s="308" t="str">
        <f t="shared" si="171"/>
        <v>dato mancante</v>
      </c>
      <c r="AV145" s="308" t="str">
        <f t="shared" si="172"/>
        <v>dato mancante</v>
      </c>
      <c r="AW145" s="193" t="str">
        <f>'Calcolo Orizzontale P. Secco'!AG146</f>
        <v>dato mancante</v>
      </c>
      <c r="AX145" s="193" t="str">
        <f>'Calcolo Orizzontale P. Secco'!AV146</f>
        <v>dato mancante</v>
      </c>
      <c r="AY145" s="308" t="str">
        <f t="shared" ref="AY145:AY208" si="256">IF(AW145="dato mancante","dato mancante",IF(AW145="LOQ","Conforme",IF(AND($L145=2,AW145&gt;AW$6),"Non Conforme",IF(AND($L145=2,AW145&lt;=AW$6),"Conforme",IF(AND($L145=3,AW145&gt;AW$7),"Non Conforme",IF(AND($L145=3,AW145&lt;=AW$7),"Conforme",IF(AND($L145=4,AW145&gt;AW$8),"Non Conforme",IF(AND($L145=4,AW145&lt;=AW$8),"Conforme",IF(AND($L145=5,AW145&gt;AW$9),"Non Conforme",IF(AND($L145=5,AW145&lt;=AW$9),"Conforme","errore"))))))))))</f>
        <v>dato mancante</v>
      </c>
      <c r="AZ145" s="308" t="str">
        <f t="shared" ref="AZ145:AZ208" si="257">IF(AX145="dato mancante","dato mancante",IF(AX145="LOQ","Conforme",IF(AND($L145=2,AX145&gt;AX$6),"Non Conforme",IF(AND($L145=2,AX145&lt;=AX$6),"Conforme",IF(AND($L145=3,AX145&gt;AX$7),"Non Conforme",IF(AND($L145=3,AX145&lt;=AX$7),"Conforme",IF(AND($L145=4,AX145&gt;AX$8),"Non Conforme",IF(AND($L145=4,AX145&lt;=AX$8),"Conforme",IF(AND($L145=5,AX145&gt;AX$9),"Non Conforme",IF(AND($L145=5,AX145&lt;=AX$9),"Conforme","errore"))))))))))</f>
        <v>dato mancante</v>
      </c>
      <c r="BA145" s="193" t="str">
        <f>'Calcolo Orizzontale P. Secco'!AH146</f>
        <v>dato mancante</v>
      </c>
      <c r="BB145" s="193" t="str">
        <f>'Calcolo Orizzontale P. Secco'!AW146</f>
        <v>dato mancante</v>
      </c>
      <c r="BC145" s="308" t="str">
        <f t="shared" si="241"/>
        <v>dato mancante</v>
      </c>
      <c r="BD145" s="308" t="str">
        <f t="shared" si="242"/>
        <v>dato mancante</v>
      </c>
      <c r="BE145" s="194" t="str">
        <f>'Calcolo Orizzontale P. Secco'!AI146</f>
        <v>dato mancante</v>
      </c>
      <c r="BF145" s="194" t="str">
        <f>'Calcolo Orizzontale P. Secco'!AX146</f>
        <v>dato mancante</v>
      </c>
      <c r="BG145" s="308" t="str">
        <f t="shared" si="243"/>
        <v>dato mancante</v>
      </c>
      <c r="BH145" s="308" t="str">
        <f t="shared" si="244"/>
        <v>dato mancante</v>
      </c>
      <c r="BI145" s="193" t="str">
        <f>'Calcolo Orizzontale P. Secco'!AJ146</f>
        <v>dato mancante</v>
      </c>
      <c r="BJ145" s="193" t="str">
        <f>'Calcolo Orizzontale P. Secco'!AY146</f>
        <v>dato mancante</v>
      </c>
      <c r="BK145" s="308" t="str">
        <f t="shared" si="245"/>
        <v>dato mancante</v>
      </c>
      <c r="BL145" s="308" t="str">
        <f t="shared" si="246"/>
        <v>dato mancante</v>
      </c>
      <c r="BM145" s="192" t="str">
        <f>'Calcolo Orizzontale P. Secco'!AK146</f>
        <v>dato mancante</v>
      </c>
      <c r="BN145" s="192" t="str">
        <f>'Calcolo Orizzontale P. Secco'!AZ146</f>
        <v>dato mancante</v>
      </c>
      <c r="BO145" s="308" t="str">
        <f t="shared" si="202"/>
        <v>dato mancante</v>
      </c>
      <c r="BP145" s="308" t="str">
        <f t="shared" si="203"/>
        <v>dato mancante</v>
      </c>
      <c r="BQ145" s="195" t="str">
        <f>'Calcolo Orizzontale P. Secco'!AL146</f>
        <v>dato mancante</v>
      </c>
      <c r="BR145" s="195" t="str">
        <f>'Calcolo Orizzontale P. Secco'!BA146</f>
        <v>dato mancante</v>
      </c>
      <c r="BS145" s="308" t="str">
        <f t="shared" si="247"/>
        <v>dato mancante</v>
      </c>
      <c r="BT145" s="308" t="str">
        <f t="shared" si="248"/>
        <v>dato mancante</v>
      </c>
      <c r="BU145" s="193" t="str">
        <f>'Calcolo Orizzontale P. Secco'!AM146</f>
        <v>dato mancante</v>
      </c>
      <c r="BV145" s="194" t="str">
        <f>'Calcolo Orizzontale P. Secco'!BB146</f>
        <v>dato mancante</v>
      </c>
      <c r="BW145" s="308" t="str">
        <f t="shared" si="249"/>
        <v>dato mancante</v>
      </c>
      <c r="BX145" s="308" t="str">
        <f t="shared" si="250"/>
        <v>dato mancante</v>
      </c>
      <c r="BY145" s="196" t="str">
        <f>'Calcolo Orizzontale P. Secco'!AN146</f>
        <v>dato mancante</v>
      </c>
      <c r="BZ145" s="196" t="str">
        <f>'Calcolo Orizzontale P. Secco'!BC146</f>
        <v>dato mancante</v>
      </c>
      <c r="CA145" s="308" t="str">
        <f t="shared" si="251"/>
        <v>dato mancante</v>
      </c>
      <c r="CB145" s="308" t="str">
        <f t="shared" si="252"/>
        <v>dato mancante</v>
      </c>
      <c r="CE145" s="125" t="str">
        <f t="shared" si="204"/>
        <v>dato mancante</v>
      </c>
      <c r="CF145" s="125" t="str">
        <f t="shared" si="205"/>
        <v>dato mancante</v>
      </c>
      <c r="CG145" s="125" t="str">
        <f t="shared" si="206"/>
        <v>dato mancante</v>
      </c>
      <c r="CH145" s="125" t="str">
        <f t="shared" si="207"/>
        <v>dato mancante</v>
      </c>
      <c r="CI145" s="125" t="str">
        <f t="shared" si="208"/>
        <v>dato mancante</v>
      </c>
      <c r="CJ145" s="125" t="str">
        <f t="shared" si="209"/>
        <v>dato mancante</v>
      </c>
      <c r="CK145" s="125" t="str">
        <f t="shared" si="210"/>
        <v>dato mancante</v>
      </c>
      <c r="CL145" s="125" t="str">
        <f t="shared" si="211"/>
        <v>dato mancante</v>
      </c>
      <c r="CM145" s="125" t="str">
        <f t="shared" si="212"/>
        <v>dato mancante</v>
      </c>
      <c r="CN145" s="125" t="str">
        <f t="shared" si="213"/>
        <v>dato mancante</v>
      </c>
      <c r="CO145" s="125" t="str">
        <f t="shared" si="214"/>
        <v>dato mancante</v>
      </c>
      <c r="CP145" s="125" t="str">
        <f t="shared" si="215"/>
        <v>dato mancante</v>
      </c>
      <c r="CQ145" s="125" t="str">
        <f t="shared" si="216"/>
        <v>dato mancante</v>
      </c>
      <c r="CR145" s="125" t="str">
        <f t="shared" si="217"/>
        <v>dato mancante</v>
      </c>
      <c r="CS145" s="125" t="str">
        <f t="shared" si="218"/>
        <v>dato mancante</v>
      </c>
      <c r="CT145" s="125" t="str">
        <f t="shared" si="219"/>
        <v>dato mancante</v>
      </c>
      <c r="CU145" s="125" t="str">
        <f t="shared" si="220"/>
        <v>dato mancante</v>
      </c>
      <c r="CV145" s="125" t="str">
        <f t="shared" si="221"/>
        <v>dato mancante</v>
      </c>
      <c r="CW145" s="125" t="str">
        <f t="shared" si="222"/>
        <v>dato mancante</v>
      </c>
      <c r="CX145" s="125" t="str">
        <f t="shared" si="223"/>
        <v>dato mancante</v>
      </c>
      <c r="CY145" s="125" t="str">
        <f t="shared" si="224"/>
        <v>dato mancante</v>
      </c>
      <c r="CZ145" s="125" t="str">
        <f t="shared" si="225"/>
        <v>dato mancante</v>
      </c>
      <c r="DA145" s="125" t="str">
        <f t="shared" si="226"/>
        <v>dato mancante</v>
      </c>
      <c r="DB145" s="125" t="str">
        <f t="shared" si="227"/>
        <v>dato mancante</v>
      </c>
      <c r="DC145" s="125" t="str">
        <f t="shared" si="228"/>
        <v>dato mancante</v>
      </c>
      <c r="DD145" s="125" t="str">
        <f t="shared" si="229"/>
        <v>dato mancante</v>
      </c>
      <c r="DF145" s="127">
        <f t="shared" si="253"/>
        <v>0</v>
      </c>
      <c r="DG145" s="127">
        <f t="shared" si="230"/>
        <v>0</v>
      </c>
      <c r="DH145" s="125" t="str">
        <f t="shared" si="254"/>
        <v>ok</v>
      </c>
      <c r="DI145" s="127" t="str">
        <f t="shared" si="255"/>
        <v>Buono</v>
      </c>
      <c r="DJ145" s="127" t="str">
        <f t="shared" si="231"/>
        <v>Buono</v>
      </c>
    </row>
    <row r="146" spans="1:114" s="125" customFormat="1" x14ac:dyDescent="0.35">
      <c r="A146" s="18">
        <f>'Calcolo Orizzontale P. Secco'!A147</f>
        <v>0</v>
      </c>
      <c r="B146" s="18">
        <f>'Calcolo Orizzontale P. Secco'!B147</f>
        <v>0</v>
      </c>
      <c r="C146" s="18">
        <f>'Calcolo Orizzontale P. Secco'!C147</f>
        <v>0</v>
      </c>
      <c r="D146" s="18">
        <f>'Calcolo Orizzontale P. Secco'!D147</f>
        <v>0</v>
      </c>
      <c r="E146" s="18">
        <f>'Calcolo Orizzontale P. Secco'!E147</f>
        <v>0</v>
      </c>
      <c r="F146" s="18">
        <f>'Calcolo Orizzontale P. Secco'!F147</f>
        <v>0</v>
      </c>
      <c r="G146" s="18">
        <f>'Calcolo Orizzontale P. Secco'!G147</f>
        <v>0</v>
      </c>
      <c r="H146" s="18"/>
      <c r="I146" s="18">
        <f>'Calcolo Orizzontale P. Secco'!I147</f>
        <v>0</v>
      </c>
      <c r="J146" s="18">
        <f>'Calcolo Orizzontale P. Secco'!J147</f>
        <v>0</v>
      </c>
      <c r="K146" s="18">
        <f>'Calcolo Orizzontale P. Secco'!K147</f>
        <v>0</v>
      </c>
      <c r="L146" s="15">
        <f t="shared" si="232"/>
        <v>0</v>
      </c>
      <c r="M146" s="519">
        <f>'Calcolo Orizzontale P. Secco'!L147</f>
        <v>0</v>
      </c>
      <c r="N146" s="519">
        <f>'Calcolo Orizzontale P. Secco'!M147</f>
        <v>0</v>
      </c>
      <c r="O146" s="520">
        <f>'Calcolo Orizzontale P. Secco'!N147</f>
        <v>0</v>
      </c>
      <c r="P146" s="521">
        <f>'Calcolo Orizzontale P. Secco'!O147</f>
        <v>0</v>
      </c>
      <c r="Q146" s="521">
        <f>'Calcolo Orizzontale P. Secco'!P147</f>
        <v>0</v>
      </c>
      <c r="R146" s="521">
        <f>'Calcolo Orizzontale P. Secco'!Q147</f>
        <v>0</v>
      </c>
      <c r="S146" s="521">
        <f>'Calcolo Orizzontale P. Secco'!R147</f>
        <v>0</v>
      </c>
      <c r="T146" s="521">
        <f>'Calcolo Orizzontale P. Secco'!S147</f>
        <v>0</v>
      </c>
      <c r="U146" s="519">
        <f>'Calcolo Orizzontale P. Secco'!T147</f>
        <v>0</v>
      </c>
      <c r="V146" s="519">
        <f>'Calcolo Orizzontale P. Secco'!U147</f>
        <v>0</v>
      </c>
      <c r="W146" s="519">
        <f>'Calcolo Orizzontale P. Secco'!V147</f>
        <v>0</v>
      </c>
      <c r="X146" s="520">
        <f>'Calcolo Orizzontale P. Secco'!W147</f>
        <v>0</v>
      </c>
      <c r="Y146" s="521">
        <f>'Calcolo Orizzontale P. Secco'!X147</f>
        <v>0</v>
      </c>
      <c r="Z146" s="522">
        <f>'Calcolo Orizzontale P. Secco'!Y147</f>
        <v>0</v>
      </c>
      <c r="AA146" s="126"/>
      <c r="AB146" s="127"/>
      <c r="AC146" s="189" t="str">
        <f>'Calcolo Orizzontale P. Secco'!AC147</f>
        <v>dato mancante</v>
      </c>
      <c r="AD146" s="190" t="str">
        <f>'Calcolo Orizzontale P. Secco'!AR147</f>
        <v>dato mancante</v>
      </c>
      <c r="AE146" s="190" t="str">
        <f t="shared" si="233"/>
        <v>dato mancante</v>
      </c>
      <c r="AF146" s="190" t="str">
        <f t="shared" si="234"/>
        <v>dato mancante</v>
      </c>
      <c r="AG146" s="191" t="str">
        <f>IF(N146&lt;5,'Calcolo Orizzontale P. Secco'!AD147,"dato mancante")</f>
        <v>dato mancante</v>
      </c>
      <c r="AH146" s="191" t="str">
        <f>IF(N146&gt;5,'Calcolo Orizzontale P. Secco'!AD147,"dato mancante")</f>
        <v>dato mancante</v>
      </c>
      <c r="AI146" s="191" t="str">
        <f>IF(N146&lt;5,'Calcolo Orizzontale P. Secco'!AS147,"dato mancante")</f>
        <v>dato mancante</v>
      </c>
      <c r="AJ146" s="191" t="str">
        <f>IF(N146&gt;5,'Calcolo Orizzontale P. Secco'!AS147,"dato mancante")</f>
        <v>dato mancante</v>
      </c>
      <c r="AK146" s="190" t="str">
        <f t="shared" si="235"/>
        <v>dato mancante</v>
      </c>
      <c r="AL146" s="190" t="str">
        <f t="shared" si="236"/>
        <v>dato mancante</v>
      </c>
      <c r="AM146" s="190" t="str">
        <f t="shared" si="237"/>
        <v>dato mancante</v>
      </c>
      <c r="AN146" s="190" t="str">
        <f t="shared" si="238"/>
        <v>dato mancante</v>
      </c>
      <c r="AO146" s="191" t="str">
        <f>'Calcolo Orizzontale P. Secco'!AE147</f>
        <v>dato mancante</v>
      </c>
      <c r="AP146" s="191" t="str">
        <f>'Calcolo Orizzontale P. Secco'!AT147</f>
        <v>dato mancante</v>
      </c>
      <c r="AQ146" s="192" t="str">
        <f t="shared" si="239"/>
        <v>dato mancante</v>
      </c>
      <c r="AR146" s="192" t="str">
        <f t="shared" si="240"/>
        <v>dato mancante</v>
      </c>
      <c r="AS146" s="193" t="str">
        <f>'Calcolo Orizzontale P. Secco'!AF147</f>
        <v>dato mancante</v>
      </c>
      <c r="AT146" s="193" t="str">
        <f>'Calcolo Orizzontale P. Secco'!AU147</f>
        <v>dato mancante</v>
      </c>
      <c r="AU146" s="308" t="str">
        <f t="shared" si="171"/>
        <v>dato mancante</v>
      </c>
      <c r="AV146" s="308" t="str">
        <f t="shared" si="172"/>
        <v>dato mancante</v>
      </c>
      <c r="AW146" s="193" t="str">
        <f>'Calcolo Orizzontale P. Secco'!AG147</f>
        <v>dato mancante</v>
      </c>
      <c r="AX146" s="193" t="str">
        <f>'Calcolo Orizzontale P. Secco'!AV147</f>
        <v>dato mancante</v>
      </c>
      <c r="AY146" s="308" t="str">
        <f t="shared" si="256"/>
        <v>dato mancante</v>
      </c>
      <c r="AZ146" s="308" t="str">
        <f t="shared" si="257"/>
        <v>dato mancante</v>
      </c>
      <c r="BA146" s="193" t="str">
        <f>'Calcolo Orizzontale P. Secco'!AH147</f>
        <v>dato mancante</v>
      </c>
      <c r="BB146" s="193" t="str">
        <f>'Calcolo Orizzontale P. Secco'!AW147</f>
        <v>dato mancante</v>
      </c>
      <c r="BC146" s="308" t="str">
        <f t="shared" si="241"/>
        <v>dato mancante</v>
      </c>
      <c r="BD146" s="308" t="str">
        <f t="shared" si="242"/>
        <v>dato mancante</v>
      </c>
      <c r="BE146" s="194" t="str">
        <f>'Calcolo Orizzontale P. Secco'!AI147</f>
        <v>dato mancante</v>
      </c>
      <c r="BF146" s="194" t="str">
        <f>'Calcolo Orizzontale P. Secco'!AX147</f>
        <v>dato mancante</v>
      </c>
      <c r="BG146" s="308" t="str">
        <f t="shared" si="243"/>
        <v>dato mancante</v>
      </c>
      <c r="BH146" s="308" t="str">
        <f t="shared" si="244"/>
        <v>dato mancante</v>
      </c>
      <c r="BI146" s="193" t="str">
        <f>'Calcolo Orizzontale P. Secco'!AJ147</f>
        <v>dato mancante</v>
      </c>
      <c r="BJ146" s="193" t="str">
        <f>'Calcolo Orizzontale P. Secco'!AY147</f>
        <v>dato mancante</v>
      </c>
      <c r="BK146" s="308" t="str">
        <f t="shared" si="245"/>
        <v>dato mancante</v>
      </c>
      <c r="BL146" s="308" t="str">
        <f t="shared" si="246"/>
        <v>dato mancante</v>
      </c>
      <c r="BM146" s="192" t="str">
        <f>'Calcolo Orizzontale P. Secco'!AK147</f>
        <v>dato mancante</v>
      </c>
      <c r="BN146" s="192" t="str">
        <f>'Calcolo Orizzontale P. Secco'!AZ147</f>
        <v>dato mancante</v>
      </c>
      <c r="BO146" s="308" t="str">
        <f t="shared" si="202"/>
        <v>dato mancante</v>
      </c>
      <c r="BP146" s="308" t="str">
        <f t="shared" si="203"/>
        <v>dato mancante</v>
      </c>
      <c r="BQ146" s="195" t="str">
        <f>'Calcolo Orizzontale P. Secco'!AL147</f>
        <v>dato mancante</v>
      </c>
      <c r="BR146" s="195" t="str">
        <f>'Calcolo Orizzontale P. Secco'!BA147</f>
        <v>dato mancante</v>
      </c>
      <c r="BS146" s="308" t="str">
        <f t="shared" si="247"/>
        <v>dato mancante</v>
      </c>
      <c r="BT146" s="308" t="str">
        <f t="shared" si="248"/>
        <v>dato mancante</v>
      </c>
      <c r="BU146" s="193" t="str">
        <f>'Calcolo Orizzontale P. Secco'!AM147</f>
        <v>dato mancante</v>
      </c>
      <c r="BV146" s="194" t="str">
        <f>'Calcolo Orizzontale P. Secco'!BB147</f>
        <v>dato mancante</v>
      </c>
      <c r="BW146" s="308" t="str">
        <f t="shared" si="249"/>
        <v>dato mancante</v>
      </c>
      <c r="BX146" s="308" t="str">
        <f t="shared" si="250"/>
        <v>dato mancante</v>
      </c>
      <c r="BY146" s="196" t="str">
        <f>'Calcolo Orizzontale P. Secco'!AN147</f>
        <v>dato mancante</v>
      </c>
      <c r="BZ146" s="196" t="str">
        <f>'Calcolo Orizzontale P. Secco'!BC147</f>
        <v>dato mancante</v>
      </c>
      <c r="CA146" s="308" t="str">
        <f t="shared" si="251"/>
        <v>dato mancante</v>
      </c>
      <c r="CB146" s="308" t="str">
        <f t="shared" si="252"/>
        <v>dato mancante</v>
      </c>
      <c r="CE146" s="125" t="str">
        <f t="shared" si="204"/>
        <v>dato mancante</v>
      </c>
      <c r="CF146" s="125" t="str">
        <f t="shared" si="205"/>
        <v>dato mancante</v>
      </c>
      <c r="CG146" s="125" t="str">
        <f t="shared" si="206"/>
        <v>dato mancante</v>
      </c>
      <c r="CH146" s="125" t="str">
        <f t="shared" si="207"/>
        <v>dato mancante</v>
      </c>
      <c r="CI146" s="125" t="str">
        <f t="shared" si="208"/>
        <v>dato mancante</v>
      </c>
      <c r="CJ146" s="125" t="str">
        <f t="shared" si="209"/>
        <v>dato mancante</v>
      </c>
      <c r="CK146" s="125" t="str">
        <f t="shared" si="210"/>
        <v>dato mancante</v>
      </c>
      <c r="CL146" s="125" t="str">
        <f t="shared" si="211"/>
        <v>dato mancante</v>
      </c>
      <c r="CM146" s="125" t="str">
        <f t="shared" si="212"/>
        <v>dato mancante</v>
      </c>
      <c r="CN146" s="125" t="str">
        <f t="shared" si="213"/>
        <v>dato mancante</v>
      </c>
      <c r="CO146" s="125" t="str">
        <f t="shared" si="214"/>
        <v>dato mancante</v>
      </c>
      <c r="CP146" s="125" t="str">
        <f t="shared" si="215"/>
        <v>dato mancante</v>
      </c>
      <c r="CQ146" s="125" t="str">
        <f t="shared" si="216"/>
        <v>dato mancante</v>
      </c>
      <c r="CR146" s="125" t="str">
        <f t="shared" si="217"/>
        <v>dato mancante</v>
      </c>
      <c r="CS146" s="125" t="str">
        <f t="shared" si="218"/>
        <v>dato mancante</v>
      </c>
      <c r="CT146" s="125" t="str">
        <f t="shared" si="219"/>
        <v>dato mancante</v>
      </c>
      <c r="CU146" s="125" t="str">
        <f t="shared" si="220"/>
        <v>dato mancante</v>
      </c>
      <c r="CV146" s="125" t="str">
        <f t="shared" si="221"/>
        <v>dato mancante</v>
      </c>
      <c r="CW146" s="125" t="str">
        <f t="shared" si="222"/>
        <v>dato mancante</v>
      </c>
      <c r="CX146" s="125" t="str">
        <f t="shared" si="223"/>
        <v>dato mancante</v>
      </c>
      <c r="CY146" s="125" t="str">
        <f t="shared" si="224"/>
        <v>dato mancante</v>
      </c>
      <c r="CZ146" s="125" t="str">
        <f t="shared" si="225"/>
        <v>dato mancante</v>
      </c>
      <c r="DA146" s="125" t="str">
        <f t="shared" si="226"/>
        <v>dato mancante</v>
      </c>
      <c r="DB146" s="125" t="str">
        <f t="shared" si="227"/>
        <v>dato mancante</v>
      </c>
      <c r="DC146" s="125" t="str">
        <f t="shared" si="228"/>
        <v>dato mancante</v>
      </c>
      <c r="DD146" s="125" t="str">
        <f t="shared" si="229"/>
        <v>dato mancante</v>
      </c>
      <c r="DF146" s="127">
        <f t="shared" si="253"/>
        <v>0</v>
      </c>
      <c r="DG146" s="127">
        <f t="shared" si="230"/>
        <v>0</v>
      </c>
      <c r="DH146" s="125" t="str">
        <f t="shared" si="254"/>
        <v>ok</v>
      </c>
      <c r="DI146" s="127" t="str">
        <f t="shared" si="255"/>
        <v>Buono</v>
      </c>
      <c r="DJ146" s="127" t="str">
        <f t="shared" si="231"/>
        <v>Buono</v>
      </c>
    </row>
    <row r="147" spans="1:114" s="125" customFormat="1" x14ac:dyDescent="0.35">
      <c r="A147" s="18">
        <f>'Calcolo Orizzontale P. Secco'!A148</f>
        <v>0</v>
      </c>
      <c r="B147" s="18">
        <f>'Calcolo Orizzontale P. Secco'!B148</f>
        <v>0</v>
      </c>
      <c r="C147" s="18">
        <f>'Calcolo Orizzontale P. Secco'!C148</f>
        <v>0</v>
      </c>
      <c r="D147" s="18">
        <f>'Calcolo Orizzontale P. Secco'!D148</f>
        <v>0</v>
      </c>
      <c r="E147" s="18">
        <f>'Calcolo Orizzontale P. Secco'!E148</f>
        <v>0</v>
      </c>
      <c r="F147" s="18">
        <f>'Calcolo Orizzontale P. Secco'!F148</f>
        <v>0</v>
      </c>
      <c r="G147" s="18">
        <f>'Calcolo Orizzontale P. Secco'!G148</f>
        <v>0</v>
      </c>
      <c r="H147" s="18"/>
      <c r="I147" s="18">
        <f>'Calcolo Orizzontale P. Secco'!I148</f>
        <v>0</v>
      </c>
      <c r="J147" s="18">
        <f>'Calcolo Orizzontale P. Secco'!J148</f>
        <v>0</v>
      </c>
      <c r="K147" s="18">
        <f>'Calcolo Orizzontale P. Secco'!K148</f>
        <v>0</v>
      </c>
      <c r="L147" s="15">
        <f t="shared" si="232"/>
        <v>0</v>
      </c>
      <c r="M147" s="519">
        <f>'Calcolo Orizzontale P. Secco'!L148</f>
        <v>0</v>
      </c>
      <c r="N147" s="519">
        <f>'Calcolo Orizzontale P. Secco'!M148</f>
        <v>0</v>
      </c>
      <c r="O147" s="520">
        <f>'Calcolo Orizzontale P. Secco'!N148</f>
        <v>0</v>
      </c>
      <c r="P147" s="521">
        <f>'Calcolo Orizzontale P. Secco'!O148</f>
        <v>0</v>
      </c>
      <c r="Q147" s="521">
        <f>'Calcolo Orizzontale P. Secco'!P148</f>
        <v>0</v>
      </c>
      <c r="R147" s="521">
        <f>'Calcolo Orizzontale P. Secco'!Q148</f>
        <v>0</v>
      </c>
      <c r="S147" s="521">
        <f>'Calcolo Orizzontale P. Secco'!R148</f>
        <v>0</v>
      </c>
      <c r="T147" s="521">
        <f>'Calcolo Orizzontale P. Secco'!S148</f>
        <v>0</v>
      </c>
      <c r="U147" s="519">
        <f>'Calcolo Orizzontale P. Secco'!T148</f>
        <v>0</v>
      </c>
      <c r="V147" s="519">
        <f>'Calcolo Orizzontale P. Secco'!U148</f>
        <v>0</v>
      </c>
      <c r="W147" s="519">
        <f>'Calcolo Orizzontale P. Secco'!V148</f>
        <v>0</v>
      </c>
      <c r="X147" s="520">
        <f>'Calcolo Orizzontale P. Secco'!W148</f>
        <v>0</v>
      </c>
      <c r="Y147" s="521">
        <f>'Calcolo Orizzontale P. Secco'!X148</f>
        <v>0</v>
      </c>
      <c r="Z147" s="522">
        <f>'Calcolo Orizzontale P. Secco'!Y148</f>
        <v>0</v>
      </c>
      <c r="AA147" s="126"/>
      <c r="AB147" s="127"/>
      <c r="AC147" s="189" t="str">
        <f>'Calcolo Orizzontale P. Secco'!AC148</f>
        <v>dato mancante</v>
      </c>
      <c r="AD147" s="190" t="str">
        <f>'Calcolo Orizzontale P. Secco'!AR148</f>
        <v>dato mancante</v>
      </c>
      <c r="AE147" s="190" t="str">
        <f t="shared" si="233"/>
        <v>dato mancante</v>
      </c>
      <c r="AF147" s="190" t="str">
        <f t="shared" si="234"/>
        <v>dato mancante</v>
      </c>
      <c r="AG147" s="191" t="str">
        <f>IF(N147&lt;5,'Calcolo Orizzontale P. Secco'!AD148,"dato mancante")</f>
        <v>dato mancante</v>
      </c>
      <c r="AH147" s="191" t="str">
        <f>IF(N147&gt;5,'Calcolo Orizzontale P. Secco'!AD148,"dato mancante")</f>
        <v>dato mancante</v>
      </c>
      <c r="AI147" s="191" t="str">
        <f>IF(N147&lt;5,'Calcolo Orizzontale P. Secco'!AS148,"dato mancante")</f>
        <v>dato mancante</v>
      </c>
      <c r="AJ147" s="191" t="str">
        <f>IF(N147&gt;5,'Calcolo Orizzontale P. Secco'!AS148,"dato mancante")</f>
        <v>dato mancante</v>
      </c>
      <c r="AK147" s="190" t="str">
        <f t="shared" si="235"/>
        <v>dato mancante</v>
      </c>
      <c r="AL147" s="190" t="str">
        <f t="shared" si="236"/>
        <v>dato mancante</v>
      </c>
      <c r="AM147" s="190" t="str">
        <f t="shared" si="237"/>
        <v>dato mancante</v>
      </c>
      <c r="AN147" s="190" t="str">
        <f t="shared" si="238"/>
        <v>dato mancante</v>
      </c>
      <c r="AO147" s="191" t="str">
        <f>'Calcolo Orizzontale P. Secco'!AE148</f>
        <v>dato mancante</v>
      </c>
      <c r="AP147" s="191" t="str">
        <f>'Calcolo Orizzontale P. Secco'!AT148</f>
        <v>dato mancante</v>
      </c>
      <c r="AQ147" s="192" t="str">
        <f t="shared" si="239"/>
        <v>dato mancante</v>
      </c>
      <c r="AR147" s="192" t="str">
        <f t="shared" si="240"/>
        <v>dato mancante</v>
      </c>
      <c r="AS147" s="193" t="str">
        <f>'Calcolo Orizzontale P. Secco'!AF148</f>
        <v>dato mancante</v>
      </c>
      <c r="AT147" s="193" t="str">
        <f>'Calcolo Orizzontale P. Secco'!AU148</f>
        <v>dato mancante</v>
      </c>
      <c r="AU147" s="308" t="str">
        <f t="shared" si="171"/>
        <v>dato mancante</v>
      </c>
      <c r="AV147" s="308" t="str">
        <f t="shared" si="172"/>
        <v>dato mancante</v>
      </c>
      <c r="AW147" s="193" t="str">
        <f>'Calcolo Orizzontale P. Secco'!AG148</f>
        <v>dato mancante</v>
      </c>
      <c r="AX147" s="193" t="str">
        <f>'Calcolo Orizzontale P. Secco'!AV148</f>
        <v>dato mancante</v>
      </c>
      <c r="AY147" s="308" t="str">
        <f t="shared" si="256"/>
        <v>dato mancante</v>
      </c>
      <c r="AZ147" s="308" t="str">
        <f t="shared" si="257"/>
        <v>dato mancante</v>
      </c>
      <c r="BA147" s="193" t="str">
        <f>'Calcolo Orizzontale P. Secco'!AH148</f>
        <v>dato mancante</v>
      </c>
      <c r="BB147" s="193" t="str">
        <f>'Calcolo Orizzontale P. Secco'!AW148</f>
        <v>dato mancante</v>
      </c>
      <c r="BC147" s="308" t="str">
        <f t="shared" si="241"/>
        <v>dato mancante</v>
      </c>
      <c r="BD147" s="308" t="str">
        <f t="shared" si="242"/>
        <v>dato mancante</v>
      </c>
      <c r="BE147" s="194" t="str">
        <f>'Calcolo Orizzontale P. Secco'!AI148</f>
        <v>dato mancante</v>
      </c>
      <c r="BF147" s="194" t="str">
        <f>'Calcolo Orizzontale P. Secco'!AX148</f>
        <v>dato mancante</v>
      </c>
      <c r="BG147" s="308" t="str">
        <f t="shared" si="243"/>
        <v>dato mancante</v>
      </c>
      <c r="BH147" s="308" t="str">
        <f t="shared" si="244"/>
        <v>dato mancante</v>
      </c>
      <c r="BI147" s="193" t="str">
        <f>'Calcolo Orizzontale P. Secco'!AJ148</f>
        <v>dato mancante</v>
      </c>
      <c r="BJ147" s="193" t="str">
        <f>'Calcolo Orizzontale P. Secco'!AY148</f>
        <v>dato mancante</v>
      </c>
      <c r="BK147" s="308" t="str">
        <f t="shared" si="245"/>
        <v>dato mancante</v>
      </c>
      <c r="BL147" s="308" t="str">
        <f t="shared" si="246"/>
        <v>dato mancante</v>
      </c>
      <c r="BM147" s="192" t="str">
        <f>'Calcolo Orizzontale P. Secco'!AK148</f>
        <v>dato mancante</v>
      </c>
      <c r="BN147" s="192" t="str">
        <f>'Calcolo Orizzontale P. Secco'!AZ148</f>
        <v>dato mancante</v>
      </c>
      <c r="BO147" s="308" t="str">
        <f t="shared" si="202"/>
        <v>dato mancante</v>
      </c>
      <c r="BP147" s="308" t="str">
        <f t="shared" si="203"/>
        <v>dato mancante</v>
      </c>
      <c r="BQ147" s="195" t="str">
        <f>'Calcolo Orizzontale P. Secco'!AL148</f>
        <v>dato mancante</v>
      </c>
      <c r="BR147" s="195" t="str">
        <f>'Calcolo Orizzontale P. Secco'!BA148</f>
        <v>dato mancante</v>
      </c>
      <c r="BS147" s="308" t="str">
        <f t="shared" si="247"/>
        <v>dato mancante</v>
      </c>
      <c r="BT147" s="308" t="str">
        <f t="shared" si="248"/>
        <v>dato mancante</v>
      </c>
      <c r="BU147" s="193" t="str">
        <f>'Calcolo Orizzontale P. Secco'!AM148</f>
        <v>dato mancante</v>
      </c>
      <c r="BV147" s="194" t="str">
        <f>'Calcolo Orizzontale P. Secco'!BB148</f>
        <v>dato mancante</v>
      </c>
      <c r="BW147" s="308" t="str">
        <f t="shared" si="249"/>
        <v>dato mancante</v>
      </c>
      <c r="BX147" s="308" t="str">
        <f t="shared" si="250"/>
        <v>dato mancante</v>
      </c>
      <c r="BY147" s="196" t="str">
        <f>'Calcolo Orizzontale P. Secco'!AN148</f>
        <v>dato mancante</v>
      </c>
      <c r="BZ147" s="196" t="str">
        <f>'Calcolo Orizzontale P. Secco'!BC148</f>
        <v>dato mancante</v>
      </c>
      <c r="CA147" s="308" t="str">
        <f t="shared" si="251"/>
        <v>dato mancante</v>
      </c>
      <c r="CB147" s="308" t="str">
        <f t="shared" si="252"/>
        <v>dato mancante</v>
      </c>
      <c r="CE147" s="125" t="str">
        <f t="shared" si="204"/>
        <v>dato mancante</v>
      </c>
      <c r="CF147" s="125" t="str">
        <f t="shared" si="205"/>
        <v>dato mancante</v>
      </c>
      <c r="CG147" s="125" t="str">
        <f t="shared" si="206"/>
        <v>dato mancante</v>
      </c>
      <c r="CH147" s="125" t="str">
        <f t="shared" si="207"/>
        <v>dato mancante</v>
      </c>
      <c r="CI147" s="125" t="str">
        <f t="shared" si="208"/>
        <v>dato mancante</v>
      </c>
      <c r="CJ147" s="125" t="str">
        <f t="shared" si="209"/>
        <v>dato mancante</v>
      </c>
      <c r="CK147" s="125" t="str">
        <f t="shared" si="210"/>
        <v>dato mancante</v>
      </c>
      <c r="CL147" s="125" t="str">
        <f t="shared" si="211"/>
        <v>dato mancante</v>
      </c>
      <c r="CM147" s="125" t="str">
        <f t="shared" si="212"/>
        <v>dato mancante</v>
      </c>
      <c r="CN147" s="125" t="str">
        <f t="shared" si="213"/>
        <v>dato mancante</v>
      </c>
      <c r="CO147" s="125" t="str">
        <f t="shared" si="214"/>
        <v>dato mancante</v>
      </c>
      <c r="CP147" s="125" t="str">
        <f t="shared" si="215"/>
        <v>dato mancante</v>
      </c>
      <c r="CQ147" s="125" t="str">
        <f t="shared" si="216"/>
        <v>dato mancante</v>
      </c>
      <c r="CR147" s="125" t="str">
        <f t="shared" si="217"/>
        <v>dato mancante</v>
      </c>
      <c r="CS147" s="125" t="str">
        <f t="shared" si="218"/>
        <v>dato mancante</v>
      </c>
      <c r="CT147" s="125" t="str">
        <f t="shared" si="219"/>
        <v>dato mancante</v>
      </c>
      <c r="CU147" s="125" t="str">
        <f t="shared" si="220"/>
        <v>dato mancante</v>
      </c>
      <c r="CV147" s="125" t="str">
        <f t="shared" si="221"/>
        <v>dato mancante</v>
      </c>
      <c r="CW147" s="125" t="str">
        <f t="shared" si="222"/>
        <v>dato mancante</v>
      </c>
      <c r="CX147" s="125" t="str">
        <f t="shared" si="223"/>
        <v>dato mancante</v>
      </c>
      <c r="CY147" s="125" t="str">
        <f t="shared" si="224"/>
        <v>dato mancante</v>
      </c>
      <c r="CZ147" s="125" t="str">
        <f t="shared" si="225"/>
        <v>dato mancante</v>
      </c>
      <c r="DA147" s="125" t="str">
        <f t="shared" si="226"/>
        <v>dato mancante</v>
      </c>
      <c r="DB147" s="125" t="str">
        <f t="shared" si="227"/>
        <v>dato mancante</v>
      </c>
      <c r="DC147" s="125" t="str">
        <f t="shared" si="228"/>
        <v>dato mancante</v>
      </c>
      <c r="DD147" s="125" t="str">
        <f t="shared" si="229"/>
        <v>dato mancante</v>
      </c>
      <c r="DF147" s="127">
        <f t="shared" si="253"/>
        <v>0</v>
      </c>
      <c r="DG147" s="127">
        <f t="shared" si="230"/>
        <v>0</v>
      </c>
      <c r="DH147" s="125" t="str">
        <f t="shared" si="254"/>
        <v>ok</v>
      </c>
      <c r="DI147" s="127" t="str">
        <f t="shared" si="255"/>
        <v>Buono</v>
      </c>
      <c r="DJ147" s="127" t="str">
        <f t="shared" si="231"/>
        <v>Buono</v>
      </c>
    </row>
    <row r="148" spans="1:114" s="125" customFormat="1" x14ac:dyDescent="0.35">
      <c r="A148" s="18">
        <f>'Calcolo Orizzontale P. Secco'!A149</f>
        <v>0</v>
      </c>
      <c r="B148" s="18">
        <f>'Calcolo Orizzontale P. Secco'!B149</f>
        <v>0</v>
      </c>
      <c r="C148" s="18">
        <f>'Calcolo Orizzontale P. Secco'!C149</f>
        <v>0</v>
      </c>
      <c r="D148" s="18">
        <f>'Calcolo Orizzontale P. Secco'!D149</f>
        <v>0</v>
      </c>
      <c r="E148" s="18">
        <f>'Calcolo Orizzontale P. Secco'!E149</f>
        <v>0</v>
      </c>
      <c r="F148" s="18">
        <f>'Calcolo Orizzontale P. Secco'!F149</f>
        <v>0</v>
      </c>
      <c r="G148" s="18">
        <f>'Calcolo Orizzontale P. Secco'!G149</f>
        <v>0</v>
      </c>
      <c r="H148" s="18"/>
      <c r="I148" s="18">
        <f>'Calcolo Orizzontale P. Secco'!I149</f>
        <v>0</v>
      </c>
      <c r="J148" s="18">
        <f>'Calcolo Orizzontale P. Secco'!J149</f>
        <v>0</v>
      </c>
      <c r="K148" s="18">
        <f>'Calcolo Orizzontale P. Secco'!K149</f>
        <v>0</v>
      </c>
      <c r="L148" s="15">
        <f t="shared" si="232"/>
        <v>0</v>
      </c>
      <c r="M148" s="519">
        <f>'Calcolo Orizzontale P. Secco'!L149</f>
        <v>0</v>
      </c>
      <c r="N148" s="519">
        <f>'Calcolo Orizzontale P. Secco'!M149</f>
        <v>0</v>
      </c>
      <c r="O148" s="520">
        <f>'Calcolo Orizzontale P. Secco'!N149</f>
        <v>0</v>
      </c>
      <c r="P148" s="521">
        <f>'Calcolo Orizzontale P. Secco'!O149</f>
        <v>0</v>
      </c>
      <c r="Q148" s="521">
        <f>'Calcolo Orizzontale P. Secco'!P149</f>
        <v>0</v>
      </c>
      <c r="R148" s="521">
        <f>'Calcolo Orizzontale P. Secco'!Q149</f>
        <v>0</v>
      </c>
      <c r="S148" s="521">
        <f>'Calcolo Orizzontale P. Secco'!R149</f>
        <v>0</v>
      </c>
      <c r="T148" s="521">
        <f>'Calcolo Orizzontale P. Secco'!S149</f>
        <v>0</v>
      </c>
      <c r="U148" s="519">
        <f>'Calcolo Orizzontale P. Secco'!T149</f>
        <v>0</v>
      </c>
      <c r="V148" s="519">
        <f>'Calcolo Orizzontale P. Secco'!U149</f>
        <v>0</v>
      </c>
      <c r="W148" s="519">
        <f>'Calcolo Orizzontale P. Secco'!V149</f>
        <v>0</v>
      </c>
      <c r="X148" s="520">
        <f>'Calcolo Orizzontale P. Secco'!W149</f>
        <v>0</v>
      </c>
      <c r="Y148" s="521">
        <f>'Calcolo Orizzontale P. Secco'!X149</f>
        <v>0</v>
      </c>
      <c r="Z148" s="522">
        <f>'Calcolo Orizzontale P. Secco'!Y149</f>
        <v>0</v>
      </c>
      <c r="AA148" s="126"/>
      <c r="AB148" s="127"/>
      <c r="AC148" s="189" t="str">
        <f>'Calcolo Orizzontale P. Secco'!AC149</f>
        <v>dato mancante</v>
      </c>
      <c r="AD148" s="190" t="str">
        <f>'Calcolo Orizzontale P. Secco'!AR149</f>
        <v>dato mancante</v>
      </c>
      <c r="AE148" s="190" t="str">
        <f t="shared" si="233"/>
        <v>dato mancante</v>
      </c>
      <c r="AF148" s="190" t="str">
        <f t="shared" si="234"/>
        <v>dato mancante</v>
      </c>
      <c r="AG148" s="191" t="str">
        <f>IF(N148&lt;5,'Calcolo Orizzontale P. Secco'!AD149,"dato mancante")</f>
        <v>dato mancante</v>
      </c>
      <c r="AH148" s="191" t="str">
        <f>IF(N148&gt;5,'Calcolo Orizzontale P. Secco'!AD149,"dato mancante")</f>
        <v>dato mancante</v>
      </c>
      <c r="AI148" s="191" t="str">
        <f>IF(N148&lt;5,'Calcolo Orizzontale P. Secco'!AS149,"dato mancante")</f>
        <v>dato mancante</v>
      </c>
      <c r="AJ148" s="191" t="str">
        <f>IF(N148&gt;5,'Calcolo Orizzontale P. Secco'!AS149,"dato mancante")</f>
        <v>dato mancante</v>
      </c>
      <c r="AK148" s="190" t="str">
        <f t="shared" si="235"/>
        <v>dato mancante</v>
      </c>
      <c r="AL148" s="190" t="str">
        <f t="shared" si="236"/>
        <v>dato mancante</v>
      </c>
      <c r="AM148" s="190" t="str">
        <f t="shared" si="237"/>
        <v>dato mancante</v>
      </c>
      <c r="AN148" s="190" t="str">
        <f t="shared" si="238"/>
        <v>dato mancante</v>
      </c>
      <c r="AO148" s="191" t="str">
        <f>'Calcolo Orizzontale P. Secco'!AE149</f>
        <v>dato mancante</v>
      </c>
      <c r="AP148" s="191" t="str">
        <f>'Calcolo Orizzontale P. Secco'!AT149</f>
        <v>dato mancante</v>
      </c>
      <c r="AQ148" s="192" t="str">
        <f t="shared" si="239"/>
        <v>dato mancante</v>
      </c>
      <c r="AR148" s="192" t="str">
        <f t="shared" si="240"/>
        <v>dato mancante</v>
      </c>
      <c r="AS148" s="193" t="str">
        <f>'Calcolo Orizzontale P. Secco'!AF149</f>
        <v>dato mancante</v>
      </c>
      <c r="AT148" s="193" t="str">
        <f>'Calcolo Orizzontale P. Secco'!AU149</f>
        <v>dato mancante</v>
      </c>
      <c r="AU148" s="308" t="str">
        <f t="shared" si="171"/>
        <v>dato mancante</v>
      </c>
      <c r="AV148" s="308" t="str">
        <f t="shared" si="172"/>
        <v>dato mancante</v>
      </c>
      <c r="AW148" s="193" t="str">
        <f>'Calcolo Orizzontale P. Secco'!AG149</f>
        <v>dato mancante</v>
      </c>
      <c r="AX148" s="193" t="str">
        <f>'Calcolo Orizzontale P. Secco'!AV149</f>
        <v>dato mancante</v>
      </c>
      <c r="AY148" s="308" t="str">
        <f t="shared" si="256"/>
        <v>dato mancante</v>
      </c>
      <c r="AZ148" s="308" t="str">
        <f t="shared" si="257"/>
        <v>dato mancante</v>
      </c>
      <c r="BA148" s="193" t="str">
        <f>'Calcolo Orizzontale P. Secco'!AH149</f>
        <v>dato mancante</v>
      </c>
      <c r="BB148" s="193" t="str">
        <f>'Calcolo Orizzontale P. Secco'!AW149</f>
        <v>dato mancante</v>
      </c>
      <c r="BC148" s="308" t="str">
        <f t="shared" si="241"/>
        <v>dato mancante</v>
      </c>
      <c r="BD148" s="308" t="str">
        <f t="shared" si="242"/>
        <v>dato mancante</v>
      </c>
      <c r="BE148" s="194" t="str">
        <f>'Calcolo Orizzontale P. Secco'!AI149</f>
        <v>dato mancante</v>
      </c>
      <c r="BF148" s="194" t="str">
        <f>'Calcolo Orizzontale P. Secco'!AX149</f>
        <v>dato mancante</v>
      </c>
      <c r="BG148" s="308" t="str">
        <f t="shared" si="243"/>
        <v>dato mancante</v>
      </c>
      <c r="BH148" s="308" t="str">
        <f t="shared" si="244"/>
        <v>dato mancante</v>
      </c>
      <c r="BI148" s="193" t="str">
        <f>'Calcolo Orizzontale P. Secco'!AJ149</f>
        <v>dato mancante</v>
      </c>
      <c r="BJ148" s="193" t="str">
        <f>'Calcolo Orizzontale P. Secco'!AY149</f>
        <v>dato mancante</v>
      </c>
      <c r="BK148" s="308" t="str">
        <f t="shared" si="245"/>
        <v>dato mancante</v>
      </c>
      <c r="BL148" s="308" t="str">
        <f t="shared" si="246"/>
        <v>dato mancante</v>
      </c>
      <c r="BM148" s="192" t="str">
        <f>'Calcolo Orizzontale P. Secco'!AK149</f>
        <v>dato mancante</v>
      </c>
      <c r="BN148" s="192" t="str">
        <f>'Calcolo Orizzontale P. Secco'!AZ149</f>
        <v>dato mancante</v>
      </c>
      <c r="BO148" s="308" t="str">
        <f t="shared" si="202"/>
        <v>dato mancante</v>
      </c>
      <c r="BP148" s="308" t="str">
        <f t="shared" si="203"/>
        <v>dato mancante</v>
      </c>
      <c r="BQ148" s="195" t="str">
        <f>'Calcolo Orizzontale P. Secco'!AL149</f>
        <v>dato mancante</v>
      </c>
      <c r="BR148" s="195" t="str">
        <f>'Calcolo Orizzontale P. Secco'!BA149</f>
        <v>dato mancante</v>
      </c>
      <c r="BS148" s="308" t="str">
        <f t="shared" si="247"/>
        <v>dato mancante</v>
      </c>
      <c r="BT148" s="308" t="str">
        <f t="shared" si="248"/>
        <v>dato mancante</v>
      </c>
      <c r="BU148" s="193" t="str">
        <f>'Calcolo Orizzontale P. Secco'!AM149</f>
        <v>dato mancante</v>
      </c>
      <c r="BV148" s="194" t="str">
        <f>'Calcolo Orizzontale P. Secco'!BB149</f>
        <v>dato mancante</v>
      </c>
      <c r="BW148" s="308" t="str">
        <f t="shared" si="249"/>
        <v>dato mancante</v>
      </c>
      <c r="BX148" s="308" t="str">
        <f t="shared" si="250"/>
        <v>dato mancante</v>
      </c>
      <c r="BY148" s="196" t="str">
        <f>'Calcolo Orizzontale P. Secco'!AN149</f>
        <v>dato mancante</v>
      </c>
      <c r="BZ148" s="196" t="str">
        <f>'Calcolo Orizzontale P. Secco'!BC149</f>
        <v>dato mancante</v>
      </c>
      <c r="CA148" s="308" t="str">
        <f t="shared" si="251"/>
        <v>dato mancante</v>
      </c>
      <c r="CB148" s="308" t="str">
        <f t="shared" si="252"/>
        <v>dato mancante</v>
      </c>
      <c r="CE148" s="125" t="str">
        <f t="shared" si="204"/>
        <v>dato mancante</v>
      </c>
      <c r="CF148" s="125" t="str">
        <f t="shared" si="205"/>
        <v>dato mancante</v>
      </c>
      <c r="CG148" s="125" t="str">
        <f t="shared" si="206"/>
        <v>dato mancante</v>
      </c>
      <c r="CH148" s="125" t="str">
        <f t="shared" si="207"/>
        <v>dato mancante</v>
      </c>
      <c r="CI148" s="125" t="str">
        <f t="shared" si="208"/>
        <v>dato mancante</v>
      </c>
      <c r="CJ148" s="125" t="str">
        <f t="shared" si="209"/>
        <v>dato mancante</v>
      </c>
      <c r="CK148" s="125" t="str">
        <f t="shared" si="210"/>
        <v>dato mancante</v>
      </c>
      <c r="CL148" s="125" t="str">
        <f t="shared" si="211"/>
        <v>dato mancante</v>
      </c>
      <c r="CM148" s="125" t="str">
        <f t="shared" si="212"/>
        <v>dato mancante</v>
      </c>
      <c r="CN148" s="125" t="str">
        <f t="shared" si="213"/>
        <v>dato mancante</v>
      </c>
      <c r="CO148" s="125" t="str">
        <f t="shared" si="214"/>
        <v>dato mancante</v>
      </c>
      <c r="CP148" s="125" t="str">
        <f t="shared" si="215"/>
        <v>dato mancante</v>
      </c>
      <c r="CQ148" s="125" t="str">
        <f t="shared" si="216"/>
        <v>dato mancante</v>
      </c>
      <c r="CR148" s="125" t="str">
        <f t="shared" si="217"/>
        <v>dato mancante</v>
      </c>
      <c r="CS148" s="125" t="str">
        <f t="shared" si="218"/>
        <v>dato mancante</v>
      </c>
      <c r="CT148" s="125" t="str">
        <f t="shared" si="219"/>
        <v>dato mancante</v>
      </c>
      <c r="CU148" s="125" t="str">
        <f t="shared" si="220"/>
        <v>dato mancante</v>
      </c>
      <c r="CV148" s="125" t="str">
        <f t="shared" si="221"/>
        <v>dato mancante</v>
      </c>
      <c r="CW148" s="125" t="str">
        <f t="shared" si="222"/>
        <v>dato mancante</v>
      </c>
      <c r="CX148" s="125" t="str">
        <f t="shared" si="223"/>
        <v>dato mancante</v>
      </c>
      <c r="CY148" s="125" t="str">
        <f t="shared" si="224"/>
        <v>dato mancante</v>
      </c>
      <c r="CZ148" s="125" t="str">
        <f t="shared" si="225"/>
        <v>dato mancante</v>
      </c>
      <c r="DA148" s="125" t="str">
        <f t="shared" si="226"/>
        <v>dato mancante</v>
      </c>
      <c r="DB148" s="125" t="str">
        <f t="shared" si="227"/>
        <v>dato mancante</v>
      </c>
      <c r="DC148" s="125" t="str">
        <f t="shared" si="228"/>
        <v>dato mancante</v>
      </c>
      <c r="DD148" s="125" t="str">
        <f t="shared" si="229"/>
        <v>dato mancante</v>
      </c>
      <c r="DF148" s="127">
        <f t="shared" si="253"/>
        <v>0</v>
      </c>
      <c r="DG148" s="127">
        <f t="shared" si="230"/>
        <v>0</v>
      </c>
      <c r="DH148" s="125" t="str">
        <f t="shared" si="254"/>
        <v>ok</v>
      </c>
      <c r="DI148" s="127" t="str">
        <f t="shared" si="255"/>
        <v>Buono</v>
      </c>
      <c r="DJ148" s="127" t="str">
        <f t="shared" si="231"/>
        <v>Buono</v>
      </c>
    </row>
    <row r="149" spans="1:114" s="125" customFormat="1" x14ac:dyDescent="0.35">
      <c r="A149" s="18">
        <f>'Calcolo Orizzontale P. Secco'!A150</f>
        <v>0</v>
      </c>
      <c r="B149" s="18">
        <f>'Calcolo Orizzontale P. Secco'!B150</f>
        <v>0</v>
      </c>
      <c r="C149" s="18">
        <f>'Calcolo Orizzontale P. Secco'!C150</f>
        <v>0</v>
      </c>
      <c r="D149" s="18">
        <f>'Calcolo Orizzontale P. Secco'!D150</f>
        <v>0</v>
      </c>
      <c r="E149" s="18">
        <f>'Calcolo Orizzontale P. Secco'!E150</f>
        <v>0</v>
      </c>
      <c r="F149" s="18">
        <f>'Calcolo Orizzontale P. Secco'!F150</f>
        <v>0</v>
      </c>
      <c r="G149" s="18">
        <f>'Calcolo Orizzontale P. Secco'!G150</f>
        <v>0</v>
      </c>
      <c r="H149" s="18"/>
      <c r="I149" s="18">
        <f>'Calcolo Orizzontale P. Secco'!I150</f>
        <v>0</v>
      </c>
      <c r="J149" s="18">
        <f>'Calcolo Orizzontale P. Secco'!J150</f>
        <v>0</v>
      </c>
      <c r="K149" s="18">
        <f>'Calcolo Orizzontale P. Secco'!K150</f>
        <v>0</v>
      </c>
      <c r="L149" s="15">
        <f t="shared" si="232"/>
        <v>0</v>
      </c>
      <c r="M149" s="519">
        <f>'Calcolo Orizzontale P. Secco'!L150</f>
        <v>0</v>
      </c>
      <c r="N149" s="519">
        <f>'Calcolo Orizzontale P. Secco'!M150</f>
        <v>0</v>
      </c>
      <c r="O149" s="520">
        <f>'Calcolo Orizzontale P. Secco'!N150</f>
        <v>0</v>
      </c>
      <c r="P149" s="521">
        <f>'Calcolo Orizzontale P. Secco'!O150</f>
        <v>0</v>
      </c>
      <c r="Q149" s="521">
        <f>'Calcolo Orizzontale P. Secco'!P150</f>
        <v>0</v>
      </c>
      <c r="R149" s="521">
        <f>'Calcolo Orizzontale P. Secco'!Q150</f>
        <v>0</v>
      </c>
      <c r="S149" s="521">
        <f>'Calcolo Orizzontale P. Secco'!R150</f>
        <v>0</v>
      </c>
      <c r="T149" s="521">
        <f>'Calcolo Orizzontale P. Secco'!S150</f>
        <v>0</v>
      </c>
      <c r="U149" s="519">
        <f>'Calcolo Orizzontale P. Secco'!T150</f>
        <v>0</v>
      </c>
      <c r="V149" s="519">
        <f>'Calcolo Orizzontale P. Secco'!U150</f>
        <v>0</v>
      </c>
      <c r="W149" s="519">
        <f>'Calcolo Orizzontale P. Secco'!V150</f>
        <v>0</v>
      </c>
      <c r="X149" s="520">
        <f>'Calcolo Orizzontale P. Secco'!W150</f>
        <v>0</v>
      </c>
      <c r="Y149" s="521">
        <f>'Calcolo Orizzontale P. Secco'!X150</f>
        <v>0</v>
      </c>
      <c r="Z149" s="522">
        <f>'Calcolo Orizzontale P. Secco'!Y150</f>
        <v>0</v>
      </c>
      <c r="AA149" s="126"/>
      <c r="AB149" s="127"/>
      <c r="AC149" s="189" t="str">
        <f>'Calcolo Orizzontale P. Secco'!AC150</f>
        <v>dato mancante</v>
      </c>
      <c r="AD149" s="190" t="str">
        <f>'Calcolo Orizzontale P. Secco'!AR150</f>
        <v>dato mancante</v>
      </c>
      <c r="AE149" s="190" t="str">
        <f t="shared" si="233"/>
        <v>dato mancante</v>
      </c>
      <c r="AF149" s="190" t="str">
        <f t="shared" si="234"/>
        <v>dato mancante</v>
      </c>
      <c r="AG149" s="191" t="str">
        <f>IF(N149&lt;5,'Calcolo Orizzontale P. Secco'!AD150,"dato mancante")</f>
        <v>dato mancante</v>
      </c>
      <c r="AH149" s="191" t="str">
        <f>IF(N149&gt;5,'Calcolo Orizzontale P. Secco'!AD150,"dato mancante")</f>
        <v>dato mancante</v>
      </c>
      <c r="AI149" s="191" t="str">
        <f>IF(N149&lt;5,'Calcolo Orizzontale P. Secco'!AS150,"dato mancante")</f>
        <v>dato mancante</v>
      </c>
      <c r="AJ149" s="191" t="str">
        <f>IF(N149&gt;5,'Calcolo Orizzontale P. Secco'!AS150,"dato mancante")</f>
        <v>dato mancante</v>
      </c>
      <c r="AK149" s="190" t="str">
        <f t="shared" si="235"/>
        <v>dato mancante</v>
      </c>
      <c r="AL149" s="190" t="str">
        <f t="shared" si="236"/>
        <v>dato mancante</v>
      </c>
      <c r="AM149" s="190" t="str">
        <f t="shared" si="237"/>
        <v>dato mancante</v>
      </c>
      <c r="AN149" s="190" t="str">
        <f t="shared" si="238"/>
        <v>dato mancante</v>
      </c>
      <c r="AO149" s="191" t="str">
        <f>'Calcolo Orizzontale P. Secco'!AE150</f>
        <v>dato mancante</v>
      </c>
      <c r="AP149" s="191" t="str">
        <f>'Calcolo Orizzontale P. Secco'!AT150</f>
        <v>dato mancante</v>
      </c>
      <c r="AQ149" s="192" t="str">
        <f t="shared" si="239"/>
        <v>dato mancante</v>
      </c>
      <c r="AR149" s="192" t="str">
        <f t="shared" si="240"/>
        <v>dato mancante</v>
      </c>
      <c r="AS149" s="193" t="str">
        <f>'Calcolo Orizzontale P. Secco'!AF150</f>
        <v>dato mancante</v>
      </c>
      <c r="AT149" s="193" t="str">
        <f>'Calcolo Orizzontale P. Secco'!AU150</f>
        <v>dato mancante</v>
      </c>
      <c r="AU149" s="308" t="str">
        <f t="shared" ref="AU149:AU210" si="258">IF(AS149="dato mancante","dato mancante",IF(AS149="LOQ","Conforme",IF(AND($L149=2,AS149&gt;AS$6),"Non Conforme",IF(AND($L149=2,AS149&lt;=AS$6),"Conforme",IF(AND($L149=3,AS149&gt;AS$7),"Non Conforme",IF(AND($L149=3,AS149&lt;=AS$7),"Conforme",IF(AND($L149=4,AS149&gt;AS$8),"Non Conforme",IF(AND($L149=4,AS149&lt;=AS$8),"Conforme",IF(AND($L149=5,AS149&gt;AS$9),"Non Conforme",IF(AND($L149=5,AS149&lt;=AS$9),"Conforme","errore"))))))))))</f>
        <v>dato mancante</v>
      </c>
      <c r="AV149" s="308" t="str">
        <f t="shared" ref="AV149:AV210" si="259">IF(AT149="dato mancante","dato mancante",IF(AT149="LOQ","Conforme",IF(AND($L149=2,AT149&gt;AT$6),"Non Conforme",IF(AND($L149=2,AT149&lt;=AT$6),"Conforme",IF(AND($L149=3,AT149&gt;AT$7),"Non Conforme",IF(AND($L149=3,AT149&lt;=AT$7),"Conforme",IF(AND($L149=4,AT149&gt;AT$8),"Non Conforme",IF(AND($L149=4,AT149&lt;=AT$8),"Conforme",IF(AND($L149=5,AT149&gt;AT$9),"Non Conforme",IF(AND($L149=5,AT149&lt;=AT$9),"Conforme","errore"))))))))))</f>
        <v>dato mancante</v>
      </c>
      <c r="AW149" s="193" t="str">
        <f>'Calcolo Orizzontale P. Secco'!AG150</f>
        <v>dato mancante</v>
      </c>
      <c r="AX149" s="193" t="str">
        <f>'Calcolo Orizzontale P. Secco'!AV150</f>
        <v>dato mancante</v>
      </c>
      <c r="AY149" s="308" t="str">
        <f t="shared" si="256"/>
        <v>dato mancante</v>
      </c>
      <c r="AZ149" s="308" t="str">
        <f t="shared" si="257"/>
        <v>dato mancante</v>
      </c>
      <c r="BA149" s="193" t="str">
        <f>'Calcolo Orizzontale P. Secco'!AH150</f>
        <v>dato mancante</v>
      </c>
      <c r="BB149" s="193" t="str">
        <f>'Calcolo Orizzontale P. Secco'!AW150</f>
        <v>dato mancante</v>
      </c>
      <c r="BC149" s="308" t="str">
        <f t="shared" si="241"/>
        <v>dato mancante</v>
      </c>
      <c r="BD149" s="308" t="str">
        <f t="shared" si="242"/>
        <v>dato mancante</v>
      </c>
      <c r="BE149" s="194" t="str">
        <f>'Calcolo Orizzontale P. Secco'!AI150</f>
        <v>dato mancante</v>
      </c>
      <c r="BF149" s="194" t="str">
        <f>'Calcolo Orizzontale P. Secco'!AX150</f>
        <v>dato mancante</v>
      </c>
      <c r="BG149" s="308" t="str">
        <f t="shared" si="243"/>
        <v>dato mancante</v>
      </c>
      <c r="BH149" s="308" t="str">
        <f t="shared" si="244"/>
        <v>dato mancante</v>
      </c>
      <c r="BI149" s="193" t="str">
        <f>'Calcolo Orizzontale P. Secco'!AJ150</f>
        <v>dato mancante</v>
      </c>
      <c r="BJ149" s="193" t="str">
        <f>'Calcolo Orizzontale P. Secco'!AY150</f>
        <v>dato mancante</v>
      </c>
      <c r="BK149" s="308" t="str">
        <f t="shared" si="245"/>
        <v>dato mancante</v>
      </c>
      <c r="BL149" s="308" t="str">
        <f t="shared" si="246"/>
        <v>dato mancante</v>
      </c>
      <c r="BM149" s="192" t="str">
        <f>'Calcolo Orizzontale P. Secco'!AK150</f>
        <v>dato mancante</v>
      </c>
      <c r="BN149" s="192" t="str">
        <f>'Calcolo Orizzontale P. Secco'!AZ150</f>
        <v>dato mancante</v>
      </c>
      <c r="BO149" s="308" t="str">
        <f t="shared" si="202"/>
        <v>dato mancante</v>
      </c>
      <c r="BP149" s="308" t="str">
        <f t="shared" si="203"/>
        <v>dato mancante</v>
      </c>
      <c r="BQ149" s="195" t="str">
        <f>'Calcolo Orizzontale P. Secco'!AL150</f>
        <v>dato mancante</v>
      </c>
      <c r="BR149" s="195" t="str">
        <f>'Calcolo Orizzontale P. Secco'!BA150</f>
        <v>dato mancante</v>
      </c>
      <c r="BS149" s="308" t="str">
        <f t="shared" si="247"/>
        <v>dato mancante</v>
      </c>
      <c r="BT149" s="308" t="str">
        <f t="shared" si="248"/>
        <v>dato mancante</v>
      </c>
      <c r="BU149" s="193" t="str">
        <f>'Calcolo Orizzontale P. Secco'!AM150</f>
        <v>dato mancante</v>
      </c>
      <c r="BV149" s="194" t="str">
        <f>'Calcolo Orizzontale P. Secco'!BB150</f>
        <v>dato mancante</v>
      </c>
      <c r="BW149" s="308" t="str">
        <f t="shared" si="249"/>
        <v>dato mancante</v>
      </c>
      <c r="BX149" s="308" t="str">
        <f t="shared" si="250"/>
        <v>dato mancante</v>
      </c>
      <c r="BY149" s="196" t="str">
        <f>'Calcolo Orizzontale P. Secco'!AN150</f>
        <v>dato mancante</v>
      </c>
      <c r="BZ149" s="196" t="str">
        <f>'Calcolo Orizzontale P. Secco'!BC150</f>
        <v>dato mancante</v>
      </c>
      <c r="CA149" s="308" t="str">
        <f t="shared" si="251"/>
        <v>dato mancante</v>
      </c>
      <c r="CB149" s="308" t="str">
        <f t="shared" si="252"/>
        <v>dato mancante</v>
      </c>
      <c r="CE149" s="125" t="str">
        <f t="shared" si="204"/>
        <v>dato mancante</v>
      </c>
      <c r="CF149" s="125" t="str">
        <f t="shared" si="205"/>
        <v>dato mancante</v>
      </c>
      <c r="CG149" s="125" t="str">
        <f t="shared" si="206"/>
        <v>dato mancante</v>
      </c>
      <c r="CH149" s="125" t="str">
        <f t="shared" si="207"/>
        <v>dato mancante</v>
      </c>
      <c r="CI149" s="125" t="str">
        <f t="shared" si="208"/>
        <v>dato mancante</v>
      </c>
      <c r="CJ149" s="125" t="str">
        <f t="shared" si="209"/>
        <v>dato mancante</v>
      </c>
      <c r="CK149" s="125" t="str">
        <f t="shared" si="210"/>
        <v>dato mancante</v>
      </c>
      <c r="CL149" s="125" t="str">
        <f t="shared" si="211"/>
        <v>dato mancante</v>
      </c>
      <c r="CM149" s="125" t="str">
        <f t="shared" si="212"/>
        <v>dato mancante</v>
      </c>
      <c r="CN149" s="125" t="str">
        <f t="shared" si="213"/>
        <v>dato mancante</v>
      </c>
      <c r="CO149" s="125" t="str">
        <f t="shared" si="214"/>
        <v>dato mancante</v>
      </c>
      <c r="CP149" s="125" t="str">
        <f t="shared" si="215"/>
        <v>dato mancante</v>
      </c>
      <c r="CQ149" s="125" t="str">
        <f t="shared" si="216"/>
        <v>dato mancante</v>
      </c>
      <c r="CR149" s="125" t="str">
        <f t="shared" si="217"/>
        <v>dato mancante</v>
      </c>
      <c r="CS149" s="125" t="str">
        <f t="shared" si="218"/>
        <v>dato mancante</v>
      </c>
      <c r="CT149" s="125" t="str">
        <f t="shared" si="219"/>
        <v>dato mancante</v>
      </c>
      <c r="CU149" s="125" t="str">
        <f t="shared" si="220"/>
        <v>dato mancante</v>
      </c>
      <c r="CV149" s="125" t="str">
        <f t="shared" si="221"/>
        <v>dato mancante</v>
      </c>
      <c r="CW149" s="125" t="str">
        <f t="shared" si="222"/>
        <v>dato mancante</v>
      </c>
      <c r="CX149" s="125" t="str">
        <f t="shared" si="223"/>
        <v>dato mancante</v>
      </c>
      <c r="CY149" s="125" t="str">
        <f t="shared" si="224"/>
        <v>dato mancante</v>
      </c>
      <c r="CZ149" s="125" t="str">
        <f t="shared" si="225"/>
        <v>dato mancante</v>
      </c>
      <c r="DA149" s="125" t="str">
        <f t="shared" si="226"/>
        <v>dato mancante</v>
      </c>
      <c r="DB149" s="125" t="str">
        <f t="shared" si="227"/>
        <v>dato mancante</v>
      </c>
      <c r="DC149" s="125" t="str">
        <f t="shared" si="228"/>
        <v>dato mancante</v>
      </c>
      <c r="DD149" s="125" t="str">
        <f t="shared" si="229"/>
        <v>dato mancante</v>
      </c>
      <c r="DF149" s="127">
        <f t="shared" si="253"/>
        <v>0</v>
      </c>
      <c r="DG149" s="127">
        <f t="shared" si="230"/>
        <v>0</v>
      </c>
      <c r="DH149" s="125" t="str">
        <f t="shared" si="254"/>
        <v>ok</v>
      </c>
      <c r="DI149" s="127" t="str">
        <f t="shared" si="255"/>
        <v>Buono</v>
      </c>
      <c r="DJ149" s="127" t="str">
        <f t="shared" si="231"/>
        <v>Buono</v>
      </c>
    </row>
    <row r="150" spans="1:114" s="125" customFormat="1" x14ac:dyDescent="0.35">
      <c r="A150" s="18">
        <f>'Calcolo Orizzontale P. Secco'!A151</f>
        <v>0</v>
      </c>
      <c r="B150" s="18">
        <f>'Calcolo Orizzontale P. Secco'!B151</f>
        <v>0</v>
      </c>
      <c r="C150" s="18">
        <f>'Calcolo Orizzontale P. Secco'!C151</f>
        <v>0</v>
      </c>
      <c r="D150" s="18">
        <f>'Calcolo Orizzontale P. Secco'!D151</f>
        <v>0</v>
      </c>
      <c r="E150" s="18">
        <f>'Calcolo Orizzontale P. Secco'!E151</f>
        <v>0</v>
      </c>
      <c r="F150" s="18">
        <f>'Calcolo Orizzontale P. Secco'!F151</f>
        <v>0</v>
      </c>
      <c r="G150" s="18">
        <f>'Calcolo Orizzontale P. Secco'!G151</f>
        <v>0</v>
      </c>
      <c r="H150" s="18"/>
      <c r="I150" s="18">
        <f>'Calcolo Orizzontale P. Secco'!I151</f>
        <v>0</v>
      </c>
      <c r="J150" s="18">
        <f>'Calcolo Orizzontale P. Secco'!J151</f>
        <v>0</v>
      </c>
      <c r="K150" s="18">
        <f>'Calcolo Orizzontale P. Secco'!K151</f>
        <v>0</v>
      </c>
      <c r="L150" s="15">
        <f t="shared" si="232"/>
        <v>0</v>
      </c>
      <c r="M150" s="519">
        <f>'Calcolo Orizzontale P. Secco'!L151</f>
        <v>0</v>
      </c>
      <c r="N150" s="519">
        <f>'Calcolo Orizzontale P. Secco'!M151</f>
        <v>0</v>
      </c>
      <c r="O150" s="520">
        <f>'Calcolo Orizzontale P. Secco'!N151</f>
        <v>0</v>
      </c>
      <c r="P150" s="521">
        <f>'Calcolo Orizzontale P. Secco'!O151</f>
        <v>0</v>
      </c>
      <c r="Q150" s="521">
        <f>'Calcolo Orizzontale P. Secco'!P151</f>
        <v>0</v>
      </c>
      <c r="R150" s="521">
        <f>'Calcolo Orizzontale P. Secco'!Q151</f>
        <v>0</v>
      </c>
      <c r="S150" s="521">
        <f>'Calcolo Orizzontale P. Secco'!R151</f>
        <v>0</v>
      </c>
      <c r="T150" s="521">
        <f>'Calcolo Orizzontale P. Secco'!S151</f>
        <v>0</v>
      </c>
      <c r="U150" s="519">
        <f>'Calcolo Orizzontale P. Secco'!T151</f>
        <v>0</v>
      </c>
      <c r="V150" s="519">
        <f>'Calcolo Orizzontale P. Secco'!U151</f>
        <v>0</v>
      </c>
      <c r="W150" s="519">
        <f>'Calcolo Orizzontale P. Secco'!V151</f>
        <v>0</v>
      </c>
      <c r="X150" s="520">
        <f>'Calcolo Orizzontale P. Secco'!W151</f>
        <v>0</v>
      </c>
      <c r="Y150" s="521">
        <f>'Calcolo Orizzontale P. Secco'!X151</f>
        <v>0</v>
      </c>
      <c r="Z150" s="522">
        <f>'Calcolo Orizzontale P. Secco'!Y151</f>
        <v>0</v>
      </c>
      <c r="AA150" s="126"/>
      <c r="AB150" s="127"/>
      <c r="AC150" s="189" t="str">
        <f>'Calcolo Orizzontale P. Secco'!AC151</f>
        <v>dato mancante</v>
      </c>
      <c r="AD150" s="190" t="str">
        <f>'Calcolo Orizzontale P. Secco'!AR151</f>
        <v>dato mancante</v>
      </c>
      <c r="AE150" s="190" t="str">
        <f t="shared" si="233"/>
        <v>dato mancante</v>
      </c>
      <c r="AF150" s="190" t="str">
        <f t="shared" si="234"/>
        <v>dato mancante</v>
      </c>
      <c r="AG150" s="191" t="str">
        <f>IF(N150&lt;5,'Calcolo Orizzontale P. Secco'!AD151,"dato mancante")</f>
        <v>dato mancante</v>
      </c>
      <c r="AH150" s="191" t="str">
        <f>IF(N150&gt;5,'Calcolo Orizzontale P. Secco'!AD151,"dato mancante")</f>
        <v>dato mancante</v>
      </c>
      <c r="AI150" s="191" t="str">
        <f>IF(N150&lt;5,'Calcolo Orizzontale P. Secco'!AS151,"dato mancante")</f>
        <v>dato mancante</v>
      </c>
      <c r="AJ150" s="191" t="str">
        <f>IF(N150&gt;5,'Calcolo Orizzontale P. Secco'!AS151,"dato mancante")</f>
        <v>dato mancante</v>
      </c>
      <c r="AK150" s="190" t="str">
        <f t="shared" si="235"/>
        <v>dato mancante</v>
      </c>
      <c r="AL150" s="190" t="str">
        <f t="shared" si="236"/>
        <v>dato mancante</v>
      </c>
      <c r="AM150" s="190" t="str">
        <f t="shared" si="237"/>
        <v>dato mancante</v>
      </c>
      <c r="AN150" s="190" t="str">
        <f t="shared" si="238"/>
        <v>dato mancante</v>
      </c>
      <c r="AO150" s="191" t="str">
        <f>'Calcolo Orizzontale P. Secco'!AE151</f>
        <v>dato mancante</v>
      </c>
      <c r="AP150" s="191" t="str">
        <f>'Calcolo Orizzontale P. Secco'!AT151</f>
        <v>dato mancante</v>
      </c>
      <c r="AQ150" s="192" t="str">
        <f t="shared" si="239"/>
        <v>dato mancante</v>
      </c>
      <c r="AR150" s="192" t="str">
        <f t="shared" si="240"/>
        <v>dato mancante</v>
      </c>
      <c r="AS150" s="193" t="str">
        <f>'Calcolo Orizzontale P. Secco'!AF151</f>
        <v>dato mancante</v>
      </c>
      <c r="AT150" s="193" t="str">
        <f>'Calcolo Orizzontale P. Secco'!AU151</f>
        <v>dato mancante</v>
      </c>
      <c r="AU150" s="308" t="str">
        <f t="shared" si="258"/>
        <v>dato mancante</v>
      </c>
      <c r="AV150" s="308" t="str">
        <f t="shared" si="259"/>
        <v>dato mancante</v>
      </c>
      <c r="AW150" s="193" t="str">
        <f>'Calcolo Orizzontale P. Secco'!AG151</f>
        <v>dato mancante</v>
      </c>
      <c r="AX150" s="193" t="str">
        <f>'Calcolo Orizzontale P. Secco'!AV151</f>
        <v>dato mancante</v>
      </c>
      <c r="AY150" s="308" t="str">
        <f t="shared" si="256"/>
        <v>dato mancante</v>
      </c>
      <c r="AZ150" s="308" t="str">
        <f t="shared" si="257"/>
        <v>dato mancante</v>
      </c>
      <c r="BA150" s="193" t="str">
        <f>'Calcolo Orizzontale P. Secco'!AH151</f>
        <v>dato mancante</v>
      </c>
      <c r="BB150" s="193" t="str">
        <f>'Calcolo Orizzontale P. Secco'!AW151</f>
        <v>dato mancante</v>
      </c>
      <c r="BC150" s="308" t="str">
        <f t="shared" si="241"/>
        <v>dato mancante</v>
      </c>
      <c r="BD150" s="308" t="str">
        <f t="shared" si="242"/>
        <v>dato mancante</v>
      </c>
      <c r="BE150" s="194" t="str">
        <f>'Calcolo Orizzontale P. Secco'!AI151</f>
        <v>dato mancante</v>
      </c>
      <c r="BF150" s="194" t="str">
        <f>'Calcolo Orizzontale P. Secco'!AX151</f>
        <v>dato mancante</v>
      </c>
      <c r="BG150" s="308" t="str">
        <f t="shared" si="243"/>
        <v>dato mancante</v>
      </c>
      <c r="BH150" s="308" t="str">
        <f t="shared" si="244"/>
        <v>dato mancante</v>
      </c>
      <c r="BI150" s="193" t="str">
        <f>'Calcolo Orizzontale P. Secco'!AJ151</f>
        <v>dato mancante</v>
      </c>
      <c r="BJ150" s="193" t="str">
        <f>'Calcolo Orizzontale P. Secco'!AY151</f>
        <v>dato mancante</v>
      </c>
      <c r="BK150" s="308" t="str">
        <f t="shared" si="245"/>
        <v>dato mancante</v>
      </c>
      <c r="BL150" s="308" t="str">
        <f t="shared" si="246"/>
        <v>dato mancante</v>
      </c>
      <c r="BM150" s="192" t="str">
        <f>'Calcolo Orizzontale P. Secco'!AK151</f>
        <v>dato mancante</v>
      </c>
      <c r="BN150" s="192" t="str">
        <f>'Calcolo Orizzontale P. Secco'!AZ151</f>
        <v>dato mancante</v>
      </c>
      <c r="BO150" s="308" t="str">
        <f t="shared" si="202"/>
        <v>dato mancante</v>
      </c>
      <c r="BP150" s="308" t="str">
        <f t="shared" si="203"/>
        <v>dato mancante</v>
      </c>
      <c r="BQ150" s="195" t="str">
        <f>'Calcolo Orizzontale P. Secco'!AL151</f>
        <v>dato mancante</v>
      </c>
      <c r="BR150" s="195" t="str">
        <f>'Calcolo Orizzontale P. Secco'!BA151</f>
        <v>dato mancante</v>
      </c>
      <c r="BS150" s="308" t="str">
        <f t="shared" si="247"/>
        <v>dato mancante</v>
      </c>
      <c r="BT150" s="308" t="str">
        <f t="shared" si="248"/>
        <v>dato mancante</v>
      </c>
      <c r="BU150" s="193" t="str">
        <f>'Calcolo Orizzontale P. Secco'!AM151</f>
        <v>dato mancante</v>
      </c>
      <c r="BV150" s="194" t="str">
        <f>'Calcolo Orizzontale P. Secco'!BB151</f>
        <v>dato mancante</v>
      </c>
      <c r="BW150" s="308" t="str">
        <f t="shared" si="249"/>
        <v>dato mancante</v>
      </c>
      <c r="BX150" s="308" t="str">
        <f t="shared" si="250"/>
        <v>dato mancante</v>
      </c>
      <c r="BY150" s="196" t="str">
        <f>'Calcolo Orizzontale P. Secco'!AN151</f>
        <v>dato mancante</v>
      </c>
      <c r="BZ150" s="196" t="str">
        <f>'Calcolo Orizzontale P. Secco'!BC151</f>
        <v>dato mancante</v>
      </c>
      <c r="CA150" s="308" t="str">
        <f t="shared" si="251"/>
        <v>dato mancante</v>
      </c>
      <c r="CB150" s="308" t="str">
        <f t="shared" si="252"/>
        <v>dato mancante</v>
      </c>
      <c r="CE150" s="125" t="str">
        <f t="shared" si="204"/>
        <v>dato mancante</v>
      </c>
      <c r="CF150" s="125" t="str">
        <f t="shared" si="205"/>
        <v>dato mancante</v>
      </c>
      <c r="CG150" s="125" t="str">
        <f t="shared" si="206"/>
        <v>dato mancante</v>
      </c>
      <c r="CH150" s="125" t="str">
        <f t="shared" si="207"/>
        <v>dato mancante</v>
      </c>
      <c r="CI150" s="125" t="str">
        <f t="shared" si="208"/>
        <v>dato mancante</v>
      </c>
      <c r="CJ150" s="125" t="str">
        <f t="shared" si="209"/>
        <v>dato mancante</v>
      </c>
      <c r="CK150" s="125" t="str">
        <f t="shared" si="210"/>
        <v>dato mancante</v>
      </c>
      <c r="CL150" s="125" t="str">
        <f t="shared" si="211"/>
        <v>dato mancante</v>
      </c>
      <c r="CM150" s="125" t="str">
        <f t="shared" si="212"/>
        <v>dato mancante</v>
      </c>
      <c r="CN150" s="125" t="str">
        <f t="shared" si="213"/>
        <v>dato mancante</v>
      </c>
      <c r="CO150" s="125" t="str">
        <f t="shared" si="214"/>
        <v>dato mancante</v>
      </c>
      <c r="CP150" s="125" t="str">
        <f t="shared" si="215"/>
        <v>dato mancante</v>
      </c>
      <c r="CQ150" s="125" t="str">
        <f t="shared" si="216"/>
        <v>dato mancante</v>
      </c>
      <c r="CR150" s="125" t="str">
        <f t="shared" si="217"/>
        <v>dato mancante</v>
      </c>
      <c r="CS150" s="125" t="str">
        <f t="shared" si="218"/>
        <v>dato mancante</v>
      </c>
      <c r="CT150" s="125" t="str">
        <f t="shared" si="219"/>
        <v>dato mancante</v>
      </c>
      <c r="CU150" s="125" t="str">
        <f t="shared" si="220"/>
        <v>dato mancante</v>
      </c>
      <c r="CV150" s="125" t="str">
        <f t="shared" si="221"/>
        <v>dato mancante</v>
      </c>
      <c r="CW150" s="125" t="str">
        <f t="shared" si="222"/>
        <v>dato mancante</v>
      </c>
      <c r="CX150" s="125" t="str">
        <f t="shared" si="223"/>
        <v>dato mancante</v>
      </c>
      <c r="CY150" s="125" t="str">
        <f t="shared" si="224"/>
        <v>dato mancante</v>
      </c>
      <c r="CZ150" s="125" t="str">
        <f t="shared" si="225"/>
        <v>dato mancante</v>
      </c>
      <c r="DA150" s="125" t="str">
        <f t="shared" si="226"/>
        <v>dato mancante</v>
      </c>
      <c r="DB150" s="125" t="str">
        <f t="shared" si="227"/>
        <v>dato mancante</v>
      </c>
      <c r="DC150" s="125" t="str">
        <f t="shared" si="228"/>
        <v>dato mancante</v>
      </c>
      <c r="DD150" s="125" t="str">
        <f t="shared" si="229"/>
        <v>dato mancante</v>
      </c>
      <c r="DF150" s="127">
        <f t="shared" si="253"/>
        <v>0</v>
      </c>
      <c r="DG150" s="127">
        <f t="shared" si="230"/>
        <v>0</v>
      </c>
      <c r="DH150" s="125" t="str">
        <f t="shared" si="254"/>
        <v>ok</v>
      </c>
      <c r="DI150" s="127" t="str">
        <f t="shared" si="255"/>
        <v>Buono</v>
      </c>
      <c r="DJ150" s="127" t="str">
        <f t="shared" si="231"/>
        <v>Buono</v>
      </c>
    </row>
    <row r="151" spans="1:114" s="125" customFormat="1" x14ac:dyDescent="0.35">
      <c r="A151" s="18">
        <f>'Calcolo Orizzontale P. Secco'!A152</f>
        <v>0</v>
      </c>
      <c r="B151" s="18">
        <f>'Calcolo Orizzontale P. Secco'!B152</f>
        <v>0</v>
      </c>
      <c r="C151" s="18">
        <f>'Calcolo Orizzontale P. Secco'!C152</f>
        <v>0</v>
      </c>
      <c r="D151" s="18">
        <f>'Calcolo Orizzontale P. Secco'!D152</f>
        <v>0</v>
      </c>
      <c r="E151" s="18">
        <f>'Calcolo Orizzontale P. Secco'!E152</f>
        <v>0</v>
      </c>
      <c r="F151" s="18">
        <f>'Calcolo Orizzontale P. Secco'!F152</f>
        <v>0</v>
      </c>
      <c r="G151" s="18">
        <f>'Calcolo Orizzontale P. Secco'!G152</f>
        <v>0</v>
      </c>
      <c r="H151" s="18"/>
      <c r="I151" s="18">
        <f>'Calcolo Orizzontale P. Secco'!I152</f>
        <v>0</v>
      </c>
      <c r="J151" s="18">
        <f>'Calcolo Orizzontale P. Secco'!J152</f>
        <v>0</v>
      </c>
      <c r="K151" s="18">
        <f>'Calcolo Orizzontale P. Secco'!K152</f>
        <v>0</v>
      </c>
      <c r="L151" s="15">
        <f t="shared" si="232"/>
        <v>0</v>
      </c>
      <c r="M151" s="519">
        <f>'Calcolo Orizzontale P. Secco'!L152</f>
        <v>0</v>
      </c>
      <c r="N151" s="519">
        <f>'Calcolo Orizzontale P. Secco'!M152</f>
        <v>0</v>
      </c>
      <c r="O151" s="520">
        <f>'Calcolo Orizzontale P. Secco'!N152</f>
        <v>0</v>
      </c>
      <c r="P151" s="521">
        <f>'Calcolo Orizzontale P. Secco'!O152</f>
        <v>0</v>
      </c>
      <c r="Q151" s="521">
        <f>'Calcolo Orizzontale P. Secco'!P152</f>
        <v>0</v>
      </c>
      <c r="R151" s="521">
        <f>'Calcolo Orizzontale P. Secco'!Q152</f>
        <v>0</v>
      </c>
      <c r="S151" s="521">
        <f>'Calcolo Orizzontale P. Secco'!R152</f>
        <v>0</v>
      </c>
      <c r="T151" s="521">
        <f>'Calcolo Orizzontale P. Secco'!S152</f>
        <v>0</v>
      </c>
      <c r="U151" s="519">
        <f>'Calcolo Orizzontale P. Secco'!T152</f>
        <v>0</v>
      </c>
      <c r="V151" s="519">
        <f>'Calcolo Orizzontale P. Secco'!U152</f>
        <v>0</v>
      </c>
      <c r="W151" s="519">
        <f>'Calcolo Orizzontale P. Secco'!V152</f>
        <v>0</v>
      </c>
      <c r="X151" s="520">
        <f>'Calcolo Orizzontale P. Secco'!W152</f>
        <v>0</v>
      </c>
      <c r="Y151" s="521">
        <f>'Calcolo Orizzontale P. Secco'!X152</f>
        <v>0</v>
      </c>
      <c r="Z151" s="522">
        <f>'Calcolo Orizzontale P. Secco'!Y152</f>
        <v>0</v>
      </c>
      <c r="AA151" s="126"/>
      <c r="AB151" s="127"/>
      <c r="AC151" s="189" t="str">
        <f>'Calcolo Orizzontale P. Secco'!AC152</f>
        <v>dato mancante</v>
      </c>
      <c r="AD151" s="190" t="str">
        <f>'Calcolo Orizzontale P. Secco'!AR152</f>
        <v>dato mancante</v>
      </c>
      <c r="AE151" s="190" t="str">
        <f t="shared" si="233"/>
        <v>dato mancante</v>
      </c>
      <c r="AF151" s="190" t="str">
        <f t="shared" si="234"/>
        <v>dato mancante</v>
      </c>
      <c r="AG151" s="191" t="str">
        <f>IF(N151&lt;5,'Calcolo Orizzontale P. Secco'!AD152,"dato mancante")</f>
        <v>dato mancante</v>
      </c>
      <c r="AH151" s="191" t="str">
        <f>IF(N151&gt;5,'Calcolo Orizzontale P. Secco'!AD152,"dato mancante")</f>
        <v>dato mancante</v>
      </c>
      <c r="AI151" s="191" t="str">
        <f>IF(N151&lt;5,'Calcolo Orizzontale P. Secco'!AS152,"dato mancante")</f>
        <v>dato mancante</v>
      </c>
      <c r="AJ151" s="191" t="str">
        <f>IF(N151&gt;5,'Calcolo Orizzontale P. Secco'!AS152,"dato mancante")</f>
        <v>dato mancante</v>
      </c>
      <c r="AK151" s="190" t="str">
        <f t="shared" si="235"/>
        <v>dato mancante</v>
      </c>
      <c r="AL151" s="190" t="str">
        <f t="shared" si="236"/>
        <v>dato mancante</v>
      </c>
      <c r="AM151" s="190" t="str">
        <f t="shared" si="237"/>
        <v>dato mancante</v>
      </c>
      <c r="AN151" s="190" t="str">
        <f t="shared" si="238"/>
        <v>dato mancante</v>
      </c>
      <c r="AO151" s="191" t="str">
        <f>'Calcolo Orizzontale P. Secco'!AE152</f>
        <v>dato mancante</v>
      </c>
      <c r="AP151" s="191" t="str">
        <f>'Calcolo Orizzontale P. Secco'!AT152</f>
        <v>dato mancante</v>
      </c>
      <c r="AQ151" s="192" t="str">
        <f t="shared" si="239"/>
        <v>dato mancante</v>
      </c>
      <c r="AR151" s="192" t="str">
        <f t="shared" si="240"/>
        <v>dato mancante</v>
      </c>
      <c r="AS151" s="193" t="str">
        <f>'Calcolo Orizzontale P. Secco'!AF152</f>
        <v>dato mancante</v>
      </c>
      <c r="AT151" s="193" t="str">
        <f>'Calcolo Orizzontale P. Secco'!AU152</f>
        <v>dato mancante</v>
      </c>
      <c r="AU151" s="308" t="str">
        <f t="shared" si="258"/>
        <v>dato mancante</v>
      </c>
      <c r="AV151" s="308" t="str">
        <f t="shared" si="259"/>
        <v>dato mancante</v>
      </c>
      <c r="AW151" s="193" t="str">
        <f>'Calcolo Orizzontale P. Secco'!AG152</f>
        <v>dato mancante</v>
      </c>
      <c r="AX151" s="193" t="str">
        <f>'Calcolo Orizzontale P. Secco'!AV152</f>
        <v>dato mancante</v>
      </c>
      <c r="AY151" s="308" t="str">
        <f t="shared" si="256"/>
        <v>dato mancante</v>
      </c>
      <c r="AZ151" s="308" t="str">
        <f t="shared" si="257"/>
        <v>dato mancante</v>
      </c>
      <c r="BA151" s="193" t="str">
        <f>'Calcolo Orizzontale P. Secco'!AH152</f>
        <v>dato mancante</v>
      </c>
      <c r="BB151" s="193" t="str">
        <f>'Calcolo Orizzontale P. Secco'!AW152</f>
        <v>dato mancante</v>
      </c>
      <c r="BC151" s="308" t="str">
        <f t="shared" si="241"/>
        <v>dato mancante</v>
      </c>
      <c r="BD151" s="308" t="str">
        <f t="shared" si="242"/>
        <v>dato mancante</v>
      </c>
      <c r="BE151" s="194" t="str">
        <f>'Calcolo Orizzontale P. Secco'!AI152</f>
        <v>dato mancante</v>
      </c>
      <c r="BF151" s="194" t="str">
        <f>'Calcolo Orizzontale P. Secco'!AX152</f>
        <v>dato mancante</v>
      </c>
      <c r="BG151" s="308" t="str">
        <f t="shared" si="243"/>
        <v>dato mancante</v>
      </c>
      <c r="BH151" s="308" t="str">
        <f t="shared" si="244"/>
        <v>dato mancante</v>
      </c>
      <c r="BI151" s="193" t="str">
        <f>'Calcolo Orizzontale P. Secco'!AJ152</f>
        <v>dato mancante</v>
      </c>
      <c r="BJ151" s="193" t="str">
        <f>'Calcolo Orizzontale P. Secco'!AY152</f>
        <v>dato mancante</v>
      </c>
      <c r="BK151" s="308" t="str">
        <f t="shared" si="245"/>
        <v>dato mancante</v>
      </c>
      <c r="BL151" s="308" t="str">
        <f t="shared" si="246"/>
        <v>dato mancante</v>
      </c>
      <c r="BM151" s="192" t="str">
        <f>'Calcolo Orizzontale P. Secco'!AK152</f>
        <v>dato mancante</v>
      </c>
      <c r="BN151" s="192" t="str">
        <f>'Calcolo Orizzontale P. Secco'!AZ152</f>
        <v>dato mancante</v>
      </c>
      <c r="BO151" s="308" t="str">
        <f t="shared" si="202"/>
        <v>dato mancante</v>
      </c>
      <c r="BP151" s="308" t="str">
        <f t="shared" si="203"/>
        <v>dato mancante</v>
      </c>
      <c r="BQ151" s="195" t="str">
        <f>'Calcolo Orizzontale P. Secco'!AL152</f>
        <v>dato mancante</v>
      </c>
      <c r="BR151" s="195" t="str">
        <f>'Calcolo Orizzontale P. Secco'!BA152</f>
        <v>dato mancante</v>
      </c>
      <c r="BS151" s="308" t="str">
        <f t="shared" si="247"/>
        <v>dato mancante</v>
      </c>
      <c r="BT151" s="308" t="str">
        <f t="shared" si="248"/>
        <v>dato mancante</v>
      </c>
      <c r="BU151" s="193" t="str">
        <f>'Calcolo Orizzontale P. Secco'!AM152</f>
        <v>dato mancante</v>
      </c>
      <c r="BV151" s="194" t="str">
        <f>'Calcolo Orizzontale P. Secco'!BB152</f>
        <v>dato mancante</v>
      </c>
      <c r="BW151" s="308" t="str">
        <f t="shared" si="249"/>
        <v>dato mancante</v>
      </c>
      <c r="BX151" s="308" t="str">
        <f t="shared" si="250"/>
        <v>dato mancante</v>
      </c>
      <c r="BY151" s="196" t="str">
        <f>'Calcolo Orizzontale P. Secco'!AN152</f>
        <v>dato mancante</v>
      </c>
      <c r="BZ151" s="196" t="str">
        <f>'Calcolo Orizzontale P. Secco'!BC152</f>
        <v>dato mancante</v>
      </c>
      <c r="CA151" s="308" t="str">
        <f t="shared" si="251"/>
        <v>dato mancante</v>
      </c>
      <c r="CB151" s="308" t="str">
        <f t="shared" si="252"/>
        <v>dato mancante</v>
      </c>
      <c r="CE151" s="125" t="str">
        <f t="shared" si="204"/>
        <v>dato mancante</v>
      </c>
      <c r="CF151" s="125" t="str">
        <f t="shared" si="205"/>
        <v>dato mancante</v>
      </c>
      <c r="CG151" s="125" t="str">
        <f t="shared" si="206"/>
        <v>dato mancante</v>
      </c>
      <c r="CH151" s="125" t="str">
        <f t="shared" si="207"/>
        <v>dato mancante</v>
      </c>
      <c r="CI151" s="125" t="str">
        <f t="shared" si="208"/>
        <v>dato mancante</v>
      </c>
      <c r="CJ151" s="125" t="str">
        <f t="shared" si="209"/>
        <v>dato mancante</v>
      </c>
      <c r="CK151" s="125" t="str">
        <f t="shared" si="210"/>
        <v>dato mancante</v>
      </c>
      <c r="CL151" s="125" t="str">
        <f t="shared" si="211"/>
        <v>dato mancante</v>
      </c>
      <c r="CM151" s="125" t="str">
        <f t="shared" si="212"/>
        <v>dato mancante</v>
      </c>
      <c r="CN151" s="125" t="str">
        <f t="shared" si="213"/>
        <v>dato mancante</v>
      </c>
      <c r="CO151" s="125" t="str">
        <f t="shared" si="214"/>
        <v>dato mancante</v>
      </c>
      <c r="CP151" s="125" t="str">
        <f t="shared" si="215"/>
        <v>dato mancante</v>
      </c>
      <c r="CQ151" s="125" t="str">
        <f t="shared" si="216"/>
        <v>dato mancante</v>
      </c>
      <c r="CR151" s="125" t="str">
        <f t="shared" si="217"/>
        <v>dato mancante</v>
      </c>
      <c r="CS151" s="125" t="str">
        <f t="shared" si="218"/>
        <v>dato mancante</v>
      </c>
      <c r="CT151" s="125" t="str">
        <f t="shared" si="219"/>
        <v>dato mancante</v>
      </c>
      <c r="CU151" s="125" t="str">
        <f t="shared" si="220"/>
        <v>dato mancante</v>
      </c>
      <c r="CV151" s="125" t="str">
        <f t="shared" si="221"/>
        <v>dato mancante</v>
      </c>
      <c r="CW151" s="125" t="str">
        <f t="shared" si="222"/>
        <v>dato mancante</v>
      </c>
      <c r="CX151" s="125" t="str">
        <f t="shared" si="223"/>
        <v>dato mancante</v>
      </c>
      <c r="CY151" s="125" t="str">
        <f t="shared" si="224"/>
        <v>dato mancante</v>
      </c>
      <c r="CZ151" s="125" t="str">
        <f t="shared" si="225"/>
        <v>dato mancante</v>
      </c>
      <c r="DA151" s="125" t="str">
        <f t="shared" si="226"/>
        <v>dato mancante</v>
      </c>
      <c r="DB151" s="125" t="str">
        <f t="shared" si="227"/>
        <v>dato mancante</v>
      </c>
      <c r="DC151" s="125" t="str">
        <f t="shared" si="228"/>
        <v>dato mancante</v>
      </c>
      <c r="DD151" s="125" t="str">
        <f t="shared" si="229"/>
        <v>dato mancante</v>
      </c>
      <c r="DF151" s="127">
        <f t="shared" si="253"/>
        <v>0</v>
      </c>
      <c r="DG151" s="127">
        <f t="shared" si="230"/>
        <v>0</v>
      </c>
      <c r="DH151" s="125" t="str">
        <f t="shared" si="254"/>
        <v>ok</v>
      </c>
      <c r="DI151" s="127" t="str">
        <f t="shared" si="255"/>
        <v>Buono</v>
      </c>
      <c r="DJ151" s="127" t="str">
        <f t="shared" si="231"/>
        <v>Buono</v>
      </c>
    </row>
    <row r="152" spans="1:114" s="125" customFormat="1" x14ac:dyDescent="0.35">
      <c r="A152" s="18">
        <f>'Calcolo Orizzontale P. Secco'!A153</f>
        <v>0</v>
      </c>
      <c r="B152" s="18">
        <f>'Calcolo Orizzontale P. Secco'!B153</f>
        <v>0</v>
      </c>
      <c r="C152" s="18">
        <f>'Calcolo Orizzontale P. Secco'!C153</f>
        <v>0</v>
      </c>
      <c r="D152" s="18">
        <f>'Calcolo Orizzontale P. Secco'!D153</f>
        <v>0</v>
      </c>
      <c r="E152" s="18">
        <f>'Calcolo Orizzontale P. Secco'!E153</f>
        <v>0</v>
      </c>
      <c r="F152" s="18">
        <f>'Calcolo Orizzontale P. Secco'!F153</f>
        <v>0</v>
      </c>
      <c r="G152" s="18">
        <f>'Calcolo Orizzontale P. Secco'!G153</f>
        <v>0</v>
      </c>
      <c r="H152" s="18"/>
      <c r="I152" s="18">
        <f>'Calcolo Orizzontale P. Secco'!I153</f>
        <v>0</v>
      </c>
      <c r="J152" s="18">
        <f>'Calcolo Orizzontale P. Secco'!J153</f>
        <v>0</v>
      </c>
      <c r="K152" s="18">
        <f>'Calcolo Orizzontale P. Secco'!K153</f>
        <v>0</v>
      </c>
      <c r="L152" s="15">
        <f t="shared" si="232"/>
        <v>0</v>
      </c>
      <c r="M152" s="519">
        <f>'Calcolo Orizzontale P. Secco'!L153</f>
        <v>0</v>
      </c>
      <c r="N152" s="519">
        <f>'Calcolo Orizzontale P. Secco'!M153</f>
        <v>0</v>
      </c>
      <c r="O152" s="520">
        <f>'Calcolo Orizzontale P. Secco'!N153</f>
        <v>0</v>
      </c>
      <c r="P152" s="521">
        <f>'Calcolo Orizzontale P. Secco'!O153</f>
        <v>0</v>
      </c>
      <c r="Q152" s="521">
        <f>'Calcolo Orizzontale P. Secco'!P153</f>
        <v>0</v>
      </c>
      <c r="R152" s="521">
        <f>'Calcolo Orizzontale P. Secco'!Q153</f>
        <v>0</v>
      </c>
      <c r="S152" s="521">
        <f>'Calcolo Orizzontale P. Secco'!R153</f>
        <v>0</v>
      </c>
      <c r="T152" s="521">
        <f>'Calcolo Orizzontale P. Secco'!S153</f>
        <v>0</v>
      </c>
      <c r="U152" s="519">
        <f>'Calcolo Orizzontale P. Secco'!T153</f>
        <v>0</v>
      </c>
      <c r="V152" s="519">
        <f>'Calcolo Orizzontale P. Secco'!U153</f>
        <v>0</v>
      </c>
      <c r="W152" s="519">
        <f>'Calcolo Orizzontale P. Secco'!V153</f>
        <v>0</v>
      </c>
      <c r="X152" s="520">
        <f>'Calcolo Orizzontale P. Secco'!W153</f>
        <v>0</v>
      </c>
      <c r="Y152" s="521">
        <f>'Calcolo Orizzontale P. Secco'!X153</f>
        <v>0</v>
      </c>
      <c r="Z152" s="522">
        <f>'Calcolo Orizzontale P. Secco'!Y153</f>
        <v>0</v>
      </c>
      <c r="AA152" s="126"/>
      <c r="AB152" s="127"/>
      <c r="AC152" s="189" t="str">
        <f>'Calcolo Orizzontale P. Secco'!AC153</f>
        <v>dato mancante</v>
      </c>
      <c r="AD152" s="190" t="str">
        <f>'Calcolo Orizzontale P. Secco'!AR153</f>
        <v>dato mancante</v>
      </c>
      <c r="AE152" s="190" t="str">
        <f t="shared" si="233"/>
        <v>dato mancante</v>
      </c>
      <c r="AF152" s="190" t="str">
        <f t="shared" si="234"/>
        <v>dato mancante</v>
      </c>
      <c r="AG152" s="191" t="str">
        <f>IF(N152&lt;5,'Calcolo Orizzontale P. Secco'!AD153,"dato mancante")</f>
        <v>dato mancante</v>
      </c>
      <c r="AH152" s="191" t="str">
        <f>IF(N152&gt;5,'Calcolo Orizzontale P. Secco'!AD153,"dato mancante")</f>
        <v>dato mancante</v>
      </c>
      <c r="AI152" s="191" t="str">
        <f>IF(N152&lt;5,'Calcolo Orizzontale P. Secco'!AS153,"dato mancante")</f>
        <v>dato mancante</v>
      </c>
      <c r="AJ152" s="191" t="str">
        <f>IF(N152&gt;5,'Calcolo Orizzontale P. Secco'!AS153,"dato mancante")</f>
        <v>dato mancante</v>
      </c>
      <c r="AK152" s="190" t="str">
        <f t="shared" si="235"/>
        <v>dato mancante</v>
      </c>
      <c r="AL152" s="190" t="str">
        <f t="shared" si="236"/>
        <v>dato mancante</v>
      </c>
      <c r="AM152" s="190" t="str">
        <f t="shared" si="237"/>
        <v>dato mancante</v>
      </c>
      <c r="AN152" s="190" t="str">
        <f t="shared" si="238"/>
        <v>dato mancante</v>
      </c>
      <c r="AO152" s="191" t="str">
        <f>'Calcolo Orizzontale P. Secco'!AE153</f>
        <v>dato mancante</v>
      </c>
      <c r="AP152" s="191" t="str">
        <f>'Calcolo Orizzontale P. Secco'!AT153</f>
        <v>dato mancante</v>
      </c>
      <c r="AQ152" s="192" t="str">
        <f t="shared" si="239"/>
        <v>dato mancante</v>
      </c>
      <c r="AR152" s="192" t="str">
        <f t="shared" si="240"/>
        <v>dato mancante</v>
      </c>
      <c r="AS152" s="193" t="str">
        <f>'Calcolo Orizzontale P. Secco'!AF153</f>
        <v>dato mancante</v>
      </c>
      <c r="AT152" s="193" t="str">
        <f>'Calcolo Orizzontale P. Secco'!AU153</f>
        <v>dato mancante</v>
      </c>
      <c r="AU152" s="308" t="str">
        <f t="shared" si="258"/>
        <v>dato mancante</v>
      </c>
      <c r="AV152" s="308" t="str">
        <f t="shared" si="259"/>
        <v>dato mancante</v>
      </c>
      <c r="AW152" s="193" t="str">
        <f>'Calcolo Orizzontale P. Secco'!AG153</f>
        <v>dato mancante</v>
      </c>
      <c r="AX152" s="193" t="str">
        <f>'Calcolo Orizzontale P. Secco'!AV153</f>
        <v>dato mancante</v>
      </c>
      <c r="AY152" s="308" t="str">
        <f t="shared" si="256"/>
        <v>dato mancante</v>
      </c>
      <c r="AZ152" s="308" t="str">
        <f t="shared" si="257"/>
        <v>dato mancante</v>
      </c>
      <c r="BA152" s="193" t="str">
        <f>'Calcolo Orizzontale P. Secco'!AH153</f>
        <v>dato mancante</v>
      </c>
      <c r="BB152" s="193" t="str">
        <f>'Calcolo Orizzontale P. Secco'!AW153</f>
        <v>dato mancante</v>
      </c>
      <c r="BC152" s="308" t="str">
        <f t="shared" si="241"/>
        <v>dato mancante</v>
      </c>
      <c r="BD152" s="308" t="str">
        <f t="shared" si="242"/>
        <v>dato mancante</v>
      </c>
      <c r="BE152" s="194" t="str">
        <f>'Calcolo Orizzontale P. Secco'!AI153</f>
        <v>dato mancante</v>
      </c>
      <c r="BF152" s="194" t="str">
        <f>'Calcolo Orizzontale P. Secco'!AX153</f>
        <v>dato mancante</v>
      </c>
      <c r="BG152" s="308" t="str">
        <f t="shared" si="243"/>
        <v>dato mancante</v>
      </c>
      <c r="BH152" s="308" t="str">
        <f t="shared" si="244"/>
        <v>dato mancante</v>
      </c>
      <c r="BI152" s="193" t="str">
        <f>'Calcolo Orizzontale P. Secco'!AJ153</f>
        <v>dato mancante</v>
      </c>
      <c r="BJ152" s="193" t="str">
        <f>'Calcolo Orizzontale P. Secco'!AY153</f>
        <v>dato mancante</v>
      </c>
      <c r="BK152" s="308" t="str">
        <f t="shared" si="245"/>
        <v>dato mancante</v>
      </c>
      <c r="BL152" s="308" t="str">
        <f t="shared" si="246"/>
        <v>dato mancante</v>
      </c>
      <c r="BM152" s="192" t="str">
        <f>'Calcolo Orizzontale P. Secco'!AK153</f>
        <v>dato mancante</v>
      </c>
      <c r="BN152" s="192" t="str">
        <f>'Calcolo Orizzontale P. Secco'!AZ153</f>
        <v>dato mancante</v>
      </c>
      <c r="BO152" s="308" t="str">
        <f t="shared" si="202"/>
        <v>dato mancante</v>
      </c>
      <c r="BP152" s="308" t="str">
        <f t="shared" si="203"/>
        <v>dato mancante</v>
      </c>
      <c r="BQ152" s="195" t="str">
        <f>'Calcolo Orizzontale P. Secco'!AL153</f>
        <v>dato mancante</v>
      </c>
      <c r="BR152" s="195" t="str">
        <f>'Calcolo Orizzontale P. Secco'!BA153</f>
        <v>dato mancante</v>
      </c>
      <c r="BS152" s="308" t="str">
        <f t="shared" si="247"/>
        <v>dato mancante</v>
      </c>
      <c r="BT152" s="308" t="str">
        <f t="shared" si="248"/>
        <v>dato mancante</v>
      </c>
      <c r="BU152" s="193" t="str">
        <f>'Calcolo Orizzontale P. Secco'!AM153</f>
        <v>dato mancante</v>
      </c>
      <c r="BV152" s="194" t="str">
        <f>'Calcolo Orizzontale P. Secco'!BB153</f>
        <v>dato mancante</v>
      </c>
      <c r="BW152" s="308" t="str">
        <f t="shared" si="249"/>
        <v>dato mancante</v>
      </c>
      <c r="BX152" s="308" t="str">
        <f t="shared" si="250"/>
        <v>dato mancante</v>
      </c>
      <c r="BY152" s="196" t="str">
        <f>'Calcolo Orizzontale P. Secco'!AN153</f>
        <v>dato mancante</v>
      </c>
      <c r="BZ152" s="196" t="str">
        <f>'Calcolo Orizzontale P. Secco'!BC153</f>
        <v>dato mancante</v>
      </c>
      <c r="CA152" s="308" t="str">
        <f t="shared" si="251"/>
        <v>dato mancante</v>
      </c>
      <c r="CB152" s="308" t="str">
        <f t="shared" si="252"/>
        <v>dato mancante</v>
      </c>
      <c r="CE152" s="125" t="str">
        <f t="shared" si="204"/>
        <v>dato mancante</v>
      </c>
      <c r="CF152" s="125" t="str">
        <f t="shared" si="205"/>
        <v>dato mancante</v>
      </c>
      <c r="CG152" s="125" t="str">
        <f t="shared" si="206"/>
        <v>dato mancante</v>
      </c>
      <c r="CH152" s="125" t="str">
        <f t="shared" si="207"/>
        <v>dato mancante</v>
      </c>
      <c r="CI152" s="125" t="str">
        <f t="shared" si="208"/>
        <v>dato mancante</v>
      </c>
      <c r="CJ152" s="125" t="str">
        <f t="shared" si="209"/>
        <v>dato mancante</v>
      </c>
      <c r="CK152" s="125" t="str">
        <f t="shared" si="210"/>
        <v>dato mancante</v>
      </c>
      <c r="CL152" s="125" t="str">
        <f t="shared" si="211"/>
        <v>dato mancante</v>
      </c>
      <c r="CM152" s="125" t="str">
        <f t="shared" si="212"/>
        <v>dato mancante</v>
      </c>
      <c r="CN152" s="125" t="str">
        <f t="shared" si="213"/>
        <v>dato mancante</v>
      </c>
      <c r="CO152" s="125" t="str">
        <f t="shared" si="214"/>
        <v>dato mancante</v>
      </c>
      <c r="CP152" s="125" t="str">
        <f t="shared" si="215"/>
        <v>dato mancante</v>
      </c>
      <c r="CQ152" s="125" t="str">
        <f t="shared" si="216"/>
        <v>dato mancante</v>
      </c>
      <c r="CR152" s="125" t="str">
        <f t="shared" si="217"/>
        <v>dato mancante</v>
      </c>
      <c r="CS152" s="125" t="str">
        <f t="shared" si="218"/>
        <v>dato mancante</v>
      </c>
      <c r="CT152" s="125" t="str">
        <f t="shared" si="219"/>
        <v>dato mancante</v>
      </c>
      <c r="CU152" s="125" t="str">
        <f t="shared" si="220"/>
        <v>dato mancante</v>
      </c>
      <c r="CV152" s="125" t="str">
        <f t="shared" si="221"/>
        <v>dato mancante</v>
      </c>
      <c r="CW152" s="125" t="str">
        <f t="shared" si="222"/>
        <v>dato mancante</v>
      </c>
      <c r="CX152" s="125" t="str">
        <f t="shared" si="223"/>
        <v>dato mancante</v>
      </c>
      <c r="CY152" s="125" t="str">
        <f t="shared" si="224"/>
        <v>dato mancante</v>
      </c>
      <c r="CZ152" s="125" t="str">
        <f t="shared" si="225"/>
        <v>dato mancante</v>
      </c>
      <c r="DA152" s="125" t="str">
        <f t="shared" si="226"/>
        <v>dato mancante</v>
      </c>
      <c r="DB152" s="125" t="str">
        <f t="shared" si="227"/>
        <v>dato mancante</v>
      </c>
      <c r="DC152" s="125" t="str">
        <f t="shared" si="228"/>
        <v>dato mancante</v>
      </c>
      <c r="DD152" s="125" t="str">
        <f t="shared" si="229"/>
        <v>dato mancante</v>
      </c>
      <c r="DF152" s="127">
        <f t="shared" si="253"/>
        <v>0</v>
      </c>
      <c r="DG152" s="127">
        <f t="shared" si="230"/>
        <v>0</v>
      </c>
      <c r="DH152" s="125" t="str">
        <f t="shared" si="254"/>
        <v>ok</v>
      </c>
      <c r="DI152" s="127" t="str">
        <f t="shared" si="255"/>
        <v>Buono</v>
      </c>
      <c r="DJ152" s="127" t="str">
        <f t="shared" si="231"/>
        <v>Buono</v>
      </c>
    </row>
    <row r="153" spans="1:114" s="125" customFormat="1" x14ac:dyDescent="0.35">
      <c r="A153" s="18">
        <f>'Calcolo Orizzontale P. Secco'!A154</f>
        <v>0</v>
      </c>
      <c r="B153" s="18">
        <f>'Calcolo Orizzontale P. Secco'!B154</f>
        <v>0</v>
      </c>
      <c r="C153" s="18">
        <f>'Calcolo Orizzontale P. Secco'!C154</f>
        <v>0</v>
      </c>
      <c r="D153" s="18">
        <f>'Calcolo Orizzontale P. Secco'!D154</f>
        <v>0</v>
      </c>
      <c r="E153" s="18">
        <f>'Calcolo Orizzontale P. Secco'!E154</f>
        <v>0</v>
      </c>
      <c r="F153" s="18">
        <f>'Calcolo Orizzontale P. Secco'!F154</f>
        <v>0</v>
      </c>
      <c r="G153" s="18">
        <f>'Calcolo Orizzontale P. Secco'!G154</f>
        <v>0</v>
      </c>
      <c r="H153" s="18"/>
      <c r="I153" s="18">
        <f>'Calcolo Orizzontale P. Secco'!I154</f>
        <v>0</v>
      </c>
      <c r="J153" s="18">
        <f>'Calcolo Orizzontale P. Secco'!J154</f>
        <v>0</v>
      </c>
      <c r="K153" s="18">
        <f>'Calcolo Orizzontale P. Secco'!K154</f>
        <v>0</v>
      </c>
      <c r="L153" s="15">
        <f t="shared" si="232"/>
        <v>0</v>
      </c>
      <c r="M153" s="519">
        <f>'Calcolo Orizzontale P. Secco'!L154</f>
        <v>0</v>
      </c>
      <c r="N153" s="519">
        <f>'Calcolo Orizzontale P. Secco'!M154</f>
        <v>0</v>
      </c>
      <c r="O153" s="520">
        <f>'Calcolo Orizzontale P. Secco'!N154</f>
        <v>0</v>
      </c>
      <c r="P153" s="521">
        <f>'Calcolo Orizzontale P. Secco'!O154</f>
        <v>0</v>
      </c>
      <c r="Q153" s="521">
        <f>'Calcolo Orizzontale P. Secco'!P154</f>
        <v>0</v>
      </c>
      <c r="R153" s="521">
        <f>'Calcolo Orizzontale P. Secco'!Q154</f>
        <v>0</v>
      </c>
      <c r="S153" s="521">
        <f>'Calcolo Orizzontale P. Secco'!R154</f>
        <v>0</v>
      </c>
      <c r="T153" s="521">
        <f>'Calcolo Orizzontale P. Secco'!S154</f>
        <v>0</v>
      </c>
      <c r="U153" s="519">
        <f>'Calcolo Orizzontale P. Secco'!T154</f>
        <v>0</v>
      </c>
      <c r="V153" s="519">
        <f>'Calcolo Orizzontale P. Secco'!U154</f>
        <v>0</v>
      </c>
      <c r="W153" s="519">
        <f>'Calcolo Orizzontale P. Secco'!V154</f>
        <v>0</v>
      </c>
      <c r="X153" s="520">
        <f>'Calcolo Orizzontale P. Secco'!W154</f>
        <v>0</v>
      </c>
      <c r="Y153" s="521">
        <f>'Calcolo Orizzontale P. Secco'!X154</f>
        <v>0</v>
      </c>
      <c r="Z153" s="522">
        <f>'Calcolo Orizzontale P. Secco'!Y154</f>
        <v>0</v>
      </c>
      <c r="AA153" s="126"/>
      <c r="AB153" s="127"/>
      <c r="AC153" s="189" t="str">
        <f>'Calcolo Orizzontale P. Secco'!AC154</f>
        <v>dato mancante</v>
      </c>
      <c r="AD153" s="190" t="str">
        <f>'Calcolo Orizzontale P. Secco'!AR154</f>
        <v>dato mancante</v>
      </c>
      <c r="AE153" s="190" t="str">
        <f t="shared" si="233"/>
        <v>dato mancante</v>
      </c>
      <c r="AF153" s="190" t="str">
        <f t="shared" si="234"/>
        <v>dato mancante</v>
      </c>
      <c r="AG153" s="191" t="str">
        <f>IF(N153&lt;5,'Calcolo Orizzontale P. Secco'!AD154,"dato mancante")</f>
        <v>dato mancante</v>
      </c>
      <c r="AH153" s="191" t="str">
        <f>IF(N153&gt;5,'Calcolo Orizzontale P. Secco'!AD154,"dato mancante")</f>
        <v>dato mancante</v>
      </c>
      <c r="AI153" s="191" t="str">
        <f>IF(N153&lt;5,'Calcolo Orizzontale P. Secco'!AS154,"dato mancante")</f>
        <v>dato mancante</v>
      </c>
      <c r="AJ153" s="191" t="str">
        <f>IF(N153&gt;5,'Calcolo Orizzontale P. Secco'!AS154,"dato mancante")</f>
        <v>dato mancante</v>
      </c>
      <c r="AK153" s="190" t="str">
        <f t="shared" si="235"/>
        <v>dato mancante</v>
      </c>
      <c r="AL153" s="190" t="str">
        <f t="shared" si="236"/>
        <v>dato mancante</v>
      </c>
      <c r="AM153" s="190" t="str">
        <f t="shared" si="237"/>
        <v>dato mancante</v>
      </c>
      <c r="AN153" s="190" t="str">
        <f t="shared" si="238"/>
        <v>dato mancante</v>
      </c>
      <c r="AO153" s="191" t="str">
        <f>'Calcolo Orizzontale P. Secco'!AE154</f>
        <v>dato mancante</v>
      </c>
      <c r="AP153" s="191" t="str">
        <f>'Calcolo Orizzontale P. Secco'!AT154</f>
        <v>dato mancante</v>
      </c>
      <c r="AQ153" s="192" t="str">
        <f t="shared" si="239"/>
        <v>dato mancante</v>
      </c>
      <c r="AR153" s="192" t="str">
        <f t="shared" si="240"/>
        <v>dato mancante</v>
      </c>
      <c r="AS153" s="193" t="str">
        <f>'Calcolo Orizzontale P. Secco'!AF154</f>
        <v>dato mancante</v>
      </c>
      <c r="AT153" s="193" t="str">
        <f>'Calcolo Orizzontale P. Secco'!AU154</f>
        <v>dato mancante</v>
      </c>
      <c r="AU153" s="308" t="str">
        <f t="shared" si="258"/>
        <v>dato mancante</v>
      </c>
      <c r="AV153" s="308" t="str">
        <f t="shared" si="259"/>
        <v>dato mancante</v>
      </c>
      <c r="AW153" s="193" t="str">
        <f>'Calcolo Orizzontale P. Secco'!AG154</f>
        <v>dato mancante</v>
      </c>
      <c r="AX153" s="193" t="str">
        <f>'Calcolo Orizzontale P. Secco'!AV154</f>
        <v>dato mancante</v>
      </c>
      <c r="AY153" s="308" t="str">
        <f t="shared" si="256"/>
        <v>dato mancante</v>
      </c>
      <c r="AZ153" s="308" t="str">
        <f t="shared" si="257"/>
        <v>dato mancante</v>
      </c>
      <c r="BA153" s="193" t="str">
        <f>'Calcolo Orizzontale P. Secco'!AH154</f>
        <v>dato mancante</v>
      </c>
      <c r="BB153" s="193" t="str">
        <f>'Calcolo Orizzontale P. Secco'!AW154</f>
        <v>dato mancante</v>
      </c>
      <c r="BC153" s="308" t="str">
        <f t="shared" si="241"/>
        <v>dato mancante</v>
      </c>
      <c r="BD153" s="308" t="str">
        <f t="shared" si="242"/>
        <v>dato mancante</v>
      </c>
      <c r="BE153" s="194" t="str">
        <f>'Calcolo Orizzontale P. Secco'!AI154</f>
        <v>dato mancante</v>
      </c>
      <c r="BF153" s="194" t="str">
        <f>'Calcolo Orizzontale P. Secco'!AX154</f>
        <v>dato mancante</v>
      </c>
      <c r="BG153" s="308" t="str">
        <f t="shared" si="243"/>
        <v>dato mancante</v>
      </c>
      <c r="BH153" s="308" t="str">
        <f t="shared" si="244"/>
        <v>dato mancante</v>
      </c>
      <c r="BI153" s="193" t="str">
        <f>'Calcolo Orizzontale P. Secco'!AJ154</f>
        <v>dato mancante</v>
      </c>
      <c r="BJ153" s="193" t="str">
        <f>'Calcolo Orizzontale P. Secco'!AY154</f>
        <v>dato mancante</v>
      </c>
      <c r="BK153" s="308" t="str">
        <f t="shared" si="245"/>
        <v>dato mancante</v>
      </c>
      <c r="BL153" s="308" t="str">
        <f t="shared" si="246"/>
        <v>dato mancante</v>
      </c>
      <c r="BM153" s="192" t="str">
        <f>'Calcolo Orizzontale P. Secco'!AK154</f>
        <v>dato mancante</v>
      </c>
      <c r="BN153" s="192" t="str">
        <f>'Calcolo Orizzontale P. Secco'!AZ154</f>
        <v>dato mancante</v>
      </c>
      <c r="BO153" s="308" t="str">
        <f t="shared" si="202"/>
        <v>dato mancante</v>
      </c>
      <c r="BP153" s="308" t="str">
        <f t="shared" si="203"/>
        <v>dato mancante</v>
      </c>
      <c r="BQ153" s="195" t="str">
        <f>'Calcolo Orizzontale P. Secco'!AL154</f>
        <v>dato mancante</v>
      </c>
      <c r="BR153" s="195" t="str">
        <f>'Calcolo Orizzontale P. Secco'!BA154</f>
        <v>dato mancante</v>
      </c>
      <c r="BS153" s="308" t="str">
        <f t="shared" si="247"/>
        <v>dato mancante</v>
      </c>
      <c r="BT153" s="308" t="str">
        <f t="shared" si="248"/>
        <v>dato mancante</v>
      </c>
      <c r="BU153" s="193" t="str">
        <f>'Calcolo Orizzontale P. Secco'!AM154</f>
        <v>dato mancante</v>
      </c>
      <c r="BV153" s="194" t="str">
        <f>'Calcolo Orizzontale P. Secco'!BB154</f>
        <v>dato mancante</v>
      </c>
      <c r="BW153" s="308" t="str">
        <f t="shared" si="249"/>
        <v>dato mancante</v>
      </c>
      <c r="BX153" s="308" t="str">
        <f t="shared" si="250"/>
        <v>dato mancante</v>
      </c>
      <c r="BY153" s="196" t="str">
        <f>'Calcolo Orizzontale P. Secco'!AN154</f>
        <v>dato mancante</v>
      </c>
      <c r="BZ153" s="196" t="str">
        <f>'Calcolo Orizzontale P. Secco'!BC154</f>
        <v>dato mancante</v>
      </c>
      <c r="CA153" s="308" t="str">
        <f t="shared" si="251"/>
        <v>dato mancante</v>
      </c>
      <c r="CB153" s="308" t="str">
        <f t="shared" si="252"/>
        <v>dato mancante</v>
      </c>
      <c r="CE153" s="125" t="str">
        <f t="shared" si="204"/>
        <v>dato mancante</v>
      </c>
      <c r="CF153" s="125" t="str">
        <f t="shared" si="205"/>
        <v>dato mancante</v>
      </c>
      <c r="CG153" s="125" t="str">
        <f t="shared" si="206"/>
        <v>dato mancante</v>
      </c>
      <c r="CH153" s="125" t="str">
        <f t="shared" si="207"/>
        <v>dato mancante</v>
      </c>
      <c r="CI153" s="125" t="str">
        <f t="shared" si="208"/>
        <v>dato mancante</v>
      </c>
      <c r="CJ153" s="125" t="str">
        <f t="shared" si="209"/>
        <v>dato mancante</v>
      </c>
      <c r="CK153" s="125" t="str">
        <f t="shared" si="210"/>
        <v>dato mancante</v>
      </c>
      <c r="CL153" s="125" t="str">
        <f t="shared" si="211"/>
        <v>dato mancante</v>
      </c>
      <c r="CM153" s="125" t="str">
        <f t="shared" si="212"/>
        <v>dato mancante</v>
      </c>
      <c r="CN153" s="125" t="str">
        <f t="shared" si="213"/>
        <v>dato mancante</v>
      </c>
      <c r="CO153" s="125" t="str">
        <f t="shared" si="214"/>
        <v>dato mancante</v>
      </c>
      <c r="CP153" s="125" t="str">
        <f t="shared" si="215"/>
        <v>dato mancante</v>
      </c>
      <c r="CQ153" s="125" t="str">
        <f t="shared" si="216"/>
        <v>dato mancante</v>
      </c>
      <c r="CR153" s="125" t="str">
        <f t="shared" si="217"/>
        <v>dato mancante</v>
      </c>
      <c r="CS153" s="125" t="str">
        <f t="shared" si="218"/>
        <v>dato mancante</v>
      </c>
      <c r="CT153" s="125" t="str">
        <f t="shared" si="219"/>
        <v>dato mancante</v>
      </c>
      <c r="CU153" s="125" t="str">
        <f t="shared" si="220"/>
        <v>dato mancante</v>
      </c>
      <c r="CV153" s="125" t="str">
        <f t="shared" si="221"/>
        <v>dato mancante</v>
      </c>
      <c r="CW153" s="125" t="str">
        <f t="shared" si="222"/>
        <v>dato mancante</v>
      </c>
      <c r="CX153" s="125" t="str">
        <f t="shared" si="223"/>
        <v>dato mancante</v>
      </c>
      <c r="CY153" s="125" t="str">
        <f t="shared" si="224"/>
        <v>dato mancante</v>
      </c>
      <c r="CZ153" s="125" t="str">
        <f t="shared" si="225"/>
        <v>dato mancante</v>
      </c>
      <c r="DA153" s="125" t="str">
        <f t="shared" si="226"/>
        <v>dato mancante</v>
      </c>
      <c r="DB153" s="125" t="str">
        <f t="shared" si="227"/>
        <v>dato mancante</v>
      </c>
      <c r="DC153" s="125" t="str">
        <f t="shared" si="228"/>
        <v>dato mancante</v>
      </c>
      <c r="DD153" s="125" t="str">
        <f t="shared" si="229"/>
        <v>dato mancante</v>
      </c>
      <c r="DF153" s="127">
        <f t="shared" si="253"/>
        <v>0</v>
      </c>
      <c r="DG153" s="127">
        <f t="shared" si="230"/>
        <v>0</v>
      </c>
      <c r="DH153" s="125" t="str">
        <f t="shared" si="254"/>
        <v>ok</v>
      </c>
      <c r="DI153" s="127" t="str">
        <f t="shared" si="255"/>
        <v>Buono</v>
      </c>
      <c r="DJ153" s="127" t="str">
        <f t="shared" si="231"/>
        <v>Buono</v>
      </c>
    </row>
    <row r="154" spans="1:114" s="125" customFormat="1" x14ac:dyDescent="0.35">
      <c r="A154" s="18">
        <f>'Calcolo Orizzontale P. Secco'!A155</f>
        <v>0</v>
      </c>
      <c r="B154" s="18">
        <f>'Calcolo Orizzontale P. Secco'!B155</f>
        <v>0</v>
      </c>
      <c r="C154" s="18">
        <f>'Calcolo Orizzontale P. Secco'!C155</f>
        <v>0</v>
      </c>
      <c r="D154" s="18">
        <f>'Calcolo Orizzontale P. Secco'!D155</f>
        <v>0</v>
      </c>
      <c r="E154" s="18">
        <f>'Calcolo Orizzontale P. Secco'!E155</f>
        <v>0</v>
      </c>
      <c r="F154" s="18">
        <f>'Calcolo Orizzontale P. Secco'!F155</f>
        <v>0</v>
      </c>
      <c r="G154" s="18">
        <f>'Calcolo Orizzontale P. Secco'!G155</f>
        <v>0</v>
      </c>
      <c r="H154" s="18"/>
      <c r="I154" s="18">
        <f>'Calcolo Orizzontale P. Secco'!I155</f>
        <v>0</v>
      </c>
      <c r="J154" s="18">
        <f>'Calcolo Orizzontale P. Secco'!J155</f>
        <v>0</v>
      </c>
      <c r="K154" s="18">
        <f>'Calcolo Orizzontale P. Secco'!K155</f>
        <v>0</v>
      </c>
      <c r="L154" s="15">
        <f t="shared" si="232"/>
        <v>0</v>
      </c>
      <c r="M154" s="519">
        <f>'Calcolo Orizzontale P. Secco'!L155</f>
        <v>0</v>
      </c>
      <c r="N154" s="519">
        <f>'Calcolo Orizzontale P. Secco'!M155</f>
        <v>0</v>
      </c>
      <c r="O154" s="520">
        <f>'Calcolo Orizzontale P. Secco'!N155</f>
        <v>0</v>
      </c>
      <c r="P154" s="521">
        <f>'Calcolo Orizzontale P. Secco'!O155</f>
        <v>0</v>
      </c>
      <c r="Q154" s="521">
        <f>'Calcolo Orizzontale P. Secco'!P155</f>
        <v>0</v>
      </c>
      <c r="R154" s="521">
        <f>'Calcolo Orizzontale P. Secco'!Q155</f>
        <v>0</v>
      </c>
      <c r="S154" s="521">
        <f>'Calcolo Orizzontale P. Secco'!R155</f>
        <v>0</v>
      </c>
      <c r="T154" s="521">
        <f>'Calcolo Orizzontale P. Secco'!S155</f>
        <v>0</v>
      </c>
      <c r="U154" s="519">
        <f>'Calcolo Orizzontale P. Secco'!T155</f>
        <v>0</v>
      </c>
      <c r="V154" s="519">
        <f>'Calcolo Orizzontale P. Secco'!U155</f>
        <v>0</v>
      </c>
      <c r="W154" s="519">
        <f>'Calcolo Orizzontale P. Secco'!V155</f>
        <v>0</v>
      </c>
      <c r="X154" s="520">
        <f>'Calcolo Orizzontale P. Secco'!W155</f>
        <v>0</v>
      </c>
      <c r="Y154" s="521">
        <f>'Calcolo Orizzontale P. Secco'!X155</f>
        <v>0</v>
      </c>
      <c r="Z154" s="522">
        <f>'Calcolo Orizzontale P. Secco'!Y155</f>
        <v>0</v>
      </c>
      <c r="AA154" s="126"/>
      <c r="AB154" s="127"/>
      <c r="AC154" s="189" t="str">
        <f>'Calcolo Orizzontale P. Secco'!AC155</f>
        <v>dato mancante</v>
      </c>
      <c r="AD154" s="190" t="str">
        <f>'Calcolo Orizzontale P. Secco'!AR155</f>
        <v>dato mancante</v>
      </c>
      <c r="AE154" s="190" t="str">
        <f t="shared" si="233"/>
        <v>dato mancante</v>
      </c>
      <c r="AF154" s="190" t="str">
        <f t="shared" si="234"/>
        <v>dato mancante</v>
      </c>
      <c r="AG154" s="191" t="str">
        <f>IF(N154&lt;5,'Calcolo Orizzontale P. Secco'!AD155,"dato mancante")</f>
        <v>dato mancante</v>
      </c>
      <c r="AH154" s="191" t="str">
        <f>IF(N154&gt;5,'Calcolo Orizzontale P. Secco'!AD155,"dato mancante")</f>
        <v>dato mancante</v>
      </c>
      <c r="AI154" s="191" t="str">
        <f>IF(N154&lt;5,'Calcolo Orizzontale P. Secco'!AS155,"dato mancante")</f>
        <v>dato mancante</v>
      </c>
      <c r="AJ154" s="191" t="str">
        <f>IF(N154&gt;5,'Calcolo Orizzontale P. Secco'!AS155,"dato mancante")</f>
        <v>dato mancante</v>
      </c>
      <c r="AK154" s="190" t="str">
        <f t="shared" si="235"/>
        <v>dato mancante</v>
      </c>
      <c r="AL154" s="190" t="str">
        <f t="shared" si="236"/>
        <v>dato mancante</v>
      </c>
      <c r="AM154" s="190" t="str">
        <f t="shared" si="237"/>
        <v>dato mancante</v>
      </c>
      <c r="AN154" s="190" t="str">
        <f t="shared" si="238"/>
        <v>dato mancante</v>
      </c>
      <c r="AO154" s="191" t="str">
        <f>'Calcolo Orizzontale P. Secco'!AE155</f>
        <v>dato mancante</v>
      </c>
      <c r="AP154" s="191" t="str">
        <f>'Calcolo Orizzontale P. Secco'!AT155</f>
        <v>dato mancante</v>
      </c>
      <c r="AQ154" s="192" t="str">
        <f t="shared" si="239"/>
        <v>dato mancante</v>
      </c>
      <c r="AR154" s="192" t="str">
        <f t="shared" si="240"/>
        <v>dato mancante</v>
      </c>
      <c r="AS154" s="193" t="str">
        <f>'Calcolo Orizzontale P. Secco'!AF155</f>
        <v>dato mancante</v>
      </c>
      <c r="AT154" s="193" t="str">
        <f>'Calcolo Orizzontale P. Secco'!AU155</f>
        <v>dato mancante</v>
      </c>
      <c r="AU154" s="308" t="str">
        <f t="shared" si="258"/>
        <v>dato mancante</v>
      </c>
      <c r="AV154" s="308" t="str">
        <f t="shared" si="259"/>
        <v>dato mancante</v>
      </c>
      <c r="AW154" s="193" t="str">
        <f>'Calcolo Orizzontale P. Secco'!AG155</f>
        <v>dato mancante</v>
      </c>
      <c r="AX154" s="193" t="str">
        <f>'Calcolo Orizzontale P. Secco'!AV155</f>
        <v>dato mancante</v>
      </c>
      <c r="AY154" s="308" t="str">
        <f t="shared" si="256"/>
        <v>dato mancante</v>
      </c>
      <c r="AZ154" s="308" t="str">
        <f t="shared" si="257"/>
        <v>dato mancante</v>
      </c>
      <c r="BA154" s="193" t="str">
        <f>'Calcolo Orizzontale P. Secco'!AH155</f>
        <v>dato mancante</v>
      </c>
      <c r="BB154" s="193" t="str">
        <f>'Calcolo Orizzontale P. Secco'!AW155</f>
        <v>dato mancante</v>
      </c>
      <c r="BC154" s="308" t="str">
        <f t="shared" si="241"/>
        <v>dato mancante</v>
      </c>
      <c r="BD154" s="308" t="str">
        <f t="shared" si="242"/>
        <v>dato mancante</v>
      </c>
      <c r="BE154" s="194" t="str">
        <f>'Calcolo Orizzontale P. Secco'!AI155</f>
        <v>dato mancante</v>
      </c>
      <c r="BF154" s="194" t="str">
        <f>'Calcolo Orizzontale P. Secco'!AX155</f>
        <v>dato mancante</v>
      </c>
      <c r="BG154" s="308" t="str">
        <f t="shared" si="243"/>
        <v>dato mancante</v>
      </c>
      <c r="BH154" s="308" t="str">
        <f t="shared" si="244"/>
        <v>dato mancante</v>
      </c>
      <c r="BI154" s="193" t="str">
        <f>'Calcolo Orizzontale P. Secco'!AJ155</f>
        <v>dato mancante</v>
      </c>
      <c r="BJ154" s="193" t="str">
        <f>'Calcolo Orizzontale P. Secco'!AY155</f>
        <v>dato mancante</v>
      </c>
      <c r="BK154" s="308" t="str">
        <f t="shared" si="245"/>
        <v>dato mancante</v>
      </c>
      <c r="BL154" s="308" t="str">
        <f t="shared" si="246"/>
        <v>dato mancante</v>
      </c>
      <c r="BM154" s="192" t="str">
        <f>'Calcolo Orizzontale P. Secco'!AK155</f>
        <v>dato mancante</v>
      </c>
      <c r="BN154" s="192" t="str">
        <f>'Calcolo Orizzontale P. Secco'!AZ155</f>
        <v>dato mancante</v>
      </c>
      <c r="BO154" s="308" t="str">
        <f t="shared" si="202"/>
        <v>dato mancante</v>
      </c>
      <c r="BP154" s="308" t="str">
        <f t="shared" si="203"/>
        <v>dato mancante</v>
      </c>
      <c r="BQ154" s="195" t="str">
        <f>'Calcolo Orizzontale P. Secco'!AL155</f>
        <v>dato mancante</v>
      </c>
      <c r="BR154" s="195" t="str">
        <f>'Calcolo Orizzontale P. Secco'!BA155</f>
        <v>dato mancante</v>
      </c>
      <c r="BS154" s="308" t="str">
        <f t="shared" si="247"/>
        <v>dato mancante</v>
      </c>
      <c r="BT154" s="308" t="str">
        <f t="shared" si="248"/>
        <v>dato mancante</v>
      </c>
      <c r="BU154" s="193" t="str">
        <f>'Calcolo Orizzontale P. Secco'!AM155</f>
        <v>dato mancante</v>
      </c>
      <c r="BV154" s="194" t="str">
        <f>'Calcolo Orizzontale P. Secco'!BB155</f>
        <v>dato mancante</v>
      </c>
      <c r="BW154" s="308" t="str">
        <f t="shared" si="249"/>
        <v>dato mancante</v>
      </c>
      <c r="BX154" s="308" t="str">
        <f t="shared" si="250"/>
        <v>dato mancante</v>
      </c>
      <c r="BY154" s="196" t="str">
        <f>'Calcolo Orizzontale P. Secco'!AN155</f>
        <v>dato mancante</v>
      </c>
      <c r="BZ154" s="196" t="str">
        <f>'Calcolo Orizzontale P. Secco'!BC155</f>
        <v>dato mancante</v>
      </c>
      <c r="CA154" s="308" t="str">
        <f t="shared" si="251"/>
        <v>dato mancante</v>
      </c>
      <c r="CB154" s="308" t="str">
        <f t="shared" si="252"/>
        <v>dato mancante</v>
      </c>
      <c r="CE154" s="125" t="str">
        <f t="shared" si="204"/>
        <v>dato mancante</v>
      </c>
      <c r="CF154" s="125" t="str">
        <f t="shared" si="205"/>
        <v>dato mancante</v>
      </c>
      <c r="CG154" s="125" t="str">
        <f t="shared" si="206"/>
        <v>dato mancante</v>
      </c>
      <c r="CH154" s="125" t="str">
        <f t="shared" si="207"/>
        <v>dato mancante</v>
      </c>
      <c r="CI154" s="125" t="str">
        <f t="shared" si="208"/>
        <v>dato mancante</v>
      </c>
      <c r="CJ154" s="125" t="str">
        <f t="shared" si="209"/>
        <v>dato mancante</v>
      </c>
      <c r="CK154" s="125" t="str">
        <f t="shared" si="210"/>
        <v>dato mancante</v>
      </c>
      <c r="CL154" s="125" t="str">
        <f t="shared" si="211"/>
        <v>dato mancante</v>
      </c>
      <c r="CM154" s="125" t="str">
        <f t="shared" si="212"/>
        <v>dato mancante</v>
      </c>
      <c r="CN154" s="125" t="str">
        <f t="shared" si="213"/>
        <v>dato mancante</v>
      </c>
      <c r="CO154" s="125" t="str">
        <f t="shared" si="214"/>
        <v>dato mancante</v>
      </c>
      <c r="CP154" s="125" t="str">
        <f t="shared" si="215"/>
        <v>dato mancante</v>
      </c>
      <c r="CQ154" s="125" t="str">
        <f t="shared" si="216"/>
        <v>dato mancante</v>
      </c>
      <c r="CR154" s="125" t="str">
        <f t="shared" si="217"/>
        <v>dato mancante</v>
      </c>
      <c r="CS154" s="125" t="str">
        <f t="shared" si="218"/>
        <v>dato mancante</v>
      </c>
      <c r="CT154" s="125" t="str">
        <f t="shared" si="219"/>
        <v>dato mancante</v>
      </c>
      <c r="CU154" s="125" t="str">
        <f t="shared" si="220"/>
        <v>dato mancante</v>
      </c>
      <c r="CV154" s="125" t="str">
        <f t="shared" si="221"/>
        <v>dato mancante</v>
      </c>
      <c r="CW154" s="125" t="str">
        <f t="shared" si="222"/>
        <v>dato mancante</v>
      </c>
      <c r="CX154" s="125" t="str">
        <f t="shared" si="223"/>
        <v>dato mancante</v>
      </c>
      <c r="CY154" s="125" t="str">
        <f t="shared" si="224"/>
        <v>dato mancante</v>
      </c>
      <c r="CZ154" s="125" t="str">
        <f t="shared" si="225"/>
        <v>dato mancante</v>
      </c>
      <c r="DA154" s="125" t="str">
        <f t="shared" si="226"/>
        <v>dato mancante</v>
      </c>
      <c r="DB154" s="125" t="str">
        <f t="shared" si="227"/>
        <v>dato mancante</v>
      </c>
      <c r="DC154" s="125" t="str">
        <f t="shared" si="228"/>
        <v>dato mancante</v>
      </c>
      <c r="DD154" s="125" t="str">
        <f t="shared" si="229"/>
        <v>dato mancante</v>
      </c>
      <c r="DF154" s="127">
        <f t="shared" si="253"/>
        <v>0</v>
      </c>
      <c r="DG154" s="127">
        <f t="shared" si="230"/>
        <v>0</v>
      </c>
      <c r="DH154" s="125" t="str">
        <f t="shared" si="254"/>
        <v>ok</v>
      </c>
      <c r="DI154" s="127" t="str">
        <f t="shared" si="255"/>
        <v>Buono</v>
      </c>
      <c r="DJ154" s="127" t="str">
        <f t="shared" si="231"/>
        <v>Buono</v>
      </c>
    </row>
    <row r="155" spans="1:114" s="125" customFormat="1" x14ac:dyDescent="0.35">
      <c r="A155" s="18">
        <f>'Calcolo Orizzontale P. Secco'!A156</f>
        <v>0</v>
      </c>
      <c r="B155" s="18">
        <f>'Calcolo Orizzontale P. Secco'!B156</f>
        <v>0</v>
      </c>
      <c r="C155" s="18">
        <f>'Calcolo Orizzontale P. Secco'!C156</f>
        <v>0</v>
      </c>
      <c r="D155" s="18">
        <f>'Calcolo Orizzontale P. Secco'!D156</f>
        <v>0</v>
      </c>
      <c r="E155" s="18">
        <f>'Calcolo Orizzontale P. Secco'!E156</f>
        <v>0</v>
      </c>
      <c r="F155" s="18">
        <f>'Calcolo Orizzontale P. Secco'!F156</f>
        <v>0</v>
      </c>
      <c r="G155" s="18">
        <f>'Calcolo Orizzontale P. Secco'!G156</f>
        <v>0</v>
      </c>
      <c r="H155" s="18"/>
      <c r="I155" s="18">
        <f>'Calcolo Orizzontale P. Secco'!I156</f>
        <v>0</v>
      </c>
      <c r="J155" s="18">
        <f>'Calcolo Orizzontale P. Secco'!J156</f>
        <v>0</v>
      </c>
      <c r="K155" s="18">
        <f>'Calcolo Orizzontale P. Secco'!K156</f>
        <v>0</v>
      </c>
      <c r="L155" s="15">
        <f t="shared" si="232"/>
        <v>0</v>
      </c>
      <c r="M155" s="519">
        <f>'Calcolo Orizzontale P. Secco'!L156</f>
        <v>0</v>
      </c>
      <c r="N155" s="519">
        <f>'Calcolo Orizzontale P. Secco'!M156</f>
        <v>0</v>
      </c>
      <c r="O155" s="520">
        <f>'Calcolo Orizzontale P. Secco'!N156</f>
        <v>0</v>
      </c>
      <c r="P155" s="521">
        <f>'Calcolo Orizzontale P. Secco'!O156</f>
        <v>0</v>
      </c>
      <c r="Q155" s="521">
        <f>'Calcolo Orizzontale P. Secco'!P156</f>
        <v>0</v>
      </c>
      <c r="R155" s="521">
        <f>'Calcolo Orizzontale P. Secco'!Q156</f>
        <v>0</v>
      </c>
      <c r="S155" s="521">
        <f>'Calcolo Orizzontale P. Secco'!R156</f>
        <v>0</v>
      </c>
      <c r="T155" s="521">
        <f>'Calcolo Orizzontale P. Secco'!S156</f>
        <v>0</v>
      </c>
      <c r="U155" s="519">
        <f>'Calcolo Orizzontale P. Secco'!T156</f>
        <v>0</v>
      </c>
      <c r="V155" s="519">
        <f>'Calcolo Orizzontale P. Secco'!U156</f>
        <v>0</v>
      </c>
      <c r="W155" s="519">
        <f>'Calcolo Orizzontale P. Secco'!V156</f>
        <v>0</v>
      </c>
      <c r="X155" s="520">
        <f>'Calcolo Orizzontale P. Secco'!W156</f>
        <v>0</v>
      </c>
      <c r="Y155" s="521">
        <f>'Calcolo Orizzontale P. Secco'!X156</f>
        <v>0</v>
      </c>
      <c r="Z155" s="522">
        <f>'Calcolo Orizzontale P. Secco'!Y156</f>
        <v>0</v>
      </c>
      <c r="AA155" s="126"/>
      <c r="AB155" s="127"/>
      <c r="AC155" s="189" t="str">
        <f>'Calcolo Orizzontale P. Secco'!AC156</f>
        <v>dato mancante</v>
      </c>
      <c r="AD155" s="190" t="str">
        <f>'Calcolo Orizzontale P. Secco'!AR156</f>
        <v>dato mancante</v>
      </c>
      <c r="AE155" s="190" t="str">
        <f t="shared" si="233"/>
        <v>dato mancante</v>
      </c>
      <c r="AF155" s="190" t="str">
        <f t="shared" si="234"/>
        <v>dato mancante</v>
      </c>
      <c r="AG155" s="191" t="str">
        <f>IF(N155&lt;5,'Calcolo Orizzontale P. Secco'!AD156,"dato mancante")</f>
        <v>dato mancante</v>
      </c>
      <c r="AH155" s="191" t="str">
        <f>IF(N155&gt;5,'Calcolo Orizzontale P. Secco'!AD156,"dato mancante")</f>
        <v>dato mancante</v>
      </c>
      <c r="AI155" s="191" t="str">
        <f>IF(N155&lt;5,'Calcolo Orizzontale P. Secco'!AS156,"dato mancante")</f>
        <v>dato mancante</v>
      </c>
      <c r="AJ155" s="191" t="str">
        <f>IF(N155&gt;5,'Calcolo Orizzontale P. Secco'!AS156,"dato mancante")</f>
        <v>dato mancante</v>
      </c>
      <c r="AK155" s="190" t="str">
        <f t="shared" si="235"/>
        <v>dato mancante</v>
      </c>
      <c r="AL155" s="190" t="str">
        <f t="shared" si="236"/>
        <v>dato mancante</v>
      </c>
      <c r="AM155" s="190" t="str">
        <f t="shared" si="237"/>
        <v>dato mancante</v>
      </c>
      <c r="AN155" s="190" t="str">
        <f t="shared" si="238"/>
        <v>dato mancante</v>
      </c>
      <c r="AO155" s="191" t="str">
        <f>'Calcolo Orizzontale P. Secco'!AE156</f>
        <v>dato mancante</v>
      </c>
      <c r="AP155" s="191" t="str">
        <f>'Calcolo Orizzontale P. Secco'!AT156</f>
        <v>dato mancante</v>
      </c>
      <c r="AQ155" s="192" t="str">
        <f t="shared" si="239"/>
        <v>dato mancante</v>
      </c>
      <c r="AR155" s="192" t="str">
        <f t="shared" si="240"/>
        <v>dato mancante</v>
      </c>
      <c r="AS155" s="193" t="str">
        <f>'Calcolo Orizzontale P. Secco'!AF156</f>
        <v>dato mancante</v>
      </c>
      <c r="AT155" s="193" t="str">
        <f>'Calcolo Orizzontale P. Secco'!AU156</f>
        <v>dato mancante</v>
      </c>
      <c r="AU155" s="308" t="str">
        <f t="shared" si="258"/>
        <v>dato mancante</v>
      </c>
      <c r="AV155" s="308" t="str">
        <f t="shared" si="259"/>
        <v>dato mancante</v>
      </c>
      <c r="AW155" s="193" t="str">
        <f>'Calcolo Orizzontale P. Secco'!AG156</f>
        <v>dato mancante</v>
      </c>
      <c r="AX155" s="193" t="str">
        <f>'Calcolo Orizzontale P. Secco'!AV156</f>
        <v>dato mancante</v>
      </c>
      <c r="AY155" s="308" t="str">
        <f t="shared" si="256"/>
        <v>dato mancante</v>
      </c>
      <c r="AZ155" s="308" t="str">
        <f t="shared" si="257"/>
        <v>dato mancante</v>
      </c>
      <c r="BA155" s="193" t="str">
        <f>'Calcolo Orizzontale P. Secco'!AH156</f>
        <v>dato mancante</v>
      </c>
      <c r="BB155" s="193" t="str">
        <f>'Calcolo Orizzontale P. Secco'!AW156</f>
        <v>dato mancante</v>
      </c>
      <c r="BC155" s="308" t="str">
        <f t="shared" si="241"/>
        <v>dato mancante</v>
      </c>
      <c r="BD155" s="308" t="str">
        <f t="shared" si="242"/>
        <v>dato mancante</v>
      </c>
      <c r="BE155" s="194" t="str">
        <f>'Calcolo Orizzontale P. Secco'!AI156</f>
        <v>dato mancante</v>
      </c>
      <c r="BF155" s="194" t="str">
        <f>'Calcolo Orizzontale P. Secco'!AX156</f>
        <v>dato mancante</v>
      </c>
      <c r="BG155" s="308" t="str">
        <f t="shared" si="243"/>
        <v>dato mancante</v>
      </c>
      <c r="BH155" s="308" t="str">
        <f t="shared" si="244"/>
        <v>dato mancante</v>
      </c>
      <c r="BI155" s="193" t="str">
        <f>'Calcolo Orizzontale P. Secco'!AJ156</f>
        <v>dato mancante</v>
      </c>
      <c r="BJ155" s="193" t="str">
        <f>'Calcolo Orizzontale P. Secco'!AY156</f>
        <v>dato mancante</v>
      </c>
      <c r="BK155" s="308" t="str">
        <f t="shared" si="245"/>
        <v>dato mancante</v>
      </c>
      <c r="BL155" s="308" t="str">
        <f t="shared" si="246"/>
        <v>dato mancante</v>
      </c>
      <c r="BM155" s="192" t="str">
        <f>'Calcolo Orizzontale P. Secco'!AK156</f>
        <v>dato mancante</v>
      </c>
      <c r="BN155" s="192" t="str">
        <f>'Calcolo Orizzontale P. Secco'!AZ156</f>
        <v>dato mancante</v>
      </c>
      <c r="BO155" s="308" t="str">
        <f t="shared" si="202"/>
        <v>dato mancante</v>
      </c>
      <c r="BP155" s="308" t="str">
        <f t="shared" si="203"/>
        <v>dato mancante</v>
      </c>
      <c r="BQ155" s="195" t="str">
        <f>'Calcolo Orizzontale P. Secco'!AL156</f>
        <v>dato mancante</v>
      </c>
      <c r="BR155" s="195" t="str">
        <f>'Calcolo Orizzontale P. Secco'!BA156</f>
        <v>dato mancante</v>
      </c>
      <c r="BS155" s="308" t="str">
        <f t="shared" si="247"/>
        <v>dato mancante</v>
      </c>
      <c r="BT155" s="308" t="str">
        <f t="shared" si="248"/>
        <v>dato mancante</v>
      </c>
      <c r="BU155" s="193" t="str">
        <f>'Calcolo Orizzontale P. Secco'!AM156</f>
        <v>dato mancante</v>
      </c>
      <c r="BV155" s="194" t="str">
        <f>'Calcolo Orizzontale P. Secco'!BB156</f>
        <v>dato mancante</v>
      </c>
      <c r="BW155" s="308" t="str">
        <f t="shared" si="249"/>
        <v>dato mancante</v>
      </c>
      <c r="BX155" s="308" t="str">
        <f t="shared" si="250"/>
        <v>dato mancante</v>
      </c>
      <c r="BY155" s="196" t="str">
        <f>'Calcolo Orizzontale P. Secco'!AN156</f>
        <v>dato mancante</v>
      </c>
      <c r="BZ155" s="196" t="str">
        <f>'Calcolo Orizzontale P. Secco'!BC156</f>
        <v>dato mancante</v>
      </c>
      <c r="CA155" s="308" t="str">
        <f t="shared" si="251"/>
        <v>dato mancante</v>
      </c>
      <c r="CB155" s="308" t="str">
        <f t="shared" si="252"/>
        <v>dato mancante</v>
      </c>
      <c r="CE155" s="125" t="str">
        <f t="shared" si="204"/>
        <v>dato mancante</v>
      </c>
      <c r="CF155" s="125" t="str">
        <f t="shared" si="205"/>
        <v>dato mancante</v>
      </c>
      <c r="CG155" s="125" t="str">
        <f t="shared" si="206"/>
        <v>dato mancante</v>
      </c>
      <c r="CH155" s="125" t="str">
        <f t="shared" si="207"/>
        <v>dato mancante</v>
      </c>
      <c r="CI155" s="125" t="str">
        <f t="shared" si="208"/>
        <v>dato mancante</v>
      </c>
      <c r="CJ155" s="125" t="str">
        <f t="shared" si="209"/>
        <v>dato mancante</v>
      </c>
      <c r="CK155" s="125" t="str">
        <f t="shared" si="210"/>
        <v>dato mancante</v>
      </c>
      <c r="CL155" s="125" t="str">
        <f t="shared" si="211"/>
        <v>dato mancante</v>
      </c>
      <c r="CM155" s="125" t="str">
        <f t="shared" si="212"/>
        <v>dato mancante</v>
      </c>
      <c r="CN155" s="125" t="str">
        <f t="shared" si="213"/>
        <v>dato mancante</v>
      </c>
      <c r="CO155" s="125" t="str">
        <f t="shared" si="214"/>
        <v>dato mancante</v>
      </c>
      <c r="CP155" s="125" t="str">
        <f t="shared" si="215"/>
        <v>dato mancante</v>
      </c>
      <c r="CQ155" s="125" t="str">
        <f t="shared" si="216"/>
        <v>dato mancante</v>
      </c>
      <c r="CR155" s="125" t="str">
        <f t="shared" si="217"/>
        <v>dato mancante</v>
      </c>
      <c r="CS155" s="125" t="str">
        <f t="shared" si="218"/>
        <v>dato mancante</v>
      </c>
      <c r="CT155" s="125" t="str">
        <f t="shared" si="219"/>
        <v>dato mancante</v>
      </c>
      <c r="CU155" s="125" t="str">
        <f t="shared" si="220"/>
        <v>dato mancante</v>
      </c>
      <c r="CV155" s="125" t="str">
        <f t="shared" si="221"/>
        <v>dato mancante</v>
      </c>
      <c r="CW155" s="125" t="str">
        <f t="shared" si="222"/>
        <v>dato mancante</v>
      </c>
      <c r="CX155" s="125" t="str">
        <f t="shared" si="223"/>
        <v>dato mancante</v>
      </c>
      <c r="CY155" s="125" t="str">
        <f t="shared" si="224"/>
        <v>dato mancante</v>
      </c>
      <c r="CZ155" s="125" t="str">
        <f t="shared" si="225"/>
        <v>dato mancante</v>
      </c>
      <c r="DA155" s="125" t="str">
        <f t="shared" si="226"/>
        <v>dato mancante</v>
      </c>
      <c r="DB155" s="125" t="str">
        <f t="shared" si="227"/>
        <v>dato mancante</v>
      </c>
      <c r="DC155" s="125" t="str">
        <f t="shared" si="228"/>
        <v>dato mancante</v>
      </c>
      <c r="DD155" s="125" t="str">
        <f t="shared" si="229"/>
        <v>dato mancante</v>
      </c>
      <c r="DF155" s="127">
        <f t="shared" si="253"/>
        <v>0</v>
      </c>
      <c r="DG155" s="127">
        <f t="shared" si="230"/>
        <v>0</v>
      </c>
      <c r="DH155" s="125" t="str">
        <f t="shared" si="254"/>
        <v>ok</v>
      </c>
      <c r="DI155" s="127" t="str">
        <f t="shared" si="255"/>
        <v>Buono</v>
      </c>
      <c r="DJ155" s="127" t="str">
        <f t="shared" si="231"/>
        <v>Buono</v>
      </c>
    </row>
    <row r="156" spans="1:114" s="125" customFormat="1" x14ac:dyDescent="0.35">
      <c r="A156" s="18">
        <f>'Calcolo Orizzontale P. Secco'!A157</f>
        <v>0</v>
      </c>
      <c r="B156" s="18">
        <f>'Calcolo Orizzontale P. Secco'!B157</f>
        <v>0</v>
      </c>
      <c r="C156" s="18">
        <f>'Calcolo Orizzontale P. Secco'!C157</f>
        <v>0</v>
      </c>
      <c r="D156" s="18">
        <f>'Calcolo Orizzontale P. Secco'!D157</f>
        <v>0</v>
      </c>
      <c r="E156" s="18">
        <f>'Calcolo Orizzontale P. Secco'!E157</f>
        <v>0</v>
      </c>
      <c r="F156" s="18">
        <f>'Calcolo Orizzontale P. Secco'!F157</f>
        <v>0</v>
      </c>
      <c r="G156" s="18">
        <f>'Calcolo Orizzontale P. Secco'!G157</f>
        <v>0</v>
      </c>
      <c r="H156" s="18"/>
      <c r="I156" s="18">
        <f>'Calcolo Orizzontale P. Secco'!I157</f>
        <v>0</v>
      </c>
      <c r="J156" s="18">
        <f>'Calcolo Orizzontale P. Secco'!J157</f>
        <v>0</v>
      </c>
      <c r="K156" s="18">
        <f>'Calcolo Orizzontale P. Secco'!K157</f>
        <v>0</v>
      </c>
      <c r="L156" s="15">
        <f t="shared" si="232"/>
        <v>0</v>
      </c>
      <c r="M156" s="519">
        <f>'Calcolo Orizzontale P. Secco'!L157</f>
        <v>0</v>
      </c>
      <c r="N156" s="519">
        <f>'Calcolo Orizzontale P. Secco'!M157</f>
        <v>0</v>
      </c>
      <c r="O156" s="520">
        <f>'Calcolo Orizzontale P. Secco'!N157</f>
        <v>0</v>
      </c>
      <c r="P156" s="521">
        <f>'Calcolo Orizzontale P. Secco'!O157</f>
        <v>0</v>
      </c>
      <c r="Q156" s="521">
        <f>'Calcolo Orizzontale P. Secco'!P157</f>
        <v>0</v>
      </c>
      <c r="R156" s="521">
        <f>'Calcolo Orizzontale P. Secco'!Q157</f>
        <v>0</v>
      </c>
      <c r="S156" s="521">
        <f>'Calcolo Orizzontale P. Secco'!R157</f>
        <v>0</v>
      </c>
      <c r="T156" s="521">
        <f>'Calcolo Orizzontale P. Secco'!S157</f>
        <v>0</v>
      </c>
      <c r="U156" s="519">
        <f>'Calcolo Orizzontale P. Secco'!T157</f>
        <v>0</v>
      </c>
      <c r="V156" s="519">
        <f>'Calcolo Orizzontale P. Secco'!U157</f>
        <v>0</v>
      </c>
      <c r="W156" s="519">
        <f>'Calcolo Orizzontale P. Secco'!V157</f>
        <v>0</v>
      </c>
      <c r="X156" s="520">
        <f>'Calcolo Orizzontale P. Secco'!W157</f>
        <v>0</v>
      </c>
      <c r="Y156" s="521">
        <f>'Calcolo Orizzontale P. Secco'!X157</f>
        <v>0</v>
      </c>
      <c r="Z156" s="522">
        <f>'Calcolo Orizzontale P. Secco'!Y157</f>
        <v>0</v>
      </c>
      <c r="AA156" s="126"/>
      <c r="AB156" s="127"/>
      <c r="AC156" s="189" t="str">
        <f>'Calcolo Orizzontale P. Secco'!AC157</f>
        <v>dato mancante</v>
      </c>
      <c r="AD156" s="190" t="str">
        <f>'Calcolo Orizzontale P. Secco'!AR157</f>
        <v>dato mancante</v>
      </c>
      <c r="AE156" s="190" t="str">
        <f t="shared" si="233"/>
        <v>dato mancante</v>
      </c>
      <c r="AF156" s="190" t="str">
        <f t="shared" si="234"/>
        <v>dato mancante</v>
      </c>
      <c r="AG156" s="191" t="str">
        <f>IF(N156&lt;5,'Calcolo Orizzontale P. Secco'!AD157,"dato mancante")</f>
        <v>dato mancante</v>
      </c>
      <c r="AH156" s="191" t="str">
        <f>IF(N156&gt;5,'Calcolo Orizzontale P. Secco'!AD157,"dato mancante")</f>
        <v>dato mancante</v>
      </c>
      <c r="AI156" s="191" t="str">
        <f>IF(N156&lt;5,'Calcolo Orizzontale P. Secco'!AS157,"dato mancante")</f>
        <v>dato mancante</v>
      </c>
      <c r="AJ156" s="191" t="str">
        <f>IF(N156&gt;5,'Calcolo Orizzontale P. Secco'!AS157,"dato mancante")</f>
        <v>dato mancante</v>
      </c>
      <c r="AK156" s="190" t="str">
        <f t="shared" si="235"/>
        <v>dato mancante</v>
      </c>
      <c r="AL156" s="190" t="str">
        <f t="shared" si="236"/>
        <v>dato mancante</v>
      </c>
      <c r="AM156" s="190" t="str">
        <f t="shared" si="237"/>
        <v>dato mancante</v>
      </c>
      <c r="AN156" s="190" t="str">
        <f t="shared" si="238"/>
        <v>dato mancante</v>
      </c>
      <c r="AO156" s="191" t="str">
        <f>'Calcolo Orizzontale P. Secco'!AE157</f>
        <v>dato mancante</v>
      </c>
      <c r="AP156" s="191" t="str">
        <f>'Calcolo Orizzontale P. Secco'!AT157</f>
        <v>dato mancante</v>
      </c>
      <c r="AQ156" s="192" t="str">
        <f t="shared" si="239"/>
        <v>dato mancante</v>
      </c>
      <c r="AR156" s="192" t="str">
        <f t="shared" si="240"/>
        <v>dato mancante</v>
      </c>
      <c r="AS156" s="193" t="str">
        <f>'Calcolo Orizzontale P. Secco'!AF157</f>
        <v>dato mancante</v>
      </c>
      <c r="AT156" s="193" t="str">
        <f>'Calcolo Orizzontale P. Secco'!AU157</f>
        <v>dato mancante</v>
      </c>
      <c r="AU156" s="308" t="str">
        <f t="shared" si="258"/>
        <v>dato mancante</v>
      </c>
      <c r="AV156" s="308" t="str">
        <f t="shared" si="259"/>
        <v>dato mancante</v>
      </c>
      <c r="AW156" s="193" t="str">
        <f>'Calcolo Orizzontale P. Secco'!AG157</f>
        <v>dato mancante</v>
      </c>
      <c r="AX156" s="193" t="str">
        <f>'Calcolo Orizzontale P. Secco'!AV157</f>
        <v>dato mancante</v>
      </c>
      <c r="AY156" s="308" t="str">
        <f t="shared" si="256"/>
        <v>dato mancante</v>
      </c>
      <c r="AZ156" s="308" t="str">
        <f t="shared" si="257"/>
        <v>dato mancante</v>
      </c>
      <c r="BA156" s="193" t="str">
        <f>'Calcolo Orizzontale P. Secco'!AH157</f>
        <v>dato mancante</v>
      </c>
      <c r="BB156" s="193" t="str">
        <f>'Calcolo Orizzontale P. Secco'!AW157</f>
        <v>dato mancante</v>
      </c>
      <c r="BC156" s="308" t="str">
        <f t="shared" si="241"/>
        <v>dato mancante</v>
      </c>
      <c r="BD156" s="308" t="str">
        <f t="shared" si="242"/>
        <v>dato mancante</v>
      </c>
      <c r="BE156" s="194" t="str">
        <f>'Calcolo Orizzontale P. Secco'!AI157</f>
        <v>dato mancante</v>
      </c>
      <c r="BF156" s="194" t="str">
        <f>'Calcolo Orizzontale P. Secco'!AX157</f>
        <v>dato mancante</v>
      </c>
      <c r="BG156" s="308" t="str">
        <f t="shared" si="243"/>
        <v>dato mancante</v>
      </c>
      <c r="BH156" s="308" t="str">
        <f t="shared" si="244"/>
        <v>dato mancante</v>
      </c>
      <c r="BI156" s="193" t="str">
        <f>'Calcolo Orizzontale P. Secco'!AJ157</f>
        <v>dato mancante</v>
      </c>
      <c r="BJ156" s="193" t="str">
        <f>'Calcolo Orizzontale P. Secco'!AY157</f>
        <v>dato mancante</v>
      </c>
      <c r="BK156" s="308" t="str">
        <f t="shared" si="245"/>
        <v>dato mancante</v>
      </c>
      <c r="BL156" s="308" t="str">
        <f t="shared" si="246"/>
        <v>dato mancante</v>
      </c>
      <c r="BM156" s="192" t="str">
        <f>'Calcolo Orizzontale P. Secco'!AK157</f>
        <v>dato mancante</v>
      </c>
      <c r="BN156" s="192" t="str">
        <f>'Calcolo Orizzontale P. Secco'!AZ157</f>
        <v>dato mancante</v>
      </c>
      <c r="BO156" s="308" t="str">
        <f t="shared" si="202"/>
        <v>dato mancante</v>
      </c>
      <c r="BP156" s="308" t="str">
        <f t="shared" si="203"/>
        <v>dato mancante</v>
      </c>
      <c r="BQ156" s="195" t="str">
        <f>'Calcolo Orizzontale P. Secco'!AL157</f>
        <v>dato mancante</v>
      </c>
      <c r="BR156" s="195" t="str">
        <f>'Calcolo Orizzontale P. Secco'!BA157</f>
        <v>dato mancante</v>
      </c>
      <c r="BS156" s="308" t="str">
        <f t="shared" si="247"/>
        <v>dato mancante</v>
      </c>
      <c r="BT156" s="308" t="str">
        <f t="shared" si="248"/>
        <v>dato mancante</v>
      </c>
      <c r="BU156" s="193" t="str">
        <f>'Calcolo Orizzontale P. Secco'!AM157</f>
        <v>dato mancante</v>
      </c>
      <c r="BV156" s="194" t="str">
        <f>'Calcolo Orizzontale P. Secco'!BB157</f>
        <v>dato mancante</v>
      </c>
      <c r="BW156" s="308" t="str">
        <f t="shared" si="249"/>
        <v>dato mancante</v>
      </c>
      <c r="BX156" s="308" t="str">
        <f t="shared" si="250"/>
        <v>dato mancante</v>
      </c>
      <c r="BY156" s="196" t="str">
        <f>'Calcolo Orizzontale P. Secco'!AN157</f>
        <v>dato mancante</v>
      </c>
      <c r="BZ156" s="196" t="str">
        <f>'Calcolo Orizzontale P. Secco'!BC157</f>
        <v>dato mancante</v>
      </c>
      <c r="CA156" s="308" t="str">
        <f t="shared" si="251"/>
        <v>dato mancante</v>
      </c>
      <c r="CB156" s="308" t="str">
        <f t="shared" si="252"/>
        <v>dato mancante</v>
      </c>
      <c r="CE156" s="125" t="str">
        <f t="shared" si="204"/>
        <v>dato mancante</v>
      </c>
      <c r="CF156" s="125" t="str">
        <f t="shared" si="205"/>
        <v>dato mancante</v>
      </c>
      <c r="CG156" s="125" t="str">
        <f t="shared" si="206"/>
        <v>dato mancante</v>
      </c>
      <c r="CH156" s="125" t="str">
        <f t="shared" si="207"/>
        <v>dato mancante</v>
      </c>
      <c r="CI156" s="125" t="str">
        <f t="shared" si="208"/>
        <v>dato mancante</v>
      </c>
      <c r="CJ156" s="125" t="str">
        <f t="shared" si="209"/>
        <v>dato mancante</v>
      </c>
      <c r="CK156" s="125" t="str">
        <f t="shared" si="210"/>
        <v>dato mancante</v>
      </c>
      <c r="CL156" s="125" t="str">
        <f t="shared" si="211"/>
        <v>dato mancante</v>
      </c>
      <c r="CM156" s="125" t="str">
        <f t="shared" si="212"/>
        <v>dato mancante</v>
      </c>
      <c r="CN156" s="125" t="str">
        <f t="shared" si="213"/>
        <v>dato mancante</v>
      </c>
      <c r="CO156" s="125" t="str">
        <f t="shared" si="214"/>
        <v>dato mancante</v>
      </c>
      <c r="CP156" s="125" t="str">
        <f t="shared" si="215"/>
        <v>dato mancante</v>
      </c>
      <c r="CQ156" s="125" t="str">
        <f t="shared" si="216"/>
        <v>dato mancante</v>
      </c>
      <c r="CR156" s="125" t="str">
        <f t="shared" si="217"/>
        <v>dato mancante</v>
      </c>
      <c r="CS156" s="125" t="str">
        <f t="shared" si="218"/>
        <v>dato mancante</v>
      </c>
      <c r="CT156" s="125" t="str">
        <f t="shared" si="219"/>
        <v>dato mancante</v>
      </c>
      <c r="CU156" s="125" t="str">
        <f t="shared" si="220"/>
        <v>dato mancante</v>
      </c>
      <c r="CV156" s="125" t="str">
        <f t="shared" si="221"/>
        <v>dato mancante</v>
      </c>
      <c r="CW156" s="125" t="str">
        <f t="shared" si="222"/>
        <v>dato mancante</v>
      </c>
      <c r="CX156" s="125" t="str">
        <f t="shared" si="223"/>
        <v>dato mancante</v>
      </c>
      <c r="CY156" s="125" t="str">
        <f t="shared" si="224"/>
        <v>dato mancante</v>
      </c>
      <c r="CZ156" s="125" t="str">
        <f t="shared" si="225"/>
        <v>dato mancante</v>
      </c>
      <c r="DA156" s="125" t="str">
        <f t="shared" si="226"/>
        <v>dato mancante</v>
      </c>
      <c r="DB156" s="125" t="str">
        <f t="shared" si="227"/>
        <v>dato mancante</v>
      </c>
      <c r="DC156" s="125" t="str">
        <f t="shared" si="228"/>
        <v>dato mancante</v>
      </c>
      <c r="DD156" s="125" t="str">
        <f t="shared" si="229"/>
        <v>dato mancante</v>
      </c>
      <c r="DF156" s="127">
        <f t="shared" si="253"/>
        <v>0</v>
      </c>
      <c r="DG156" s="127">
        <f t="shared" si="230"/>
        <v>0</v>
      </c>
      <c r="DH156" s="125" t="str">
        <f t="shared" si="254"/>
        <v>ok</v>
      </c>
      <c r="DI156" s="127" t="str">
        <f t="shared" si="255"/>
        <v>Buono</v>
      </c>
      <c r="DJ156" s="127" t="str">
        <f t="shared" si="231"/>
        <v>Buono</v>
      </c>
    </row>
    <row r="157" spans="1:114" s="125" customFormat="1" x14ac:dyDescent="0.35">
      <c r="A157" s="18">
        <f>'Calcolo Orizzontale P. Secco'!A158</f>
        <v>0</v>
      </c>
      <c r="B157" s="18">
        <f>'Calcolo Orizzontale P. Secco'!B158</f>
        <v>0</v>
      </c>
      <c r="C157" s="18">
        <f>'Calcolo Orizzontale P. Secco'!C158</f>
        <v>0</v>
      </c>
      <c r="D157" s="18">
        <f>'Calcolo Orizzontale P. Secco'!D158</f>
        <v>0</v>
      </c>
      <c r="E157" s="18">
        <f>'Calcolo Orizzontale P. Secco'!E158</f>
        <v>0</v>
      </c>
      <c r="F157" s="18">
        <f>'Calcolo Orizzontale P. Secco'!F158</f>
        <v>0</v>
      </c>
      <c r="G157" s="18">
        <f>'Calcolo Orizzontale P. Secco'!G158</f>
        <v>0</v>
      </c>
      <c r="H157" s="18"/>
      <c r="I157" s="18">
        <f>'Calcolo Orizzontale P. Secco'!I158</f>
        <v>0</v>
      </c>
      <c r="J157" s="18">
        <f>'Calcolo Orizzontale P. Secco'!J158</f>
        <v>0</v>
      </c>
      <c r="K157" s="18">
        <f>'Calcolo Orizzontale P. Secco'!K158</f>
        <v>0</v>
      </c>
      <c r="L157" s="15">
        <f t="shared" si="232"/>
        <v>0</v>
      </c>
      <c r="M157" s="519">
        <f>'Calcolo Orizzontale P. Secco'!L158</f>
        <v>0</v>
      </c>
      <c r="N157" s="519">
        <f>'Calcolo Orizzontale P. Secco'!M158</f>
        <v>0</v>
      </c>
      <c r="O157" s="520">
        <f>'Calcolo Orizzontale P. Secco'!N158</f>
        <v>0</v>
      </c>
      <c r="P157" s="521">
        <f>'Calcolo Orizzontale P. Secco'!O158</f>
        <v>0</v>
      </c>
      <c r="Q157" s="521">
        <f>'Calcolo Orizzontale P. Secco'!P158</f>
        <v>0</v>
      </c>
      <c r="R157" s="521">
        <f>'Calcolo Orizzontale P. Secco'!Q158</f>
        <v>0</v>
      </c>
      <c r="S157" s="521">
        <f>'Calcolo Orizzontale P. Secco'!R158</f>
        <v>0</v>
      </c>
      <c r="T157" s="521">
        <f>'Calcolo Orizzontale P. Secco'!S158</f>
        <v>0</v>
      </c>
      <c r="U157" s="519">
        <f>'Calcolo Orizzontale P. Secco'!T158</f>
        <v>0</v>
      </c>
      <c r="V157" s="519">
        <f>'Calcolo Orizzontale P. Secco'!U158</f>
        <v>0</v>
      </c>
      <c r="W157" s="519">
        <f>'Calcolo Orizzontale P. Secco'!V158</f>
        <v>0</v>
      </c>
      <c r="X157" s="520">
        <f>'Calcolo Orizzontale P. Secco'!W158</f>
        <v>0</v>
      </c>
      <c r="Y157" s="521">
        <f>'Calcolo Orizzontale P. Secco'!X158</f>
        <v>0</v>
      </c>
      <c r="Z157" s="522">
        <f>'Calcolo Orizzontale P. Secco'!Y158</f>
        <v>0</v>
      </c>
      <c r="AA157" s="126"/>
      <c r="AB157" s="127"/>
      <c r="AC157" s="189" t="str">
        <f>'Calcolo Orizzontale P. Secco'!AC158</f>
        <v>dato mancante</v>
      </c>
      <c r="AD157" s="190" t="str">
        <f>'Calcolo Orizzontale P. Secco'!AR158</f>
        <v>dato mancante</v>
      </c>
      <c r="AE157" s="190" t="str">
        <f t="shared" si="233"/>
        <v>dato mancante</v>
      </c>
      <c r="AF157" s="190" t="str">
        <f t="shared" si="234"/>
        <v>dato mancante</v>
      </c>
      <c r="AG157" s="191" t="str">
        <f>IF(N157&lt;5,'Calcolo Orizzontale P. Secco'!AD158,"dato mancante")</f>
        <v>dato mancante</v>
      </c>
      <c r="AH157" s="191" t="str">
        <f>IF(N157&gt;5,'Calcolo Orizzontale P. Secco'!AD158,"dato mancante")</f>
        <v>dato mancante</v>
      </c>
      <c r="AI157" s="191" t="str">
        <f>IF(N157&lt;5,'Calcolo Orizzontale P. Secco'!AS158,"dato mancante")</f>
        <v>dato mancante</v>
      </c>
      <c r="AJ157" s="191" t="str">
        <f>IF(N157&gt;5,'Calcolo Orizzontale P. Secco'!AS158,"dato mancante")</f>
        <v>dato mancante</v>
      </c>
      <c r="AK157" s="190" t="str">
        <f t="shared" si="235"/>
        <v>dato mancante</v>
      </c>
      <c r="AL157" s="190" t="str">
        <f t="shared" si="236"/>
        <v>dato mancante</v>
      </c>
      <c r="AM157" s="190" t="str">
        <f t="shared" si="237"/>
        <v>dato mancante</v>
      </c>
      <c r="AN157" s="190" t="str">
        <f t="shared" si="238"/>
        <v>dato mancante</v>
      </c>
      <c r="AO157" s="191" t="str">
        <f>'Calcolo Orizzontale P. Secco'!AE158</f>
        <v>dato mancante</v>
      </c>
      <c r="AP157" s="191" t="str">
        <f>'Calcolo Orizzontale P. Secco'!AT158</f>
        <v>dato mancante</v>
      </c>
      <c r="AQ157" s="192" t="str">
        <f t="shared" si="239"/>
        <v>dato mancante</v>
      </c>
      <c r="AR157" s="192" t="str">
        <f t="shared" si="240"/>
        <v>dato mancante</v>
      </c>
      <c r="AS157" s="193" t="str">
        <f>'Calcolo Orizzontale P. Secco'!AF158</f>
        <v>dato mancante</v>
      </c>
      <c r="AT157" s="193" t="str">
        <f>'Calcolo Orizzontale P. Secco'!AU158</f>
        <v>dato mancante</v>
      </c>
      <c r="AU157" s="308" t="str">
        <f t="shared" si="258"/>
        <v>dato mancante</v>
      </c>
      <c r="AV157" s="308" t="str">
        <f t="shared" si="259"/>
        <v>dato mancante</v>
      </c>
      <c r="AW157" s="193" t="str">
        <f>'Calcolo Orizzontale P. Secco'!AG158</f>
        <v>dato mancante</v>
      </c>
      <c r="AX157" s="193" t="str">
        <f>'Calcolo Orizzontale P. Secco'!AV158</f>
        <v>dato mancante</v>
      </c>
      <c r="AY157" s="308" t="str">
        <f t="shared" si="256"/>
        <v>dato mancante</v>
      </c>
      <c r="AZ157" s="308" t="str">
        <f t="shared" si="257"/>
        <v>dato mancante</v>
      </c>
      <c r="BA157" s="193" t="str">
        <f>'Calcolo Orizzontale P. Secco'!AH158</f>
        <v>dato mancante</v>
      </c>
      <c r="BB157" s="193" t="str">
        <f>'Calcolo Orizzontale P. Secco'!AW158</f>
        <v>dato mancante</v>
      </c>
      <c r="BC157" s="308" t="str">
        <f t="shared" si="241"/>
        <v>dato mancante</v>
      </c>
      <c r="BD157" s="308" t="str">
        <f t="shared" si="242"/>
        <v>dato mancante</v>
      </c>
      <c r="BE157" s="194" t="str">
        <f>'Calcolo Orizzontale P. Secco'!AI158</f>
        <v>dato mancante</v>
      </c>
      <c r="BF157" s="194" t="str">
        <f>'Calcolo Orizzontale P. Secco'!AX158</f>
        <v>dato mancante</v>
      </c>
      <c r="BG157" s="308" t="str">
        <f t="shared" si="243"/>
        <v>dato mancante</v>
      </c>
      <c r="BH157" s="308" t="str">
        <f t="shared" si="244"/>
        <v>dato mancante</v>
      </c>
      <c r="BI157" s="193" t="str">
        <f>'Calcolo Orizzontale P. Secco'!AJ158</f>
        <v>dato mancante</v>
      </c>
      <c r="BJ157" s="193" t="str">
        <f>'Calcolo Orizzontale P. Secco'!AY158</f>
        <v>dato mancante</v>
      </c>
      <c r="BK157" s="308" t="str">
        <f t="shared" si="245"/>
        <v>dato mancante</v>
      </c>
      <c r="BL157" s="308" t="str">
        <f t="shared" si="246"/>
        <v>dato mancante</v>
      </c>
      <c r="BM157" s="192" t="str">
        <f>'Calcolo Orizzontale P. Secco'!AK158</f>
        <v>dato mancante</v>
      </c>
      <c r="BN157" s="192" t="str">
        <f>'Calcolo Orizzontale P. Secco'!AZ158</f>
        <v>dato mancante</v>
      </c>
      <c r="BO157" s="308" t="str">
        <f t="shared" si="202"/>
        <v>dato mancante</v>
      </c>
      <c r="BP157" s="308" t="str">
        <f t="shared" si="203"/>
        <v>dato mancante</v>
      </c>
      <c r="BQ157" s="195" t="str">
        <f>'Calcolo Orizzontale P. Secco'!AL158</f>
        <v>dato mancante</v>
      </c>
      <c r="BR157" s="195" t="str">
        <f>'Calcolo Orizzontale P. Secco'!BA158</f>
        <v>dato mancante</v>
      </c>
      <c r="BS157" s="308" t="str">
        <f t="shared" si="247"/>
        <v>dato mancante</v>
      </c>
      <c r="BT157" s="308" t="str">
        <f t="shared" si="248"/>
        <v>dato mancante</v>
      </c>
      <c r="BU157" s="193" t="str">
        <f>'Calcolo Orizzontale P. Secco'!AM158</f>
        <v>dato mancante</v>
      </c>
      <c r="BV157" s="194" t="str">
        <f>'Calcolo Orizzontale P. Secco'!BB158</f>
        <v>dato mancante</v>
      </c>
      <c r="BW157" s="308" t="str">
        <f t="shared" si="249"/>
        <v>dato mancante</v>
      </c>
      <c r="BX157" s="308" t="str">
        <f t="shared" si="250"/>
        <v>dato mancante</v>
      </c>
      <c r="BY157" s="196" t="str">
        <f>'Calcolo Orizzontale P. Secco'!AN158</f>
        <v>dato mancante</v>
      </c>
      <c r="BZ157" s="196" t="str">
        <f>'Calcolo Orizzontale P. Secco'!BC158</f>
        <v>dato mancante</v>
      </c>
      <c r="CA157" s="308" t="str">
        <f t="shared" si="251"/>
        <v>dato mancante</v>
      </c>
      <c r="CB157" s="308" t="str">
        <f t="shared" si="252"/>
        <v>dato mancante</v>
      </c>
      <c r="CE157" s="125" t="str">
        <f t="shared" si="204"/>
        <v>dato mancante</v>
      </c>
      <c r="CF157" s="125" t="str">
        <f t="shared" si="205"/>
        <v>dato mancante</v>
      </c>
      <c r="CG157" s="125" t="str">
        <f t="shared" si="206"/>
        <v>dato mancante</v>
      </c>
      <c r="CH157" s="125" t="str">
        <f t="shared" si="207"/>
        <v>dato mancante</v>
      </c>
      <c r="CI157" s="125" t="str">
        <f t="shared" si="208"/>
        <v>dato mancante</v>
      </c>
      <c r="CJ157" s="125" t="str">
        <f t="shared" si="209"/>
        <v>dato mancante</v>
      </c>
      <c r="CK157" s="125" t="str">
        <f t="shared" si="210"/>
        <v>dato mancante</v>
      </c>
      <c r="CL157" s="125" t="str">
        <f t="shared" si="211"/>
        <v>dato mancante</v>
      </c>
      <c r="CM157" s="125" t="str">
        <f t="shared" si="212"/>
        <v>dato mancante</v>
      </c>
      <c r="CN157" s="125" t="str">
        <f t="shared" si="213"/>
        <v>dato mancante</v>
      </c>
      <c r="CO157" s="125" t="str">
        <f t="shared" si="214"/>
        <v>dato mancante</v>
      </c>
      <c r="CP157" s="125" t="str">
        <f t="shared" si="215"/>
        <v>dato mancante</v>
      </c>
      <c r="CQ157" s="125" t="str">
        <f t="shared" si="216"/>
        <v>dato mancante</v>
      </c>
      <c r="CR157" s="125" t="str">
        <f t="shared" si="217"/>
        <v>dato mancante</v>
      </c>
      <c r="CS157" s="125" t="str">
        <f t="shared" si="218"/>
        <v>dato mancante</v>
      </c>
      <c r="CT157" s="125" t="str">
        <f t="shared" si="219"/>
        <v>dato mancante</v>
      </c>
      <c r="CU157" s="125" t="str">
        <f t="shared" si="220"/>
        <v>dato mancante</v>
      </c>
      <c r="CV157" s="125" t="str">
        <f t="shared" si="221"/>
        <v>dato mancante</v>
      </c>
      <c r="CW157" s="125" t="str">
        <f t="shared" si="222"/>
        <v>dato mancante</v>
      </c>
      <c r="CX157" s="125" t="str">
        <f t="shared" si="223"/>
        <v>dato mancante</v>
      </c>
      <c r="CY157" s="125" t="str">
        <f t="shared" si="224"/>
        <v>dato mancante</v>
      </c>
      <c r="CZ157" s="125" t="str">
        <f t="shared" si="225"/>
        <v>dato mancante</v>
      </c>
      <c r="DA157" s="125" t="str">
        <f t="shared" si="226"/>
        <v>dato mancante</v>
      </c>
      <c r="DB157" s="125" t="str">
        <f t="shared" si="227"/>
        <v>dato mancante</v>
      </c>
      <c r="DC157" s="125" t="str">
        <f t="shared" si="228"/>
        <v>dato mancante</v>
      </c>
      <c r="DD157" s="125" t="str">
        <f t="shared" si="229"/>
        <v>dato mancante</v>
      </c>
      <c r="DF157" s="127">
        <f t="shared" si="253"/>
        <v>0</v>
      </c>
      <c r="DG157" s="127">
        <f t="shared" si="230"/>
        <v>0</v>
      </c>
      <c r="DH157" s="125" t="str">
        <f t="shared" si="254"/>
        <v>ok</v>
      </c>
      <c r="DI157" s="127" t="str">
        <f t="shared" si="255"/>
        <v>Buono</v>
      </c>
      <c r="DJ157" s="127" t="str">
        <f t="shared" si="231"/>
        <v>Buono</v>
      </c>
    </row>
    <row r="158" spans="1:114" s="125" customFormat="1" x14ac:dyDescent="0.35">
      <c r="A158" s="18">
        <f>'Calcolo Orizzontale P. Secco'!A159</f>
        <v>0</v>
      </c>
      <c r="B158" s="18">
        <f>'Calcolo Orizzontale P. Secco'!B159</f>
        <v>0</v>
      </c>
      <c r="C158" s="18">
        <f>'Calcolo Orizzontale P. Secco'!C159</f>
        <v>0</v>
      </c>
      <c r="D158" s="18">
        <f>'Calcolo Orizzontale P. Secco'!D159</f>
        <v>0</v>
      </c>
      <c r="E158" s="18">
        <f>'Calcolo Orizzontale P. Secco'!E159</f>
        <v>0</v>
      </c>
      <c r="F158" s="18">
        <f>'Calcolo Orizzontale P. Secco'!F159</f>
        <v>0</v>
      </c>
      <c r="G158" s="18">
        <f>'Calcolo Orizzontale P. Secco'!G159</f>
        <v>0</v>
      </c>
      <c r="H158" s="18"/>
      <c r="I158" s="18">
        <f>'Calcolo Orizzontale P. Secco'!I159</f>
        <v>0</v>
      </c>
      <c r="J158" s="18">
        <f>'Calcolo Orizzontale P. Secco'!J159</f>
        <v>0</v>
      </c>
      <c r="K158" s="18">
        <f>'Calcolo Orizzontale P. Secco'!K159</f>
        <v>0</v>
      </c>
      <c r="L158" s="15">
        <f t="shared" si="232"/>
        <v>0</v>
      </c>
      <c r="M158" s="519">
        <f>'Calcolo Orizzontale P. Secco'!L159</f>
        <v>0</v>
      </c>
      <c r="N158" s="519">
        <f>'Calcolo Orizzontale P. Secco'!M159</f>
        <v>0</v>
      </c>
      <c r="O158" s="520">
        <f>'Calcolo Orizzontale P. Secco'!N159</f>
        <v>0</v>
      </c>
      <c r="P158" s="521">
        <f>'Calcolo Orizzontale P. Secco'!O159</f>
        <v>0</v>
      </c>
      <c r="Q158" s="521">
        <f>'Calcolo Orizzontale P. Secco'!P159</f>
        <v>0</v>
      </c>
      <c r="R158" s="521">
        <f>'Calcolo Orizzontale P. Secco'!Q159</f>
        <v>0</v>
      </c>
      <c r="S158" s="521">
        <f>'Calcolo Orizzontale P. Secco'!R159</f>
        <v>0</v>
      </c>
      <c r="T158" s="521">
        <f>'Calcolo Orizzontale P. Secco'!S159</f>
        <v>0</v>
      </c>
      <c r="U158" s="519">
        <f>'Calcolo Orizzontale P. Secco'!T159</f>
        <v>0</v>
      </c>
      <c r="V158" s="519">
        <f>'Calcolo Orizzontale P. Secco'!U159</f>
        <v>0</v>
      </c>
      <c r="W158" s="519">
        <f>'Calcolo Orizzontale P. Secco'!V159</f>
        <v>0</v>
      </c>
      <c r="X158" s="520">
        <f>'Calcolo Orizzontale P. Secco'!W159</f>
        <v>0</v>
      </c>
      <c r="Y158" s="521">
        <f>'Calcolo Orizzontale P. Secco'!X159</f>
        <v>0</v>
      </c>
      <c r="Z158" s="522">
        <f>'Calcolo Orizzontale P. Secco'!Y159</f>
        <v>0</v>
      </c>
      <c r="AA158" s="126"/>
      <c r="AB158" s="127"/>
      <c r="AC158" s="189" t="str">
        <f>'Calcolo Orizzontale P. Secco'!AC159</f>
        <v>dato mancante</v>
      </c>
      <c r="AD158" s="190" t="str">
        <f>'Calcolo Orizzontale P. Secco'!AR159</f>
        <v>dato mancante</v>
      </c>
      <c r="AE158" s="190" t="str">
        <f t="shared" si="233"/>
        <v>dato mancante</v>
      </c>
      <c r="AF158" s="190" t="str">
        <f t="shared" si="234"/>
        <v>dato mancante</v>
      </c>
      <c r="AG158" s="191" t="str">
        <f>IF(N158&lt;5,'Calcolo Orizzontale P. Secco'!AD159,"dato mancante")</f>
        <v>dato mancante</v>
      </c>
      <c r="AH158" s="191" t="str">
        <f>IF(N158&gt;5,'Calcolo Orizzontale P. Secco'!AD159,"dato mancante")</f>
        <v>dato mancante</v>
      </c>
      <c r="AI158" s="191" t="str">
        <f>IF(N158&lt;5,'Calcolo Orizzontale P. Secco'!AS159,"dato mancante")</f>
        <v>dato mancante</v>
      </c>
      <c r="AJ158" s="191" t="str">
        <f>IF(N158&gt;5,'Calcolo Orizzontale P. Secco'!AS159,"dato mancante")</f>
        <v>dato mancante</v>
      </c>
      <c r="AK158" s="190" t="str">
        <f t="shared" si="235"/>
        <v>dato mancante</v>
      </c>
      <c r="AL158" s="190" t="str">
        <f t="shared" si="236"/>
        <v>dato mancante</v>
      </c>
      <c r="AM158" s="190" t="str">
        <f t="shared" si="237"/>
        <v>dato mancante</v>
      </c>
      <c r="AN158" s="190" t="str">
        <f t="shared" si="238"/>
        <v>dato mancante</v>
      </c>
      <c r="AO158" s="191" t="str">
        <f>'Calcolo Orizzontale P. Secco'!AE159</f>
        <v>dato mancante</v>
      </c>
      <c r="AP158" s="191" t="str">
        <f>'Calcolo Orizzontale P. Secco'!AT159</f>
        <v>dato mancante</v>
      </c>
      <c r="AQ158" s="192" t="str">
        <f t="shared" si="239"/>
        <v>dato mancante</v>
      </c>
      <c r="AR158" s="192" t="str">
        <f t="shared" si="240"/>
        <v>dato mancante</v>
      </c>
      <c r="AS158" s="193" t="str">
        <f>'Calcolo Orizzontale P. Secco'!AF159</f>
        <v>dato mancante</v>
      </c>
      <c r="AT158" s="193" t="str">
        <f>'Calcolo Orizzontale P. Secco'!AU159</f>
        <v>dato mancante</v>
      </c>
      <c r="AU158" s="308" t="str">
        <f t="shared" si="258"/>
        <v>dato mancante</v>
      </c>
      <c r="AV158" s="308" t="str">
        <f t="shared" si="259"/>
        <v>dato mancante</v>
      </c>
      <c r="AW158" s="193" t="str">
        <f>'Calcolo Orizzontale P. Secco'!AG159</f>
        <v>dato mancante</v>
      </c>
      <c r="AX158" s="193" t="str">
        <f>'Calcolo Orizzontale P. Secco'!AV159</f>
        <v>dato mancante</v>
      </c>
      <c r="AY158" s="308" t="str">
        <f t="shared" si="256"/>
        <v>dato mancante</v>
      </c>
      <c r="AZ158" s="308" t="str">
        <f t="shared" si="257"/>
        <v>dato mancante</v>
      </c>
      <c r="BA158" s="193" t="str">
        <f>'Calcolo Orizzontale P. Secco'!AH159</f>
        <v>dato mancante</v>
      </c>
      <c r="BB158" s="193" t="str">
        <f>'Calcolo Orizzontale P. Secco'!AW159</f>
        <v>dato mancante</v>
      </c>
      <c r="BC158" s="308" t="str">
        <f t="shared" si="241"/>
        <v>dato mancante</v>
      </c>
      <c r="BD158" s="308" t="str">
        <f t="shared" si="242"/>
        <v>dato mancante</v>
      </c>
      <c r="BE158" s="194" t="str">
        <f>'Calcolo Orizzontale P. Secco'!AI159</f>
        <v>dato mancante</v>
      </c>
      <c r="BF158" s="194" t="str">
        <f>'Calcolo Orizzontale P. Secco'!AX159</f>
        <v>dato mancante</v>
      </c>
      <c r="BG158" s="308" t="str">
        <f t="shared" si="243"/>
        <v>dato mancante</v>
      </c>
      <c r="BH158" s="308" t="str">
        <f t="shared" si="244"/>
        <v>dato mancante</v>
      </c>
      <c r="BI158" s="193" t="str">
        <f>'Calcolo Orizzontale P. Secco'!AJ159</f>
        <v>dato mancante</v>
      </c>
      <c r="BJ158" s="193" t="str">
        <f>'Calcolo Orizzontale P. Secco'!AY159</f>
        <v>dato mancante</v>
      </c>
      <c r="BK158" s="308" t="str">
        <f t="shared" si="245"/>
        <v>dato mancante</v>
      </c>
      <c r="BL158" s="308" t="str">
        <f t="shared" si="246"/>
        <v>dato mancante</v>
      </c>
      <c r="BM158" s="192" t="str">
        <f>'Calcolo Orizzontale P. Secco'!AK159</f>
        <v>dato mancante</v>
      </c>
      <c r="BN158" s="192" t="str">
        <f>'Calcolo Orizzontale P. Secco'!AZ159</f>
        <v>dato mancante</v>
      </c>
      <c r="BO158" s="308" t="str">
        <f t="shared" si="202"/>
        <v>dato mancante</v>
      </c>
      <c r="BP158" s="308" t="str">
        <f t="shared" si="203"/>
        <v>dato mancante</v>
      </c>
      <c r="BQ158" s="195" t="str">
        <f>'Calcolo Orizzontale P. Secco'!AL159</f>
        <v>dato mancante</v>
      </c>
      <c r="BR158" s="195" t="str">
        <f>'Calcolo Orizzontale P. Secco'!BA159</f>
        <v>dato mancante</v>
      </c>
      <c r="BS158" s="308" t="str">
        <f t="shared" si="247"/>
        <v>dato mancante</v>
      </c>
      <c r="BT158" s="308" t="str">
        <f t="shared" si="248"/>
        <v>dato mancante</v>
      </c>
      <c r="BU158" s="193" t="str">
        <f>'Calcolo Orizzontale P. Secco'!AM159</f>
        <v>dato mancante</v>
      </c>
      <c r="BV158" s="194" t="str">
        <f>'Calcolo Orizzontale P. Secco'!BB159</f>
        <v>dato mancante</v>
      </c>
      <c r="BW158" s="308" t="str">
        <f t="shared" si="249"/>
        <v>dato mancante</v>
      </c>
      <c r="BX158" s="308" t="str">
        <f t="shared" si="250"/>
        <v>dato mancante</v>
      </c>
      <c r="BY158" s="196" t="str">
        <f>'Calcolo Orizzontale P. Secco'!AN159</f>
        <v>dato mancante</v>
      </c>
      <c r="BZ158" s="196" t="str">
        <f>'Calcolo Orizzontale P. Secco'!BC159</f>
        <v>dato mancante</v>
      </c>
      <c r="CA158" s="308" t="str">
        <f t="shared" si="251"/>
        <v>dato mancante</v>
      </c>
      <c r="CB158" s="308" t="str">
        <f t="shared" si="252"/>
        <v>dato mancante</v>
      </c>
      <c r="CE158" s="125" t="str">
        <f t="shared" si="204"/>
        <v>dato mancante</v>
      </c>
      <c r="CF158" s="125" t="str">
        <f t="shared" si="205"/>
        <v>dato mancante</v>
      </c>
      <c r="CG158" s="125" t="str">
        <f t="shared" si="206"/>
        <v>dato mancante</v>
      </c>
      <c r="CH158" s="125" t="str">
        <f t="shared" si="207"/>
        <v>dato mancante</v>
      </c>
      <c r="CI158" s="125" t="str">
        <f t="shared" si="208"/>
        <v>dato mancante</v>
      </c>
      <c r="CJ158" s="125" t="str">
        <f t="shared" si="209"/>
        <v>dato mancante</v>
      </c>
      <c r="CK158" s="125" t="str">
        <f t="shared" si="210"/>
        <v>dato mancante</v>
      </c>
      <c r="CL158" s="125" t="str">
        <f t="shared" si="211"/>
        <v>dato mancante</v>
      </c>
      <c r="CM158" s="125" t="str">
        <f t="shared" si="212"/>
        <v>dato mancante</v>
      </c>
      <c r="CN158" s="125" t="str">
        <f t="shared" si="213"/>
        <v>dato mancante</v>
      </c>
      <c r="CO158" s="125" t="str">
        <f t="shared" si="214"/>
        <v>dato mancante</v>
      </c>
      <c r="CP158" s="125" t="str">
        <f t="shared" si="215"/>
        <v>dato mancante</v>
      </c>
      <c r="CQ158" s="125" t="str">
        <f t="shared" si="216"/>
        <v>dato mancante</v>
      </c>
      <c r="CR158" s="125" t="str">
        <f t="shared" si="217"/>
        <v>dato mancante</v>
      </c>
      <c r="CS158" s="125" t="str">
        <f t="shared" si="218"/>
        <v>dato mancante</v>
      </c>
      <c r="CT158" s="125" t="str">
        <f t="shared" si="219"/>
        <v>dato mancante</v>
      </c>
      <c r="CU158" s="125" t="str">
        <f t="shared" si="220"/>
        <v>dato mancante</v>
      </c>
      <c r="CV158" s="125" t="str">
        <f t="shared" si="221"/>
        <v>dato mancante</v>
      </c>
      <c r="CW158" s="125" t="str">
        <f t="shared" si="222"/>
        <v>dato mancante</v>
      </c>
      <c r="CX158" s="125" t="str">
        <f t="shared" si="223"/>
        <v>dato mancante</v>
      </c>
      <c r="CY158" s="125" t="str">
        <f t="shared" si="224"/>
        <v>dato mancante</v>
      </c>
      <c r="CZ158" s="125" t="str">
        <f t="shared" si="225"/>
        <v>dato mancante</v>
      </c>
      <c r="DA158" s="125" t="str">
        <f t="shared" si="226"/>
        <v>dato mancante</v>
      </c>
      <c r="DB158" s="125" t="str">
        <f t="shared" si="227"/>
        <v>dato mancante</v>
      </c>
      <c r="DC158" s="125" t="str">
        <f t="shared" si="228"/>
        <v>dato mancante</v>
      </c>
      <c r="DD158" s="125" t="str">
        <f t="shared" si="229"/>
        <v>dato mancante</v>
      </c>
      <c r="DF158" s="127">
        <f t="shared" si="253"/>
        <v>0</v>
      </c>
      <c r="DG158" s="127">
        <f t="shared" si="230"/>
        <v>0</v>
      </c>
      <c r="DH158" s="125" t="str">
        <f t="shared" si="254"/>
        <v>ok</v>
      </c>
      <c r="DI158" s="127" t="str">
        <f t="shared" si="255"/>
        <v>Buono</v>
      </c>
      <c r="DJ158" s="127" t="str">
        <f t="shared" si="231"/>
        <v>Buono</v>
      </c>
    </row>
    <row r="159" spans="1:114" s="125" customFormat="1" x14ac:dyDescent="0.35">
      <c r="A159" s="18">
        <f>'Calcolo Orizzontale P. Secco'!A160</f>
        <v>0</v>
      </c>
      <c r="B159" s="18">
        <f>'Calcolo Orizzontale P. Secco'!B160</f>
        <v>0</v>
      </c>
      <c r="C159" s="18">
        <f>'Calcolo Orizzontale P. Secco'!C160</f>
        <v>0</v>
      </c>
      <c r="D159" s="18">
        <f>'Calcolo Orizzontale P. Secco'!D160</f>
        <v>0</v>
      </c>
      <c r="E159" s="18">
        <f>'Calcolo Orizzontale P. Secco'!E160</f>
        <v>0</v>
      </c>
      <c r="F159" s="18">
        <f>'Calcolo Orizzontale P. Secco'!F160</f>
        <v>0</v>
      </c>
      <c r="G159" s="18">
        <f>'Calcolo Orizzontale P. Secco'!G160</f>
        <v>0</v>
      </c>
      <c r="H159" s="18"/>
      <c r="I159" s="18">
        <f>'Calcolo Orizzontale P. Secco'!I160</f>
        <v>0</v>
      </c>
      <c r="J159" s="18">
        <f>'Calcolo Orizzontale P. Secco'!J160</f>
        <v>0</v>
      </c>
      <c r="K159" s="18">
        <f>'Calcolo Orizzontale P. Secco'!K160</f>
        <v>0</v>
      </c>
      <c r="L159" s="15">
        <f t="shared" si="232"/>
        <v>0</v>
      </c>
      <c r="M159" s="519">
        <f>'Calcolo Orizzontale P. Secco'!L160</f>
        <v>0</v>
      </c>
      <c r="N159" s="519">
        <f>'Calcolo Orizzontale P. Secco'!M160</f>
        <v>0</v>
      </c>
      <c r="O159" s="520">
        <f>'Calcolo Orizzontale P. Secco'!N160</f>
        <v>0</v>
      </c>
      <c r="P159" s="521">
        <f>'Calcolo Orizzontale P. Secco'!O160</f>
        <v>0</v>
      </c>
      <c r="Q159" s="521">
        <f>'Calcolo Orizzontale P. Secco'!P160</f>
        <v>0</v>
      </c>
      <c r="R159" s="521">
        <f>'Calcolo Orizzontale P. Secco'!Q160</f>
        <v>0</v>
      </c>
      <c r="S159" s="521">
        <f>'Calcolo Orizzontale P. Secco'!R160</f>
        <v>0</v>
      </c>
      <c r="T159" s="521">
        <f>'Calcolo Orizzontale P. Secco'!S160</f>
        <v>0</v>
      </c>
      <c r="U159" s="519">
        <f>'Calcolo Orizzontale P. Secco'!T160</f>
        <v>0</v>
      </c>
      <c r="V159" s="519">
        <f>'Calcolo Orizzontale P. Secco'!U160</f>
        <v>0</v>
      </c>
      <c r="W159" s="519">
        <f>'Calcolo Orizzontale P. Secco'!V160</f>
        <v>0</v>
      </c>
      <c r="X159" s="520">
        <f>'Calcolo Orizzontale P. Secco'!W160</f>
        <v>0</v>
      </c>
      <c r="Y159" s="521">
        <f>'Calcolo Orizzontale P. Secco'!X160</f>
        <v>0</v>
      </c>
      <c r="Z159" s="522">
        <f>'Calcolo Orizzontale P. Secco'!Y160</f>
        <v>0</v>
      </c>
      <c r="AA159" s="126"/>
      <c r="AB159" s="127"/>
      <c r="AC159" s="189" t="str">
        <f>'Calcolo Orizzontale P. Secco'!AC160</f>
        <v>dato mancante</v>
      </c>
      <c r="AD159" s="190" t="str">
        <f>'Calcolo Orizzontale P. Secco'!AR160</f>
        <v>dato mancante</v>
      </c>
      <c r="AE159" s="190" t="str">
        <f t="shared" si="233"/>
        <v>dato mancante</v>
      </c>
      <c r="AF159" s="190" t="str">
        <f t="shared" si="234"/>
        <v>dato mancante</v>
      </c>
      <c r="AG159" s="191" t="str">
        <f>IF(N159&lt;5,'Calcolo Orizzontale P. Secco'!AD160,"dato mancante")</f>
        <v>dato mancante</v>
      </c>
      <c r="AH159" s="191" t="str">
        <f>IF(N159&gt;5,'Calcolo Orizzontale P. Secco'!AD160,"dato mancante")</f>
        <v>dato mancante</v>
      </c>
      <c r="AI159" s="191" t="str">
        <f>IF(N159&lt;5,'Calcolo Orizzontale P. Secco'!AS160,"dato mancante")</f>
        <v>dato mancante</v>
      </c>
      <c r="AJ159" s="191" t="str">
        <f>IF(N159&gt;5,'Calcolo Orizzontale P. Secco'!AS160,"dato mancante")</f>
        <v>dato mancante</v>
      </c>
      <c r="AK159" s="190" t="str">
        <f t="shared" si="235"/>
        <v>dato mancante</v>
      </c>
      <c r="AL159" s="190" t="str">
        <f t="shared" si="236"/>
        <v>dato mancante</v>
      </c>
      <c r="AM159" s="190" t="str">
        <f t="shared" si="237"/>
        <v>dato mancante</v>
      </c>
      <c r="AN159" s="190" t="str">
        <f t="shared" si="238"/>
        <v>dato mancante</v>
      </c>
      <c r="AO159" s="191" t="str">
        <f>'Calcolo Orizzontale P. Secco'!AE160</f>
        <v>dato mancante</v>
      </c>
      <c r="AP159" s="191" t="str">
        <f>'Calcolo Orizzontale P. Secco'!AT160</f>
        <v>dato mancante</v>
      </c>
      <c r="AQ159" s="192" t="str">
        <f t="shared" si="239"/>
        <v>dato mancante</v>
      </c>
      <c r="AR159" s="192" t="str">
        <f t="shared" si="240"/>
        <v>dato mancante</v>
      </c>
      <c r="AS159" s="193" t="str">
        <f>'Calcolo Orizzontale P. Secco'!AF160</f>
        <v>dato mancante</v>
      </c>
      <c r="AT159" s="193" t="str">
        <f>'Calcolo Orizzontale P. Secco'!AU160</f>
        <v>dato mancante</v>
      </c>
      <c r="AU159" s="308" t="str">
        <f t="shared" si="258"/>
        <v>dato mancante</v>
      </c>
      <c r="AV159" s="308" t="str">
        <f t="shared" si="259"/>
        <v>dato mancante</v>
      </c>
      <c r="AW159" s="193" t="str">
        <f>'Calcolo Orizzontale P. Secco'!AG160</f>
        <v>dato mancante</v>
      </c>
      <c r="AX159" s="193" t="str">
        <f>'Calcolo Orizzontale P. Secco'!AV160</f>
        <v>dato mancante</v>
      </c>
      <c r="AY159" s="308" t="str">
        <f t="shared" si="256"/>
        <v>dato mancante</v>
      </c>
      <c r="AZ159" s="308" t="str">
        <f t="shared" si="257"/>
        <v>dato mancante</v>
      </c>
      <c r="BA159" s="193" t="str">
        <f>'Calcolo Orizzontale P. Secco'!AH160</f>
        <v>dato mancante</v>
      </c>
      <c r="BB159" s="193" t="str">
        <f>'Calcolo Orizzontale P. Secco'!AW160</f>
        <v>dato mancante</v>
      </c>
      <c r="BC159" s="308" t="str">
        <f t="shared" si="241"/>
        <v>dato mancante</v>
      </c>
      <c r="BD159" s="308" t="str">
        <f t="shared" si="242"/>
        <v>dato mancante</v>
      </c>
      <c r="BE159" s="194" t="str">
        <f>'Calcolo Orizzontale P. Secco'!AI160</f>
        <v>dato mancante</v>
      </c>
      <c r="BF159" s="194" t="str">
        <f>'Calcolo Orizzontale P. Secco'!AX160</f>
        <v>dato mancante</v>
      </c>
      <c r="BG159" s="308" t="str">
        <f t="shared" si="243"/>
        <v>dato mancante</v>
      </c>
      <c r="BH159" s="308" t="str">
        <f t="shared" si="244"/>
        <v>dato mancante</v>
      </c>
      <c r="BI159" s="193" t="str">
        <f>'Calcolo Orizzontale P. Secco'!AJ160</f>
        <v>dato mancante</v>
      </c>
      <c r="BJ159" s="193" t="str">
        <f>'Calcolo Orizzontale P. Secco'!AY160</f>
        <v>dato mancante</v>
      </c>
      <c r="BK159" s="308" t="str">
        <f t="shared" si="245"/>
        <v>dato mancante</v>
      </c>
      <c r="BL159" s="308" t="str">
        <f t="shared" si="246"/>
        <v>dato mancante</v>
      </c>
      <c r="BM159" s="192" t="str">
        <f>'Calcolo Orizzontale P. Secco'!AK160</f>
        <v>dato mancante</v>
      </c>
      <c r="BN159" s="192" t="str">
        <f>'Calcolo Orizzontale P. Secco'!AZ160</f>
        <v>dato mancante</v>
      </c>
      <c r="BO159" s="308" t="str">
        <f t="shared" si="202"/>
        <v>dato mancante</v>
      </c>
      <c r="BP159" s="308" t="str">
        <f t="shared" si="203"/>
        <v>dato mancante</v>
      </c>
      <c r="BQ159" s="195" t="str">
        <f>'Calcolo Orizzontale P. Secco'!AL160</f>
        <v>dato mancante</v>
      </c>
      <c r="BR159" s="195" t="str">
        <f>'Calcolo Orizzontale P. Secco'!BA160</f>
        <v>dato mancante</v>
      </c>
      <c r="BS159" s="308" t="str">
        <f t="shared" si="247"/>
        <v>dato mancante</v>
      </c>
      <c r="BT159" s="308" t="str">
        <f t="shared" si="248"/>
        <v>dato mancante</v>
      </c>
      <c r="BU159" s="193" t="str">
        <f>'Calcolo Orizzontale P. Secco'!AM160</f>
        <v>dato mancante</v>
      </c>
      <c r="BV159" s="194" t="str">
        <f>'Calcolo Orizzontale P. Secco'!BB160</f>
        <v>dato mancante</v>
      </c>
      <c r="BW159" s="308" t="str">
        <f t="shared" si="249"/>
        <v>dato mancante</v>
      </c>
      <c r="BX159" s="308" t="str">
        <f t="shared" si="250"/>
        <v>dato mancante</v>
      </c>
      <c r="BY159" s="196" t="str">
        <f>'Calcolo Orizzontale P. Secco'!AN160</f>
        <v>dato mancante</v>
      </c>
      <c r="BZ159" s="196" t="str">
        <f>'Calcolo Orizzontale P. Secco'!BC160</f>
        <v>dato mancante</v>
      </c>
      <c r="CA159" s="308" t="str">
        <f t="shared" si="251"/>
        <v>dato mancante</v>
      </c>
      <c r="CB159" s="308" t="str">
        <f t="shared" si="252"/>
        <v>dato mancante</v>
      </c>
      <c r="CE159" s="125" t="str">
        <f t="shared" si="204"/>
        <v>dato mancante</v>
      </c>
      <c r="CF159" s="125" t="str">
        <f t="shared" si="205"/>
        <v>dato mancante</v>
      </c>
      <c r="CG159" s="125" t="str">
        <f t="shared" si="206"/>
        <v>dato mancante</v>
      </c>
      <c r="CH159" s="125" t="str">
        <f t="shared" si="207"/>
        <v>dato mancante</v>
      </c>
      <c r="CI159" s="125" t="str">
        <f t="shared" si="208"/>
        <v>dato mancante</v>
      </c>
      <c r="CJ159" s="125" t="str">
        <f t="shared" si="209"/>
        <v>dato mancante</v>
      </c>
      <c r="CK159" s="125" t="str">
        <f t="shared" si="210"/>
        <v>dato mancante</v>
      </c>
      <c r="CL159" s="125" t="str">
        <f t="shared" si="211"/>
        <v>dato mancante</v>
      </c>
      <c r="CM159" s="125" t="str">
        <f t="shared" si="212"/>
        <v>dato mancante</v>
      </c>
      <c r="CN159" s="125" t="str">
        <f t="shared" si="213"/>
        <v>dato mancante</v>
      </c>
      <c r="CO159" s="125" t="str">
        <f t="shared" si="214"/>
        <v>dato mancante</v>
      </c>
      <c r="CP159" s="125" t="str">
        <f t="shared" si="215"/>
        <v>dato mancante</v>
      </c>
      <c r="CQ159" s="125" t="str">
        <f t="shared" si="216"/>
        <v>dato mancante</v>
      </c>
      <c r="CR159" s="125" t="str">
        <f t="shared" si="217"/>
        <v>dato mancante</v>
      </c>
      <c r="CS159" s="125" t="str">
        <f t="shared" si="218"/>
        <v>dato mancante</v>
      </c>
      <c r="CT159" s="125" t="str">
        <f t="shared" si="219"/>
        <v>dato mancante</v>
      </c>
      <c r="CU159" s="125" t="str">
        <f t="shared" si="220"/>
        <v>dato mancante</v>
      </c>
      <c r="CV159" s="125" t="str">
        <f t="shared" si="221"/>
        <v>dato mancante</v>
      </c>
      <c r="CW159" s="125" t="str">
        <f t="shared" si="222"/>
        <v>dato mancante</v>
      </c>
      <c r="CX159" s="125" t="str">
        <f t="shared" si="223"/>
        <v>dato mancante</v>
      </c>
      <c r="CY159" s="125" t="str">
        <f t="shared" si="224"/>
        <v>dato mancante</v>
      </c>
      <c r="CZ159" s="125" t="str">
        <f t="shared" si="225"/>
        <v>dato mancante</v>
      </c>
      <c r="DA159" s="125" t="str">
        <f t="shared" si="226"/>
        <v>dato mancante</v>
      </c>
      <c r="DB159" s="125" t="str">
        <f t="shared" si="227"/>
        <v>dato mancante</v>
      </c>
      <c r="DC159" s="125" t="str">
        <f t="shared" si="228"/>
        <v>dato mancante</v>
      </c>
      <c r="DD159" s="125" t="str">
        <f t="shared" si="229"/>
        <v>dato mancante</v>
      </c>
      <c r="DF159" s="127">
        <f t="shared" si="253"/>
        <v>0</v>
      </c>
      <c r="DG159" s="127">
        <f t="shared" si="230"/>
        <v>0</v>
      </c>
      <c r="DH159" s="125" t="str">
        <f t="shared" si="254"/>
        <v>ok</v>
      </c>
      <c r="DI159" s="127" t="str">
        <f t="shared" si="255"/>
        <v>Buono</v>
      </c>
      <c r="DJ159" s="127" t="str">
        <f t="shared" si="231"/>
        <v>Buono</v>
      </c>
    </row>
    <row r="160" spans="1:114" s="125" customFormat="1" x14ac:dyDescent="0.35">
      <c r="A160" s="18">
        <f>'Calcolo Orizzontale P. Secco'!A161</f>
        <v>0</v>
      </c>
      <c r="B160" s="18">
        <f>'Calcolo Orizzontale P. Secco'!B161</f>
        <v>0</v>
      </c>
      <c r="C160" s="18">
        <f>'Calcolo Orizzontale P. Secco'!C161</f>
        <v>0</v>
      </c>
      <c r="D160" s="18">
        <f>'Calcolo Orizzontale P. Secco'!D161</f>
        <v>0</v>
      </c>
      <c r="E160" s="18">
        <f>'Calcolo Orizzontale P. Secco'!E161</f>
        <v>0</v>
      </c>
      <c r="F160" s="18">
        <f>'Calcolo Orizzontale P. Secco'!F161</f>
        <v>0</v>
      </c>
      <c r="G160" s="18">
        <f>'Calcolo Orizzontale P. Secco'!G161</f>
        <v>0</v>
      </c>
      <c r="H160" s="18"/>
      <c r="I160" s="18">
        <f>'Calcolo Orizzontale P. Secco'!I161</f>
        <v>0</v>
      </c>
      <c r="J160" s="18">
        <f>'Calcolo Orizzontale P. Secco'!J161</f>
        <v>0</v>
      </c>
      <c r="K160" s="18">
        <f>'Calcolo Orizzontale P. Secco'!K161</f>
        <v>0</v>
      </c>
      <c r="L160" s="15">
        <f t="shared" si="232"/>
        <v>0</v>
      </c>
      <c r="M160" s="519">
        <f>'Calcolo Orizzontale P. Secco'!L161</f>
        <v>0</v>
      </c>
      <c r="N160" s="519">
        <f>'Calcolo Orizzontale P. Secco'!M161</f>
        <v>0</v>
      </c>
      <c r="O160" s="520">
        <f>'Calcolo Orizzontale P. Secco'!N161</f>
        <v>0</v>
      </c>
      <c r="P160" s="521">
        <f>'Calcolo Orizzontale P. Secco'!O161</f>
        <v>0</v>
      </c>
      <c r="Q160" s="521">
        <f>'Calcolo Orizzontale P. Secco'!P161</f>
        <v>0</v>
      </c>
      <c r="R160" s="521">
        <f>'Calcolo Orizzontale P. Secco'!Q161</f>
        <v>0</v>
      </c>
      <c r="S160" s="521">
        <f>'Calcolo Orizzontale P. Secco'!R161</f>
        <v>0</v>
      </c>
      <c r="T160" s="521">
        <f>'Calcolo Orizzontale P. Secco'!S161</f>
        <v>0</v>
      </c>
      <c r="U160" s="519">
        <f>'Calcolo Orizzontale P. Secco'!T161</f>
        <v>0</v>
      </c>
      <c r="V160" s="519">
        <f>'Calcolo Orizzontale P. Secco'!U161</f>
        <v>0</v>
      </c>
      <c r="W160" s="519">
        <f>'Calcolo Orizzontale P. Secco'!V161</f>
        <v>0</v>
      </c>
      <c r="X160" s="520">
        <f>'Calcolo Orizzontale P. Secco'!W161</f>
        <v>0</v>
      </c>
      <c r="Y160" s="521">
        <f>'Calcolo Orizzontale P. Secco'!X161</f>
        <v>0</v>
      </c>
      <c r="Z160" s="522">
        <f>'Calcolo Orizzontale P. Secco'!Y161</f>
        <v>0</v>
      </c>
      <c r="AA160" s="126"/>
      <c r="AB160" s="127"/>
      <c r="AC160" s="189" t="str">
        <f>'Calcolo Orizzontale P. Secco'!AC161</f>
        <v>dato mancante</v>
      </c>
      <c r="AD160" s="190" t="str">
        <f>'Calcolo Orizzontale P. Secco'!AR161</f>
        <v>dato mancante</v>
      </c>
      <c r="AE160" s="190" t="str">
        <f t="shared" si="233"/>
        <v>dato mancante</v>
      </c>
      <c r="AF160" s="190" t="str">
        <f t="shared" si="234"/>
        <v>dato mancante</v>
      </c>
      <c r="AG160" s="191" t="str">
        <f>IF(N160&lt;5,'Calcolo Orizzontale P. Secco'!AD161,"dato mancante")</f>
        <v>dato mancante</v>
      </c>
      <c r="AH160" s="191" t="str">
        <f>IF(N160&gt;5,'Calcolo Orizzontale P. Secco'!AD161,"dato mancante")</f>
        <v>dato mancante</v>
      </c>
      <c r="AI160" s="191" t="str">
        <f>IF(N160&lt;5,'Calcolo Orizzontale P. Secco'!AS161,"dato mancante")</f>
        <v>dato mancante</v>
      </c>
      <c r="AJ160" s="191" t="str">
        <f>IF(N160&gt;5,'Calcolo Orizzontale P. Secco'!AS161,"dato mancante")</f>
        <v>dato mancante</v>
      </c>
      <c r="AK160" s="190" t="str">
        <f t="shared" si="235"/>
        <v>dato mancante</v>
      </c>
      <c r="AL160" s="190" t="str">
        <f t="shared" si="236"/>
        <v>dato mancante</v>
      </c>
      <c r="AM160" s="190" t="str">
        <f t="shared" si="237"/>
        <v>dato mancante</v>
      </c>
      <c r="AN160" s="190" t="str">
        <f t="shared" si="238"/>
        <v>dato mancante</v>
      </c>
      <c r="AO160" s="191" t="str">
        <f>'Calcolo Orizzontale P. Secco'!AE161</f>
        <v>dato mancante</v>
      </c>
      <c r="AP160" s="191" t="str">
        <f>'Calcolo Orizzontale P. Secco'!AT161</f>
        <v>dato mancante</v>
      </c>
      <c r="AQ160" s="192" t="str">
        <f t="shared" si="239"/>
        <v>dato mancante</v>
      </c>
      <c r="AR160" s="192" t="str">
        <f t="shared" si="240"/>
        <v>dato mancante</v>
      </c>
      <c r="AS160" s="193" t="str">
        <f>'Calcolo Orizzontale P. Secco'!AF161</f>
        <v>dato mancante</v>
      </c>
      <c r="AT160" s="193" t="str">
        <f>'Calcolo Orizzontale P. Secco'!AU161</f>
        <v>dato mancante</v>
      </c>
      <c r="AU160" s="308" t="str">
        <f t="shared" si="258"/>
        <v>dato mancante</v>
      </c>
      <c r="AV160" s="308" t="str">
        <f t="shared" si="259"/>
        <v>dato mancante</v>
      </c>
      <c r="AW160" s="193" t="str">
        <f>'Calcolo Orizzontale P. Secco'!AG161</f>
        <v>dato mancante</v>
      </c>
      <c r="AX160" s="193" t="str">
        <f>'Calcolo Orizzontale P. Secco'!AV161</f>
        <v>dato mancante</v>
      </c>
      <c r="AY160" s="308" t="str">
        <f t="shared" si="256"/>
        <v>dato mancante</v>
      </c>
      <c r="AZ160" s="308" t="str">
        <f t="shared" si="257"/>
        <v>dato mancante</v>
      </c>
      <c r="BA160" s="193" t="str">
        <f>'Calcolo Orizzontale P. Secco'!AH161</f>
        <v>dato mancante</v>
      </c>
      <c r="BB160" s="193" t="str">
        <f>'Calcolo Orizzontale P. Secco'!AW161</f>
        <v>dato mancante</v>
      </c>
      <c r="BC160" s="308" t="str">
        <f t="shared" si="241"/>
        <v>dato mancante</v>
      </c>
      <c r="BD160" s="308" t="str">
        <f t="shared" si="242"/>
        <v>dato mancante</v>
      </c>
      <c r="BE160" s="194" t="str">
        <f>'Calcolo Orizzontale P. Secco'!AI161</f>
        <v>dato mancante</v>
      </c>
      <c r="BF160" s="194" t="str">
        <f>'Calcolo Orizzontale P. Secco'!AX161</f>
        <v>dato mancante</v>
      </c>
      <c r="BG160" s="308" t="str">
        <f t="shared" si="243"/>
        <v>dato mancante</v>
      </c>
      <c r="BH160" s="308" t="str">
        <f t="shared" si="244"/>
        <v>dato mancante</v>
      </c>
      <c r="BI160" s="193" t="str">
        <f>'Calcolo Orizzontale P. Secco'!AJ161</f>
        <v>dato mancante</v>
      </c>
      <c r="BJ160" s="193" t="str">
        <f>'Calcolo Orizzontale P. Secco'!AY161</f>
        <v>dato mancante</v>
      </c>
      <c r="BK160" s="308" t="str">
        <f t="shared" si="245"/>
        <v>dato mancante</v>
      </c>
      <c r="BL160" s="308" t="str">
        <f t="shared" si="246"/>
        <v>dato mancante</v>
      </c>
      <c r="BM160" s="192" t="str">
        <f>'Calcolo Orizzontale P. Secco'!AK161</f>
        <v>dato mancante</v>
      </c>
      <c r="BN160" s="192" t="str">
        <f>'Calcolo Orizzontale P. Secco'!AZ161</f>
        <v>dato mancante</v>
      </c>
      <c r="BO160" s="308" t="str">
        <f t="shared" si="202"/>
        <v>dato mancante</v>
      </c>
      <c r="BP160" s="308" t="str">
        <f t="shared" si="203"/>
        <v>dato mancante</v>
      </c>
      <c r="BQ160" s="195" t="str">
        <f>'Calcolo Orizzontale P. Secco'!AL161</f>
        <v>dato mancante</v>
      </c>
      <c r="BR160" s="195" t="str">
        <f>'Calcolo Orizzontale P. Secco'!BA161</f>
        <v>dato mancante</v>
      </c>
      <c r="BS160" s="308" t="str">
        <f t="shared" si="247"/>
        <v>dato mancante</v>
      </c>
      <c r="BT160" s="308" t="str">
        <f t="shared" si="248"/>
        <v>dato mancante</v>
      </c>
      <c r="BU160" s="193" t="str">
        <f>'Calcolo Orizzontale P. Secco'!AM161</f>
        <v>dato mancante</v>
      </c>
      <c r="BV160" s="194" t="str">
        <f>'Calcolo Orizzontale P. Secco'!BB161</f>
        <v>dato mancante</v>
      </c>
      <c r="BW160" s="308" t="str">
        <f t="shared" si="249"/>
        <v>dato mancante</v>
      </c>
      <c r="BX160" s="308" t="str">
        <f t="shared" si="250"/>
        <v>dato mancante</v>
      </c>
      <c r="BY160" s="196" t="str">
        <f>'Calcolo Orizzontale P. Secco'!AN161</f>
        <v>dato mancante</v>
      </c>
      <c r="BZ160" s="196" t="str">
        <f>'Calcolo Orizzontale P. Secco'!BC161</f>
        <v>dato mancante</v>
      </c>
      <c r="CA160" s="308" t="str">
        <f t="shared" si="251"/>
        <v>dato mancante</v>
      </c>
      <c r="CB160" s="308" t="str">
        <f t="shared" si="252"/>
        <v>dato mancante</v>
      </c>
      <c r="CE160" s="125" t="str">
        <f t="shared" si="204"/>
        <v>dato mancante</v>
      </c>
      <c r="CF160" s="125" t="str">
        <f t="shared" si="205"/>
        <v>dato mancante</v>
      </c>
      <c r="CG160" s="125" t="str">
        <f t="shared" si="206"/>
        <v>dato mancante</v>
      </c>
      <c r="CH160" s="125" t="str">
        <f t="shared" si="207"/>
        <v>dato mancante</v>
      </c>
      <c r="CI160" s="125" t="str">
        <f t="shared" si="208"/>
        <v>dato mancante</v>
      </c>
      <c r="CJ160" s="125" t="str">
        <f t="shared" si="209"/>
        <v>dato mancante</v>
      </c>
      <c r="CK160" s="125" t="str">
        <f t="shared" si="210"/>
        <v>dato mancante</v>
      </c>
      <c r="CL160" s="125" t="str">
        <f t="shared" si="211"/>
        <v>dato mancante</v>
      </c>
      <c r="CM160" s="125" t="str">
        <f t="shared" si="212"/>
        <v>dato mancante</v>
      </c>
      <c r="CN160" s="125" t="str">
        <f t="shared" si="213"/>
        <v>dato mancante</v>
      </c>
      <c r="CO160" s="125" t="str">
        <f t="shared" si="214"/>
        <v>dato mancante</v>
      </c>
      <c r="CP160" s="125" t="str">
        <f t="shared" si="215"/>
        <v>dato mancante</v>
      </c>
      <c r="CQ160" s="125" t="str">
        <f t="shared" si="216"/>
        <v>dato mancante</v>
      </c>
      <c r="CR160" s="125" t="str">
        <f t="shared" si="217"/>
        <v>dato mancante</v>
      </c>
      <c r="CS160" s="125" t="str">
        <f t="shared" si="218"/>
        <v>dato mancante</v>
      </c>
      <c r="CT160" s="125" t="str">
        <f t="shared" si="219"/>
        <v>dato mancante</v>
      </c>
      <c r="CU160" s="125" t="str">
        <f t="shared" si="220"/>
        <v>dato mancante</v>
      </c>
      <c r="CV160" s="125" t="str">
        <f t="shared" si="221"/>
        <v>dato mancante</v>
      </c>
      <c r="CW160" s="125" t="str">
        <f t="shared" si="222"/>
        <v>dato mancante</v>
      </c>
      <c r="CX160" s="125" t="str">
        <f t="shared" si="223"/>
        <v>dato mancante</v>
      </c>
      <c r="CY160" s="125" t="str">
        <f t="shared" si="224"/>
        <v>dato mancante</v>
      </c>
      <c r="CZ160" s="125" t="str">
        <f t="shared" si="225"/>
        <v>dato mancante</v>
      </c>
      <c r="DA160" s="125" t="str">
        <f t="shared" si="226"/>
        <v>dato mancante</v>
      </c>
      <c r="DB160" s="125" t="str">
        <f t="shared" si="227"/>
        <v>dato mancante</v>
      </c>
      <c r="DC160" s="125" t="str">
        <f t="shared" si="228"/>
        <v>dato mancante</v>
      </c>
      <c r="DD160" s="125" t="str">
        <f t="shared" si="229"/>
        <v>dato mancante</v>
      </c>
      <c r="DF160" s="127">
        <f t="shared" si="253"/>
        <v>0</v>
      </c>
      <c r="DG160" s="127">
        <f t="shared" si="230"/>
        <v>0</v>
      </c>
      <c r="DH160" s="125" t="str">
        <f t="shared" si="254"/>
        <v>ok</v>
      </c>
      <c r="DI160" s="127" t="str">
        <f t="shared" si="255"/>
        <v>Buono</v>
      </c>
      <c r="DJ160" s="127" t="str">
        <f t="shared" si="231"/>
        <v>Buono</v>
      </c>
    </row>
    <row r="161" spans="1:114" s="125" customFormat="1" x14ac:dyDescent="0.35">
      <c r="A161" s="18">
        <f>'Calcolo Orizzontale P. Secco'!A162</f>
        <v>0</v>
      </c>
      <c r="B161" s="18">
        <f>'Calcolo Orizzontale P. Secco'!B162</f>
        <v>0</v>
      </c>
      <c r="C161" s="18">
        <f>'Calcolo Orizzontale P. Secco'!C162</f>
        <v>0</v>
      </c>
      <c r="D161" s="18">
        <f>'Calcolo Orizzontale P. Secco'!D162</f>
        <v>0</v>
      </c>
      <c r="E161" s="18">
        <f>'Calcolo Orizzontale P. Secco'!E162</f>
        <v>0</v>
      </c>
      <c r="F161" s="18">
        <f>'Calcolo Orizzontale P. Secco'!F162</f>
        <v>0</v>
      </c>
      <c r="G161" s="18">
        <f>'Calcolo Orizzontale P. Secco'!G162</f>
        <v>0</v>
      </c>
      <c r="H161" s="18"/>
      <c r="I161" s="18">
        <f>'Calcolo Orizzontale P. Secco'!I162</f>
        <v>0</v>
      </c>
      <c r="J161" s="18">
        <f>'Calcolo Orizzontale P. Secco'!J162</f>
        <v>0</v>
      </c>
      <c r="K161" s="18">
        <f>'Calcolo Orizzontale P. Secco'!K162</f>
        <v>0</v>
      </c>
      <c r="L161" s="15">
        <f t="shared" si="232"/>
        <v>0</v>
      </c>
      <c r="M161" s="519">
        <f>'Calcolo Orizzontale P. Secco'!L162</f>
        <v>0</v>
      </c>
      <c r="N161" s="519">
        <f>'Calcolo Orizzontale P. Secco'!M162</f>
        <v>0</v>
      </c>
      <c r="O161" s="520">
        <f>'Calcolo Orizzontale P. Secco'!N162</f>
        <v>0</v>
      </c>
      <c r="P161" s="521">
        <f>'Calcolo Orizzontale P. Secco'!O162</f>
        <v>0</v>
      </c>
      <c r="Q161" s="521">
        <f>'Calcolo Orizzontale P. Secco'!P162</f>
        <v>0</v>
      </c>
      <c r="R161" s="521">
        <f>'Calcolo Orizzontale P. Secco'!Q162</f>
        <v>0</v>
      </c>
      <c r="S161" s="521">
        <f>'Calcolo Orizzontale P. Secco'!R162</f>
        <v>0</v>
      </c>
      <c r="T161" s="521">
        <f>'Calcolo Orizzontale P. Secco'!S162</f>
        <v>0</v>
      </c>
      <c r="U161" s="519">
        <f>'Calcolo Orizzontale P. Secco'!T162</f>
        <v>0</v>
      </c>
      <c r="V161" s="519">
        <f>'Calcolo Orizzontale P. Secco'!U162</f>
        <v>0</v>
      </c>
      <c r="W161" s="519">
        <f>'Calcolo Orizzontale P. Secco'!V162</f>
        <v>0</v>
      </c>
      <c r="X161" s="520">
        <f>'Calcolo Orizzontale P. Secco'!W162</f>
        <v>0</v>
      </c>
      <c r="Y161" s="521">
        <f>'Calcolo Orizzontale P. Secco'!X162</f>
        <v>0</v>
      </c>
      <c r="Z161" s="522">
        <f>'Calcolo Orizzontale P. Secco'!Y162</f>
        <v>0</v>
      </c>
      <c r="AA161" s="126"/>
      <c r="AB161" s="127"/>
      <c r="AC161" s="189" t="str">
        <f>'Calcolo Orizzontale P. Secco'!AC162</f>
        <v>dato mancante</v>
      </c>
      <c r="AD161" s="190" t="str">
        <f>'Calcolo Orizzontale P. Secco'!AR162</f>
        <v>dato mancante</v>
      </c>
      <c r="AE161" s="190" t="str">
        <f t="shared" si="233"/>
        <v>dato mancante</v>
      </c>
      <c r="AF161" s="190" t="str">
        <f t="shared" si="234"/>
        <v>dato mancante</v>
      </c>
      <c r="AG161" s="191" t="str">
        <f>IF(N161&lt;5,'Calcolo Orizzontale P. Secco'!AD162,"dato mancante")</f>
        <v>dato mancante</v>
      </c>
      <c r="AH161" s="191" t="str">
        <f>IF(N161&gt;5,'Calcolo Orizzontale P. Secco'!AD162,"dato mancante")</f>
        <v>dato mancante</v>
      </c>
      <c r="AI161" s="191" t="str">
        <f>IF(N161&lt;5,'Calcolo Orizzontale P. Secco'!AS162,"dato mancante")</f>
        <v>dato mancante</v>
      </c>
      <c r="AJ161" s="191" t="str">
        <f>IF(N161&gt;5,'Calcolo Orizzontale P. Secco'!AS162,"dato mancante")</f>
        <v>dato mancante</v>
      </c>
      <c r="AK161" s="190" t="str">
        <f t="shared" si="235"/>
        <v>dato mancante</v>
      </c>
      <c r="AL161" s="190" t="str">
        <f t="shared" si="236"/>
        <v>dato mancante</v>
      </c>
      <c r="AM161" s="190" t="str">
        <f t="shared" si="237"/>
        <v>dato mancante</v>
      </c>
      <c r="AN161" s="190" t="str">
        <f t="shared" si="238"/>
        <v>dato mancante</v>
      </c>
      <c r="AO161" s="191" t="str">
        <f>'Calcolo Orizzontale P. Secco'!AE162</f>
        <v>dato mancante</v>
      </c>
      <c r="AP161" s="191" t="str">
        <f>'Calcolo Orizzontale P. Secco'!AT162</f>
        <v>dato mancante</v>
      </c>
      <c r="AQ161" s="192" t="str">
        <f t="shared" si="239"/>
        <v>dato mancante</v>
      </c>
      <c r="AR161" s="192" t="str">
        <f t="shared" si="240"/>
        <v>dato mancante</v>
      </c>
      <c r="AS161" s="193" t="str">
        <f>'Calcolo Orizzontale P. Secco'!AF162</f>
        <v>dato mancante</v>
      </c>
      <c r="AT161" s="193" t="str">
        <f>'Calcolo Orizzontale P. Secco'!AU162</f>
        <v>dato mancante</v>
      </c>
      <c r="AU161" s="308" t="str">
        <f t="shared" si="258"/>
        <v>dato mancante</v>
      </c>
      <c r="AV161" s="308" t="str">
        <f t="shared" si="259"/>
        <v>dato mancante</v>
      </c>
      <c r="AW161" s="193" t="str">
        <f>'Calcolo Orizzontale P. Secco'!AG162</f>
        <v>dato mancante</v>
      </c>
      <c r="AX161" s="193" t="str">
        <f>'Calcolo Orizzontale P. Secco'!AV162</f>
        <v>dato mancante</v>
      </c>
      <c r="AY161" s="308" t="str">
        <f t="shared" si="256"/>
        <v>dato mancante</v>
      </c>
      <c r="AZ161" s="308" t="str">
        <f t="shared" si="257"/>
        <v>dato mancante</v>
      </c>
      <c r="BA161" s="193" t="str">
        <f>'Calcolo Orizzontale P. Secco'!AH162</f>
        <v>dato mancante</v>
      </c>
      <c r="BB161" s="193" t="str">
        <f>'Calcolo Orizzontale P. Secco'!AW162</f>
        <v>dato mancante</v>
      </c>
      <c r="BC161" s="308" t="str">
        <f t="shared" si="241"/>
        <v>dato mancante</v>
      </c>
      <c r="BD161" s="308" t="str">
        <f t="shared" si="242"/>
        <v>dato mancante</v>
      </c>
      <c r="BE161" s="194" t="str">
        <f>'Calcolo Orizzontale P. Secco'!AI162</f>
        <v>dato mancante</v>
      </c>
      <c r="BF161" s="194" t="str">
        <f>'Calcolo Orizzontale P. Secco'!AX162</f>
        <v>dato mancante</v>
      </c>
      <c r="BG161" s="308" t="str">
        <f t="shared" si="243"/>
        <v>dato mancante</v>
      </c>
      <c r="BH161" s="308" t="str">
        <f t="shared" si="244"/>
        <v>dato mancante</v>
      </c>
      <c r="BI161" s="193" t="str">
        <f>'Calcolo Orizzontale P. Secco'!AJ162</f>
        <v>dato mancante</v>
      </c>
      <c r="BJ161" s="193" t="str">
        <f>'Calcolo Orizzontale P. Secco'!AY162</f>
        <v>dato mancante</v>
      </c>
      <c r="BK161" s="308" t="str">
        <f t="shared" si="245"/>
        <v>dato mancante</v>
      </c>
      <c r="BL161" s="308" t="str">
        <f t="shared" si="246"/>
        <v>dato mancante</v>
      </c>
      <c r="BM161" s="192" t="str">
        <f>'Calcolo Orizzontale P. Secco'!AK162</f>
        <v>dato mancante</v>
      </c>
      <c r="BN161" s="192" t="str">
        <f>'Calcolo Orizzontale P. Secco'!AZ162</f>
        <v>dato mancante</v>
      </c>
      <c r="BO161" s="308" t="str">
        <f t="shared" si="202"/>
        <v>dato mancante</v>
      </c>
      <c r="BP161" s="308" t="str">
        <f t="shared" si="203"/>
        <v>dato mancante</v>
      </c>
      <c r="BQ161" s="195" t="str">
        <f>'Calcolo Orizzontale P. Secco'!AL162</f>
        <v>dato mancante</v>
      </c>
      <c r="BR161" s="195" t="str">
        <f>'Calcolo Orizzontale P. Secco'!BA162</f>
        <v>dato mancante</v>
      </c>
      <c r="BS161" s="308" t="str">
        <f t="shared" si="247"/>
        <v>dato mancante</v>
      </c>
      <c r="BT161" s="308" t="str">
        <f t="shared" si="248"/>
        <v>dato mancante</v>
      </c>
      <c r="BU161" s="193" t="str">
        <f>'Calcolo Orizzontale P. Secco'!AM162</f>
        <v>dato mancante</v>
      </c>
      <c r="BV161" s="194" t="str">
        <f>'Calcolo Orizzontale P. Secco'!BB162</f>
        <v>dato mancante</v>
      </c>
      <c r="BW161" s="308" t="str">
        <f t="shared" si="249"/>
        <v>dato mancante</v>
      </c>
      <c r="BX161" s="308" t="str">
        <f t="shared" si="250"/>
        <v>dato mancante</v>
      </c>
      <c r="BY161" s="196" t="str">
        <f>'Calcolo Orizzontale P. Secco'!AN162</f>
        <v>dato mancante</v>
      </c>
      <c r="BZ161" s="196" t="str">
        <f>'Calcolo Orizzontale P. Secco'!BC162</f>
        <v>dato mancante</v>
      </c>
      <c r="CA161" s="308" t="str">
        <f t="shared" si="251"/>
        <v>dato mancante</v>
      </c>
      <c r="CB161" s="308" t="str">
        <f t="shared" si="252"/>
        <v>dato mancante</v>
      </c>
      <c r="CE161" s="125" t="str">
        <f t="shared" si="204"/>
        <v>dato mancante</v>
      </c>
      <c r="CF161" s="125" t="str">
        <f t="shared" si="205"/>
        <v>dato mancante</v>
      </c>
      <c r="CG161" s="125" t="str">
        <f t="shared" si="206"/>
        <v>dato mancante</v>
      </c>
      <c r="CH161" s="125" t="str">
        <f t="shared" si="207"/>
        <v>dato mancante</v>
      </c>
      <c r="CI161" s="125" t="str">
        <f t="shared" si="208"/>
        <v>dato mancante</v>
      </c>
      <c r="CJ161" s="125" t="str">
        <f t="shared" si="209"/>
        <v>dato mancante</v>
      </c>
      <c r="CK161" s="125" t="str">
        <f t="shared" si="210"/>
        <v>dato mancante</v>
      </c>
      <c r="CL161" s="125" t="str">
        <f t="shared" si="211"/>
        <v>dato mancante</v>
      </c>
      <c r="CM161" s="125" t="str">
        <f t="shared" si="212"/>
        <v>dato mancante</v>
      </c>
      <c r="CN161" s="125" t="str">
        <f t="shared" si="213"/>
        <v>dato mancante</v>
      </c>
      <c r="CO161" s="125" t="str">
        <f t="shared" si="214"/>
        <v>dato mancante</v>
      </c>
      <c r="CP161" s="125" t="str">
        <f t="shared" si="215"/>
        <v>dato mancante</v>
      </c>
      <c r="CQ161" s="125" t="str">
        <f t="shared" si="216"/>
        <v>dato mancante</v>
      </c>
      <c r="CR161" s="125" t="str">
        <f t="shared" si="217"/>
        <v>dato mancante</v>
      </c>
      <c r="CS161" s="125" t="str">
        <f t="shared" si="218"/>
        <v>dato mancante</v>
      </c>
      <c r="CT161" s="125" t="str">
        <f t="shared" si="219"/>
        <v>dato mancante</v>
      </c>
      <c r="CU161" s="125" t="str">
        <f t="shared" si="220"/>
        <v>dato mancante</v>
      </c>
      <c r="CV161" s="125" t="str">
        <f t="shared" si="221"/>
        <v>dato mancante</v>
      </c>
      <c r="CW161" s="125" t="str">
        <f t="shared" si="222"/>
        <v>dato mancante</v>
      </c>
      <c r="CX161" s="125" t="str">
        <f t="shared" si="223"/>
        <v>dato mancante</v>
      </c>
      <c r="CY161" s="125" t="str">
        <f t="shared" si="224"/>
        <v>dato mancante</v>
      </c>
      <c r="CZ161" s="125" t="str">
        <f t="shared" si="225"/>
        <v>dato mancante</v>
      </c>
      <c r="DA161" s="125" t="str">
        <f t="shared" si="226"/>
        <v>dato mancante</v>
      </c>
      <c r="DB161" s="125" t="str">
        <f t="shared" si="227"/>
        <v>dato mancante</v>
      </c>
      <c r="DC161" s="125" t="str">
        <f t="shared" si="228"/>
        <v>dato mancante</v>
      </c>
      <c r="DD161" s="125" t="str">
        <f t="shared" si="229"/>
        <v>dato mancante</v>
      </c>
      <c r="DF161" s="127">
        <f t="shared" si="253"/>
        <v>0</v>
      </c>
      <c r="DG161" s="127">
        <f t="shared" si="230"/>
        <v>0</v>
      </c>
      <c r="DH161" s="125" t="str">
        <f t="shared" si="254"/>
        <v>ok</v>
      </c>
      <c r="DI161" s="127" t="str">
        <f t="shared" si="255"/>
        <v>Buono</v>
      </c>
      <c r="DJ161" s="127" t="str">
        <f t="shared" si="231"/>
        <v>Buono</v>
      </c>
    </row>
    <row r="162" spans="1:114" s="125" customFormat="1" x14ac:dyDescent="0.35">
      <c r="A162" s="18">
        <f>'Calcolo Orizzontale P. Secco'!A163</f>
        <v>0</v>
      </c>
      <c r="B162" s="18">
        <f>'Calcolo Orizzontale P. Secco'!B163</f>
        <v>0</v>
      </c>
      <c r="C162" s="18">
        <f>'Calcolo Orizzontale P. Secco'!C163</f>
        <v>0</v>
      </c>
      <c r="D162" s="18">
        <f>'Calcolo Orizzontale P. Secco'!D163</f>
        <v>0</v>
      </c>
      <c r="E162" s="18">
        <f>'Calcolo Orizzontale P. Secco'!E163</f>
        <v>0</v>
      </c>
      <c r="F162" s="18">
        <f>'Calcolo Orizzontale P. Secco'!F163</f>
        <v>0</v>
      </c>
      <c r="G162" s="18">
        <f>'Calcolo Orizzontale P. Secco'!G163</f>
        <v>0</v>
      </c>
      <c r="H162" s="18"/>
      <c r="I162" s="18">
        <f>'Calcolo Orizzontale P. Secco'!I163</f>
        <v>0</v>
      </c>
      <c r="J162" s="18">
        <f>'Calcolo Orizzontale P. Secco'!J163</f>
        <v>0</v>
      </c>
      <c r="K162" s="18">
        <f>'Calcolo Orizzontale P. Secco'!K163</f>
        <v>0</v>
      </c>
      <c r="L162" s="15">
        <f t="shared" si="232"/>
        <v>0</v>
      </c>
      <c r="M162" s="519">
        <f>'Calcolo Orizzontale P. Secco'!L163</f>
        <v>0</v>
      </c>
      <c r="N162" s="519">
        <f>'Calcolo Orizzontale P. Secco'!M163</f>
        <v>0</v>
      </c>
      <c r="O162" s="520">
        <f>'Calcolo Orizzontale P. Secco'!N163</f>
        <v>0</v>
      </c>
      <c r="P162" s="521">
        <f>'Calcolo Orizzontale P. Secco'!O163</f>
        <v>0</v>
      </c>
      <c r="Q162" s="521">
        <f>'Calcolo Orizzontale P. Secco'!P163</f>
        <v>0</v>
      </c>
      <c r="R162" s="521">
        <f>'Calcolo Orizzontale P. Secco'!Q163</f>
        <v>0</v>
      </c>
      <c r="S162" s="521">
        <f>'Calcolo Orizzontale P. Secco'!R163</f>
        <v>0</v>
      </c>
      <c r="T162" s="521">
        <f>'Calcolo Orizzontale P. Secco'!S163</f>
        <v>0</v>
      </c>
      <c r="U162" s="519">
        <f>'Calcolo Orizzontale P. Secco'!T163</f>
        <v>0</v>
      </c>
      <c r="V162" s="519">
        <f>'Calcolo Orizzontale P. Secco'!U163</f>
        <v>0</v>
      </c>
      <c r="W162" s="519">
        <f>'Calcolo Orizzontale P. Secco'!V163</f>
        <v>0</v>
      </c>
      <c r="X162" s="520">
        <f>'Calcolo Orizzontale P. Secco'!W163</f>
        <v>0</v>
      </c>
      <c r="Y162" s="521">
        <f>'Calcolo Orizzontale P. Secco'!X163</f>
        <v>0</v>
      </c>
      <c r="Z162" s="522">
        <f>'Calcolo Orizzontale P. Secco'!Y163</f>
        <v>0</v>
      </c>
      <c r="AA162" s="126"/>
      <c r="AB162" s="127"/>
      <c r="AC162" s="189" t="str">
        <f>'Calcolo Orizzontale P. Secco'!AC163</f>
        <v>dato mancante</v>
      </c>
      <c r="AD162" s="190" t="str">
        <f>'Calcolo Orizzontale P. Secco'!AR163</f>
        <v>dato mancante</v>
      </c>
      <c r="AE162" s="190" t="str">
        <f t="shared" si="233"/>
        <v>dato mancante</v>
      </c>
      <c r="AF162" s="190" t="str">
        <f t="shared" si="234"/>
        <v>dato mancante</v>
      </c>
      <c r="AG162" s="191" t="str">
        <f>IF(N162&lt;5,'Calcolo Orizzontale P. Secco'!AD163,"dato mancante")</f>
        <v>dato mancante</v>
      </c>
      <c r="AH162" s="191" t="str">
        <f>IF(N162&gt;5,'Calcolo Orizzontale P. Secco'!AD163,"dato mancante")</f>
        <v>dato mancante</v>
      </c>
      <c r="AI162" s="191" t="str">
        <f>IF(N162&lt;5,'Calcolo Orizzontale P. Secco'!AS163,"dato mancante")</f>
        <v>dato mancante</v>
      </c>
      <c r="AJ162" s="191" t="str">
        <f>IF(N162&gt;5,'Calcolo Orizzontale P. Secco'!AS163,"dato mancante")</f>
        <v>dato mancante</v>
      </c>
      <c r="AK162" s="190" t="str">
        <f t="shared" si="235"/>
        <v>dato mancante</v>
      </c>
      <c r="AL162" s="190" t="str">
        <f t="shared" si="236"/>
        <v>dato mancante</v>
      </c>
      <c r="AM162" s="190" t="str">
        <f t="shared" si="237"/>
        <v>dato mancante</v>
      </c>
      <c r="AN162" s="190" t="str">
        <f t="shared" si="238"/>
        <v>dato mancante</v>
      </c>
      <c r="AO162" s="191" t="str">
        <f>'Calcolo Orizzontale P. Secco'!AE163</f>
        <v>dato mancante</v>
      </c>
      <c r="AP162" s="191" t="str">
        <f>'Calcolo Orizzontale P. Secco'!AT163</f>
        <v>dato mancante</v>
      </c>
      <c r="AQ162" s="192" t="str">
        <f t="shared" si="239"/>
        <v>dato mancante</v>
      </c>
      <c r="AR162" s="192" t="str">
        <f t="shared" si="240"/>
        <v>dato mancante</v>
      </c>
      <c r="AS162" s="193" t="str">
        <f>'Calcolo Orizzontale P. Secco'!AF163</f>
        <v>dato mancante</v>
      </c>
      <c r="AT162" s="193" t="str">
        <f>'Calcolo Orizzontale P. Secco'!AU163</f>
        <v>dato mancante</v>
      </c>
      <c r="AU162" s="308" t="str">
        <f t="shared" si="258"/>
        <v>dato mancante</v>
      </c>
      <c r="AV162" s="308" t="str">
        <f t="shared" si="259"/>
        <v>dato mancante</v>
      </c>
      <c r="AW162" s="193" t="str">
        <f>'Calcolo Orizzontale P. Secco'!AG163</f>
        <v>dato mancante</v>
      </c>
      <c r="AX162" s="193" t="str">
        <f>'Calcolo Orizzontale P. Secco'!AV163</f>
        <v>dato mancante</v>
      </c>
      <c r="AY162" s="308" t="str">
        <f t="shared" si="256"/>
        <v>dato mancante</v>
      </c>
      <c r="AZ162" s="308" t="str">
        <f t="shared" si="257"/>
        <v>dato mancante</v>
      </c>
      <c r="BA162" s="193" t="str">
        <f>'Calcolo Orizzontale P. Secco'!AH163</f>
        <v>dato mancante</v>
      </c>
      <c r="BB162" s="193" t="str">
        <f>'Calcolo Orizzontale P. Secco'!AW163</f>
        <v>dato mancante</v>
      </c>
      <c r="BC162" s="308" t="str">
        <f t="shared" si="241"/>
        <v>dato mancante</v>
      </c>
      <c r="BD162" s="308" t="str">
        <f t="shared" si="242"/>
        <v>dato mancante</v>
      </c>
      <c r="BE162" s="194" t="str">
        <f>'Calcolo Orizzontale P. Secco'!AI163</f>
        <v>dato mancante</v>
      </c>
      <c r="BF162" s="194" t="str">
        <f>'Calcolo Orizzontale P. Secco'!AX163</f>
        <v>dato mancante</v>
      </c>
      <c r="BG162" s="308" t="str">
        <f t="shared" si="243"/>
        <v>dato mancante</v>
      </c>
      <c r="BH162" s="308" t="str">
        <f t="shared" si="244"/>
        <v>dato mancante</v>
      </c>
      <c r="BI162" s="193" t="str">
        <f>'Calcolo Orizzontale P. Secco'!AJ163</f>
        <v>dato mancante</v>
      </c>
      <c r="BJ162" s="193" t="str">
        <f>'Calcolo Orizzontale P. Secco'!AY163</f>
        <v>dato mancante</v>
      </c>
      <c r="BK162" s="308" t="str">
        <f t="shared" si="245"/>
        <v>dato mancante</v>
      </c>
      <c r="BL162" s="308" t="str">
        <f t="shared" si="246"/>
        <v>dato mancante</v>
      </c>
      <c r="BM162" s="192" t="str">
        <f>'Calcolo Orizzontale P. Secco'!AK163</f>
        <v>dato mancante</v>
      </c>
      <c r="BN162" s="192" t="str">
        <f>'Calcolo Orizzontale P. Secco'!AZ163</f>
        <v>dato mancante</v>
      </c>
      <c r="BO162" s="308" t="str">
        <f t="shared" si="202"/>
        <v>dato mancante</v>
      </c>
      <c r="BP162" s="308" t="str">
        <f t="shared" si="203"/>
        <v>dato mancante</v>
      </c>
      <c r="BQ162" s="195" t="str">
        <f>'Calcolo Orizzontale P. Secco'!AL163</f>
        <v>dato mancante</v>
      </c>
      <c r="BR162" s="195" t="str">
        <f>'Calcolo Orizzontale P. Secco'!BA163</f>
        <v>dato mancante</v>
      </c>
      <c r="BS162" s="308" t="str">
        <f t="shared" si="247"/>
        <v>dato mancante</v>
      </c>
      <c r="BT162" s="308" t="str">
        <f t="shared" si="248"/>
        <v>dato mancante</v>
      </c>
      <c r="BU162" s="193" t="str">
        <f>'Calcolo Orizzontale P. Secco'!AM163</f>
        <v>dato mancante</v>
      </c>
      <c r="BV162" s="194" t="str">
        <f>'Calcolo Orizzontale P. Secco'!BB163</f>
        <v>dato mancante</v>
      </c>
      <c r="BW162" s="308" t="str">
        <f t="shared" si="249"/>
        <v>dato mancante</v>
      </c>
      <c r="BX162" s="308" t="str">
        <f t="shared" si="250"/>
        <v>dato mancante</v>
      </c>
      <c r="BY162" s="196" t="str">
        <f>'Calcolo Orizzontale P. Secco'!AN163</f>
        <v>dato mancante</v>
      </c>
      <c r="BZ162" s="196" t="str">
        <f>'Calcolo Orizzontale P. Secco'!BC163</f>
        <v>dato mancante</v>
      </c>
      <c r="CA162" s="308" t="str">
        <f t="shared" si="251"/>
        <v>dato mancante</v>
      </c>
      <c r="CB162" s="308" t="str">
        <f t="shared" si="252"/>
        <v>dato mancante</v>
      </c>
      <c r="CE162" s="125" t="str">
        <f t="shared" si="204"/>
        <v>dato mancante</v>
      </c>
      <c r="CF162" s="125" t="str">
        <f t="shared" si="205"/>
        <v>dato mancante</v>
      </c>
      <c r="CG162" s="125" t="str">
        <f t="shared" si="206"/>
        <v>dato mancante</v>
      </c>
      <c r="CH162" s="125" t="str">
        <f t="shared" si="207"/>
        <v>dato mancante</v>
      </c>
      <c r="CI162" s="125" t="str">
        <f t="shared" si="208"/>
        <v>dato mancante</v>
      </c>
      <c r="CJ162" s="125" t="str">
        <f t="shared" si="209"/>
        <v>dato mancante</v>
      </c>
      <c r="CK162" s="125" t="str">
        <f t="shared" si="210"/>
        <v>dato mancante</v>
      </c>
      <c r="CL162" s="125" t="str">
        <f t="shared" si="211"/>
        <v>dato mancante</v>
      </c>
      <c r="CM162" s="125" t="str">
        <f t="shared" si="212"/>
        <v>dato mancante</v>
      </c>
      <c r="CN162" s="125" t="str">
        <f t="shared" si="213"/>
        <v>dato mancante</v>
      </c>
      <c r="CO162" s="125" t="str">
        <f t="shared" si="214"/>
        <v>dato mancante</v>
      </c>
      <c r="CP162" s="125" t="str">
        <f t="shared" si="215"/>
        <v>dato mancante</v>
      </c>
      <c r="CQ162" s="125" t="str">
        <f t="shared" si="216"/>
        <v>dato mancante</v>
      </c>
      <c r="CR162" s="125" t="str">
        <f t="shared" si="217"/>
        <v>dato mancante</v>
      </c>
      <c r="CS162" s="125" t="str">
        <f t="shared" si="218"/>
        <v>dato mancante</v>
      </c>
      <c r="CT162" s="125" t="str">
        <f t="shared" si="219"/>
        <v>dato mancante</v>
      </c>
      <c r="CU162" s="125" t="str">
        <f t="shared" si="220"/>
        <v>dato mancante</v>
      </c>
      <c r="CV162" s="125" t="str">
        <f t="shared" si="221"/>
        <v>dato mancante</v>
      </c>
      <c r="CW162" s="125" t="str">
        <f t="shared" si="222"/>
        <v>dato mancante</v>
      </c>
      <c r="CX162" s="125" t="str">
        <f t="shared" si="223"/>
        <v>dato mancante</v>
      </c>
      <c r="CY162" s="125" t="str">
        <f t="shared" si="224"/>
        <v>dato mancante</v>
      </c>
      <c r="CZ162" s="125" t="str">
        <f t="shared" si="225"/>
        <v>dato mancante</v>
      </c>
      <c r="DA162" s="125" t="str">
        <f t="shared" si="226"/>
        <v>dato mancante</v>
      </c>
      <c r="DB162" s="125" t="str">
        <f t="shared" si="227"/>
        <v>dato mancante</v>
      </c>
      <c r="DC162" s="125" t="str">
        <f t="shared" si="228"/>
        <v>dato mancante</v>
      </c>
      <c r="DD162" s="125" t="str">
        <f t="shared" si="229"/>
        <v>dato mancante</v>
      </c>
      <c r="DF162" s="127">
        <f t="shared" si="253"/>
        <v>0</v>
      </c>
      <c r="DG162" s="127">
        <f t="shared" si="230"/>
        <v>0</v>
      </c>
      <c r="DH162" s="125" t="str">
        <f t="shared" si="254"/>
        <v>ok</v>
      </c>
      <c r="DI162" s="127" t="str">
        <f t="shared" si="255"/>
        <v>Buono</v>
      </c>
      <c r="DJ162" s="127" t="str">
        <f t="shared" si="231"/>
        <v>Buono</v>
      </c>
    </row>
    <row r="163" spans="1:114" s="125" customFormat="1" x14ac:dyDescent="0.35">
      <c r="A163" s="18">
        <f>'Calcolo Orizzontale P. Secco'!A164</f>
        <v>0</v>
      </c>
      <c r="B163" s="18">
        <f>'Calcolo Orizzontale P. Secco'!B164</f>
        <v>0</v>
      </c>
      <c r="C163" s="18">
        <f>'Calcolo Orizzontale P. Secco'!C164</f>
        <v>0</v>
      </c>
      <c r="D163" s="18">
        <f>'Calcolo Orizzontale P. Secco'!D164</f>
        <v>0</v>
      </c>
      <c r="E163" s="18">
        <f>'Calcolo Orizzontale P. Secco'!E164</f>
        <v>0</v>
      </c>
      <c r="F163" s="18">
        <f>'Calcolo Orizzontale P. Secco'!F164</f>
        <v>0</v>
      </c>
      <c r="G163" s="18">
        <f>'Calcolo Orizzontale P. Secco'!G164</f>
        <v>0</v>
      </c>
      <c r="H163" s="18"/>
      <c r="I163" s="18">
        <f>'Calcolo Orizzontale P. Secco'!I164</f>
        <v>0</v>
      </c>
      <c r="J163" s="18">
        <f>'Calcolo Orizzontale P. Secco'!J164</f>
        <v>0</v>
      </c>
      <c r="K163" s="18">
        <f>'Calcolo Orizzontale P. Secco'!K164</f>
        <v>0</v>
      </c>
      <c r="L163" s="15">
        <f t="shared" si="232"/>
        <v>0</v>
      </c>
      <c r="M163" s="519">
        <f>'Calcolo Orizzontale P. Secco'!L164</f>
        <v>0</v>
      </c>
      <c r="N163" s="519">
        <f>'Calcolo Orizzontale P. Secco'!M164</f>
        <v>0</v>
      </c>
      <c r="O163" s="520">
        <f>'Calcolo Orizzontale P. Secco'!N164</f>
        <v>0</v>
      </c>
      <c r="P163" s="521">
        <f>'Calcolo Orizzontale P. Secco'!O164</f>
        <v>0</v>
      </c>
      <c r="Q163" s="521">
        <f>'Calcolo Orizzontale P. Secco'!P164</f>
        <v>0</v>
      </c>
      <c r="R163" s="521">
        <f>'Calcolo Orizzontale P. Secco'!Q164</f>
        <v>0</v>
      </c>
      <c r="S163" s="521">
        <f>'Calcolo Orizzontale P. Secco'!R164</f>
        <v>0</v>
      </c>
      <c r="T163" s="521">
        <f>'Calcolo Orizzontale P. Secco'!S164</f>
        <v>0</v>
      </c>
      <c r="U163" s="519">
        <f>'Calcolo Orizzontale P. Secco'!T164</f>
        <v>0</v>
      </c>
      <c r="V163" s="519">
        <f>'Calcolo Orizzontale P. Secco'!U164</f>
        <v>0</v>
      </c>
      <c r="W163" s="519">
        <f>'Calcolo Orizzontale P. Secco'!V164</f>
        <v>0</v>
      </c>
      <c r="X163" s="520">
        <f>'Calcolo Orizzontale P. Secco'!W164</f>
        <v>0</v>
      </c>
      <c r="Y163" s="521">
        <f>'Calcolo Orizzontale P. Secco'!X164</f>
        <v>0</v>
      </c>
      <c r="Z163" s="522">
        <f>'Calcolo Orizzontale P. Secco'!Y164</f>
        <v>0</v>
      </c>
      <c r="AA163" s="126"/>
      <c r="AB163" s="127"/>
      <c r="AC163" s="189" t="str">
        <f>'Calcolo Orizzontale P. Secco'!AC164</f>
        <v>dato mancante</v>
      </c>
      <c r="AD163" s="190" t="str">
        <f>'Calcolo Orizzontale P. Secco'!AR164</f>
        <v>dato mancante</v>
      </c>
      <c r="AE163" s="190" t="str">
        <f t="shared" si="233"/>
        <v>dato mancante</v>
      </c>
      <c r="AF163" s="190" t="str">
        <f t="shared" si="234"/>
        <v>dato mancante</v>
      </c>
      <c r="AG163" s="191" t="str">
        <f>IF(N163&lt;5,'Calcolo Orizzontale P. Secco'!AD164,"dato mancante")</f>
        <v>dato mancante</v>
      </c>
      <c r="AH163" s="191" t="str">
        <f>IF(N163&gt;5,'Calcolo Orizzontale P. Secco'!AD164,"dato mancante")</f>
        <v>dato mancante</v>
      </c>
      <c r="AI163" s="191" t="str">
        <f>IF(N163&lt;5,'Calcolo Orizzontale P. Secco'!AS164,"dato mancante")</f>
        <v>dato mancante</v>
      </c>
      <c r="AJ163" s="191" t="str">
        <f>IF(N163&gt;5,'Calcolo Orizzontale P. Secco'!AS164,"dato mancante")</f>
        <v>dato mancante</v>
      </c>
      <c r="AK163" s="190" t="str">
        <f t="shared" si="235"/>
        <v>dato mancante</v>
      </c>
      <c r="AL163" s="190" t="str">
        <f t="shared" si="236"/>
        <v>dato mancante</v>
      </c>
      <c r="AM163" s="190" t="str">
        <f t="shared" si="237"/>
        <v>dato mancante</v>
      </c>
      <c r="AN163" s="190" t="str">
        <f t="shared" si="238"/>
        <v>dato mancante</v>
      </c>
      <c r="AO163" s="191" t="str">
        <f>'Calcolo Orizzontale P. Secco'!AE164</f>
        <v>dato mancante</v>
      </c>
      <c r="AP163" s="191" t="str">
        <f>'Calcolo Orizzontale P. Secco'!AT164</f>
        <v>dato mancante</v>
      </c>
      <c r="AQ163" s="192" t="str">
        <f t="shared" si="239"/>
        <v>dato mancante</v>
      </c>
      <c r="AR163" s="192" t="str">
        <f t="shared" si="240"/>
        <v>dato mancante</v>
      </c>
      <c r="AS163" s="193" t="str">
        <f>'Calcolo Orizzontale P. Secco'!AF164</f>
        <v>dato mancante</v>
      </c>
      <c r="AT163" s="193" t="str">
        <f>'Calcolo Orizzontale P. Secco'!AU164</f>
        <v>dato mancante</v>
      </c>
      <c r="AU163" s="308" t="str">
        <f t="shared" si="258"/>
        <v>dato mancante</v>
      </c>
      <c r="AV163" s="308" t="str">
        <f t="shared" si="259"/>
        <v>dato mancante</v>
      </c>
      <c r="AW163" s="193" t="str">
        <f>'Calcolo Orizzontale P. Secco'!AG164</f>
        <v>dato mancante</v>
      </c>
      <c r="AX163" s="193" t="str">
        <f>'Calcolo Orizzontale P. Secco'!AV164</f>
        <v>dato mancante</v>
      </c>
      <c r="AY163" s="308" t="str">
        <f t="shared" si="256"/>
        <v>dato mancante</v>
      </c>
      <c r="AZ163" s="308" t="str">
        <f t="shared" si="257"/>
        <v>dato mancante</v>
      </c>
      <c r="BA163" s="193" t="str">
        <f>'Calcolo Orizzontale P. Secco'!AH164</f>
        <v>dato mancante</v>
      </c>
      <c r="BB163" s="193" t="str">
        <f>'Calcolo Orizzontale P. Secco'!AW164</f>
        <v>dato mancante</v>
      </c>
      <c r="BC163" s="308" t="str">
        <f t="shared" si="241"/>
        <v>dato mancante</v>
      </c>
      <c r="BD163" s="308" t="str">
        <f t="shared" si="242"/>
        <v>dato mancante</v>
      </c>
      <c r="BE163" s="194" t="str">
        <f>'Calcolo Orizzontale P. Secco'!AI164</f>
        <v>dato mancante</v>
      </c>
      <c r="BF163" s="194" t="str">
        <f>'Calcolo Orizzontale P. Secco'!AX164</f>
        <v>dato mancante</v>
      </c>
      <c r="BG163" s="308" t="str">
        <f t="shared" si="243"/>
        <v>dato mancante</v>
      </c>
      <c r="BH163" s="308" t="str">
        <f t="shared" si="244"/>
        <v>dato mancante</v>
      </c>
      <c r="BI163" s="193" t="str">
        <f>'Calcolo Orizzontale P. Secco'!AJ164</f>
        <v>dato mancante</v>
      </c>
      <c r="BJ163" s="193" t="str">
        <f>'Calcolo Orizzontale P. Secco'!AY164</f>
        <v>dato mancante</v>
      </c>
      <c r="BK163" s="308" t="str">
        <f t="shared" si="245"/>
        <v>dato mancante</v>
      </c>
      <c r="BL163" s="308" t="str">
        <f t="shared" si="246"/>
        <v>dato mancante</v>
      </c>
      <c r="BM163" s="192" t="str">
        <f>'Calcolo Orizzontale P. Secco'!AK164</f>
        <v>dato mancante</v>
      </c>
      <c r="BN163" s="192" t="str">
        <f>'Calcolo Orizzontale P. Secco'!AZ164</f>
        <v>dato mancante</v>
      </c>
      <c r="BO163" s="308" t="str">
        <f t="shared" si="202"/>
        <v>dato mancante</v>
      </c>
      <c r="BP163" s="308" t="str">
        <f t="shared" si="203"/>
        <v>dato mancante</v>
      </c>
      <c r="BQ163" s="195" t="str">
        <f>'Calcolo Orizzontale P. Secco'!AL164</f>
        <v>dato mancante</v>
      </c>
      <c r="BR163" s="195" t="str">
        <f>'Calcolo Orizzontale P. Secco'!BA164</f>
        <v>dato mancante</v>
      </c>
      <c r="BS163" s="308" t="str">
        <f t="shared" si="247"/>
        <v>dato mancante</v>
      </c>
      <c r="BT163" s="308" t="str">
        <f t="shared" si="248"/>
        <v>dato mancante</v>
      </c>
      <c r="BU163" s="193" t="str">
        <f>'Calcolo Orizzontale P. Secco'!AM164</f>
        <v>dato mancante</v>
      </c>
      <c r="BV163" s="194" t="str">
        <f>'Calcolo Orizzontale P. Secco'!BB164</f>
        <v>dato mancante</v>
      </c>
      <c r="BW163" s="308" t="str">
        <f t="shared" si="249"/>
        <v>dato mancante</v>
      </c>
      <c r="BX163" s="308" t="str">
        <f t="shared" si="250"/>
        <v>dato mancante</v>
      </c>
      <c r="BY163" s="196" t="str">
        <f>'Calcolo Orizzontale P. Secco'!AN164</f>
        <v>dato mancante</v>
      </c>
      <c r="BZ163" s="196" t="str">
        <f>'Calcolo Orizzontale P. Secco'!BC164</f>
        <v>dato mancante</v>
      </c>
      <c r="CA163" s="308" t="str">
        <f t="shared" si="251"/>
        <v>dato mancante</v>
      </c>
      <c r="CB163" s="308" t="str">
        <f t="shared" si="252"/>
        <v>dato mancante</v>
      </c>
      <c r="CE163" s="125" t="str">
        <f t="shared" si="204"/>
        <v>dato mancante</v>
      </c>
      <c r="CF163" s="125" t="str">
        <f t="shared" si="205"/>
        <v>dato mancante</v>
      </c>
      <c r="CG163" s="125" t="str">
        <f t="shared" si="206"/>
        <v>dato mancante</v>
      </c>
      <c r="CH163" s="125" t="str">
        <f t="shared" si="207"/>
        <v>dato mancante</v>
      </c>
      <c r="CI163" s="125" t="str">
        <f t="shared" si="208"/>
        <v>dato mancante</v>
      </c>
      <c r="CJ163" s="125" t="str">
        <f t="shared" si="209"/>
        <v>dato mancante</v>
      </c>
      <c r="CK163" s="125" t="str">
        <f t="shared" si="210"/>
        <v>dato mancante</v>
      </c>
      <c r="CL163" s="125" t="str">
        <f t="shared" si="211"/>
        <v>dato mancante</v>
      </c>
      <c r="CM163" s="125" t="str">
        <f t="shared" si="212"/>
        <v>dato mancante</v>
      </c>
      <c r="CN163" s="125" t="str">
        <f t="shared" si="213"/>
        <v>dato mancante</v>
      </c>
      <c r="CO163" s="125" t="str">
        <f t="shared" si="214"/>
        <v>dato mancante</v>
      </c>
      <c r="CP163" s="125" t="str">
        <f t="shared" si="215"/>
        <v>dato mancante</v>
      </c>
      <c r="CQ163" s="125" t="str">
        <f t="shared" si="216"/>
        <v>dato mancante</v>
      </c>
      <c r="CR163" s="125" t="str">
        <f t="shared" si="217"/>
        <v>dato mancante</v>
      </c>
      <c r="CS163" s="125" t="str">
        <f t="shared" si="218"/>
        <v>dato mancante</v>
      </c>
      <c r="CT163" s="125" t="str">
        <f t="shared" si="219"/>
        <v>dato mancante</v>
      </c>
      <c r="CU163" s="125" t="str">
        <f t="shared" si="220"/>
        <v>dato mancante</v>
      </c>
      <c r="CV163" s="125" t="str">
        <f t="shared" si="221"/>
        <v>dato mancante</v>
      </c>
      <c r="CW163" s="125" t="str">
        <f t="shared" si="222"/>
        <v>dato mancante</v>
      </c>
      <c r="CX163" s="125" t="str">
        <f t="shared" si="223"/>
        <v>dato mancante</v>
      </c>
      <c r="CY163" s="125" t="str">
        <f t="shared" si="224"/>
        <v>dato mancante</v>
      </c>
      <c r="CZ163" s="125" t="str">
        <f t="shared" si="225"/>
        <v>dato mancante</v>
      </c>
      <c r="DA163" s="125" t="str">
        <f t="shared" si="226"/>
        <v>dato mancante</v>
      </c>
      <c r="DB163" s="125" t="str">
        <f t="shared" si="227"/>
        <v>dato mancante</v>
      </c>
      <c r="DC163" s="125" t="str">
        <f t="shared" si="228"/>
        <v>dato mancante</v>
      </c>
      <c r="DD163" s="125" t="str">
        <f t="shared" si="229"/>
        <v>dato mancante</v>
      </c>
      <c r="DF163" s="127">
        <f t="shared" si="253"/>
        <v>0</v>
      </c>
      <c r="DG163" s="127">
        <f t="shared" si="230"/>
        <v>0</v>
      </c>
      <c r="DH163" s="125" t="str">
        <f t="shared" si="254"/>
        <v>ok</v>
      </c>
      <c r="DI163" s="127" t="str">
        <f t="shared" si="255"/>
        <v>Buono</v>
      </c>
      <c r="DJ163" s="127" t="str">
        <f t="shared" si="231"/>
        <v>Buono</v>
      </c>
    </row>
    <row r="164" spans="1:114" s="125" customFormat="1" x14ac:dyDescent="0.35">
      <c r="A164" s="18">
        <f>'Calcolo Orizzontale P. Secco'!A165</f>
        <v>0</v>
      </c>
      <c r="B164" s="18">
        <f>'Calcolo Orizzontale P. Secco'!B165</f>
        <v>0</v>
      </c>
      <c r="C164" s="18">
        <f>'Calcolo Orizzontale P. Secco'!C165</f>
        <v>0</v>
      </c>
      <c r="D164" s="18">
        <f>'Calcolo Orizzontale P. Secco'!D165</f>
        <v>0</v>
      </c>
      <c r="E164" s="18">
        <f>'Calcolo Orizzontale P. Secco'!E165</f>
        <v>0</v>
      </c>
      <c r="F164" s="18">
        <f>'Calcolo Orizzontale P. Secco'!F165</f>
        <v>0</v>
      </c>
      <c r="G164" s="18">
        <f>'Calcolo Orizzontale P. Secco'!G165</f>
        <v>0</v>
      </c>
      <c r="H164" s="18"/>
      <c r="I164" s="18">
        <f>'Calcolo Orizzontale P. Secco'!I165</f>
        <v>0</v>
      </c>
      <c r="J164" s="18">
        <f>'Calcolo Orizzontale P. Secco'!J165</f>
        <v>0</v>
      </c>
      <c r="K164" s="18">
        <f>'Calcolo Orizzontale P. Secco'!K165</f>
        <v>0</v>
      </c>
      <c r="L164" s="15">
        <f t="shared" si="232"/>
        <v>0</v>
      </c>
      <c r="M164" s="519">
        <f>'Calcolo Orizzontale P. Secco'!L165</f>
        <v>0</v>
      </c>
      <c r="N164" s="519">
        <f>'Calcolo Orizzontale P. Secco'!M165</f>
        <v>0</v>
      </c>
      <c r="O164" s="520">
        <f>'Calcolo Orizzontale P. Secco'!N165</f>
        <v>0</v>
      </c>
      <c r="P164" s="521">
        <f>'Calcolo Orizzontale P. Secco'!O165</f>
        <v>0</v>
      </c>
      <c r="Q164" s="521">
        <f>'Calcolo Orizzontale P. Secco'!P165</f>
        <v>0</v>
      </c>
      <c r="R164" s="521">
        <f>'Calcolo Orizzontale P. Secco'!Q165</f>
        <v>0</v>
      </c>
      <c r="S164" s="521">
        <f>'Calcolo Orizzontale P. Secco'!R165</f>
        <v>0</v>
      </c>
      <c r="T164" s="521">
        <f>'Calcolo Orizzontale P. Secco'!S165</f>
        <v>0</v>
      </c>
      <c r="U164" s="519">
        <f>'Calcolo Orizzontale P. Secco'!T165</f>
        <v>0</v>
      </c>
      <c r="V164" s="519">
        <f>'Calcolo Orizzontale P. Secco'!U165</f>
        <v>0</v>
      </c>
      <c r="W164" s="519">
        <f>'Calcolo Orizzontale P. Secco'!V165</f>
        <v>0</v>
      </c>
      <c r="X164" s="520">
        <f>'Calcolo Orizzontale P. Secco'!W165</f>
        <v>0</v>
      </c>
      <c r="Y164" s="521">
        <f>'Calcolo Orizzontale P. Secco'!X165</f>
        <v>0</v>
      </c>
      <c r="Z164" s="522">
        <f>'Calcolo Orizzontale P. Secco'!Y165</f>
        <v>0</v>
      </c>
      <c r="AA164" s="126"/>
      <c r="AB164" s="127"/>
      <c r="AC164" s="189" t="str">
        <f>'Calcolo Orizzontale P. Secco'!AC165</f>
        <v>dato mancante</v>
      </c>
      <c r="AD164" s="190" t="str">
        <f>'Calcolo Orizzontale P. Secco'!AR165</f>
        <v>dato mancante</v>
      </c>
      <c r="AE164" s="190" t="str">
        <f t="shared" si="233"/>
        <v>dato mancante</v>
      </c>
      <c r="AF164" s="190" t="str">
        <f t="shared" si="234"/>
        <v>dato mancante</v>
      </c>
      <c r="AG164" s="191" t="str">
        <f>IF(N164&lt;5,'Calcolo Orizzontale P. Secco'!AD165,"dato mancante")</f>
        <v>dato mancante</v>
      </c>
      <c r="AH164" s="191" t="str">
        <f>IF(N164&gt;5,'Calcolo Orizzontale P. Secco'!AD165,"dato mancante")</f>
        <v>dato mancante</v>
      </c>
      <c r="AI164" s="191" t="str">
        <f>IF(N164&lt;5,'Calcolo Orizzontale P. Secco'!AS165,"dato mancante")</f>
        <v>dato mancante</v>
      </c>
      <c r="AJ164" s="191" t="str">
        <f>IF(N164&gt;5,'Calcolo Orizzontale P. Secco'!AS165,"dato mancante")</f>
        <v>dato mancante</v>
      </c>
      <c r="AK164" s="190" t="str">
        <f t="shared" si="235"/>
        <v>dato mancante</v>
      </c>
      <c r="AL164" s="190" t="str">
        <f t="shared" si="236"/>
        <v>dato mancante</v>
      </c>
      <c r="AM164" s="190" t="str">
        <f t="shared" si="237"/>
        <v>dato mancante</v>
      </c>
      <c r="AN164" s="190" t="str">
        <f t="shared" si="238"/>
        <v>dato mancante</v>
      </c>
      <c r="AO164" s="191" t="str">
        <f>'Calcolo Orizzontale P. Secco'!AE165</f>
        <v>dato mancante</v>
      </c>
      <c r="AP164" s="191" t="str">
        <f>'Calcolo Orizzontale P. Secco'!AT165</f>
        <v>dato mancante</v>
      </c>
      <c r="AQ164" s="192" t="str">
        <f t="shared" si="239"/>
        <v>dato mancante</v>
      </c>
      <c r="AR164" s="192" t="str">
        <f t="shared" si="240"/>
        <v>dato mancante</v>
      </c>
      <c r="AS164" s="193" t="str">
        <f>'Calcolo Orizzontale P. Secco'!AF165</f>
        <v>dato mancante</v>
      </c>
      <c r="AT164" s="193" t="str">
        <f>'Calcolo Orizzontale P. Secco'!AU165</f>
        <v>dato mancante</v>
      </c>
      <c r="AU164" s="308" t="str">
        <f t="shared" si="258"/>
        <v>dato mancante</v>
      </c>
      <c r="AV164" s="308" t="str">
        <f t="shared" si="259"/>
        <v>dato mancante</v>
      </c>
      <c r="AW164" s="193" t="str">
        <f>'Calcolo Orizzontale P. Secco'!AG165</f>
        <v>dato mancante</v>
      </c>
      <c r="AX164" s="193" t="str">
        <f>'Calcolo Orizzontale P. Secco'!AV165</f>
        <v>dato mancante</v>
      </c>
      <c r="AY164" s="308" t="str">
        <f t="shared" si="256"/>
        <v>dato mancante</v>
      </c>
      <c r="AZ164" s="308" t="str">
        <f t="shared" si="257"/>
        <v>dato mancante</v>
      </c>
      <c r="BA164" s="193" t="str">
        <f>'Calcolo Orizzontale P. Secco'!AH165</f>
        <v>dato mancante</v>
      </c>
      <c r="BB164" s="193" t="str">
        <f>'Calcolo Orizzontale P. Secco'!AW165</f>
        <v>dato mancante</v>
      </c>
      <c r="BC164" s="308" t="str">
        <f t="shared" si="241"/>
        <v>dato mancante</v>
      </c>
      <c r="BD164" s="308" t="str">
        <f t="shared" si="242"/>
        <v>dato mancante</v>
      </c>
      <c r="BE164" s="194" t="str">
        <f>'Calcolo Orizzontale P. Secco'!AI165</f>
        <v>dato mancante</v>
      </c>
      <c r="BF164" s="194" t="str">
        <f>'Calcolo Orizzontale P. Secco'!AX165</f>
        <v>dato mancante</v>
      </c>
      <c r="BG164" s="308" t="str">
        <f t="shared" si="243"/>
        <v>dato mancante</v>
      </c>
      <c r="BH164" s="308" t="str">
        <f t="shared" si="244"/>
        <v>dato mancante</v>
      </c>
      <c r="BI164" s="193" t="str">
        <f>'Calcolo Orizzontale P. Secco'!AJ165</f>
        <v>dato mancante</v>
      </c>
      <c r="BJ164" s="193" t="str">
        <f>'Calcolo Orizzontale P. Secco'!AY165</f>
        <v>dato mancante</v>
      </c>
      <c r="BK164" s="308" t="str">
        <f t="shared" si="245"/>
        <v>dato mancante</v>
      </c>
      <c r="BL164" s="308" t="str">
        <f t="shared" si="246"/>
        <v>dato mancante</v>
      </c>
      <c r="BM164" s="192" t="str">
        <f>'Calcolo Orizzontale P. Secco'!AK165</f>
        <v>dato mancante</v>
      </c>
      <c r="BN164" s="192" t="str">
        <f>'Calcolo Orizzontale P. Secco'!AZ165</f>
        <v>dato mancante</v>
      </c>
      <c r="BO164" s="308" t="str">
        <f t="shared" si="202"/>
        <v>dato mancante</v>
      </c>
      <c r="BP164" s="308" t="str">
        <f t="shared" si="203"/>
        <v>dato mancante</v>
      </c>
      <c r="BQ164" s="195" t="str">
        <f>'Calcolo Orizzontale P. Secco'!AL165</f>
        <v>dato mancante</v>
      </c>
      <c r="BR164" s="195" t="str">
        <f>'Calcolo Orizzontale P. Secco'!BA165</f>
        <v>dato mancante</v>
      </c>
      <c r="BS164" s="308" t="str">
        <f t="shared" si="247"/>
        <v>dato mancante</v>
      </c>
      <c r="BT164" s="308" t="str">
        <f t="shared" si="248"/>
        <v>dato mancante</v>
      </c>
      <c r="BU164" s="193" t="str">
        <f>'Calcolo Orizzontale P. Secco'!AM165</f>
        <v>dato mancante</v>
      </c>
      <c r="BV164" s="194" t="str">
        <f>'Calcolo Orizzontale P. Secco'!BB165</f>
        <v>dato mancante</v>
      </c>
      <c r="BW164" s="308" t="str">
        <f t="shared" si="249"/>
        <v>dato mancante</v>
      </c>
      <c r="BX164" s="308" t="str">
        <f t="shared" si="250"/>
        <v>dato mancante</v>
      </c>
      <c r="BY164" s="196" t="str">
        <f>'Calcolo Orizzontale P. Secco'!AN165</f>
        <v>dato mancante</v>
      </c>
      <c r="BZ164" s="196" t="str">
        <f>'Calcolo Orizzontale P. Secco'!BC165</f>
        <v>dato mancante</v>
      </c>
      <c r="CA164" s="308" t="str">
        <f t="shared" si="251"/>
        <v>dato mancante</v>
      </c>
      <c r="CB164" s="308" t="str">
        <f t="shared" si="252"/>
        <v>dato mancante</v>
      </c>
      <c r="CE164" s="125" t="str">
        <f t="shared" si="204"/>
        <v>dato mancante</v>
      </c>
      <c r="CF164" s="125" t="str">
        <f t="shared" si="205"/>
        <v>dato mancante</v>
      </c>
      <c r="CG164" s="125" t="str">
        <f t="shared" si="206"/>
        <v>dato mancante</v>
      </c>
      <c r="CH164" s="125" t="str">
        <f t="shared" si="207"/>
        <v>dato mancante</v>
      </c>
      <c r="CI164" s="125" t="str">
        <f t="shared" si="208"/>
        <v>dato mancante</v>
      </c>
      <c r="CJ164" s="125" t="str">
        <f t="shared" si="209"/>
        <v>dato mancante</v>
      </c>
      <c r="CK164" s="125" t="str">
        <f t="shared" si="210"/>
        <v>dato mancante</v>
      </c>
      <c r="CL164" s="125" t="str">
        <f t="shared" si="211"/>
        <v>dato mancante</v>
      </c>
      <c r="CM164" s="125" t="str">
        <f t="shared" si="212"/>
        <v>dato mancante</v>
      </c>
      <c r="CN164" s="125" t="str">
        <f t="shared" si="213"/>
        <v>dato mancante</v>
      </c>
      <c r="CO164" s="125" t="str">
        <f t="shared" si="214"/>
        <v>dato mancante</v>
      </c>
      <c r="CP164" s="125" t="str">
        <f t="shared" si="215"/>
        <v>dato mancante</v>
      </c>
      <c r="CQ164" s="125" t="str">
        <f t="shared" si="216"/>
        <v>dato mancante</v>
      </c>
      <c r="CR164" s="125" t="str">
        <f t="shared" si="217"/>
        <v>dato mancante</v>
      </c>
      <c r="CS164" s="125" t="str">
        <f t="shared" si="218"/>
        <v>dato mancante</v>
      </c>
      <c r="CT164" s="125" t="str">
        <f t="shared" si="219"/>
        <v>dato mancante</v>
      </c>
      <c r="CU164" s="125" t="str">
        <f t="shared" si="220"/>
        <v>dato mancante</v>
      </c>
      <c r="CV164" s="125" t="str">
        <f t="shared" si="221"/>
        <v>dato mancante</v>
      </c>
      <c r="CW164" s="125" t="str">
        <f t="shared" si="222"/>
        <v>dato mancante</v>
      </c>
      <c r="CX164" s="125" t="str">
        <f t="shared" si="223"/>
        <v>dato mancante</v>
      </c>
      <c r="CY164" s="125" t="str">
        <f t="shared" si="224"/>
        <v>dato mancante</v>
      </c>
      <c r="CZ164" s="125" t="str">
        <f t="shared" si="225"/>
        <v>dato mancante</v>
      </c>
      <c r="DA164" s="125" t="str">
        <f t="shared" si="226"/>
        <v>dato mancante</v>
      </c>
      <c r="DB164" s="125" t="str">
        <f t="shared" si="227"/>
        <v>dato mancante</v>
      </c>
      <c r="DC164" s="125" t="str">
        <f t="shared" si="228"/>
        <v>dato mancante</v>
      </c>
      <c r="DD164" s="125" t="str">
        <f t="shared" si="229"/>
        <v>dato mancante</v>
      </c>
      <c r="DF164" s="127">
        <f t="shared" si="253"/>
        <v>0</v>
      </c>
      <c r="DG164" s="127">
        <f t="shared" si="230"/>
        <v>0</v>
      </c>
      <c r="DH164" s="125" t="str">
        <f t="shared" si="254"/>
        <v>ok</v>
      </c>
      <c r="DI164" s="127" t="str">
        <f t="shared" si="255"/>
        <v>Buono</v>
      </c>
      <c r="DJ164" s="127" t="str">
        <f t="shared" si="231"/>
        <v>Buono</v>
      </c>
    </row>
    <row r="165" spans="1:114" s="125" customFormat="1" x14ac:dyDescent="0.35">
      <c r="A165" s="18">
        <f>'Calcolo Orizzontale P. Secco'!A166</f>
        <v>0</v>
      </c>
      <c r="B165" s="18">
        <f>'Calcolo Orizzontale P. Secco'!B166</f>
        <v>0</v>
      </c>
      <c r="C165" s="18">
        <f>'Calcolo Orizzontale P. Secco'!C166</f>
        <v>0</v>
      </c>
      <c r="D165" s="18">
        <f>'Calcolo Orizzontale P. Secco'!D166</f>
        <v>0</v>
      </c>
      <c r="E165" s="18">
        <f>'Calcolo Orizzontale P. Secco'!E166</f>
        <v>0</v>
      </c>
      <c r="F165" s="18">
        <f>'Calcolo Orizzontale P. Secco'!F166</f>
        <v>0</v>
      </c>
      <c r="G165" s="18">
        <f>'Calcolo Orizzontale P. Secco'!G166</f>
        <v>0</v>
      </c>
      <c r="H165" s="18"/>
      <c r="I165" s="18">
        <f>'Calcolo Orizzontale P. Secco'!I166</f>
        <v>0</v>
      </c>
      <c r="J165" s="18">
        <f>'Calcolo Orizzontale P. Secco'!J166</f>
        <v>0</v>
      </c>
      <c r="K165" s="18">
        <f>'Calcolo Orizzontale P. Secco'!K166</f>
        <v>0</v>
      </c>
      <c r="L165" s="15">
        <f t="shared" si="232"/>
        <v>0</v>
      </c>
      <c r="M165" s="519">
        <f>'Calcolo Orizzontale P. Secco'!L166</f>
        <v>0</v>
      </c>
      <c r="N165" s="519">
        <f>'Calcolo Orizzontale P. Secco'!M166</f>
        <v>0</v>
      </c>
      <c r="O165" s="520">
        <f>'Calcolo Orizzontale P. Secco'!N166</f>
        <v>0</v>
      </c>
      <c r="P165" s="521">
        <f>'Calcolo Orizzontale P. Secco'!O166</f>
        <v>0</v>
      </c>
      <c r="Q165" s="521">
        <f>'Calcolo Orizzontale P. Secco'!P166</f>
        <v>0</v>
      </c>
      <c r="R165" s="521">
        <f>'Calcolo Orizzontale P. Secco'!Q166</f>
        <v>0</v>
      </c>
      <c r="S165" s="521">
        <f>'Calcolo Orizzontale P. Secco'!R166</f>
        <v>0</v>
      </c>
      <c r="T165" s="521">
        <f>'Calcolo Orizzontale P. Secco'!S166</f>
        <v>0</v>
      </c>
      <c r="U165" s="519">
        <f>'Calcolo Orizzontale P. Secco'!T166</f>
        <v>0</v>
      </c>
      <c r="V165" s="519">
        <f>'Calcolo Orizzontale P. Secco'!U166</f>
        <v>0</v>
      </c>
      <c r="W165" s="519">
        <f>'Calcolo Orizzontale P. Secco'!V166</f>
        <v>0</v>
      </c>
      <c r="X165" s="520">
        <f>'Calcolo Orizzontale P. Secco'!W166</f>
        <v>0</v>
      </c>
      <c r="Y165" s="521">
        <f>'Calcolo Orizzontale P. Secco'!X166</f>
        <v>0</v>
      </c>
      <c r="Z165" s="522">
        <f>'Calcolo Orizzontale P. Secco'!Y166</f>
        <v>0</v>
      </c>
      <c r="AA165" s="126"/>
      <c r="AB165" s="127"/>
      <c r="AC165" s="189" t="str">
        <f>'Calcolo Orizzontale P. Secco'!AC166</f>
        <v>dato mancante</v>
      </c>
      <c r="AD165" s="190" t="str">
        <f>'Calcolo Orizzontale P. Secco'!AR166</f>
        <v>dato mancante</v>
      </c>
      <c r="AE165" s="190" t="str">
        <f t="shared" si="233"/>
        <v>dato mancante</v>
      </c>
      <c r="AF165" s="190" t="str">
        <f t="shared" si="234"/>
        <v>dato mancante</v>
      </c>
      <c r="AG165" s="191" t="str">
        <f>IF(N165&lt;5,'Calcolo Orizzontale P. Secco'!AD166,"dato mancante")</f>
        <v>dato mancante</v>
      </c>
      <c r="AH165" s="191" t="str">
        <f>IF(N165&gt;5,'Calcolo Orizzontale P. Secco'!AD166,"dato mancante")</f>
        <v>dato mancante</v>
      </c>
      <c r="AI165" s="191" t="str">
        <f>IF(N165&lt;5,'Calcolo Orizzontale P. Secco'!AS166,"dato mancante")</f>
        <v>dato mancante</v>
      </c>
      <c r="AJ165" s="191" t="str">
        <f>IF(N165&gt;5,'Calcolo Orizzontale P. Secco'!AS166,"dato mancante")</f>
        <v>dato mancante</v>
      </c>
      <c r="AK165" s="190" t="str">
        <f t="shared" si="235"/>
        <v>dato mancante</v>
      </c>
      <c r="AL165" s="190" t="str">
        <f t="shared" si="236"/>
        <v>dato mancante</v>
      </c>
      <c r="AM165" s="190" t="str">
        <f t="shared" si="237"/>
        <v>dato mancante</v>
      </c>
      <c r="AN165" s="190" t="str">
        <f t="shared" si="238"/>
        <v>dato mancante</v>
      </c>
      <c r="AO165" s="191" t="str">
        <f>'Calcolo Orizzontale P. Secco'!AE166</f>
        <v>dato mancante</v>
      </c>
      <c r="AP165" s="191" t="str">
        <f>'Calcolo Orizzontale P. Secco'!AT166</f>
        <v>dato mancante</v>
      </c>
      <c r="AQ165" s="192" t="str">
        <f t="shared" si="239"/>
        <v>dato mancante</v>
      </c>
      <c r="AR165" s="192" t="str">
        <f t="shared" si="240"/>
        <v>dato mancante</v>
      </c>
      <c r="AS165" s="193" t="str">
        <f>'Calcolo Orizzontale P. Secco'!AF166</f>
        <v>dato mancante</v>
      </c>
      <c r="AT165" s="193" t="str">
        <f>'Calcolo Orizzontale P. Secco'!AU166</f>
        <v>dato mancante</v>
      </c>
      <c r="AU165" s="308" t="str">
        <f t="shared" si="258"/>
        <v>dato mancante</v>
      </c>
      <c r="AV165" s="308" t="str">
        <f t="shared" si="259"/>
        <v>dato mancante</v>
      </c>
      <c r="AW165" s="193" t="str">
        <f>'Calcolo Orizzontale P. Secco'!AG166</f>
        <v>dato mancante</v>
      </c>
      <c r="AX165" s="193" t="str">
        <f>'Calcolo Orizzontale P. Secco'!AV166</f>
        <v>dato mancante</v>
      </c>
      <c r="AY165" s="308" t="str">
        <f t="shared" si="256"/>
        <v>dato mancante</v>
      </c>
      <c r="AZ165" s="308" t="str">
        <f t="shared" si="257"/>
        <v>dato mancante</v>
      </c>
      <c r="BA165" s="193" t="str">
        <f>'Calcolo Orizzontale P. Secco'!AH166</f>
        <v>dato mancante</v>
      </c>
      <c r="BB165" s="193" t="str">
        <f>'Calcolo Orizzontale P. Secco'!AW166</f>
        <v>dato mancante</v>
      </c>
      <c r="BC165" s="308" t="str">
        <f t="shared" si="241"/>
        <v>dato mancante</v>
      </c>
      <c r="BD165" s="308" t="str">
        <f t="shared" si="242"/>
        <v>dato mancante</v>
      </c>
      <c r="BE165" s="194" t="str">
        <f>'Calcolo Orizzontale P. Secco'!AI166</f>
        <v>dato mancante</v>
      </c>
      <c r="BF165" s="194" t="str">
        <f>'Calcolo Orizzontale P. Secco'!AX166</f>
        <v>dato mancante</v>
      </c>
      <c r="BG165" s="308" t="str">
        <f t="shared" si="243"/>
        <v>dato mancante</v>
      </c>
      <c r="BH165" s="308" t="str">
        <f t="shared" si="244"/>
        <v>dato mancante</v>
      </c>
      <c r="BI165" s="193" t="str">
        <f>'Calcolo Orizzontale P. Secco'!AJ166</f>
        <v>dato mancante</v>
      </c>
      <c r="BJ165" s="193" t="str">
        <f>'Calcolo Orizzontale P. Secco'!AY166</f>
        <v>dato mancante</v>
      </c>
      <c r="BK165" s="308" t="str">
        <f t="shared" si="245"/>
        <v>dato mancante</v>
      </c>
      <c r="BL165" s="308" t="str">
        <f t="shared" si="246"/>
        <v>dato mancante</v>
      </c>
      <c r="BM165" s="192" t="str">
        <f>'Calcolo Orizzontale P. Secco'!AK166</f>
        <v>dato mancante</v>
      </c>
      <c r="BN165" s="192" t="str">
        <f>'Calcolo Orizzontale P. Secco'!AZ166</f>
        <v>dato mancante</v>
      </c>
      <c r="BO165" s="308" t="str">
        <f t="shared" si="202"/>
        <v>dato mancante</v>
      </c>
      <c r="BP165" s="308" t="str">
        <f t="shared" si="203"/>
        <v>dato mancante</v>
      </c>
      <c r="BQ165" s="195" t="str">
        <f>'Calcolo Orizzontale P. Secco'!AL166</f>
        <v>dato mancante</v>
      </c>
      <c r="BR165" s="195" t="str">
        <f>'Calcolo Orizzontale P. Secco'!BA166</f>
        <v>dato mancante</v>
      </c>
      <c r="BS165" s="308" t="str">
        <f t="shared" si="247"/>
        <v>dato mancante</v>
      </c>
      <c r="BT165" s="308" t="str">
        <f t="shared" si="248"/>
        <v>dato mancante</v>
      </c>
      <c r="BU165" s="193" t="str">
        <f>'Calcolo Orizzontale P. Secco'!AM166</f>
        <v>dato mancante</v>
      </c>
      <c r="BV165" s="194" t="str">
        <f>'Calcolo Orizzontale P. Secco'!BB166</f>
        <v>dato mancante</v>
      </c>
      <c r="BW165" s="308" t="str">
        <f t="shared" si="249"/>
        <v>dato mancante</v>
      </c>
      <c r="BX165" s="308" t="str">
        <f t="shared" si="250"/>
        <v>dato mancante</v>
      </c>
      <c r="BY165" s="196" t="str">
        <f>'Calcolo Orizzontale P. Secco'!AN166</f>
        <v>dato mancante</v>
      </c>
      <c r="BZ165" s="196" t="str">
        <f>'Calcolo Orizzontale P. Secco'!BC166</f>
        <v>dato mancante</v>
      </c>
      <c r="CA165" s="308" t="str">
        <f t="shared" si="251"/>
        <v>dato mancante</v>
      </c>
      <c r="CB165" s="308" t="str">
        <f t="shared" si="252"/>
        <v>dato mancante</v>
      </c>
      <c r="CE165" s="125" t="str">
        <f t="shared" si="204"/>
        <v>dato mancante</v>
      </c>
      <c r="CF165" s="125" t="str">
        <f t="shared" si="205"/>
        <v>dato mancante</v>
      </c>
      <c r="CG165" s="125" t="str">
        <f t="shared" si="206"/>
        <v>dato mancante</v>
      </c>
      <c r="CH165" s="125" t="str">
        <f t="shared" si="207"/>
        <v>dato mancante</v>
      </c>
      <c r="CI165" s="125" t="str">
        <f t="shared" si="208"/>
        <v>dato mancante</v>
      </c>
      <c r="CJ165" s="125" t="str">
        <f t="shared" si="209"/>
        <v>dato mancante</v>
      </c>
      <c r="CK165" s="125" t="str">
        <f t="shared" si="210"/>
        <v>dato mancante</v>
      </c>
      <c r="CL165" s="125" t="str">
        <f t="shared" si="211"/>
        <v>dato mancante</v>
      </c>
      <c r="CM165" s="125" t="str">
        <f t="shared" si="212"/>
        <v>dato mancante</v>
      </c>
      <c r="CN165" s="125" t="str">
        <f t="shared" si="213"/>
        <v>dato mancante</v>
      </c>
      <c r="CO165" s="125" t="str">
        <f t="shared" si="214"/>
        <v>dato mancante</v>
      </c>
      <c r="CP165" s="125" t="str">
        <f t="shared" si="215"/>
        <v>dato mancante</v>
      </c>
      <c r="CQ165" s="125" t="str">
        <f t="shared" si="216"/>
        <v>dato mancante</v>
      </c>
      <c r="CR165" s="125" t="str">
        <f t="shared" si="217"/>
        <v>dato mancante</v>
      </c>
      <c r="CS165" s="125" t="str">
        <f t="shared" si="218"/>
        <v>dato mancante</v>
      </c>
      <c r="CT165" s="125" t="str">
        <f t="shared" si="219"/>
        <v>dato mancante</v>
      </c>
      <c r="CU165" s="125" t="str">
        <f t="shared" si="220"/>
        <v>dato mancante</v>
      </c>
      <c r="CV165" s="125" t="str">
        <f t="shared" si="221"/>
        <v>dato mancante</v>
      </c>
      <c r="CW165" s="125" t="str">
        <f t="shared" si="222"/>
        <v>dato mancante</v>
      </c>
      <c r="CX165" s="125" t="str">
        <f t="shared" si="223"/>
        <v>dato mancante</v>
      </c>
      <c r="CY165" s="125" t="str">
        <f t="shared" si="224"/>
        <v>dato mancante</v>
      </c>
      <c r="CZ165" s="125" t="str">
        <f t="shared" si="225"/>
        <v>dato mancante</v>
      </c>
      <c r="DA165" s="125" t="str">
        <f t="shared" si="226"/>
        <v>dato mancante</v>
      </c>
      <c r="DB165" s="125" t="str">
        <f t="shared" si="227"/>
        <v>dato mancante</v>
      </c>
      <c r="DC165" s="125" t="str">
        <f t="shared" si="228"/>
        <v>dato mancante</v>
      </c>
      <c r="DD165" s="125" t="str">
        <f t="shared" si="229"/>
        <v>dato mancante</v>
      </c>
      <c r="DF165" s="127">
        <f t="shared" si="253"/>
        <v>0</v>
      </c>
      <c r="DG165" s="127">
        <f t="shared" si="230"/>
        <v>0</v>
      </c>
      <c r="DH165" s="125" t="str">
        <f t="shared" si="254"/>
        <v>ok</v>
      </c>
      <c r="DI165" s="127" t="str">
        <f t="shared" si="255"/>
        <v>Buono</v>
      </c>
      <c r="DJ165" s="127" t="str">
        <f t="shared" si="231"/>
        <v>Buono</v>
      </c>
    </row>
    <row r="166" spans="1:114" s="125" customFormat="1" x14ac:dyDescent="0.35">
      <c r="A166" s="18">
        <f>'Calcolo Orizzontale P. Secco'!A167</f>
        <v>0</v>
      </c>
      <c r="B166" s="18">
        <f>'Calcolo Orizzontale P. Secco'!B167</f>
        <v>0</v>
      </c>
      <c r="C166" s="18">
        <f>'Calcolo Orizzontale P. Secco'!C167</f>
        <v>0</v>
      </c>
      <c r="D166" s="18">
        <f>'Calcolo Orizzontale P. Secco'!D167</f>
        <v>0</v>
      </c>
      <c r="E166" s="18">
        <f>'Calcolo Orizzontale P. Secco'!E167</f>
        <v>0</v>
      </c>
      <c r="F166" s="18">
        <f>'Calcolo Orizzontale P. Secco'!F167</f>
        <v>0</v>
      </c>
      <c r="G166" s="18">
        <f>'Calcolo Orizzontale P. Secco'!G167</f>
        <v>0</v>
      </c>
      <c r="H166" s="18"/>
      <c r="I166" s="18">
        <f>'Calcolo Orizzontale P. Secco'!I167</f>
        <v>0</v>
      </c>
      <c r="J166" s="18">
        <f>'Calcolo Orizzontale P. Secco'!J167</f>
        <v>0</v>
      </c>
      <c r="K166" s="18">
        <f>'Calcolo Orizzontale P. Secco'!K167</f>
        <v>0</v>
      </c>
      <c r="L166" s="15">
        <f t="shared" si="232"/>
        <v>0</v>
      </c>
      <c r="M166" s="519">
        <f>'Calcolo Orizzontale P. Secco'!L167</f>
        <v>0</v>
      </c>
      <c r="N166" s="519">
        <f>'Calcolo Orizzontale P. Secco'!M167</f>
        <v>0</v>
      </c>
      <c r="O166" s="520">
        <f>'Calcolo Orizzontale P. Secco'!N167</f>
        <v>0</v>
      </c>
      <c r="P166" s="521">
        <f>'Calcolo Orizzontale P. Secco'!O167</f>
        <v>0</v>
      </c>
      <c r="Q166" s="521">
        <f>'Calcolo Orizzontale P. Secco'!P167</f>
        <v>0</v>
      </c>
      <c r="R166" s="521">
        <f>'Calcolo Orizzontale P. Secco'!Q167</f>
        <v>0</v>
      </c>
      <c r="S166" s="521">
        <f>'Calcolo Orizzontale P. Secco'!R167</f>
        <v>0</v>
      </c>
      <c r="T166" s="521">
        <f>'Calcolo Orizzontale P. Secco'!S167</f>
        <v>0</v>
      </c>
      <c r="U166" s="519">
        <f>'Calcolo Orizzontale P. Secco'!T167</f>
        <v>0</v>
      </c>
      <c r="V166" s="519">
        <f>'Calcolo Orizzontale P. Secco'!U167</f>
        <v>0</v>
      </c>
      <c r="W166" s="519">
        <f>'Calcolo Orizzontale P. Secco'!V167</f>
        <v>0</v>
      </c>
      <c r="X166" s="520">
        <f>'Calcolo Orizzontale P. Secco'!W167</f>
        <v>0</v>
      </c>
      <c r="Y166" s="521">
        <f>'Calcolo Orizzontale P. Secco'!X167</f>
        <v>0</v>
      </c>
      <c r="Z166" s="522">
        <f>'Calcolo Orizzontale P. Secco'!Y167</f>
        <v>0</v>
      </c>
      <c r="AA166" s="126"/>
      <c r="AB166" s="127"/>
      <c r="AC166" s="189" t="str">
        <f>'Calcolo Orizzontale P. Secco'!AC167</f>
        <v>dato mancante</v>
      </c>
      <c r="AD166" s="190" t="str">
        <f>'Calcolo Orizzontale P. Secco'!AR167</f>
        <v>dato mancante</v>
      </c>
      <c r="AE166" s="190" t="str">
        <f t="shared" si="233"/>
        <v>dato mancante</v>
      </c>
      <c r="AF166" s="190" t="str">
        <f t="shared" si="234"/>
        <v>dato mancante</v>
      </c>
      <c r="AG166" s="191" t="str">
        <f>IF(N166&lt;5,'Calcolo Orizzontale P. Secco'!AD167,"dato mancante")</f>
        <v>dato mancante</v>
      </c>
      <c r="AH166" s="191" t="str">
        <f>IF(N166&gt;5,'Calcolo Orizzontale P. Secco'!AD167,"dato mancante")</f>
        <v>dato mancante</v>
      </c>
      <c r="AI166" s="191" t="str">
        <f>IF(N166&lt;5,'Calcolo Orizzontale P. Secco'!AS167,"dato mancante")</f>
        <v>dato mancante</v>
      </c>
      <c r="AJ166" s="191" t="str">
        <f>IF(N166&gt;5,'Calcolo Orizzontale P. Secco'!AS167,"dato mancante")</f>
        <v>dato mancante</v>
      </c>
      <c r="AK166" s="190" t="str">
        <f t="shared" si="235"/>
        <v>dato mancante</v>
      </c>
      <c r="AL166" s="190" t="str">
        <f t="shared" si="236"/>
        <v>dato mancante</v>
      </c>
      <c r="AM166" s="190" t="str">
        <f t="shared" si="237"/>
        <v>dato mancante</v>
      </c>
      <c r="AN166" s="190" t="str">
        <f t="shared" si="238"/>
        <v>dato mancante</v>
      </c>
      <c r="AO166" s="191" t="str">
        <f>'Calcolo Orizzontale P. Secco'!AE167</f>
        <v>dato mancante</v>
      </c>
      <c r="AP166" s="191" t="str">
        <f>'Calcolo Orizzontale P. Secco'!AT167</f>
        <v>dato mancante</v>
      </c>
      <c r="AQ166" s="192" t="str">
        <f t="shared" si="239"/>
        <v>dato mancante</v>
      </c>
      <c r="AR166" s="192" t="str">
        <f t="shared" si="240"/>
        <v>dato mancante</v>
      </c>
      <c r="AS166" s="193" t="str">
        <f>'Calcolo Orizzontale P. Secco'!AF167</f>
        <v>dato mancante</v>
      </c>
      <c r="AT166" s="193" t="str">
        <f>'Calcolo Orizzontale P. Secco'!AU167</f>
        <v>dato mancante</v>
      </c>
      <c r="AU166" s="308" t="str">
        <f t="shared" si="258"/>
        <v>dato mancante</v>
      </c>
      <c r="AV166" s="308" t="str">
        <f t="shared" si="259"/>
        <v>dato mancante</v>
      </c>
      <c r="AW166" s="193" t="str">
        <f>'Calcolo Orizzontale P. Secco'!AG167</f>
        <v>dato mancante</v>
      </c>
      <c r="AX166" s="193" t="str">
        <f>'Calcolo Orizzontale P. Secco'!AV167</f>
        <v>dato mancante</v>
      </c>
      <c r="AY166" s="308" t="str">
        <f t="shared" si="256"/>
        <v>dato mancante</v>
      </c>
      <c r="AZ166" s="308" t="str">
        <f t="shared" si="257"/>
        <v>dato mancante</v>
      </c>
      <c r="BA166" s="193" t="str">
        <f>'Calcolo Orizzontale P. Secco'!AH167</f>
        <v>dato mancante</v>
      </c>
      <c r="BB166" s="193" t="str">
        <f>'Calcolo Orizzontale P. Secco'!AW167</f>
        <v>dato mancante</v>
      </c>
      <c r="BC166" s="308" t="str">
        <f t="shared" si="241"/>
        <v>dato mancante</v>
      </c>
      <c r="BD166" s="308" t="str">
        <f t="shared" si="242"/>
        <v>dato mancante</v>
      </c>
      <c r="BE166" s="194" t="str">
        <f>'Calcolo Orizzontale P. Secco'!AI167</f>
        <v>dato mancante</v>
      </c>
      <c r="BF166" s="194" t="str">
        <f>'Calcolo Orizzontale P. Secco'!AX167</f>
        <v>dato mancante</v>
      </c>
      <c r="BG166" s="308" t="str">
        <f t="shared" si="243"/>
        <v>dato mancante</v>
      </c>
      <c r="BH166" s="308" t="str">
        <f t="shared" si="244"/>
        <v>dato mancante</v>
      </c>
      <c r="BI166" s="193" t="str">
        <f>'Calcolo Orizzontale P. Secco'!AJ167</f>
        <v>dato mancante</v>
      </c>
      <c r="BJ166" s="193" t="str">
        <f>'Calcolo Orizzontale P. Secco'!AY167</f>
        <v>dato mancante</v>
      </c>
      <c r="BK166" s="308" t="str">
        <f t="shared" si="245"/>
        <v>dato mancante</v>
      </c>
      <c r="BL166" s="308" t="str">
        <f t="shared" si="246"/>
        <v>dato mancante</v>
      </c>
      <c r="BM166" s="192" t="str">
        <f>'Calcolo Orizzontale P. Secco'!AK167</f>
        <v>dato mancante</v>
      </c>
      <c r="BN166" s="192" t="str">
        <f>'Calcolo Orizzontale P. Secco'!AZ167</f>
        <v>dato mancante</v>
      </c>
      <c r="BO166" s="308" t="str">
        <f t="shared" si="202"/>
        <v>dato mancante</v>
      </c>
      <c r="BP166" s="308" t="str">
        <f t="shared" si="203"/>
        <v>dato mancante</v>
      </c>
      <c r="BQ166" s="195" t="str">
        <f>'Calcolo Orizzontale P. Secco'!AL167</f>
        <v>dato mancante</v>
      </c>
      <c r="BR166" s="195" t="str">
        <f>'Calcolo Orizzontale P. Secco'!BA167</f>
        <v>dato mancante</v>
      </c>
      <c r="BS166" s="308" t="str">
        <f t="shared" si="247"/>
        <v>dato mancante</v>
      </c>
      <c r="BT166" s="308" t="str">
        <f t="shared" si="248"/>
        <v>dato mancante</v>
      </c>
      <c r="BU166" s="193" t="str">
        <f>'Calcolo Orizzontale P. Secco'!AM167</f>
        <v>dato mancante</v>
      </c>
      <c r="BV166" s="194" t="str">
        <f>'Calcolo Orizzontale P. Secco'!BB167</f>
        <v>dato mancante</v>
      </c>
      <c r="BW166" s="308" t="str">
        <f t="shared" si="249"/>
        <v>dato mancante</v>
      </c>
      <c r="BX166" s="308" t="str">
        <f t="shared" si="250"/>
        <v>dato mancante</v>
      </c>
      <c r="BY166" s="196" t="str">
        <f>'Calcolo Orizzontale P. Secco'!AN167</f>
        <v>dato mancante</v>
      </c>
      <c r="BZ166" s="196" t="str">
        <f>'Calcolo Orizzontale P. Secco'!BC167</f>
        <v>dato mancante</v>
      </c>
      <c r="CA166" s="308" t="str">
        <f t="shared" si="251"/>
        <v>dato mancante</v>
      </c>
      <c r="CB166" s="308" t="str">
        <f t="shared" si="252"/>
        <v>dato mancante</v>
      </c>
      <c r="CE166" s="125" t="str">
        <f t="shared" si="204"/>
        <v>dato mancante</v>
      </c>
      <c r="CF166" s="125" t="str">
        <f t="shared" si="205"/>
        <v>dato mancante</v>
      </c>
      <c r="CG166" s="125" t="str">
        <f t="shared" si="206"/>
        <v>dato mancante</v>
      </c>
      <c r="CH166" s="125" t="str">
        <f t="shared" si="207"/>
        <v>dato mancante</v>
      </c>
      <c r="CI166" s="125" t="str">
        <f t="shared" si="208"/>
        <v>dato mancante</v>
      </c>
      <c r="CJ166" s="125" t="str">
        <f t="shared" si="209"/>
        <v>dato mancante</v>
      </c>
      <c r="CK166" s="125" t="str">
        <f t="shared" si="210"/>
        <v>dato mancante</v>
      </c>
      <c r="CL166" s="125" t="str">
        <f t="shared" si="211"/>
        <v>dato mancante</v>
      </c>
      <c r="CM166" s="125" t="str">
        <f t="shared" si="212"/>
        <v>dato mancante</v>
      </c>
      <c r="CN166" s="125" t="str">
        <f t="shared" si="213"/>
        <v>dato mancante</v>
      </c>
      <c r="CO166" s="125" t="str">
        <f t="shared" si="214"/>
        <v>dato mancante</v>
      </c>
      <c r="CP166" s="125" t="str">
        <f t="shared" si="215"/>
        <v>dato mancante</v>
      </c>
      <c r="CQ166" s="125" t="str">
        <f t="shared" si="216"/>
        <v>dato mancante</v>
      </c>
      <c r="CR166" s="125" t="str">
        <f t="shared" si="217"/>
        <v>dato mancante</v>
      </c>
      <c r="CS166" s="125" t="str">
        <f t="shared" si="218"/>
        <v>dato mancante</v>
      </c>
      <c r="CT166" s="125" t="str">
        <f t="shared" si="219"/>
        <v>dato mancante</v>
      </c>
      <c r="CU166" s="125" t="str">
        <f t="shared" si="220"/>
        <v>dato mancante</v>
      </c>
      <c r="CV166" s="125" t="str">
        <f t="shared" si="221"/>
        <v>dato mancante</v>
      </c>
      <c r="CW166" s="125" t="str">
        <f t="shared" si="222"/>
        <v>dato mancante</v>
      </c>
      <c r="CX166" s="125" t="str">
        <f t="shared" si="223"/>
        <v>dato mancante</v>
      </c>
      <c r="CY166" s="125" t="str">
        <f t="shared" si="224"/>
        <v>dato mancante</v>
      </c>
      <c r="CZ166" s="125" t="str">
        <f t="shared" si="225"/>
        <v>dato mancante</v>
      </c>
      <c r="DA166" s="125" t="str">
        <f t="shared" si="226"/>
        <v>dato mancante</v>
      </c>
      <c r="DB166" s="125" t="str">
        <f t="shared" si="227"/>
        <v>dato mancante</v>
      </c>
      <c r="DC166" s="125" t="str">
        <f t="shared" si="228"/>
        <v>dato mancante</v>
      </c>
      <c r="DD166" s="125" t="str">
        <f t="shared" si="229"/>
        <v>dato mancante</v>
      </c>
      <c r="DF166" s="127">
        <f t="shared" si="253"/>
        <v>0</v>
      </c>
      <c r="DG166" s="127">
        <f t="shared" si="230"/>
        <v>0</v>
      </c>
      <c r="DH166" s="125" t="str">
        <f t="shared" si="254"/>
        <v>ok</v>
      </c>
      <c r="DI166" s="127" t="str">
        <f t="shared" si="255"/>
        <v>Buono</v>
      </c>
      <c r="DJ166" s="127" t="str">
        <f t="shared" si="231"/>
        <v>Buono</v>
      </c>
    </row>
    <row r="167" spans="1:114" s="125" customFormat="1" x14ac:dyDescent="0.35">
      <c r="A167" s="18">
        <f>'Calcolo Orizzontale P. Secco'!A168</f>
        <v>0</v>
      </c>
      <c r="B167" s="18">
        <f>'Calcolo Orizzontale P. Secco'!B168</f>
        <v>0</v>
      </c>
      <c r="C167" s="18">
        <f>'Calcolo Orizzontale P. Secco'!C168</f>
        <v>0</v>
      </c>
      <c r="D167" s="18">
        <f>'Calcolo Orizzontale P. Secco'!D168</f>
        <v>0</v>
      </c>
      <c r="E167" s="18">
        <f>'Calcolo Orizzontale P. Secco'!E168</f>
        <v>0</v>
      </c>
      <c r="F167" s="18">
        <f>'Calcolo Orizzontale P. Secco'!F168</f>
        <v>0</v>
      </c>
      <c r="G167" s="18">
        <f>'Calcolo Orizzontale P. Secco'!G168</f>
        <v>0</v>
      </c>
      <c r="H167" s="18"/>
      <c r="I167" s="18">
        <f>'Calcolo Orizzontale P. Secco'!I168</f>
        <v>0</v>
      </c>
      <c r="J167" s="18">
        <f>'Calcolo Orizzontale P. Secco'!J168</f>
        <v>0</v>
      </c>
      <c r="K167" s="18">
        <f>'Calcolo Orizzontale P. Secco'!K168</f>
        <v>0</v>
      </c>
      <c r="L167" s="15">
        <f t="shared" si="232"/>
        <v>0</v>
      </c>
      <c r="M167" s="519">
        <f>'Calcolo Orizzontale P. Secco'!L168</f>
        <v>0</v>
      </c>
      <c r="N167" s="519">
        <f>'Calcolo Orizzontale P. Secco'!M168</f>
        <v>0</v>
      </c>
      <c r="O167" s="520">
        <f>'Calcolo Orizzontale P. Secco'!N168</f>
        <v>0</v>
      </c>
      <c r="P167" s="521">
        <f>'Calcolo Orizzontale P. Secco'!O168</f>
        <v>0</v>
      </c>
      <c r="Q167" s="521">
        <f>'Calcolo Orizzontale P. Secco'!P168</f>
        <v>0</v>
      </c>
      <c r="R167" s="521">
        <f>'Calcolo Orizzontale P. Secco'!Q168</f>
        <v>0</v>
      </c>
      <c r="S167" s="521">
        <f>'Calcolo Orizzontale P. Secco'!R168</f>
        <v>0</v>
      </c>
      <c r="T167" s="521">
        <f>'Calcolo Orizzontale P. Secco'!S168</f>
        <v>0</v>
      </c>
      <c r="U167" s="519">
        <f>'Calcolo Orizzontale P. Secco'!T168</f>
        <v>0</v>
      </c>
      <c r="V167" s="519">
        <f>'Calcolo Orizzontale P. Secco'!U168</f>
        <v>0</v>
      </c>
      <c r="W167" s="519">
        <f>'Calcolo Orizzontale P. Secco'!V168</f>
        <v>0</v>
      </c>
      <c r="X167" s="520">
        <f>'Calcolo Orizzontale P. Secco'!W168</f>
        <v>0</v>
      </c>
      <c r="Y167" s="521">
        <f>'Calcolo Orizzontale P. Secco'!X168</f>
        <v>0</v>
      </c>
      <c r="Z167" s="522">
        <f>'Calcolo Orizzontale P. Secco'!Y168</f>
        <v>0</v>
      </c>
      <c r="AA167" s="126"/>
      <c r="AB167" s="127"/>
      <c r="AC167" s="189" t="str">
        <f>'Calcolo Orizzontale P. Secco'!AC168</f>
        <v>dato mancante</v>
      </c>
      <c r="AD167" s="190" t="str">
        <f>'Calcolo Orizzontale P. Secco'!AR168</f>
        <v>dato mancante</v>
      </c>
      <c r="AE167" s="190" t="str">
        <f t="shared" si="233"/>
        <v>dato mancante</v>
      </c>
      <c r="AF167" s="190" t="str">
        <f t="shared" si="234"/>
        <v>dato mancante</v>
      </c>
      <c r="AG167" s="191" t="str">
        <f>IF(N167&lt;5,'Calcolo Orizzontale P. Secco'!AD168,"dato mancante")</f>
        <v>dato mancante</v>
      </c>
      <c r="AH167" s="191" t="str">
        <f>IF(N167&gt;5,'Calcolo Orizzontale P. Secco'!AD168,"dato mancante")</f>
        <v>dato mancante</v>
      </c>
      <c r="AI167" s="191" t="str">
        <f>IF(N167&lt;5,'Calcolo Orizzontale P. Secco'!AS168,"dato mancante")</f>
        <v>dato mancante</v>
      </c>
      <c r="AJ167" s="191" t="str">
        <f>IF(N167&gt;5,'Calcolo Orizzontale P. Secco'!AS168,"dato mancante")</f>
        <v>dato mancante</v>
      </c>
      <c r="AK167" s="190" t="str">
        <f t="shared" si="235"/>
        <v>dato mancante</v>
      </c>
      <c r="AL167" s="190" t="str">
        <f t="shared" si="236"/>
        <v>dato mancante</v>
      </c>
      <c r="AM167" s="190" t="str">
        <f t="shared" si="237"/>
        <v>dato mancante</v>
      </c>
      <c r="AN167" s="190" t="str">
        <f t="shared" si="238"/>
        <v>dato mancante</v>
      </c>
      <c r="AO167" s="191" t="str">
        <f>'Calcolo Orizzontale P. Secco'!AE168</f>
        <v>dato mancante</v>
      </c>
      <c r="AP167" s="191" t="str">
        <f>'Calcolo Orizzontale P. Secco'!AT168</f>
        <v>dato mancante</v>
      </c>
      <c r="AQ167" s="192" t="str">
        <f t="shared" si="239"/>
        <v>dato mancante</v>
      </c>
      <c r="AR167" s="192" t="str">
        <f t="shared" si="240"/>
        <v>dato mancante</v>
      </c>
      <c r="AS167" s="193" t="str">
        <f>'Calcolo Orizzontale P. Secco'!AF168</f>
        <v>dato mancante</v>
      </c>
      <c r="AT167" s="193" t="str">
        <f>'Calcolo Orizzontale P. Secco'!AU168</f>
        <v>dato mancante</v>
      </c>
      <c r="AU167" s="308" t="str">
        <f t="shared" si="258"/>
        <v>dato mancante</v>
      </c>
      <c r="AV167" s="308" t="str">
        <f t="shared" si="259"/>
        <v>dato mancante</v>
      </c>
      <c r="AW167" s="193" t="str">
        <f>'Calcolo Orizzontale P. Secco'!AG168</f>
        <v>dato mancante</v>
      </c>
      <c r="AX167" s="193" t="str">
        <f>'Calcolo Orizzontale P. Secco'!AV168</f>
        <v>dato mancante</v>
      </c>
      <c r="AY167" s="308" t="str">
        <f t="shared" si="256"/>
        <v>dato mancante</v>
      </c>
      <c r="AZ167" s="308" t="str">
        <f t="shared" si="257"/>
        <v>dato mancante</v>
      </c>
      <c r="BA167" s="193" t="str">
        <f>'Calcolo Orizzontale P. Secco'!AH168</f>
        <v>dato mancante</v>
      </c>
      <c r="BB167" s="193" t="str">
        <f>'Calcolo Orizzontale P. Secco'!AW168</f>
        <v>dato mancante</v>
      </c>
      <c r="BC167" s="308" t="str">
        <f t="shared" si="241"/>
        <v>dato mancante</v>
      </c>
      <c r="BD167" s="308" t="str">
        <f t="shared" si="242"/>
        <v>dato mancante</v>
      </c>
      <c r="BE167" s="194" t="str">
        <f>'Calcolo Orizzontale P. Secco'!AI168</f>
        <v>dato mancante</v>
      </c>
      <c r="BF167" s="194" t="str">
        <f>'Calcolo Orizzontale P. Secco'!AX168</f>
        <v>dato mancante</v>
      </c>
      <c r="BG167" s="308" t="str">
        <f t="shared" si="243"/>
        <v>dato mancante</v>
      </c>
      <c r="BH167" s="308" t="str">
        <f t="shared" si="244"/>
        <v>dato mancante</v>
      </c>
      <c r="BI167" s="193" t="str">
        <f>'Calcolo Orizzontale P. Secco'!AJ168</f>
        <v>dato mancante</v>
      </c>
      <c r="BJ167" s="193" t="str">
        <f>'Calcolo Orizzontale P. Secco'!AY168</f>
        <v>dato mancante</v>
      </c>
      <c r="BK167" s="308" t="str">
        <f t="shared" si="245"/>
        <v>dato mancante</v>
      </c>
      <c r="BL167" s="308" t="str">
        <f t="shared" si="246"/>
        <v>dato mancante</v>
      </c>
      <c r="BM167" s="192" t="str">
        <f>'Calcolo Orizzontale P. Secco'!AK168</f>
        <v>dato mancante</v>
      </c>
      <c r="BN167" s="192" t="str">
        <f>'Calcolo Orizzontale P. Secco'!AZ168</f>
        <v>dato mancante</v>
      </c>
      <c r="BO167" s="308" t="str">
        <f t="shared" si="202"/>
        <v>dato mancante</v>
      </c>
      <c r="BP167" s="308" t="str">
        <f t="shared" si="203"/>
        <v>dato mancante</v>
      </c>
      <c r="BQ167" s="195" t="str">
        <f>'Calcolo Orizzontale P. Secco'!AL168</f>
        <v>dato mancante</v>
      </c>
      <c r="BR167" s="195" t="str">
        <f>'Calcolo Orizzontale P. Secco'!BA168</f>
        <v>dato mancante</v>
      </c>
      <c r="BS167" s="308" t="str">
        <f t="shared" si="247"/>
        <v>dato mancante</v>
      </c>
      <c r="BT167" s="308" t="str">
        <f t="shared" si="248"/>
        <v>dato mancante</v>
      </c>
      <c r="BU167" s="193" t="str">
        <f>'Calcolo Orizzontale P. Secco'!AM168</f>
        <v>dato mancante</v>
      </c>
      <c r="BV167" s="194" t="str">
        <f>'Calcolo Orizzontale P. Secco'!BB168</f>
        <v>dato mancante</v>
      </c>
      <c r="BW167" s="308" t="str">
        <f t="shared" si="249"/>
        <v>dato mancante</v>
      </c>
      <c r="BX167" s="308" t="str">
        <f t="shared" si="250"/>
        <v>dato mancante</v>
      </c>
      <c r="BY167" s="196" t="str">
        <f>'Calcolo Orizzontale P. Secco'!AN168</f>
        <v>dato mancante</v>
      </c>
      <c r="BZ167" s="196" t="str">
        <f>'Calcolo Orizzontale P. Secco'!BC168</f>
        <v>dato mancante</v>
      </c>
      <c r="CA167" s="308" t="str">
        <f t="shared" si="251"/>
        <v>dato mancante</v>
      </c>
      <c r="CB167" s="308" t="str">
        <f t="shared" si="252"/>
        <v>dato mancante</v>
      </c>
      <c r="CE167" s="125" t="str">
        <f t="shared" si="204"/>
        <v>dato mancante</v>
      </c>
      <c r="CF167" s="125" t="str">
        <f t="shared" si="205"/>
        <v>dato mancante</v>
      </c>
      <c r="CG167" s="125" t="str">
        <f t="shared" si="206"/>
        <v>dato mancante</v>
      </c>
      <c r="CH167" s="125" t="str">
        <f t="shared" si="207"/>
        <v>dato mancante</v>
      </c>
      <c r="CI167" s="125" t="str">
        <f t="shared" si="208"/>
        <v>dato mancante</v>
      </c>
      <c r="CJ167" s="125" t="str">
        <f t="shared" si="209"/>
        <v>dato mancante</v>
      </c>
      <c r="CK167" s="125" t="str">
        <f t="shared" si="210"/>
        <v>dato mancante</v>
      </c>
      <c r="CL167" s="125" t="str">
        <f t="shared" si="211"/>
        <v>dato mancante</v>
      </c>
      <c r="CM167" s="125" t="str">
        <f t="shared" si="212"/>
        <v>dato mancante</v>
      </c>
      <c r="CN167" s="125" t="str">
        <f t="shared" si="213"/>
        <v>dato mancante</v>
      </c>
      <c r="CO167" s="125" t="str">
        <f t="shared" si="214"/>
        <v>dato mancante</v>
      </c>
      <c r="CP167" s="125" t="str">
        <f t="shared" si="215"/>
        <v>dato mancante</v>
      </c>
      <c r="CQ167" s="125" t="str">
        <f t="shared" si="216"/>
        <v>dato mancante</v>
      </c>
      <c r="CR167" s="125" t="str">
        <f t="shared" si="217"/>
        <v>dato mancante</v>
      </c>
      <c r="CS167" s="125" t="str">
        <f t="shared" si="218"/>
        <v>dato mancante</v>
      </c>
      <c r="CT167" s="125" t="str">
        <f t="shared" si="219"/>
        <v>dato mancante</v>
      </c>
      <c r="CU167" s="125" t="str">
        <f t="shared" si="220"/>
        <v>dato mancante</v>
      </c>
      <c r="CV167" s="125" t="str">
        <f t="shared" si="221"/>
        <v>dato mancante</v>
      </c>
      <c r="CW167" s="125" t="str">
        <f t="shared" si="222"/>
        <v>dato mancante</v>
      </c>
      <c r="CX167" s="125" t="str">
        <f t="shared" si="223"/>
        <v>dato mancante</v>
      </c>
      <c r="CY167" s="125" t="str">
        <f t="shared" si="224"/>
        <v>dato mancante</v>
      </c>
      <c r="CZ167" s="125" t="str">
        <f t="shared" si="225"/>
        <v>dato mancante</v>
      </c>
      <c r="DA167" s="125" t="str">
        <f t="shared" si="226"/>
        <v>dato mancante</v>
      </c>
      <c r="DB167" s="125" t="str">
        <f t="shared" si="227"/>
        <v>dato mancante</v>
      </c>
      <c r="DC167" s="125" t="str">
        <f t="shared" si="228"/>
        <v>dato mancante</v>
      </c>
      <c r="DD167" s="125" t="str">
        <f t="shared" si="229"/>
        <v>dato mancante</v>
      </c>
      <c r="DF167" s="127">
        <f t="shared" si="253"/>
        <v>0</v>
      </c>
      <c r="DG167" s="127">
        <f t="shared" si="230"/>
        <v>0</v>
      </c>
      <c r="DH167" s="125" t="str">
        <f t="shared" si="254"/>
        <v>ok</v>
      </c>
      <c r="DI167" s="127" t="str">
        <f t="shared" si="255"/>
        <v>Buono</v>
      </c>
      <c r="DJ167" s="127" t="str">
        <f t="shared" si="231"/>
        <v>Buono</v>
      </c>
    </row>
    <row r="168" spans="1:114" s="125" customFormat="1" x14ac:dyDescent="0.35">
      <c r="A168" s="18">
        <f>'Calcolo Orizzontale P. Secco'!A169</f>
        <v>0</v>
      </c>
      <c r="B168" s="18">
        <f>'Calcolo Orizzontale P. Secco'!B169</f>
        <v>0</v>
      </c>
      <c r="C168" s="18">
        <f>'Calcolo Orizzontale P. Secco'!C169</f>
        <v>0</v>
      </c>
      <c r="D168" s="18">
        <f>'Calcolo Orizzontale P. Secco'!D169</f>
        <v>0</v>
      </c>
      <c r="E168" s="18">
        <f>'Calcolo Orizzontale P. Secco'!E169</f>
        <v>0</v>
      </c>
      <c r="F168" s="18">
        <f>'Calcolo Orizzontale P. Secco'!F169</f>
        <v>0</v>
      </c>
      <c r="G168" s="18">
        <f>'Calcolo Orizzontale P. Secco'!G169</f>
        <v>0</v>
      </c>
      <c r="H168" s="18"/>
      <c r="I168" s="18">
        <f>'Calcolo Orizzontale P. Secco'!I169</f>
        <v>0</v>
      </c>
      <c r="J168" s="18">
        <f>'Calcolo Orizzontale P. Secco'!J169</f>
        <v>0</v>
      </c>
      <c r="K168" s="18">
        <f>'Calcolo Orizzontale P. Secco'!K169</f>
        <v>0</v>
      </c>
      <c r="L168" s="15">
        <f t="shared" si="232"/>
        <v>0</v>
      </c>
      <c r="M168" s="519">
        <f>'Calcolo Orizzontale P. Secco'!L169</f>
        <v>0</v>
      </c>
      <c r="N168" s="519">
        <f>'Calcolo Orizzontale P. Secco'!M169</f>
        <v>0</v>
      </c>
      <c r="O168" s="520">
        <f>'Calcolo Orizzontale P. Secco'!N169</f>
        <v>0</v>
      </c>
      <c r="P168" s="521">
        <f>'Calcolo Orizzontale P. Secco'!O169</f>
        <v>0</v>
      </c>
      <c r="Q168" s="521">
        <f>'Calcolo Orizzontale P. Secco'!P169</f>
        <v>0</v>
      </c>
      <c r="R168" s="521">
        <f>'Calcolo Orizzontale P. Secco'!Q169</f>
        <v>0</v>
      </c>
      <c r="S168" s="521">
        <f>'Calcolo Orizzontale P. Secco'!R169</f>
        <v>0</v>
      </c>
      <c r="T168" s="521">
        <f>'Calcolo Orizzontale P. Secco'!S169</f>
        <v>0</v>
      </c>
      <c r="U168" s="519">
        <f>'Calcolo Orizzontale P. Secco'!T169</f>
        <v>0</v>
      </c>
      <c r="V168" s="519">
        <f>'Calcolo Orizzontale P. Secco'!U169</f>
        <v>0</v>
      </c>
      <c r="W168" s="519">
        <f>'Calcolo Orizzontale P. Secco'!V169</f>
        <v>0</v>
      </c>
      <c r="X168" s="520">
        <f>'Calcolo Orizzontale P. Secco'!W169</f>
        <v>0</v>
      </c>
      <c r="Y168" s="521">
        <f>'Calcolo Orizzontale P. Secco'!X169</f>
        <v>0</v>
      </c>
      <c r="Z168" s="522">
        <f>'Calcolo Orizzontale P. Secco'!Y169</f>
        <v>0</v>
      </c>
      <c r="AA168" s="126"/>
      <c r="AB168" s="127"/>
      <c r="AC168" s="189" t="str">
        <f>'Calcolo Orizzontale P. Secco'!AC169</f>
        <v>dato mancante</v>
      </c>
      <c r="AD168" s="190" t="str">
        <f>'Calcolo Orizzontale P. Secco'!AR169</f>
        <v>dato mancante</v>
      </c>
      <c r="AE168" s="190" t="str">
        <f t="shared" si="233"/>
        <v>dato mancante</v>
      </c>
      <c r="AF168" s="190" t="str">
        <f t="shared" si="234"/>
        <v>dato mancante</v>
      </c>
      <c r="AG168" s="191" t="str">
        <f>IF(N168&lt;5,'Calcolo Orizzontale P. Secco'!AD169,"dato mancante")</f>
        <v>dato mancante</v>
      </c>
      <c r="AH168" s="191" t="str">
        <f>IF(N168&gt;5,'Calcolo Orizzontale P. Secco'!AD169,"dato mancante")</f>
        <v>dato mancante</v>
      </c>
      <c r="AI168" s="191" t="str">
        <f>IF(N168&lt;5,'Calcolo Orizzontale P. Secco'!AS169,"dato mancante")</f>
        <v>dato mancante</v>
      </c>
      <c r="AJ168" s="191" t="str">
        <f>IF(N168&gt;5,'Calcolo Orizzontale P. Secco'!AS169,"dato mancante")</f>
        <v>dato mancante</v>
      </c>
      <c r="AK168" s="190" t="str">
        <f t="shared" si="235"/>
        <v>dato mancante</v>
      </c>
      <c r="AL168" s="190" t="str">
        <f t="shared" si="236"/>
        <v>dato mancante</v>
      </c>
      <c r="AM168" s="190" t="str">
        <f t="shared" si="237"/>
        <v>dato mancante</v>
      </c>
      <c r="AN168" s="190" t="str">
        <f t="shared" si="238"/>
        <v>dato mancante</v>
      </c>
      <c r="AO168" s="191" t="str">
        <f>'Calcolo Orizzontale P. Secco'!AE169</f>
        <v>dato mancante</v>
      </c>
      <c r="AP168" s="191" t="str">
        <f>'Calcolo Orizzontale P. Secco'!AT169</f>
        <v>dato mancante</v>
      </c>
      <c r="AQ168" s="192" t="str">
        <f t="shared" si="239"/>
        <v>dato mancante</v>
      </c>
      <c r="AR168" s="192" t="str">
        <f t="shared" si="240"/>
        <v>dato mancante</v>
      </c>
      <c r="AS168" s="193" t="str">
        <f>'Calcolo Orizzontale P. Secco'!AF169</f>
        <v>dato mancante</v>
      </c>
      <c r="AT168" s="193" t="str">
        <f>'Calcolo Orizzontale P. Secco'!AU169</f>
        <v>dato mancante</v>
      </c>
      <c r="AU168" s="308" t="str">
        <f t="shared" si="258"/>
        <v>dato mancante</v>
      </c>
      <c r="AV168" s="308" t="str">
        <f t="shared" si="259"/>
        <v>dato mancante</v>
      </c>
      <c r="AW168" s="193" t="str">
        <f>'Calcolo Orizzontale P. Secco'!AG169</f>
        <v>dato mancante</v>
      </c>
      <c r="AX168" s="193" t="str">
        <f>'Calcolo Orizzontale P. Secco'!AV169</f>
        <v>dato mancante</v>
      </c>
      <c r="AY168" s="308" t="str">
        <f t="shared" si="256"/>
        <v>dato mancante</v>
      </c>
      <c r="AZ168" s="308" t="str">
        <f t="shared" si="257"/>
        <v>dato mancante</v>
      </c>
      <c r="BA168" s="193" t="str">
        <f>'Calcolo Orizzontale P. Secco'!AH169</f>
        <v>dato mancante</v>
      </c>
      <c r="BB168" s="193" t="str">
        <f>'Calcolo Orizzontale P. Secco'!AW169</f>
        <v>dato mancante</v>
      </c>
      <c r="BC168" s="308" t="str">
        <f t="shared" si="241"/>
        <v>dato mancante</v>
      </c>
      <c r="BD168" s="308" t="str">
        <f t="shared" si="242"/>
        <v>dato mancante</v>
      </c>
      <c r="BE168" s="194" t="str">
        <f>'Calcolo Orizzontale P. Secco'!AI169</f>
        <v>dato mancante</v>
      </c>
      <c r="BF168" s="194" t="str">
        <f>'Calcolo Orizzontale P. Secco'!AX169</f>
        <v>dato mancante</v>
      </c>
      <c r="BG168" s="308" t="str">
        <f t="shared" si="243"/>
        <v>dato mancante</v>
      </c>
      <c r="BH168" s="308" t="str">
        <f t="shared" si="244"/>
        <v>dato mancante</v>
      </c>
      <c r="BI168" s="193" t="str">
        <f>'Calcolo Orizzontale P. Secco'!AJ169</f>
        <v>dato mancante</v>
      </c>
      <c r="BJ168" s="193" t="str">
        <f>'Calcolo Orizzontale P. Secco'!AY169</f>
        <v>dato mancante</v>
      </c>
      <c r="BK168" s="308" t="str">
        <f t="shared" si="245"/>
        <v>dato mancante</v>
      </c>
      <c r="BL168" s="308" t="str">
        <f t="shared" si="246"/>
        <v>dato mancante</v>
      </c>
      <c r="BM168" s="192" t="str">
        <f>'Calcolo Orizzontale P. Secco'!AK169</f>
        <v>dato mancante</v>
      </c>
      <c r="BN168" s="192" t="str">
        <f>'Calcolo Orizzontale P. Secco'!AZ169</f>
        <v>dato mancante</v>
      </c>
      <c r="BO168" s="308" t="str">
        <f t="shared" si="202"/>
        <v>dato mancante</v>
      </c>
      <c r="BP168" s="308" t="str">
        <f t="shared" si="203"/>
        <v>dato mancante</v>
      </c>
      <c r="BQ168" s="195" t="str">
        <f>'Calcolo Orizzontale P. Secco'!AL169</f>
        <v>dato mancante</v>
      </c>
      <c r="BR168" s="195" t="str">
        <f>'Calcolo Orizzontale P. Secco'!BA169</f>
        <v>dato mancante</v>
      </c>
      <c r="BS168" s="308" t="str">
        <f t="shared" si="247"/>
        <v>dato mancante</v>
      </c>
      <c r="BT168" s="308" t="str">
        <f t="shared" si="248"/>
        <v>dato mancante</v>
      </c>
      <c r="BU168" s="193" t="str">
        <f>'Calcolo Orizzontale P. Secco'!AM169</f>
        <v>dato mancante</v>
      </c>
      <c r="BV168" s="194" t="str">
        <f>'Calcolo Orizzontale P. Secco'!BB169</f>
        <v>dato mancante</v>
      </c>
      <c r="BW168" s="308" t="str">
        <f t="shared" si="249"/>
        <v>dato mancante</v>
      </c>
      <c r="BX168" s="308" t="str">
        <f t="shared" si="250"/>
        <v>dato mancante</v>
      </c>
      <c r="BY168" s="196" t="str">
        <f>'Calcolo Orizzontale P. Secco'!AN169</f>
        <v>dato mancante</v>
      </c>
      <c r="BZ168" s="196" t="str">
        <f>'Calcolo Orizzontale P. Secco'!BC169</f>
        <v>dato mancante</v>
      </c>
      <c r="CA168" s="308" t="str">
        <f t="shared" si="251"/>
        <v>dato mancante</v>
      </c>
      <c r="CB168" s="308" t="str">
        <f t="shared" si="252"/>
        <v>dato mancante</v>
      </c>
      <c r="CE168" s="125" t="str">
        <f t="shared" si="204"/>
        <v>dato mancante</v>
      </c>
      <c r="CF168" s="125" t="str">
        <f t="shared" si="205"/>
        <v>dato mancante</v>
      </c>
      <c r="CG168" s="125" t="str">
        <f t="shared" si="206"/>
        <v>dato mancante</v>
      </c>
      <c r="CH168" s="125" t="str">
        <f t="shared" si="207"/>
        <v>dato mancante</v>
      </c>
      <c r="CI168" s="125" t="str">
        <f t="shared" si="208"/>
        <v>dato mancante</v>
      </c>
      <c r="CJ168" s="125" t="str">
        <f t="shared" si="209"/>
        <v>dato mancante</v>
      </c>
      <c r="CK168" s="125" t="str">
        <f t="shared" si="210"/>
        <v>dato mancante</v>
      </c>
      <c r="CL168" s="125" t="str">
        <f t="shared" si="211"/>
        <v>dato mancante</v>
      </c>
      <c r="CM168" s="125" t="str">
        <f t="shared" si="212"/>
        <v>dato mancante</v>
      </c>
      <c r="CN168" s="125" t="str">
        <f t="shared" si="213"/>
        <v>dato mancante</v>
      </c>
      <c r="CO168" s="125" t="str">
        <f t="shared" si="214"/>
        <v>dato mancante</v>
      </c>
      <c r="CP168" s="125" t="str">
        <f t="shared" si="215"/>
        <v>dato mancante</v>
      </c>
      <c r="CQ168" s="125" t="str">
        <f t="shared" si="216"/>
        <v>dato mancante</v>
      </c>
      <c r="CR168" s="125" t="str">
        <f t="shared" si="217"/>
        <v>dato mancante</v>
      </c>
      <c r="CS168" s="125" t="str">
        <f t="shared" si="218"/>
        <v>dato mancante</v>
      </c>
      <c r="CT168" s="125" t="str">
        <f t="shared" si="219"/>
        <v>dato mancante</v>
      </c>
      <c r="CU168" s="125" t="str">
        <f t="shared" si="220"/>
        <v>dato mancante</v>
      </c>
      <c r="CV168" s="125" t="str">
        <f t="shared" si="221"/>
        <v>dato mancante</v>
      </c>
      <c r="CW168" s="125" t="str">
        <f t="shared" si="222"/>
        <v>dato mancante</v>
      </c>
      <c r="CX168" s="125" t="str">
        <f t="shared" si="223"/>
        <v>dato mancante</v>
      </c>
      <c r="CY168" s="125" t="str">
        <f t="shared" si="224"/>
        <v>dato mancante</v>
      </c>
      <c r="CZ168" s="125" t="str">
        <f t="shared" si="225"/>
        <v>dato mancante</v>
      </c>
      <c r="DA168" s="125" t="str">
        <f t="shared" si="226"/>
        <v>dato mancante</v>
      </c>
      <c r="DB168" s="125" t="str">
        <f t="shared" si="227"/>
        <v>dato mancante</v>
      </c>
      <c r="DC168" s="125" t="str">
        <f t="shared" si="228"/>
        <v>dato mancante</v>
      </c>
      <c r="DD168" s="125" t="str">
        <f t="shared" si="229"/>
        <v>dato mancante</v>
      </c>
      <c r="DF168" s="127">
        <f t="shared" si="253"/>
        <v>0</v>
      </c>
      <c r="DG168" s="127">
        <f t="shared" si="230"/>
        <v>0</v>
      </c>
      <c r="DH168" s="125" t="str">
        <f t="shared" si="254"/>
        <v>ok</v>
      </c>
      <c r="DI168" s="127" t="str">
        <f t="shared" si="255"/>
        <v>Buono</v>
      </c>
      <c r="DJ168" s="127" t="str">
        <f t="shared" si="231"/>
        <v>Buono</v>
      </c>
    </row>
    <row r="169" spans="1:114" s="125" customFormat="1" x14ac:dyDescent="0.35">
      <c r="A169" s="18">
        <f>'Calcolo Orizzontale P. Secco'!A170</f>
        <v>0</v>
      </c>
      <c r="B169" s="18">
        <f>'Calcolo Orizzontale P. Secco'!B170</f>
        <v>0</v>
      </c>
      <c r="C169" s="18">
        <f>'Calcolo Orizzontale P. Secco'!C170</f>
        <v>0</v>
      </c>
      <c r="D169" s="18">
        <f>'Calcolo Orizzontale P. Secco'!D170</f>
        <v>0</v>
      </c>
      <c r="E169" s="18">
        <f>'Calcolo Orizzontale P. Secco'!E170</f>
        <v>0</v>
      </c>
      <c r="F169" s="18">
        <f>'Calcolo Orizzontale P. Secco'!F170</f>
        <v>0</v>
      </c>
      <c r="G169" s="18">
        <f>'Calcolo Orizzontale P. Secco'!G170</f>
        <v>0</v>
      </c>
      <c r="H169" s="18"/>
      <c r="I169" s="18">
        <f>'Calcolo Orizzontale P. Secco'!I170</f>
        <v>0</v>
      </c>
      <c r="J169" s="18">
        <f>'Calcolo Orizzontale P. Secco'!J170</f>
        <v>0</v>
      </c>
      <c r="K169" s="18">
        <f>'Calcolo Orizzontale P. Secco'!K170</f>
        <v>0</v>
      </c>
      <c r="L169" s="15">
        <f t="shared" si="232"/>
        <v>0</v>
      </c>
      <c r="M169" s="519">
        <f>'Calcolo Orizzontale P. Secco'!L170</f>
        <v>0</v>
      </c>
      <c r="N169" s="519">
        <f>'Calcolo Orizzontale P. Secco'!M170</f>
        <v>0</v>
      </c>
      <c r="O169" s="520">
        <f>'Calcolo Orizzontale P. Secco'!N170</f>
        <v>0</v>
      </c>
      <c r="P169" s="521">
        <f>'Calcolo Orizzontale P. Secco'!O170</f>
        <v>0</v>
      </c>
      <c r="Q169" s="521">
        <f>'Calcolo Orizzontale P. Secco'!P170</f>
        <v>0</v>
      </c>
      <c r="R169" s="521">
        <f>'Calcolo Orizzontale P. Secco'!Q170</f>
        <v>0</v>
      </c>
      <c r="S169" s="521">
        <f>'Calcolo Orizzontale P. Secco'!R170</f>
        <v>0</v>
      </c>
      <c r="T169" s="521">
        <f>'Calcolo Orizzontale P. Secco'!S170</f>
        <v>0</v>
      </c>
      <c r="U169" s="519">
        <f>'Calcolo Orizzontale P. Secco'!T170</f>
        <v>0</v>
      </c>
      <c r="V169" s="519">
        <f>'Calcolo Orizzontale P. Secco'!U170</f>
        <v>0</v>
      </c>
      <c r="W169" s="519">
        <f>'Calcolo Orizzontale P. Secco'!V170</f>
        <v>0</v>
      </c>
      <c r="X169" s="520">
        <f>'Calcolo Orizzontale P. Secco'!W170</f>
        <v>0</v>
      </c>
      <c r="Y169" s="521">
        <f>'Calcolo Orizzontale P. Secco'!X170</f>
        <v>0</v>
      </c>
      <c r="Z169" s="522">
        <f>'Calcolo Orizzontale P. Secco'!Y170</f>
        <v>0</v>
      </c>
      <c r="AA169" s="126"/>
      <c r="AB169" s="127"/>
      <c r="AC169" s="189" t="str">
        <f>'Calcolo Orizzontale P. Secco'!AC170</f>
        <v>dato mancante</v>
      </c>
      <c r="AD169" s="190" t="str">
        <f>'Calcolo Orizzontale P. Secco'!AR170</f>
        <v>dato mancante</v>
      </c>
      <c r="AE169" s="190" t="str">
        <f t="shared" si="233"/>
        <v>dato mancante</v>
      </c>
      <c r="AF169" s="190" t="str">
        <f t="shared" si="234"/>
        <v>dato mancante</v>
      </c>
      <c r="AG169" s="191" t="str">
        <f>IF(N169&lt;5,'Calcolo Orizzontale P. Secco'!AD170,"dato mancante")</f>
        <v>dato mancante</v>
      </c>
      <c r="AH169" s="191" t="str">
        <f>IF(N169&gt;5,'Calcolo Orizzontale P. Secco'!AD170,"dato mancante")</f>
        <v>dato mancante</v>
      </c>
      <c r="AI169" s="191" t="str">
        <f>IF(N169&lt;5,'Calcolo Orizzontale P. Secco'!AS170,"dato mancante")</f>
        <v>dato mancante</v>
      </c>
      <c r="AJ169" s="191" t="str">
        <f>IF(N169&gt;5,'Calcolo Orizzontale P. Secco'!AS170,"dato mancante")</f>
        <v>dato mancante</v>
      </c>
      <c r="AK169" s="190" t="str">
        <f t="shared" si="235"/>
        <v>dato mancante</v>
      </c>
      <c r="AL169" s="190" t="str">
        <f t="shared" si="236"/>
        <v>dato mancante</v>
      </c>
      <c r="AM169" s="190" t="str">
        <f t="shared" si="237"/>
        <v>dato mancante</v>
      </c>
      <c r="AN169" s="190" t="str">
        <f t="shared" si="238"/>
        <v>dato mancante</v>
      </c>
      <c r="AO169" s="191" t="str">
        <f>'Calcolo Orizzontale P. Secco'!AE170</f>
        <v>dato mancante</v>
      </c>
      <c r="AP169" s="191" t="str">
        <f>'Calcolo Orizzontale P. Secco'!AT170</f>
        <v>dato mancante</v>
      </c>
      <c r="AQ169" s="192" t="str">
        <f t="shared" si="239"/>
        <v>dato mancante</v>
      </c>
      <c r="AR169" s="192" t="str">
        <f t="shared" si="240"/>
        <v>dato mancante</v>
      </c>
      <c r="AS169" s="193" t="str">
        <f>'Calcolo Orizzontale P. Secco'!AF170</f>
        <v>dato mancante</v>
      </c>
      <c r="AT169" s="193" t="str">
        <f>'Calcolo Orizzontale P. Secco'!AU170</f>
        <v>dato mancante</v>
      </c>
      <c r="AU169" s="308" t="str">
        <f t="shared" si="258"/>
        <v>dato mancante</v>
      </c>
      <c r="AV169" s="308" t="str">
        <f t="shared" si="259"/>
        <v>dato mancante</v>
      </c>
      <c r="AW169" s="193" t="str">
        <f>'Calcolo Orizzontale P. Secco'!AG170</f>
        <v>dato mancante</v>
      </c>
      <c r="AX169" s="193" t="str">
        <f>'Calcolo Orizzontale P. Secco'!AV170</f>
        <v>dato mancante</v>
      </c>
      <c r="AY169" s="308" t="str">
        <f t="shared" si="256"/>
        <v>dato mancante</v>
      </c>
      <c r="AZ169" s="308" t="str">
        <f t="shared" si="257"/>
        <v>dato mancante</v>
      </c>
      <c r="BA169" s="193" t="str">
        <f>'Calcolo Orizzontale P. Secco'!AH170</f>
        <v>dato mancante</v>
      </c>
      <c r="BB169" s="193" t="str">
        <f>'Calcolo Orizzontale P. Secco'!AW170</f>
        <v>dato mancante</v>
      </c>
      <c r="BC169" s="308" t="str">
        <f t="shared" si="241"/>
        <v>dato mancante</v>
      </c>
      <c r="BD169" s="308" t="str">
        <f t="shared" si="242"/>
        <v>dato mancante</v>
      </c>
      <c r="BE169" s="194" t="str">
        <f>'Calcolo Orizzontale P. Secco'!AI170</f>
        <v>dato mancante</v>
      </c>
      <c r="BF169" s="194" t="str">
        <f>'Calcolo Orizzontale P. Secco'!AX170</f>
        <v>dato mancante</v>
      </c>
      <c r="BG169" s="308" t="str">
        <f t="shared" si="243"/>
        <v>dato mancante</v>
      </c>
      <c r="BH169" s="308" t="str">
        <f t="shared" si="244"/>
        <v>dato mancante</v>
      </c>
      <c r="BI169" s="193" t="str">
        <f>'Calcolo Orizzontale P. Secco'!AJ170</f>
        <v>dato mancante</v>
      </c>
      <c r="BJ169" s="193" t="str">
        <f>'Calcolo Orizzontale P. Secco'!AY170</f>
        <v>dato mancante</v>
      </c>
      <c r="BK169" s="308" t="str">
        <f t="shared" si="245"/>
        <v>dato mancante</v>
      </c>
      <c r="BL169" s="308" t="str">
        <f t="shared" si="246"/>
        <v>dato mancante</v>
      </c>
      <c r="BM169" s="192" t="str">
        <f>'Calcolo Orizzontale P. Secco'!AK170</f>
        <v>dato mancante</v>
      </c>
      <c r="BN169" s="192" t="str">
        <f>'Calcolo Orizzontale P. Secco'!AZ170</f>
        <v>dato mancante</v>
      </c>
      <c r="BO169" s="308" t="str">
        <f t="shared" si="202"/>
        <v>dato mancante</v>
      </c>
      <c r="BP169" s="308" t="str">
        <f t="shared" si="203"/>
        <v>dato mancante</v>
      </c>
      <c r="BQ169" s="195" t="str">
        <f>'Calcolo Orizzontale P. Secco'!AL170</f>
        <v>dato mancante</v>
      </c>
      <c r="BR169" s="195" t="str">
        <f>'Calcolo Orizzontale P. Secco'!BA170</f>
        <v>dato mancante</v>
      </c>
      <c r="BS169" s="308" t="str">
        <f t="shared" si="247"/>
        <v>dato mancante</v>
      </c>
      <c r="BT169" s="308" t="str">
        <f t="shared" si="248"/>
        <v>dato mancante</v>
      </c>
      <c r="BU169" s="193" t="str">
        <f>'Calcolo Orizzontale P. Secco'!AM170</f>
        <v>dato mancante</v>
      </c>
      <c r="BV169" s="194" t="str">
        <f>'Calcolo Orizzontale P. Secco'!BB170</f>
        <v>dato mancante</v>
      </c>
      <c r="BW169" s="308" t="str">
        <f t="shared" si="249"/>
        <v>dato mancante</v>
      </c>
      <c r="BX169" s="308" t="str">
        <f t="shared" si="250"/>
        <v>dato mancante</v>
      </c>
      <c r="BY169" s="196" t="str">
        <f>'Calcolo Orizzontale P. Secco'!AN170</f>
        <v>dato mancante</v>
      </c>
      <c r="BZ169" s="196" t="str">
        <f>'Calcolo Orizzontale P. Secco'!BC170</f>
        <v>dato mancante</v>
      </c>
      <c r="CA169" s="308" t="str">
        <f t="shared" si="251"/>
        <v>dato mancante</v>
      </c>
      <c r="CB169" s="308" t="str">
        <f t="shared" si="252"/>
        <v>dato mancante</v>
      </c>
      <c r="CE169" s="125" t="str">
        <f t="shared" si="204"/>
        <v>dato mancante</v>
      </c>
      <c r="CF169" s="125" t="str">
        <f t="shared" si="205"/>
        <v>dato mancante</v>
      </c>
      <c r="CG169" s="125" t="str">
        <f t="shared" si="206"/>
        <v>dato mancante</v>
      </c>
      <c r="CH169" s="125" t="str">
        <f t="shared" si="207"/>
        <v>dato mancante</v>
      </c>
      <c r="CI169" s="125" t="str">
        <f t="shared" si="208"/>
        <v>dato mancante</v>
      </c>
      <c r="CJ169" s="125" t="str">
        <f t="shared" si="209"/>
        <v>dato mancante</v>
      </c>
      <c r="CK169" s="125" t="str">
        <f t="shared" si="210"/>
        <v>dato mancante</v>
      </c>
      <c r="CL169" s="125" t="str">
        <f t="shared" si="211"/>
        <v>dato mancante</v>
      </c>
      <c r="CM169" s="125" t="str">
        <f t="shared" si="212"/>
        <v>dato mancante</v>
      </c>
      <c r="CN169" s="125" t="str">
        <f t="shared" si="213"/>
        <v>dato mancante</v>
      </c>
      <c r="CO169" s="125" t="str">
        <f t="shared" si="214"/>
        <v>dato mancante</v>
      </c>
      <c r="CP169" s="125" t="str">
        <f t="shared" si="215"/>
        <v>dato mancante</v>
      </c>
      <c r="CQ169" s="125" t="str">
        <f t="shared" si="216"/>
        <v>dato mancante</v>
      </c>
      <c r="CR169" s="125" t="str">
        <f t="shared" si="217"/>
        <v>dato mancante</v>
      </c>
      <c r="CS169" s="125" t="str">
        <f t="shared" si="218"/>
        <v>dato mancante</v>
      </c>
      <c r="CT169" s="125" t="str">
        <f t="shared" si="219"/>
        <v>dato mancante</v>
      </c>
      <c r="CU169" s="125" t="str">
        <f t="shared" si="220"/>
        <v>dato mancante</v>
      </c>
      <c r="CV169" s="125" t="str">
        <f t="shared" si="221"/>
        <v>dato mancante</v>
      </c>
      <c r="CW169" s="125" t="str">
        <f t="shared" si="222"/>
        <v>dato mancante</v>
      </c>
      <c r="CX169" s="125" t="str">
        <f t="shared" si="223"/>
        <v>dato mancante</v>
      </c>
      <c r="CY169" s="125" t="str">
        <f t="shared" si="224"/>
        <v>dato mancante</v>
      </c>
      <c r="CZ169" s="125" t="str">
        <f t="shared" si="225"/>
        <v>dato mancante</v>
      </c>
      <c r="DA169" s="125" t="str">
        <f t="shared" si="226"/>
        <v>dato mancante</v>
      </c>
      <c r="DB169" s="125" t="str">
        <f t="shared" si="227"/>
        <v>dato mancante</v>
      </c>
      <c r="DC169" s="125" t="str">
        <f t="shared" si="228"/>
        <v>dato mancante</v>
      </c>
      <c r="DD169" s="125" t="str">
        <f t="shared" si="229"/>
        <v>dato mancante</v>
      </c>
      <c r="DF169" s="127">
        <f t="shared" si="253"/>
        <v>0</v>
      </c>
      <c r="DG169" s="127">
        <f t="shared" si="230"/>
        <v>0</v>
      </c>
      <c r="DH169" s="125" t="str">
        <f t="shared" si="254"/>
        <v>ok</v>
      </c>
      <c r="DI169" s="127" t="str">
        <f t="shared" si="255"/>
        <v>Buono</v>
      </c>
      <c r="DJ169" s="127" t="str">
        <f t="shared" si="231"/>
        <v>Buono</v>
      </c>
    </row>
    <row r="170" spans="1:114" s="125" customFormat="1" x14ac:dyDescent="0.35">
      <c r="A170" s="18">
        <f>'Calcolo Orizzontale P. Secco'!A171</f>
        <v>0</v>
      </c>
      <c r="B170" s="18">
        <f>'Calcolo Orizzontale P. Secco'!B171</f>
        <v>0</v>
      </c>
      <c r="C170" s="18">
        <f>'Calcolo Orizzontale P. Secco'!C171</f>
        <v>0</v>
      </c>
      <c r="D170" s="18">
        <f>'Calcolo Orizzontale P. Secco'!D171</f>
        <v>0</v>
      </c>
      <c r="E170" s="18">
        <f>'Calcolo Orizzontale P. Secco'!E171</f>
        <v>0</v>
      </c>
      <c r="F170" s="18">
        <f>'Calcolo Orizzontale P. Secco'!F171</f>
        <v>0</v>
      </c>
      <c r="G170" s="18">
        <f>'Calcolo Orizzontale P. Secco'!G171</f>
        <v>0</v>
      </c>
      <c r="H170" s="18"/>
      <c r="I170" s="18">
        <f>'Calcolo Orizzontale P. Secco'!I171</f>
        <v>0</v>
      </c>
      <c r="J170" s="18">
        <f>'Calcolo Orizzontale P. Secco'!J171</f>
        <v>0</v>
      </c>
      <c r="K170" s="18">
        <f>'Calcolo Orizzontale P. Secco'!K171</f>
        <v>0</v>
      </c>
      <c r="L170" s="15">
        <f t="shared" si="232"/>
        <v>0</v>
      </c>
      <c r="M170" s="519">
        <f>'Calcolo Orizzontale P. Secco'!L171</f>
        <v>0</v>
      </c>
      <c r="N170" s="519">
        <f>'Calcolo Orizzontale P. Secco'!M171</f>
        <v>0</v>
      </c>
      <c r="O170" s="520">
        <f>'Calcolo Orizzontale P. Secco'!N171</f>
        <v>0</v>
      </c>
      <c r="P170" s="521">
        <f>'Calcolo Orizzontale P. Secco'!O171</f>
        <v>0</v>
      </c>
      <c r="Q170" s="521">
        <f>'Calcolo Orizzontale P. Secco'!P171</f>
        <v>0</v>
      </c>
      <c r="R170" s="521">
        <f>'Calcolo Orizzontale P. Secco'!Q171</f>
        <v>0</v>
      </c>
      <c r="S170" s="521">
        <f>'Calcolo Orizzontale P. Secco'!R171</f>
        <v>0</v>
      </c>
      <c r="T170" s="521">
        <f>'Calcolo Orizzontale P. Secco'!S171</f>
        <v>0</v>
      </c>
      <c r="U170" s="519">
        <f>'Calcolo Orizzontale P. Secco'!T171</f>
        <v>0</v>
      </c>
      <c r="V170" s="519">
        <f>'Calcolo Orizzontale P. Secco'!U171</f>
        <v>0</v>
      </c>
      <c r="W170" s="519">
        <f>'Calcolo Orizzontale P. Secco'!V171</f>
        <v>0</v>
      </c>
      <c r="X170" s="520">
        <f>'Calcolo Orizzontale P. Secco'!W171</f>
        <v>0</v>
      </c>
      <c r="Y170" s="521">
        <f>'Calcolo Orizzontale P. Secco'!X171</f>
        <v>0</v>
      </c>
      <c r="Z170" s="522">
        <f>'Calcolo Orizzontale P. Secco'!Y171</f>
        <v>0</v>
      </c>
      <c r="AA170" s="126"/>
      <c r="AB170" s="127"/>
      <c r="AC170" s="189" t="str">
        <f>'Calcolo Orizzontale P. Secco'!AC171</f>
        <v>dato mancante</v>
      </c>
      <c r="AD170" s="190" t="str">
        <f>'Calcolo Orizzontale P. Secco'!AR171</f>
        <v>dato mancante</v>
      </c>
      <c r="AE170" s="190" t="str">
        <f t="shared" si="233"/>
        <v>dato mancante</v>
      </c>
      <c r="AF170" s="190" t="str">
        <f t="shared" si="234"/>
        <v>dato mancante</v>
      </c>
      <c r="AG170" s="191" t="str">
        <f>IF(N170&lt;5,'Calcolo Orizzontale P. Secco'!AD171,"dato mancante")</f>
        <v>dato mancante</v>
      </c>
      <c r="AH170" s="191" t="str">
        <f>IF(N170&gt;5,'Calcolo Orizzontale P. Secco'!AD171,"dato mancante")</f>
        <v>dato mancante</v>
      </c>
      <c r="AI170" s="191" t="str">
        <f>IF(N170&lt;5,'Calcolo Orizzontale P. Secco'!AS171,"dato mancante")</f>
        <v>dato mancante</v>
      </c>
      <c r="AJ170" s="191" t="str">
        <f>IF(N170&gt;5,'Calcolo Orizzontale P. Secco'!AS171,"dato mancante")</f>
        <v>dato mancante</v>
      </c>
      <c r="AK170" s="190" t="str">
        <f t="shared" si="235"/>
        <v>dato mancante</v>
      </c>
      <c r="AL170" s="190" t="str">
        <f t="shared" si="236"/>
        <v>dato mancante</v>
      </c>
      <c r="AM170" s="190" t="str">
        <f t="shared" si="237"/>
        <v>dato mancante</v>
      </c>
      <c r="AN170" s="190" t="str">
        <f t="shared" si="238"/>
        <v>dato mancante</v>
      </c>
      <c r="AO170" s="191" t="str">
        <f>'Calcolo Orizzontale P. Secco'!AE171</f>
        <v>dato mancante</v>
      </c>
      <c r="AP170" s="191" t="str">
        <f>'Calcolo Orizzontale P. Secco'!AT171</f>
        <v>dato mancante</v>
      </c>
      <c r="AQ170" s="192" t="str">
        <f t="shared" si="239"/>
        <v>dato mancante</v>
      </c>
      <c r="AR170" s="192" t="str">
        <f t="shared" si="240"/>
        <v>dato mancante</v>
      </c>
      <c r="AS170" s="193" t="str">
        <f>'Calcolo Orizzontale P. Secco'!AF171</f>
        <v>dato mancante</v>
      </c>
      <c r="AT170" s="193" t="str">
        <f>'Calcolo Orizzontale P. Secco'!AU171</f>
        <v>dato mancante</v>
      </c>
      <c r="AU170" s="308" t="str">
        <f t="shared" si="258"/>
        <v>dato mancante</v>
      </c>
      <c r="AV170" s="308" t="str">
        <f t="shared" si="259"/>
        <v>dato mancante</v>
      </c>
      <c r="AW170" s="193" t="str">
        <f>'Calcolo Orizzontale P. Secco'!AG171</f>
        <v>dato mancante</v>
      </c>
      <c r="AX170" s="193" t="str">
        <f>'Calcolo Orizzontale P. Secco'!AV171</f>
        <v>dato mancante</v>
      </c>
      <c r="AY170" s="308" t="str">
        <f t="shared" si="256"/>
        <v>dato mancante</v>
      </c>
      <c r="AZ170" s="308" t="str">
        <f t="shared" si="257"/>
        <v>dato mancante</v>
      </c>
      <c r="BA170" s="193" t="str">
        <f>'Calcolo Orizzontale P. Secco'!AH171</f>
        <v>dato mancante</v>
      </c>
      <c r="BB170" s="193" t="str">
        <f>'Calcolo Orizzontale P. Secco'!AW171</f>
        <v>dato mancante</v>
      </c>
      <c r="BC170" s="308" t="str">
        <f t="shared" si="241"/>
        <v>dato mancante</v>
      </c>
      <c r="BD170" s="308" t="str">
        <f t="shared" si="242"/>
        <v>dato mancante</v>
      </c>
      <c r="BE170" s="194" t="str">
        <f>'Calcolo Orizzontale P. Secco'!AI171</f>
        <v>dato mancante</v>
      </c>
      <c r="BF170" s="194" t="str">
        <f>'Calcolo Orizzontale P. Secco'!AX171</f>
        <v>dato mancante</v>
      </c>
      <c r="BG170" s="308" t="str">
        <f t="shared" si="243"/>
        <v>dato mancante</v>
      </c>
      <c r="BH170" s="308" t="str">
        <f t="shared" si="244"/>
        <v>dato mancante</v>
      </c>
      <c r="BI170" s="193" t="str">
        <f>'Calcolo Orizzontale P. Secco'!AJ171</f>
        <v>dato mancante</v>
      </c>
      <c r="BJ170" s="193" t="str">
        <f>'Calcolo Orizzontale P. Secco'!AY171</f>
        <v>dato mancante</v>
      </c>
      <c r="BK170" s="308" t="str">
        <f t="shared" si="245"/>
        <v>dato mancante</v>
      </c>
      <c r="BL170" s="308" t="str">
        <f t="shared" si="246"/>
        <v>dato mancante</v>
      </c>
      <c r="BM170" s="192" t="str">
        <f>'Calcolo Orizzontale P. Secco'!AK171</f>
        <v>dato mancante</v>
      </c>
      <c r="BN170" s="192" t="str">
        <f>'Calcolo Orizzontale P. Secco'!AZ171</f>
        <v>dato mancante</v>
      </c>
      <c r="BO170" s="308" t="str">
        <f t="shared" si="202"/>
        <v>dato mancante</v>
      </c>
      <c r="BP170" s="308" t="str">
        <f t="shared" si="203"/>
        <v>dato mancante</v>
      </c>
      <c r="BQ170" s="195" t="str">
        <f>'Calcolo Orizzontale P. Secco'!AL171</f>
        <v>dato mancante</v>
      </c>
      <c r="BR170" s="195" t="str">
        <f>'Calcolo Orizzontale P. Secco'!BA171</f>
        <v>dato mancante</v>
      </c>
      <c r="BS170" s="308" t="str">
        <f t="shared" si="247"/>
        <v>dato mancante</v>
      </c>
      <c r="BT170" s="308" t="str">
        <f t="shared" si="248"/>
        <v>dato mancante</v>
      </c>
      <c r="BU170" s="193" t="str">
        <f>'Calcolo Orizzontale P. Secco'!AM171</f>
        <v>dato mancante</v>
      </c>
      <c r="BV170" s="194" t="str">
        <f>'Calcolo Orizzontale P. Secco'!BB171</f>
        <v>dato mancante</v>
      </c>
      <c r="BW170" s="308" t="str">
        <f t="shared" si="249"/>
        <v>dato mancante</v>
      </c>
      <c r="BX170" s="308" t="str">
        <f t="shared" si="250"/>
        <v>dato mancante</v>
      </c>
      <c r="BY170" s="196" t="str">
        <f>'Calcolo Orizzontale P. Secco'!AN171</f>
        <v>dato mancante</v>
      </c>
      <c r="BZ170" s="196" t="str">
        <f>'Calcolo Orizzontale P. Secco'!BC171</f>
        <v>dato mancante</v>
      </c>
      <c r="CA170" s="308" t="str">
        <f t="shared" si="251"/>
        <v>dato mancante</v>
      </c>
      <c r="CB170" s="308" t="str">
        <f t="shared" si="252"/>
        <v>dato mancante</v>
      </c>
      <c r="CE170" s="125" t="str">
        <f t="shared" si="204"/>
        <v>dato mancante</v>
      </c>
      <c r="CF170" s="125" t="str">
        <f t="shared" si="205"/>
        <v>dato mancante</v>
      </c>
      <c r="CG170" s="125" t="str">
        <f t="shared" si="206"/>
        <v>dato mancante</v>
      </c>
      <c r="CH170" s="125" t="str">
        <f t="shared" si="207"/>
        <v>dato mancante</v>
      </c>
      <c r="CI170" s="125" t="str">
        <f t="shared" si="208"/>
        <v>dato mancante</v>
      </c>
      <c r="CJ170" s="125" t="str">
        <f t="shared" si="209"/>
        <v>dato mancante</v>
      </c>
      <c r="CK170" s="125" t="str">
        <f t="shared" si="210"/>
        <v>dato mancante</v>
      </c>
      <c r="CL170" s="125" t="str">
        <f t="shared" si="211"/>
        <v>dato mancante</v>
      </c>
      <c r="CM170" s="125" t="str">
        <f t="shared" si="212"/>
        <v>dato mancante</v>
      </c>
      <c r="CN170" s="125" t="str">
        <f t="shared" si="213"/>
        <v>dato mancante</v>
      </c>
      <c r="CO170" s="125" t="str">
        <f t="shared" si="214"/>
        <v>dato mancante</v>
      </c>
      <c r="CP170" s="125" t="str">
        <f t="shared" si="215"/>
        <v>dato mancante</v>
      </c>
      <c r="CQ170" s="125" t="str">
        <f t="shared" si="216"/>
        <v>dato mancante</v>
      </c>
      <c r="CR170" s="125" t="str">
        <f t="shared" si="217"/>
        <v>dato mancante</v>
      </c>
      <c r="CS170" s="125" t="str">
        <f t="shared" si="218"/>
        <v>dato mancante</v>
      </c>
      <c r="CT170" s="125" t="str">
        <f t="shared" si="219"/>
        <v>dato mancante</v>
      </c>
      <c r="CU170" s="125" t="str">
        <f t="shared" si="220"/>
        <v>dato mancante</v>
      </c>
      <c r="CV170" s="125" t="str">
        <f t="shared" si="221"/>
        <v>dato mancante</v>
      </c>
      <c r="CW170" s="125" t="str">
        <f t="shared" si="222"/>
        <v>dato mancante</v>
      </c>
      <c r="CX170" s="125" t="str">
        <f t="shared" si="223"/>
        <v>dato mancante</v>
      </c>
      <c r="CY170" s="125" t="str">
        <f t="shared" si="224"/>
        <v>dato mancante</v>
      </c>
      <c r="CZ170" s="125" t="str">
        <f t="shared" si="225"/>
        <v>dato mancante</v>
      </c>
      <c r="DA170" s="125" t="str">
        <f t="shared" si="226"/>
        <v>dato mancante</v>
      </c>
      <c r="DB170" s="125" t="str">
        <f t="shared" si="227"/>
        <v>dato mancante</v>
      </c>
      <c r="DC170" s="125" t="str">
        <f t="shared" si="228"/>
        <v>dato mancante</v>
      </c>
      <c r="DD170" s="125" t="str">
        <f t="shared" si="229"/>
        <v>dato mancante</v>
      </c>
      <c r="DF170" s="127">
        <f t="shared" si="253"/>
        <v>0</v>
      </c>
      <c r="DG170" s="127">
        <f t="shared" si="230"/>
        <v>0</v>
      </c>
      <c r="DH170" s="125" t="str">
        <f t="shared" si="254"/>
        <v>ok</v>
      </c>
      <c r="DI170" s="127" t="str">
        <f t="shared" si="255"/>
        <v>Buono</v>
      </c>
      <c r="DJ170" s="127" t="str">
        <f t="shared" si="231"/>
        <v>Buono</v>
      </c>
    </row>
    <row r="171" spans="1:114" s="125" customFormat="1" x14ac:dyDescent="0.35">
      <c r="A171" s="18">
        <f>'Calcolo Orizzontale P. Secco'!A172</f>
        <v>0</v>
      </c>
      <c r="B171" s="18">
        <f>'Calcolo Orizzontale P. Secco'!B172</f>
        <v>0</v>
      </c>
      <c r="C171" s="18">
        <f>'Calcolo Orizzontale P. Secco'!C172</f>
        <v>0</v>
      </c>
      <c r="D171" s="18">
        <f>'Calcolo Orizzontale P. Secco'!D172</f>
        <v>0</v>
      </c>
      <c r="E171" s="18">
        <f>'Calcolo Orizzontale P. Secco'!E172</f>
        <v>0</v>
      </c>
      <c r="F171" s="18">
        <f>'Calcolo Orizzontale P. Secco'!F172</f>
        <v>0</v>
      </c>
      <c r="G171" s="18">
        <f>'Calcolo Orizzontale P. Secco'!G172</f>
        <v>0</v>
      </c>
      <c r="H171" s="18"/>
      <c r="I171" s="18">
        <f>'Calcolo Orizzontale P. Secco'!I172</f>
        <v>0</v>
      </c>
      <c r="J171" s="18">
        <f>'Calcolo Orizzontale P. Secco'!J172</f>
        <v>0</v>
      </c>
      <c r="K171" s="18">
        <f>'Calcolo Orizzontale P. Secco'!K172</f>
        <v>0</v>
      </c>
      <c r="L171" s="15">
        <f t="shared" si="232"/>
        <v>0</v>
      </c>
      <c r="M171" s="519">
        <f>'Calcolo Orizzontale P. Secco'!L172</f>
        <v>0</v>
      </c>
      <c r="N171" s="519">
        <f>'Calcolo Orizzontale P. Secco'!M172</f>
        <v>0</v>
      </c>
      <c r="O171" s="520">
        <f>'Calcolo Orizzontale P. Secco'!N172</f>
        <v>0</v>
      </c>
      <c r="P171" s="521">
        <f>'Calcolo Orizzontale P. Secco'!O172</f>
        <v>0</v>
      </c>
      <c r="Q171" s="521">
        <f>'Calcolo Orizzontale P. Secco'!P172</f>
        <v>0</v>
      </c>
      <c r="R171" s="521">
        <f>'Calcolo Orizzontale P. Secco'!Q172</f>
        <v>0</v>
      </c>
      <c r="S171" s="521">
        <f>'Calcolo Orizzontale P. Secco'!R172</f>
        <v>0</v>
      </c>
      <c r="T171" s="521">
        <f>'Calcolo Orizzontale P. Secco'!S172</f>
        <v>0</v>
      </c>
      <c r="U171" s="519">
        <f>'Calcolo Orizzontale P. Secco'!T172</f>
        <v>0</v>
      </c>
      <c r="V171" s="519">
        <f>'Calcolo Orizzontale P. Secco'!U172</f>
        <v>0</v>
      </c>
      <c r="W171" s="519">
        <f>'Calcolo Orizzontale P. Secco'!V172</f>
        <v>0</v>
      </c>
      <c r="X171" s="520">
        <f>'Calcolo Orizzontale P. Secco'!W172</f>
        <v>0</v>
      </c>
      <c r="Y171" s="521">
        <f>'Calcolo Orizzontale P. Secco'!X172</f>
        <v>0</v>
      </c>
      <c r="Z171" s="522">
        <f>'Calcolo Orizzontale P. Secco'!Y172</f>
        <v>0</v>
      </c>
      <c r="AA171" s="126"/>
      <c r="AB171" s="127"/>
      <c r="AC171" s="189" t="str">
        <f>'Calcolo Orizzontale P. Secco'!AC172</f>
        <v>dato mancante</v>
      </c>
      <c r="AD171" s="190" t="str">
        <f>'Calcolo Orizzontale P. Secco'!AR172</f>
        <v>dato mancante</v>
      </c>
      <c r="AE171" s="190" t="str">
        <f t="shared" si="233"/>
        <v>dato mancante</v>
      </c>
      <c r="AF171" s="190" t="str">
        <f t="shared" si="234"/>
        <v>dato mancante</v>
      </c>
      <c r="AG171" s="191" t="str">
        <f>IF(N171&lt;5,'Calcolo Orizzontale P. Secco'!AD172,"dato mancante")</f>
        <v>dato mancante</v>
      </c>
      <c r="AH171" s="191" t="str">
        <f>IF(N171&gt;5,'Calcolo Orizzontale P. Secco'!AD172,"dato mancante")</f>
        <v>dato mancante</v>
      </c>
      <c r="AI171" s="191" t="str">
        <f>IF(N171&lt;5,'Calcolo Orizzontale P. Secco'!AS172,"dato mancante")</f>
        <v>dato mancante</v>
      </c>
      <c r="AJ171" s="191" t="str">
        <f>IF(N171&gt;5,'Calcolo Orizzontale P. Secco'!AS172,"dato mancante")</f>
        <v>dato mancante</v>
      </c>
      <c r="AK171" s="190" t="str">
        <f t="shared" si="235"/>
        <v>dato mancante</v>
      </c>
      <c r="AL171" s="190" t="str">
        <f t="shared" si="236"/>
        <v>dato mancante</v>
      </c>
      <c r="AM171" s="190" t="str">
        <f t="shared" si="237"/>
        <v>dato mancante</v>
      </c>
      <c r="AN171" s="190" t="str">
        <f t="shared" si="238"/>
        <v>dato mancante</v>
      </c>
      <c r="AO171" s="191" t="str">
        <f>'Calcolo Orizzontale P. Secco'!AE172</f>
        <v>dato mancante</v>
      </c>
      <c r="AP171" s="191" t="str">
        <f>'Calcolo Orizzontale P. Secco'!AT172</f>
        <v>dato mancante</v>
      </c>
      <c r="AQ171" s="192" t="str">
        <f t="shared" si="239"/>
        <v>dato mancante</v>
      </c>
      <c r="AR171" s="192" t="str">
        <f t="shared" si="240"/>
        <v>dato mancante</v>
      </c>
      <c r="AS171" s="193" t="str">
        <f>'Calcolo Orizzontale P. Secco'!AF172</f>
        <v>dato mancante</v>
      </c>
      <c r="AT171" s="193" t="str">
        <f>'Calcolo Orizzontale P. Secco'!AU172</f>
        <v>dato mancante</v>
      </c>
      <c r="AU171" s="308" t="str">
        <f t="shared" si="258"/>
        <v>dato mancante</v>
      </c>
      <c r="AV171" s="308" t="str">
        <f t="shared" si="259"/>
        <v>dato mancante</v>
      </c>
      <c r="AW171" s="193" t="str">
        <f>'Calcolo Orizzontale P. Secco'!AG172</f>
        <v>dato mancante</v>
      </c>
      <c r="AX171" s="193" t="str">
        <f>'Calcolo Orizzontale P. Secco'!AV172</f>
        <v>dato mancante</v>
      </c>
      <c r="AY171" s="308" t="str">
        <f t="shared" si="256"/>
        <v>dato mancante</v>
      </c>
      <c r="AZ171" s="308" t="str">
        <f t="shared" si="257"/>
        <v>dato mancante</v>
      </c>
      <c r="BA171" s="193" t="str">
        <f>'Calcolo Orizzontale P. Secco'!AH172</f>
        <v>dato mancante</v>
      </c>
      <c r="BB171" s="193" t="str">
        <f>'Calcolo Orizzontale P. Secco'!AW172</f>
        <v>dato mancante</v>
      </c>
      <c r="BC171" s="308" t="str">
        <f t="shared" si="241"/>
        <v>dato mancante</v>
      </c>
      <c r="BD171" s="308" t="str">
        <f t="shared" si="242"/>
        <v>dato mancante</v>
      </c>
      <c r="BE171" s="194" t="str">
        <f>'Calcolo Orizzontale P. Secco'!AI172</f>
        <v>dato mancante</v>
      </c>
      <c r="BF171" s="194" t="str">
        <f>'Calcolo Orizzontale P. Secco'!AX172</f>
        <v>dato mancante</v>
      </c>
      <c r="BG171" s="308" t="str">
        <f t="shared" si="243"/>
        <v>dato mancante</v>
      </c>
      <c r="BH171" s="308" t="str">
        <f t="shared" si="244"/>
        <v>dato mancante</v>
      </c>
      <c r="BI171" s="193" t="str">
        <f>'Calcolo Orizzontale P. Secco'!AJ172</f>
        <v>dato mancante</v>
      </c>
      <c r="BJ171" s="193" t="str">
        <f>'Calcolo Orizzontale P. Secco'!AY172</f>
        <v>dato mancante</v>
      </c>
      <c r="BK171" s="308" t="str">
        <f t="shared" si="245"/>
        <v>dato mancante</v>
      </c>
      <c r="BL171" s="308" t="str">
        <f t="shared" si="246"/>
        <v>dato mancante</v>
      </c>
      <c r="BM171" s="192" t="str">
        <f>'Calcolo Orizzontale P. Secco'!AK172</f>
        <v>dato mancante</v>
      </c>
      <c r="BN171" s="192" t="str">
        <f>'Calcolo Orizzontale P. Secco'!AZ172</f>
        <v>dato mancante</v>
      </c>
      <c r="BO171" s="308" t="str">
        <f t="shared" si="202"/>
        <v>dato mancante</v>
      </c>
      <c r="BP171" s="308" t="str">
        <f t="shared" si="203"/>
        <v>dato mancante</v>
      </c>
      <c r="BQ171" s="195" t="str">
        <f>'Calcolo Orizzontale P. Secco'!AL172</f>
        <v>dato mancante</v>
      </c>
      <c r="BR171" s="195" t="str">
        <f>'Calcolo Orizzontale P. Secco'!BA172</f>
        <v>dato mancante</v>
      </c>
      <c r="BS171" s="308" t="str">
        <f t="shared" si="247"/>
        <v>dato mancante</v>
      </c>
      <c r="BT171" s="308" t="str">
        <f t="shared" si="248"/>
        <v>dato mancante</v>
      </c>
      <c r="BU171" s="193" t="str">
        <f>'Calcolo Orizzontale P. Secco'!AM172</f>
        <v>dato mancante</v>
      </c>
      <c r="BV171" s="194" t="str">
        <f>'Calcolo Orizzontale P. Secco'!BB172</f>
        <v>dato mancante</v>
      </c>
      <c r="BW171" s="308" t="str">
        <f t="shared" si="249"/>
        <v>dato mancante</v>
      </c>
      <c r="BX171" s="308" t="str">
        <f t="shared" si="250"/>
        <v>dato mancante</v>
      </c>
      <c r="BY171" s="196" t="str">
        <f>'Calcolo Orizzontale P. Secco'!AN172</f>
        <v>dato mancante</v>
      </c>
      <c r="BZ171" s="196" t="str">
        <f>'Calcolo Orizzontale P. Secco'!BC172</f>
        <v>dato mancante</v>
      </c>
      <c r="CA171" s="308" t="str">
        <f t="shared" si="251"/>
        <v>dato mancante</v>
      </c>
      <c r="CB171" s="308" t="str">
        <f t="shared" si="252"/>
        <v>dato mancante</v>
      </c>
      <c r="CE171" s="125" t="str">
        <f t="shared" si="204"/>
        <v>dato mancante</v>
      </c>
      <c r="CF171" s="125" t="str">
        <f t="shared" si="205"/>
        <v>dato mancante</v>
      </c>
      <c r="CG171" s="125" t="str">
        <f t="shared" si="206"/>
        <v>dato mancante</v>
      </c>
      <c r="CH171" s="125" t="str">
        <f t="shared" si="207"/>
        <v>dato mancante</v>
      </c>
      <c r="CI171" s="125" t="str">
        <f t="shared" si="208"/>
        <v>dato mancante</v>
      </c>
      <c r="CJ171" s="125" t="str">
        <f t="shared" si="209"/>
        <v>dato mancante</v>
      </c>
      <c r="CK171" s="125" t="str">
        <f t="shared" si="210"/>
        <v>dato mancante</v>
      </c>
      <c r="CL171" s="125" t="str">
        <f t="shared" si="211"/>
        <v>dato mancante</v>
      </c>
      <c r="CM171" s="125" t="str">
        <f t="shared" si="212"/>
        <v>dato mancante</v>
      </c>
      <c r="CN171" s="125" t="str">
        <f t="shared" si="213"/>
        <v>dato mancante</v>
      </c>
      <c r="CO171" s="125" t="str">
        <f t="shared" si="214"/>
        <v>dato mancante</v>
      </c>
      <c r="CP171" s="125" t="str">
        <f t="shared" si="215"/>
        <v>dato mancante</v>
      </c>
      <c r="CQ171" s="125" t="str">
        <f t="shared" si="216"/>
        <v>dato mancante</v>
      </c>
      <c r="CR171" s="125" t="str">
        <f t="shared" si="217"/>
        <v>dato mancante</v>
      </c>
      <c r="CS171" s="125" t="str">
        <f t="shared" si="218"/>
        <v>dato mancante</v>
      </c>
      <c r="CT171" s="125" t="str">
        <f t="shared" si="219"/>
        <v>dato mancante</v>
      </c>
      <c r="CU171" s="125" t="str">
        <f t="shared" si="220"/>
        <v>dato mancante</v>
      </c>
      <c r="CV171" s="125" t="str">
        <f t="shared" si="221"/>
        <v>dato mancante</v>
      </c>
      <c r="CW171" s="125" t="str">
        <f t="shared" si="222"/>
        <v>dato mancante</v>
      </c>
      <c r="CX171" s="125" t="str">
        <f t="shared" si="223"/>
        <v>dato mancante</v>
      </c>
      <c r="CY171" s="125" t="str">
        <f t="shared" si="224"/>
        <v>dato mancante</v>
      </c>
      <c r="CZ171" s="125" t="str">
        <f t="shared" si="225"/>
        <v>dato mancante</v>
      </c>
      <c r="DA171" s="125" t="str">
        <f t="shared" si="226"/>
        <v>dato mancante</v>
      </c>
      <c r="DB171" s="125" t="str">
        <f t="shared" si="227"/>
        <v>dato mancante</v>
      </c>
      <c r="DC171" s="125" t="str">
        <f t="shared" si="228"/>
        <v>dato mancante</v>
      </c>
      <c r="DD171" s="125" t="str">
        <f t="shared" si="229"/>
        <v>dato mancante</v>
      </c>
      <c r="DF171" s="127">
        <f t="shared" si="253"/>
        <v>0</v>
      </c>
      <c r="DG171" s="127">
        <f t="shared" si="230"/>
        <v>0</v>
      </c>
      <c r="DH171" s="125" t="str">
        <f t="shared" si="254"/>
        <v>ok</v>
      </c>
      <c r="DI171" s="127" t="str">
        <f t="shared" si="255"/>
        <v>Buono</v>
      </c>
      <c r="DJ171" s="127" t="str">
        <f t="shared" si="231"/>
        <v>Buono</v>
      </c>
    </row>
    <row r="172" spans="1:114" s="125" customFormat="1" x14ac:dyDescent="0.35">
      <c r="A172" s="18">
        <f>'Calcolo Orizzontale P. Secco'!A173</f>
        <v>0</v>
      </c>
      <c r="B172" s="18">
        <f>'Calcolo Orizzontale P. Secco'!B173</f>
        <v>0</v>
      </c>
      <c r="C172" s="18">
        <f>'Calcolo Orizzontale P. Secco'!C173</f>
        <v>0</v>
      </c>
      <c r="D172" s="18">
        <f>'Calcolo Orizzontale P. Secco'!D173</f>
        <v>0</v>
      </c>
      <c r="E172" s="18">
        <f>'Calcolo Orizzontale P. Secco'!E173</f>
        <v>0</v>
      </c>
      <c r="F172" s="18">
        <f>'Calcolo Orizzontale P. Secco'!F173</f>
        <v>0</v>
      </c>
      <c r="G172" s="18">
        <f>'Calcolo Orizzontale P. Secco'!G173</f>
        <v>0</v>
      </c>
      <c r="H172" s="18"/>
      <c r="I172" s="18">
        <f>'Calcolo Orizzontale P. Secco'!I173</f>
        <v>0</v>
      </c>
      <c r="J172" s="18">
        <f>'Calcolo Orizzontale P. Secco'!J173</f>
        <v>0</v>
      </c>
      <c r="K172" s="18">
        <f>'Calcolo Orizzontale P. Secco'!K173</f>
        <v>0</v>
      </c>
      <c r="L172" s="15">
        <f t="shared" si="232"/>
        <v>0</v>
      </c>
      <c r="M172" s="519">
        <f>'Calcolo Orizzontale P. Secco'!L173</f>
        <v>0</v>
      </c>
      <c r="N172" s="519">
        <f>'Calcolo Orizzontale P. Secco'!M173</f>
        <v>0</v>
      </c>
      <c r="O172" s="520">
        <f>'Calcolo Orizzontale P. Secco'!N173</f>
        <v>0</v>
      </c>
      <c r="P172" s="521">
        <f>'Calcolo Orizzontale P. Secco'!O173</f>
        <v>0</v>
      </c>
      <c r="Q172" s="521">
        <f>'Calcolo Orizzontale P. Secco'!P173</f>
        <v>0</v>
      </c>
      <c r="R172" s="521">
        <f>'Calcolo Orizzontale P. Secco'!Q173</f>
        <v>0</v>
      </c>
      <c r="S172" s="521">
        <f>'Calcolo Orizzontale P. Secco'!R173</f>
        <v>0</v>
      </c>
      <c r="T172" s="521">
        <f>'Calcolo Orizzontale P. Secco'!S173</f>
        <v>0</v>
      </c>
      <c r="U172" s="519">
        <f>'Calcolo Orizzontale P. Secco'!T173</f>
        <v>0</v>
      </c>
      <c r="V172" s="519">
        <f>'Calcolo Orizzontale P. Secco'!U173</f>
        <v>0</v>
      </c>
      <c r="W172" s="519">
        <f>'Calcolo Orizzontale P. Secco'!V173</f>
        <v>0</v>
      </c>
      <c r="X172" s="520">
        <f>'Calcolo Orizzontale P. Secco'!W173</f>
        <v>0</v>
      </c>
      <c r="Y172" s="521">
        <f>'Calcolo Orizzontale P. Secco'!X173</f>
        <v>0</v>
      </c>
      <c r="Z172" s="522">
        <f>'Calcolo Orizzontale P. Secco'!Y173</f>
        <v>0</v>
      </c>
      <c r="AA172" s="126"/>
      <c r="AB172" s="127"/>
      <c r="AC172" s="189" t="str">
        <f>'Calcolo Orizzontale P. Secco'!AC173</f>
        <v>dato mancante</v>
      </c>
      <c r="AD172" s="190" t="str">
        <f>'Calcolo Orizzontale P. Secco'!AR173</f>
        <v>dato mancante</v>
      </c>
      <c r="AE172" s="190" t="str">
        <f t="shared" si="233"/>
        <v>dato mancante</v>
      </c>
      <c r="AF172" s="190" t="str">
        <f t="shared" si="234"/>
        <v>dato mancante</v>
      </c>
      <c r="AG172" s="191" t="str">
        <f>IF(N172&lt;5,'Calcolo Orizzontale P. Secco'!AD173,"dato mancante")</f>
        <v>dato mancante</v>
      </c>
      <c r="AH172" s="191" t="str">
        <f>IF(N172&gt;5,'Calcolo Orizzontale P. Secco'!AD173,"dato mancante")</f>
        <v>dato mancante</v>
      </c>
      <c r="AI172" s="191" t="str">
        <f>IF(N172&lt;5,'Calcolo Orizzontale P. Secco'!AS173,"dato mancante")</f>
        <v>dato mancante</v>
      </c>
      <c r="AJ172" s="191" t="str">
        <f>IF(N172&gt;5,'Calcolo Orizzontale P. Secco'!AS173,"dato mancante")</f>
        <v>dato mancante</v>
      </c>
      <c r="AK172" s="190" t="str">
        <f t="shared" si="235"/>
        <v>dato mancante</v>
      </c>
      <c r="AL172" s="190" t="str">
        <f t="shared" si="236"/>
        <v>dato mancante</v>
      </c>
      <c r="AM172" s="190" t="str">
        <f t="shared" si="237"/>
        <v>dato mancante</v>
      </c>
      <c r="AN172" s="190" t="str">
        <f t="shared" si="238"/>
        <v>dato mancante</v>
      </c>
      <c r="AO172" s="191" t="str">
        <f>'Calcolo Orizzontale P. Secco'!AE173</f>
        <v>dato mancante</v>
      </c>
      <c r="AP172" s="191" t="str">
        <f>'Calcolo Orizzontale P. Secco'!AT173</f>
        <v>dato mancante</v>
      </c>
      <c r="AQ172" s="192" t="str">
        <f t="shared" si="239"/>
        <v>dato mancante</v>
      </c>
      <c r="AR172" s="192" t="str">
        <f t="shared" si="240"/>
        <v>dato mancante</v>
      </c>
      <c r="AS172" s="193" t="str">
        <f>'Calcolo Orizzontale P. Secco'!AF173</f>
        <v>dato mancante</v>
      </c>
      <c r="AT172" s="193" t="str">
        <f>'Calcolo Orizzontale P. Secco'!AU173</f>
        <v>dato mancante</v>
      </c>
      <c r="AU172" s="308" t="str">
        <f t="shared" si="258"/>
        <v>dato mancante</v>
      </c>
      <c r="AV172" s="308" t="str">
        <f t="shared" si="259"/>
        <v>dato mancante</v>
      </c>
      <c r="AW172" s="193" t="str">
        <f>'Calcolo Orizzontale P. Secco'!AG173</f>
        <v>dato mancante</v>
      </c>
      <c r="AX172" s="193" t="str">
        <f>'Calcolo Orizzontale P. Secco'!AV173</f>
        <v>dato mancante</v>
      </c>
      <c r="AY172" s="308" t="str">
        <f t="shared" si="256"/>
        <v>dato mancante</v>
      </c>
      <c r="AZ172" s="308" t="str">
        <f t="shared" si="257"/>
        <v>dato mancante</v>
      </c>
      <c r="BA172" s="193" t="str">
        <f>'Calcolo Orizzontale P. Secco'!AH173</f>
        <v>dato mancante</v>
      </c>
      <c r="BB172" s="193" t="str">
        <f>'Calcolo Orizzontale P. Secco'!AW173</f>
        <v>dato mancante</v>
      </c>
      <c r="BC172" s="308" t="str">
        <f t="shared" si="241"/>
        <v>dato mancante</v>
      </c>
      <c r="BD172" s="308" t="str">
        <f t="shared" si="242"/>
        <v>dato mancante</v>
      </c>
      <c r="BE172" s="194" t="str">
        <f>'Calcolo Orizzontale P. Secco'!AI173</f>
        <v>dato mancante</v>
      </c>
      <c r="BF172" s="194" t="str">
        <f>'Calcolo Orizzontale P. Secco'!AX173</f>
        <v>dato mancante</v>
      </c>
      <c r="BG172" s="308" t="str">
        <f t="shared" si="243"/>
        <v>dato mancante</v>
      </c>
      <c r="BH172" s="308" t="str">
        <f t="shared" si="244"/>
        <v>dato mancante</v>
      </c>
      <c r="BI172" s="193" t="str">
        <f>'Calcolo Orizzontale P. Secco'!AJ173</f>
        <v>dato mancante</v>
      </c>
      <c r="BJ172" s="193" t="str">
        <f>'Calcolo Orizzontale P. Secco'!AY173</f>
        <v>dato mancante</v>
      </c>
      <c r="BK172" s="308" t="str">
        <f t="shared" si="245"/>
        <v>dato mancante</v>
      </c>
      <c r="BL172" s="308" t="str">
        <f t="shared" si="246"/>
        <v>dato mancante</v>
      </c>
      <c r="BM172" s="192" t="str">
        <f>'Calcolo Orizzontale P. Secco'!AK173</f>
        <v>dato mancante</v>
      </c>
      <c r="BN172" s="192" t="str">
        <f>'Calcolo Orizzontale P. Secco'!AZ173</f>
        <v>dato mancante</v>
      </c>
      <c r="BO172" s="308" t="str">
        <f t="shared" si="202"/>
        <v>dato mancante</v>
      </c>
      <c r="BP172" s="308" t="str">
        <f t="shared" si="203"/>
        <v>dato mancante</v>
      </c>
      <c r="BQ172" s="195" t="str">
        <f>'Calcolo Orizzontale P. Secco'!AL173</f>
        <v>dato mancante</v>
      </c>
      <c r="BR172" s="195" t="str">
        <f>'Calcolo Orizzontale P. Secco'!BA173</f>
        <v>dato mancante</v>
      </c>
      <c r="BS172" s="308" t="str">
        <f t="shared" si="247"/>
        <v>dato mancante</v>
      </c>
      <c r="BT172" s="308" t="str">
        <f t="shared" si="248"/>
        <v>dato mancante</v>
      </c>
      <c r="BU172" s="193" t="str">
        <f>'Calcolo Orizzontale P. Secco'!AM173</f>
        <v>dato mancante</v>
      </c>
      <c r="BV172" s="194" t="str">
        <f>'Calcolo Orizzontale P. Secco'!BB173</f>
        <v>dato mancante</v>
      </c>
      <c r="BW172" s="308" t="str">
        <f t="shared" si="249"/>
        <v>dato mancante</v>
      </c>
      <c r="BX172" s="308" t="str">
        <f t="shared" si="250"/>
        <v>dato mancante</v>
      </c>
      <c r="BY172" s="196" t="str">
        <f>'Calcolo Orizzontale P. Secco'!AN173</f>
        <v>dato mancante</v>
      </c>
      <c r="BZ172" s="196" t="str">
        <f>'Calcolo Orizzontale P. Secco'!BC173</f>
        <v>dato mancante</v>
      </c>
      <c r="CA172" s="308" t="str">
        <f t="shared" si="251"/>
        <v>dato mancante</v>
      </c>
      <c r="CB172" s="308" t="str">
        <f t="shared" si="252"/>
        <v>dato mancante</v>
      </c>
      <c r="CE172" s="125" t="str">
        <f t="shared" si="204"/>
        <v>dato mancante</v>
      </c>
      <c r="CF172" s="125" t="str">
        <f t="shared" si="205"/>
        <v>dato mancante</v>
      </c>
      <c r="CG172" s="125" t="str">
        <f t="shared" si="206"/>
        <v>dato mancante</v>
      </c>
      <c r="CH172" s="125" t="str">
        <f t="shared" si="207"/>
        <v>dato mancante</v>
      </c>
      <c r="CI172" s="125" t="str">
        <f t="shared" si="208"/>
        <v>dato mancante</v>
      </c>
      <c r="CJ172" s="125" t="str">
        <f t="shared" si="209"/>
        <v>dato mancante</v>
      </c>
      <c r="CK172" s="125" t="str">
        <f t="shared" si="210"/>
        <v>dato mancante</v>
      </c>
      <c r="CL172" s="125" t="str">
        <f t="shared" si="211"/>
        <v>dato mancante</v>
      </c>
      <c r="CM172" s="125" t="str">
        <f t="shared" si="212"/>
        <v>dato mancante</v>
      </c>
      <c r="CN172" s="125" t="str">
        <f t="shared" si="213"/>
        <v>dato mancante</v>
      </c>
      <c r="CO172" s="125" t="str">
        <f t="shared" si="214"/>
        <v>dato mancante</v>
      </c>
      <c r="CP172" s="125" t="str">
        <f t="shared" si="215"/>
        <v>dato mancante</v>
      </c>
      <c r="CQ172" s="125" t="str">
        <f t="shared" si="216"/>
        <v>dato mancante</v>
      </c>
      <c r="CR172" s="125" t="str">
        <f t="shared" si="217"/>
        <v>dato mancante</v>
      </c>
      <c r="CS172" s="125" t="str">
        <f t="shared" si="218"/>
        <v>dato mancante</v>
      </c>
      <c r="CT172" s="125" t="str">
        <f t="shared" si="219"/>
        <v>dato mancante</v>
      </c>
      <c r="CU172" s="125" t="str">
        <f t="shared" si="220"/>
        <v>dato mancante</v>
      </c>
      <c r="CV172" s="125" t="str">
        <f t="shared" si="221"/>
        <v>dato mancante</v>
      </c>
      <c r="CW172" s="125" t="str">
        <f t="shared" si="222"/>
        <v>dato mancante</v>
      </c>
      <c r="CX172" s="125" t="str">
        <f t="shared" si="223"/>
        <v>dato mancante</v>
      </c>
      <c r="CY172" s="125" t="str">
        <f t="shared" si="224"/>
        <v>dato mancante</v>
      </c>
      <c r="CZ172" s="125" t="str">
        <f t="shared" si="225"/>
        <v>dato mancante</v>
      </c>
      <c r="DA172" s="125" t="str">
        <f t="shared" si="226"/>
        <v>dato mancante</v>
      </c>
      <c r="DB172" s="125" t="str">
        <f t="shared" si="227"/>
        <v>dato mancante</v>
      </c>
      <c r="DC172" s="125" t="str">
        <f t="shared" si="228"/>
        <v>dato mancante</v>
      </c>
      <c r="DD172" s="125" t="str">
        <f t="shared" si="229"/>
        <v>dato mancante</v>
      </c>
      <c r="DF172" s="127">
        <f t="shared" si="253"/>
        <v>0</v>
      </c>
      <c r="DG172" s="127">
        <f t="shared" si="230"/>
        <v>0</v>
      </c>
      <c r="DH172" s="125" t="str">
        <f t="shared" si="254"/>
        <v>ok</v>
      </c>
      <c r="DI172" s="127" t="str">
        <f t="shared" si="255"/>
        <v>Buono</v>
      </c>
      <c r="DJ172" s="127" t="str">
        <f t="shared" si="231"/>
        <v>Buono</v>
      </c>
    </row>
    <row r="173" spans="1:114" s="125" customFormat="1" x14ac:dyDescent="0.35">
      <c r="A173" s="18">
        <f>'Calcolo Orizzontale P. Secco'!A174</f>
        <v>0</v>
      </c>
      <c r="B173" s="18">
        <f>'Calcolo Orizzontale P. Secco'!B174</f>
        <v>0</v>
      </c>
      <c r="C173" s="18">
        <f>'Calcolo Orizzontale P. Secco'!C174</f>
        <v>0</v>
      </c>
      <c r="D173" s="18">
        <f>'Calcolo Orizzontale P. Secco'!D174</f>
        <v>0</v>
      </c>
      <c r="E173" s="18">
        <f>'Calcolo Orizzontale P. Secco'!E174</f>
        <v>0</v>
      </c>
      <c r="F173" s="18">
        <f>'Calcolo Orizzontale P. Secco'!F174</f>
        <v>0</v>
      </c>
      <c r="G173" s="18">
        <f>'Calcolo Orizzontale P. Secco'!G174</f>
        <v>0</v>
      </c>
      <c r="H173" s="18"/>
      <c r="I173" s="18">
        <f>'Calcolo Orizzontale P. Secco'!I174</f>
        <v>0</v>
      </c>
      <c r="J173" s="18">
        <f>'Calcolo Orizzontale P. Secco'!J174</f>
        <v>0</v>
      </c>
      <c r="K173" s="18">
        <f>'Calcolo Orizzontale P. Secco'!K174</f>
        <v>0</v>
      </c>
      <c r="L173" s="15">
        <f t="shared" si="232"/>
        <v>0</v>
      </c>
      <c r="M173" s="519">
        <f>'Calcolo Orizzontale P. Secco'!L174</f>
        <v>0</v>
      </c>
      <c r="N173" s="519">
        <f>'Calcolo Orizzontale P. Secco'!M174</f>
        <v>0</v>
      </c>
      <c r="O173" s="520">
        <f>'Calcolo Orizzontale P. Secco'!N174</f>
        <v>0</v>
      </c>
      <c r="P173" s="521">
        <f>'Calcolo Orizzontale P. Secco'!O174</f>
        <v>0</v>
      </c>
      <c r="Q173" s="521">
        <f>'Calcolo Orizzontale P. Secco'!P174</f>
        <v>0</v>
      </c>
      <c r="R173" s="521">
        <f>'Calcolo Orizzontale P. Secco'!Q174</f>
        <v>0</v>
      </c>
      <c r="S173" s="521">
        <f>'Calcolo Orizzontale P. Secco'!R174</f>
        <v>0</v>
      </c>
      <c r="T173" s="521">
        <f>'Calcolo Orizzontale P. Secco'!S174</f>
        <v>0</v>
      </c>
      <c r="U173" s="519">
        <f>'Calcolo Orizzontale P. Secco'!T174</f>
        <v>0</v>
      </c>
      <c r="V173" s="519">
        <f>'Calcolo Orizzontale P. Secco'!U174</f>
        <v>0</v>
      </c>
      <c r="W173" s="519">
        <f>'Calcolo Orizzontale P. Secco'!V174</f>
        <v>0</v>
      </c>
      <c r="X173" s="520">
        <f>'Calcolo Orizzontale P. Secco'!W174</f>
        <v>0</v>
      </c>
      <c r="Y173" s="521">
        <f>'Calcolo Orizzontale P. Secco'!X174</f>
        <v>0</v>
      </c>
      <c r="Z173" s="522">
        <f>'Calcolo Orizzontale P. Secco'!Y174</f>
        <v>0</v>
      </c>
      <c r="AA173" s="126"/>
      <c r="AB173" s="127"/>
      <c r="AC173" s="189" t="str">
        <f>'Calcolo Orizzontale P. Secco'!AC174</f>
        <v>dato mancante</v>
      </c>
      <c r="AD173" s="190" t="str">
        <f>'Calcolo Orizzontale P. Secco'!AR174</f>
        <v>dato mancante</v>
      </c>
      <c r="AE173" s="190" t="str">
        <f t="shared" si="233"/>
        <v>dato mancante</v>
      </c>
      <c r="AF173" s="190" t="str">
        <f t="shared" si="234"/>
        <v>dato mancante</v>
      </c>
      <c r="AG173" s="191" t="str">
        <f>IF(N173&lt;5,'Calcolo Orizzontale P. Secco'!AD174,"dato mancante")</f>
        <v>dato mancante</v>
      </c>
      <c r="AH173" s="191" t="str">
        <f>IF(N173&gt;5,'Calcolo Orizzontale P. Secco'!AD174,"dato mancante")</f>
        <v>dato mancante</v>
      </c>
      <c r="AI173" s="191" t="str">
        <f>IF(N173&lt;5,'Calcolo Orizzontale P. Secco'!AS174,"dato mancante")</f>
        <v>dato mancante</v>
      </c>
      <c r="AJ173" s="191" t="str">
        <f>IF(N173&gt;5,'Calcolo Orizzontale P. Secco'!AS174,"dato mancante")</f>
        <v>dato mancante</v>
      </c>
      <c r="AK173" s="190" t="str">
        <f t="shared" si="235"/>
        <v>dato mancante</v>
      </c>
      <c r="AL173" s="190" t="str">
        <f t="shared" si="236"/>
        <v>dato mancante</v>
      </c>
      <c r="AM173" s="190" t="str">
        <f t="shared" si="237"/>
        <v>dato mancante</v>
      </c>
      <c r="AN173" s="190" t="str">
        <f t="shared" si="238"/>
        <v>dato mancante</v>
      </c>
      <c r="AO173" s="191" t="str">
        <f>'Calcolo Orizzontale P. Secco'!AE174</f>
        <v>dato mancante</v>
      </c>
      <c r="AP173" s="191" t="str">
        <f>'Calcolo Orizzontale P. Secco'!AT174</f>
        <v>dato mancante</v>
      </c>
      <c r="AQ173" s="192" t="str">
        <f t="shared" si="239"/>
        <v>dato mancante</v>
      </c>
      <c r="AR173" s="192" t="str">
        <f t="shared" si="240"/>
        <v>dato mancante</v>
      </c>
      <c r="AS173" s="193" t="str">
        <f>'Calcolo Orizzontale P. Secco'!AF174</f>
        <v>dato mancante</v>
      </c>
      <c r="AT173" s="193" t="str">
        <f>'Calcolo Orizzontale P. Secco'!AU174</f>
        <v>dato mancante</v>
      </c>
      <c r="AU173" s="308" t="str">
        <f t="shared" si="258"/>
        <v>dato mancante</v>
      </c>
      <c r="AV173" s="308" t="str">
        <f t="shared" si="259"/>
        <v>dato mancante</v>
      </c>
      <c r="AW173" s="193" t="str">
        <f>'Calcolo Orizzontale P. Secco'!AG174</f>
        <v>dato mancante</v>
      </c>
      <c r="AX173" s="193" t="str">
        <f>'Calcolo Orizzontale P. Secco'!AV174</f>
        <v>dato mancante</v>
      </c>
      <c r="AY173" s="308" t="str">
        <f t="shared" si="256"/>
        <v>dato mancante</v>
      </c>
      <c r="AZ173" s="308" t="str">
        <f t="shared" si="257"/>
        <v>dato mancante</v>
      </c>
      <c r="BA173" s="193" t="str">
        <f>'Calcolo Orizzontale P. Secco'!AH174</f>
        <v>dato mancante</v>
      </c>
      <c r="BB173" s="193" t="str">
        <f>'Calcolo Orizzontale P. Secco'!AW174</f>
        <v>dato mancante</v>
      </c>
      <c r="BC173" s="308" t="str">
        <f t="shared" si="241"/>
        <v>dato mancante</v>
      </c>
      <c r="BD173" s="308" t="str">
        <f t="shared" si="242"/>
        <v>dato mancante</v>
      </c>
      <c r="BE173" s="194" t="str">
        <f>'Calcolo Orizzontale P. Secco'!AI174</f>
        <v>dato mancante</v>
      </c>
      <c r="BF173" s="194" t="str">
        <f>'Calcolo Orizzontale P. Secco'!AX174</f>
        <v>dato mancante</v>
      </c>
      <c r="BG173" s="308" t="str">
        <f t="shared" si="243"/>
        <v>dato mancante</v>
      </c>
      <c r="BH173" s="308" t="str">
        <f t="shared" si="244"/>
        <v>dato mancante</v>
      </c>
      <c r="BI173" s="193" t="str">
        <f>'Calcolo Orizzontale P. Secco'!AJ174</f>
        <v>dato mancante</v>
      </c>
      <c r="BJ173" s="193" t="str">
        <f>'Calcolo Orizzontale P. Secco'!AY174</f>
        <v>dato mancante</v>
      </c>
      <c r="BK173" s="308" t="str">
        <f t="shared" si="245"/>
        <v>dato mancante</v>
      </c>
      <c r="BL173" s="308" t="str">
        <f t="shared" si="246"/>
        <v>dato mancante</v>
      </c>
      <c r="BM173" s="192" t="str">
        <f>'Calcolo Orizzontale P. Secco'!AK174</f>
        <v>dato mancante</v>
      </c>
      <c r="BN173" s="192" t="str">
        <f>'Calcolo Orizzontale P. Secco'!AZ174</f>
        <v>dato mancante</v>
      </c>
      <c r="BO173" s="308" t="str">
        <f t="shared" ref="BO173:BO204" si="260">IF(BM173="dato mancante","dato mancante",IF(BM173="LOQ","Conforme",IF(AND($L173=2,BM173&gt;BM$6),"Non Conforme",IF(AND($L173=2,BM173&lt;=BM$6),"Conforme",IF(AND($L173=3,BM173&gt;BM$7),"Non Conforme",IF(AND($L173=3,BM173&lt;=BM$7),"Conforme",IF(AND($L173=4,BM173&gt;BM$8),"Non Conforme",IF(AND($L173=4,BM173&lt;=BM$8),"Conforme",IF(AND($L173=5,BM173&gt;BM$9),"Non Conforme",IF(AND($L173=5,BM173&lt;=BM$9),"Conforme","errore"))))))))))</f>
        <v>dato mancante</v>
      </c>
      <c r="BP173" s="308" t="str">
        <f t="shared" ref="BP173:BP204" si="261">IF(BN173="dato mancante","dato mancante",IF(BN173="LOQ","Conforme",IF(AND($L173=2,BN173&gt;BN$6),"Non Conforme",IF(AND($L173=2,BN173&lt;=BN$6),"Conforme",IF(AND($L173=3,BN173&gt;BN$7),"Non Conforme",IF(AND($L173=3,BN173&lt;=BN$7),"Conforme",IF(AND($L173=4,BN173&gt;BN$8),"Non Conforme",IF(AND($L173=4,BN173&lt;=BN$8),"Conforme",IF(AND($L173=5,BN173&gt;BN$9),"Non Conforme",IF(AND($L173=5,BN173&lt;=BN$9),"Conforme","errore"))))))))))</f>
        <v>dato mancante</v>
      </c>
      <c r="BQ173" s="195" t="str">
        <f>'Calcolo Orizzontale P. Secco'!AL174</f>
        <v>dato mancante</v>
      </c>
      <c r="BR173" s="195" t="str">
        <f>'Calcolo Orizzontale P. Secco'!BA174</f>
        <v>dato mancante</v>
      </c>
      <c r="BS173" s="308" t="str">
        <f t="shared" si="247"/>
        <v>dato mancante</v>
      </c>
      <c r="BT173" s="308" t="str">
        <f t="shared" si="248"/>
        <v>dato mancante</v>
      </c>
      <c r="BU173" s="193" t="str">
        <f>'Calcolo Orizzontale P. Secco'!AM174</f>
        <v>dato mancante</v>
      </c>
      <c r="BV173" s="194" t="str">
        <f>'Calcolo Orizzontale P. Secco'!BB174</f>
        <v>dato mancante</v>
      </c>
      <c r="BW173" s="308" t="str">
        <f t="shared" si="249"/>
        <v>dato mancante</v>
      </c>
      <c r="BX173" s="308" t="str">
        <f t="shared" si="250"/>
        <v>dato mancante</v>
      </c>
      <c r="BY173" s="196" t="str">
        <f>'Calcolo Orizzontale P. Secco'!AN174</f>
        <v>dato mancante</v>
      </c>
      <c r="BZ173" s="196" t="str">
        <f>'Calcolo Orizzontale P. Secco'!BC174</f>
        <v>dato mancante</v>
      </c>
      <c r="CA173" s="308" t="str">
        <f t="shared" si="251"/>
        <v>dato mancante</v>
      </c>
      <c r="CB173" s="308" t="str">
        <f t="shared" si="252"/>
        <v>dato mancante</v>
      </c>
      <c r="CE173" s="125" t="str">
        <f t="shared" ref="CE173:CE204" si="262">IF(AE173="dato mancante","dato mancante",IF(AE173="Conforme","Conforme",IF(AE173="Non Conforme", "Non conforme")))</f>
        <v>dato mancante</v>
      </c>
      <c r="CF173" s="125" t="str">
        <f t="shared" ref="CF173:CF204" si="263">IF(AK173="dato mancante","dato mancante",IF(AK173="Conforme","Conforme",IF(AK173="Non Conforme", "Non conforme")))</f>
        <v>dato mancante</v>
      </c>
      <c r="CG173" s="125" t="str">
        <f t="shared" ref="CG173:CG204" si="264">IF(AL173="dato mancante","dato mancante",IF(AL173="Conforme","Conforme",IF(AL173="Non Conforme", "Non conforme")))</f>
        <v>dato mancante</v>
      </c>
      <c r="CH173" s="125" t="str">
        <f t="shared" ref="CH173:CH204" si="265">IF(AQ173="dato mancante","dato mancante",IF(AQ173="Conforme","Conforme",IF(AQ173="Non Conforme", "Non conforme")))</f>
        <v>dato mancante</v>
      </c>
      <c r="CI173" s="125" t="str">
        <f t="shared" ref="CI173:CI204" si="266">IF(AU173="dato mancante","dato mancante",IF(AU173="Conforme","Conforme",IF(AU173="Non Conforme", "Non conforme")))</f>
        <v>dato mancante</v>
      </c>
      <c r="CJ173" s="125" t="str">
        <f t="shared" ref="CJ173:CJ204" si="267">IF(AY173="dato mancante","dato mancante",IF(AY173="Conforme","Conforme",IF(AY173="Non Conforme", "Non conforme")))</f>
        <v>dato mancante</v>
      </c>
      <c r="CK173" s="125" t="str">
        <f t="shared" ref="CK173:CK204" si="268">IF(BC173="dato mancante","dato mancante",IF(BC173="Conforme","Conforme",IF(BC173="Non Conforme", "Non conforme")))</f>
        <v>dato mancante</v>
      </c>
      <c r="CL173" s="125" t="str">
        <f t="shared" ref="CL173:CL204" si="269">IF(BG173="dato mancante","dato mancante",IF(BG173="Conforme","Conforme",IF(BG173="Non Conforme", "Non conforme")))</f>
        <v>dato mancante</v>
      </c>
      <c r="CM173" s="125" t="str">
        <f t="shared" ref="CM173:CM204" si="270">IF(BK173="dato mancante","dato mancante",IF(BK173="Conforme","Conforme",IF(BK173="Non Conforme", "Non conforme")))</f>
        <v>dato mancante</v>
      </c>
      <c r="CN173" s="125" t="str">
        <f t="shared" ref="CN173:CN204" si="271">IF(BO173="dato mancante","dato mancante",IF(BO173="Conforme","Conforme",IF(BO173="Non Conforme", "Non conforme")))</f>
        <v>dato mancante</v>
      </c>
      <c r="CO173" s="125" t="str">
        <f t="shared" ref="CO173:CO204" si="272">IF(BS173="dato mancante","dato mancante",IF(BS173="Conforme","Conforme",IF(BS173="Non Conforme", "Non conforme")))</f>
        <v>dato mancante</v>
      </c>
      <c r="CP173" s="125" t="str">
        <f t="shared" ref="CP173:CP204" si="273">IF(BW173="dato mancante","dato mancante",IF(BW173="Conforme","Conforme",IF(BW173="Non Conforme", "Non conforme")))</f>
        <v>dato mancante</v>
      </c>
      <c r="CQ173" s="125" t="str">
        <f t="shared" ref="CQ173:CQ204" si="274">IF(CA173="dato mancante","dato mancante",IF(CA173="Conforme","Conforme",IF(CA173="Non Conforme", "Non conforme")))</f>
        <v>dato mancante</v>
      </c>
      <c r="CR173" s="125" t="str">
        <f t="shared" ref="CR173:CR204" si="275">IF(AF173="dato mancante","dato mancante",IF(AF173="Conforme","Conforme",IF(AF173="Non Conforme", "Non conforme")))</f>
        <v>dato mancante</v>
      </c>
      <c r="CS173" s="125" t="str">
        <f t="shared" ref="CS173:CS204" si="276">IF(AM173="dato mancante","dato mancante",IF(AM173="Conforme","Conforme",IF(AM173="Non Conforme", "Non conforme")))</f>
        <v>dato mancante</v>
      </c>
      <c r="CT173" s="125" t="str">
        <f t="shared" ref="CT173:CT204" si="277">IF(AN173="dato mancante","dato mancante",IF(AN173="Conforme","Conforme",IF(AN173="Non Conforme", "Non conforme")))</f>
        <v>dato mancante</v>
      </c>
      <c r="CU173" s="125" t="str">
        <f t="shared" ref="CU173:CU204" si="278">IF(AR173="dato mancante","dato mancante",IF(AR173="Conforme","Conforme",IF(AR173="Non Conforme", "Non conforme")))</f>
        <v>dato mancante</v>
      </c>
      <c r="CV173" s="125" t="str">
        <f t="shared" ref="CV173:CV204" si="279">IF(AV173="dato mancante","dato mancante",IF(AV173="Conforme","Conforme",IF(AV173="Non Conforme", "Non conforme")))</f>
        <v>dato mancante</v>
      </c>
      <c r="CW173" s="125" t="str">
        <f t="shared" ref="CW173:CW204" si="280">IF(AZ173="dato mancante","dato mancante",IF(AZ173="Conforme","Conforme",IF(AZ173="Non Conforme", "Non conforme")))</f>
        <v>dato mancante</v>
      </c>
      <c r="CX173" s="125" t="str">
        <f t="shared" ref="CX173:CX204" si="281">IF(BD173="dato mancante","dato mancante",IF(BD173="Conforme","Conforme",IF(BD173="Non Conforme", "Non conforme")))</f>
        <v>dato mancante</v>
      </c>
      <c r="CY173" s="125" t="str">
        <f t="shared" ref="CY173:CY204" si="282">IF(BH173="dato mancante","dato mancante",IF(BH173="Conforme","Conforme",IF(BH173="Non Conforme", "Non conforme")))</f>
        <v>dato mancante</v>
      </c>
      <c r="CZ173" s="125" t="str">
        <f t="shared" ref="CZ173:CZ204" si="283">IF(BL173="dato mancante","dato mancante",IF(BL173="Conforme","Conforme",IF(BL173="Non Conforme", "Non conforme")))</f>
        <v>dato mancante</v>
      </c>
      <c r="DA173" s="125" t="str">
        <f t="shared" si="226"/>
        <v>dato mancante</v>
      </c>
      <c r="DB173" s="125" t="str">
        <f t="shared" ref="DB173:DB204" si="284">IF(BT173="dato mancante","dato mancante",IF(BT173="Conforme","Conforme",IF(BT173="Non Conforme", "Non conforme")))</f>
        <v>dato mancante</v>
      </c>
      <c r="DC173" s="125" t="str">
        <f t="shared" ref="DC173:DC204" si="285">IF(BX173="dato mancante","dato mancante",IF(BX173="Conforme","Conforme",IF(BX173="Non Conforme", "Non conforme")))</f>
        <v>dato mancante</v>
      </c>
      <c r="DD173" s="125" t="str">
        <f t="shared" ref="DD173:DD204" si="286">IF(CB173="dato mancante","dato mancante",IF(CB173="Conforme","Conforme",IF(CB173="Non Conforme", "Non conforme")))</f>
        <v>dato mancante</v>
      </c>
      <c r="DF173" s="127">
        <f t="shared" si="253"/>
        <v>0</v>
      </c>
      <c r="DG173" s="127">
        <f t="shared" ref="DG173:DG204" si="287">COUNTIF(($CR173:$DD173),"non conforme")</f>
        <v>0</v>
      </c>
      <c r="DH173" s="125" t="str">
        <f t="shared" si="254"/>
        <v>ok</v>
      </c>
      <c r="DI173" s="127" t="str">
        <f t="shared" si="255"/>
        <v>Buono</v>
      </c>
      <c r="DJ173" s="127" t="str">
        <f t="shared" ref="DJ173:DJ204" si="288">IF(COUNTIF(($CR173:$DD173),"non conforme"), "NON Buono", "Buono")</f>
        <v>Buono</v>
      </c>
    </row>
    <row r="174" spans="1:114" s="125" customFormat="1" x14ac:dyDescent="0.35">
      <c r="A174" s="18">
        <f>'Calcolo Orizzontale P. Secco'!A175</f>
        <v>0</v>
      </c>
      <c r="B174" s="18">
        <f>'Calcolo Orizzontale P. Secco'!B175</f>
        <v>0</v>
      </c>
      <c r="C174" s="18">
        <f>'Calcolo Orizzontale P. Secco'!C175</f>
        <v>0</v>
      </c>
      <c r="D174" s="18">
        <f>'Calcolo Orizzontale P. Secco'!D175</f>
        <v>0</v>
      </c>
      <c r="E174" s="18">
        <f>'Calcolo Orizzontale P. Secco'!E175</f>
        <v>0</v>
      </c>
      <c r="F174" s="18">
        <f>'Calcolo Orizzontale P. Secco'!F175</f>
        <v>0</v>
      </c>
      <c r="G174" s="18">
        <f>'Calcolo Orizzontale P. Secco'!G175</f>
        <v>0</v>
      </c>
      <c r="H174" s="18"/>
      <c r="I174" s="18">
        <f>'Calcolo Orizzontale P. Secco'!I175</f>
        <v>0</v>
      </c>
      <c r="J174" s="18">
        <f>'Calcolo Orizzontale P. Secco'!J175</f>
        <v>0</v>
      </c>
      <c r="K174" s="18">
        <f>'Calcolo Orizzontale P. Secco'!K175</f>
        <v>0</v>
      </c>
      <c r="L174" s="15">
        <f t="shared" si="232"/>
        <v>0</v>
      </c>
      <c r="M174" s="519">
        <f>'Calcolo Orizzontale P. Secco'!L175</f>
        <v>0</v>
      </c>
      <c r="N174" s="519">
        <f>'Calcolo Orizzontale P. Secco'!M175</f>
        <v>0</v>
      </c>
      <c r="O174" s="520">
        <f>'Calcolo Orizzontale P. Secco'!N175</f>
        <v>0</v>
      </c>
      <c r="P174" s="521">
        <f>'Calcolo Orizzontale P. Secco'!O175</f>
        <v>0</v>
      </c>
      <c r="Q174" s="521">
        <f>'Calcolo Orizzontale P. Secco'!P175</f>
        <v>0</v>
      </c>
      <c r="R174" s="521">
        <f>'Calcolo Orizzontale P. Secco'!Q175</f>
        <v>0</v>
      </c>
      <c r="S174" s="521">
        <f>'Calcolo Orizzontale P. Secco'!R175</f>
        <v>0</v>
      </c>
      <c r="T174" s="521">
        <f>'Calcolo Orizzontale P. Secco'!S175</f>
        <v>0</v>
      </c>
      <c r="U174" s="519">
        <f>'Calcolo Orizzontale P. Secco'!T175</f>
        <v>0</v>
      </c>
      <c r="V174" s="519">
        <f>'Calcolo Orizzontale P. Secco'!U175</f>
        <v>0</v>
      </c>
      <c r="W174" s="519">
        <f>'Calcolo Orizzontale P. Secco'!V175</f>
        <v>0</v>
      </c>
      <c r="X174" s="520">
        <f>'Calcolo Orizzontale P. Secco'!W175</f>
        <v>0</v>
      </c>
      <c r="Y174" s="521">
        <f>'Calcolo Orizzontale P. Secco'!X175</f>
        <v>0</v>
      </c>
      <c r="Z174" s="522">
        <f>'Calcolo Orizzontale P. Secco'!Y175</f>
        <v>0</v>
      </c>
      <c r="AA174" s="126"/>
      <c r="AB174" s="127"/>
      <c r="AC174" s="189" t="str">
        <f>'Calcolo Orizzontale P. Secco'!AC175</f>
        <v>dato mancante</v>
      </c>
      <c r="AD174" s="190" t="str">
        <f>'Calcolo Orizzontale P. Secco'!AR175</f>
        <v>dato mancante</v>
      </c>
      <c r="AE174" s="190" t="str">
        <f t="shared" si="233"/>
        <v>dato mancante</v>
      </c>
      <c r="AF174" s="190" t="str">
        <f t="shared" si="234"/>
        <v>dato mancante</v>
      </c>
      <c r="AG174" s="191" t="str">
        <f>IF(N174&lt;5,'Calcolo Orizzontale P. Secco'!AD175,"dato mancante")</f>
        <v>dato mancante</v>
      </c>
      <c r="AH174" s="191" t="str">
        <f>IF(N174&gt;5,'Calcolo Orizzontale P. Secco'!AD175,"dato mancante")</f>
        <v>dato mancante</v>
      </c>
      <c r="AI174" s="191" t="str">
        <f>IF(N174&lt;5,'Calcolo Orizzontale P. Secco'!AS175,"dato mancante")</f>
        <v>dato mancante</v>
      </c>
      <c r="AJ174" s="191" t="str">
        <f>IF(N174&gt;5,'Calcolo Orizzontale P. Secco'!AS175,"dato mancante")</f>
        <v>dato mancante</v>
      </c>
      <c r="AK174" s="190" t="str">
        <f t="shared" si="235"/>
        <v>dato mancante</v>
      </c>
      <c r="AL174" s="190" t="str">
        <f t="shared" si="236"/>
        <v>dato mancante</v>
      </c>
      <c r="AM174" s="190" t="str">
        <f t="shared" si="237"/>
        <v>dato mancante</v>
      </c>
      <c r="AN174" s="190" t="str">
        <f t="shared" si="238"/>
        <v>dato mancante</v>
      </c>
      <c r="AO174" s="191" t="str">
        <f>'Calcolo Orizzontale P. Secco'!AE175</f>
        <v>dato mancante</v>
      </c>
      <c r="AP174" s="191" t="str">
        <f>'Calcolo Orizzontale P. Secco'!AT175</f>
        <v>dato mancante</v>
      </c>
      <c r="AQ174" s="192" t="str">
        <f t="shared" si="239"/>
        <v>dato mancante</v>
      </c>
      <c r="AR174" s="192" t="str">
        <f t="shared" si="240"/>
        <v>dato mancante</v>
      </c>
      <c r="AS174" s="193" t="str">
        <f>'Calcolo Orizzontale P. Secco'!AF175</f>
        <v>dato mancante</v>
      </c>
      <c r="AT174" s="193" t="str">
        <f>'Calcolo Orizzontale P. Secco'!AU175</f>
        <v>dato mancante</v>
      </c>
      <c r="AU174" s="308" t="str">
        <f t="shared" si="258"/>
        <v>dato mancante</v>
      </c>
      <c r="AV174" s="308" t="str">
        <f t="shared" si="259"/>
        <v>dato mancante</v>
      </c>
      <c r="AW174" s="193" t="str">
        <f>'Calcolo Orizzontale P. Secco'!AG175</f>
        <v>dato mancante</v>
      </c>
      <c r="AX174" s="193" t="str">
        <f>'Calcolo Orizzontale P. Secco'!AV175</f>
        <v>dato mancante</v>
      </c>
      <c r="AY174" s="308" t="str">
        <f t="shared" si="256"/>
        <v>dato mancante</v>
      </c>
      <c r="AZ174" s="308" t="str">
        <f t="shared" si="257"/>
        <v>dato mancante</v>
      </c>
      <c r="BA174" s="193" t="str">
        <f>'Calcolo Orizzontale P. Secco'!AH175</f>
        <v>dato mancante</v>
      </c>
      <c r="BB174" s="193" t="str">
        <f>'Calcolo Orizzontale P. Secco'!AW175</f>
        <v>dato mancante</v>
      </c>
      <c r="BC174" s="308" t="str">
        <f t="shared" si="241"/>
        <v>dato mancante</v>
      </c>
      <c r="BD174" s="308" t="str">
        <f t="shared" si="242"/>
        <v>dato mancante</v>
      </c>
      <c r="BE174" s="194" t="str">
        <f>'Calcolo Orizzontale P. Secco'!AI175</f>
        <v>dato mancante</v>
      </c>
      <c r="BF174" s="194" t="str">
        <f>'Calcolo Orizzontale P. Secco'!AX175</f>
        <v>dato mancante</v>
      </c>
      <c r="BG174" s="308" t="str">
        <f t="shared" si="243"/>
        <v>dato mancante</v>
      </c>
      <c r="BH174" s="308" t="str">
        <f t="shared" si="244"/>
        <v>dato mancante</v>
      </c>
      <c r="BI174" s="193" t="str">
        <f>'Calcolo Orizzontale P. Secco'!AJ175</f>
        <v>dato mancante</v>
      </c>
      <c r="BJ174" s="193" t="str">
        <f>'Calcolo Orizzontale P. Secco'!AY175</f>
        <v>dato mancante</v>
      </c>
      <c r="BK174" s="308" t="str">
        <f t="shared" si="245"/>
        <v>dato mancante</v>
      </c>
      <c r="BL174" s="308" t="str">
        <f t="shared" si="246"/>
        <v>dato mancante</v>
      </c>
      <c r="BM174" s="192" t="str">
        <f>'Calcolo Orizzontale P. Secco'!AK175</f>
        <v>dato mancante</v>
      </c>
      <c r="BN174" s="192" t="str">
        <f>'Calcolo Orizzontale P. Secco'!AZ175</f>
        <v>dato mancante</v>
      </c>
      <c r="BO174" s="308" t="str">
        <f t="shared" si="260"/>
        <v>dato mancante</v>
      </c>
      <c r="BP174" s="308" t="str">
        <f t="shared" si="261"/>
        <v>dato mancante</v>
      </c>
      <c r="BQ174" s="195" t="str">
        <f>'Calcolo Orizzontale P. Secco'!AL175</f>
        <v>dato mancante</v>
      </c>
      <c r="BR174" s="195" t="str">
        <f>'Calcolo Orizzontale P. Secco'!BA175</f>
        <v>dato mancante</v>
      </c>
      <c r="BS174" s="308" t="str">
        <f t="shared" si="247"/>
        <v>dato mancante</v>
      </c>
      <c r="BT174" s="308" t="str">
        <f t="shared" si="248"/>
        <v>dato mancante</v>
      </c>
      <c r="BU174" s="193" t="str">
        <f>'Calcolo Orizzontale P. Secco'!AM175</f>
        <v>dato mancante</v>
      </c>
      <c r="BV174" s="194" t="str">
        <f>'Calcolo Orizzontale P. Secco'!BB175</f>
        <v>dato mancante</v>
      </c>
      <c r="BW174" s="308" t="str">
        <f t="shared" si="249"/>
        <v>dato mancante</v>
      </c>
      <c r="BX174" s="308" t="str">
        <f t="shared" si="250"/>
        <v>dato mancante</v>
      </c>
      <c r="BY174" s="196" t="str">
        <f>'Calcolo Orizzontale P. Secco'!AN175</f>
        <v>dato mancante</v>
      </c>
      <c r="BZ174" s="196" t="str">
        <f>'Calcolo Orizzontale P. Secco'!BC175</f>
        <v>dato mancante</v>
      </c>
      <c r="CA174" s="308" t="str">
        <f t="shared" si="251"/>
        <v>dato mancante</v>
      </c>
      <c r="CB174" s="308" t="str">
        <f t="shared" si="252"/>
        <v>dato mancante</v>
      </c>
      <c r="CE174" s="125" t="str">
        <f t="shared" si="262"/>
        <v>dato mancante</v>
      </c>
      <c r="CF174" s="125" t="str">
        <f t="shared" si="263"/>
        <v>dato mancante</v>
      </c>
      <c r="CG174" s="125" t="str">
        <f t="shared" si="264"/>
        <v>dato mancante</v>
      </c>
      <c r="CH174" s="125" t="str">
        <f t="shared" si="265"/>
        <v>dato mancante</v>
      </c>
      <c r="CI174" s="125" t="str">
        <f t="shared" si="266"/>
        <v>dato mancante</v>
      </c>
      <c r="CJ174" s="125" t="str">
        <f t="shared" si="267"/>
        <v>dato mancante</v>
      </c>
      <c r="CK174" s="125" t="str">
        <f t="shared" si="268"/>
        <v>dato mancante</v>
      </c>
      <c r="CL174" s="125" t="str">
        <f t="shared" si="269"/>
        <v>dato mancante</v>
      </c>
      <c r="CM174" s="125" t="str">
        <f t="shared" si="270"/>
        <v>dato mancante</v>
      </c>
      <c r="CN174" s="125" t="str">
        <f t="shared" si="271"/>
        <v>dato mancante</v>
      </c>
      <c r="CO174" s="125" t="str">
        <f t="shared" si="272"/>
        <v>dato mancante</v>
      </c>
      <c r="CP174" s="125" t="str">
        <f t="shared" si="273"/>
        <v>dato mancante</v>
      </c>
      <c r="CQ174" s="125" t="str">
        <f t="shared" si="274"/>
        <v>dato mancante</v>
      </c>
      <c r="CR174" s="125" t="str">
        <f t="shared" si="275"/>
        <v>dato mancante</v>
      </c>
      <c r="CS174" s="125" t="str">
        <f t="shared" si="276"/>
        <v>dato mancante</v>
      </c>
      <c r="CT174" s="125" t="str">
        <f t="shared" si="277"/>
        <v>dato mancante</v>
      </c>
      <c r="CU174" s="125" t="str">
        <f t="shared" si="278"/>
        <v>dato mancante</v>
      </c>
      <c r="CV174" s="125" t="str">
        <f t="shared" si="279"/>
        <v>dato mancante</v>
      </c>
      <c r="CW174" s="125" t="str">
        <f t="shared" si="280"/>
        <v>dato mancante</v>
      </c>
      <c r="CX174" s="125" t="str">
        <f t="shared" si="281"/>
        <v>dato mancante</v>
      </c>
      <c r="CY174" s="125" t="str">
        <f t="shared" si="282"/>
        <v>dato mancante</v>
      </c>
      <c r="CZ174" s="125" t="str">
        <f t="shared" si="283"/>
        <v>dato mancante</v>
      </c>
      <c r="DA174" s="125" t="str">
        <f t="shared" si="226"/>
        <v>dato mancante</v>
      </c>
      <c r="DB174" s="125" t="str">
        <f t="shared" si="284"/>
        <v>dato mancante</v>
      </c>
      <c r="DC174" s="125" t="str">
        <f t="shared" si="285"/>
        <v>dato mancante</v>
      </c>
      <c r="DD174" s="125" t="str">
        <f t="shared" si="286"/>
        <v>dato mancante</v>
      </c>
      <c r="DF174" s="127">
        <f t="shared" si="253"/>
        <v>0</v>
      </c>
      <c r="DG174" s="127">
        <f t="shared" si="287"/>
        <v>0</v>
      </c>
      <c r="DH174" s="125" t="str">
        <f t="shared" si="254"/>
        <v>ok</v>
      </c>
      <c r="DI174" s="127" t="str">
        <f t="shared" si="255"/>
        <v>Buono</v>
      </c>
      <c r="DJ174" s="127" t="str">
        <f t="shared" si="288"/>
        <v>Buono</v>
      </c>
    </row>
    <row r="175" spans="1:114" s="125" customFormat="1" x14ac:dyDescent="0.35">
      <c r="A175" s="18">
        <f>'Calcolo Orizzontale P. Secco'!A176</f>
        <v>0</v>
      </c>
      <c r="B175" s="18">
        <f>'Calcolo Orizzontale P. Secco'!B176</f>
        <v>0</v>
      </c>
      <c r="C175" s="18">
        <f>'Calcolo Orizzontale P. Secco'!C176</f>
        <v>0</v>
      </c>
      <c r="D175" s="18">
        <f>'Calcolo Orizzontale P. Secco'!D176</f>
        <v>0</v>
      </c>
      <c r="E175" s="18">
        <f>'Calcolo Orizzontale P. Secco'!E176</f>
        <v>0</v>
      </c>
      <c r="F175" s="18">
        <f>'Calcolo Orizzontale P. Secco'!F176</f>
        <v>0</v>
      </c>
      <c r="G175" s="18">
        <f>'Calcolo Orizzontale P. Secco'!G176</f>
        <v>0</v>
      </c>
      <c r="H175" s="18"/>
      <c r="I175" s="18">
        <f>'Calcolo Orizzontale P. Secco'!I176</f>
        <v>0</v>
      </c>
      <c r="J175" s="18">
        <f>'Calcolo Orizzontale P. Secco'!J176</f>
        <v>0</v>
      </c>
      <c r="K175" s="18">
        <f>'Calcolo Orizzontale P. Secco'!K176</f>
        <v>0</v>
      </c>
      <c r="L175" s="15">
        <f t="shared" si="232"/>
        <v>0</v>
      </c>
      <c r="M175" s="519">
        <f>'Calcolo Orizzontale P. Secco'!L176</f>
        <v>0</v>
      </c>
      <c r="N175" s="519">
        <f>'Calcolo Orizzontale P. Secco'!M176</f>
        <v>0</v>
      </c>
      <c r="O175" s="520">
        <f>'Calcolo Orizzontale P. Secco'!N176</f>
        <v>0</v>
      </c>
      <c r="P175" s="521">
        <f>'Calcolo Orizzontale P. Secco'!O176</f>
        <v>0</v>
      </c>
      <c r="Q175" s="521">
        <f>'Calcolo Orizzontale P. Secco'!P176</f>
        <v>0</v>
      </c>
      <c r="R175" s="521">
        <f>'Calcolo Orizzontale P. Secco'!Q176</f>
        <v>0</v>
      </c>
      <c r="S175" s="521">
        <f>'Calcolo Orizzontale P. Secco'!R176</f>
        <v>0</v>
      </c>
      <c r="T175" s="521">
        <f>'Calcolo Orizzontale P. Secco'!S176</f>
        <v>0</v>
      </c>
      <c r="U175" s="519">
        <f>'Calcolo Orizzontale P. Secco'!T176</f>
        <v>0</v>
      </c>
      <c r="V175" s="519">
        <f>'Calcolo Orizzontale P. Secco'!U176</f>
        <v>0</v>
      </c>
      <c r="W175" s="519">
        <f>'Calcolo Orizzontale P. Secco'!V176</f>
        <v>0</v>
      </c>
      <c r="X175" s="520">
        <f>'Calcolo Orizzontale P. Secco'!W176</f>
        <v>0</v>
      </c>
      <c r="Y175" s="521">
        <f>'Calcolo Orizzontale P. Secco'!X176</f>
        <v>0</v>
      </c>
      <c r="Z175" s="522">
        <f>'Calcolo Orizzontale P. Secco'!Y176</f>
        <v>0</v>
      </c>
      <c r="AA175" s="126"/>
      <c r="AB175" s="127"/>
      <c r="AC175" s="189" t="str">
        <f>'Calcolo Orizzontale P. Secco'!AC176</f>
        <v>dato mancante</v>
      </c>
      <c r="AD175" s="190" t="str">
        <f>'Calcolo Orizzontale P. Secco'!AR176</f>
        <v>dato mancante</v>
      </c>
      <c r="AE175" s="190" t="str">
        <f t="shared" si="233"/>
        <v>dato mancante</v>
      </c>
      <c r="AF175" s="190" t="str">
        <f t="shared" si="234"/>
        <v>dato mancante</v>
      </c>
      <c r="AG175" s="191" t="str">
        <f>IF(N175&lt;5,'Calcolo Orizzontale P. Secco'!AD176,"dato mancante")</f>
        <v>dato mancante</v>
      </c>
      <c r="AH175" s="191" t="str">
        <f>IF(N175&gt;5,'Calcolo Orizzontale P. Secco'!AD176,"dato mancante")</f>
        <v>dato mancante</v>
      </c>
      <c r="AI175" s="191" t="str">
        <f>IF(N175&lt;5,'Calcolo Orizzontale P. Secco'!AS176,"dato mancante")</f>
        <v>dato mancante</v>
      </c>
      <c r="AJ175" s="191" t="str">
        <f>IF(N175&gt;5,'Calcolo Orizzontale P. Secco'!AS176,"dato mancante")</f>
        <v>dato mancante</v>
      </c>
      <c r="AK175" s="190" t="str">
        <f t="shared" si="235"/>
        <v>dato mancante</v>
      </c>
      <c r="AL175" s="190" t="str">
        <f t="shared" si="236"/>
        <v>dato mancante</v>
      </c>
      <c r="AM175" s="190" t="str">
        <f t="shared" si="237"/>
        <v>dato mancante</v>
      </c>
      <c r="AN175" s="190" t="str">
        <f t="shared" si="238"/>
        <v>dato mancante</v>
      </c>
      <c r="AO175" s="191" t="str">
        <f>'Calcolo Orizzontale P. Secco'!AE176</f>
        <v>dato mancante</v>
      </c>
      <c r="AP175" s="191" t="str">
        <f>'Calcolo Orizzontale P. Secco'!AT176</f>
        <v>dato mancante</v>
      </c>
      <c r="AQ175" s="192" t="str">
        <f t="shared" si="239"/>
        <v>dato mancante</v>
      </c>
      <c r="AR175" s="192" t="str">
        <f t="shared" si="240"/>
        <v>dato mancante</v>
      </c>
      <c r="AS175" s="193" t="str">
        <f>'Calcolo Orizzontale P. Secco'!AF176</f>
        <v>dato mancante</v>
      </c>
      <c r="AT175" s="193" t="str">
        <f>'Calcolo Orizzontale P. Secco'!AU176</f>
        <v>dato mancante</v>
      </c>
      <c r="AU175" s="308" t="str">
        <f t="shared" si="258"/>
        <v>dato mancante</v>
      </c>
      <c r="AV175" s="308" t="str">
        <f t="shared" si="259"/>
        <v>dato mancante</v>
      </c>
      <c r="AW175" s="193" t="str">
        <f>'Calcolo Orizzontale P. Secco'!AG176</f>
        <v>dato mancante</v>
      </c>
      <c r="AX175" s="193" t="str">
        <f>'Calcolo Orizzontale P. Secco'!AV176</f>
        <v>dato mancante</v>
      </c>
      <c r="AY175" s="308" t="str">
        <f t="shared" si="256"/>
        <v>dato mancante</v>
      </c>
      <c r="AZ175" s="308" t="str">
        <f t="shared" si="257"/>
        <v>dato mancante</v>
      </c>
      <c r="BA175" s="193" t="str">
        <f>'Calcolo Orizzontale P. Secco'!AH176</f>
        <v>dato mancante</v>
      </c>
      <c r="BB175" s="193" t="str">
        <f>'Calcolo Orizzontale P. Secco'!AW176</f>
        <v>dato mancante</v>
      </c>
      <c r="BC175" s="308" t="str">
        <f t="shared" si="241"/>
        <v>dato mancante</v>
      </c>
      <c r="BD175" s="308" t="str">
        <f t="shared" si="242"/>
        <v>dato mancante</v>
      </c>
      <c r="BE175" s="194" t="str">
        <f>'Calcolo Orizzontale P. Secco'!AI176</f>
        <v>dato mancante</v>
      </c>
      <c r="BF175" s="194" t="str">
        <f>'Calcolo Orizzontale P. Secco'!AX176</f>
        <v>dato mancante</v>
      </c>
      <c r="BG175" s="308" t="str">
        <f t="shared" si="243"/>
        <v>dato mancante</v>
      </c>
      <c r="BH175" s="308" t="str">
        <f t="shared" si="244"/>
        <v>dato mancante</v>
      </c>
      <c r="BI175" s="193" t="str">
        <f>'Calcolo Orizzontale P. Secco'!AJ176</f>
        <v>dato mancante</v>
      </c>
      <c r="BJ175" s="193" t="str">
        <f>'Calcolo Orizzontale P. Secco'!AY176</f>
        <v>dato mancante</v>
      </c>
      <c r="BK175" s="308" t="str">
        <f t="shared" si="245"/>
        <v>dato mancante</v>
      </c>
      <c r="BL175" s="308" t="str">
        <f t="shared" si="246"/>
        <v>dato mancante</v>
      </c>
      <c r="BM175" s="192" t="str">
        <f>'Calcolo Orizzontale P. Secco'!AK176</f>
        <v>dato mancante</v>
      </c>
      <c r="BN175" s="192" t="str">
        <f>'Calcolo Orizzontale P. Secco'!AZ176</f>
        <v>dato mancante</v>
      </c>
      <c r="BO175" s="308" t="str">
        <f t="shared" si="260"/>
        <v>dato mancante</v>
      </c>
      <c r="BP175" s="308" t="str">
        <f t="shared" si="261"/>
        <v>dato mancante</v>
      </c>
      <c r="BQ175" s="195" t="str">
        <f>'Calcolo Orizzontale P. Secco'!AL176</f>
        <v>dato mancante</v>
      </c>
      <c r="BR175" s="195" t="str">
        <f>'Calcolo Orizzontale P. Secco'!BA176</f>
        <v>dato mancante</v>
      </c>
      <c r="BS175" s="308" t="str">
        <f t="shared" si="247"/>
        <v>dato mancante</v>
      </c>
      <c r="BT175" s="308" t="str">
        <f t="shared" si="248"/>
        <v>dato mancante</v>
      </c>
      <c r="BU175" s="193" t="str">
        <f>'Calcolo Orizzontale P. Secco'!AM176</f>
        <v>dato mancante</v>
      </c>
      <c r="BV175" s="194" t="str">
        <f>'Calcolo Orizzontale P. Secco'!BB176</f>
        <v>dato mancante</v>
      </c>
      <c r="BW175" s="308" t="str">
        <f t="shared" si="249"/>
        <v>dato mancante</v>
      </c>
      <c r="BX175" s="308" t="str">
        <f t="shared" si="250"/>
        <v>dato mancante</v>
      </c>
      <c r="BY175" s="196" t="str">
        <f>'Calcolo Orizzontale P. Secco'!AN176</f>
        <v>dato mancante</v>
      </c>
      <c r="BZ175" s="196" t="str">
        <f>'Calcolo Orizzontale P. Secco'!BC176</f>
        <v>dato mancante</v>
      </c>
      <c r="CA175" s="308" t="str">
        <f t="shared" si="251"/>
        <v>dato mancante</v>
      </c>
      <c r="CB175" s="308" t="str">
        <f t="shared" si="252"/>
        <v>dato mancante</v>
      </c>
      <c r="CE175" s="125" t="str">
        <f t="shared" si="262"/>
        <v>dato mancante</v>
      </c>
      <c r="CF175" s="125" t="str">
        <f t="shared" si="263"/>
        <v>dato mancante</v>
      </c>
      <c r="CG175" s="125" t="str">
        <f t="shared" si="264"/>
        <v>dato mancante</v>
      </c>
      <c r="CH175" s="125" t="str">
        <f t="shared" si="265"/>
        <v>dato mancante</v>
      </c>
      <c r="CI175" s="125" t="str">
        <f t="shared" si="266"/>
        <v>dato mancante</v>
      </c>
      <c r="CJ175" s="125" t="str">
        <f t="shared" si="267"/>
        <v>dato mancante</v>
      </c>
      <c r="CK175" s="125" t="str">
        <f t="shared" si="268"/>
        <v>dato mancante</v>
      </c>
      <c r="CL175" s="125" t="str">
        <f t="shared" si="269"/>
        <v>dato mancante</v>
      </c>
      <c r="CM175" s="125" t="str">
        <f t="shared" si="270"/>
        <v>dato mancante</v>
      </c>
      <c r="CN175" s="125" t="str">
        <f t="shared" si="271"/>
        <v>dato mancante</v>
      </c>
      <c r="CO175" s="125" t="str">
        <f t="shared" si="272"/>
        <v>dato mancante</v>
      </c>
      <c r="CP175" s="125" t="str">
        <f t="shared" si="273"/>
        <v>dato mancante</v>
      </c>
      <c r="CQ175" s="125" t="str">
        <f t="shared" si="274"/>
        <v>dato mancante</v>
      </c>
      <c r="CR175" s="125" t="str">
        <f t="shared" si="275"/>
        <v>dato mancante</v>
      </c>
      <c r="CS175" s="125" t="str">
        <f t="shared" si="276"/>
        <v>dato mancante</v>
      </c>
      <c r="CT175" s="125" t="str">
        <f t="shared" si="277"/>
        <v>dato mancante</v>
      </c>
      <c r="CU175" s="125" t="str">
        <f t="shared" si="278"/>
        <v>dato mancante</v>
      </c>
      <c r="CV175" s="125" t="str">
        <f t="shared" si="279"/>
        <v>dato mancante</v>
      </c>
      <c r="CW175" s="125" t="str">
        <f t="shared" si="280"/>
        <v>dato mancante</v>
      </c>
      <c r="CX175" s="125" t="str">
        <f t="shared" si="281"/>
        <v>dato mancante</v>
      </c>
      <c r="CY175" s="125" t="str">
        <f t="shared" si="282"/>
        <v>dato mancante</v>
      </c>
      <c r="CZ175" s="125" t="str">
        <f t="shared" si="283"/>
        <v>dato mancante</v>
      </c>
      <c r="DA175" s="125" t="str">
        <f t="shared" si="226"/>
        <v>dato mancante</v>
      </c>
      <c r="DB175" s="125" t="str">
        <f t="shared" si="284"/>
        <v>dato mancante</v>
      </c>
      <c r="DC175" s="125" t="str">
        <f t="shared" si="285"/>
        <v>dato mancante</v>
      </c>
      <c r="DD175" s="125" t="str">
        <f t="shared" si="286"/>
        <v>dato mancante</v>
      </c>
      <c r="DF175" s="127">
        <f t="shared" si="253"/>
        <v>0</v>
      </c>
      <c r="DG175" s="127">
        <f t="shared" si="287"/>
        <v>0</v>
      </c>
      <c r="DH175" s="125" t="str">
        <f t="shared" si="254"/>
        <v>ok</v>
      </c>
      <c r="DI175" s="127" t="str">
        <f t="shared" si="255"/>
        <v>Buono</v>
      </c>
      <c r="DJ175" s="127" t="str">
        <f t="shared" si="288"/>
        <v>Buono</v>
      </c>
    </row>
    <row r="176" spans="1:114" s="125" customFormat="1" x14ac:dyDescent="0.35">
      <c r="A176" s="18">
        <f>'Calcolo Orizzontale P. Secco'!A177</f>
        <v>0</v>
      </c>
      <c r="B176" s="18">
        <f>'Calcolo Orizzontale P. Secco'!B177</f>
        <v>0</v>
      </c>
      <c r="C176" s="18">
        <f>'Calcolo Orizzontale P. Secco'!C177</f>
        <v>0</v>
      </c>
      <c r="D176" s="18">
        <f>'Calcolo Orizzontale P. Secco'!D177</f>
        <v>0</v>
      </c>
      <c r="E176" s="18">
        <f>'Calcolo Orizzontale P. Secco'!E177</f>
        <v>0</v>
      </c>
      <c r="F176" s="18">
        <f>'Calcolo Orizzontale P. Secco'!F177</f>
        <v>0</v>
      </c>
      <c r="G176" s="18">
        <f>'Calcolo Orizzontale P. Secco'!G177</f>
        <v>0</v>
      </c>
      <c r="H176" s="18"/>
      <c r="I176" s="18">
        <f>'Calcolo Orizzontale P. Secco'!I177</f>
        <v>0</v>
      </c>
      <c r="J176" s="18">
        <f>'Calcolo Orizzontale P. Secco'!J177</f>
        <v>0</v>
      </c>
      <c r="K176" s="18">
        <f>'Calcolo Orizzontale P. Secco'!K177</f>
        <v>0</v>
      </c>
      <c r="L176" s="15">
        <f t="shared" si="232"/>
        <v>0</v>
      </c>
      <c r="M176" s="519">
        <f>'Calcolo Orizzontale P. Secco'!L177</f>
        <v>0</v>
      </c>
      <c r="N176" s="519">
        <f>'Calcolo Orizzontale P. Secco'!M177</f>
        <v>0</v>
      </c>
      <c r="O176" s="520">
        <f>'Calcolo Orizzontale P. Secco'!N177</f>
        <v>0</v>
      </c>
      <c r="P176" s="521">
        <f>'Calcolo Orizzontale P. Secco'!O177</f>
        <v>0</v>
      </c>
      <c r="Q176" s="521">
        <f>'Calcolo Orizzontale P. Secco'!P177</f>
        <v>0</v>
      </c>
      <c r="R176" s="521">
        <f>'Calcolo Orizzontale P. Secco'!Q177</f>
        <v>0</v>
      </c>
      <c r="S176" s="521">
        <f>'Calcolo Orizzontale P. Secco'!R177</f>
        <v>0</v>
      </c>
      <c r="T176" s="521">
        <f>'Calcolo Orizzontale P. Secco'!S177</f>
        <v>0</v>
      </c>
      <c r="U176" s="519">
        <f>'Calcolo Orizzontale P. Secco'!T177</f>
        <v>0</v>
      </c>
      <c r="V176" s="519">
        <f>'Calcolo Orizzontale P. Secco'!U177</f>
        <v>0</v>
      </c>
      <c r="W176" s="519">
        <f>'Calcolo Orizzontale P. Secco'!V177</f>
        <v>0</v>
      </c>
      <c r="X176" s="520">
        <f>'Calcolo Orizzontale P. Secco'!W177</f>
        <v>0</v>
      </c>
      <c r="Y176" s="521">
        <f>'Calcolo Orizzontale P. Secco'!X177</f>
        <v>0</v>
      </c>
      <c r="Z176" s="522">
        <f>'Calcolo Orizzontale P. Secco'!Y177</f>
        <v>0</v>
      </c>
      <c r="AA176" s="126"/>
      <c r="AB176" s="127"/>
      <c r="AC176" s="189" t="str">
        <f>'Calcolo Orizzontale P. Secco'!AC177</f>
        <v>dato mancante</v>
      </c>
      <c r="AD176" s="190" t="str">
        <f>'Calcolo Orizzontale P. Secco'!AR177</f>
        <v>dato mancante</v>
      </c>
      <c r="AE176" s="190" t="str">
        <f t="shared" si="233"/>
        <v>dato mancante</v>
      </c>
      <c r="AF176" s="190" t="str">
        <f t="shared" si="234"/>
        <v>dato mancante</v>
      </c>
      <c r="AG176" s="191" t="str">
        <f>IF(N176&lt;5,'Calcolo Orizzontale P. Secco'!AD177,"dato mancante")</f>
        <v>dato mancante</v>
      </c>
      <c r="AH176" s="191" t="str">
        <f>IF(N176&gt;5,'Calcolo Orizzontale P. Secco'!AD177,"dato mancante")</f>
        <v>dato mancante</v>
      </c>
      <c r="AI176" s="191" t="str">
        <f>IF(N176&lt;5,'Calcolo Orizzontale P. Secco'!AS177,"dato mancante")</f>
        <v>dato mancante</v>
      </c>
      <c r="AJ176" s="191" t="str">
        <f>IF(N176&gt;5,'Calcolo Orizzontale P. Secco'!AS177,"dato mancante")</f>
        <v>dato mancante</v>
      </c>
      <c r="AK176" s="190" t="str">
        <f t="shared" si="235"/>
        <v>dato mancante</v>
      </c>
      <c r="AL176" s="190" t="str">
        <f t="shared" si="236"/>
        <v>dato mancante</v>
      </c>
      <c r="AM176" s="190" t="str">
        <f t="shared" si="237"/>
        <v>dato mancante</v>
      </c>
      <c r="AN176" s="190" t="str">
        <f t="shared" si="238"/>
        <v>dato mancante</v>
      </c>
      <c r="AO176" s="191" t="str">
        <f>'Calcolo Orizzontale P. Secco'!AE177</f>
        <v>dato mancante</v>
      </c>
      <c r="AP176" s="191" t="str">
        <f>'Calcolo Orizzontale P. Secco'!AT177</f>
        <v>dato mancante</v>
      </c>
      <c r="AQ176" s="192" t="str">
        <f t="shared" si="239"/>
        <v>dato mancante</v>
      </c>
      <c r="AR176" s="192" t="str">
        <f t="shared" si="240"/>
        <v>dato mancante</v>
      </c>
      <c r="AS176" s="193" t="str">
        <f>'Calcolo Orizzontale P. Secco'!AF177</f>
        <v>dato mancante</v>
      </c>
      <c r="AT176" s="193" t="str">
        <f>'Calcolo Orizzontale P. Secco'!AU177</f>
        <v>dato mancante</v>
      </c>
      <c r="AU176" s="308" t="str">
        <f t="shared" si="258"/>
        <v>dato mancante</v>
      </c>
      <c r="AV176" s="308" t="str">
        <f t="shared" si="259"/>
        <v>dato mancante</v>
      </c>
      <c r="AW176" s="193" t="str">
        <f>'Calcolo Orizzontale P. Secco'!AG177</f>
        <v>dato mancante</v>
      </c>
      <c r="AX176" s="193" t="str">
        <f>'Calcolo Orizzontale P. Secco'!AV177</f>
        <v>dato mancante</v>
      </c>
      <c r="AY176" s="308" t="str">
        <f t="shared" si="256"/>
        <v>dato mancante</v>
      </c>
      <c r="AZ176" s="308" t="str">
        <f t="shared" si="257"/>
        <v>dato mancante</v>
      </c>
      <c r="BA176" s="193" t="str">
        <f>'Calcolo Orizzontale P. Secco'!AH177</f>
        <v>dato mancante</v>
      </c>
      <c r="BB176" s="193" t="str">
        <f>'Calcolo Orizzontale P. Secco'!AW177</f>
        <v>dato mancante</v>
      </c>
      <c r="BC176" s="308" t="str">
        <f t="shared" si="241"/>
        <v>dato mancante</v>
      </c>
      <c r="BD176" s="308" t="str">
        <f t="shared" si="242"/>
        <v>dato mancante</v>
      </c>
      <c r="BE176" s="194" t="str">
        <f>'Calcolo Orizzontale P. Secco'!AI177</f>
        <v>dato mancante</v>
      </c>
      <c r="BF176" s="194" t="str">
        <f>'Calcolo Orizzontale P. Secco'!AX177</f>
        <v>dato mancante</v>
      </c>
      <c r="BG176" s="308" t="str">
        <f t="shared" si="243"/>
        <v>dato mancante</v>
      </c>
      <c r="BH176" s="308" t="str">
        <f t="shared" si="244"/>
        <v>dato mancante</v>
      </c>
      <c r="BI176" s="193" t="str">
        <f>'Calcolo Orizzontale P. Secco'!AJ177</f>
        <v>dato mancante</v>
      </c>
      <c r="BJ176" s="193" t="str">
        <f>'Calcolo Orizzontale P. Secco'!AY177</f>
        <v>dato mancante</v>
      </c>
      <c r="BK176" s="308" t="str">
        <f t="shared" si="245"/>
        <v>dato mancante</v>
      </c>
      <c r="BL176" s="308" t="str">
        <f t="shared" si="246"/>
        <v>dato mancante</v>
      </c>
      <c r="BM176" s="192" t="str">
        <f>'Calcolo Orizzontale P. Secco'!AK177</f>
        <v>dato mancante</v>
      </c>
      <c r="BN176" s="192" t="str">
        <f>'Calcolo Orizzontale P. Secco'!AZ177</f>
        <v>dato mancante</v>
      </c>
      <c r="BO176" s="308" t="str">
        <f t="shared" si="260"/>
        <v>dato mancante</v>
      </c>
      <c r="BP176" s="308" t="str">
        <f t="shared" si="261"/>
        <v>dato mancante</v>
      </c>
      <c r="BQ176" s="195" t="str">
        <f>'Calcolo Orizzontale P. Secco'!AL177</f>
        <v>dato mancante</v>
      </c>
      <c r="BR176" s="195" t="str">
        <f>'Calcolo Orizzontale P. Secco'!BA177</f>
        <v>dato mancante</v>
      </c>
      <c r="BS176" s="308" t="str">
        <f t="shared" si="247"/>
        <v>dato mancante</v>
      </c>
      <c r="BT176" s="308" t="str">
        <f t="shared" si="248"/>
        <v>dato mancante</v>
      </c>
      <c r="BU176" s="193" t="str">
        <f>'Calcolo Orizzontale P. Secco'!AM177</f>
        <v>dato mancante</v>
      </c>
      <c r="BV176" s="194" t="str">
        <f>'Calcolo Orizzontale P. Secco'!BB177</f>
        <v>dato mancante</v>
      </c>
      <c r="BW176" s="308" t="str">
        <f t="shared" si="249"/>
        <v>dato mancante</v>
      </c>
      <c r="BX176" s="308" t="str">
        <f t="shared" si="250"/>
        <v>dato mancante</v>
      </c>
      <c r="BY176" s="196" t="str">
        <f>'Calcolo Orizzontale P. Secco'!AN177</f>
        <v>dato mancante</v>
      </c>
      <c r="BZ176" s="196" t="str">
        <f>'Calcolo Orizzontale P. Secco'!BC177</f>
        <v>dato mancante</v>
      </c>
      <c r="CA176" s="308" t="str">
        <f t="shared" si="251"/>
        <v>dato mancante</v>
      </c>
      <c r="CB176" s="308" t="str">
        <f t="shared" si="252"/>
        <v>dato mancante</v>
      </c>
      <c r="CE176" s="125" t="str">
        <f t="shared" si="262"/>
        <v>dato mancante</v>
      </c>
      <c r="CF176" s="125" t="str">
        <f t="shared" si="263"/>
        <v>dato mancante</v>
      </c>
      <c r="CG176" s="125" t="str">
        <f t="shared" si="264"/>
        <v>dato mancante</v>
      </c>
      <c r="CH176" s="125" t="str">
        <f t="shared" si="265"/>
        <v>dato mancante</v>
      </c>
      <c r="CI176" s="125" t="str">
        <f t="shared" si="266"/>
        <v>dato mancante</v>
      </c>
      <c r="CJ176" s="125" t="str">
        <f t="shared" si="267"/>
        <v>dato mancante</v>
      </c>
      <c r="CK176" s="125" t="str">
        <f t="shared" si="268"/>
        <v>dato mancante</v>
      </c>
      <c r="CL176" s="125" t="str">
        <f t="shared" si="269"/>
        <v>dato mancante</v>
      </c>
      <c r="CM176" s="125" t="str">
        <f t="shared" si="270"/>
        <v>dato mancante</v>
      </c>
      <c r="CN176" s="125" t="str">
        <f t="shared" si="271"/>
        <v>dato mancante</v>
      </c>
      <c r="CO176" s="125" t="str">
        <f t="shared" si="272"/>
        <v>dato mancante</v>
      </c>
      <c r="CP176" s="125" t="str">
        <f t="shared" si="273"/>
        <v>dato mancante</v>
      </c>
      <c r="CQ176" s="125" t="str">
        <f t="shared" si="274"/>
        <v>dato mancante</v>
      </c>
      <c r="CR176" s="125" t="str">
        <f t="shared" si="275"/>
        <v>dato mancante</v>
      </c>
      <c r="CS176" s="125" t="str">
        <f t="shared" si="276"/>
        <v>dato mancante</v>
      </c>
      <c r="CT176" s="125" t="str">
        <f t="shared" si="277"/>
        <v>dato mancante</v>
      </c>
      <c r="CU176" s="125" t="str">
        <f t="shared" si="278"/>
        <v>dato mancante</v>
      </c>
      <c r="CV176" s="125" t="str">
        <f t="shared" si="279"/>
        <v>dato mancante</v>
      </c>
      <c r="CW176" s="125" t="str">
        <f t="shared" si="280"/>
        <v>dato mancante</v>
      </c>
      <c r="CX176" s="125" t="str">
        <f t="shared" si="281"/>
        <v>dato mancante</v>
      </c>
      <c r="CY176" s="125" t="str">
        <f t="shared" si="282"/>
        <v>dato mancante</v>
      </c>
      <c r="CZ176" s="125" t="str">
        <f t="shared" si="283"/>
        <v>dato mancante</v>
      </c>
      <c r="DA176" s="125" t="str">
        <f t="shared" si="226"/>
        <v>dato mancante</v>
      </c>
      <c r="DB176" s="125" t="str">
        <f t="shared" si="284"/>
        <v>dato mancante</v>
      </c>
      <c r="DC176" s="125" t="str">
        <f t="shared" si="285"/>
        <v>dato mancante</v>
      </c>
      <c r="DD176" s="125" t="str">
        <f t="shared" si="286"/>
        <v>dato mancante</v>
      </c>
      <c r="DF176" s="127">
        <f t="shared" si="253"/>
        <v>0</v>
      </c>
      <c r="DG176" s="127">
        <f t="shared" si="287"/>
        <v>0</v>
      </c>
      <c r="DH176" s="125" t="str">
        <f t="shared" si="254"/>
        <v>ok</v>
      </c>
      <c r="DI176" s="127" t="str">
        <f t="shared" si="255"/>
        <v>Buono</v>
      </c>
      <c r="DJ176" s="127" t="str">
        <f t="shared" si="288"/>
        <v>Buono</v>
      </c>
    </row>
    <row r="177" spans="1:114" s="125" customFormat="1" x14ac:dyDescent="0.35">
      <c r="A177" s="18">
        <f>'Calcolo Orizzontale P. Secco'!A178</f>
        <v>0</v>
      </c>
      <c r="B177" s="18">
        <f>'Calcolo Orizzontale P. Secco'!B178</f>
        <v>0</v>
      </c>
      <c r="C177" s="18">
        <f>'Calcolo Orizzontale P. Secco'!C178</f>
        <v>0</v>
      </c>
      <c r="D177" s="18">
        <f>'Calcolo Orizzontale P. Secco'!D178</f>
        <v>0</v>
      </c>
      <c r="E177" s="18">
        <f>'Calcolo Orizzontale P. Secco'!E178</f>
        <v>0</v>
      </c>
      <c r="F177" s="18">
        <f>'Calcolo Orizzontale P. Secco'!F178</f>
        <v>0</v>
      </c>
      <c r="G177" s="18">
        <f>'Calcolo Orizzontale P. Secco'!G178</f>
        <v>0</v>
      </c>
      <c r="H177" s="18"/>
      <c r="I177" s="18">
        <f>'Calcolo Orizzontale P. Secco'!I178</f>
        <v>0</v>
      </c>
      <c r="J177" s="18">
        <f>'Calcolo Orizzontale P. Secco'!J178</f>
        <v>0</v>
      </c>
      <c r="K177" s="18">
        <f>'Calcolo Orizzontale P. Secco'!K178</f>
        <v>0</v>
      </c>
      <c r="L177" s="15">
        <f t="shared" si="232"/>
        <v>0</v>
      </c>
      <c r="M177" s="519">
        <f>'Calcolo Orizzontale P. Secco'!L178</f>
        <v>0</v>
      </c>
      <c r="N177" s="519">
        <f>'Calcolo Orizzontale P. Secco'!M178</f>
        <v>0</v>
      </c>
      <c r="O177" s="520">
        <f>'Calcolo Orizzontale P. Secco'!N178</f>
        <v>0</v>
      </c>
      <c r="P177" s="521">
        <f>'Calcolo Orizzontale P. Secco'!O178</f>
        <v>0</v>
      </c>
      <c r="Q177" s="521">
        <f>'Calcolo Orizzontale P. Secco'!P178</f>
        <v>0</v>
      </c>
      <c r="R177" s="521">
        <f>'Calcolo Orizzontale P. Secco'!Q178</f>
        <v>0</v>
      </c>
      <c r="S177" s="521">
        <f>'Calcolo Orizzontale P. Secco'!R178</f>
        <v>0</v>
      </c>
      <c r="T177" s="521">
        <f>'Calcolo Orizzontale P. Secco'!S178</f>
        <v>0</v>
      </c>
      <c r="U177" s="519">
        <f>'Calcolo Orizzontale P. Secco'!T178</f>
        <v>0</v>
      </c>
      <c r="V177" s="519">
        <f>'Calcolo Orizzontale P. Secco'!U178</f>
        <v>0</v>
      </c>
      <c r="W177" s="519">
        <f>'Calcolo Orizzontale P. Secco'!V178</f>
        <v>0</v>
      </c>
      <c r="X177" s="520">
        <f>'Calcolo Orizzontale P. Secco'!W178</f>
        <v>0</v>
      </c>
      <c r="Y177" s="521">
        <f>'Calcolo Orizzontale P. Secco'!X178</f>
        <v>0</v>
      </c>
      <c r="Z177" s="522">
        <f>'Calcolo Orizzontale P. Secco'!Y178</f>
        <v>0</v>
      </c>
      <c r="AA177" s="126"/>
      <c r="AB177" s="127"/>
      <c r="AC177" s="189" t="str">
        <f>'Calcolo Orizzontale P. Secco'!AC178</f>
        <v>dato mancante</v>
      </c>
      <c r="AD177" s="190" t="str">
        <f>'Calcolo Orizzontale P. Secco'!AR178</f>
        <v>dato mancante</v>
      </c>
      <c r="AE177" s="190" t="str">
        <f t="shared" si="233"/>
        <v>dato mancante</v>
      </c>
      <c r="AF177" s="190" t="str">
        <f t="shared" si="234"/>
        <v>dato mancante</v>
      </c>
      <c r="AG177" s="191" t="str">
        <f>IF(N177&lt;5,'Calcolo Orizzontale P. Secco'!AD178,"dato mancante")</f>
        <v>dato mancante</v>
      </c>
      <c r="AH177" s="191" t="str">
        <f>IF(N177&gt;5,'Calcolo Orizzontale P. Secco'!AD178,"dato mancante")</f>
        <v>dato mancante</v>
      </c>
      <c r="AI177" s="191" t="str">
        <f>IF(N177&lt;5,'Calcolo Orizzontale P. Secco'!AS178,"dato mancante")</f>
        <v>dato mancante</v>
      </c>
      <c r="AJ177" s="191" t="str">
        <f>IF(N177&gt;5,'Calcolo Orizzontale P. Secco'!AS178,"dato mancante")</f>
        <v>dato mancante</v>
      </c>
      <c r="AK177" s="190" t="str">
        <f t="shared" si="235"/>
        <v>dato mancante</v>
      </c>
      <c r="AL177" s="190" t="str">
        <f t="shared" si="236"/>
        <v>dato mancante</v>
      </c>
      <c r="AM177" s="190" t="str">
        <f t="shared" si="237"/>
        <v>dato mancante</v>
      </c>
      <c r="AN177" s="190" t="str">
        <f t="shared" si="238"/>
        <v>dato mancante</v>
      </c>
      <c r="AO177" s="191" t="str">
        <f>'Calcolo Orizzontale P. Secco'!AE178</f>
        <v>dato mancante</v>
      </c>
      <c r="AP177" s="191" t="str">
        <f>'Calcolo Orizzontale P. Secco'!AT178</f>
        <v>dato mancante</v>
      </c>
      <c r="AQ177" s="192" t="str">
        <f t="shared" si="239"/>
        <v>dato mancante</v>
      </c>
      <c r="AR177" s="192" t="str">
        <f t="shared" si="240"/>
        <v>dato mancante</v>
      </c>
      <c r="AS177" s="193" t="str">
        <f>'Calcolo Orizzontale P. Secco'!AF178</f>
        <v>dato mancante</v>
      </c>
      <c r="AT177" s="193" t="str">
        <f>'Calcolo Orizzontale P. Secco'!AU178</f>
        <v>dato mancante</v>
      </c>
      <c r="AU177" s="308" t="str">
        <f t="shared" si="258"/>
        <v>dato mancante</v>
      </c>
      <c r="AV177" s="308" t="str">
        <f t="shared" si="259"/>
        <v>dato mancante</v>
      </c>
      <c r="AW177" s="193" t="str">
        <f>'Calcolo Orizzontale P. Secco'!AG178</f>
        <v>dato mancante</v>
      </c>
      <c r="AX177" s="193" t="str">
        <f>'Calcolo Orizzontale P. Secco'!AV178</f>
        <v>dato mancante</v>
      </c>
      <c r="AY177" s="308" t="str">
        <f t="shared" si="256"/>
        <v>dato mancante</v>
      </c>
      <c r="AZ177" s="308" t="str">
        <f t="shared" si="257"/>
        <v>dato mancante</v>
      </c>
      <c r="BA177" s="193" t="str">
        <f>'Calcolo Orizzontale P. Secco'!AH178</f>
        <v>dato mancante</v>
      </c>
      <c r="BB177" s="193" t="str">
        <f>'Calcolo Orizzontale P. Secco'!AW178</f>
        <v>dato mancante</v>
      </c>
      <c r="BC177" s="308" t="str">
        <f t="shared" si="241"/>
        <v>dato mancante</v>
      </c>
      <c r="BD177" s="308" t="str">
        <f t="shared" si="242"/>
        <v>dato mancante</v>
      </c>
      <c r="BE177" s="194" t="str">
        <f>'Calcolo Orizzontale P. Secco'!AI178</f>
        <v>dato mancante</v>
      </c>
      <c r="BF177" s="194" t="str">
        <f>'Calcolo Orizzontale P. Secco'!AX178</f>
        <v>dato mancante</v>
      </c>
      <c r="BG177" s="308" t="str">
        <f t="shared" si="243"/>
        <v>dato mancante</v>
      </c>
      <c r="BH177" s="308" t="str">
        <f t="shared" si="244"/>
        <v>dato mancante</v>
      </c>
      <c r="BI177" s="193" t="str">
        <f>'Calcolo Orizzontale P. Secco'!AJ178</f>
        <v>dato mancante</v>
      </c>
      <c r="BJ177" s="193" t="str">
        <f>'Calcolo Orizzontale P. Secco'!AY178</f>
        <v>dato mancante</v>
      </c>
      <c r="BK177" s="308" t="str">
        <f t="shared" si="245"/>
        <v>dato mancante</v>
      </c>
      <c r="BL177" s="308" t="str">
        <f t="shared" si="246"/>
        <v>dato mancante</v>
      </c>
      <c r="BM177" s="192" t="str">
        <f>'Calcolo Orizzontale P. Secco'!AK178</f>
        <v>dato mancante</v>
      </c>
      <c r="BN177" s="192" t="str">
        <f>'Calcolo Orizzontale P. Secco'!AZ178</f>
        <v>dato mancante</v>
      </c>
      <c r="BO177" s="308" t="str">
        <f t="shared" si="260"/>
        <v>dato mancante</v>
      </c>
      <c r="BP177" s="308" t="str">
        <f t="shared" si="261"/>
        <v>dato mancante</v>
      </c>
      <c r="BQ177" s="195" t="str">
        <f>'Calcolo Orizzontale P. Secco'!AL178</f>
        <v>dato mancante</v>
      </c>
      <c r="BR177" s="195" t="str">
        <f>'Calcolo Orizzontale P. Secco'!BA178</f>
        <v>dato mancante</v>
      </c>
      <c r="BS177" s="308" t="str">
        <f t="shared" si="247"/>
        <v>dato mancante</v>
      </c>
      <c r="BT177" s="308" t="str">
        <f t="shared" si="248"/>
        <v>dato mancante</v>
      </c>
      <c r="BU177" s="193" t="str">
        <f>'Calcolo Orizzontale P. Secco'!AM178</f>
        <v>dato mancante</v>
      </c>
      <c r="BV177" s="194" t="str">
        <f>'Calcolo Orizzontale P. Secco'!BB178</f>
        <v>dato mancante</v>
      </c>
      <c r="BW177" s="308" t="str">
        <f t="shared" si="249"/>
        <v>dato mancante</v>
      </c>
      <c r="BX177" s="308" t="str">
        <f t="shared" si="250"/>
        <v>dato mancante</v>
      </c>
      <c r="BY177" s="196" t="str">
        <f>'Calcolo Orizzontale P. Secco'!AN178</f>
        <v>dato mancante</v>
      </c>
      <c r="BZ177" s="196" t="str">
        <f>'Calcolo Orizzontale P. Secco'!BC178</f>
        <v>dato mancante</v>
      </c>
      <c r="CA177" s="308" t="str">
        <f t="shared" si="251"/>
        <v>dato mancante</v>
      </c>
      <c r="CB177" s="308" t="str">
        <f t="shared" si="252"/>
        <v>dato mancante</v>
      </c>
      <c r="CE177" s="125" t="str">
        <f t="shared" si="262"/>
        <v>dato mancante</v>
      </c>
      <c r="CF177" s="125" t="str">
        <f t="shared" si="263"/>
        <v>dato mancante</v>
      </c>
      <c r="CG177" s="125" t="str">
        <f t="shared" si="264"/>
        <v>dato mancante</v>
      </c>
      <c r="CH177" s="125" t="str">
        <f t="shared" si="265"/>
        <v>dato mancante</v>
      </c>
      <c r="CI177" s="125" t="str">
        <f t="shared" si="266"/>
        <v>dato mancante</v>
      </c>
      <c r="CJ177" s="125" t="str">
        <f t="shared" si="267"/>
        <v>dato mancante</v>
      </c>
      <c r="CK177" s="125" t="str">
        <f t="shared" si="268"/>
        <v>dato mancante</v>
      </c>
      <c r="CL177" s="125" t="str">
        <f t="shared" si="269"/>
        <v>dato mancante</v>
      </c>
      <c r="CM177" s="125" t="str">
        <f t="shared" si="270"/>
        <v>dato mancante</v>
      </c>
      <c r="CN177" s="125" t="str">
        <f t="shared" si="271"/>
        <v>dato mancante</v>
      </c>
      <c r="CO177" s="125" t="str">
        <f t="shared" si="272"/>
        <v>dato mancante</v>
      </c>
      <c r="CP177" s="125" t="str">
        <f t="shared" si="273"/>
        <v>dato mancante</v>
      </c>
      <c r="CQ177" s="125" t="str">
        <f t="shared" si="274"/>
        <v>dato mancante</v>
      </c>
      <c r="CR177" s="125" t="str">
        <f t="shared" si="275"/>
        <v>dato mancante</v>
      </c>
      <c r="CS177" s="125" t="str">
        <f t="shared" si="276"/>
        <v>dato mancante</v>
      </c>
      <c r="CT177" s="125" t="str">
        <f t="shared" si="277"/>
        <v>dato mancante</v>
      </c>
      <c r="CU177" s="125" t="str">
        <f t="shared" si="278"/>
        <v>dato mancante</v>
      </c>
      <c r="CV177" s="125" t="str">
        <f t="shared" si="279"/>
        <v>dato mancante</v>
      </c>
      <c r="CW177" s="125" t="str">
        <f t="shared" si="280"/>
        <v>dato mancante</v>
      </c>
      <c r="CX177" s="125" t="str">
        <f t="shared" si="281"/>
        <v>dato mancante</v>
      </c>
      <c r="CY177" s="125" t="str">
        <f t="shared" si="282"/>
        <v>dato mancante</v>
      </c>
      <c r="CZ177" s="125" t="str">
        <f t="shared" si="283"/>
        <v>dato mancante</v>
      </c>
      <c r="DA177" s="125" t="str">
        <f t="shared" si="226"/>
        <v>dato mancante</v>
      </c>
      <c r="DB177" s="125" t="str">
        <f t="shared" si="284"/>
        <v>dato mancante</v>
      </c>
      <c r="DC177" s="125" t="str">
        <f t="shared" si="285"/>
        <v>dato mancante</v>
      </c>
      <c r="DD177" s="125" t="str">
        <f t="shared" si="286"/>
        <v>dato mancante</v>
      </c>
      <c r="DF177" s="127">
        <f t="shared" si="253"/>
        <v>0</v>
      </c>
      <c r="DG177" s="127">
        <f t="shared" si="287"/>
        <v>0</v>
      </c>
      <c r="DH177" s="125" t="str">
        <f t="shared" si="254"/>
        <v>ok</v>
      </c>
      <c r="DI177" s="127" t="str">
        <f t="shared" si="255"/>
        <v>Buono</v>
      </c>
      <c r="DJ177" s="127" t="str">
        <f t="shared" si="288"/>
        <v>Buono</v>
      </c>
    </row>
    <row r="178" spans="1:114" s="125" customFormat="1" x14ac:dyDescent="0.35">
      <c r="A178" s="18">
        <f>'Calcolo Orizzontale P. Secco'!A179</f>
        <v>0</v>
      </c>
      <c r="B178" s="18">
        <f>'Calcolo Orizzontale P. Secco'!B179</f>
        <v>0</v>
      </c>
      <c r="C178" s="18">
        <f>'Calcolo Orizzontale P. Secco'!C179</f>
        <v>0</v>
      </c>
      <c r="D178" s="18">
        <f>'Calcolo Orizzontale P. Secco'!D179</f>
        <v>0</v>
      </c>
      <c r="E178" s="18">
        <f>'Calcolo Orizzontale P. Secco'!E179</f>
        <v>0</v>
      </c>
      <c r="F178" s="18">
        <f>'Calcolo Orizzontale P. Secco'!F179</f>
        <v>0</v>
      </c>
      <c r="G178" s="18">
        <f>'Calcolo Orizzontale P. Secco'!G179</f>
        <v>0</v>
      </c>
      <c r="H178" s="18"/>
      <c r="I178" s="18">
        <f>'Calcolo Orizzontale P. Secco'!I179</f>
        <v>0</v>
      </c>
      <c r="J178" s="18">
        <f>'Calcolo Orizzontale P. Secco'!J179</f>
        <v>0</v>
      </c>
      <c r="K178" s="18">
        <f>'Calcolo Orizzontale P. Secco'!K179</f>
        <v>0</v>
      </c>
      <c r="L178" s="15">
        <f t="shared" si="232"/>
        <v>0</v>
      </c>
      <c r="M178" s="519">
        <f>'Calcolo Orizzontale P. Secco'!L179</f>
        <v>0</v>
      </c>
      <c r="N178" s="519">
        <f>'Calcolo Orizzontale P. Secco'!M179</f>
        <v>0</v>
      </c>
      <c r="O178" s="520">
        <f>'Calcolo Orizzontale P. Secco'!N179</f>
        <v>0</v>
      </c>
      <c r="P178" s="521">
        <f>'Calcolo Orizzontale P. Secco'!O179</f>
        <v>0</v>
      </c>
      <c r="Q178" s="521">
        <f>'Calcolo Orizzontale P. Secco'!P179</f>
        <v>0</v>
      </c>
      <c r="R178" s="521">
        <f>'Calcolo Orizzontale P. Secco'!Q179</f>
        <v>0</v>
      </c>
      <c r="S178" s="521">
        <f>'Calcolo Orizzontale P. Secco'!R179</f>
        <v>0</v>
      </c>
      <c r="T178" s="521">
        <f>'Calcolo Orizzontale P. Secco'!S179</f>
        <v>0</v>
      </c>
      <c r="U178" s="519">
        <f>'Calcolo Orizzontale P. Secco'!T179</f>
        <v>0</v>
      </c>
      <c r="V178" s="519">
        <f>'Calcolo Orizzontale P. Secco'!U179</f>
        <v>0</v>
      </c>
      <c r="W178" s="519">
        <f>'Calcolo Orizzontale P. Secco'!V179</f>
        <v>0</v>
      </c>
      <c r="X178" s="520">
        <f>'Calcolo Orizzontale P. Secco'!W179</f>
        <v>0</v>
      </c>
      <c r="Y178" s="521">
        <f>'Calcolo Orizzontale P. Secco'!X179</f>
        <v>0</v>
      </c>
      <c r="Z178" s="522">
        <f>'Calcolo Orizzontale P. Secco'!Y179</f>
        <v>0</v>
      </c>
      <c r="AA178" s="126"/>
      <c r="AB178" s="127"/>
      <c r="AC178" s="189" t="str">
        <f>'Calcolo Orizzontale P. Secco'!AC179</f>
        <v>dato mancante</v>
      </c>
      <c r="AD178" s="190" t="str">
        <f>'Calcolo Orizzontale P. Secco'!AR179</f>
        <v>dato mancante</v>
      </c>
      <c r="AE178" s="190" t="str">
        <f t="shared" si="233"/>
        <v>dato mancante</v>
      </c>
      <c r="AF178" s="190" t="str">
        <f t="shared" si="234"/>
        <v>dato mancante</v>
      </c>
      <c r="AG178" s="191" t="str">
        <f>IF(N178&lt;5,'Calcolo Orizzontale P. Secco'!AD179,"dato mancante")</f>
        <v>dato mancante</v>
      </c>
      <c r="AH178" s="191" t="str">
        <f>IF(N178&gt;5,'Calcolo Orizzontale P. Secco'!AD179,"dato mancante")</f>
        <v>dato mancante</v>
      </c>
      <c r="AI178" s="191" t="str">
        <f>IF(N178&lt;5,'Calcolo Orizzontale P. Secco'!AS179,"dato mancante")</f>
        <v>dato mancante</v>
      </c>
      <c r="AJ178" s="191" t="str">
        <f>IF(N178&gt;5,'Calcolo Orizzontale P. Secco'!AS179,"dato mancante")</f>
        <v>dato mancante</v>
      </c>
      <c r="AK178" s="190" t="str">
        <f t="shared" si="235"/>
        <v>dato mancante</v>
      </c>
      <c r="AL178" s="190" t="str">
        <f t="shared" si="236"/>
        <v>dato mancante</v>
      </c>
      <c r="AM178" s="190" t="str">
        <f t="shared" si="237"/>
        <v>dato mancante</v>
      </c>
      <c r="AN178" s="190" t="str">
        <f t="shared" si="238"/>
        <v>dato mancante</v>
      </c>
      <c r="AO178" s="191" t="str">
        <f>'Calcolo Orizzontale P. Secco'!AE179</f>
        <v>dato mancante</v>
      </c>
      <c r="AP178" s="191" t="str">
        <f>'Calcolo Orizzontale P. Secco'!AT179</f>
        <v>dato mancante</v>
      </c>
      <c r="AQ178" s="192" t="str">
        <f t="shared" si="239"/>
        <v>dato mancante</v>
      </c>
      <c r="AR178" s="192" t="str">
        <f t="shared" si="240"/>
        <v>dato mancante</v>
      </c>
      <c r="AS178" s="193" t="str">
        <f>'Calcolo Orizzontale P. Secco'!AF179</f>
        <v>dato mancante</v>
      </c>
      <c r="AT178" s="193" t="str">
        <f>'Calcolo Orizzontale P. Secco'!AU179</f>
        <v>dato mancante</v>
      </c>
      <c r="AU178" s="308" t="str">
        <f t="shared" si="258"/>
        <v>dato mancante</v>
      </c>
      <c r="AV178" s="308" t="str">
        <f t="shared" si="259"/>
        <v>dato mancante</v>
      </c>
      <c r="AW178" s="193" t="str">
        <f>'Calcolo Orizzontale P. Secco'!AG179</f>
        <v>dato mancante</v>
      </c>
      <c r="AX178" s="193" t="str">
        <f>'Calcolo Orizzontale P. Secco'!AV179</f>
        <v>dato mancante</v>
      </c>
      <c r="AY178" s="308" t="str">
        <f t="shared" si="256"/>
        <v>dato mancante</v>
      </c>
      <c r="AZ178" s="308" t="str">
        <f t="shared" si="257"/>
        <v>dato mancante</v>
      </c>
      <c r="BA178" s="193" t="str">
        <f>'Calcolo Orizzontale P. Secco'!AH179</f>
        <v>dato mancante</v>
      </c>
      <c r="BB178" s="193" t="str">
        <f>'Calcolo Orizzontale P. Secco'!AW179</f>
        <v>dato mancante</v>
      </c>
      <c r="BC178" s="308" t="str">
        <f t="shared" si="241"/>
        <v>dato mancante</v>
      </c>
      <c r="BD178" s="308" t="str">
        <f t="shared" si="242"/>
        <v>dato mancante</v>
      </c>
      <c r="BE178" s="194" t="str">
        <f>'Calcolo Orizzontale P. Secco'!AI179</f>
        <v>dato mancante</v>
      </c>
      <c r="BF178" s="194" t="str">
        <f>'Calcolo Orizzontale P. Secco'!AX179</f>
        <v>dato mancante</v>
      </c>
      <c r="BG178" s="308" t="str">
        <f t="shared" si="243"/>
        <v>dato mancante</v>
      </c>
      <c r="BH178" s="308" t="str">
        <f t="shared" si="244"/>
        <v>dato mancante</v>
      </c>
      <c r="BI178" s="193" t="str">
        <f>'Calcolo Orizzontale P. Secco'!AJ179</f>
        <v>dato mancante</v>
      </c>
      <c r="BJ178" s="193" t="str">
        <f>'Calcolo Orizzontale P. Secco'!AY179</f>
        <v>dato mancante</v>
      </c>
      <c r="BK178" s="308" t="str">
        <f t="shared" si="245"/>
        <v>dato mancante</v>
      </c>
      <c r="BL178" s="308" t="str">
        <f t="shared" si="246"/>
        <v>dato mancante</v>
      </c>
      <c r="BM178" s="192" t="str">
        <f>'Calcolo Orizzontale P. Secco'!AK179</f>
        <v>dato mancante</v>
      </c>
      <c r="BN178" s="192" t="str">
        <f>'Calcolo Orizzontale P. Secco'!AZ179</f>
        <v>dato mancante</v>
      </c>
      <c r="BO178" s="308" t="str">
        <f t="shared" si="260"/>
        <v>dato mancante</v>
      </c>
      <c r="BP178" s="308" t="str">
        <f t="shared" si="261"/>
        <v>dato mancante</v>
      </c>
      <c r="BQ178" s="195" t="str">
        <f>'Calcolo Orizzontale P. Secco'!AL179</f>
        <v>dato mancante</v>
      </c>
      <c r="BR178" s="195" t="str">
        <f>'Calcolo Orizzontale P. Secco'!BA179</f>
        <v>dato mancante</v>
      </c>
      <c r="BS178" s="308" t="str">
        <f t="shared" si="247"/>
        <v>dato mancante</v>
      </c>
      <c r="BT178" s="308" t="str">
        <f t="shared" si="248"/>
        <v>dato mancante</v>
      </c>
      <c r="BU178" s="193" t="str">
        <f>'Calcolo Orizzontale P. Secco'!AM179</f>
        <v>dato mancante</v>
      </c>
      <c r="BV178" s="194" t="str">
        <f>'Calcolo Orizzontale P. Secco'!BB179</f>
        <v>dato mancante</v>
      </c>
      <c r="BW178" s="308" t="str">
        <f t="shared" si="249"/>
        <v>dato mancante</v>
      </c>
      <c r="BX178" s="308" t="str">
        <f t="shared" si="250"/>
        <v>dato mancante</v>
      </c>
      <c r="BY178" s="196" t="str">
        <f>'Calcolo Orizzontale P. Secco'!AN179</f>
        <v>dato mancante</v>
      </c>
      <c r="BZ178" s="196" t="str">
        <f>'Calcolo Orizzontale P. Secco'!BC179</f>
        <v>dato mancante</v>
      </c>
      <c r="CA178" s="308" t="str">
        <f t="shared" si="251"/>
        <v>dato mancante</v>
      </c>
      <c r="CB178" s="308" t="str">
        <f t="shared" si="252"/>
        <v>dato mancante</v>
      </c>
      <c r="CE178" s="125" t="str">
        <f t="shared" si="262"/>
        <v>dato mancante</v>
      </c>
      <c r="CF178" s="125" t="str">
        <f t="shared" si="263"/>
        <v>dato mancante</v>
      </c>
      <c r="CG178" s="125" t="str">
        <f t="shared" si="264"/>
        <v>dato mancante</v>
      </c>
      <c r="CH178" s="125" t="str">
        <f t="shared" si="265"/>
        <v>dato mancante</v>
      </c>
      <c r="CI178" s="125" t="str">
        <f t="shared" si="266"/>
        <v>dato mancante</v>
      </c>
      <c r="CJ178" s="125" t="str">
        <f t="shared" si="267"/>
        <v>dato mancante</v>
      </c>
      <c r="CK178" s="125" t="str">
        <f t="shared" si="268"/>
        <v>dato mancante</v>
      </c>
      <c r="CL178" s="125" t="str">
        <f t="shared" si="269"/>
        <v>dato mancante</v>
      </c>
      <c r="CM178" s="125" t="str">
        <f t="shared" si="270"/>
        <v>dato mancante</v>
      </c>
      <c r="CN178" s="125" t="str">
        <f t="shared" si="271"/>
        <v>dato mancante</v>
      </c>
      <c r="CO178" s="125" t="str">
        <f t="shared" si="272"/>
        <v>dato mancante</v>
      </c>
      <c r="CP178" s="125" t="str">
        <f t="shared" si="273"/>
        <v>dato mancante</v>
      </c>
      <c r="CQ178" s="125" t="str">
        <f t="shared" si="274"/>
        <v>dato mancante</v>
      </c>
      <c r="CR178" s="125" t="str">
        <f t="shared" si="275"/>
        <v>dato mancante</v>
      </c>
      <c r="CS178" s="125" t="str">
        <f t="shared" si="276"/>
        <v>dato mancante</v>
      </c>
      <c r="CT178" s="125" t="str">
        <f t="shared" si="277"/>
        <v>dato mancante</v>
      </c>
      <c r="CU178" s="125" t="str">
        <f t="shared" si="278"/>
        <v>dato mancante</v>
      </c>
      <c r="CV178" s="125" t="str">
        <f t="shared" si="279"/>
        <v>dato mancante</v>
      </c>
      <c r="CW178" s="125" t="str">
        <f t="shared" si="280"/>
        <v>dato mancante</v>
      </c>
      <c r="CX178" s="125" t="str">
        <f t="shared" si="281"/>
        <v>dato mancante</v>
      </c>
      <c r="CY178" s="125" t="str">
        <f t="shared" si="282"/>
        <v>dato mancante</v>
      </c>
      <c r="CZ178" s="125" t="str">
        <f t="shared" si="283"/>
        <v>dato mancante</v>
      </c>
      <c r="DA178" s="125" t="str">
        <f t="shared" si="226"/>
        <v>dato mancante</v>
      </c>
      <c r="DB178" s="125" t="str">
        <f t="shared" si="284"/>
        <v>dato mancante</v>
      </c>
      <c r="DC178" s="125" t="str">
        <f t="shared" si="285"/>
        <v>dato mancante</v>
      </c>
      <c r="DD178" s="125" t="str">
        <f t="shared" si="286"/>
        <v>dato mancante</v>
      </c>
      <c r="DF178" s="127">
        <f t="shared" si="253"/>
        <v>0</v>
      </c>
      <c r="DG178" s="127">
        <f t="shared" si="287"/>
        <v>0</v>
      </c>
      <c r="DH178" s="125" t="str">
        <f t="shared" si="254"/>
        <v>ok</v>
      </c>
      <c r="DI178" s="127" t="str">
        <f t="shared" si="255"/>
        <v>Buono</v>
      </c>
      <c r="DJ178" s="127" t="str">
        <f t="shared" si="288"/>
        <v>Buono</v>
      </c>
    </row>
    <row r="179" spans="1:114" s="125" customFormat="1" x14ac:dyDescent="0.35">
      <c r="A179" s="18">
        <f>'Calcolo Orizzontale P. Secco'!A180</f>
        <v>0</v>
      </c>
      <c r="B179" s="18">
        <f>'Calcolo Orizzontale P. Secco'!B180</f>
        <v>0</v>
      </c>
      <c r="C179" s="18">
        <f>'Calcolo Orizzontale P. Secco'!C180</f>
        <v>0</v>
      </c>
      <c r="D179" s="18">
        <f>'Calcolo Orizzontale P. Secco'!D180</f>
        <v>0</v>
      </c>
      <c r="E179" s="18">
        <f>'Calcolo Orizzontale P. Secco'!E180</f>
        <v>0</v>
      </c>
      <c r="F179" s="18">
        <f>'Calcolo Orizzontale P. Secco'!F180</f>
        <v>0</v>
      </c>
      <c r="G179" s="18">
        <f>'Calcolo Orizzontale P. Secco'!G180</f>
        <v>0</v>
      </c>
      <c r="H179" s="18"/>
      <c r="I179" s="18">
        <f>'Calcolo Orizzontale P. Secco'!I180</f>
        <v>0</v>
      </c>
      <c r="J179" s="18">
        <f>'Calcolo Orizzontale P. Secco'!J180</f>
        <v>0</v>
      </c>
      <c r="K179" s="18">
        <f>'Calcolo Orizzontale P. Secco'!K180</f>
        <v>0</v>
      </c>
      <c r="L179" s="15">
        <f t="shared" si="232"/>
        <v>0</v>
      </c>
      <c r="M179" s="519">
        <f>'Calcolo Orizzontale P. Secco'!L180</f>
        <v>0</v>
      </c>
      <c r="N179" s="519">
        <f>'Calcolo Orizzontale P. Secco'!M180</f>
        <v>0</v>
      </c>
      <c r="O179" s="520">
        <f>'Calcolo Orizzontale P. Secco'!N180</f>
        <v>0</v>
      </c>
      <c r="P179" s="521">
        <f>'Calcolo Orizzontale P. Secco'!O180</f>
        <v>0</v>
      </c>
      <c r="Q179" s="521">
        <f>'Calcolo Orizzontale P. Secco'!P180</f>
        <v>0</v>
      </c>
      <c r="R179" s="521">
        <f>'Calcolo Orizzontale P. Secco'!Q180</f>
        <v>0</v>
      </c>
      <c r="S179" s="521">
        <f>'Calcolo Orizzontale P. Secco'!R180</f>
        <v>0</v>
      </c>
      <c r="T179" s="521">
        <f>'Calcolo Orizzontale P. Secco'!S180</f>
        <v>0</v>
      </c>
      <c r="U179" s="519">
        <f>'Calcolo Orizzontale P. Secco'!T180</f>
        <v>0</v>
      </c>
      <c r="V179" s="519">
        <f>'Calcolo Orizzontale P. Secco'!U180</f>
        <v>0</v>
      </c>
      <c r="W179" s="519">
        <f>'Calcolo Orizzontale P. Secco'!V180</f>
        <v>0</v>
      </c>
      <c r="X179" s="520">
        <f>'Calcolo Orizzontale P. Secco'!W180</f>
        <v>0</v>
      </c>
      <c r="Y179" s="521">
        <f>'Calcolo Orizzontale P. Secco'!X180</f>
        <v>0</v>
      </c>
      <c r="Z179" s="522">
        <f>'Calcolo Orizzontale P. Secco'!Y180</f>
        <v>0</v>
      </c>
      <c r="AA179" s="126"/>
      <c r="AB179" s="127"/>
      <c r="AC179" s="189" t="str">
        <f>'Calcolo Orizzontale P. Secco'!AC180</f>
        <v>dato mancante</v>
      </c>
      <c r="AD179" s="190" t="str">
        <f>'Calcolo Orizzontale P. Secco'!AR180</f>
        <v>dato mancante</v>
      </c>
      <c r="AE179" s="190" t="str">
        <f t="shared" si="233"/>
        <v>dato mancante</v>
      </c>
      <c r="AF179" s="190" t="str">
        <f t="shared" si="234"/>
        <v>dato mancante</v>
      </c>
      <c r="AG179" s="191" t="str">
        <f>IF(N179&lt;5,'Calcolo Orizzontale P. Secco'!AD180,"dato mancante")</f>
        <v>dato mancante</v>
      </c>
      <c r="AH179" s="191" t="str">
        <f>IF(N179&gt;5,'Calcolo Orizzontale P. Secco'!AD180,"dato mancante")</f>
        <v>dato mancante</v>
      </c>
      <c r="AI179" s="191" t="str">
        <f>IF(N179&lt;5,'Calcolo Orizzontale P. Secco'!AS180,"dato mancante")</f>
        <v>dato mancante</v>
      </c>
      <c r="AJ179" s="191" t="str">
        <f>IF(N179&gt;5,'Calcolo Orizzontale P. Secco'!AS180,"dato mancante")</f>
        <v>dato mancante</v>
      </c>
      <c r="AK179" s="190" t="str">
        <f t="shared" si="235"/>
        <v>dato mancante</v>
      </c>
      <c r="AL179" s="190" t="str">
        <f t="shared" si="236"/>
        <v>dato mancante</v>
      </c>
      <c r="AM179" s="190" t="str">
        <f t="shared" si="237"/>
        <v>dato mancante</v>
      </c>
      <c r="AN179" s="190" t="str">
        <f t="shared" si="238"/>
        <v>dato mancante</v>
      </c>
      <c r="AO179" s="191" t="str">
        <f>'Calcolo Orizzontale P. Secco'!AE180</f>
        <v>dato mancante</v>
      </c>
      <c r="AP179" s="191" t="str">
        <f>'Calcolo Orizzontale P. Secco'!AT180</f>
        <v>dato mancante</v>
      </c>
      <c r="AQ179" s="192" t="str">
        <f t="shared" si="239"/>
        <v>dato mancante</v>
      </c>
      <c r="AR179" s="192" t="str">
        <f t="shared" si="240"/>
        <v>dato mancante</v>
      </c>
      <c r="AS179" s="193" t="str">
        <f>'Calcolo Orizzontale P. Secco'!AF180</f>
        <v>dato mancante</v>
      </c>
      <c r="AT179" s="193" t="str">
        <f>'Calcolo Orizzontale P. Secco'!AU180</f>
        <v>dato mancante</v>
      </c>
      <c r="AU179" s="308" t="str">
        <f t="shared" si="258"/>
        <v>dato mancante</v>
      </c>
      <c r="AV179" s="308" t="str">
        <f t="shared" si="259"/>
        <v>dato mancante</v>
      </c>
      <c r="AW179" s="193" t="str">
        <f>'Calcolo Orizzontale P. Secco'!AG180</f>
        <v>dato mancante</v>
      </c>
      <c r="AX179" s="193" t="str">
        <f>'Calcolo Orizzontale P. Secco'!AV180</f>
        <v>dato mancante</v>
      </c>
      <c r="AY179" s="308" t="str">
        <f t="shared" si="256"/>
        <v>dato mancante</v>
      </c>
      <c r="AZ179" s="308" t="str">
        <f t="shared" si="257"/>
        <v>dato mancante</v>
      </c>
      <c r="BA179" s="193" t="str">
        <f>'Calcolo Orizzontale P. Secco'!AH180</f>
        <v>dato mancante</v>
      </c>
      <c r="BB179" s="193" t="str">
        <f>'Calcolo Orizzontale P. Secco'!AW180</f>
        <v>dato mancante</v>
      </c>
      <c r="BC179" s="308" t="str">
        <f t="shared" si="241"/>
        <v>dato mancante</v>
      </c>
      <c r="BD179" s="308" t="str">
        <f t="shared" si="242"/>
        <v>dato mancante</v>
      </c>
      <c r="BE179" s="194" t="str">
        <f>'Calcolo Orizzontale P. Secco'!AI180</f>
        <v>dato mancante</v>
      </c>
      <c r="BF179" s="194" t="str">
        <f>'Calcolo Orizzontale P. Secco'!AX180</f>
        <v>dato mancante</v>
      </c>
      <c r="BG179" s="308" t="str">
        <f t="shared" si="243"/>
        <v>dato mancante</v>
      </c>
      <c r="BH179" s="308" t="str">
        <f t="shared" si="244"/>
        <v>dato mancante</v>
      </c>
      <c r="BI179" s="193" t="str">
        <f>'Calcolo Orizzontale P. Secco'!AJ180</f>
        <v>dato mancante</v>
      </c>
      <c r="BJ179" s="193" t="str">
        <f>'Calcolo Orizzontale P. Secco'!AY180</f>
        <v>dato mancante</v>
      </c>
      <c r="BK179" s="308" t="str">
        <f t="shared" si="245"/>
        <v>dato mancante</v>
      </c>
      <c r="BL179" s="308" t="str">
        <f t="shared" si="246"/>
        <v>dato mancante</v>
      </c>
      <c r="BM179" s="192" t="str">
        <f>'Calcolo Orizzontale P. Secco'!AK180</f>
        <v>dato mancante</v>
      </c>
      <c r="BN179" s="192" t="str">
        <f>'Calcolo Orizzontale P. Secco'!AZ180</f>
        <v>dato mancante</v>
      </c>
      <c r="BO179" s="308" t="str">
        <f t="shared" si="260"/>
        <v>dato mancante</v>
      </c>
      <c r="BP179" s="308" t="str">
        <f t="shared" si="261"/>
        <v>dato mancante</v>
      </c>
      <c r="BQ179" s="195" t="str">
        <f>'Calcolo Orizzontale P. Secco'!AL180</f>
        <v>dato mancante</v>
      </c>
      <c r="BR179" s="195" t="str">
        <f>'Calcolo Orizzontale P. Secco'!BA180</f>
        <v>dato mancante</v>
      </c>
      <c r="BS179" s="308" t="str">
        <f t="shared" si="247"/>
        <v>dato mancante</v>
      </c>
      <c r="BT179" s="308" t="str">
        <f t="shared" si="248"/>
        <v>dato mancante</v>
      </c>
      <c r="BU179" s="193" t="str">
        <f>'Calcolo Orizzontale P. Secco'!AM180</f>
        <v>dato mancante</v>
      </c>
      <c r="BV179" s="194" t="str">
        <f>'Calcolo Orizzontale P. Secco'!BB180</f>
        <v>dato mancante</v>
      </c>
      <c r="BW179" s="308" t="str">
        <f t="shared" si="249"/>
        <v>dato mancante</v>
      </c>
      <c r="BX179" s="308" t="str">
        <f t="shared" si="250"/>
        <v>dato mancante</v>
      </c>
      <c r="BY179" s="196" t="str">
        <f>'Calcolo Orizzontale P. Secco'!AN180</f>
        <v>dato mancante</v>
      </c>
      <c r="BZ179" s="196" t="str">
        <f>'Calcolo Orizzontale P. Secco'!BC180</f>
        <v>dato mancante</v>
      </c>
      <c r="CA179" s="308" t="str">
        <f t="shared" si="251"/>
        <v>dato mancante</v>
      </c>
      <c r="CB179" s="308" t="str">
        <f t="shared" si="252"/>
        <v>dato mancante</v>
      </c>
      <c r="CE179" s="125" t="str">
        <f t="shared" si="262"/>
        <v>dato mancante</v>
      </c>
      <c r="CF179" s="125" t="str">
        <f t="shared" si="263"/>
        <v>dato mancante</v>
      </c>
      <c r="CG179" s="125" t="str">
        <f t="shared" si="264"/>
        <v>dato mancante</v>
      </c>
      <c r="CH179" s="125" t="str">
        <f t="shared" si="265"/>
        <v>dato mancante</v>
      </c>
      <c r="CI179" s="125" t="str">
        <f t="shared" si="266"/>
        <v>dato mancante</v>
      </c>
      <c r="CJ179" s="125" t="str">
        <f t="shared" si="267"/>
        <v>dato mancante</v>
      </c>
      <c r="CK179" s="125" t="str">
        <f t="shared" si="268"/>
        <v>dato mancante</v>
      </c>
      <c r="CL179" s="125" t="str">
        <f t="shared" si="269"/>
        <v>dato mancante</v>
      </c>
      <c r="CM179" s="125" t="str">
        <f t="shared" si="270"/>
        <v>dato mancante</v>
      </c>
      <c r="CN179" s="125" t="str">
        <f t="shared" si="271"/>
        <v>dato mancante</v>
      </c>
      <c r="CO179" s="125" t="str">
        <f t="shared" si="272"/>
        <v>dato mancante</v>
      </c>
      <c r="CP179" s="125" t="str">
        <f t="shared" si="273"/>
        <v>dato mancante</v>
      </c>
      <c r="CQ179" s="125" t="str">
        <f t="shared" si="274"/>
        <v>dato mancante</v>
      </c>
      <c r="CR179" s="125" t="str">
        <f t="shared" si="275"/>
        <v>dato mancante</v>
      </c>
      <c r="CS179" s="125" t="str">
        <f t="shared" si="276"/>
        <v>dato mancante</v>
      </c>
      <c r="CT179" s="125" t="str">
        <f t="shared" si="277"/>
        <v>dato mancante</v>
      </c>
      <c r="CU179" s="125" t="str">
        <f t="shared" si="278"/>
        <v>dato mancante</v>
      </c>
      <c r="CV179" s="125" t="str">
        <f t="shared" si="279"/>
        <v>dato mancante</v>
      </c>
      <c r="CW179" s="125" t="str">
        <f t="shared" si="280"/>
        <v>dato mancante</v>
      </c>
      <c r="CX179" s="125" t="str">
        <f t="shared" si="281"/>
        <v>dato mancante</v>
      </c>
      <c r="CY179" s="125" t="str">
        <f t="shared" si="282"/>
        <v>dato mancante</v>
      </c>
      <c r="CZ179" s="125" t="str">
        <f t="shared" si="283"/>
        <v>dato mancante</v>
      </c>
      <c r="DA179" s="125" t="str">
        <f t="shared" si="226"/>
        <v>dato mancante</v>
      </c>
      <c r="DB179" s="125" t="str">
        <f t="shared" si="284"/>
        <v>dato mancante</v>
      </c>
      <c r="DC179" s="125" t="str">
        <f t="shared" si="285"/>
        <v>dato mancante</v>
      </c>
      <c r="DD179" s="125" t="str">
        <f t="shared" si="286"/>
        <v>dato mancante</v>
      </c>
      <c r="DF179" s="127">
        <f t="shared" si="253"/>
        <v>0</v>
      </c>
      <c r="DG179" s="127">
        <f t="shared" si="287"/>
        <v>0</v>
      </c>
      <c r="DH179" s="125" t="str">
        <f t="shared" si="254"/>
        <v>ok</v>
      </c>
      <c r="DI179" s="127" t="str">
        <f t="shared" si="255"/>
        <v>Buono</v>
      </c>
      <c r="DJ179" s="127" t="str">
        <f t="shared" si="288"/>
        <v>Buono</v>
      </c>
    </row>
    <row r="180" spans="1:114" s="125" customFormat="1" x14ac:dyDescent="0.35">
      <c r="A180" s="18">
        <f>'Calcolo Orizzontale P. Secco'!A181</f>
        <v>0</v>
      </c>
      <c r="B180" s="18">
        <f>'Calcolo Orizzontale P. Secco'!B181</f>
        <v>0</v>
      </c>
      <c r="C180" s="18">
        <f>'Calcolo Orizzontale P. Secco'!C181</f>
        <v>0</v>
      </c>
      <c r="D180" s="18">
        <f>'Calcolo Orizzontale P. Secco'!D181</f>
        <v>0</v>
      </c>
      <c r="E180" s="18">
        <f>'Calcolo Orizzontale P. Secco'!E181</f>
        <v>0</v>
      </c>
      <c r="F180" s="18">
        <f>'Calcolo Orizzontale P. Secco'!F181</f>
        <v>0</v>
      </c>
      <c r="G180" s="18">
        <f>'Calcolo Orizzontale P. Secco'!G181</f>
        <v>0</v>
      </c>
      <c r="H180" s="18"/>
      <c r="I180" s="18">
        <f>'Calcolo Orizzontale P. Secco'!I181</f>
        <v>0</v>
      </c>
      <c r="J180" s="18">
        <f>'Calcolo Orizzontale P. Secco'!J181</f>
        <v>0</v>
      </c>
      <c r="K180" s="18">
        <f>'Calcolo Orizzontale P. Secco'!K181</f>
        <v>0</v>
      </c>
      <c r="L180" s="15">
        <f t="shared" si="232"/>
        <v>0</v>
      </c>
      <c r="M180" s="519">
        <f>'Calcolo Orizzontale P. Secco'!L181</f>
        <v>0</v>
      </c>
      <c r="N180" s="519">
        <f>'Calcolo Orizzontale P. Secco'!M181</f>
        <v>0</v>
      </c>
      <c r="O180" s="520">
        <f>'Calcolo Orizzontale P. Secco'!N181</f>
        <v>0</v>
      </c>
      <c r="P180" s="521">
        <f>'Calcolo Orizzontale P. Secco'!O181</f>
        <v>0</v>
      </c>
      <c r="Q180" s="521">
        <f>'Calcolo Orizzontale P. Secco'!P181</f>
        <v>0</v>
      </c>
      <c r="R180" s="521">
        <f>'Calcolo Orizzontale P. Secco'!Q181</f>
        <v>0</v>
      </c>
      <c r="S180" s="521">
        <f>'Calcolo Orizzontale P. Secco'!R181</f>
        <v>0</v>
      </c>
      <c r="T180" s="521">
        <f>'Calcolo Orizzontale P. Secco'!S181</f>
        <v>0</v>
      </c>
      <c r="U180" s="519">
        <f>'Calcolo Orizzontale P. Secco'!T181</f>
        <v>0</v>
      </c>
      <c r="V180" s="519">
        <f>'Calcolo Orizzontale P. Secco'!U181</f>
        <v>0</v>
      </c>
      <c r="W180" s="519">
        <f>'Calcolo Orizzontale P. Secco'!V181</f>
        <v>0</v>
      </c>
      <c r="X180" s="520">
        <f>'Calcolo Orizzontale P. Secco'!W181</f>
        <v>0</v>
      </c>
      <c r="Y180" s="521">
        <f>'Calcolo Orizzontale P. Secco'!X181</f>
        <v>0</v>
      </c>
      <c r="Z180" s="522">
        <f>'Calcolo Orizzontale P. Secco'!Y181</f>
        <v>0</v>
      </c>
      <c r="AA180" s="126"/>
      <c r="AB180" s="127"/>
      <c r="AC180" s="189" t="str">
        <f>'Calcolo Orizzontale P. Secco'!AC181</f>
        <v>dato mancante</v>
      </c>
      <c r="AD180" s="190" t="str">
        <f>'Calcolo Orizzontale P. Secco'!AR181</f>
        <v>dato mancante</v>
      </c>
      <c r="AE180" s="190" t="str">
        <f t="shared" si="233"/>
        <v>dato mancante</v>
      </c>
      <c r="AF180" s="190" t="str">
        <f t="shared" si="234"/>
        <v>dato mancante</v>
      </c>
      <c r="AG180" s="191" t="str">
        <f>IF(N180&lt;5,'Calcolo Orizzontale P. Secco'!AD181,"dato mancante")</f>
        <v>dato mancante</v>
      </c>
      <c r="AH180" s="191" t="str">
        <f>IF(N180&gt;5,'Calcolo Orizzontale P. Secco'!AD181,"dato mancante")</f>
        <v>dato mancante</v>
      </c>
      <c r="AI180" s="191" t="str">
        <f>IF(N180&lt;5,'Calcolo Orizzontale P. Secco'!AS181,"dato mancante")</f>
        <v>dato mancante</v>
      </c>
      <c r="AJ180" s="191" t="str">
        <f>IF(N180&gt;5,'Calcolo Orizzontale P. Secco'!AS181,"dato mancante")</f>
        <v>dato mancante</v>
      </c>
      <c r="AK180" s="190" t="str">
        <f t="shared" si="235"/>
        <v>dato mancante</v>
      </c>
      <c r="AL180" s="190" t="str">
        <f t="shared" si="236"/>
        <v>dato mancante</v>
      </c>
      <c r="AM180" s="190" t="str">
        <f t="shared" si="237"/>
        <v>dato mancante</v>
      </c>
      <c r="AN180" s="190" t="str">
        <f t="shared" si="238"/>
        <v>dato mancante</v>
      </c>
      <c r="AO180" s="191" t="str">
        <f>'Calcolo Orizzontale P. Secco'!AE181</f>
        <v>dato mancante</v>
      </c>
      <c r="AP180" s="191" t="str">
        <f>'Calcolo Orizzontale P. Secco'!AT181</f>
        <v>dato mancante</v>
      </c>
      <c r="AQ180" s="192" t="str">
        <f t="shared" si="239"/>
        <v>dato mancante</v>
      </c>
      <c r="AR180" s="192" t="str">
        <f t="shared" si="240"/>
        <v>dato mancante</v>
      </c>
      <c r="AS180" s="193" t="str">
        <f>'Calcolo Orizzontale P. Secco'!AF181</f>
        <v>dato mancante</v>
      </c>
      <c r="AT180" s="193" t="str">
        <f>'Calcolo Orizzontale P. Secco'!AU181</f>
        <v>dato mancante</v>
      </c>
      <c r="AU180" s="308" t="str">
        <f t="shared" si="258"/>
        <v>dato mancante</v>
      </c>
      <c r="AV180" s="308" t="str">
        <f t="shared" si="259"/>
        <v>dato mancante</v>
      </c>
      <c r="AW180" s="193" t="str">
        <f>'Calcolo Orizzontale P. Secco'!AG181</f>
        <v>dato mancante</v>
      </c>
      <c r="AX180" s="193" t="str">
        <f>'Calcolo Orizzontale P. Secco'!AV181</f>
        <v>dato mancante</v>
      </c>
      <c r="AY180" s="308" t="str">
        <f t="shared" si="256"/>
        <v>dato mancante</v>
      </c>
      <c r="AZ180" s="308" t="str">
        <f t="shared" si="257"/>
        <v>dato mancante</v>
      </c>
      <c r="BA180" s="193" t="str">
        <f>'Calcolo Orizzontale P. Secco'!AH181</f>
        <v>dato mancante</v>
      </c>
      <c r="BB180" s="193" t="str">
        <f>'Calcolo Orizzontale P. Secco'!AW181</f>
        <v>dato mancante</v>
      </c>
      <c r="BC180" s="308" t="str">
        <f t="shared" si="241"/>
        <v>dato mancante</v>
      </c>
      <c r="BD180" s="308" t="str">
        <f t="shared" si="242"/>
        <v>dato mancante</v>
      </c>
      <c r="BE180" s="194" t="str">
        <f>'Calcolo Orizzontale P. Secco'!AI181</f>
        <v>dato mancante</v>
      </c>
      <c r="BF180" s="194" t="str">
        <f>'Calcolo Orizzontale P. Secco'!AX181</f>
        <v>dato mancante</v>
      </c>
      <c r="BG180" s="308" t="str">
        <f t="shared" si="243"/>
        <v>dato mancante</v>
      </c>
      <c r="BH180" s="308" t="str">
        <f t="shared" si="244"/>
        <v>dato mancante</v>
      </c>
      <c r="BI180" s="193" t="str">
        <f>'Calcolo Orizzontale P. Secco'!AJ181</f>
        <v>dato mancante</v>
      </c>
      <c r="BJ180" s="193" t="str">
        <f>'Calcolo Orizzontale P. Secco'!AY181</f>
        <v>dato mancante</v>
      </c>
      <c r="BK180" s="308" t="str">
        <f t="shared" si="245"/>
        <v>dato mancante</v>
      </c>
      <c r="BL180" s="308" t="str">
        <f t="shared" si="246"/>
        <v>dato mancante</v>
      </c>
      <c r="BM180" s="192" t="str">
        <f>'Calcolo Orizzontale P. Secco'!AK181</f>
        <v>dato mancante</v>
      </c>
      <c r="BN180" s="192" t="str">
        <f>'Calcolo Orizzontale P. Secco'!AZ181</f>
        <v>dato mancante</v>
      </c>
      <c r="BO180" s="308" t="str">
        <f t="shared" si="260"/>
        <v>dato mancante</v>
      </c>
      <c r="BP180" s="308" t="str">
        <f t="shared" si="261"/>
        <v>dato mancante</v>
      </c>
      <c r="BQ180" s="195" t="str">
        <f>'Calcolo Orizzontale P. Secco'!AL181</f>
        <v>dato mancante</v>
      </c>
      <c r="BR180" s="195" t="str">
        <f>'Calcolo Orizzontale P. Secco'!BA181</f>
        <v>dato mancante</v>
      </c>
      <c r="BS180" s="308" t="str">
        <f t="shared" si="247"/>
        <v>dato mancante</v>
      </c>
      <c r="BT180" s="308" t="str">
        <f t="shared" si="248"/>
        <v>dato mancante</v>
      </c>
      <c r="BU180" s="193" t="str">
        <f>'Calcolo Orizzontale P. Secco'!AM181</f>
        <v>dato mancante</v>
      </c>
      <c r="BV180" s="194" t="str">
        <f>'Calcolo Orizzontale P. Secco'!BB181</f>
        <v>dato mancante</v>
      </c>
      <c r="BW180" s="308" t="str">
        <f t="shared" si="249"/>
        <v>dato mancante</v>
      </c>
      <c r="BX180" s="308" t="str">
        <f t="shared" si="250"/>
        <v>dato mancante</v>
      </c>
      <c r="BY180" s="196" t="str">
        <f>'Calcolo Orizzontale P. Secco'!AN181</f>
        <v>dato mancante</v>
      </c>
      <c r="BZ180" s="196" t="str">
        <f>'Calcolo Orizzontale P. Secco'!BC181</f>
        <v>dato mancante</v>
      </c>
      <c r="CA180" s="308" t="str">
        <f t="shared" si="251"/>
        <v>dato mancante</v>
      </c>
      <c r="CB180" s="308" t="str">
        <f t="shared" si="252"/>
        <v>dato mancante</v>
      </c>
      <c r="CE180" s="125" t="str">
        <f t="shared" si="262"/>
        <v>dato mancante</v>
      </c>
      <c r="CF180" s="125" t="str">
        <f t="shared" si="263"/>
        <v>dato mancante</v>
      </c>
      <c r="CG180" s="125" t="str">
        <f t="shared" si="264"/>
        <v>dato mancante</v>
      </c>
      <c r="CH180" s="125" t="str">
        <f t="shared" si="265"/>
        <v>dato mancante</v>
      </c>
      <c r="CI180" s="125" t="str">
        <f t="shared" si="266"/>
        <v>dato mancante</v>
      </c>
      <c r="CJ180" s="125" t="str">
        <f t="shared" si="267"/>
        <v>dato mancante</v>
      </c>
      <c r="CK180" s="125" t="str">
        <f t="shared" si="268"/>
        <v>dato mancante</v>
      </c>
      <c r="CL180" s="125" t="str">
        <f t="shared" si="269"/>
        <v>dato mancante</v>
      </c>
      <c r="CM180" s="125" t="str">
        <f t="shared" si="270"/>
        <v>dato mancante</v>
      </c>
      <c r="CN180" s="125" t="str">
        <f t="shared" si="271"/>
        <v>dato mancante</v>
      </c>
      <c r="CO180" s="125" t="str">
        <f t="shared" si="272"/>
        <v>dato mancante</v>
      </c>
      <c r="CP180" s="125" t="str">
        <f t="shared" si="273"/>
        <v>dato mancante</v>
      </c>
      <c r="CQ180" s="125" t="str">
        <f t="shared" si="274"/>
        <v>dato mancante</v>
      </c>
      <c r="CR180" s="125" t="str">
        <f t="shared" si="275"/>
        <v>dato mancante</v>
      </c>
      <c r="CS180" s="125" t="str">
        <f t="shared" si="276"/>
        <v>dato mancante</v>
      </c>
      <c r="CT180" s="125" t="str">
        <f t="shared" si="277"/>
        <v>dato mancante</v>
      </c>
      <c r="CU180" s="125" t="str">
        <f t="shared" si="278"/>
        <v>dato mancante</v>
      </c>
      <c r="CV180" s="125" t="str">
        <f t="shared" si="279"/>
        <v>dato mancante</v>
      </c>
      <c r="CW180" s="125" t="str">
        <f t="shared" si="280"/>
        <v>dato mancante</v>
      </c>
      <c r="CX180" s="125" t="str">
        <f t="shared" si="281"/>
        <v>dato mancante</v>
      </c>
      <c r="CY180" s="125" t="str">
        <f t="shared" si="282"/>
        <v>dato mancante</v>
      </c>
      <c r="CZ180" s="125" t="str">
        <f t="shared" si="283"/>
        <v>dato mancante</v>
      </c>
      <c r="DA180" s="125" t="str">
        <f t="shared" si="226"/>
        <v>dato mancante</v>
      </c>
      <c r="DB180" s="125" t="str">
        <f t="shared" si="284"/>
        <v>dato mancante</v>
      </c>
      <c r="DC180" s="125" t="str">
        <f t="shared" si="285"/>
        <v>dato mancante</v>
      </c>
      <c r="DD180" s="125" t="str">
        <f t="shared" si="286"/>
        <v>dato mancante</v>
      </c>
      <c r="DF180" s="127">
        <f t="shared" si="253"/>
        <v>0</v>
      </c>
      <c r="DG180" s="127">
        <f t="shared" si="287"/>
        <v>0</v>
      </c>
      <c r="DH180" s="125" t="str">
        <f t="shared" si="254"/>
        <v>ok</v>
      </c>
      <c r="DI180" s="127" t="str">
        <f t="shared" si="255"/>
        <v>Buono</v>
      </c>
      <c r="DJ180" s="127" t="str">
        <f t="shared" si="288"/>
        <v>Buono</v>
      </c>
    </row>
    <row r="181" spans="1:114" s="125" customFormat="1" x14ac:dyDescent="0.35">
      <c r="A181" s="18">
        <f>'Calcolo Orizzontale P. Secco'!A182</f>
        <v>0</v>
      </c>
      <c r="B181" s="18">
        <f>'Calcolo Orizzontale P. Secco'!B182</f>
        <v>0</v>
      </c>
      <c r="C181" s="18">
        <f>'Calcolo Orizzontale P. Secco'!C182</f>
        <v>0</v>
      </c>
      <c r="D181" s="18">
        <f>'Calcolo Orizzontale P. Secco'!D182</f>
        <v>0</v>
      </c>
      <c r="E181" s="18">
        <f>'Calcolo Orizzontale P. Secco'!E182</f>
        <v>0</v>
      </c>
      <c r="F181" s="18">
        <f>'Calcolo Orizzontale P. Secco'!F182</f>
        <v>0</v>
      </c>
      <c r="G181" s="18">
        <f>'Calcolo Orizzontale P. Secco'!G182</f>
        <v>0</v>
      </c>
      <c r="H181" s="18"/>
      <c r="I181" s="18">
        <f>'Calcolo Orizzontale P. Secco'!I182</f>
        <v>0</v>
      </c>
      <c r="J181" s="18">
        <f>'Calcolo Orizzontale P. Secco'!J182</f>
        <v>0</v>
      </c>
      <c r="K181" s="18">
        <f>'Calcolo Orizzontale P. Secco'!K182</f>
        <v>0</v>
      </c>
      <c r="L181" s="15">
        <f t="shared" si="232"/>
        <v>0</v>
      </c>
      <c r="M181" s="519">
        <f>'Calcolo Orizzontale P. Secco'!L182</f>
        <v>0</v>
      </c>
      <c r="N181" s="519">
        <f>'Calcolo Orizzontale P. Secco'!M182</f>
        <v>0</v>
      </c>
      <c r="O181" s="520">
        <f>'Calcolo Orizzontale P. Secco'!N182</f>
        <v>0</v>
      </c>
      <c r="P181" s="521">
        <f>'Calcolo Orizzontale P. Secco'!O182</f>
        <v>0</v>
      </c>
      <c r="Q181" s="521">
        <f>'Calcolo Orizzontale P. Secco'!P182</f>
        <v>0</v>
      </c>
      <c r="R181" s="521">
        <f>'Calcolo Orizzontale P. Secco'!Q182</f>
        <v>0</v>
      </c>
      <c r="S181" s="521">
        <f>'Calcolo Orizzontale P. Secco'!R182</f>
        <v>0</v>
      </c>
      <c r="T181" s="521">
        <f>'Calcolo Orizzontale P. Secco'!S182</f>
        <v>0</v>
      </c>
      <c r="U181" s="519">
        <f>'Calcolo Orizzontale P. Secco'!T182</f>
        <v>0</v>
      </c>
      <c r="V181" s="519">
        <f>'Calcolo Orizzontale P. Secco'!U182</f>
        <v>0</v>
      </c>
      <c r="W181" s="519">
        <f>'Calcolo Orizzontale P. Secco'!V182</f>
        <v>0</v>
      </c>
      <c r="X181" s="520">
        <f>'Calcolo Orizzontale P. Secco'!W182</f>
        <v>0</v>
      </c>
      <c r="Y181" s="521">
        <f>'Calcolo Orizzontale P. Secco'!X182</f>
        <v>0</v>
      </c>
      <c r="Z181" s="522">
        <f>'Calcolo Orizzontale P. Secco'!Y182</f>
        <v>0</v>
      </c>
      <c r="AA181" s="126"/>
      <c r="AB181" s="127"/>
      <c r="AC181" s="189" t="str">
        <f>'Calcolo Orizzontale P. Secco'!AC182</f>
        <v>dato mancante</v>
      </c>
      <c r="AD181" s="190" t="str">
        <f>'Calcolo Orizzontale P. Secco'!AR182</f>
        <v>dato mancante</v>
      </c>
      <c r="AE181" s="190" t="str">
        <f t="shared" si="233"/>
        <v>dato mancante</v>
      </c>
      <c r="AF181" s="190" t="str">
        <f t="shared" si="234"/>
        <v>dato mancante</v>
      </c>
      <c r="AG181" s="191" t="str">
        <f>IF(N181&lt;5,'Calcolo Orizzontale P. Secco'!AD182,"dato mancante")</f>
        <v>dato mancante</v>
      </c>
      <c r="AH181" s="191" t="str">
        <f>IF(N181&gt;5,'Calcolo Orizzontale P. Secco'!AD182,"dato mancante")</f>
        <v>dato mancante</v>
      </c>
      <c r="AI181" s="191" t="str">
        <f>IF(N181&lt;5,'Calcolo Orizzontale P. Secco'!AS182,"dato mancante")</f>
        <v>dato mancante</v>
      </c>
      <c r="AJ181" s="191" t="str">
        <f>IF(N181&gt;5,'Calcolo Orizzontale P. Secco'!AS182,"dato mancante")</f>
        <v>dato mancante</v>
      </c>
      <c r="AK181" s="190" t="str">
        <f t="shared" si="235"/>
        <v>dato mancante</v>
      </c>
      <c r="AL181" s="190" t="str">
        <f t="shared" si="236"/>
        <v>dato mancante</v>
      </c>
      <c r="AM181" s="190" t="str">
        <f t="shared" si="237"/>
        <v>dato mancante</v>
      </c>
      <c r="AN181" s="190" t="str">
        <f t="shared" si="238"/>
        <v>dato mancante</v>
      </c>
      <c r="AO181" s="191" t="str">
        <f>'Calcolo Orizzontale P. Secco'!AE182</f>
        <v>dato mancante</v>
      </c>
      <c r="AP181" s="191" t="str">
        <f>'Calcolo Orizzontale P. Secco'!AT182</f>
        <v>dato mancante</v>
      </c>
      <c r="AQ181" s="192" t="str">
        <f t="shared" si="239"/>
        <v>dato mancante</v>
      </c>
      <c r="AR181" s="192" t="str">
        <f t="shared" si="240"/>
        <v>dato mancante</v>
      </c>
      <c r="AS181" s="193" t="str">
        <f>'Calcolo Orizzontale P. Secco'!AF182</f>
        <v>dato mancante</v>
      </c>
      <c r="AT181" s="193" t="str">
        <f>'Calcolo Orizzontale P. Secco'!AU182</f>
        <v>dato mancante</v>
      </c>
      <c r="AU181" s="308" t="str">
        <f t="shared" si="258"/>
        <v>dato mancante</v>
      </c>
      <c r="AV181" s="308" t="str">
        <f t="shared" si="259"/>
        <v>dato mancante</v>
      </c>
      <c r="AW181" s="193" t="str">
        <f>'Calcolo Orizzontale P. Secco'!AG182</f>
        <v>dato mancante</v>
      </c>
      <c r="AX181" s="193" t="str">
        <f>'Calcolo Orizzontale P. Secco'!AV182</f>
        <v>dato mancante</v>
      </c>
      <c r="AY181" s="308" t="str">
        <f t="shared" si="256"/>
        <v>dato mancante</v>
      </c>
      <c r="AZ181" s="308" t="str">
        <f t="shared" si="257"/>
        <v>dato mancante</v>
      </c>
      <c r="BA181" s="193" t="str">
        <f>'Calcolo Orizzontale P. Secco'!AH182</f>
        <v>dato mancante</v>
      </c>
      <c r="BB181" s="193" t="str">
        <f>'Calcolo Orizzontale P. Secco'!AW182</f>
        <v>dato mancante</v>
      </c>
      <c r="BC181" s="308" t="str">
        <f t="shared" si="241"/>
        <v>dato mancante</v>
      </c>
      <c r="BD181" s="308" t="str">
        <f t="shared" si="242"/>
        <v>dato mancante</v>
      </c>
      <c r="BE181" s="194" t="str">
        <f>'Calcolo Orizzontale P. Secco'!AI182</f>
        <v>dato mancante</v>
      </c>
      <c r="BF181" s="194" t="str">
        <f>'Calcolo Orizzontale P. Secco'!AX182</f>
        <v>dato mancante</v>
      </c>
      <c r="BG181" s="308" t="str">
        <f t="shared" si="243"/>
        <v>dato mancante</v>
      </c>
      <c r="BH181" s="308" t="str">
        <f t="shared" si="244"/>
        <v>dato mancante</v>
      </c>
      <c r="BI181" s="193" t="str">
        <f>'Calcolo Orizzontale P. Secco'!AJ182</f>
        <v>dato mancante</v>
      </c>
      <c r="BJ181" s="193" t="str">
        <f>'Calcolo Orizzontale P. Secco'!AY182</f>
        <v>dato mancante</v>
      </c>
      <c r="BK181" s="308" t="str">
        <f t="shared" si="245"/>
        <v>dato mancante</v>
      </c>
      <c r="BL181" s="308" t="str">
        <f t="shared" si="246"/>
        <v>dato mancante</v>
      </c>
      <c r="BM181" s="192" t="str">
        <f>'Calcolo Orizzontale P. Secco'!AK182</f>
        <v>dato mancante</v>
      </c>
      <c r="BN181" s="192" t="str">
        <f>'Calcolo Orizzontale P. Secco'!AZ182</f>
        <v>dato mancante</v>
      </c>
      <c r="BO181" s="308" t="str">
        <f t="shared" si="260"/>
        <v>dato mancante</v>
      </c>
      <c r="BP181" s="308" t="str">
        <f t="shared" si="261"/>
        <v>dato mancante</v>
      </c>
      <c r="BQ181" s="195" t="str">
        <f>'Calcolo Orizzontale P. Secco'!AL182</f>
        <v>dato mancante</v>
      </c>
      <c r="BR181" s="195" t="str">
        <f>'Calcolo Orizzontale P. Secco'!BA182</f>
        <v>dato mancante</v>
      </c>
      <c r="BS181" s="308" t="str">
        <f t="shared" si="247"/>
        <v>dato mancante</v>
      </c>
      <c r="BT181" s="308" t="str">
        <f t="shared" si="248"/>
        <v>dato mancante</v>
      </c>
      <c r="BU181" s="193" t="str">
        <f>'Calcolo Orizzontale P. Secco'!AM182</f>
        <v>dato mancante</v>
      </c>
      <c r="BV181" s="194" t="str">
        <f>'Calcolo Orizzontale P. Secco'!BB182</f>
        <v>dato mancante</v>
      </c>
      <c r="BW181" s="308" t="str">
        <f t="shared" si="249"/>
        <v>dato mancante</v>
      </c>
      <c r="BX181" s="308" t="str">
        <f t="shared" si="250"/>
        <v>dato mancante</v>
      </c>
      <c r="BY181" s="196" t="str">
        <f>'Calcolo Orizzontale P. Secco'!AN182</f>
        <v>dato mancante</v>
      </c>
      <c r="BZ181" s="196" t="str">
        <f>'Calcolo Orizzontale P. Secco'!BC182</f>
        <v>dato mancante</v>
      </c>
      <c r="CA181" s="308" t="str">
        <f t="shared" si="251"/>
        <v>dato mancante</v>
      </c>
      <c r="CB181" s="308" t="str">
        <f t="shared" si="252"/>
        <v>dato mancante</v>
      </c>
      <c r="CE181" s="125" t="str">
        <f t="shared" si="262"/>
        <v>dato mancante</v>
      </c>
      <c r="CF181" s="125" t="str">
        <f t="shared" si="263"/>
        <v>dato mancante</v>
      </c>
      <c r="CG181" s="125" t="str">
        <f t="shared" si="264"/>
        <v>dato mancante</v>
      </c>
      <c r="CH181" s="125" t="str">
        <f t="shared" si="265"/>
        <v>dato mancante</v>
      </c>
      <c r="CI181" s="125" t="str">
        <f t="shared" si="266"/>
        <v>dato mancante</v>
      </c>
      <c r="CJ181" s="125" t="str">
        <f t="shared" si="267"/>
        <v>dato mancante</v>
      </c>
      <c r="CK181" s="125" t="str">
        <f t="shared" si="268"/>
        <v>dato mancante</v>
      </c>
      <c r="CL181" s="125" t="str">
        <f t="shared" si="269"/>
        <v>dato mancante</v>
      </c>
      <c r="CM181" s="125" t="str">
        <f t="shared" si="270"/>
        <v>dato mancante</v>
      </c>
      <c r="CN181" s="125" t="str">
        <f t="shared" si="271"/>
        <v>dato mancante</v>
      </c>
      <c r="CO181" s="125" t="str">
        <f t="shared" si="272"/>
        <v>dato mancante</v>
      </c>
      <c r="CP181" s="125" t="str">
        <f t="shared" si="273"/>
        <v>dato mancante</v>
      </c>
      <c r="CQ181" s="125" t="str">
        <f t="shared" si="274"/>
        <v>dato mancante</v>
      </c>
      <c r="CR181" s="125" t="str">
        <f t="shared" si="275"/>
        <v>dato mancante</v>
      </c>
      <c r="CS181" s="125" t="str">
        <f t="shared" si="276"/>
        <v>dato mancante</v>
      </c>
      <c r="CT181" s="125" t="str">
        <f t="shared" si="277"/>
        <v>dato mancante</v>
      </c>
      <c r="CU181" s="125" t="str">
        <f t="shared" si="278"/>
        <v>dato mancante</v>
      </c>
      <c r="CV181" s="125" t="str">
        <f t="shared" si="279"/>
        <v>dato mancante</v>
      </c>
      <c r="CW181" s="125" t="str">
        <f t="shared" si="280"/>
        <v>dato mancante</v>
      </c>
      <c r="CX181" s="125" t="str">
        <f t="shared" si="281"/>
        <v>dato mancante</v>
      </c>
      <c r="CY181" s="125" t="str">
        <f t="shared" si="282"/>
        <v>dato mancante</v>
      </c>
      <c r="CZ181" s="125" t="str">
        <f t="shared" si="283"/>
        <v>dato mancante</v>
      </c>
      <c r="DA181" s="125" t="str">
        <f t="shared" si="226"/>
        <v>dato mancante</v>
      </c>
      <c r="DB181" s="125" t="str">
        <f t="shared" si="284"/>
        <v>dato mancante</v>
      </c>
      <c r="DC181" s="125" t="str">
        <f t="shared" si="285"/>
        <v>dato mancante</v>
      </c>
      <c r="DD181" s="125" t="str">
        <f t="shared" si="286"/>
        <v>dato mancante</v>
      </c>
      <c r="DF181" s="127">
        <f t="shared" si="253"/>
        <v>0</v>
      </c>
      <c r="DG181" s="127">
        <f t="shared" si="287"/>
        <v>0</v>
      </c>
      <c r="DH181" s="125" t="str">
        <f t="shared" si="254"/>
        <v>ok</v>
      </c>
      <c r="DI181" s="127" t="str">
        <f t="shared" si="255"/>
        <v>Buono</v>
      </c>
      <c r="DJ181" s="127" t="str">
        <f t="shared" si="288"/>
        <v>Buono</v>
      </c>
    </row>
    <row r="182" spans="1:114" s="125" customFormat="1" x14ac:dyDescent="0.35">
      <c r="A182" s="18">
        <f>'Calcolo Orizzontale P. Secco'!A183</f>
        <v>0</v>
      </c>
      <c r="B182" s="18">
        <f>'Calcolo Orizzontale P. Secco'!B183</f>
        <v>0</v>
      </c>
      <c r="C182" s="18">
        <f>'Calcolo Orizzontale P. Secco'!C183</f>
        <v>0</v>
      </c>
      <c r="D182" s="18">
        <f>'Calcolo Orizzontale P. Secco'!D183</f>
        <v>0</v>
      </c>
      <c r="E182" s="18">
        <f>'Calcolo Orizzontale P. Secco'!E183</f>
        <v>0</v>
      </c>
      <c r="F182" s="18">
        <f>'Calcolo Orizzontale P. Secco'!F183</f>
        <v>0</v>
      </c>
      <c r="G182" s="18">
        <f>'Calcolo Orizzontale P. Secco'!G183</f>
        <v>0</v>
      </c>
      <c r="H182" s="18"/>
      <c r="I182" s="18">
        <f>'Calcolo Orizzontale P. Secco'!I183</f>
        <v>0</v>
      </c>
      <c r="J182" s="18">
        <f>'Calcolo Orizzontale P. Secco'!J183</f>
        <v>0</v>
      </c>
      <c r="K182" s="18">
        <f>'Calcolo Orizzontale P. Secco'!K183</f>
        <v>0</v>
      </c>
      <c r="L182" s="15">
        <f t="shared" si="232"/>
        <v>0</v>
      </c>
      <c r="M182" s="519">
        <f>'Calcolo Orizzontale P. Secco'!L183</f>
        <v>0</v>
      </c>
      <c r="N182" s="519">
        <f>'Calcolo Orizzontale P. Secco'!M183</f>
        <v>0</v>
      </c>
      <c r="O182" s="520">
        <f>'Calcolo Orizzontale P. Secco'!N183</f>
        <v>0</v>
      </c>
      <c r="P182" s="521">
        <f>'Calcolo Orizzontale P. Secco'!O183</f>
        <v>0</v>
      </c>
      <c r="Q182" s="521">
        <f>'Calcolo Orizzontale P. Secco'!P183</f>
        <v>0</v>
      </c>
      <c r="R182" s="521">
        <f>'Calcolo Orizzontale P. Secco'!Q183</f>
        <v>0</v>
      </c>
      <c r="S182" s="521">
        <f>'Calcolo Orizzontale P. Secco'!R183</f>
        <v>0</v>
      </c>
      <c r="T182" s="521">
        <f>'Calcolo Orizzontale P. Secco'!S183</f>
        <v>0</v>
      </c>
      <c r="U182" s="519">
        <f>'Calcolo Orizzontale P. Secco'!T183</f>
        <v>0</v>
      </c>
      <c r="V182" s="519">
        <f>'Calcolo Orizzontale P. Secco'!U183</f>
        <v>0</v>
      </c>
      <c r="W182" s="519">
        <f>'Calcolo Orizzontale P. Secco'!V183</f>
        <v>0</v>
      </c>
      <c r="X182" s="520">
        <f>'Calcolo Orizzontale P. Secco'!W183</f>
        <v>0</v>
      </c>
      <c r="Y182" s="521">
        <f>'Calcolo Orizzontale P. Secco'!X183</f>
        <v>0</v>
      </c>
      <c r="Z182" s="522">
        <f>'Calcolo Orizzontale P. Secco'!Y183</f>
        <v>0</v>
      </c>
      <c r="AA182" s="126"/>
      <c r="AB182" s="127"/>
      <c r="AC182" s="189" t="str">
        <f>'Calcolo Orizzontale P. Secco'!AC183</f>
        <v>dato mancante</v>
      </c>
      <c r="AD182" s="190" t="str">
        <f>'Calcolo Orizzontale P. Secco'!AR183</f>
        <v>dato mancante</v>
      </c>
      <c r="AE182" s="190" t="str">
        <f t="shared" si="233"/>
        <v>dato mancante</v>
      </c>
      <c r="AF182" s="190" t="str">
        <f t="shared" si="234"/>
        <v>dato mancante</v>
      </c>
      <c r="AG182" s="191" t="str">
        <f>IF(N182&lt;5,'Calcolo Orizzontale P. Secco'!AD183,"dato mancante")</f>
        <v>dato mancante</v>
      </c>
      <c r="AH182" s="191" t="str">
        <f>IF(N182&gt;5,'Calcolo Orizzontale P. Secco'!AD183,"dato mancante")</f>
        <v>dato mancante</v>
      </c>
      <c r="AI182" s="191" t="str">
        <f>IF(N182&lt;5,'Calcolo Orizzontale P. Secco'!AS183,"dato mancante")</f>
        <v>dato mancante</v>
      </c>
      <c r="AJ182" s="191" t="str">
        <f>IF(N182&gt;5,'Calcolo Orizzontale P. Secco'!AS183,"dato mancante")</f>
        <v>dato mancante</v>
      </c>
      <c r="AK182" s="190" t="str">
        <f t="shared" si="235"/>
        <v>dato mancante</v>
      </c>
      <c r="AL182" s="190" t="str">
        <f t="shared" si="236"/>
        <v>dato mancante</v>
      </c>
      <c r="AM182" s="190" t="str">
        <f t="shared" si="237"/>
        <v>dato mancante</v>
      </c>
      <c r="AN182" s="190" t="str">
        <f t="shared" si="238"/>
        <v>dato mancante</v>
      </c>
      <c r="AO182" s="191" t="str">
        <f>'Calcolo Orizzontale P. Secco'!AE183</f>
        <v>dato mancante</v>
      </c>
      <c r="AP182" s="191" t="str">
        <f>'Calcolo Orizzontale P. Secco'!AT183</f>
        <v>dato mancante</v>
      </c>
      <c r="AQ182" s="192" t="str">
        <f t="shared" si="239"/>
        <v>dato mancante</v>
      </c>
      <c r="AR182" s="192" t="str">
        <f t="shared" si="240"/>
        <v>dato mancante</v>
      </c>
      <c r="AS182" s="193" t="str">
        <f>'Calcolo Orizzontale P. Secco'!AF183</f>
        <v>dato mancante</v>
      </c>
      <c r="AT182" s="193" t="str">
        <f>'Calcolo Orizzontale P. Secco'!AU183</f>
        <v>dato mancante</v>
      </c>
      <c r="AU182" s="308" t="str">
        <f t="shared" si="258"/>
        <v>dato mancante</v>
      </c>
      <c r="AV182" s="308" t="str">
        <f t="shared" si="259"/>
        <v>dato mancante</v>
      </c>
      <c r="AW182" s="193" t="str">
        <f>'Calcolo Orizzontale P. Secco'!AG183</f>
        <v>dato mancante</v>
      </c>
      <c r="AX182" s="193" t="str">
        <f>'Calcolo Orizzontale P. Secco'!AV183</f>
        <v>dato mancante</v>
      </c>
      <c r="AY182" s="308" t="str">
        <f t="shared" si="256"/>
        <v>dato mancante</v>
      </c>
      <c r="AZ182" s="308" t="str">
        <f t="shared" si="257"/>
        <v>dato mancante</v>
      </c>
      <c r="BA182" s="193" t="str">
        <f>'Calcolo Orizzontale P. Secco'!AH183</f>
        <v>dato mancante</v>
      </c>
      <c r="BB182" s="193" t="str">
        <f>'Calcolo Orizzontale P. Secco'!AW183</f>
        <v>dato mancante</v>
      </c>
      <c r="BC182" s="308" t="str">
        <f t="shared" si="241"/>
        <v>dato mancante</v>
      </c>
      <c r="BD182" s="308" t="str">
        <f t="shared" si="242"/>
        <v>dato mancante</v>
      </c>
      <c r="BE182" s="194" t="str">
        <f>'Calcolo Orizzontale P. Secco'!AI183</f>
        <v>dato mancante</v>
      </c>
      <c r="BF182" s="194" t="str">
        <f>'Calcolo Orizzontale P. Secco'!AX183</f>
        <v>dato mancante</v>
      </c>
      <c r="BG182" s="308" t="str">
        <f t="shared" si="243"/>
        <v>dato mancante</v>
      </c>
      <c r="BH182" s="308" t="str">
        <f t="shared" si="244"/>
        <v>dato mancante</v>
      </c>
      <c r="BI182" s="193" t="str">
        <f>'Calcolo Orizzontale P. Secco'!AJ183</f>
        <v>dato mancante</v>
      </c>
      <c r="BJ182" s="193" t="str">
        <f>'Calcolo Orizzontale P. Secco'!AY183</f>
        <v>dato mancante</v>
      </c>
      <c r="BK182" s="308" t="str">
        <f t="shared" si="245"/>
        <v>dato mancante</v>
      </c>
      <c r="BL182" s="308" t="str">
        <f t="shared" si="246"/>
        <v>dato mancante</v>
      </c>
      <c r="BM182" s="192" t="str">
        <f>'Calcolo Orizzontale P. Secco'!AK183</f>
        <v>dato mancante</v>
      </c>
      <c r="BN182" s="192" t="str">
        <f>'Calcolo Orizzontale P. Secco'!AZ183</f>
        <v>dato mancante</v>
      </c>
      <c r="BO182" s="308" t="str">
        <f t="shared" si="260"/>
        <v>dato mancante</v>
      </c>
      <c r="BP182" s="308" t="str">
        <f t="shared" si="261"/>
        <v>dato mancante</v>
      </c>
      <c r="BQ182" s="195" t="str">
        <f>'Calcolo Orizzontale P. Secco'!AL183</f>
        <v>dato mancante</v>
      </c>
      <c r="BR182" s="195" t="str">
        <f>'Calcolo Orizzontale P. Secco'!BA183</f>
        <v>dato mancante</v>
      </c>
      <c r="BS182" s="308" t="str">
        <f t="shared" si="247"/>
        <v>dato mancante</v>
      </c>
      <c r="BT182" s="308" t="str">
        <f t="shared" si="248"/>
        <v>dato mancante</v>
      </c>
      <c r="BU182" s="193" t="str">
        <f>'Calcolo Orizzontale P. Secco'!AM183</f>
        <v>dato mancante</v>
      </c>
      <c r="BV182" s="194" t="str">
        <f>'Calcolo Orizzontale P. Secco'!BB183</f>
        <v>dato mancante</v>
      </c>
      <c r="BW182" s="308" t="str">
        <f t="shared" si="249"/>
        <v>dato mancante</v>
      </c>
      <c r="BX182" s="308" t="str">
        <f t="shared" si="250"/>
        <v>dato mancante</v>
      </c>
      <c r="BY182" s="196" t="str">
        <f>'Calcolo Orizzontale P. Secco'!AN183</f>
        <v>dato mancante</v>
      </c>
      <c r="BZ182" s="196" t="str">
        <f>'Calcolo Orizzontale P. Secco'!BC183</f>
        <v>dato mancante</v>
      </c>
      <c r="CA182" s="308" t="str">
        <f t="shared" si="251"/>
        <v>dato mancante</v>
      </c>
      <c r="CB182" s="308" t="str">
        <f t="shared" si="252"/>
        <v>dato mancante</v>
      </c>
      <c r="CE182" s="125" t="str">
        <f t="shared" si="262"/>
        <v>dato mancante</v>
      </c>
      <c r="CF182" s="125" t="str">
        <f t="shared" si="263"/>
        <v>dato mancante</v>
      </c>
      <c r="CG182" s="125" t="str">
        <f t="shared" si="264"/>
        <v>dato mancante</v>
      </c>
      <c r="CH182" s="125" t="str">
        <f t="shared" si="265"/>
        <v>dato mancante</v>
      </c>
      <c r="CI182" s="125" t="str">
        <f t="shared" si="266"/>
        <v>dato mancante</v>
      </c>
      <c r="CJ182" s="125" t="str">
        <f t="shared" si="267"/>
        <v>dato mancante</v>
      </c>
      <c r="CK182" s="125" t="str">
        <f t="shared" si="268"/>
        <v>dato mancante</v>
      </c>
      <c r="CL182" s="125" t="str">
        <f t="shared" si="269"/>
        <v>dato mancante</v>
      </c>
      <c r="CM182" s="125" t="str">
        <f t="shared" si="270"/>
        <v>dato mancante</v>
      </c>
      <c r="CN182" s="125" t="str">
        <f t="shared" si="271"/>
        <v>dato mancante</v>
      </c>
      <c r="CO182" s="125" t="str">
        <f t="shared" si="272"/>
        <v>dato mancante</v>
      </c>
      <c r="CP182" s="125" t="str">
        <f t="shared" si="273"/>
        <v>dato mancante</v>
      </c>
      <c r="CQ182" s="125" t="str">
        <f t="shared" si="274"/>
        <v>dato mancante</v>
      </c>
      <c r="CR182" s="125" t="str">
        <f t="shared" si="275"/>
        <v>dato mancante</v>
      </c>
      <c r="CS182" s="125" t="str">
        <f t="shared" si="276"/>
        <v>dato mancante</v>
      </c>
      <c r="CT182" s="125" t="str">
        <f t="shared" si="277"/>
        <v>dato mancante</v>
      </c>
      <c r="CU182" s="125" t="str">
        <f t="shared" si="278"/>
        <v>dato mancante</v>
      </c>
      <c r="CV182" s="125" t="str">
        <f t="shared" si="279"/>
        <v>dato mancante</v>
      </c>
      <c r="CW182" s="125" t="str">
        <f t="shared" si="280"/>
        <v>dato mancante</v>
      </c>
      <c r="CX182" s="125" t="str">
        <f t="shared" si="281"/>
        <v>dato mancante</v>
      </c>
      <c r="CY182" s="125" t="str">
        <f t="shared" si="282"/>
        <v>dato mancante</v>
      </c>
      <c r="CZ182" s="125" t="str">
        <f t="shared" si="283"/>
        <v>dato mancante</v>
      </c>
      <c r="DA182" s="125" t="str">
        <f t="shared" si="226"/>
        <v>dato mancante</v>
      </c>
      <c r="DB182" s="125" t="str">
        <f t="shared" si="284"/>
        <v>dato mancante</v>
      </c>
      <c r="DC182" s="125" t="str">
        <f t="shared" si="285"/>
        <v>dato mancante</v>
      </c>
      <c r="DD182" s="125" t="str">
        <f t="shared" si="286"/>
        <v>dato mancante</v>
      </c>
      <c r="DF182" s="127">
        <f t="shared" si="253"/>
        <v>0</v>
      </c>
      <c r="DG182" s="127">
        <f t="shared" si="287"/>
        <v>0</v>
      </c>
      <c r="DH182" s="125" t="str">
        <f t="shared" si="254"/>
        <v>ok</v>
      </c>
      <c r="DI182" s="127" t="str">
        <f t="shared" si="255"/>
        <v>Buono</v>
      </c>
      <c r="DJ182" s="127" t="str">
        <f t="shared" si="288"/>
        <v>Buono</v>
      </c>
    </row>
    <row r="183" spans="1:114" s="125" customFormat="1" x14ac:dyDescent="0.35">
      <c r="A183" s="18">
        <f>'Calcolo Orizzontale P. Secco'!A184</f>
        <v>0</v>
      </c>
      <c r="B183" s="18">
        <f>'Calcolo Orizzontale P. Secco'!B184</f>
        <v>0</v>
      </c>
      <c r="C183" s="18">
        <f>'Calcolo Orizzontale P. Secco'!C184</f>
        <v>0</v>
      </c>
      <c r="D183" s="18">
        <f>'Calcolo Orizzontale P. Secco'!D184</f>
        <v>0</v>
      </c>
      <c r="E183" s="18">
        <f>'Calcolo Orizzontale P. Secco'!E184</f>
        <v>0</v>
      </c>
      <c r="F183" s="18">
        <f>'Calcolo Orizzontale P. Secco'!F184</f>
        <v>0</v>
      </c>
      <c r="G183" s="18">
        <f>'Calcolo Orizzontale P. Secco'!G184</f>
        <v>0</v>
      </c>
      <c r="H183" s="18"/>
      <c r="I183" s="18">
        <f>'Calcolo Orizzontale P. Secco'!I184</f>
        <v>0</v>
      </c>
      <c r="J183" s="18">
        <f>'Calcolo Orizzontale P. Secco'!J184</f>
        <v>0</v>
      </c>
      <c r="K183" s="18">
        <f>'Calcolo Orizzontale P. Secco'!K184</f>
        <v>0</v>
      </c>
      <c r="L183" s="15">
        <f t="shared" si="232"/>
        <v>0</v>
      </c>
      <c r="M183" s="519">
        <f>'Calcolo Orizzontale P. Secco'!L184</f>
        <v>0</v>
      </c>
      <c r="N183" s="519">
        <f>'Calcolo Orizzontale P. Secco'!M184</f>
        <v>0</v>
      </c>
      <c r="O183" s="520">
        <f>'Calcolo Orizzontale P. Secco'!N184</f>
        <v>0</v>
      </c>
      <c r="P183" s="521">
        <f>'Calcolo Orizzontale P. Secco'!O184</f>
        <v>0</v>
      </c>
      <c r="Q183" s="521">
        <f>'Calcolo Orizzontale P. Secco'!P184</f>
        <v>0</v>
      </c>
      <c r="R183" s="521">
        <f>'Calcolo Orizzontale P. Secco'!Q184</f>
        <v>0</v>
      </c>
      <c r="S183" s="521">
        <f>'Calcolo Orizzontale P. Secco'!R184</f>
        <v>0</v>
      </c>
      <c r="T183" s="521">
        <f>'Calcolo Orizzontale P. Secco'!S184</f>
        <v>0</v>
      </c>
      <c r="U183" s="519">
        <f>'Calcolo Orizzontale P. Secco'!T184</f>
        <v>0</v>
      </c>
      <c r="V183" s="519">
        <f>'Calcolo Orizzontale P. Secco'!U184</f>
        <v>0</v>
      </c>
      <c r="W183" s="519">
        <f>'Calcolo Orizzontale P. Secco'!V184</f>
        <v>0</v>
      </c>
      <c r="X183" s="520">
        <f>'Calcolo Orizzontale P. Secco'!W184</f>
        <v>0</v>
      </c>
      <c r="Y183" s="521">
        <f>'Calcolo Orizzontale P. Secco'!X184</f>
        <v>0</v>
      </c>
      <c r="Z183" s="522">
        <f>'Calcolo Orizzontale P. Secco'!Y184</f>
        <v>0</v>
      </c>
      <c r="AA183" s="126"/>
      <c r="AB183" s="127"/>
      <c r="AC183" s="189" t="str">
        <f>'Calcolo Orizzontale P. Secco'!AC184</f>
        <v>dato mancante</v>
      </c>
      <c r="AD183" s="190" t="str">
        <f>'Calcolo Orizzontale P. Secco'!AR184</f>
        <v>dato mancante</v>
      </c>
      <c r="AE183" s="190" t="str">
        <f t="shared" si="233"/>
        <v>dato mancante</v>
      </c>
      <c r="AF183" s="190" t="str">
        <f t="shared" si="234"/>
        <v>dato mancante</v>
      </c>
      <c r="AG183" s="191" t="str">
        <f>IF(N183&lt;5,'Calcolo Orizzontale P. Secco'!AD184,"dato mancante")</f>
        <v>dato mancante</v>
      </c>
      <c r="AH183" s="191" t="str">
        <f>IF(N183&gt;5,'Calcolo Orizzontale P. Secco'!AD184,"dato mancante")</f>
        <v>dato mancante</v>
      </c>
      <c r="AI183" s="191" t="str">
        <f>IF(N183&lt;5,'Calcolo Orizzontale P. Secco'!AS184,"dato mancante")</f>
        <v>dato mancante</v>
      </c>
      <c r="AJ183" s="191" t="str">
        <f>IF(N183&gt;5,'Calcolo Orizzontale P. Secco'!AS184,"dato mancante")</f>
        <v>dato mancante</v>
      </c>
      <c r="AK183" s="190" t="str">
        <f t="shared" si="235"/>
        <v>dato mancante</v>
      </c>
      <c r="AL183" s="190" t="str">
        <f t="shared" si="236"/>
        <v>dato mancante</v>
      </c>
      <c r="AM183" s="190" t="str">
        <f t="shared" si="237"/>
        <v>dato mancante</v>
      </c>
      <c r="AN183" s="190" t="str">
        <f t="shared" si="238"/>
        <v>dato mancante</v>
      </c>
      <c r="AO183" s="191" t="str">
        <f>'Calcolo Orizzontale P. Secco'!AE184</f>
        <v>dato mancante</v>
      </c>
      <c r="AP183" s="191" t="str">
        <f>'Calcolo Orizzontale P. Secco'!AT184</f>
        <v>dato mancante</v>
      </c>
      <c r="AQ183" s="192" t="str">
        <f t="shared" si="239"/>
        <v>dato mancante</v>
      </c>
      <c r="AR183" s="192" t="str">
        <f t="shared" si="240"/>
        <v>dato mancante</v>
      </c>
      <c r="AS183" s="193" t="str">
        <f>'Calcolo Orizzontale P. Secco'!AF184</f>
        <v>dato mancante</v>
      </c>
      <c r="AT183" s="193" t="str">
        <f>'Calcolo Orizzontale P. Secco'!AU184</f>
        <v>dato mancante</v>
      </c>
      <c r="AU183" s="308" t="str">
        <f t="shared" si="258"/>
        <v>dato mancante</v>
      </c>
      <c r="AV183" s="308" t="str">
        <f t="shared" si="259"/>
        <v>dato mancante</v>
      </c>
      <c r="AW183" s="193" t="str">
        <f>'Calcolo Orizzontale P. Secco'!AG184</f>
        <v>dato mancante</v>
      </c>
      <c r="AX183" s="193" t="str">
        <f>'Calcolo Orizzontale P. Secco'!AV184</f>
        <v>dato mancante</v>
      </c>
      <c r="AY183" s="308" t="str">
        <f t="shared" si="256"/>
        <v>dato mancante</v>
      </c>
      <c r="AZ183" s="308" t="str">
        <f t="shared" si="257"/>
        <v>dato mancante</v>
      </c>
      <c r="BA183" s="193" t="str">
        <f>'Calcolo Orizzontale P. Secco'!AH184</f>
        <v>dato mancante</v>
      </c>
      <c r="BB183" s="193" t="str">
        <f>'Calcolo Orizzontale P. Secco'!AW184</f>
        <v>dato mancante</v>
      </c>
      <c r="BC183" s="308" t="str">
        <f t="shared" si="241"/>
        <v>dato mancante</v>
      </c>
      <c r="BD183" s="308" t="str">
        <f t="shared" si="242"/>
        <v>dato mancante</v>
      </c>
      <c r="BE183" s="194" t="str">
        <f>'Calcolo Orizzontale P. Secco'!AI184</f>
        <v>dato mancante</v>
      </c>
      <c r="BF183" s="194" t="str">
        <f>'Calcolo Orizzontale P. Secco'!AX184</f>
        <v>dato mancante</v>
      </c>
      <c r="BG183" s="308" t="str">
        <f t="shared" si="243"/>
        <v>dato mancante</v>
      </c>
      <c r="BH183" s="308" t="str">
        <f t="shared" si="244"/>
        <v>dato mancante</v>
      </c>
      <c r="BI183" s="193" t="str">
        <f>'Calcolo Orizzontale P. Secco'!AJ184</f>
        <v>dato mancante</v>
      </c>
      <c r="BJ183" s="193" t="str">
        <f>'Calcolo Orizzontale P. Secco'!AY184</f>
        <v>dato mancante</v>
      </c>
      <c r="BK183" s="308" t="str">
        <f t="shared" si="245"/>
        <v>dato mancante</v>
      </c>
      <c r="BL183" s="308" t="str">
        <f t="shared" si="246"/>
        <v>dato mancante</v>
      </c>
      <c r="BM183" s="192" t="str">
        <f>'Calcolo Orizzontale P. Secco'!AK184</f>
        <v>dato mancante</v>
      </c>
      <c r="BN183" s="192" t="str">
        <f>'Calcolo Orizzontale P. Secco'!AZ184</f>
        <v>dato mancante</v>
      </c>
      <c r="BO183" s="308" t="str">
        <f t="shared" si="260"/>
        <v>dato mancante</v>
      </c>
      <c r="BP183" s="308" t="str">
        <f t="shared" si="261"/>
        <v>dato mancante</v>
      </c>
      <c r="BQ183" s="195" t="str">
        <f>'Calcolo Orizzontale P. Secco'!AL184</f>
        <v>dato mancante</v>
      </c>
      <c r="BR183" s="195" t="str">
        <f>'Calcolo Orizzontale P. Secco'!BA184</f>
        <v>dato mancante</v>
      </c>
      <c r="BS183" s="308" t="str">
        <f t="shared" si="247"/>
        <v>dato mancante</v>
      </c>
      <c r="BT183" s="308" t="str">
        <f t="shared" si="248"/>
        <v>dato mancante</v>
      </c>
      <c r="BU183" s="193" t="str">
        <f>'Calcolo Orizzontale P. Secco'!AM184</f>
        <v>dato mancante</v>
      </c>
      <c r="BV183" s="194" t="str">
        <f>'Calcolo Orizzontale P. Secco'!BB184</f>
        <v>dato mancante</v>
      </c>
      <c r="BW183" s="308" t="str">
        <f t="shared" si="249"/>
        <v>dato mancante</v>
      </c>
      <c r="BX183" s="308" t="str">
        <f t="shared" si="250"/>
        <v>dato mancante</v>
      </c>
      <c r="BY183" s="196" t="str">
        <f>'Calcolo Orizzontale P. Secco'!AN184</f>
        <v>dato mancante</v>
      </c>
      <c r="BZ183" s="196" t="str">
        <f>'Calcolo Orizzontale P. Secco'!BC184</f>
        <v>dato mancante</v>
      </c>
      <c r="CA183" s="308" t="str">
        <f t="shared" si="251"/>
        <v>dato mancante</v>
      </c>
      <c r="CB183" s="308" t="str">
        <f t="shared" si="252"/>
        <v>dato mancante</v>
      </c>
      <c r="CE183" s="125" t="str">
        <f t="shared" si="262"/>
        <v>dato mancante</v>
      </c>
      <c r="CF183" s="125" t="str">
        <f t="shared" si="263"/>
        <v>dato mancante</v>
      </c>
      <c r="CG183" s="125" t="str">
        <f t="shared" si="264"/>
        <v>dato mancante</v>
      </c>
      <c r="CH183" s="125" t="str">
        <f t="shared" si="265"/>
        <v>dato mancante</v>
      </c>
      <c r="CI183" s="125" t="str">
        <f t="shared" si="266"/>
        <v>dato mancante</v>
      </c>
      <c r="CJ183" s="125" t="str">
        <f t="shared" si="267"/>
        <v>dato mancante</v>
      </c>
      <c r="CK183" s="125" t="str">
        <f t="shared" si="268"/>
        <v>dato mancante</v>
      </c>
      <c r="CL183" s="125" t="str">
        <f t="shared" si="269"/>
        <v>dato mancante</v>
      </c>
      <c r="CM183" s="125" t="str">
        <f t="shared" si="270"/>
        <v>dato mancante</v>
      </c>
      <c r="CN183" s="125" t="str">
        <f t="shared" si="271"/>
        <v>dato mancante</v>
      </c>
      <c r="CO183" s="125" t="str">
        <f t="shared" si="272"/>
        <v>dato mancante</v>
      </c>
      <c r="CP183" s="125" t="str">
        <f t="shared" si="273"/>
        <v>dato mancante</v>
      </c>
      <c r="CQ183" s="125" t="str">
        <f t="shared" si="274"/>
        <v>dato mancante</v>
      </c>
      <c r="CR183" s="125" t="str">
        <f t="shared" si="275"/>
        <v>dato mancante</v>
      </c>
      <c r="CS183" s="125" t="str">
        <f t="shared" si="276"/>
        <v>dato mancante</v>
      </c>
      <c r="CT183" s="125" t="str">
        <f t="shared" si="277"/>
        <v>dato mancante</v>
      </c>
      <c r="CU183" s="125" t="str">
        <f t="shared" si="278"/>
        <v>dato mancante</v>
      </c>
      <c r="CV183" s="125" t="str">
        <f t="shared" si="279"/>
        <v>dato mancante</v>
      </c>
      <c r="CW183" s="125" t="str">
        <f t="shared" si="280"/>
        <v>dato mancante</v>
      </c>
      <c r="CX183" s="125" t="str">
        <f t="shared" si="281"/>
        <v>dato mancante</v>
      </c>
      <c r="CY183" s="125" t="str">
        <f t="shared" si="282"/>
        <v>dato mancante</v>
      </c>
      <c r="CZ183" s="125" t="str">
        <f t="shared" si="283"/>
        <v>dato mancante</v>
      </c>
      <c r="DA183" s="125" t="str">
        <f t="shared" si="226"/>
        <v>dato mancante</v>
      </c>
      <c r="DB183" s="125" t="str">
        <f t="shared" si="284"/>
        <v>dato mancante</v>
      </c>
      <c r="DC183" s="125" t="str">
        <f t="shared" si="285"/>
        <v>dato mancante</v>
      </c>
      <c r="DD183" s="125" t="str">
        <f t="shared" si="286"/>
        <v>dato mancante</v>
      </c>
      <c r="DF183" s="127">
        <f t="shared" si="253"/>
        <v>0</v>
      </c>
      <c r="DG183" s="127">
        <f t="shared" si="287"/>
        <v>0</v>
      </c>
      <c r="DH183" s="125" t="str">
        <f t="shared" si="254"/>
        <v>ok</v>
      </c>
      <c r="DI183" s="127" t="str">
        <f t="shared" si="255"/>
        <v>Buono</v>
      </c>
      <c r="DJ183" s="127" t="str">
        <f t="shared" si="288"/>
        <v>Buono</v>
      </c>
    </row>
    <row r="184" spans="1:114" s="125" customFormat="1" x14ac:dyDescent="0.35">
      <c r="A184" s="18">
        <f>'Calcolo Orizzontale P. Secco'!A185</f>
        <v>0</v>
      </c>
      <c r="B184" s="18">
        <f>'Calcolo Orizzontale P. Secco'!B185</f>
        <v>0</v>
      </c>
      <c r="C184" s="18">
        <f>'Calcolo Orizzontale P. Secco'!C185</f>
        <v>0</v>
      </c>
      <c r="D184" s="18">
        <f>'Calcolo Orizzontale P. Secco'!D185</f>
        <v>0</v>
      </c>
      <c r="E184" s="18">
        <f>'Calcolo Orizzontale P. Secco'!E185</f>
        <v>0</v>
      </c>
      <c r="F184" s="18">
        <f>'Calcolo Orizzontale P. Secco'!F185</f>
        <v>0</v>
      </c>
      <c r="G184" s="18">
        <f>'Calcolo Orizzontale P. Secco'!G185</f>
        <v>0</v>
      </c>
      <c r="H184" s="18"/>
      <c r="I184" s="18">
        <f>'Calcolo Orizzontale P. Secco'!I185</f>
        <v>0</v>
      </c>
      <c r="J184" s="18">
        <f>'Calcolo Orizzontale P. Secco'!J185</f>
        <v>0</v>
      </c>
      <c r="K184" s="18">
        <f>'Calcolo Orizzontale P. Secco'!K185</f>
        <v>0</v>
      </c>
      <c r="L184" s="15">
        <f t="shared" si="232"/>
        <v>0</v>
      </c>
      <c r="M184" s="519">
        <f>'Calcolo Orizzontale P. Secco'!L185</f>
        <v>0</v>
      </c>
      <c r="N184" s="519">
        <f>'Calcolo Orizzontale P. Secco'!M185</f>
        <v>0</v>
      </c>
      <c r="O184" s="520">
        <f>'Calcolo Orizzontale P. Secco'!N185</f>
        <v>0</v>
      </c>
      <c r="P184" s="521">
        <f>'Calcolo Orizzontale P. Secco'!O185</f>
        <v>0</v>
      </c>
      <c r="Q184" s="521">
        <f>'Calcolo Orizzontale P. Secco'!P185</f>
        <v>0</v>
      </c>
      <c r="R184" s="521">
        <f>'Calcolo Orizzontale P. Secco'!Q185</f>
        <v>0</v>
      </c>
      <c r="S184" s="521">
        <f>'Calcolo Orizzontale P. Secco'!R185</f>
        <v>0</v>
      </c>
      <c r="T184" s="521">
        <f>'Calcolo Orizzontale P. Secco'!S185</f>
        <v>0</v>
      </c>
      <c r="U184" s="519">
        <f>'Calcolo Orizzontale P. Secco'!T185</f>
        <v>0</v>
      </c>
      <c r="V184" s="519">
        <f>'Calcolo Orizzontale P. Secco'!U185</f>
        <v>0</v>
      </c>
      <c r="W184" s="519">
        <f>'Calcolo Orizzontale P. Secco'!V185</f>
        <v>0</v>
      </c>
      <c r="X184" s="520">
        <f>'Calcolo Orizzontale P. Secco'!W185</f>
        <v>0</v>
      </c>
      <c r="Y184" s="521">
        <f>'Calcolo Orizzontale P. Secco'!X185</f>
        <v>0</v>
      </c>
      <c r="Z184" s="522">
        <f>'Calcolo Orizzontale P. Secco'!Y185</f>
        <v>0</v>
      </c>
      <c r="AA184" s="126"/>
      <c r="AB184" s="127"/>
      <c r="AC184" s="189" t="str">
        <f>'Calcolo Orizzontale P. Secco'!AC185</f>
        <v>dato mancante</v>
      </c>
      <c r="AD184" s="190" t="str">
        <f>'Calcolo Orizzontale P. Secco'!AR185</f>
        <v>dato mancante</v>
      </c>
      <c r="AE184" s="190" t="str">
        <f t="shared" si="233"/>
        <v>dato mancante</v>
      </c>
      <c r="AF184" s="190" t="str">
        <f t="shared" si="234"/>
        <v>dato mancante</v>
      </c>
      <c r="AG184" s="191" t="str">
        <f>IF(N184&lt;5,'Calcolo Orizzontale P. Secco'!AD185,"dato mancante")</f>
        <v>dato mancante</v>
      </c>
      <c r="AH184" s="191" t="str">
        <f>IF(N184&gt;5,'Calcolo Orizzontale P. Secco'!AD185,"dato mancante")</f>
        <v>dato mancante</v>
      </c>
      <c r="AI184" s="191" t="str">
        <f>IF(N184&lt;5,'Calcolo Orizzontale P. Secco'!AS185,"dato mancante")</f>
        <v>dato mancante</v>
      </c>
      <c r="AJ184" s="191" t="str">
        <f>IF(N184&gt;5,'Calcolo Orizzontale P. Secco'!AS185,"dato mancante")</f>
        <v>dato mancante</v>
      </c>
      <c r="AK184" s="190" t="str">
        <f t="shared" si="235"/>
        <v>dato mancante</v>
      </c>
      <c r="AL184" s="190" t="str">
        <f t="shared" si="236"/>
        <v>dato mancante</v>
      </c>
      <c r="AM184" s="190" t="str">
        <f t="shared" si="237"/>
        <v>dato mancante</v>
      </c>
      <c r="AN184" s="190" t="str">
        <f t="shared" si="238"/>
        <v>dato mancante</v>
      </c>
      <c r="AO184" s="191" t="str">
        <f>'Calcolo Orizzontale P. Secco'!AE185</f>
        <v>dato mancante</v>
      </c>
      <c r="AP184" s="191" t="str">
        <f>'Calcolo Orizzontale P. Secco'!AT185</f>
        <v>dato mancante</v>
      </c>
      <c r="AQ184" s="192" t="str">
        <f t="shared" si="239"/>
        <v>dato mancante</v>
      </c>
      <c r="AR184" s="192" t="str">
        <f t="shared" si="240"/>
        <v>dato mancante</v>
      </c>
      <c r="AS184" s="193" t="str">
        <f>'Calcolo Orizzontale P. Secco'!AF185</f>
        <v>dato mancante</v>
      </c>
      <c r="AT184" s="193" t="str">
        <f>'Calcolo Orizzontale P. Secco'!AU185</f>
        <v>dato mancante</v>
      </c>
      <c r="AU184" s="308" t="str">
        <f t="shared" si="258"/>
        <v>dato mancante</v>
      </c>
      <c r="AV184" s="308" t="str">
        <f t="shared" si="259"/>
        <v>dato mancante</v>
      </c>
      <c r="AW184" s="193" t="str">
        <f>'Calcolo Orizzontale P. Secco'!AG185</f>
        <v>dato mancante</v>
      </c>
      <c r="AX184" s="193" t="str">
        <f>'Calcolo Orizzontale P. Secco'!AV185</f>
        <v>dato mancante</v>
      </c>
      <c r="AY184" s="308" t="str">
        <f t="shared" si="256"/>
        <v>dato mancante</v>
      </c>
      <c r="AZ184" s="308" t="str">
        <f t="shared" si="257"/>
        <v>dato mancante</v>
      </c>
      <c r="BA184" s="193" t="str">
        <f>'Calcolo Orizzontale P. Secco'!AH185</f>
        <v>dato mancante</v>
      </c>
      <c r="BB184" s="193" t="str">
        <f>'Calcolo Orizzontale P. Secco'!AW185</f>
        <v>dato mancante</v>
      </c>
      <c r="BC184" s="308" t="str">
        <f t="shared" si="241"/>
        <v>dato mancante</v>
      </c>
      <c r="BD184" s="308" t="str">
        <f t="shared" si="242"/>
        <v>dato mancante</v>
      </c>
      <c r="BE184" s="194" t="str">
        <f>'Calcolo Orizzontale P. Secco'!AI185</f>
        <v>dato mancante</v>
      </c>
      <c r="BF184" s="194" t="str">
        <f>'Calcolo Orizzontale P. Secco'!AX185</f>
        <v>dato mancante</v>
      </c>
      <c r="BG184" s="308" t="str">
        <f t="shared" si="243"/>
        <v>dato mancante</v>
      </c>
      <c r="BH184" s="308" t="str">
        <f t="shared" si="244"/>
        <v>dato mancante</v>
      </c>
      <c r="BI184" s="193" t="str">
        <f>'Calcolo Orizzontale P. Secco'!AJ185</f>
        <v>dato mancante</v>
      </c>
      <c r="BJ184" s="193" t="str">
        <f>'Calcolo Orizzontale P. Secco'!AY185</f>
        <v>dato mancante</v>
      </c>
      <c r="BK184" s="308" t="str">
        <f t="shared" si="245"/>
        <v>dato mancante</v>
      </c>
      <c r="BL184" s="308" t="str">
        <f t="shared" si="246"/>
        <v>dato mancante</v>
      </c>
      <c r="BM184" s="192" t="str">
        <f>'Calcolo Orizzontale P. Secco'!AK185</f>
        <v>dato mancante</v>
      </c>
      <c r="BN184" s="192" t="str">
        <f>'Calcolo Orizzontale P. Secco'!AZ185</f>
        <v>dato mancante</v>
      </c>
      <c r="BO184" s="308" t="str">
        <f t="shared" si="260"/>
        <v>dato mancante</v>
      </c>
      <c r="BP184" s="308" t="str">
        <f t="shared" si="261"/>
        <v>dato mancante</v>
      </c>
      <c r="BQ184" s="195" t="str">
        <f>'Calcolo Orizzontale P. Secco'!AL185</f>
        <v>dato mancante</v>
      </c>
      <c r="BR184" s="195" t="str">
        <f>'Calcolo Orizzontale P. Secco'!BA185</f>
        <v>dato mancante</v>
      </c>
      <c r="BS184" s="308" t="str">
        <f t="shared" si="247"/>
        <v>dato mancante</v>
      </c>
      <c r="BT184" s="308" t="str">
        <f t="shared" si="248"/>
        <v>dato mancante</v>
      </c>
      <c r="BU184" s="193" t="str">
        <f>'Calcolo Orizzontale P. Secco'!AM185</f>
        <v>dato mancante</v>
      </c>
      <c r="BV184" s="194" t="str">
        <f>'Calcolo Orizzontale P. Secco'!BB185</f>
        <v>dato mancante</v>
      </c>
      <c r="BW184" s="308" t="str">
        <f t="shared" si="249"/>
        <v>dato mancante</v>
      </c>
      <c r="BX184" s="308" t="str">
        <f t="shared" si="250"/>
        <v>dato mancante</v>
      </c>
      <c r="BY184" s="196" t="str">
        <f>'Calcolo Orizzontale P. Secco'!AN185</f>
        <v>dato mancante</v>
      </c>
      <c r="BZ184" s="196" t="str">
        <f>'Calcolo Orizzontale P. Secco'!BC185</f>
        <v>dato mancante</v>
      </c>
      <c r="CA184" s="308" t="str">
        <f t="shared" si="251"/>
        <v>dato mancante</v>
      </c>
      <c r="CB184" s="308" t="str">
        <f t="shared" si="252"/>
        <v>dato mancante</v>
      </c>
      <c r="CE184" s="125" t="str">
        <f t="shared" si="262"/>
        <v>dato mancante</v>
      </c>
      <c r="CF184" s="125" t="str">
        <f t="shared" si="263"/>
        <v>dato mancante</v>
      </c>
      <c r="CG184" s="125" t="str">
        <f t="shared" si="264"/>
        <v>dato mancante</v>
      </c>
      <c r="CH184" s="125" t="str">
        <f t="shared" si="265"/>
        <v>dato mancante</v>
      </c>
      <c r="CI184" s="125" t="str">
        <f t="shared" si="266"/>
        <v>dato mancante</v>
      </c>
      <c r="CJ184" s="125" t="str">
        <f t="shared" si="267"/>
        <v>dato mancante</v>
      </c>
      <c r="CK184" s="125" t="str">
        <f t="shared" si="268"/>
        <v>dato mancante</v>
      </c>
      <c r="CL184" s="125" t="str">
        <f t="shared" si="269"/>
        <v>dato mancante</v>
      </c>
      <c r="CM184" s="125" t="str">
        <f t="shared" si="270"/>
        <v>dato mancante</v>
      </c>
      <c r="CN184" s="125" t="str">
        <f t="shared" si="271"/>
        <v>dato mancante</v>
      </c>
      <c r="CO184" s="125" t="str">
        <f t="shared" si="272"/>
        <v>dato mancante</v>
      </c>
      <c r="CP184" s="125" t="str">
        <f t="shared" si="273"/>
        <v>dato mancante</v>
      </c>
      <c r="CQ184" s="125" t="str">
        <f t="shared" si="274"/>
        <v>dato mancante</v>
      </c>
      <c r="CR184" s="125" t="str">
        <f t="shared" si="275"/>
        <v>dato mancante</v>
      </c>
      <c r="CS184" s="125" t="str">
        <f t="shared" si="276"/>
        <v>dato mancante</v>
      </c>
      <c r="CT184" s="125" t="str">
        <f t="shared" si="277"/>
        <v>dato mancante</v>
      </c>
      <c r="CU184" s="125" t="str">
        <f t="shared" si="278"/>
        <v>dato mancante</v>
      </c>
      <c r="CV184" s="125" t="str">
        <f t="shared" si="279"/>
        <v>dato mancante</v>
      </c>
      <c r="CW184" s="125" t="str">
        <f t="shared" si="280"/>
        <v>dato mancante</v>
      </c>
      <c r="CX184" s="125" t="str">
        <f t="shared" si="281"/>
        <v>dato mancante</v>
      </c>
      <c r="CY184" s="125" t="str">
        <f t="shared" si="282"/>
        <v>dato mancante</v>
      </c>
      <c r="CZ184" s="125" t="str">
        <f t="shared" si="283"/>
        <v>dato mancante</v>
      </c>
      <c r="DA184" s="125" t="str">
        <f t="shared" si="226"/>
        <v>dato mancante</v>
      </c>
      <c r="DB184" s="125" t="str">
        <f t="shared" si="284"/>
        <v>dato mancante</v>
      </c>
      <c r="DC184" s="125" t="str">
        <f t="shared" si="285"/>
        <v>dato mancante</v>
      </c>
      <c r="DD184" s="125" t="str">
        <f t="shared" si="286"/>
        <v>dato mancante</v>
      </c>
      <c r="DF184" s="127">
        <f t="shared" si="253"/>
        <v>0</v>
      </c>
      <c r="DG184" s="127">
        <f t="shared" si="287"/>
        <v>0</v>
      </c>
      <c r="DH184" s="125" t="str">
        <f t="shared" si="254"/>
        <v>ok</v>
      </c>
      <c r="DI184" s="127" t="str">
        <f t="shared" si="255"/>
        <v>Buono</v>
      </c>
      <c r="DJ184" s="127" t="str">
        <f t="shared" si="288"/>
        <v>Buono</v>
      </c>
    </row>
    <row r="185" spans="1:114" s="125" customFormat="1" x14ac:dyDescent="0.35">
      <c r="A185" s="18">
        <f>'Calcolo Orizzontale P. Secco'!A186</f>
        <v>0</v>
      </c>
      <c r="B185" s="18">
        <f>'Calcolo Orizzontale P. Secco'!B186</f>
        <v>0</v>
      </c>
      <c r="C185" s="18">
        <f>'Calcolo Orizzontale P. Secco'!C186</f>
        <v>0</v>
      </c>
      <c r="D185" s="18">
        <f>'Calcolo Orizzontale P. Secco'!D186</f>
        <v>0</v>
      </c>
      <c r="E185" s="18">
        <f>'Calcolo Orizzontale P. Secco'!E186</f>
        <v>0</v>
      </c>
      <c r="F185" s="18">
        <f>'Calcolo Orizzontale P. Secco'!F186</f>
        <v>0</v>
      </c>
      <c r="G185" s="18">
        <f>'Calcolo Orizzontale P. Secco'!G186</f>
        <v>0</v>
      </c>
      <c r="H185" s="18"/>
      <c r="I185" s="18">
        <f>'Calcolo Orizzontale P. Secco'!I186</f>
        <v>0</v>
      </c>
      <c r="J185" s="18">
        <f>'Calcolo Orizzontale P. Secco'!J186</f>
        <v>0</v>
      </c>
      <c r="K185" s="18">
        <f>'Calcolo Orizzontale P. Secco'!K186</f>
        <v>0</v>
      </c>
      <c r="L185" s="15">
        <f t="shared" si="232"/>
        <v>0</v>
      </c>
      <c r="M185" s="519">
        <f>'Calcolo Orizzontale P. Secco'!L186</f>
        <v>0</v>
      </c>
      <c r="N185" s="519">
        <f>'Calcolo Orizzontale P. Secco'!M186</f>
        <v>0</v>
      </c>
      <c r="O185" s="520">
        <f>'Calcolo Orizzontale P. Secco'!N186</f>
        <v>0</v>
      </c>
      <c r="P185" s="521">
        <f>'Calcolo Orizzontale P. Secco'!O186</f>
        <v>0</v>
      </c>
      <c r="Q185" s="521">
        <f>'Calcolo Orizzontale P. Secco'!P186</f>
        <v>0</v>
      </c>
      <c r="R185" s="521">
        <f>'Calcolo Orizzontale P. Secco'!Q186</f>
        <v>0</v>
      </c>
      <c r="S185" s="521">
        <f>'Calcolo Orizzontale P. Secco'!R186</f>
        <v>0</v>
      </c>
      <c r="T185" s="521">
        <f>'Calcolo Orizzontale P. Secco'!S186</f>
        <v>0</v>
      </c>
      <c r="U185" s="519">
        <f>'Calcolo Orizzontale P. Secco'!T186</f>
        <v>0</v>
      </c>
      <c r="V185" s="519">
        <f>'Calcolo Orizzontale P. Secco'!U186</f>
        <v>0</v>
      </c>
      <c r="W185" s="519">
        <f>'Calcolo Orizzontale P. Secco'!V186</f>
        <v>0</v>
      </c>
      <c r="X185" s="520">
        <f>'Calcolo Orizzontale P. Secco'!W186</f>
        <v>0</v>
      </c>
      <c r="Y185" s="521">
        <f>'Calcolo Orizzontale P. Secco'!X186</f>
        <v>0</v>
      </c>
      <c r="Z185" s="522">
        <f>'Calcolo Orizzontale P. Secco'!Y186</f>
        <v>0</v>
      </c>
      <c r="AA185" s="126"/>
      <c r="AB185" s="127"/>
      <c r="AC185" s="189" t="str">
        <f>'Calcolo Orizzontale P. Secco'!AC186</f>
        <v>dato mancante</v>
      </c>
      <c r="AD185" s="190" t="str">
        <f>'Calcolo Orizzontale P. Secco'!AR186</f>
        <v>dato mancante</v>
      </c>
      <c r="AE185" s="190" t="str">
        <f t="shared" si="233"/>
        <v>dato mancante</v>
      </c>
      <c r="AF185" s="190" t="str">
        <f t="shared" si="234"/>
        <v>dato mancante</v>
      </c>
      <c r="AG185" s="191" t="str">
        <f>IF(N185&lt;5,'Calcolo Orizzontale P. Secco'!AD186,"dato mancante")</f>
        <v>dato mancante</v>
      </c>
      <c r="AH185" s="191" t="str">
        <f>IF(N185&gt;5,'Calcolo Orizzontale P. Secco'!AD186,"dato mancante")</f>
        <v>dato mancante</v>
      </c>
      <c r="AI185" s="191" t="str">
        <f>IF(N185&lt;5,'Calcolo Orizzontale P. Secco'!AS186,"dato mancante")</f>
        <v>dato mancante</v>
      </c>
      <c r="AJ185" s="191" t="str">
        <f>IF(N185&gt;5,'Calcolo Orizzontale P. Secco'!AS186,"dato mancante")</f>
        <v>dato mancante</v>
      </c>
      <c r="AK185" s="190" t="str">
        <f t="shared" si="235"/>
        <v>dato mancante</v>
      </c>
      <c r="AL185" s="190" t="str">
        <f t="shared" si="236"/>
        <v>dato mancante</v>
      </c>
      <c r="AM185" s="190" t="str">
        <f t="shared" si="237"/>
        <v>dato mancante</v>
      </c>
      <c r="AN185" s="190" t="str">
        <f t="shared" si="238"/>
        <v>dato mancante</v>
      </c>
      <c r="AO185" s="191" t="str">
        <f>'Calcolo Orizzontale P. Secco'!AE186</f>
        <v>dato mancante</v>
      </c>
      <c r="AP185" s="191" t="str">
        <f>'Calcolo Orizzontale P. Secco'!AT186</f>
        <v>dato mancante</v>
      </c>
      <c r="AQ185" s="192" t="str">
        <f t="shared" si="239"/>
        <v>dato mancante</v>
      </c>
      <c r="AR185" s="192" t="str">
        <f t="shared" si="240"/>
        <v>dato mancante</v>
      </c>
      <c r="AS185" s="193" t="str">
        <f>'Calcolo Orizzontale P. Secco'!AF186</f>
        <v>dato mancante</v>
      </c>
      <c r="AT185" s="193" t="str">
        <f>'Calcolo Orizzontale P. Secco'!AU186</f>
        <v>dato mancante</v>
      </c>
      <c r="AU185" s="308" t="str">
        <f t="shared" si="258"/>
        <v>dato mancante</v>
      </c>
      <c r="AV185" s="308" t="str">
        <f t="shared" si="259"/>
        <v>dato mancante</v>
      </c>
      <c r="AW185" s="193" t="str">
        <f>'Calcolo Orizzontale P. Secco'!AG186</f>
        <v>dato mancante</v>
      </c>
      <c r="AX185" s="193" t="str">
        <f>'Calcolo Orizzontale P. Secco'!AV186</f>
        <v>dato mancante</v>
      </c>
      <c r="AY185" s="308" t="str">
        <f t="shared" si="256"/>
        <v>dato mancante</v>
      </c>
      <c r="AZ185" s="308" t="str">
        <f t="shared" si="257"/>
        <v>dato mancante</v>
      </c>
      <c r="BA185" s="193" t="str">
        <f>'Calcolo Orizzontale P. Secco'!AH186</f>
        <v>dato mancante</v>
      </c>
      <c r="BB185" s="193" t="str">
        <f>'Calcolo Orizzontale P. Secco'!AW186</f>
        <v>dato mancante</v>
      </c>
      <c r="BC185" s="308" t="str">
        <f t="shared" si="241"/>
        <v>dato mancante</v>
      </c>
      <c r="BD185" s="308" t="str">
        <f t="shared" si="242"/>
        <v>dato mancante</v>
      </c>
      <c r="BE185" s="194" t="str">
        <f>'Calcolo Orizzontale P. Secco'!AI186</f>
        <v>dato mancante</v>
      </c>
      <c r="BF185" s="194" t="str">
        <f>'Calcolo Orizzontale P. Secco'!AX186</f>
        <v>dato mancante</v>
      </c>
      <c r="BG185" s="308" t="str">
        <f t="shared" si="243"/>
        <v>dato mancante</v>
      </c>
      <c r="BH185" s="308" t="str">
        <f t="shared" si="244"/>
        <v>dato mancante</v>
      </c>
      <c r="BI185" s="193" t="str">
        <f>'Calcolo Orizzontale P. Secco'!AJ186</f>
        <v>dato mancante</v>
      </c>
      <c r="BJ185" s="193" t="str">
        <f>'Calcolo Orizzontale P. Secco'!AY186</f>
        <v>dato mancante</v>
      </c>
      <c r="BK185" s="308" t="str">
        <f t="shared" si="245"/>
        <v>dato mancante</v>
      </c>
      <c r="BL185" s="308" t="str">
        <f t="shared" si="246"/>
        <v>dato mancante</v>
      </c>
      <c r="BM185" s="192" t="str">
        <f>'Calcolo Orizzontale P. Secco'!AK186</f>
        <v>dato mancante</v>
      </c>
      <c r="BN185" s="192" t="str">
        <f>'Calcolo Orizzontale P. Secco'!AZ186</f>
        <v>dato mancante</v>
      </c>
      <c r="BO185" s="308" t="str">
        <f t="shared" si="260"/>
        <v>dato mancante</v>
      </c>
      <c r="BP185" s="308" t="str">
        <f t="shared" si="261"/>
        <v>dato mancante</v>
      </c>
      <c r="BQ185" s="195" t="str">
        <f>'Calcolo Orizzontale P. Secco'!AL186</f>
        <v>dato mancante</v>
      </c>
      <c r="BR185" s="195" t="str">
        <f>'Calcolo Orizzontale P. Secco'!BA186</f>
        <v>dato mancante</v>
      </c>
      <c r="BS185" s="308" t="str">
        <f t="shared" si="247"/>
        <v>dato mancante</v>
      </c>
      <c r="BT185" s="308" t="str">
        <f t="shared" si="248"/>
        <v>dato mancante</v>
      </c>
      <c r="BU185" s="193" t="str">
        <f>'Calcolo Orizzontale P. Secco'!AM186</f>
        <v>dato mancante</v>
      </c>
      <c r="BV185" s="194" t="str">
        <f>'Calcolo Orizzontale P. Secco'!BB186</f>
        <v>dato mancante</v>
      </c>
      <c r="BW185" s="308" t="str">
        <f t="shared" si="249"/>
        <v>dato mancante</v>
      </c>
      <c r="BX185" s="308" t="str">
        <f t="shared" si="250"/>
        <v>dato mancante</v>
      </c>
      <c r="BY185" s="196" t="str">
        <f>'Calcolo Orizzontale P. Secco'!AN186</f>
        <v>dato mancante</v>
      </c>
      <c r="BZ185" s="196" t="str">
        <f>'Calcolo Orizzontale P. Secco'!BC186</f>
        <v>dato mancante</v>
      </c>
      <c r="CA185" s="308" t="str">
        <f t="shared" si="251"/>
        <v>dato mancante</v>
      </c>
      <c r="CB185" s="308" t="str">
        <f t="shared" si="252"/>
        <v>dato mancante</v>
      </c>
      <c r="CE185" s="125" t="str">
        <f t="shared" si="262"/>
        <v>dato mancante</v>
      </c>
      <c r="CF185" s="125" t="str">
        <f t="shared" si="263"/>
        <v>dato mancante</v>
      </c>
      <c r="CG185" s="125" t="str">
        <f t="shared" si="264"/>
        <v>dato mancante</v>
      </c>
      <c r="CH185" s="125" t="str">
        <f t="shared" si="265"/>
        <v>dato mancante</v>
      </c>
      <c r="CI185" s="125" t="str">
        <f t="shared" si="266"/>
        <v>dato mancante</v>
      </c>
      <c r="CJ185" s="125" t="str">
        <f t="shared" si="267"/>
        <v>dato mancante</v>
      </c>
      <c r="CK185" s="125" t="str">
        <f t="shared" si="268"/>
        <v>dato mancante</v>
      </c>
      <c r="CL185" s="125" t="str">
        <f t="shared" si="269"/>
        <v>dato mancante</v>
      </c>
      <c r="CM185" s="125" t="str">
        <f t="shared" si="270"/>
        <v>dato mancante</v>
      </c>
      <c r="CN185" s="125" t="str">
        <f t="shared" si="271"/>
        <v>dato mancante</v>
      </c>
      <c r="CO185" s="125" t="str">
        <f t="shared" si="272"/>
        <v>dato mancante</v>
      </c>
      <c r="CP185" s="125" t="str">
        <f t="shared" si="273"/>
        <v>dato mancante</v>
      </c>
      <c r="CQ185" s="125" t="str">
        <f t="shared" si="274"/>
        <v>dato mancante</v>
      </c>
      <c r="CR185" s="125" t="str">
        <f t="shared" si="275"/>
        <v>dato mancante</v>
      </c>
      <c r="CS185" s="125" t="str">
        <f t="shared" si="276"/>
        <v>dato mancante</v>
      </c>
      <c r="CT185" s="125" t="str">
        <f t="shared" si="277"/>
        <v>dato mancante</v>
      </c>
      <c r="CU185" s="125" t="str">
        <f t="shared" si="278"/>
        <v>dato mancante</v>
      </c>
      <c r="CV185" s="125" t="str">
        <f t="shared" si="279"/>
        <v>dato mancante</v>
      </c>
      <c r="CW185" s="125" t="str">
        <f t="shared" si="280"/>
        <v>dato mancante</v>
      </c>
      <c r="CX185" s="125" t="str">
        <f t="shared" si="281"/>
        <v>dato mancante</v>
      </c>
      <c r="CY185" s="125" t="str">
        <f t="shared" si="282"/>
        <v>dato mancante</v>
      </c>
      <c r="CZ185" s="125" t="str">
        <f t="shared" si="283"/>
        <v>dato mancante</v>
      </c>
      <c r="DA185" s="125" t="str">
        <f t="shared" si="226"/>
        <v>dato mancante</v>
      </c>
      <c r="DB185" s="125" t="str">
        <f t="shared" si="284"/>
        <v>dato mancante</v>
      </c>
      <c r="DC185" s="125" t="str">
        <f t="shared" si="285"/>
        <v>dato mancante</v>
      </c>
      <c r="DD185" s="125" t="str">
        <f t="shared" si="286"/>
        <v>dato mancante</v>
      </c>
      <c r="DF185" s="127">
        <f t="shared" si="253"/>
        <v>0</v>
      </c>
      <c r="DG185" s="127">
        <f t="shared" si="287"/>
        <v>0</v>
      </c>
      <c r="DH185" s="125" t="str">
        <f t="shared" si="254"/>
        <v>ok</v>
      </c>
      <c r="DI185" s="127" t="str">
        <f t="shared" si="255"/>
        <v>Buono</v>
      </c>
      <c r="DJ185" s="127" t="str">
        <f t="shared" si="288"/>
        <v>Buono</v>
      </c>
    </row>
    <row r="186" spans="1:114" s="125" customFormat="1" x14ac:dyDescent="0.35">
      <c r="A186" s="18">
        <f>'Calcolo Orizzontale P. Secco'!A187</f>
        <v>0</v>
      </c>
      <c r="B186" s="18">
        <f>'Calcolo Orizzontale P. Secco'!B187</f>
        <v>0</v>
      </c>
      <c r="C186" s="18">
        <f>'Calcolo Orizzontale P. Secco'!C187</f>
        <v>0</v>
      </c>
      <c r="D186" s="18">
        <f>'Calcolo Orizzontale P. Secco'!D187</f>
        <v>0</v>
      </c>
      <c r="E186" s="18">
        <f>'Calcolo Orizzontale P. Secco'!E187</f>
        <v>0</v>
      </c>
      <c r="F186" s="18">
        <f>'Calcolo Orizzontale P. Secco'!F187</f>
        <v>0</v>
      </c>
      <c r="G186" s="18">
        <f>'Calcolo Orizzontale P. Secco'!G187</f>
        <v>0</v>
      </c>
      <c r="H186" s="18"/>
      <c r="I186" s="18">
        <f>'Calcolo Orizzontale P. Secco'!I187</f>
        <v>0</v>
      </c>
      <c r="J186" s="18">
        <f>'Calcolo Orizzontale P. Secco'!J187</f>
        <v>0</v>
      </c>
      <c r="K186" s="18">
        <f>'Calcolo Orizzontale P. Secco'!K187</f>
        <v>0</v>
      </c>
      <c r="L186" s="15">
        <f t="shared" si="232"/>
        <v>0</v>
      </c>
      <c r="M186" s="519">
        <f>'Calcolo Orizzontale P. Secco'!L187</f>
        <v>0</v>
      </c>
      <c r="N186" s="519">
        <f>'Calcolo Orizzontale P. Secco'!M187</f>
        <v>0</v>
      </c>
      <c r="O186" s="520">
        <f>'Calcolo Orizzontale P. Secco'!N187</f>
        <v>0</v>
      </c>
      <c r="P186" s="521">
        <f>'Calcolo Orizzontale P. Secco'!O187</f>
        <v>0</v>
      </c>
      <c r="Q186" s="521">
        <f>'Calcolo Orizzontale P. Secco'!P187</f>
        <v>0</v>
      </c>
      <c r="R186" s="521">
        <f>'Calcolo Orizzontale P. Secco'!Q187</f>
        <v>0</v>
      </c>
      <c r="S186" s="521">
        <f>'Calcolo Orizzontale P. Secco'!R187</f>
        <v>0</v>
      </c>
      <c r="T186" s="521">
        <f>'Calcolo Orizzontale P. Secco'!S187</f>
        <v>0</v>
      </c>
      <c r="U186" s="519">
        <f>'Calcolo Orizzontale P. Secco'!T187</f>
        <v>0</v>
      </c>
      <c r="V186" s="519">
        <f>'Calcolo Orizzontale P. Secco'!U187</f>
        <v>0</v>
      </c>
      <c r="W186" s="519">
        <f>'Calcolo Orizzontale P. Secco'!V187</f>
        <v>0</v>
      </c>
      <c r="X186" s="520">
        <f>'Calcolo Orizzontale P. Secco'!W187</f>
        <v>0</v>
      </c>
      <c r="Y186" s="521">
        <f>'Calcolo Orizzontale P. Secco'!X187</f>
        <v>0</v>
      </c>
      <c r="Z186" s="522">
        <f>'Calcolo Orizzontale P. Secco'!Y187</f>
        <v>0</v>
      </c>
      <c r="AA186" s="126"/>
      <c r="AB186" s="127"/>
      <c r="AC186" s="189" t="str">
        <f>'Calcolo Orizzontale P. Secco'!AC187</f>
        <v>dato mancante</v>
      </c>
      <c r="AD186" s="190" t="str">
        <f>'Calcolo Orizzontale P. Secco'!AR187</f>
        <v>dato mancante</v>
      </c>
      <c r="AE186" s="190" t="str">
        <f t="shared" si="233"/>
        <v>dato mancante</v>
      </c>
      <c r="AF186" s="190" t="str">
        <f t="shared" si="234"/>
        <v>dato mancante</v>
      </c>
      <c r="AG186" s="191" t="str">
        <f>IF(N186&lt;5,'Calcolo Orizzontale P. Secco'!AD187,"dato mancante")</f>
        <v>dato mancante</v>
      </c>
      <c r="AH186" s="191" t="str">
        <f>IF(N186&gt;5,'Calcolo Orizzontale P. Secco'!AD187,"dato mancante")</f>
        <v>dato mancante</v>
      </c>
      <c r="AI186" s="191" t="str">
        <f>IF(N186&lt;5,'Calcolo Orizzontale P. Secco'!AS187,"dato mancante")</f>
        <v>dato mancante</v>
      </c>
      <c r="AJ186" s="191" t="str">
        <f>IF(N186&gt;5,'Calcolo Orizzontale P. Secco'!AS187,"dato mancante")</f>
        <v>dato mancante</v>
      </c>
      <c r="AK186" s="190" t="str">
        <f t="shared" si="235"/>
        <v>dato mancante</v>
      </c>
      <c r="AL186" s="190" t="str">
        <f t="shared" si="236"/>
        <v>dato mancante</v>
      </c>
      <c r="AM186" s="190" t="str">
        <f t="shared" si="237"/>
        <v>dato mancante</v>
      </c>
      <c r="AN186" s="190" t="str">
        <f t="shared" si="238"/>
        <v>dato mancante</v>
      </c>
      <c r="AO186" s="191" t="str">
        <f>'Calcolo Orizzontale P. Secco'!AE187</f>
        <v>dato mancante</v>
      </c>
      <c r="AP186" s="191" t="str">
        <f>'Calcolo Orizzontale P. Secco'!AT187</f>
        <v>dato mancante</v>
      </c>
      <c r="AQ186" s="192" t="str">
        <f t="shared" si="239"/>
        <v>dato mancante</v>
      </c>
      <c r="AR186" s="192" t="str">
        <f t="shared" si="240"/>
        <v>dato mancante</v>
      </c>
      <c r="AS186" s="193" t="str">
        <f>'Calcolo Orizzontale P. Secco'!AF187</f>
        <v>dato mancante</v>
      </c>
      <c r="AT186" s="193" t="str">
        <f>'Calcolo Orizzontale P. Secco'!AU187</f>
        <v>dato mancante</v>
      </c>
      <c r="AU186" s="308" t="str">
        <f t="shared" si="258"/>
        <v>dato mancante</v>
      </c>
      <c r="AV186" s="308" t="str">
        <f t="shared" si="259"/>
        <v>dato mancante</v>
      </c>
      <c r="AW186" s="193" t="str">
        <f>'Calcolo Orizzontale P. Secco'!AG187</f>
        <v>dato mancante</v>
      </c>
      <c r="AX186" s="193" t="str">
        <f>'Calcolo Orizzontale P. Secco'!AV187</f>
        <v>dato mancante</v>
      </c>
      <c r="AY186" s="308" t="str">
        <f t="shared" si="256"/>
        <v>dato mancante</v>
      </c>
      <c r="AZ186" s="308" t="str">
        <f t="shared" si="257"/>
        <v>dato mancante</v>
      </c>
      <c r="BA186" s="193" t="str">
        <f>'Calcolo Orizzontale P. Secco'!AH187</f>
        <v>dato mancante</v>
      </c>
      <c r="BB186" s="193" t="str">
        <f>'Calcolo Orizzontale P. Secco'!AW187</f>
        <v>dato mancante</v>
      </c>
      <c r="BC186" s="308" t="str">
        <f t="shared" si="241"/>
        <v>dato mancante</v>
      </c>
      <c r="BD186" s="308" t="str">
        <f t="shared" si="242"/>
        <v>dato mancante</v>
      </c>
      <c r="BE186" s="194" t="str">
        <f>'Calcolo Orizzontale P. Secco'!AI187</f>
        <v>dato mancante</v>
      </c>
      <c r="BF186" s="194" t="str">
        <f>'Calcolo Orizzontale P. Secco'!AX187</f>
        <v>dato mancante</v>
      </c>
      <c r="BG186" s="308" t="str">
        <f t="shared" si="243"/>
        <v>dato mancante</v>
      </c>
      <c r="BH186" s="308" t="str">
        <f t="shared" si="244"/>
        <v>dato mancante</v>
      </c>
      <c r="BI186" s="193" t="str">
        <f>'Calcolo Orizzontale P. Secco'!AJ187</f>
        <v>dato mancante</v>
      </c>
      <c r="BJ186" s="193" t="str">
        <f>'Calcolo Orizzontale P. Secco'!AY187</f>
        <v>dato mancante</v>
      </c>
      <c r="BK186" s="308" t="str">
        <f t="shared" si="245"/>
        <v>dato mancante</v>
      </c>
      <c r="BL186" s="308" t="str">
        <f t="shared" si="246"/>
        <v>dato mancante</v>
      </c>
      <c r="BM186" s="192" t="str">
        <f>'Calcolo Orizzontale P. Secco'!AK187</f>
        <v>dato mancante</v>
      </c>
      <c r="BN186" s="192" t="str">
        <f>'Calcolo Orizzontale P. Secco'!AZ187</f>
        <v>dato mancante</v>
      </c>
      <c r="BO186" s="308" t="str">
        <f t="shared" si="260"/>
        <v>dato mancante</v>
      </c>
      <c r="BP186" s="308" t="str">
        <f t="shared" si="261"/>
        <v>dato mancante</v>
      </c>
      <c r="BQ186" s="195" t="str">
        <f>'Calcolo Orizzontale P. Secco'!AL187</f>
        <v>dato mancante</v>
      </c>
      <c r="BR186" s="195" t="str">
        <f>'Calcolo Orizzontale P. Secco'!BA187</f>
        <v>dato mancante</v>
      </c>
      <c r="BS186" s="308" t="str">
        <f t="shared" si="247"/>
        <v>dato mancante</v>
      </c>
      <c r="BT186" s="308" t="str">
        <f t="shared" si="248"/>
        <v>dato mancante</v>
      </c>
      <c r="BU186" s="193" t="str">
        <f>'Calcolo Orizzontale P. Secco'!AM187</f>
        <v>dato mancante</v>
      </c>
      <c r="BV186" s="194" t="str">
        <f>'Calcolo Orizzontale P. Secco'!BB187</f>
        <v>dato mancante</v>
      </c>
      <c r="BW186" s="308" t="str">
        <f t="shared" si="249"/>
        <v>dato mancante</v>
      </c>
      <c r="BX186" s="308" t="str">
        <f t="shared" si="250"/>
        <v>dato mancante</v>
      </c>
      <c r="BY186" s="196" t="str">
        <f>'Calcolo Orizzontale P. Secco'!AN187</f>
        <v>dato mancante</v>
      </c>
      <c r="BZ186" s="196" t="str">
        <f>'Calcolo Orizzontale P. Secco'!BC187</f>
        <v>dato mancante</v>
      </c>
      <c r="CA186" s="308" t="str">
        <f t="shared" si="251"/>
        <v>dato mancante</v>
      </c>
      <c r="CB186" s="308" t="str">
        <f t="shared" si="252"/>
        <v>dato mancante</v>
      </c>
      <c r="CE186" s="125" t="str">
        <f t="shared" si="262"/>
        <v>dato mancante</v>
      </c>
      <c r="CF186" s="125" t="str">
        <f t="shared" si="263"/>
        <v>dato mancante</v>
      </c>
      <c r="CG186" s="125" t="str">
        <f t="shared" si="264"/>
        <v>dato mancante</v>
      </c>
      <c r="CH186" s="125" t="str">
        <f t="shared" si="265"/>
        <v>dato mancante</v>
      </c>
      <c r="CI186" s="125" t="str">
        <f t="shared" si="266"/>
        <v>dato mancante</v>
      </c>
      <c r="CJ186" s="125" t="str">
        <f t="shared" si="267"/>
        <v>dato mancante</v>
      </c>
      <c r="CK186" s="125" t="str">
        <f t="shared" si="268"/>
        <v>dato mancante</v>
      </c>
      <c r="CL186" s="125" t="str">
        <f t="shared" si="269"/>
        <v>dato mancante</v>
      </c>
      <c r="CM186" s="125" t="str">
        <f t="shared" si="270"/>
        <v>dato mancante</v>
      </c>
      <c r="CN186" s="125" t="str">
        <f t="shared" si="271"/>
        <v>dato mancante</v>
      </c>
      <c r="CO186" s="125" t="str">
        <f t="shared" si="272"/>
        <v>dato mancante</v>
      </c>
      <c r="CP186" s="125" t="str">
        <f t="shared" si="273"/>
        <v>dato mancante</v>
      </c>
      <c r="CQ186" s="125" t="str">
        <f t="shared" si="274"/>
        <v>dato mancante</v>
      </c>
      <c r="CR186" s="125" t="str">
        <f t="shared" si="275"/>
        <v>dato mancante</v>
      </c>
      <c r="CS186" s="125" t="str">
        <f t="shared" si="276"/>
        <v>dato mancante</v>
      </c>
      <c r="CT186" s="125" t="str">
        <f t="shared" si="277"/>
        <v>dato mancante</v>
      </c>
      <c r="CU186" s="125" t="str">
        <f t="shared" si="278"/>
        <v>dato mancante</v>
      </c>
      <c r="CV186" s="125" t="str">
        <f t="shared" si="279"/>
        <v>dato mancante</v>
      </c>
      <c r="CW186" s="125" t="str">
        <f t="shared" si="280"/>
        <v>dato mancante</v>
      </c>
      <c r="CX186" s="125" t="str">
        <f t="shared" si="281"/>
        <v>dato mancante</v>
      </c>
      <c r="CY186" s="125" t="str">
        <f t="shared" si="282"/>
        <v>dato mancante</v>
      </c>
      <c r="CZ186" s="125" t="str">
        <f t="shared" si="283"/>
        <v>dato mancante</v>
      </c>
      <c r="DA186" s="125" t="str">
        <f t="shared" si="226"/>
        <v>dato mancante</v>
      </c>
      <c r="DB186" s="125" t="str">
        <f t="shared" si="284"/>
        <v>dato mancante</v>
      </c>
      <c r="DC186" s="125" t="str">
        <f t="shared" si="285"/>
        <v>dato mancante</v>
      </c>
      <c r="DD186" s="125" t="str">
        <f t="shared" si="286"/>
        <v>dato mancante</v>
      </c>
      <c r="DF186" s="127">
        <f t="shared" si="253"/>
        <v>0</v>
      </c>
      <c r="DG186" s="127">
        <f t="shared" si="287"/>
        <v>0</v>
      </c>
      <c r="DH186" s="125" t="str">
        <f t="shared" si="254"/>
        <v>ok</v>
      </c>
      <c r="DI186" s="127" t="str">
        <f t="shared" si="255"/>
        <v>Buono</v>
      </c>
      <c r="DJ186" s="127" t="str">
        <f t="shared" si="288"/>
        <v>Buono</v>
      </c>
    </row>
    <row r="187" spans="1:114" s="125" customFormat="1" x14ac:dyDescent="0.35">
      <c r="A187" s="18">
        <f>'Calcolo Orizzontale P. Secco'!A188</f>
        <v>0</v>
      </c>
      <c r="B187" s="18">
        <f>'Calcolo Orizzontale P. Secco'!B188</f>
        <v>0</v>
      </c>
      <c r="C187" s="18">
        <f>'Calcolo Orizzontale P. Secco'!C188</f>
        <v>0</v>
      </c>
      <c r="D187" s="18">
        <f>'Calcolo Orizzontale P. Secco'!D188</f>
        <v>0</v>
      </c>
      <c r="E187" s="18">
        <f>'Calcolo Orizzontale P. Secco'!E188</f>
        <v>0</v>
      </c>
      <c r="F187" s="18">
        <f>'Calcolo Orizzontale P. Secco'!F188</f>
        <v>0</v>
      </c>
      <c r="G187" s="18">
        <f>'Calcolo Orizzontale P. Secco'!G188</f>
        <v>0</v>
      </c>
      <c r="H187" s="18"/>
      <c r="I187" s="18">
        <f>'Calcolo Orizzontale P. Secco'!I188</f>
        <v>0</v>
      </c>
      <c r="J187" s="18">
        <f>'Calcolo Orizzontale P. Secco'!J188</f>
        <v>0</v>
      </c>
      <c r="K187" s="18">
        <f>'Calcolo Orizzontale P. Secco'!K188</f>
        <v>0</v>
      </c>
      <c r="L187" s="15">
        <f t="shared" si="232"/>
        <v>0</v>
      </c>
      <c r="M187" s="519">
        <f>'Calcolo Orizzontale P. Secco'!L188</f>
        <v>0</v>
      </c>
      <c r="N187" s="519">
        <f>'Calcolo Orizzontale P. Secco'!M188</f>
        <v>0</v>
      </c>
      <c r="O187" s="520">
        <f>'Calcolo Orizzontale P. Secco'!N188</f>
        <v>0</v>
      </c>
      <c r="P187" s="521">
        <f>'Calcolo Orizzontale P. Secco'!O188</f>
        <v>0</v>
      </c>
      <c r="Q187" s="521">
        <f>'Calcolo Orizzontale P. Secco'!P188</f>
        <v>0</v>
      </c>
      <c r="R187" s="521">
        <f>'Calcolo Orizzontale P. Secco'!Q188</f>
        <v>0</v>
      </c>
      <c r="S187" s="521">
        <f>'Calcolo Orizzontale P. Secco'!R188</f>
        <v>0</v>
      </c>
      <c r="T187" s="521">
        <f>'Calcolo Orizzontale P. Secco'!S188</f>
        <v>0</v>
      </c>
      <c r="U187" s="519">
        <f>'Calcolo Orizzontale P. Secco'!T188</f>
        <v>0</v>
      </c>
      <c r="V187" s="519">
        <f>'Calcolo Orizzontale P. Secco'!U188</f>
        <v>0</v>
      </c>
      <c r="W187" s="519">
        <f>'Calcolo Orizzontale P. Secco'!V188</f>
        <v>0</v>
      </c>
      <c r="X187" s="520">
        <f>'Calcolo Orizzontale P. Secco'!W188</f>
        <v>0</v>
      </c>
      <c r="Y187" s="521">
        <f>'Calcolo Orizzontale P. Secco'!X188</f>
        <v>0</v>
      </c>
      <c r="Z187" s="522">
        <f>'Calcolo Orizzontale P. Secco'!Y188</f>
        <v>0</v>
      </c>
      <c r="AA187" s="126"/>
      <c r="AB187" s="127"/>
      <c r="AC187" s="189" t="str">
        <f>'Calcolo Orizzontale P. Secco'!AC188</f>
        <v>dato mancante</v>
      </c>
      <c r="AD187" s="190" t="str">
        <f>'Calcolo Orizzontale P. Secco'!AR188</f>
        <v>dato mancante</v>
      </c>
      <c r="AE187" s="190" t="str">
        <f t="shared" si="233"/>
        <v>dato mancante</v>
      </c>
      <c r="AF187" s="190" t="str">
        <f t="shared" si="234"/>
        <v>dato mancante</v>
      </c>
      <c r="AG187" s="191" t="str">
        <f>IF(N187&lt;5,'Calcolo Orizzontale P. Secco'!AD188,"dato mancante")</f>
        <v>dato mancante</v>
      </c>
      <c r="AH187" s="191" t="str">
        <f>IF(N187&gt;5,'Calcolo Orizzontale P. Secco'!AD188,"dato mancante")</f>
        <v>dato mancante</v>
      </c>
      <c r="AI187" s="191" t="str">
        <f>IF(N187&lt;5,'Calcolo Orizzontale P. Secco'!AS188,"dato mancante")</f>
        <v>dato mancante</v>
      </c>
      <c r="AJ187" s="191" t="str">
        <f>IF(N187&gt;5,'Calcolo Orizzontale P. Secco'!AS188,"dato mancante")</f>
        <v>dato mancante</v>
      </c>
      <c r="AK187" s="190" t="str">
        <f t="shared" si="235"/>
        <v>dato mancante</v>
      </c>
      <c r="AL187" s="190" t="str">
        <f t="shared" si="236"/>
        <v>dato mancante</v>
      </c>
      <c r="AM187" s="190" t="str">
        <f t="shared" si="237"/>
        <v>dato mancante</v>
      </c>
      <c r="AN187" s="190" t="str">
        <f t="shared" si="238"/>
        <v>dato mancante</v>
      </c>
      <c r="AO187" s="191" t="str">
        <f>'Calcolo Orizzontale P. Secco'!AE188</f>
        <v>dato mancante</v>
      </c>
      <c r="AP187" s="191" t="str">
        <f>'Calcolo Orizzontale P. Secco'!AT188</f>
        <v>dato mancante</v>
      </c>
      <c r="AQ187" s="192" t="str">
        <f t="shared" si="239"/>
        <v>dato mancante</v>
      </c>
      <c r="AR187" s="192" t="str">
        <f t="shared" si="240"/>
        <v>dato mancante</v>
      </c>
      <c r="AS187" s="193" t="str">
        <f>'Calcolo Orizzontale P. Secco'!AF188</f>
        <v>dato mancante</v>
      </c>
      <c r="AT187" s="193" t="str">
        <f>'Calcolo Orizzontale P. Secco'!AU188</f>
        <v>dato mancante</v>
      </c>
      <c r="AU187" s="308" t="str">
        <f t="shared" si="258"/>
        <v>dato mancante</v>
      </c>
      <c r="AV187" s="308" t="str">
        <f t="shared" si="259"/>
        <v>dato mancante</v>
      </c>
      <c r="AW187" s="193" t="str">
        <f>'Calcolo Orizzontale P. Secco'!AG188</f>
        <v>dato mancante</v>
      </c>
      <c r="AX187" s="193" t="str">
        <f>'Calcolo Orizzontale P. Secco'!AV188</f>
        <v>dato mancante</v>
      </c>
      <c r="AY187" s="308" t="str">
        <f t="shared" si="256"/>
        <v>dato mancante</v>
      </c>
      <c r="AZ187" s="308" t="str">
        <f t="shared" si="257"/>
        <v>dato mancante</v>
      </c>
      <c r="BA187" s="193" t="str">
        <f>'Calcolo Orizzontale P. Secco'!AH188</f>
        <v>dato mancante</v>
      </c>
      <c r="BB187" s="193" t="str">
        <f>'Calcolo Orizzontale P. Secco'!AW188</f>
        <v>dato mancante</v>
      </c>
      <c r="BC187" s="308" t="str">
        <f t="shared" si="241"/>
        <v>dato mancante</v>
      </c>
      <c r="BD187" s="308" t="str">
        <f t="shared" si="242"/>
        <v>dato mancante</v>
      </c>
      <c r="BE187" s="194" t="str">
        <f>'Calcolo Orizzontale P. Secco'!AI188</f>
        <v>dato mancante</v>
      </c>
      <c r="BF187" s="194" t="str">
        <f>'Calcolo Orizzontale P. Secco'!AX188</f>
        <v>dato mancante</v>
      </c>
      <c r="BG187" s="308" t="str">
        <f t="shared" si="243"/>
        <v>dato mancante</v>
      </c>
      <c r="BH187" s="308" t="str">
        <f t="shared" si="244"/>
        <v>dato mancante</v>
      </c>
      <c r="BI187" s="193" t="str">
        <f>'Calcolo Orizzontale P. Secco'!AJ188</f>
        <v>dato mancante</v>
      </c>
      <c r="BJ187" s="193" t="str">
        <f>'Calcolo Orizzontale P. Secco'!AY188</f>
        <v>dato mancante</v>
      </c>
      <c r="BK187" s="308" t="str">
        <f t="shared" si="245"/>
        <v>dato mancante</v>
      </c>
      <c r="BL187" s="308" t="str">
        <f t="shared" si="246"/>
        <v>dato mancante</v>
      </c>
      <c r="BM187" s="192" t="str">
        <f>'Calcolo Orizzontale P. Secco'!AK188</f>
        <v>dato mancante</v>
      </c>
      <c r="BN187" s="192" t="str">
        <f>'Calcolo Orizzontale P. Secco'!AZ188</f>
        <v>dato mancante</v>
      </c>
      <c r="BO187" s="308" t="str">
        <f t="shared" si="260"/>
        <v>dato mancante</v>
      </c>
      <c r="BP187" s="308" t="str">
        <f t="shared" si="261"/>
        <v>dato mancante</v>
      </c>
      <c r="BQ187" s="195" t="str">
        <f>'Calcolo Orizzontale P. Secco'!AL188</f>
        <v>dato mancante</v>
      </c>
      <c r="BR187" s="195" t="str">
        <f>'Calcolo Orizzontale P. Secco'!BA188</f>
        <v>dato mancante</v>
      </c>
      <c r="BS187" s="308" t="str">
        <f t="shared" si="247"/>
        <v>dato mancante</v>
      </c>
      <c r="BT187" s="308" t="str">
        <f t="shared" si="248"/>
        <v>dato mancante</v>
      </c>
      <c r="BU187" s="193" t="str">
        <f>'Calcolo Orizzontale P. Secco'!AM188</f>
        <v>dato mancante</v>
      </c>
      <c r="BV187" s="194" t="str">
        <f>'Calcolo Orizzontale P. Secco'!BB188</f>
        <v>dato mancante</v>
      </c>
      <c r="BW187" s="308" t="str">
        <f t="shared" si="249"/>
        <v>dato mancante</v>
      </c>
      <c r="BX187" s="308" t="str">
        <f t="shared" si="250"/>
        <v>dato mancante</v>
      </c>
      <c r="BY187" s="196" t="str">
        <f>'Calcolo Orizzontale P. Secco'!AN188</f>
        <v>dato mancante</v>
      </c>
      <c r="BZ187" s="196" t="str">
        <f>'Calcolo Orizzontale P. Secco'!BC188</f>
        <v>dato mancante</v>
      </c>
      <c r="CA187" s="308" t="str">
        <f t="shared" si="251"/>
        <v>dato mancante</v>
      </c>
      <c r="CB187" s="308" t="str">
        <f t="shared" si="252"/>
        <v>dato mancante</v>
      </c>
      <c r="CE187" s="125" t="str">
        <f t="shared" si="262"/>
        <v>dato mancante</v>
      </c>
      <c r="CF187" s="125" t="str">
        <f t="shared" si="263"/>
        <v>dato mancante</v>
      </c>
      <c r="CG187" s="125" t="str">
        <f t="shared" si="264"/>
        <v>dato mancante</v>
      </c>
      <c r="CH187" s="125" t="str">
        <f t="shared" si="265"/>
        <v>dato mancante</v>
      </c>
      <c r="CI187" s="125" t="str">
        <f t="shared" si="266"/>
        <v>dato mancante</v>
      </c>
      <c r="CJ187" s="125" t="str">
        <f t="shared" si="267"/>
        <v>dato mancante</v>
      </c>
      <c r="CK187" s="125" t="str">
        <f t="shared" si="268"/>
        <v>dato mancante</v>
      </c>
      <c r="CL187" s="125" t="str">
        <f t="shared" si="269"/>
        <v>dato mancante</v>
      </c>
      <c r="CM187" s="125" t="str">
        <f t="shared" si="270"/>
        <v>dato mancante</v>
      </c>
      <c r="CN187" s="125" t="str">
        <f t="shared" si="271"/>
        <v>dato mancante</v>
      </c>
      <c r="CO187" s="125" t="str">
        <f t="shared" si="272"/>
        <v>dato mancante</v>
      </c>
      <c r="CP187" s="125" t="str">
        <f t="shared" si="273"/>
        <v>dato mancante</v>
      </c>
      <c r="CQ187" s="125" t="str">
        <f t="shared" si="274"/>
        <v>dato mancante</v>
      </c>
      <c r="CR187" s="125" t="str">
        <f t="shared" si="275"/>
        <v>dato mancante</v>
      </c>
      <c r="CS187" s="125" t="str">
        <f t="shared" si="276"/>
        <v>dato mancante</v>
      </c>
      <c r="CT187" s="125" t="str">
        <f t="shared" si="277"/>
        <v>dato mancante</v>
      </c>
      <c r="CU187" s="125" t="str">
        <f t="shared" si="278"/>
        <v>dato mancante</v>
      </c>
      <c r="CV187" s="125" t="str">
        <f t="shared" si="279"/>
        <v>dato mancante</v>
      </c>
      <c r="CW187" s="125" t="str">
        <f t="shared" si="280"/>
        <v>dato mancante</v>
      </c>
      <c r="CX187" s="125" t="str">
        <f t="shared" si="281"/>
        <v>dato mancante</v>
      </c>
      <c r="CY187" s="125" t="str">
        <f t="shared" si="282"/>
        <v>dato mancante</v>
      </c>
      <c r="CZ187" s="125" t="str">
        <f t="shared" si="283"/>
        <v>dato mancante</v>
      </c>
      <c r="DA187" s="125" t="str">
        <f t="shared" si="226"/>
        <v>dato mancante</v>
      </c>
      <c r="DB187" s="125" t="str">
        <f t="shared" si="284"/>
        <v>dato mancante</v>
      </c>
      <c r="DC187" s="125" t="str">
        <f t="shared" si="285"/>
        <v>dato mancante</v>
      </c>
      <c r="DD187" s="125" t="str">
        <f t="shared" si="286"/>
        <v>dato mancante</v>
      </c>
      <c r="DF187" s="127">
        <f t="shared" si="253"/>
        <v>0</v>
      </c>
      <c r="DG187" s="127">
        <f t="shared" si="287"/>
        <v>0</v>
      </c>
      <c r="DH187" s="125" t="str">
        <f t="shared" si="254"/>
        <v>ok</v>
      </c>
      <c r="DI187" s="127" t="str">
        <f t="shared" si="255"/>
        <v>Buono</v>
      </c>
      <c r="DJ187" s="127" t="str">
        <f t="shared" si="288"/>
        <v>Buono</v>
      </c>
    </row>
    <row r="188" spans="1:114" s="125" customFormat="1" x14ac:dyDescent="0.35">
      <c r="A188" s="18">
        <f>'Calcolo Orizzontale P. Secco'!A189</f>
        <v>0</v>
      </c>
      <c r="B188" s="18">
        <f>'Calcolo Orizzontale P. Secco'!B189</f>
        <v>0</v>
      </c>
      <c r="C188" s="18">
        <f>'Calcolo Orizzontale P. Secco'!C189</f>
        <v>0</v>
      </c>
      <c r="D188" s="18">
        <f>'Calcolo Orizzontale P. Secco'!D189</f>
        <v>0</v>
      </c>
      <c r="E188" s="18">
        <f>'Calcolo Orizzontale P. Secco'!E189</f>
        <v>0</v>
      </c>
      <c r="F188" s="18">
        <f>'Calcolo Orizzontale P. Secco'!F189</f>
        <v>0</v>
      </c>
      <c r="G188" s="18">
        <f>'Calcolo Orizzontale P. Secco'!G189</f>
        <v>0</v>
      </c>
      <c r="H188" s="18"/>
      <c r="I188" s="18">
        <f>'Calcolo Orizzontale P. Secco'!I189</f>
        <v>0</v>
      </c>
      <c r="J188" s="18">
        <f>'Calcolo Orizzontale P. Secco'!J189</f>
        <v>0</v>
      </c>
      <c r="K188" s="18">
        <f>'Calcolo Orizzontale P. Secco'!K189</f>
        <v>0</v>
      </c>
      <c r="L188" s="15">
        <f t="shared" si="232"/>
        <v>0</v>
      </c>
      <c r="M188" s="519">
        <f>'Calcolo Orizzontale P. Secco'!L189</f>
        <v>0</v>
      </c>
      <c r="N188" s="519">
        <f>'Calcolo Orizzontale P. Secco'!M189</f>
        <v>0</v>
      </c>
      <c r="O188" s="520">
        <f>'Calcolo Orizzontale P. Secco'!N189</f>
        <v>0</v>
      </c>
      <c r="P188" s="521">
        <f>'Calcolo Orizzontale P. Secco'!O189</f>
        <v>0</v>
      </c>
      <c r="Q188" s="521">
        <f>'Calcolo Orizzontale P. Secco'!P189</f>
        <v>0</v>
      </c>
      <c r="R188" s="521">
        <f>'Calcolo Orizzontale P. Secco'!Q189</f>
        <v>0</v>
      </c>
      <c r="S188" s="521">
        <f>'Calcolo Orizzontale P. Secco'!R189</f>
        <v>0</v>
      </c>
      <c r="T188" s="521">
        <f>'Calcolo Orizzontale P. Secco'!S189</f>
        <v>0</v>
      </c>
      <c r="U188" s="519">
        <f>'Calcolo Orizzontale P. Secco'!T189</f>
        <v>0</v>
      </c>
      <c r="V188" s="519">
        <f>'Calcolo Orizzontale P. Secco'!U189</f>
        <v>0</v>
      </c>
      <c r="W188" s="519">
        <f>'Calcolo Orizzontale P. Secco'!V189</f>
        <v>0</v>
      </c>
      <c r="X188" s="520">
        <f>'Calcolo Orizzontale P. Secco'!W189</f>
        <v>0</v>
      </c>
      <c r="Y188" s="521">
        <f>'Calcolo Orizzontale P. Secco'!X189</f>
        <v>0</v>
      </c>
      <c r="Z188" s="522">
        <f>'Calcolo Orizzontale P. Secco'!Y189</f>
        <v>0</v>
      </c>
      <c r="AA188" s="126"/>
      <c r="AB188" s="127"/>
      <c r="AC188" s="189" t="str">
        <f>'Calcolo Orizzontale P. Secco'!AC189</f>
        <v>dato mancante</v>
      </c>
      <c r="AD188" s="190" t="str">
        <f>'Calcolo Orizzontale P. Secco'!AR189</f>
        <v>dato mancante</v>
      </c>
      <c r="AE188" s="190" t="str">
        <f t="shared" si="233"/>
        <v>dato mancante</v>
      </c>
      <c r="AF188" s="190" t="str">
        <f t="shared" si="234"/>
        <v>dato mancante</v>
      </c>
      <c r="AG188" s="191" t="str">
        <f>IF(N188&lt;5,'Calcolo Orizzontale P. Secco'!AD189,"dato mancante")</f>
        <v>dato mancante</v>
      </c>
      <c r="AH188" s="191" t="str">
        <f>IF(N188&gt;5,'Calcolo Orizzontale P. Secco'!AD189,"dato mancante")</f>
        <v>dato mancante</v>
      </c>
      <c r="AI188" s="191" t="str">
        <f>IF(N188&lt;5,'Calcolo Orizzontale P. Secco'!AS189,"dato mancante")</f>
        <v>dato mancante</v>
      </c>
      <c r="AJ188" s="191" t="str">
        <f>IF(N188&gt;5,'Calcolo Orizzontale P. Secco'!AS189,"dato mancante")</f>
        <v>dato mancante</v>
      </c>
      <c r="AK188" s="190" t="str">
        <f t="shared" si="235"/>
        <v>dato mancante</v>
      </c>
      <c r="AL188" s="190" t="str">
        <f t="shared" si="236"/>
        <v>dato mancante</v>
      </c>
      <c r="AM188" s="190" t="str">
        <f t="shared" si="237"/>
        <v>dato mancante</v>
      </c>
      <c r="AN188" s="190" t="str">
        <f t="shared" si="238"/>
        <v>dato mancante</v>
      </c>
      <c r="AO188" s="191" t="str">
        <f>'Calcolo Orizzontale P. Secco'!AE189</f>
        <v>dato mancante</v>
      </c>
      <c r="AP188" s="191" t="str">
        <f>'Calcolo Orizzontale P. Secco'!AT189</f>
        <v>dato mancante</v>
      </c>
      <c r="AQ188" s="192" t="str">
        <f t="shared" si="239"/>
        <v>dato mancante</v>
      </c>
      <c r="AR188" s="192" t="str">
        <f t="shared" si="240"/>
        <v>dato mancante</v>
      </c>
      <c r="AS188" s="193" t="str">
        <f>'Calcolo Orizzontale P. Secco'!AF189</f>
        <v>dato mancante</v>
      </c>
      <c r="AT188" s="193" t="str">
        <f>'Calcolo Orizzontale P. Secco'!AU189</f>
        <v>dato mancante</v>
      </c>
      <c r="AU188" s="308" t="str">
        <f t="shared" si="258"/>
        <v>dato mancante</v>
      </c>
      <c r="AV188" s="308" t="str">
        <f t="shared" si="259"/>
        <v>dato mancante</v>
      </c>
      <c r="AW188" s="193" t="str">
        <f>'Calcolo Orizzontale P. Secco'!AG189</f>
        <v>dato mancante</v>
      </c>
      <c r="AX188" s="193" t="str">
        <f>'Calcolo Orizzontale P. Secco'!AV189</f>
        <v>dato mancante</v>
      </c>
      <c r="AY188" s="308" t="str">
        <f t="shared" si="256"/>
        <v>dato mancante</v>
      </c>
      <c r="AZ188" s="308" t="str">
        <f t="shared" si="257"/>
        <v>dato mancante</v>
      </c>
      <c r="BA188" s="193" t="str">
        <f>'Calcolo Orizzontale P. Secco'!AH189</f>
        <v>dato mancante</v>
      </c>
      <c r="BB188" s="193" t="str">
        <f>'Calcolo Orizzontale P. Secco'!AW189</f>
        <v>dato mancante</v>
      </c>
      <c r="BC188" s="308" t="str">
        <f t="shared" si="241"/>
        <v>dato mancante</v>
      </c>
      <c r="BD188" s="308" t="str">
        <f t="shared" si="242"/>
        <v>dato mancante</v>
      </c>
      <c r="BE188" s="194" t="str">
        <f>'Calcolo Orizzontale P. Secco'!AI189</f>
        <v>dato mancante</v>
      </c>
      <c r="BF188" s="194" t="str">
        <f>'Calcolo Orizzontale P. Secco'!AX189</f>
        <v>dato mancante</v>
      </c>
      <c r="BG188" s="308" t="str">
        <f t="shared" si="243"/>
        <v>dato mancante</v>
      </c>
      <c r="BH188" s="308" t="str">
        <f t="shared" si="244"/>
        <v>dato mancante</v>
      </c>
      <c r="BI188" s="193" t="str">
        <f>'Calcolo Orizzontale P. Secco'!AJ189</f>
        <v>dato mancante</v>
      </c>
      <c r="BJ188" s="193" t="str">
        <f>'Calcolo Orizzontale P. Secco'!AY189</f>
        <v>dato mancante</v>
      </c>
      <c r="BK188" s="308" t="str">
        <f t="shared" si="245"/>
        <v>dato mancante</v>
      </c>
      <c r="BL188" s="308" t="str">
        <f t="shared" si="246"/>
        <v>dato mancante</v>
      </c>
      <c r="BM188" s="192" t="str">
        <f>'Calcolo Orizzontale P. Secco'!AK189</f>
        <v>dato mancante</v>
      </c>
      <c r="BN188" s="192" t="str">
        <f>'Calcolo Orizzontale P. Secco'!AZ189</f>
        <v>dato mancante</v>
      </c>
      <c r="BO188" s="308" t="str">
        <f t="shared" si="260"/>
        <v>dato mancante</v>
      </c>
      <c r="BP188" s="308" t="str">
        <f t="shared" si="261"/>
        <v>dato mancante</v>
      </c>
      <c r="BQ188" s="195" t="str">
        <f>'Calcolo Orizzontale P. Secco'!AL189</f>
        <v>dato mancante</v>
      </c>
      <c r="BR188" s="195" t="str">
        <f>'Calcolo Orizzontale P. Secco'!BA189</f>
        <v>dato mancante</v>
      </c>
      <c r="BS188" s="308" t="str">
        <f t="shared" si="247"/>
        <v>dato mancante</v>
      </c>
      <c r="BT188" s="308" t="str">
        <f t="shared" si="248"/>
        <v>dato mancante</v>
      </c>
      <c r="BU188" s="193" t="str">
        <f>'Calcolo Orizzontale P. Secco'!AM189</f>
        <v>dato mancante</v>
      </c>
      <c r="BV188" s="194" t="str">
        <f>'Calcolo Orizzontale P. Secco'!BB189</f>
        <v>dato mancante</v>
      </c>
      <c r="BW188" s="308" t="str">
        <f t="shared" si="249"/>
        <v>dato mancante</v>
      </c>
      <c r="BX188" s="308" t="str">
        <f t="shared" si="250"/>
        <v>dato mancante</v>
      </c>
      <c r="BY188" s="196" t="str">
        <f>'Calcolo Orizzontale P. Secco'!AN189</f>
        <v>dato mancante</v>
      </c>
      <c r="BZ188" s="196" t="str">
        <f>'Calcolo Orizzontale P. Secco'!BC189</f>
        <v>dato mancante</v>
      </c>
      <c r="CA188" s="308" t="str">
        <f t="shared" si="251"/>
        <v>dato mancante</v>
      </c>
      <c r="CB188" s="308" t="str">
        <f t="shared" si="252"/>
        <v>dato mancante</v>
      </c>
      <c r="CE188" s="125" t="str">
        <f t="shared" si="262"/>
        <v>dato mancante</v>
      </c>
      <c r="CF188" s="125" t="str">
        <f t="shared" si="263"/>
        <v>dato mancante</v>
      </c>
      <c r="CG188" s="125" t="str">
        <f t="shared" si="264"/>
        <v>dato mancante</v>
      </c>
      <c r="CH188" s="125" t="str">
        <f t="shared" si="265"/>
        <v>dato mancante</v>
      </c>
      <c r="CI188" s="125" t="str">
        <f t="shared" si="266"/>
        <v>dato mancante</v>
      </c>
      <c r="CJ188" s="125" t="str">
        <f t="shared" si="267"/>
        <v>dato mancante</v>
      </c>
      <c r="CK188" s="125" t="str">
        <f t="shared" si="268"/>
        <v>dato mancante</v>
      </c>
      <c r="CL188" s="125" t="str">
        <f t="shared" si="269"/>
        <v>dato mancante</v>
      </c>
      <c r="CM188" s="125" t="str">
        <f t="shared" si="270"/>
        <v>dato mancante</v>
      </c>
      <c r="CN188" s="125" t="str">
        <f t="shared" si="271"/>
        <v>dato mancante</v>
      </c>
      <c r="CO188" s="125" t="str">
        <f t="shared" si="272"/>
        <v>dato mancante</v>
      </c>
      <c r="CP188" s="125" t="str">
        <f t="shared" si="273"/>
        <v>dato mancante</v>
      </c>
      <c r="CQ188" s="125" t="str">
        <f t="shared" si="274"/>
        <v>dato mancante</v>
      </c>
      <c r="CR188" s="125" t="str">
        <f t="shared" si="275"/>
        <v>dato mancante</v>
      </c>
      <c r="CS188" s="125" t="str">
        <f t="shared" si="276"/>
        <v>dato mancante</v>
      </c>
      <c r="CT188" s="125" t="str">
        <f t="shared" si="277"/>
        <v>dato mancante</v>
      </c>
      <c r="CU188" s="125" t="str">
        <f t="shared" si="278"/>
        <v>dato mancante</v>
      </c>
      <c r="CV188" s="125" t="str">
        <f t="shared" si="279"/>
        <v>dato mancante</v>
      </c>
      <c r="CW188" s="125" t="str">
        <f t="shared" si="280"/>
        <v>dato mancante</v>
      </c>
      <c r="CX188" s="125" t="str">
        <f t="shared" si="281"/>
        <v>dato mancante</v>
      </c>
      <c r="CY188" s="125" t="str">
        <f t="shared" si="282"/>
        <v>dato mancante</v>
      </c>
      <c r="CZ188" s="125" t="str">
        <f t="shared" si="283"/>
        <v>dato mancante</v>
      </c>
      <c r="DA188" s="125" t="str">
        <f t="shared" si="226"/>
        <v>dato mancante</v>
      </c>
      <c r="DB188" s="125" t="str">
        <f t="shared" si="284"/>
        <v>dato mancante</v>
      </c>
      <c r="DC188" s="125" t="str">
        <f t="shared" si="285"/>
        <v>dato mancante</v>
      </c>
      <c r="DD188" s="125" t="str">
        <f t="shared" si="286"/>
        <v>dato mancante</v>
      </c>
      <c r="DF188" s="127">
        <f t="shared" si="253"/>
        <v>0</v>
      </c>
      <c r="DG188" s="127">
        <f t="shared" si="287"/>
        <v>0</v>
      </c>
      <c r="DH188" s="125" t="str">
        <f t="shared" si="254"/>
        <v>ok</v>
      </c>
      <c r="DI188" s="127" t="str">
        <f t="shared" si="255"/>
        <v>Buono</v>
      </c>
      <c r="DJ188" s="127" t="str">
        <f t="shared" si="288"/>
        <v>Buono</v>
      </c>
    </row>
    <row r="189" spans="1:114" s="125" customFormat="1" x14ac:dyDescent="0.35">
      <c r="A189" s="18">
        <f>'Calcolo Orizzontale P. Secco'!A190</f>
        <v>0</v>
      </c>
      <c r="B189" s="18">
        <f>'Calcolo Orizzontale P. Secco'!B190</f>
        <v>0</v>
      </c>
      <c r="C189" s="18">
        <f>'Calcolo Orizzontale P. Secco'!C190</f>
        <v>0</v>
      </c>
      <c r="D189" s="18">
        <f>'Calcolo Orizzontale P. Secco'!D190</f>
        <v>0</v>
      </c>
      <c r="E189" s="18">
        <f>'Calcolo Orizzontale P. Secco'!E190</f>
        <v>0</v>
      </c>
      <c r="F189" s="18">
        <f>'Calcolo Orizzontale P. Secco'!F190</f>
        <v>0</v>
      </c>
      <c r="G189" s="18">
        <f>'Calcolo Orizzontale P. Secco'!G190</f>
        <v>0</v>
      </c>
      <c r="H189" s="18"/>
      <c r="I189" s="18">
        <f>'Calcolo Orizzontale P. Secco'!I190</f>
        <v>0</v>
      </c>
      <c r="J189" s="18">
        <f>'Calcolo Orizzontale P. Secco'!J190</f>
        <v>0</v>
      </c>
      <c r="K189" s="18">
        <f>'Calcolo Orizzontale P. Secco'!K190</f>
        <v>0</v>
      </c>
      <c r="L189" s="15">
        <f t="shared" si="232"/>
        <v>0</v>
      </c>
      <c r="M189" s="519">
        <f>'Calcolo Orizzontale P. Secco'!L190</f>
        <v>0</v>
      </c>
      <c r="N189" s="519">
        <f>'Calcolo Orizzontale P. Secco'!M190</f>
        <v>0</v>
      </c>
      <c r="O189" s="520">
        <f>'Calcolo Orizzontale P. Secco'!N190</f>
        <v>0</v>
      </c>
      <c r="P189" s="521">
        <f>'Calcolo Orizzontale P. Secco'!O190</f>
        <v>0</v>
      </c>
      <c r="Q189" s="521">
        <f>'Calcolo Orizzontale P. Secco'!P190</f>
        <v>0</v>
      </c>
      <c r="R189" s="521">
        <f>'Calcolo Orizzontale P. Secco'!Q190</f>
        <v>0</v>
      </c>
      <c r="S189" s="521">
        <f>'Calcolo Orizzontale P. Secco'!R190</f>
        <v>0</v>
      </c>
      <c r="T189" s="521">
        <f>'Calcolo Orizzontale P. Secco'!S190</f>
        <v>0</v>
      </c>
      <c r="U189" s="519">
        <f>'Calcolo Orizzontale P. Secco'!T190</f>
        <v>0</v>
      </c>
      <c r="V189" s="519">
        <f>'Calcolo Orizzontale P. Secco'!U190</f>
        <v>0</v>
      </c>
      <c r="W189" s="519">
        <f>'Calcolo Orizzontale P. Secco'!V190</f>
        <v>0</v>
      </c>
      <c r="X189" s="520">
        <f>'Calcolo Orizzontale P. Secco'!W190</f>
        <v>0</v>
      </c>
      <c r="Y189" s="521">
        <f>'Calcolo Orizzontale P. Secco'!X190</f>
        <v>0</v>
      </c>
      <c r="Z189" s="522">
        <f>'Calcolo Orizzontale P. Secco'!Y190</f>
        <v>0</v>
      </c>
      <c r="AA189" s="126"/>
      <c r="AB189" s="127"/>
      <c r="AC189" s="189" t="str">
        <f>'Calcolo Orizzontale P. Secco'!AC190</f>
        <v>dato mancante</v>
      </c>
      <c r="AD189" s="190" t="str">
        <f>'Calcolo Orizzontale P. Secco'!AR190</f>
        <v>dato mancante</v>
      </c>
      <c r="AE189" s="190" t="str">
        <f t="shared" si="233"/>
        <v>dato mancante</v>
      </c>
      <c r="AF189" s="190" t="str">
        <f t="shared" si="234"/>
        <v>dato mancante</v>
      </c>
      <c r="AG189" s="191" t="str">
        <f>IF(N189&lt;5,'Calcolo Orizzontale P. Secco'!AD190,"dato mancante")</f>
        <v>dato mancante</v>
      </c>
      <c r="AH189" s="191" t="str">
        <f>IF(N189&gt;5,'Calcolo Orizzontale P. Secco'!AD190,"dato mancante")</f>
        <v>dato mancante</v>
      </c>
      <c r="AI189" s="191" t="str">
        <f>IF(N189&lt;5,'Calcolo Orizzontale P. Secco'!AS190,"dato mancante")</f>
        <v>dato mancante</v>
      </c>
      <c r="AJ189" s="191" t="str">
        <f>IF(N189&gt;5,'Calcolo Orizzontale P. Secco'!AS190,"dato mancante")</f>
        <v>dato mancante</v>
      </c>
      <c r="AK189" s="190" t="str">
        <f t="shared" si="235"/>
        <v>dato mancante</v>
      </c>
      <c r="AL189" s="190" t="str">
        <f t="shared" si="236"/>
        <v>dato mancante</v>
      </c>
      <c r="AM189" s="190" t="str">
        <f t="shared" si="237"/>
        <v>dato mancante</v>
      </c>
      <c r="AN189" s="190" t="str">
        <f t="shared" si="238"/>
        <v>dato mancante</v>
      </c>
      <c r="AO189" s="191" t="str">
        <f>'Calcolo Orizzontale P. Secco'!AE190</f>
        <v>dato mancante</v>
      </c>
      <c r="AP189" s="191" t="str">
        <f>'Calcolo Orizzontale P. Secco'!AT190</f>
        <v>dato mancante</v>
      </c>
      <c r="AQ189" s="192" t="str">
        <f t="shared" si="239"/>
        <v>dato mancante</v>
      </c>
      <c r="AR189" s="192" t="str">
        <f t="shared" si="240"/>
        <v>dato mancante</v>
      </c>
      <c r="AS189" s="193" t="str">
        <f>'Calcolo Orizzontale P. Secco'!AF190</f>
        <v>dato mancante</v>
      </c>
      <c r="AT189" s="193" t="str">
        <f>'Calcolo Orizzontale P. Secco'!AU190</f>
        <v>dato mancante</v>
      </c>
      <c r="AU189" s="308" t="str">
        <f t="shared" si="258"/>
        <v>dato mancante</v>
      </c>
      <c r="AV189" s="308" t="str">
        <f t="shared" si="259"/>
        <v>dato mancante</v>
      </c>
      <c r="AW189" s="193" t="str">
        <f>'Calcolo Orizzontale P. Secco'!AG190</f>
        <v>dato mancante</v>
      </c>
      <c r="AX189" s="193" t="str">
        <f>'Calcolo Orizzontale P. Secco'!AV190</f>
        <v>dato mancante</v>
      </c>
      <c r="AY189" s="308" t="str">
        <f t="shared" si="256"/>
        <v>dato mancante</v>
      </c>
      <c r="AZ189" s="308" t="str">
        <f t="shared" si="257"/>
        <v>dato mancante</v>
      </c>
      <c r="BA189" s="193" t="str">
        <f>'Calcolo Orizzontale P. Secco'!AH190</f>
        <v>dato mancante</v>
      </c>
      <c r="BB189" s="193" t="str">
        <f>'Calcolo Orizzontale P. Secco'!AW190</f>
        <v>dato mancante</v>
      </c>
      <c r="BC189" s="308" t="str">
        <f t="shared" si="241"/>
        <v>dato mancante</v>
      </c>
      <c r="BD189" s="308" t="str">
        <f t="shared" si="242"/>
        <v>dato mancante</v>
      </c>
      <c r="BE189" s="194" t="str">
        <f>'Calcolo Orizzontale P. Secco'!AI190</f>
        <v>dato mancante</v>
      </c>
      <c r="BF189" s="194" t="str">
        <f>'Calcolo Orizzontale P. Secco'!AX190</f>
        <v>dato mancante</v>
      </c>
      <c r="BG189" s="308" t="str">
        <f t="shared" si="243"/>
        <v>dato mancante</v>
      </c>
      <c r="BH189" s="308" t="str">
        <f t="shared" si="244"/>
        <v>dato mancante</v>
      </c>
      <c r="BI189" s="193" t="str">
        <f>'Calcolo Orizzontale P. Secco'!AJ190</f>
        <v>dato mancante</v>
      </c>
      <c r="BJ189" s="193" t="str">
        <f>'Calcolo Orizzontale P. Secco'!AY190</f>
        <v>dato mancante</v>
      </c>
      <c r="BK189" s="308" t="str">
        <f t="shared" si="245"/>
        <v>dato mancante</v>
      </c>
      <c r="BL189" s="308" t="str">
        <f t="shared" si="246"/>
        <v>dato mancante</v>
      </c>
      <c r="BM189" s="192" t="str">
        <f>'Calcolo Orizzontale P. Secco'!AK190</f>
        <v>dato mancante</v>
      </c>
      <c r="BN189" s="192" t="str">
        <f>'Calcolo Orizzontale P. Secco'!AZ190</f>
        <v>dato mancante</v>
      </c>
      <c r="BO189" s="308" t="str">
        <f t="shared" si="260"/>
        <v>dato mancante</v>
      </c>
      <c r="BP189" s="308" t="str">
        <f t="shared" si="261"/>
        <v>dato mancante</v>
      </c>
      <c r="BQ189" s="195" t="str">
        <f>'Calcolo Orizzontale P. Secco'!AL190</f>
        <v>dato mancante</v>
      </c>
      <c r="BR189" s="195" t="str">
        <f>'Calcolo Orizzontale P. Secco'!BA190</f>
        <v>dato mancante</v>
      </c>
      <c r="BS189" s="308" t="str">
        <f t="shared" si="247"/>
        <v>dato mancante</v>
      </c>
      <c r="BT189" s="308" t="str">
        <f t="shared" si="248"/>
        <v>dato mancante</v>
      </c>
      <c r="BU189" s="193" t="str">
        <f>'Calcolo Orizzontale P. Secco'!AM190</f>
        <v>dato mancante</v>
      </c>
      <c r="BV189" s="194" t="str">
        <f>'Calcolo Orizzontale P. Secco'!BB190</f>
        <v>dato mancante</v>
      </c>
      <c r="BW189" s="308" t="str">
        <f t="shared" si="249"/>
        <v>dato mancante</v>
      </c>
      <c r="BX189" s="308" t="str">
        <f t="shared" si="250"/>
        <v>dato mancante</v>
      </c>
      <c r="BY189" s="196" t="str">
        <f>'Calcolo Orizzontale P. Secco'!AN190</f>
        <v>dato mancante</v>
      </c>
      <c r="BZ189" s="196" t="str">
        <f>'Calcolo Orizzontale P. Secco'!BC190</f>
        <v>dato mancante</v>
      </c>
      <c r="CA189" s="308" t="str">
        <f t="shared" si="251"/>
        <v>dato mancante</v>
      </c>
      <c r="CB189" s="308" t="str">
        <f t="shared" si="252"/>
        <v>dato mancante</v>
      </c>
      <c r="CE189" s="125" t="str">
        <f t="shared" si="262"/>
        <v>dato mancante</v>
      </c>
      <c r="CF189" s="125" t="str">
        <f t="shared" si="263"/>
        <v>dato mancante</v>
      </c>
      <c r="CG189" s="125" t="str">
        <f t="shared" si="264"/>
        <v>dato mancante</v>
      </c>
      <c r="CH189" s="125" t="str">
        <f t="shared" si="265"/>
        <v>dato mancante</v>
      </c>
      <c r="CI189" s="125" t="str">
        <f t="shared" si="266"/>
        <v>dato mancante</v>
      </c>
      <c r="CJ189" s="125" t="str">
        <f t="shared" si="267"/>
        <v>dato mancante</v>
      </c>
      <c r="CK189" s="125" t="str">
        <f t="shared" si="268"/>
        <v>dato mancante</v>
      </c>
      <c r="CL189" s="125" t="str">
        <f t="shared" si="269"/>
        <v>dato mancante</v>
      </c>
      <c r="CM189" s="125" t="str">
        <f t="shared" si="270"/>
        <v>dato mancante</v>
      </c>
      <c r="CN189" s="125" t="str">
        <f t="shared" si="271"/>
        <v>dato mancante</v>
      </c>
      <c r="CO189" s="125" t="str">
        <f t="shared" si="272"/>
        <v>dato mancante</v>
      </c>
      <c r="CP189" s="125" t="str">
        <f t="shared" si="273"/>
        <v>dato mancante</v>
      </c>
      <c r="CQ189" s="125" t="str">
        <f t="shared" si="274"/>
        <v>dato mancante</v>
      </c>
      <c r="CR189" s="125" t="str">
        <f t="shared" si="275"/>
        <v>dato mancante</v>
      </c>
      <c r="CS189" s="125" t="str">
        <f t="shared" si="276"/>
        <v>dato mancante</v>
      </c>
      <c r="CT189" s="125" t="str">
        <f t="shared" si="277"/>
        <v>dato mancante</v>
      </c>
      <c r="CU189" s="125" t="str">
        <f t="shared" si="278"/>
        <v>dato mancante</v>
      </c>
      <c r="CV189" s="125" t="str">
        <f t="shared" si="279"/>
        <v>dato mancante</v>
      </c>
      <c r="CW189" s="125" t="str">
        <f t="shared" si="280"/>
        <v>dato mancante</v>
      </c>
      <c r="CX189" s="125" t="str">
        <f t="shared" si="281"/>
        <v>dato mancante</v>
      </c>
      <c r="CY189" s="125" t="str">
        <f t="shared" si="282"/>
        <v>dato mancante</v>
      </c>
      <c r="CZ189" s="125" t="str">
        <f t="shared" si="283"/>
        <v>dato mancante</v>
      </c>
      <c r="DA189" s="125" t="str">
        <f t="shared" si="226"/>
        <v>dato mancante</v>
      </c>
      <c r="DB189" s="125" t="str">
        <f t="shared" si="284"/>
        <v>dato mancante</v>
      </c>
      <c r="DC189" s="125" t="str">
        <f t="shared" si="285"/>
        <v>dato mancante</v>
      </c>
      <c r="DD189" s="125" t="str">
        <f t="shared" si="286"/>
        <v>dato mancante</v>
      </c>
      <c r="DF189" s="127">
        <f t="shared" si="253"/>
        <v>0</v>
      </c>
      <c r="DG189" s="127">
        <f t="shared" si="287"/>
        <v>0</v>
      </c>
      <c r="DH189" s="125" t="str">
        <f t="shared" si="254"/>
        <v>ok</v>
      </c>
      <c r="DI189" s="127" t="str">
        <f t="shared" si="255"/>
        <v>Buono</v>
      </c>
      <c r="DJ189" s="127" t="str">
        <f t="shared" si="288"/>
        <v>Buono</v>
      </c>
    </row>
    <row r="190" spans="1:114" s="125" customFormat="1" x14ac:dyDescent="0.35">
      <c r="A190" s="18">
        <f>'Calcolo Orizzontale P. Secco'!A191</f>
        <v>0</v>
      </c>
      <c r="B190" s="18">
        <f>'Calcolo Orizzontale P. Secco'!B191</f>
        <v>0</v>
      </c>
      <c r="C190" s="18">
        <f>'Calcolo Orizzontale P. Secco'!C191</f>
        <v>0</v>
      </c>
      <c r="D190" s="18">
        <f>'Calcolo Orizzontale P. Secco'!D191</f>
        <v>0</v>
      </c>
      <c r="E190" s="18">
        <f>'Calcolo Orizzontale P. Secco'!E191</f>
        <v>0</v>
      </c>
      <c r="F190" s="18">
        <f>'Calcolo Orizzontale P. Secco'!F191</f>
        <v>0</v>
      </c>
      <c r="G190" s="18">
        <f>'Calcolo Orizzontale P. Secco'!G191</f>
        <v>0</v>
      </c>
      <c r="H190" s="18"/>
      <c r="I190" s="18">
        <f>'Calcolo Orizzontale P. Secco'!I191</f>
        <v>0</v>
      </c>
      <c r="J190" s="18">
        <f>'Calcolo Orizzontale P. Secco'!J191</f>
        <v>0</v>
      </c>
      <c r="K190" s="18">
        <f>'Calcolo Orizzontale P. Secco'!K191</f>
        <v>0</v>
      </c>
      <c r="L190" s="15">
        <f t="shared" si="232"/>
        <v>0</v>
      </c>
      <c r="M190" s="519">
        <f>'Calcolo Orizzontale P. Secco'!L191</f>
        <v>0</v>
      </c>
      <c r="N190" s="519">
        <f>'Calcolo Orizzontale P. Secco'!M191</f>
        <v>0</v>
      </c>
      <c r="O190" s="520">
        <f>'Calcolo Orizzontale P. Secco'!N191</f>
        <v>0</v>
      </c>
      <c r="P190" s="521">
        <f>'Calcolo Orizzontale P. Secco'!O191</f>
        <v>0</v>
      </c>
      <c r="Q190" s="521">
        <f>'Calcolo Orizzontale P. Secco'!P191</f>
        <v>0</v>
      </c>
      <c r="R190" s="521">
        <f>'Calcolo Orizzontale P. Secco'!Q191</f>
        <v>0</v>
      </c>
      <c r="S190" s="521">
        <f>'Calcolo Orizzontale P. Secco'!R191</f>
        <v>0</v>
      </c>
      <c r="T190" s="521">
        <f>'Calcolo Orizzontale P. Secco'!S191</f>
        <v>0</v>
      </c>
      <c r="U190" s="519">
        <f>'Calcolo Orizzontale P. Secco'!T191</f>
        <v>0</v>
      </c>
      <c r="V190" s="519">
        <f>'Calcolo Orizzontale P. Secco'!U191</f>
        <v>0</v>
      </c>
      <c r="W190" s="519">
        <f>'Calcolo Orizzontale P. Secco'!V191</f>
        <v>0</v>
      </c>
      <c r="X190" s="520">
        <f>'Calcolo Orizzontale P. Secco'!W191</f>
        <v>0</v>
      </c>
      <c r="Y190" s="521">
        <f>'Calcolo Orizzontale P. Secco'!X191</f>
        <v>0</v>
      </c>
      <c r="Z190" s="522">
        <f>'Calcolo Orizzontale P. Secco'!Y191</f>
        <v>0</v>
      </c>
      <c r="AA190" s="126"/>
      <c r="AB190" s="127"/>
      <c r="AC190" s="189" t="str">
        <f>'Calcolo Orizzontale P. Secco'!AC191</f>
        <v>dato mancante</v>
      </c>
      <c r="AD190" s="190" t="str">
        <f>'Calcolo Orizzontale P. Secco'!AR191</f>
        <v>dato mancante</v>
      </c>
      <c r="AE190" s="190" t="str">
        <f t="shared" si="233"/>
        <v>dato mancante</v>
      </c>
      <c r="AF190" s="190" t="str">
        <f t="shared" si="234"/>
        <v>dato mancante</v>
      </c>
      <c r="AG190" s="191" t="str">
        <f>IF(N190&lt;5,'Calcolo Orizzontale P. Secco'!AD191,"dato mancante")</f>
        <v>dato mancante</v>
      </c>
      <c r="AH190" s="191" t="str">
        <f>IF(N190&gt;5,'Calcolo Orizzontale P. Secco'!AD191,"dato mancante")</f>
        <v>dato mancante</v>
      </c>
      <c r="AI190" s="191" t="str">
        <f>IF(N190&lt;5,'Calcolo Orizzontale P. Secco'!AS191,"dato mancante")</f>
        <v>dato mancante</v>
      </c>
      <c r="AJ190" s="191" t="str">
        <f>IF(N190&gt;5,'Calcolo Orizzontale P. Secco'!AS191,"dato mancante")</f>
        <v>dato mancante</v>
      </c>
      <c r="AK190" s="190" t="str">
        <f t="shared" si="235"/>
        <v>dato mancante</v>
      </c>
      <c r="AL190" s="190" t="str">
        <f t="shared" si="236"/>
        <v>dato mancante</v>
      </c>
      <c r="AM190" s="190" t="str">
        <f t="shared" si="237"/>
        <v>dato mancante</v>
      </c>
      <c r="AN190" s="190" t="str">
        <f t="shared" si="238"/>
        <v>dato mancante</v>
      </c>
      <c r="AO190" s="191" t="str">
        <f>'Calcolo Orizzontale P. Secco'!AE191</f>
        <v>dato mancante</v>
      </c>
      <c r="AP190" s="191" t="str">
        <f>'Calcolo Orizzontale P. Secco'!AT191</f>
        <v>dato mancante</v>
      </c>
      <c r="AQ190" s="192" t="str">
        <f t="shared" si="239"/>
        <v>dato mancante</v>
      </c>
      <c r="AR190" s="192" t="str">
        <f t="shared" si="240"/>
        <v>dato mancante</v>
      </c>
      <c r="AS190" s="193" t="str">
        <f>'Calcolo Orizzontale P. Secco'!AF191</f>
        <v>dato mancante</v>
      </c>
      <c r="AT190" s="193" t="str">
        <f>'Calcolo Orizzontale P. Secco'!AU191</f>
        <v>dato mancante</v>
      </c>
      <c r="AU190" s="308" t="str">
        <f t="shared" si="258"/>
        <v>dato mancante</v>
      </c>
      <c r="AV190" s="308" t="str">
        <f t="shared" si="259"/>
        <v>dato mancante</v>
      </c>
      <c r="AW190" s="193" t="str">
        <f>'Calcolo Orizzontale P. Secco'!AG191</f>
        <v>dato mancante</v>
      </c>
      <c r="AX190" s="193" t="str">
        <f>'Calcolo Orizzontale P. Secco'!AV191</f>
        <v>dato mancante</v>
      </c>
      <c r="AY190" s="308" t="str">
        <f t="shared" si="256"/>
        <v>dato mancante</v>
      </c>
      <c r="AZ190" s="308" t="str">
        <f t="shared" si="257"/>
        <v>dato mancante</v>
      </c>
      <c r="BA190" s="193" t="str">
        <f>'Calcolo Orizzontale P. Secco'!AH191</f>
        <v>dato mancante</v>
      </c>
      <c r="BB190" s="193" t="str">
        <f>'Calcolo Orizzontale P. Secco'!AW191</f>
        <v>dato mancante</v>
      </c>
      <c r="BC190" s="308" t="str">
        <f t="shared" si="241"/>
        <v>dato mancante</v>
      </c>
      <c r="BD190" s="308" t="str">
        <f t="shared" si="242"/>
        <v>dato mancante</v>
      </c>
      <c r="BE190" s="194" t="str">
        <f>'Calcolo Orizzontale P. Secco'!AI191</f>
        <v>dato mancante</v>
      </c>
      <c r="BF190" s="194" t="str">
        <f>'Calcolo Orizzontale P. Secco'!AX191</f>
        <v>dato mancante</v>
      </c>
      <c r="BG190" s="308" t="str">
        <f t="shared" si="243"/>
        <v>dato mancante</v>
      </c>
      <c r="BH190" s="308" t="str">
        <f t="shared" si="244"/>
        <v>dato mancante</v>
      </c>
      <c r="BI190" s="193" t="str">
        <f>'Calcolo Orizzontale P. Secco'!AJ191</f>
        <v>dato mancante</v>
      </c>
      <c r="BJ190" s="193" t="str">
        <f>'Calcolo Orizzontale P. Secco'!AY191</f>
        <v>dato mancante</v>
      </c>
      <c r="BK190" s="308" t="str">
        <f t="shared" si="245"/>
        <v>dato mancante</v>
      </c>
      <c r="BL190" s="308" t="str">
        <f t="shared" si="246"/>
        <v>dato mancante</v>
      </c>
      <c r="BM190" s="192" t="str">
        <f>'Calcolo Orizzontale P. Secco'!AK191</f>
        <v>dato mancante</v>
      </c>
      <c r="BN190" s="192" t="str">
        <f>'Calcolo Orizzontale P. Secco'!AZ191</f>
        <v>dato mancante</v>
      </c>
      <c r="BO190" s="308" t="str">
        <f t="shared" si="260"/>
        <v>dato mancante</v>
      </c>
      <c r="BP190" s="308" t="str">
        <f t="shared" si="261"/>
        <v>dato mancante</v>
      </c>
      <c r="BQ190" s="195" t="str">
        <f>'Calcolo Orizzontale P. Secco'!AL191</f>
        <v>dato mancante</v>
      </c>
      <c r="BR190" s="195" t="str">
        <f>'Calcolo Orizzontale P. Secco'!BA191</f>
        <v>dato mancante</v>
      </c>
      <c r="BS190" s="308" t="str">
        <f t="shared" si="247"/>
        <v>dato mancante</v>
      </c>
      <c r="BT190" s="308" t="str">
        <f t="shared" si="248"/>
        <v>dato mancante</v>
      </c>
      <c r="BU190" s="193" t="str">
        <f>'Calcolo Orizzontale P. Secco'!AM191</f>
        <v>dato mancante</v>
      </c>
      <c r="BV190" s="194" t="str">
        <f>'Calcolo Orizzontale P. Secco'!BB191</f>
        <v>dato mancante</v>
      </c>
      <c r="BW190" s="308" t="str">
        <f t="shared" si="249"/>
        <v>dato mancante</v>
      </c>
      <c r="BX190" s="308" t="str">
        <f t="shared" si="250"/>
        <v>dato mancante</v>
      </c>
      <c r="BY190" s="196" t="str">
        <f>'Calcolo Orizzontale P. Secco'!AN191</f>
        <v>dato mancante</v>
      </c>
      <c r="BZ190" s="196" t="str">
        <f>'Calcolo Orizzontale P. Secco'!BC191</f>
        <v>dato mancante</v>
      </c>
      <c r="CA190" s="308" t="str">
        <f t="shared" si="251"/>
        <v>dato mancante</v>
      </c>
      <c r="CB190" s="308" t="str">
        <f t="shared" si="252"/>
        <v>dato mancante</v>
      </c>
      <c r="CE190" s="125" t="str">
        <f t="shared" si="262"/>
        <v>dato mancante</v>
      </c>
      <c r="CF190" s="125" t="str">
        <f t="shared" si="263"/>
        <v>dato mancante</v>
      </c>
      <c r="CG190" s="125" t="str">
        <f t="shared" si="264"/>
        <v>dato mancante</v>
      </c>
      <c r="CH190" s="125" t="str">
        <f t="shared" si="265"/>
        <v>dato mancante</v>
      </c>
      <c r="CI190" s="125" t="str">
        <f t="shared" si="266"/>
        <v>dato mancante</v>
      </c>
      <c r="CJ190" s="125" t="str">
        <f t="shared" si="267"/>
        <v>dato mancante</v>
      </c>
      <c r="CK190" s="125" t="str">
        <f t="shared" si="268"/>
        <v>dato mancante</v>
      </c>
      <c r="CL190" s="125" t="str">
        <f t="shared" si="269"/>
        <v>dato mancante</v>
      </c>
      <c r="CM190" s="125" t="str">
        <f t="shared" si="270"/>
        <v>dato mancante</v>
      </c>
      <c r="CN190" s="125" t="str">
        <f t="shared" si="271"/>
        <v>dato mancante</v>
      </c>
      <c r="CO190" s="125" t="str">
        <f t="shared" si="272"/>
        <v>dato mancante</v>
      </c>
      <c r="CP190" s="125" t="str">
        <f t="shared" si="273"/>
        <v>dato mancante</v>
      </c>
      <c r="CQ190" s="125" t="str">
        <f t="shared" si="274"/>
        <v>dato mancante</v>
      </c>
      <c r="CR190" s="125" t="str">
        <f t="shared" si="275"/>
        <v>dato mancante</v>
      </c>
      <c r="CS190" s="125" t="str">
        <f t="shared" si="276"/>
        <v>dato mancante</v>
      </c>
      <c r="CT190" s="125" t="str">
        <f t="shared" si="277"/>
        <v>dato mancante</v>
      </c>
      <c r="CU190" s="125" t="str">
        <f t="shared" si="278"/>
        <v>dato mancante</v>
      </c>
      <c r="CV190" s="125" t="str">
        <f t="shared" si="279"/>
        <v>dato mancante</v>
      </c>
      <c r="CW190" s="125" t="str">
        <f t="shared" si="280"/>
        <v>dato mancante</v>
      </c>
      <c r="CX190" s="125" t="str">
        <f t="shared" si="281"/>
        <v>dato mancante</v>
      </c>
      <c r="CY190" s="125" t="str">
        <f t="shared" si="282"/>
        <v>dato mancante</v>
      </c>
      <c r="CZ190" s="125" t="str">
        <f t="shared" si="283"/>
        <v>dato mancante</v>
      </c>
      <c r="DA190" s="125" t="str">
        <f t="shared" si="226"/>
        <v>dato mancante</v>
      </c>
      <c r="DB190" s="125" t="str">
        <f t="shared" si="284"/>
        <v>dato mancante</v>
      </c>
      <c r="DC190" s="125" t="str">
        <f t="shared" si="285"/>
        <v>dato mancante</v>
      </c>
      <c r="DD190" s="125" t="str">
        <f t="shared" si="286"/>
        <v>dato mancante</v>
      </c>
      <c r="DF190" s="127">
        <f t="shared" si="253"/>
        <v>0</v>
      </c>
      <c r="DG190" s="127">
        <f t="shared" si="287"/>
        <v>0</v>
      </c>
      <c r="DH190" s="125" t="str">
        <f t="shared" si="254"/>
        <v>ok</v>
      </c>
      <c r="DI190" s="127" t="str">
        <f t="shared" si="255"/>
        <v>Buono</v>
      </c>
      <c r="DJ190" s="127" t="str">
        <f t="shared" si="288"/>
        <v>Buono</v>
      </c>
    </row>
    <row r="191" spans="1:114" s="125" customFormat="1" x14ac:dyDescent="0.35">
      <c r="A191" s="18">
        <f>'Calcolo Orizzontale P. Secco'!A192</f>
        <v>0</v>
      </c>
      <c r="B191" s="18">
        <f>'Calcolo Orizzontale P. Secco'!B192</f>
        <v>0</v>
      </c>
      <c r="C191" s="18">
        <f>'Calcolo Orizzontale P. Secco'!C192</f>
        <v>0</v>
      </c>
      <c r="D191" s="18">
        <f>'Calcolo Orizzontale P. Secco'!D192</f>
        <v>0</v>
      </c>
      <c r="E191" s="18">
        <f>'Calcolo Orizzontale P. Secco'!E192</f>
        <v>0</v>
      </c>
      <c r="F191" s="18">
        <f>'Calcolo Orizzontale P. Secco'!F192</f>
        <v>0</v>
      </c>
      <c r="G191" s="18">
        <f>'Calcolo Orizzontale P. Secco'!G192</f>
        <v>0</v>
      </c>
      <c r="H191" s="18"/>
      <c r="I191" s="18">
        <f>'Calcolo Orizzontale P. Secco'!I192</f>
        <v>0</v>
      </c>
      <c r="J191" s="18">
        <f>'Calcolo Orizzontale P. Secco'!J192</f>
        <v>0</v>
      </c>
      <c r="K191" s="18">
        <f>'Calcolo Orizzontale P. Secco'!K192</f>
        <v>0</v>
      </c>
      <c r="L191" s="15">
        <f t="shared" si="232"/>
        <v>0</v>
      </c>
      <c r="M191" s="519">
        <f>'Calcolo Orizzontale P. Secco'!L192</f>
        <v>0</v>
      </c>
      <c r="N191" s="519">
        <f>'Calcolo Orizzontale P. Secco'!M192</f>
        <v>0</v>
      </c>
      <c r="O191" s="520">
        <f>'Calcolo Orizzontale P. Secco'!N192</f>
        <v>0</v>
      </c>
      <c r="P191" s="521">
        <f>'Calcolo Orizzontale P. Secco'!O192</f>
        <v>0</v>
      </c>
      <c r="Q191" s="521">
        <f>'Calcolo Orizzontale P. Secco'!P192</f>
        <v>0</v>
      </c>
      <c r="R191" s="521">
        <f>'Calcolo Orizzontale P. Secco'!Q192</f>
        <v>0</v>
      </c>
      <c r="S191" s="521">
        <f>'Calcolo Orizzontale P. Secco'!R192</f>
        <v>0</v>
      </c>
      <c r="T191" s="521">
        <f>'Calcolo Orizzontale P. Secco'!S192</f>
        <v>0</v>
      </c>
      <c r="U191" s="519">
        <f>'Calcolo Orizzontale P. Secco'!T192</f>
        <v>0</v>
      </c>
      <c r="V191" s="519">
        <f>'Calcolo Orizzontale P. Secco'!U192</f>
        <v>0</v>
      </c>
      <c r="W191" s="519">
        <f>'Calcolo Orizzontale P. Secco'!V192</f>
        <v>0</v>
      </c>
      <c r="X191" s="520">
        <f>'Calcolo Orizzontale P. Secco'!W192</f>
        <v>0</v>
      </c>
      <c r="Y191" s="521">
        <f>'Calcolo Orizzontale P. Secco'!X192</f>
        <v>0</v>
      </c>
      <c r="Z191" s="522">
        <f>'Calcolo Orizzontale P. Secco'!Y192</f>
        <v>0</v>
      </c>
      <c r="AA191" s="126"/>
      <c r="AB191" s="127"/>
      <c r="AC191" s="189" t="str">
        <f>'Calcolo Orizzontale P. Secco'!AC192</f>
        <v>dato mancante</v>
      </c>
      <c r="AD191" s="190" t="str">
        <f>'Calcolo Orizzontale P. Secco'!AR192</f>
        <v>dato mancante</v>
      </c>
      <c r="AE191" s="190" t="str">
        <f t="shared" si="233"/>
        <v>dato mancante</v>
      </c>
      <c r="AF191" s="190" t="str">
        <f t="shared" si="234"/>
        <v>dato mancante</v>
      </c>
      <c r="AG191" s="191" t="str">
        <f>IF(N191&lt;5,'Calcolo Orizzontale P. Secco'!AD192,"dato mancante")</f>
        <v>dato mancante</v>
      </c>
      <c r="AH191" s="191" t="str">
        <f>IF(N191&gt;5,'Calcolo Orizzontale P. Secco'!AD192,"dato mancante")</f>
        <v>dato mancante</v>
      </c>
      <c r="AI191" s="191" t="str">
        <f>IF(N191&lt;5,'Calcolo Orizzontale P. Secco'!AS192,"dato mancante")</f>
        <v>dato mancante</v>
      </c>
      <c r="AJ191" s="191" t="str">
        <f>IF(N191&gt;5,'Calcolo Orizzontale P. Secco'!AS192,"dato mancante")</f>
        <v>dato mancante</v>
      </c>
      <c r="AK191" s="190" t="str">
        <f t="shared" si="235"/>
        <v>dato mancante</v>
      </c>
      <c r="AL191" s="190" t="str">
        <f t="shared" si="236"/>
        <v>dato mancante</v>
      </c>
      <c r="AM191" s="190" t="str">
        <f t="shared" si="237"/>
        <v>dato mancante</v>
      </c>
      <c r="AN191" s="190" t="str">
        <f t="shared" si="238"/>
        <v>dato mancante</v>
      </c>
      <c r="AO191" s="191" t="str">
        <f>'Calcolo Orizzontale P. Secco'!AE192</f>
        <v>dato mancante</v>
      </c>
      <c r="AP191" s="191" t="str">
        <f>'Calcolo Orizzontale P. Secco'!AT192</f>
        <v>dato mancante</v>
      </c>
      <c r="AQ191" s="192" t="str">
        <f t="shared" si="239"/>
        <v>dato mancante</v>
      </c>
      <c r="AR191" s="192" t="str">
        <f t="shared" si="240"/>
        <v>dato mancante</v>
      </c>
      <c r="AS191" s="193" t="str">
        <f>'Calcolo Orizzontale P. Secco'!AF192</f>
        <v>dato mancante</v>
      </c>
      <c r="AT191" s="193" t="str">
        <f>'Calcolo Orizzontale P. Secco'!AU192</f>
        <v>dato mancante</v>
      </c>
      <c r="AU191" s="308" t="str">
        <f t="shared" si="258"/>
        <v>dato mancante</v>
      </c>
      <c r="AV191" s="308" t="str">
        <f t="shared" si="259"/>
        <v>dato mancante</v>
      </c>
      <c r="AW191" s="193" t="str">
        <f>'Calcolo Orizzontale P. Secco'!AG192</f>
        <v>dato mancante</v>
      </c>
      <c r="AX191" s="193" t="str">
        <f>'Calcolo Orizzontale P. Secco'!AV192</f>
        <v>dato mancante</v>
      </c>
      <c r="AY191" s="308" t="str">
        <f t="shared" si="256"/>
        <v>dato mancante</v>
      </c>
      <c r="AZ191" s="308" t="str">
        <f t="shared" si="257"/>
        <v>dato mancante</v>
      </c>
      <c r="BA191" s="193" t="str">
        <f>'Calcolo Orizzontale P. Secco'!AH192</f>
        <v>dato mancante</v>
      </c>
      <c r="BB191" s="193" t="str">
        <f>'Calcolo Orizzontale P. Secco'!AW192</f>
        <v>dato mancante</v>
      </c>
      <c r="BC191" s="308" t="str">
        <f t="shared" si="241"/>
        <v>dato mancante</v>
      </c>
      <c r="BD191" s="308" t="str">
        <f t="shared" si="242"/>
        <v>dato mancante</v>
      </c>
      <c r="BE191" s="194" t="str">
        <f>'Calcolo Orizzontale P. Secco'!AI192</f>
        <v>dato mancante</v>
      </c>
      <c r="BF191" s="194" t="str">
        <f>'Calcolo Orizzontale P. Secco'!AX192</f>
        <v>dato mancante</v>
      </c>
      <c r="BG191" s="308" t="str">
        <f t="shared" si="243"/>
        <v>dato mancante</v>
      </c>
      <c r="BH191" s="308" t="str">
        <f t="shared" si="244"/>
        <v>dato mancante</v>
      </c>
      <c r="BI191" s="193" t="str">
        <f>'Calcolo Orizzontale P. Secco'!AJ192</f>
        <v>dato mancante</v>
      </c>
      <c r="BJ191" s="193" t="str">
        <f>'Calcolo Orizzontale P. Secco'!AY192</f>
        <v>dato mancante</v>
      </c>
      <c r="BK191" s="308" t="str">
        <f t="shared" si="245"/>
        <v>dato mancante</v>
      </c>
      <c r="BL191" s="308" t="str">
        <f t="shared" si="246"/>
        <v>dato mancante</v>
      </c>
      <c r="BM191" s="192" t="str">
        <f>'Calcolo Orizzontale P. Secco'!AK192</f>
        <v>dato mancante</v>
      </c>
      <c r="BN191" s="192" t="str">
        <f>'Calcolo Orizzontale P. Secco'!AZ192</f>
        <v>dato mancante</v>
      </c>
      <c r="BO191" s="308" t="str">
        <f t="shared" si="260"/>
        <v>dato mancante</v>
      </c>
      <c r="BP191" s="308" t="str">
        <f t="shared" si="261"/>
        <v>dato mancante</v>
      </c>
      <c r="BQ191" s="195" t="str">
        <f>'Calcolo Orizzontale P. Secco'!AL192</f>
        <v>dato mancante</v>
      </c>
      <c r="BR191" s="195" t="str">
        <f>'Calcolo Orizzontale P. Secco'!BA192</f>
        <v>dato mancante</v>
      </c>
      <c r="BS191" s="308" t="str">
        <f t="shared" si="247"/>
        <v>dato mancante</v>
      </c>
      <c r="BT191" s="308" t="str">
        <f t="shared" si="248"/>
        <v>dato mancante</v>
      </c>
      <c r="BU191" s="193" t="str">
        <f>'Calcolo Orizzontale P. Secco'!AM192</f>
        <v>dato mancante</v>
      </c>
      <c r="BV191" s="194" t="str">
        <f>'Calcolo Orizzontale P. Secco'!BB192</f>
        <v>dato mancante</v>
      </c>
      <c r="BW191" s="308" t="str">
        <f t="shared" si="249"/>
        <v>dato mancante</v>
      </c>
      <c r="BX191" s="308" t="str">
        <f t="shared" si="250"/>
        <v>dato mancante</v>
      </c>
      <c r="BY191" s="196" t="str">
        <f>'Calcolo Orizzontale P. Secco'!AN192</f>
        <v>dato mancante</v>
      </c>
      <c r="BZ191" s="196" t="str">
        <f>'Calcolo Orizzontale P. Secco'!BC192</f>
        <v>dato mancante</v>
      </c>
      <c r="CA191" s="308" t="str">
        <f t="shared" si="251"/>
        <v>dato mancante</v>
      </c>
      <c r="CB191" s="308" t="str">
        <f t="shared" si="252"/>
        <v>dato mancante</v>
      </c>
      <c r="CE191" s="125" t="str">
        <f t="shared" si="262"/>
        <v>dato mancante</v>
      </c>
      <c r="CF191" s="125" t="str">
        <f t="shared" si="263"/>
        <v>dato mancante</v>
      </c>
      <c r="CG191" s="125" t="str">
        <f t="shared" si="264"/>
        <v>dato mancante</v>
      </c>
      <c r="CH191" s="125" t="str">
        <f t="shared" si="265"/>
        <v>dato mancante</v>
      </c>
      <c r="CI191" s="125" t="str">
        <f t="shared" si="266"/>
        <v>dato mancante</v>
      </c>
      <c r="CJ191" s="125" t="str">
        <f t="shared" si="267"/>
        <v>dato mancante</v>
      </c>
      <c r="CK191" s="125" t="str">
        <f t="shared" si="268"/>
        <v>dato mancante</v>
      </c>
      <c r="CL191" s="125" t="str">
        <f t="shared" si="269"/>
        <v>dato mancante</v>
      </c>
      <c r="CM191" s="125" t="str">
        <f t="shared" si="270"/>
        <v>dato mancante</v>
      </c>
      <c r="CN191" s="125" t="str">
        <f t="shared" si="271"/>
        <v>dato mancante</v>
      </c>
      <c r="CO191" s="125" t="str">
        <f t="shared" si="272"/>
        <v>dato mancante</v>
      </c>
      <c r="CP191" s="125" t="str">
        <f t="shared" si="273"/>
        <v>dato mancante</v>
      </c>
      <c r="CQ191" s="125" t="str">
        <f t="shared" si="274"/>
        <v>dato mancante</v>
      </c>
      <c r="CR191" s="125" t="str">
        <f t="shared" si="275"/>
        <v>dato mancante</v>
      </c>
      <c r="CS191" s="125" t="str">
        <f t="shared" si="276"/>
        <v>dato mancante</v>
      </c>
      <c r="CT191" s="125" t="str">
        <f t="shared" si="277"/>
        <v>dato mancante</v>
      </c>
      <c r="CU191" s="125" t="str">
        <f t="shared" si="278"/>
        <v>dato mancante</v>
      </c>
      <c r="CV191" s="125" t="str">
        <f t="shared" si="279"/>
        <v>dato mancante</v>
      </c>
      <c r="CW191" s="125" t="str">
        <f t="shared" si="280"/>
        <v>dato mancante</v>
      </c>
      <c r="CX191" s="125" t="str">
        <f t="shared" si="281"/>
        <v>dato mancante</v>
      </c>
      <c r="CY191" s="125" t="str">
        <f t="shared" si="282"/>
        <v>dato mancante</v>
      </c>
      <c r="CZ191" s="125" t="str">
        <f t="shared" si="283"/>
        <v>dato mancante</v>
      </c>
      <c r="DA191" s="125" t="str">
        <f t="shared" si="226"/>
        <v>dato mancante</v>
      </c>
      <c r="DB191" s="125" t="str">
        <f t="shared" si="284"/>
        <v>dato mancante</v>
      </c>
      <c r="DC191" s="125" t="str">
        <f t="shared" si="285"/>
        <v>dato mancante</v>
      </c>
      <c r="DD191" s="125" t="str">
        <f t="shared" si="286"/>
        <v>dato mancante</v>
      </c>
      <c r="DF191" s="127">
        <f t="shared" si="253"/>
        <v>0</v>
      </c>
      <c r="DG191" s="127">
        <f t="shared" si="287"/>
        <v>0</v>
      </c>
      <c r="DH191" s="125" t="str">
        <f t="shared" si="254"/>
        <v>ok</v>
      </c>
      <c r="DI191" s="127" t="str">
        <f t="shared" si="255"/>
        <v>Buono</v>
      </c>
      <c r="DJ191" s="127" t="str">
        <f t="shared" si="288"/>
        <v>Buono</v>
      </c>
    </row>
    <row r="192" spans="1:114" s="125" customFormat="1" x14ac:dyDescent="0.35">
      <c r="A192" s="18">
        <f>'Calcolo Orizzontale P. Secco'!A193</f>
        <v>0</v>
      </c>
      <c r="B192" s="18">
        <f>'Calcolo Orizzontale P. Secco'!B193</f>
        <v>0</v>
      </c>
      <c r="C192" s="18">
        <f>'Calcolo Orizzontale P. Secco'!C193</f>
        <v>0</v>
      </c>
      <c r="D192" s="18">
        <f>'Calcolo Orizzontale P. Secco'!D193</f>
        <v>0</v>
      </c>
      <c r="E192" s="18">
        <f>'Calcolo Orizzontale P. Secco'!E193</f>
        <v>0</v>
      </c>
      <c r="F192" s="18">
        <f>'Calcolo Orizzontale P. Secco'!F193</f>
        <v>0</v>
      </c>
      <c r="G192" s="18">
        <f>'Calcolo Orizzontale P. Secco'!G193</f>
        <v>0</v>
      </c>
      <c r="H192" s="18"/>
      <c r="I192" s="18">
        <f>'Calcolo Orizzontale P. Secco'!I193</f>
        <v>0</v>
      </c>
      <c r="J192" s="18">
        <f>'Calcolo Orizzontale P. Secco'!J193</f>
        <v>0</v>
      </c>
      <c r="K192" s="18">
        <f>'Calcolo Orizzontale P. Secco'!K193</f>
        <v>0</v>
      </c>
      <c r="L192" s="15">
        <f t="shared" si="232"/>
        <v>0</v>
      </c>
      <c r="M192" s="519">
        <f>'Calcolo Orizzontale P. Secco'!L193</f>
        <v>0</v>
      </c>
      <c r="N192" s="519">
        <f>'Calcolo Orizzontale P. Secco'!M193</f>
        <v>0</v>
      </c>
      <c r="O192" s="520">
        <f>'Calcolo Orizzontale P. Secco'!N193</f>
        <v>0</v>
      </c>
      <c r="P192" s="521">
        <f>'Calcolo Orizzontale P. Secco'!O193</f>
        <v>0</v>
      </c>
      <c r="Q192" s="521">
        <f>'Calcolo Orizzontale P. Secco'!P193</f>
        <v>0</v>
      </c>
      <c r="R192" s="521">
        <f>'Calcolo Orizzontale P. Secco'!Q193</f>
        <v>0</v>
      </c>
      <c r="S192" s="521">
        <f>'Calcolo Orizzontale P. Secco'!R193</f>
        <v>0</v>
      </c>
      <c r="T192" s="521">
        <f>'Calcolo Orizzontale P. Secco'!S193</f>
        <v>0</v>
      </c>
      <c r="U192" s="519">
        <f>'Calcolo Orizzontale P. Secco'!T193</f>
        <v>0</v>
      </c>
      <c r="V192" s="519">
        <f>'Calcolo Orizzontale P. Secco'!U193</f>
        <v>0</v>
      </c>
      <c r="W192" s="519">
        <f>'Calcolo Orizzontale P. Secco'!V193</f>
        <v>0</v>
      </c>
      <c r="X192" s="520">
        <f>'Calcolo Orizzontale P. Secco'!W193</f>
        <v>0</v>
      </c>
      <c r="Y192" s="521">
        <f>'Calcolo Orizzontale P. Secco'!X193</f>
        <v>0</v>
      </c>
      <c r="Z192" s="522">
        <f>'Calcolo Orizzontale P. Secco'!Y193</f>
        <v>0</v>
      </c>
      <c r="AA192" s="126"/>
      <c r="AB192" s="127"/>
      <c r="AC192" s="189" t="str">
        <f>'Calcolo Orizzontale P. Secco'!AC193</f>
        <v>dato mancante</v>
      </c>
      <c r="AD192" s="190" t="str">
        <f>'Calcolo Orizzontale P. Secco'!AR193</f>
        <v>dato mancante</v>
      </c>
      <c r="AE192" s="190" t="str">
        <f t="shared" si="233"/>
        <v>dato mancante</v>
      </c>
      <c r="AF192" s="190" t="str">
        <f t="shared" si="234"/>
        <v>dato mancante</v>
      </c>
      <c r="AG192" s="191" t="str">
        <f>IF(N192&lt;5,'Calcolo Orizzontale P. Secco'!AD193,"dato mancante")</f>
        <v>dato mancante</v>
      </c>
      <c r="AH192" s="191" t="str">
        <f>IF(N192&gt;5,'Calcolo Orizzontale P. Secco'!AD193,"dato mancante")</f>
        <v>dato mancante</v>
      </c>
      <c r="AI192" s="191" t="str">
        <f>IF(N192&lt;5,'Calcolo Orizzontale P. Secco'!AS193,"dato mancante")</f>
        <v>dato mancante</v>
      </c>
      <c r="AJ192" s="191" t="str">
        <f>IF(N192&gt;5,'Calcolo Orizzontale P. Secco'!AS193,"dato mancante")</f>
        <v>dato mancante</v>
      </c>
      <c r="AK192" s="190" t="str">
        <f t="shared" si="235"/>
        <v>dato mancante</v>
      </c>
      <c r="AL192" s="190" t="str">
        <f t="shared" si="236"/>
        <v>dato mancante</v>
      </c>
      <c r="AM192" s="190" t="str">
        <f t="shared" si="237"/>
        <v>dato mancante</v>
      </c>
      <c r="AN192" s="190" t="str">
        <f t="shared" si="238"/>
        <v>dato mancante</v>
      </c>
      <c r="AO192" s="191" t="str">
        <f>'Calcolo Orizzontale P. Secco'!AE193</f>
        <v>dato mancante</v>
      </c>
      <c r="AP192" s="191" t="str">
        <f>'Calcolo Orizzontale P. Secco'!AT193</f>
        <v>dato mancante</v>
      </c>
      <c r="AQ192" s="192" t="str">
        <f t="shared" si="239"/>
        <v>dato mancante</v>
      </c>
      <c r="AR192" s="192" t="str">
        <f t="shared" si="240"/>
        <v>dato mancante</v>
      </c>
      <c r="AS192" s="193" t="str">
        <f>'Calcolo Orizzontale P. Secco'!AF193</f>
        <v>dato mancante</v>
      </c>
      <c r="AT192" s="193" t="str">
        <f>'Calcolo Orizzontale P. Secco'!AU193</f>
        <v>dato mancante</v>
      </c>
      <c r="AU192" s="308" t="str">
        <f t="shared" si="258"/>
        <v>dato mancante</v>
      </c>
      <c r="AV192" s="308" t="str">
        <f t="shared" si="259"/>
        <v>dato mancante</v>
      </c>
      <c r="AW192" s="193" t="str">
        <f>'Calcolo Orizzontale P. Secco'!AG193</f>
        <v>dato mancante</v>
      </c>
      <c r="AX192" s="193" t="str">
        <f>'Calcolo Orizzontale P. Secco'!AV193</f>
        <v>dato mancante</v>
      </c>
      <c r="AY192" s="308" t="str">
        <f t="shared" si="256"/>
        <v>dato mancante</v>
      </c>
      <c r="AZ192" s="308" t="str">
        <f t="shared" si="257"/>
        <v>dato mancante</v>
      </c>
      <c r="BA192" s="193" t="str">
        <f>'Calcolo Orizzontale P. Secco'!AH193</f>
        <v>dato mancante</v>
      </c>
      <c r="BB192" s="193" t="str">
        <f>'Calcolo Orizzontale P. Secco'!AW193</f>
        <v>dato mancante</v>
      </c>
      <c r="BC192" s="308" t="str">
        <f t="shared" si="241"/>
        <v>dato mancante</v>
      </c>
      <c r="BD192" s="308" t="str">
        <f t="shared" si="242"/>
        <v>dato mancante</v>
      </c>
      <c r="BE192" s="194" t="str">
        <f>'Calcolo Orizzontale P. Secco'!AI193</f>
        <v>dato mancante</v>
      </c>
      <c r="BF192" s="194" t="str">
        <f>'Calcolo Orizzontale P. Secco'!AX193</f>
        <v>dato mancante</v>
      </c>
      <c r="BG192" s="308" t="str">
        <f t="shared" si="243"/>
        <v>dato mancante</v>
      </c>
      <c r="BH192" s="308" t="str">
        <f t="shared" si="244"/>
        <v>dato mancante</v>
      </c>
      <c r="BI192" s="193" t="str">
        <f>'Calcolo Orizzontale P. Secco'!AJ193</f>
        <v>dato mancante</v>
      </c>
      <c r="BJ192" s="193" t="str">
        <f>'Calcolo Orizzontale P. Secco'!AY193</f>
        <v>dato mancante</v>
      </c>
      <c r="BK192" s="308" t="str">
        <f t="shared" si="245"/>
        <v>dato mancante</v>
      </c>
      <c r="BL192" s="308" t="str">
        <f t="shared" si="246"/>
        <v>dato mancante</v>
      </c>
      <c r="BM192" s="192" t="str">
        <f>'Calcolo Orizzontale P. Secco'!AK193</f>
        <v>dato mancante</v>
      </c>
      <c r="BN192" s="192" t="str">
        <f>'Calcolo Orizzontale P. Secco'!AZ193</f>
        <v>dato mancante</v>
      </c>
      <c r="BO192" s="308" t="str">
        <f t="shared" si="260"/>
        <v>dato mancante</v>
      </c>
      <c r="BP192" s="308" t="str">
        <f t="shared" si="261"/>
        <v>dato mancante</v>
      </c>
      <c r="BQ192" s="195" t="str">
        <f>'Calcolo Orizzontale P. Secco'!AL193</f>
        <v>dato mancante</v>
      </c>
      <c r="BR192" s="195" t="str">
        <f>'Calcolo Orizzontale P. Secco'!BA193</f>
        <v>dato mancante</v>
      </c>
      <c r="BS192" s="308" t="str">
        <f t="shared" si="247"/>
        <v>dato mancante</v>
      </c>
      <c r="BT192" s="308" t="str">
        <f t="shared" si="248"/>
        <v>dato mancante</v>
      </c>
      <c r="BU192" s="193" t="str">
        <f>'Calcolo Orizzontale P. Secco'!AM193</f>
        <v>dato mancante</v>
      </c>
      <c r="BV192" s="194" t="str">
        <f>'Calcolo Orizzontale P. Secco'!BB193</f>
        <v>dato mancante</v>
      </c>
      <c r="BW192" s="308" t="str">
        <f t="shared" si="249"/>
        <v>dato mancante</v>
      </c>
      <c r="BX192" s="308" t="str">
        <f t="shared" si="250"/>
        <v>dato mancante</v>
      </c>
      <c r="BY192" s="196" t="str">
        <f>'Calcolo Orizzontale P. Secco'!AN193</f>
        <v>dato mancante</v>
      </c>
      <c r="BZ192" s="196" t="str">
        <f>'Calcolo Orizzontale P. Secco'!BC193</f>
        <v>dato mancante</v>
      </c>
      <c r="CA192" s="308" t="str">
        <f t="shared" si="251"/>
        <v>dato mancante</v>
      </c>
      <c r="CB192" s="308" t="str">
        <f t="shared" si="252"/>
        <v>dato mancante</v>
      </c>
      <c r="CE192" s="125" t="str">
        <f t="shared" si="262"/>
        <v>dato mancante</v>
      </c>
      <c r="CF192" s="125" t="str">
        <f t="shared" si="263"/>
        <v>dato mancante</v>
      </c>
      <c r="CG192" s="125" t="str">
        <f t="shared" si="264"/>
        <v>dato mancante</v>
      </c>
      <c r="CH192" s="125" t="str">
        <f t="shared" si="265"/>
        <v>dato mancante</v>
      </c>
      <c r="CI192" s="125" t="str">
        <f t="shared" si="266"/>
        <v>dato mancante</v>
      </c>
      <c r="CJ192" s="125" t="str">
        <f t="shared" si="267"/>
        <v>dato mancante</v>
      </c>
      <c r="CK192" s="125" t="str">
        <f t="shared" si="268"/>
        <v>dato mancante</v>
      </c>
      <c r="CL192" s="125" t="str">
        <f t="shared" si="269"/>
        <v>dato mancante</v>
      </c>
      <c r="CM192" s="125" t="str">
        <f t="shared" si="270"/>
        <v>dato mancante</v>
      </c>
      <c r="CN192" s="125" t="str">
        <f t="shared" si="271"/>
        <v>dato mancante</v>
      </c>
      <c r="CO192" s="125" t="str">
        <f t="shared" si="272"/>
        <v>dato mancante</v>
      </c>
      <c r="CP192" s="125" t="str">
        <f t="shared" si="273"/>
        <v>dato mancante</v>
      </c>
      <c r="CQ192" s="125" t="str">
        <f t="shared" si="274"/>
        <v>dato mancante</v>
      </c>
      <c r="CR192" s="125" t="str">
        <f t="shared" si="275"/>
        <v>dato mancante</v>
      </c>
      <c r="CS192" s="125" t="str">
        <f t="shared" si="276"/>
        <v>dato mancante</v>
      </c>
      <c r="CT192" s="125" t="str">
        <f t="shared" si="277"/>
        <v>dato mancante</v>
      </c>
      <c r="CU192" s="125" t="str">
        <f t="shared" si="278"/>
        <v>dato mancante</v>
      </c>
      <c r="CV192" s="125" t="str">
        <f t="shared" si="279"/>
        <v>dato mancante</v>
      </c>
      <c r="CW192" s="125" t="str">
        <f t="shared" si="280"/>
        <v>dato mancante</v>
      </c>
      <c r="CX192" s="125" t="str">
        <f t="shared" si="281"/>
        <v>dato mancante</v>
      </c>
      <c r="CY192" s="125" t="str">
        <f t="shared" si="282"/>
        <v>dato mancante</v>
      </c>
      <c r="CZ192" s="125" t="str">
        <f t="shared" si="283"/>
        <v>dato mancante</v>
      </c>
      <c r="DA192" s="125" t="str">
        <f t="shared" si="226"/>
        <v>dato mancante</v>
      </c>
      <c r="DB192" s="125" t="str">
        <f t="shared" si="284"/>
        <v>dato mancante</v>
      </c>
      <c r="DC192" s="125" t="str">
        <f t="shared" si="285"/>
        <v>dato mancante</v>
      </c>
      <c r="DD192" s="125" t="str">
        <f t="shared" si="286"/>
        <v>dato mancante</v>
      </c>
      <c r="DF192" s="127">
        <f t="shared" si="253"/>
        <v>0</v>
      </c>
      <c r="DG192" s="127">
        <f t="shared" si="287"/>
        <v>0</v>
      </c>
      <c r="DH192" s="125" t="str">
        <f t="shared" si="254"/>
        <v>ok</v>
      </c>
      <c r="DI192" s="127" t="str">
        <f t="shared" si="255"/>
        <v>Buono</v>
      </c>
      <c r="DJ192" s="127" t="str">
        <f t="shared" si="288"/>
        <v>Buono</v>
      </c>
    </row>
    <row r="193" spans="1:114" s="125" customFormat="1" x14ac:dyDescent="0.35">
      <c r="A193" s="18">
        <f>'Calcolo Orizzontale P. Secco'!A194</f>
        <v>0</v>
      </c>
      <c r="B193" s="18">
        <f>'Calcolo Orizzontale P. Secco'!B194</f>
        <v>0</v>
      </c>
      <c r="C193" s="18">
        <f>'Calcolo Orizzontale P. Secco'!C194</f>
        <v>0</v>
      </c>
      <c r="D193" s="18">
        <f>'Calcolo Orizzontale P. Secco'!D194</f>
        <v>0</v>
      </c>
      <c r="E193" s="18">
        <f>'Calcolo Orizzontale P. Secco'!E194</f>
        <v>0</v>
      </c>
      <c r="F193" s="18">
        <f>'Calcolo Orizzontale P. Secco'!F194</f>
        <v>0</v>
      </c>
      <c r="G193" s="18">
        <f>'Calcolo Orizzontale P. Secco'!G194</f>
        <v>0</v>
      </c>
      <c r="H193" s="18"/>
      <c r="I193" s="18">
        <f>'Calcolo Orizzontale P. Secco'!I194</f>
        <v>0</v>
      </c>
      <c r="J193" s="18">
        <f>'Calcolo Orizzontale P. Secco'!J194</f>
        <v>0</v>
      </c>
      <c r="K193" s="18">
        <f>'Calcolo Orizzontale P. Secco'!K194</f>
        <v>0</v>
      </c>
      <c r="L193" s="15">
        <f t="shared" si="232"/>
        <v>0</v>
      </c>
      <c r="M193" s="519">
        <f>'Calcolo Orizzontale P. Secco'!L194</f>
        <v>0</v>
      </c>
      <c r="N193" s="519">
        <f>'Calcolo Orizzontale P. Secco'!M194</f>
        <v>0</v>
      </c>
      <c r="O193" s="520">
        <f>'Calcolo Orizzontale P. Secco'!N194</f>
        <v>0</v>
      </c>
      <c r="P193" s="521">
        <f>'Calcolo Orizzontale P. Secco'!O194</f>
        <v>0</v>
      </c>
      <c r="Q193" s="521">
        <f>'Calcolo Orizzontale P. Secco'!P194</f>
        <v>0</v>
      </c>
      <c r="R193" s="521">
        <f>'Calcolo Orizzontale P. Secco'!Q194</f>
        <v>0</v>
      </c>
      <c r="S193" s="521">
        <f>'Calcolo Orizzontale P. Secco'!R194</f>
        <v>0</v>
      </c>
      <c r="T193" s="521">
        <f>'Calcolo Orizzontale P. Secco'!S194</f>
        <v>0</v>
      </c>
      <c r="U193" s="519">
        <f>'Calcolo Orizzontale P. Secco'!T194</f>
        <v>0</v>
      </c>
      <c r="V193" s="519">
        <f>'Calcolo Orizzontale P. Secco'!U194</f>
        <v>0</v>
      </c>
      <c r="W193" s="519">
        <f>'Calcolo Orizzontale P. Secco'!V194</f>
        <v>0</v>
      </c>
      <c r="X193" s="520">
        <f>'Calcolo Orizzontale P. Secco'!W194</f>
        <v>0</v>
      </c>
      <c r="Y193" s="521">
        <f>'Calcolo Orizzontale P. Secco'!X194</f>
        <v>0</v>
      </c>
      <c r="Z193" s="522">
        <f>'Calcolo Orizzontale P. Secco'!Y194</f>
        <v>0</v>
      </c>
      <c r="AA193" s="126"/>
      <c r="AB193" s="127"/>
      <c r="AC193" s="189" t="str">
        <f>'Calcolo Orizzontale P. Secco'!AC194</f>
        <v>dato mancante</v>
      </c>
      <c r="AD193" s="190" t="str">
        <f>'Calcolo Orizzontale P. Secco'!AR194</f>
        <v>dato mancante</v>
      </c>
      <c r="AE193" s="190" t="str">
        <f t="shared" si="233"/>
        <v>dato mancante</v>
      </c>
      <c r="AF193" s="190" t="str">
        <f t="shared" si="234"/>
        <v>dato mancante</v>
      </c>
      <c r="AG193" s="191" t="str">
        <f>IF(N193&lt;5,'Calcolo Orizzontale P. Secco'!AD194,"dato mancante")</f>
        <v>dato mancante</v>
      </c>
      <c r="AH193" s="191" t="str">
        <f>IF(N193&gt;5,'Calcolo Orizzontale P. Secco'!AD194,"dato mancante")</f>
        <v>dato mancante</v>
      </c>
      <c r="AI193" s="191" t="str">
        <f>IF(N193&lt;5,'Calcolo Orizzontale P. Secco'!AS194,"dato mancante")</f>
        <v>dato mancante</v>
      </c>
      <c r="AJ193" s="191" t="str">
        <f>IF(N193&gt;5,'Calcolo Orizzontale P. Secco'!AS194,"dato mancante")</f>
        <v>dato mancante</v>
      </c>
      <c r="AK193" s="190" t="str">
        <f t="shared" si="235"/>
        <v>dato mancante</v>
      </c>
      <c r="AL193" s="190" t="str">
        <f t="shared" si="236"/>
        <v>dato mancante</v>
      </c>
      <c r="AM193" s="190" t="str">
        <f t="shared" si="237"/>
        <v>dato mancante</v>
      </c>
      <c r="AN193" s="190" t="str">
        <f t="shared" si="238"/>
        <v>dato mancante</v>
      </c>
      <c r="AO193" s="191" t="str">
        <f>'Calcolo Orizzontale P. Secco'!AE194</f>
        <v>dato mancante</v>
      </c>
      <c r="AP193" s="191" t="str">
        <f>'Calcolo Orizzontale P. Secco'!AT194</f>
        <v>dato mancante</v>
      </c>
      <c r="AQ193" s="192" t="str">
        <f t="shared" si="239"/>
        <v>dato mancante</v>
      </c>
      <c r="AR193" s="192" t="str">
        <f t="shared" si="240"/>
        <v>dato mancante</v>
      </c>
      <c r="AS193" s="193" t="str">
        <f>'Calcolo Orizzontale P. Secco'!AF194</f>
        <v>dato mancante</v>
      </c>
      <c r="AT193" s="193" t="str">
        <f>'Calcolo Orizzontale P. Secco'!AU194</f>
        <v>dato mancante</v>
      </c>
      <c r="AU193" s="308" t="str">
        <f t="shared" si="258"/>
        <v>dato mancante</v>
      </c>
      <c r="AV193" s="308" t="str">
        <f t="shared" si="259"/>
        <v>dato mancante</v>
      </c>
      <c r="AW193" s="193" t="str">
        <f>'Calcolo Orizzontale P. Secco'!AG194</f>
        <v>dato mancante</v>
      </c>
      <c r="AX193" s="193" t="str">
        <f>'Calcolo Orizzontale P. Secco'!AV194</f>
        <v>dato mancante</v>
      </c>
      <c r="AY193" s="308" t="str">
        <f t="shared" si="256"/>
        <v>dato mancante</v>
      </c>
      <c r="AZ193" s="308" t="str">
        <f t="shared" si="257"/>
        <v>dato mancante</v>
      </c>
      <c r="BA193" s="193" t="str">
        <f>'Calcolo Orizzontale P. Secco'!AH194</f>
        <v>dato mancante</v>
      </c>
      <c r="BB193" s="193" t="str">
        <f>'Calcolo Orizzontale P. Secco'!AW194</f>
        <v>dato mancante</v>
      </c>
      <c r="BC193" s="308" t="str">
        <f t="shared" si="241"/>
        <v>dato mancante</v>
      </c>
      <c r="BD193" s="308" t="str">
        <f t="shared" si="242"/>
        <v>dato mancante</v>
      </c>
      <c r="BE193" s="194" t="str">
        <f>'Calcolo Orizzontale P. Secco'!AI194</f>
        <v>dato mancante</v>
      </c>
      <c r="BF193" s="194" t="str">
        <f>'Calcolo Orizzontale P. Secco'!AX194</f>
        <v>dato mancante</v>
      </c>
      <c r="BG193" s="308" t="str">
        <f t="shared" si="243"/>
        <v>dato mancante</v>
      </c>
      <c r="BH193" s="308" t="str">
        <f t="shared" si="244"/>
        <v>dato mancante</v>
      </c>
      <c r="BI193" s="193" t="str">
        <f>'Calcolo Orizzontale P. Secco'!AJ194</f>
        <v>dato mancante</v>
      </c>
      <c r="BJ193" s="193" t="str">
        <f>'Calcolo Orizzontale P. Secco'!AY194</f>
        <v>dato mancante</v>
      </c>
      <c r="BK193" s="308" t="str">
        <f t="shared" si="245"/>
        <v>dato mancante</v>
      </c>
      <c r="BL193" s="308" t="str">
        <f t="shared" si="246"/>
        <v>dato mancante</v>
      </c>
      <c r="BM193" s="192" t="str">
        <f>'Calcolo Orizzontale P. Secco'!AK194</f>
        <v>dato mancante</v>
      </c>
      <c r="BN193" s="192" t="str">
        <f>'Calcolo Orizzontale P. Secco'!AZ194</f>
        <v>dato mancante</v>
      </c>
      <c r="BO193" s="308" t="str">
        <f t="shared" si="260"/>
        <v>dato mancante</v>
      </c>
      <c r="BP193" s="308" t="str">
        <f t="shared" si="261"/>
        <v>dato mancante</v>
      </c>
      <c r="BQ193" s="195" t="str">
        <f>'Calcolo Orizzontale P. Secco'!AL194</f>
        <v>dato mancante</v>
      </c>
      <c r="BR193" s="195" t="str">
        <f>'Calcolo Orizzontale P. Secco'!BA194</f>
        <v>dato mancante</v>
      </c>
      <c r="BS193" s="308" t="str">
        <f t="shared" si="247"/>
        <v>dato mancante</v>
      </c>
      <c r="BT193" s="308" t="str">
        <f t="shared" si="248"/>
        <v>dato mancante</v>
      </c>
      <c r="BU193" s="193" t="str">
        <f>'Calcolo Orizzontale P. Secco'!AM194</f>
        <v>dato mancante</v>
      </c>
      <c r="BV193" s="194" t="str">
        <f>'Calcolo Orizzontale P. Secco'!BB194</f>
        <v>dato mancante</v>
      </c>
      <c r="BW193" s="308" t="str">
        <f t="shared" si="249"/>
        <v>dato mancante</v>
      </c>
      <c r="BX193" s="308" t="str">
        <f t="shared" si="250"/>
        <v>dato mancante</v>
      </c>
      <c r="BY193" s="196" t="str">
        <f>'Calcolo Orizzontale P. Secco'!AN194</f>
        <v>dato mancante</v>
      </c>
      <c r="BZ193" s="196" t="str">
        <f>'Calcolo Orizzontale P. Secco'!BC194</f>
        <v>dato mancante</v>
      </c>
      <c r="CA193" s="308" t="str">
        <f t="shared" si="251"/>
        <v>dato mancante</v>
      </c>
      <c r="CB193" s="308" t="str">
        <f t="shared" si="252"/>
        <v>dato mancante</v>
      </c>
      <c r="CE193" s="125" t="str">
        <f t="shared" si="262"/>
        <v>dato mancante</v>
      </c>
      <c r="CF193" s="125" t="str">
        <f t="shared" si="263"/>
        <v>dato mancante</v>
      </c>
      <c r="CG193" s="125" t="str">
        <f t="shared" si="264"/>
        <v>dato mancante</v>
      </c>
      <c r="CH193" s="125" t="str">
        <f t="shared" si="265"/>
        <v>dato mancante</v>
      </c>
      <c r="CI193" s="125" t="str">
        <f t="shared" si="266"/>
        <v>dato mancante</v>
      </c>
      <c r="CJ193" s="125" t="str">
        <f t="shared" si="267"/>
        <v>dato mancante</v>
      </c>
      <c r="CK193" s="125" t="str">
        <f t="shared" si="268"/>
        <v>dato mancante</v>
      </c>
      <c r="CL193" s="125" t="str">
        <f t="shared" si="269"/>
        <v>dato mancante</v>
      </c>
      <c r="CM193" s="125" t="str">
        <f t="shared" si="270"/>
        <v>dato mancante</v>
      </c>
      <c r="CN193" s="125" t="str">
        <f t="shared" si="271"/>
        <v>dato mancante</v>
      </c>
      <c r="CO193" s="125" t="str">
        <f t="shared" si="272"/>
        <v>dato mancante</v>
      </c>
      <c r="CP193" s="125" t="str">
        <f t="shared" si="273"/>
        <v>dato mancante</v>
      </c>
      <c r="CQ193" s="125" t="str">
        <f t="shared" si="274"/>
        <v>dato mancante</v>
      </c>
      <c r="CR193" s="125" t="str">
        <f t="shared" si="275"/>
        <v>dato mancante</v>
      </c>
      <c r="CS193" s="125" t="str">
        <f t="shared" si="276"/>
        <v>dato mancante</v>
      </c>
      <c r="CT193" s="125" t="str">
        <f t="shared" si="277"/>
        <v>dato mancante</v>
      </c>
      <c r="CU193" s="125" t="str">
        <f t="shared" si="278"/>
        <v>dato mancante</v>
      </c>
      <c r="CV193" s="125" t="str">
        <f t="shared" si="279"/>
        <v>dato mancante</v>
      </c>
      <c r="CW193" s="125" t="str">
        <f t="shared" si="280"/>
        <v>dato mancante</v>
      </c>
      <c r="CX193" s="125" t="str">
        <f t="shared" si="281"/>
        <v>dato mancante</v>
      </c>
      <c r="CY193" s="125" t="str">
        <f t="shared" si="282"/>
        <v>dato mancante</v>
      </c>
      <c r="CZ193" s="125" t="str">
        <f t="shared" si="283"/>
        <v>dato mancante</v>
      </c>
      <c r="DA193" s="125" t="str">
        <f t="shared" si="226"/>
        <v>dato mancante</v>
      </c>
      <c r="DB193" s="125" t="str">
        <f t="shared" si="284"/>
        <v>dato mancante</v>
      </c>
      <c r="DC193" s="125" t="str">
        <f t="shared" si="285"/>
        <v>dato mancante</v>
      </c>
      <c r="DD193" s="125" t="str">
        <f t="shared" si="286"/>
        <v>dato mancante</v>
      </c>
      <c r="DF193" s="127">
        <f t="shared" si="253"/>
        <v>0</v>
      </c>
      <c r="DG193" s="127">
        <f t="shared" si="287"/>
        <v>0</v>
      </c>
      <c r="DH193" s="125" t="str">
        <f t="shared" si="254"/>
        <v>ok</v>
      </c>
      <c r="DI193" s="127" t="str">
        <f t="shared" si="255"/>
        <v>Buono</v>
      </c>
      <c r="DJ193" s="127" t="str">
        <f t="shared" si="288"/>
        <v>Buono</v>
      </c>
    </row>
    <row r="194" spans="1:114" s="125" customFormat="1" x14ac:dyDescent="0.35">
      <c r="A194" s="18">
        <f>'Calcolo Orizzontale P. Secco'!A195</f>
        <v>0</v>
      </c>
      <c r="B194" s="18">
        <f>'Calcolo Orizzontale P. Secco'!B195</f>
        <v>0</v>
      </c>
      <c r="C194" s="18">
        <f>'Calcolo Orizzontale P. Secco'!C195</f>
        <v>0</v>
      </c>
      <c r="D194" s="18">
        <f>'Calcolo Orizzontale P. Secco'!D195</f>
        <v>0</v>
      </c>
      <c r="E194" s="18">
        <f>'Calcolo Orizzontale P. Secco'!E195</f>
        <v>0</v>
      </c>
      <c r="F194" s="18">
        <f>'Calcolo Orizzontale P. Secco'!F195</f>
        <v>0</v>
      </c>
      <c r="G194" s="18">
        <f>'Calcolo Orizzontale P. Secco'!G195</f>
        <v>0</v>
      </c>
      <c r="H194" s="18"/>
      <c r="I194" s="18">
        <f>'Calcolo Orizzontale P. Secco'!I195</f>
        <v>0</v>
      </c>
      <c r="J194" s="18">
        <f>'Calcolo Orizzontale P. Secco'!J195</f>
        <v>0</v>
      </c>
      <c r="K194" s="18">
        <f>'Calcolo Orizzontale P. Secco'!K195</f>
        <v>0</v>
      </c>
      <c r="L194" s="15">
        <f t="shared" si="232"/>
        <v>0</v>
      </c>
      <c r="M194" s="519">
        <f>'Calcolo Orizzontale P. Secco'!L195</f>
        <v>0</v>
      </c>
      <c r="N194" s="519">
        <f>'Calcolo Orizzontale P. Secco'!M195</f>
        <v>0</v>
      </c>
      <c r="O194" s="520">
        <f>'Calcolo Orizzontale P. Secco'!N195</f>
        <v>0</v>
      </c>
      <c r="P194" s="521">
        <f>'Calcolo Orizzontale P. Secco'!O195</f>
        <v>0</v>
      </c>
      <c r="Q194" s="521">
        <f>'Calcolo Orizzontale P. Secco'!P195</f>
        <v>0</v>
      </c>
      <c r="R194" s="521">
        <f>'Calcolo Orizzontale P. Secco'!Q195</f>
        <v>0</v>
      </c>
      <c r="S194" s="521">
        <f>'Calcolo Orizzontale P. Secco'!R195</f>
        <v>0</v>
      </c>
      <c r="T194" s="521">
        <f>'Calcolo Orizzontale P. Secco'!S195</f>
        <v>0</v>
      </c>
      <c r="U194" s="519">
        <f>'Calcolo Orizzontale P. Secco'!T195</f>
        <v>0</v>
      </c>
      <c r="V194" s="519">
        <f>'Calcolo Orizzontale P. Secco'!U195</f>
        <v>0</v>
      </c>
      <c r="W194" s="519">
        <f>'Calcolo Orizzontale P. Secco'!V195</f>
        <v>0</v>
      </c>
      <c r="X194" s="520">
        <f>'Calcolo Orizzontale P. Secco'!W195</f>
        <v>0</v>
      </c>
      <c r="Y194" s="521">
        <f>'Calcolo Orizzontale P. Secco'!X195</f>
        <v>0</v>
      </c>
      <c r="Z194" s="522">
        <f>'Calcolo Orizzontale P. Secco'!Y195</f>
        <v>0</v>
      </c>
      <c r="AA194" s="126"/>
      <c r="AB194" s="127"/>
      <c r="AC194" s="189" t="str">
        <f>'Calcolo Orizzontale P. Secco'!AC195</f>
        <v>dato mancante</v>
      </c>
      <c r="AD194" s="190" t="str">
        <f>'Calcolo Orizzontale P. Secco'!AR195</f>
        <v>dato mancante</v>
      </c>
      <c r="AE194" s="190" t="str">
        <f t="shared" si="233"/>
        <v>dato mancante</v>
      </c>
      <c r="AF194" s="190" t="str">
        <f t="shared" si="234"/>
        <v>dato mancante</v>
      </c>
      <c r="AG194" s="191" t="str">
        <f>IF(N194&lt;5,'Calcolo Orizzontale P. Secco'!AD195,"dato mancante")</f>
        <v>dato mancante</v>
      </c>
      <c r="AH194" s="191" t="str">
        <f>IF(N194&gt;5,'Calcolo Orizzontale P. Secco'!AD195,"dato mancante")</f>
        <v>dato mancante</v>
      </c>
      <c r="AI194" s="191" t="str">
        <f>IF(N194&lt;5,'Calcolo Orizzontale P. Secco'!AS195,"dato mancante")</f>
        <v>dato mancante</v>
      </c>
      <c r="AJ194" s="191" t="str">
        <f>IF(N194&gt;5,'Calcolo Orizzontale P. Secco'!AS195,"dato mancante")</f>
        <v>dato mancante</v>
      </c>
      <c r="AK194" s="190" t="str">
        <f t="shared" si="235"/>
        <v>dato mancante</v>
      </c>
      <c r="AL194" s="190" t="str">
        <f t="shared" si="236"/>
        <v>dato mancante</v>
      </c>
      <c r="AM194" s="190" t="str">
        <f t="shared" si="237"/>
        <v>dato mancante</v>
      </c>
      <c r="AN194" s="190" t="str">
        <f t="shared" si="238"/>
        <v>dato mancante</v>
      </c>
      <c r="AO194" s="191" t="str">
        <f>'Calcolo Orizzontale P. Secco'!AE195</f>
        <v>dato mancante</v>
      </c>
      <c r="AP194" s="191" t="str">
        <f>'Calcolo Orizzontale P. Secco'!AT195</f>
        <v>dato mancante</v>
      </c>
      <c r="AQ194" s="192" t="str">
        <f t="shared" si="239"/>
        <v>dato mancante</v>
      </c>
      <c r="AR194" s="192" t="str">
        <f t="shared" si="240"/>
        <v>dato mancante</v>
      </c>
      <c r="AS194" s="193" t="str">
        <f>'Calcolo Orizzontale P. Secco'!AF195</f>
        <v>dato mancante</v>
      </c>
      <c r="AT194" s="193" t="str">
        <f>'Calcolo Orizzontale P. Secco'!AU195</f>
        <v>dato mancante</v>
      </c>
      <c r="AU194" s="308" t="str">
        <f t="shared" si="258"/>
        <v>dato mancante</v>
      </c>
      <c r="AV194" s="308" t="str">
        <f t="shared" si="259"/>
        <v>dato mancante</v>
      </c>
      <c r="AW194" s="193" t="str">
        <f>'Calcolo Orizzontale P. Secco'!AG195</f>
        <v>dato mancante</v>
      </c>
      <c r="AX194" s="193" t="str">
        <f>'Calcolo Orizzontale P. Secco'!AV195</f>
        <v>dato mancante</v>
      </c>
      <c r="AY194" s="308" t="str">
        <f t="shared" si="256"/>
        <v>dato mancante</v>
      </c>
      <c r="AZ194" s="308" t="str">
        <f t="shared" si="257"/>
        <v>dato mancante</v>
      </c>
      <c r="BA194" s="193" t="str">
        <f>'Calcolo Orizzontale P. Secco'!AH195</f>
        <v>dato mancante</v>
      </c>
      <c r="BB194" s="193" t="str">
        <f>'Calcolo Orizzontale P. Secco'!AW195</f>
        <v>dato mancante</v>
      </c>
      <c r="BC194" s="308" t="str">
        <f t="shared" si="241"/>
        <v>dato mancante</v>
      </c>
      <c r="BD194" s="308" t="str">
        <f t="shared" si="242"/>
        <v>dato mancante</v>
      </c>
      <c r="BE194" s="194" t="str">
        <f>'Calcolo Orizzontale P. Secco'!AI195</f>
        <v>dato mancante</v>
      </c>
      <c r="BF194" s="194" t="str">
        <f>'Calcolo Orizzontale P. Secco'!AX195</f>
        <v>dato mancante</v>
      </c>
      <c r="BG194" s="308" t="str">
        <f t="shared" si="243"/>
        <v>dato mancante</v>
      </c>
      <c r="BH194" s="308" t="str">
        <f t="shared" si="244"/>
        <v>dato mancante</v>
      </c>
      <c r="BI194" s="193" t="str">
        <f>'Calcolo Orizzontale P. Secco'!AJ195</f>
        <v>dato mancante</v>
      </c>
      <c r="BJ194" s="193" t="str">
        <f>'Calcolo Orizzontale P. Secco'!AY195</f>
        <v>dato mancante</v>
      </c>
      <c r="BK194" s="308" t="str">
        <f t="shared" si="245"/>
        <v>dato mancante</v>
      </c>
      <c r="BL194" s="308" t="str">
        <f t="shared" si="246"/>
        <v>dato mancante</v>
      </c>
      <c r="BM194" s="192" t="str">
        <f>'Calcolo Orizzontale P. Secco'!AK195</f>
        <v>dato mancante</v>
      </c>
      <c r="BN194" s="192" t="str">
        <f>'Calcolo Orizzontale P. Secco'!AZ195</f>
        <v>dato mancante</v>
      </c>
      <c r="BO194" s="308" t="str">
        <f t="shared" si="260"/>
        <v>dato mancante</v>
      </c>
      <c r="BP194" s="308" t="str">
        <f t="shared" si="261"/>
        <v>dato mancante</v>
      </c>
      <c r="BQ194" s="195" t="str">
        <f>'Calcolo Orizzontale P. Secco'!AL195</f>
        <v>dato mancante</v>
      </c>
      <c r="BR194" s="195" t="str">
        <f>'Calcolo Orizzontale P. Secco'!BA195</f>
        <v>dato mancante</v>
      </c>
      <c r="BS194" s="308" t="str">
        <f t="shared" si="247"/>
        <v>dato mancante</v>
      </c>
      <c r="BT194" s="308" t="str">
        <f t="shared" si="248"/>
        <v>dato mancante</v>
      </c>
      <c r="BU194" s="193" t="str">
        <f>'Calcolo Orizzontale P. Secco'!AM195</f>
        <v>dato mancante</v>
      </c>
      <c r="BV194" s="194" t="str">
        <f>'Calcolo Orizzontale P. Secco'!BB195</f>
        <v>dato mancante</v>
      </c>
      <c r="BW194" s="308" t="str">
        <f t="shared" si="249"/>
        <v>dato mancante</v>
      </c>
      <c r="BX194" s="308" t="str">
        <f t="shared" si="250"/>
        <v>dato mancante</v>
      </c>
      <c r="BY194" s="196" t="str">
        <f>'Calcolo Orizzontale P. Secco'!AN195</f>
        <v>dato mancante</v>
      </c>
      <c r="BZ194" s="196" t="str">
        <f>'Calcolo Orizzontale P. Secco'!BC195</f>
        <v>dato mancante</v>
      </c>
      <c r="CA194" s="308" t="str">
        <f t="shared" si="251"/>
        <v>dato mancante</v>
      </c>
      <c r="CB194" s="308" t="str">
        <f t="shared" si="252"/>
        <v>dato mancante</v>
      </c>
      <c r="CE194" s="125" t="str">
        <f t="shared" si="262"/>
        <v>dato mancante</v>
      </c>
      <c r="CF194" s="125" t="str">
        <f t="shared" si="263"/>
        <v>dato mancante</v>
      </c>
      <c r="CG194" s="125" t="str">
        <f t="shared" si="264"/>
        <v>dato mancante</v>
      </c>
      <c r="CH194" s="125" t="str">
        <f t="shared" si="265"/>
        <v>dato mancante</v>
      </c>
      <c r="CI194" s="125" t="str">
        <f t="shared" si="266"/>
        <v>dato mancante</v>
      </c>
      <c r="CJ194" s="125" t="str">
        <f t="shared" si="267"/>
        <v>dato mancante</v>
      </c>
      <c r="CK194" s="125" t="str">
        <f t="shared" si="268"/>
        <v>dato mancante</v>
      </c>
      <c r="CL194" s="125" t="str">
        <f t="shared" si="269"/>
        <v>dato mancante</v>
      </c>
      <c r="CM194" s="125" t="str">
        <f t="shared" si="270"/>
        <v>dato mancante</v>
      </c>
      <c r="CN194" s="125" t="str">
        <f t="shared" si="271"/>
        <v>dato mancante</v>
      </c>
      <c r="CO194" s="125" t="str">
        <f t="shared" si="272"/>
        <v>dato mancante</v>
      </c>
      <c r="CP194" s="125" t="str">
        <f t="shared" si="273"/>
        <v>dato mancante</v>
      </c>
      <c r="CQ194" s="125" t="str">
        <f t="shared" si="274"/>
        <v>dato mancante</v>
      </c>
      <c r="CR194" s="125" t="str">
        <f t="shared" si="275"/>
        <v>dato mancante</v>
      </c>
      <c r="CS194" s="125" t="str">
        <f t="shared" si="276"/>
        <v>dato mancante</v>
      </c>
      <c r="CT194" s="125" t="str">
        <f t="shared" si="277"/>
        <v>dato mancante</v>
      </c>
      <c r="CU194" s="125" t="str">
        <f t="shared" si="278"/>
        <v>dato mancante</v>
      </c>
      <c r="CV194" s="125" t="str">
        <f t="shared" si="279"/>
        <v>dato mancante</v>
      </c>
      <c r="CW194" s="125" t="str">
        <f t="shared" si="280"/>
        <v>dato mancante</v>
      </c>
      <c r="CX194" s="125" t="str">
        <f t="shared" si="281"/>
        <v>dato mancante</v>
      </c>
      <c r="CY194" s="125" t="str">
        <f t="shared" si="282"/>
        <v>dato mancante</v>
      </c>
      <c r="CZ194" s="125" t="str">
        <f t="shared" si="283"/>
        <v>dato mancante</v>
      </c>
      <c r="DA194" s="125" t="str">
        <f t="shared" si="226"/>
        <v>dato mancante</v>
      </c>
      <c r="DB194" s="125" t="str">
        <f t="shared" si="284"/>
        <v>dato mancante</v>
      </c>
      <c r="DC194" s="125" t="str">
        <f t="shared" si="285"/>
        <v>dato mancante</v>
      </c>
      <c r="DD194" s="125" t="str">
        <f t="shared" si="286"/>
        <v>dato mancante</v>
      </c>
      <c r="DF194" s="127">
        <f t="shared" si="253"/>
        <v>0</v>
      </c>
      <c r="DG194" s="127">
        <f t="shared" si="287"/>
        <v>0</v>
      </c>
      <c r="DH194" s="125" t="str">
        <f t="shared" si="254"/>
        <v>ok</v>
      </c>
      <c r="DI194" s="127" t="str">
        <f t="shared" si="255"/>
        <v>Buono</v>
      </c>
      <c r="DJ194" s="127" t="str">
        <f t="shared" si="288"/>
        <v>Buono</v>
      </c>
    </row>
    <row r="195" spans="1:114" s="125" customFormat="1" x14ac:dyDescent="0.35">
      <c r="A195" s="18">
        <f>'Calcolo Orizzontale P. Secco'!A196</f>
        <v>0</v>
      </c>
      <c r="B195" s="18">
        <f>'Calcolo Orizzontale P. Secco'!B196</f>
        <v>0</v>
      </c>
      <c r="C195" s="18">
        <f>'Calcolo Orizzontale P. Secco'!C196</f>
        <v>0</v>
      </c>
      <c r="D195" s="18">
        <f>'Calcolo Orizzontale P. Secco'!D196</f>
        <v>0</v>
      </c>
      <c r="E195" s="18">
        <f>'Calcolo Orizzontale P. Secco'!E196</f>
        <v>0</v>
      </c>
      <c r="F195" s="18">
        <f>'Calcolo Orizzontale P. Secco'!F196</f>
        <v>0</v>
      </c>
      <c r="G195" s="18">
        <f>'Calcolo Orizzontale P. Secco'!G196</f>
        <v>0</v>
      </c>
      <c r="H195" s="18"/>
      <c r="I195" s="18">
        <f>'Calcolo Orizzontale P. Secco'!I196</f>
        <v>0</v>
      </c>
      <c r="J195" s="18">
        <f>'Calcolo Orizzontale P. Secco'!J196</f>
        <v>0</v>
      </c>
      <c r="K195" s="18">
        <f>'Calcolo Orizzontale P. Secco'!K196</f>
        <v>0</v>
      </c>
      <c r="L195" s="15">
        <f t="shared" si="232"/>
        <v>0</v>
      </c>
      <c r="M195" s="519">
        <f>'Calcolo Orizzontale P. Secco'!L196</f>
        <v>0</v>
      </c>
      <c r="N195" s="519">
        <f>'Calcolo Orizzontale P. Secco'!M196</f>
        <v>0</v>
      </c>
      <c r="O195" s="520">
        <f>'Calcolo Orizzontale P. Secco'!N196</f>
        <v>0</v>
      </c>
      <c r="P195" s="521">
        <f>'Calcolo Orizzontale P. Secco'!O196</f>
        <v>0</v>
      </c>
      <c r="Q195" s="521">
        <f>'Calcolo Orizzontale P. Secco'!P196</f>
        <v>0</v>
      </c>
      <c r="R195" s="521">
        <f>'Calcolo Orizzontale P. Secco'!Q196</f>
        <v>0</v>
      </c>
      <c r="S195" s="521">
        <f>'Calcolo Orizzontale P. Secco'!R196</f>
        <v>0</v>
      </c>
      <c r="T195" s="521">
        <f>'Calcolo Orizzontale P. Secco'!S196</f>
        <v>0</v>
      </c>
      <c r="U195" s="519">
        <f>'Calcolo Orizzontale P. Secco'!T196</f>
        <v>0</v>
      </c>
      <c r="V195" s="519">
        <f>'Calcolo Orizzontale P. Secco'!U196</f>
        <v>0</v>
      </c>
      <c r="W195" s="519">
        <f>'Calcolo Orizzontale P. Secco'!V196</f>
        <v>0</v>
      </c>
      <c r="X195" s="520">
        <f>'Calcolo Orizzontale P. Secco'!W196</f>
        <v>0</v>
      </c>
      <c r="Y195" s="521">
        <f>'Calcolo Orizzontale P. Secco'!X196</f>
        <v>0</v>
      </c>
      <c r="Z195" s="522">
        <f>'Calcolo Orizzontale P. Secco'!Y196</f>
        <v>0</v>
      </c>
      <c r="AA195" s="126"/>
      <c r="AB195" s="127"/>
      <c r="AC195" s="189" t="str">
        <f>'Calcolo Orizzontale P. Secco'!AC196</f>
        <v>dato mancante</v>
      </c>
      <c r="AD195" s="190" t="str">
        <f>'Calcolo Orizzontale P. Secco'!AR196</f>
        <v>dato mancante</v>
      </c>
      <c r="AE195" s="190" t="str">
        <f t="shared" si="233"/>
        <v>dato mancante</v>
      </c>
      <c r="AF195" s="190" t="str">
        <f t="shared" si="234"/>
        <v>dato mancante</v>
      </c>
      <c r="AG195" s="191" t="str">
        <f>IF(N195&lt;5,'Calcolo Orizzontale P. Secco'!AD196,"dato mancante")</f>
        <v>dato mancante</v>
      </c>
      <c r="AH195" s="191" t="str">
        <f>IF(N195&gt;5,'Calcolo Orizzontale P. Secco'!AD196,"dato mancante")</f>
        <v>dato mancante</v>
      </c>
      <c r="AI195" s="191" t="str">
        <f>IF(N195&lt;5,'Calcolo Orizzontale P. Secco'!AS196,"dato mancante")</f>
        <v>dato mancante</v>
      </c>
      <c r="AJ195" s="191" t="str">
        <f>IF(N195&gt;5,'Calcolo Orizzontale P. Secco'!AS196,"dato mancante")</f>
        <v>dato mancante</v>
      </c>
      <c r="AK195" s="190" t="str">
        <f t="shared" si="235"/>
        <v>dato mancante</v>
      </c>
      <c r="AL195" s="190" t="str">
        <f t="shared" si="236"/>
        <v>dato mancante</v>
      </c>
      <c r="AM195" s="190" t="str">
        <f t="shared" si="237"/>
        <v>dato mancante</v>
      </c>
      <c r="AN195" s="190" t="str">
        <f t="shared" si="238"/>
        <v>dato mancante</v>
      </c>
      <c r="AO195" s="191" t="str">
        <f>'Calcolo Orizzontale P. Secco'!AE196</f>
        <v>dato mancante</v>
      </c>
      <c r="AP195" s="191" t="str">
        <f>'Calcolo Orizzontale P. Secco'!AT196</f>
        <v>dato mancante</v>
      </c>
      <c r="AQ195" s="192" t="str">
        <f t="shared" si="239"/>
        <v>dato mancante</v>
      </c>
      <c r="AR195" s="192" t="str">
        <f t="shared" si="240"/>
        <v>dato mancante</v>
      </c>
      <c r="AS195" s="193" t="str">
        <f>'Calcolo Orizzontale P. Secco'!AF196</f>
        <v>dato mancante</v>
      </c>
      <c r="AT195" s="193" t="str">
        <f>'Calcolo Orizzontale P. Secco'!AU196</f>
        <v>dato mancante</v>
      </c>
      <c r="AU195" s="308" t="str">
        <f t="shared" si="258"/>
        <v>dato mancante</v>
      </c>
      <c r="AV195" s="308" t="str">
        <f t="shared" si="259"/>
        <v>dato mancante</v>
      </c>
      <c r="AW195" s="193" t="str">
        <f>'Calcolo Orizzontale P. Secco'!AG196</f>
        <v>dato mancante</v>
      </c>
      <c r="AX195" s="193" t="str">
        <f>'Calcolo Orizzontale P. Secco'!AV196</f>
        <v>dato mancante</v>
      </c>
      <c r="AY195" s="308" t="str">
        <f t="shared" si="256"/>
        <v>dato mancante</v>
      </c>
      <c r="AZ195" s="308" t="str">
        <f t="shared" si="257"/>
        <v>dato mancante</v>
      </c>
      <c r="BA195" s="193" t="str">
        <f>'Calcolo Orizzontale P. Secco'!AH196</f>
        <v>dato mancante</v>
      </c>
      <c r="BB195" s="193" t="str">
        <f>'Calcolo Orizzontale P. Secco'!AW196</f>
        <v>dato mancante</v>
      </c>
      <c r="BC195" s="308" t="str">
        <f t="shared" si="241"/>
        <v>dato mancante</v>
      </c>
      <c r="BD195" s="308" t="str">
        <f t="shared" si="242"/>
        <v>dato mancante</v>
      </c>
      <c r="BE195" s="194" t="str">
        <f>'Calcolo Orizzontale P. Secco'!AI196</f>
        <v>dato mancante</v>
      </c>
      <c r="BF195" s="194" t="str">
        <f>'Calcolo Orizzontale P. Secco'!AX196</f>
        <v>dato mancante</v>
      </c>
      <c r="BG195" s="308" t="str">
        <f t="shared" si="243"/>
        <v>dato mancante</v>
      </c>
      <c r="BH195" s="308" t="str">
        <f t="shared" si="244"/>
        <v>dato mancante</v>
      </c>
      <c r="BI195" s="193" t="str">
        <f>'Calcolo Orizzontale P. Secco'!AJ196</f>
        <v>dato mancante</v>
      </c>
      <c r="BJ195" s="193" t="str">
        <f>'Calcolo Orizzontale P. Secco'!AY196</f>
        <v>dato mancante</v>
      </c>
      <c r="BK195" s="308" t="str">
        <f t="shared" si="245"/>
        <v>dato mancante</v>
      </c>
      <c r="BL195" s="308" t="str">
        <f t="shared" si="246"/>
        <v>dato mancante</v>
      </c>
      <c r="BM195" s="192" t="str">
        <f>'Calcolo Orizzontale P. Secco'!AK196</f>
        <v>dato mancante</v>
      </c>
      <c r="BN195" s="192" t="str">
        <f>'Calcolo Orizzontale P. Secco'!AZ196</f>
        <v>dato mancante</v>
      </c>
      <c r="BO195" s="308" t="str">
        <f t="shared" si="260"/>
        <v>dato mancante</v>
      </c>
      <c r="BP195" s="308" t="str">
        <f t="shared" si="261"/>
        <v>dato mancante</v>
      </c>
      <c r="BQ195" s="195" t="str">
        <f>'Calcolo Orizzontale P. Secco'!AL196</f>
        <v>dato mancante</v>
      </c>
      <c r="BR195" s="195" t="str">
        <f>'Calcolo Orizzontale P. Secco'!BA196</f>
        <v>dato mancante</v>
      </c>
      <c r="BS195" s="308" t="str">
        <f t="shared" si="247"/>
        <v>dato mancante</v>
      </c>
      <c r="BT195" s="308" t="str">
        <f t="shared" si="248"/>
        <v>dato mancante</v>
      </c>
      <c r="BU195" s="193" t="str">
        <f>'Calcolo Orizzontale P. Secco'!AM196</f>
        <v>dato mancante</v>
      </c>
      <c r="BV195" s="194" t="str">
        <f>'Calcolo Orizzontale P. Secco'!BB196</f>
        <v>dato mancante</v>
      </c>
      <c r="BW195" s="308" t="str">
        <f t="shared" si="249"/>
        <v>dato mancante</v>
      </c>
      <c r="BX195" s="308" t="str">
        <f t="shared" si="250"/>
        <v>dato mancante</v>
      </c>
      <c r="BY195" s="196" t="str">
        <f>'Calcolo Orizzontale P. Secco'!AN196</f>
        <v>dato mancante</v>
      </c>
      <c r="BZ195" s="196" t="str">
        <f>'Calcolo Orizzontale P. Secco'!BC196</f>
        <v>dato mancante</v>
      </c>
      <c r="CA195" s="308" t="str">
        <f t="shared" si="251"/>
        <v>dato mancante</v>
      </c>
      <c r="CB195" s="308" t="str">
        <f t="shared" si="252"/>
        <v>dato mancante</v>
      </c>
      <c r="CE195" s="125" t="str">
        <f t="shared" si="262"/>
        <v>dato mancante</v>
      </c>
      <c r="CF195" s="125" t="str">
        <f t="shared" si="263"/>
        <v>dato mancante</v>
      </c>
      <c r="CG195" s="125" t="str">
        <f t="shared" si="264"/>
        <v>dato mancante</v>
      </c>
      <c r="CH195" s="125" t="str">
        <f t="shared" si="265"/>
        <v>dato mancante</v>
      </c>
      <c r="CI195" s="125" t="str">
        <f t="shared" si="266"/>
        <v>dato mancante</v>
      </c>
      <c r="CJ195" s="125" t="str">
        <f t="shared" si="267"/>
        <v>dato mancante</v>
      </c>
      <c r="CK195" s="125" t="str">
        <f t="shared" si="268"/>
        <v>dato mancante</v>
      </c>
      <c r="CL195" s="125" t="str">
        <f t="shared" si="269"/>
        <v>dato mancante</v>
      </c>
      <c r="CM195" s="125" t="str">
        <f t="shared" si="270"/>
        <v>dato mancante</v>
      </c>
      <c r="CN195" s="125" t="str">
        <f t="shared" si="271"/>
        <v>dato mancante</v>
      </c>
      <c r="CO195" s="125" t="str">
        <f t="shared" si="272"/>
        <v>dato mancante</v>
      </c>
      <c r="CP195" s="125" t="str">
        <f t="shared" si="273"/>
        <v>dato mancante</v>
      </c>
      <c r="CQ195" s="125" t="str">
        <f t="shared" si="274"/>
        <v>dato mancante</v>
      </c>
      <c r="CR195" s="125" t="str">
        <f t="shared" si="275"/>
        <v>dato mancante</v>
      </c>
      <c r="CS195" s="125" t="str">
        <f t="shared" si="276"/>
        <v>dato mancante</v>
      </c>
      <c r="CT195" s="125" t="str">
        <f t="shared" si="277"/>
        <v>dato mancante</v>
      </c>
      <c r="CU195" s="125" t="str">
        <f t="shared" si="278"/>
        <v>dato mancante</v>
      </c>
      <c r="CV195" s="125" t="str">
        <f t="shared" si="279"/>
        <v>dato mancante</v>
      </c>
      <c r="CW195" s="125" t="str">
        <f t="shared" si="280"/>
        <v>dato mancante</v>
      </c>
      <c r="CX195" s="125" t="str">
        <f t="shared" si="281"/>
        <v>dato mancante</v>
      </c>
      <c r="CY195" s="125" t="str">
        <f t="shared" si="282"/>
        <v>dato mancante</v>
      </c>
      <c r="CZ195" s="125" t="str">
        <f t="shared" si="283"/>
        <v>dato mancante</v>
      </c>
      <c r="DA195" s="125" t="str">
        <f t="shared" si="226"/>
        <v>dato mancante</v>
      </c>
      <c r="DB195" s="125" t="str">
        <f t="shared" si="284"/>
        <v>dato mancante</v>
      </c>
      <c r="DC195" s="125" t="str">
        <f t="shared" si="285"/>
        <v>dato mancante</v>
      </c>
      <c r="DD195" s="125" t="str">
        <f t="shared" si="286"/>
        <v>dato mancante</v>
      </c>
      <c r="DF195" s="127">
        <f t="shared" si="253"/>
        <v>0</v>
      </c>
      <c r="DG195" s="127">
        <f t="shared" si="287"/>
        <v>0</v>
      </c>
      <c r="DH195" s="125" t="str">
        <f t="shared" si="254"/>
        <v>ok</v>
      </c>
      <c r="DI195" s="127" t="str">
        <f t="shared" si="255"/>
        <v>Buono</v>
      </c>
      <c r="DJ195" s="127" t="str">
        <f t="shared" si="288"/>
        <v>Buono</v>
      </c>
    </row>
    <row r="196" spans="1:114" s="125" customFormat="1" x14ac:dyDescent="0.35">
      <c r="A196" s="18">
        <f>'Calcolo Orizzontale P. Secco'!A197</f>
        <v>0</v>
      </c>
      <c r="B196" s="18">
        <f>'Calcolo Orizzontale P. Secco'!B197</f>
        <v>0</v>
      </c>
      <c r="C196" s="18">
        <f>'Calcolo Orizzontale P. Secco'!C197</f>
        <v>0</v>
      </c>
      <c r="D196" s="18">
        <f>'Calcolo Orizzontale P. Secco'!D197</f>
        <v>0</v>
      </c>
      <c r="E196" s="18">
        <f>'Calcolo Orizzontale P. Secco'!E197</f>
        <v>0</v>
      </c>
      <c r="F196" s="18">
        <f>'Calcolo Orizzontale P. Secco'!F197</f>
        <v>0</v>
      </c>
      <c r="G196" s="18">
        <f>'Calcolo Orizzontale P. Secco'!G197</f>
        <v>0</v>
      </c>
      <c r="H196" s="18"/>
      <c r="I196" s="18">
        <f>'Calcolo Orizzontale P. Secco'!I197</f>
        <v>0</v>
      </c>
      <c r="J196" s="18">
        <f>'Calcolo Orizzontale P. Secco'!J197</f>
        <v>0</v>
      </c>
      <c r="K196" s="18">
        <f>'Calcolo Orizzontale P. Secco'!K197</f>
        <v>0</v>
      </c>
      <c r="L196" s="15">
        <f t="shared" si="232"/>
        <v>0</v>
      </c>
      <c r="M196" s="519">
        <f>'Calcolo Orizzontale P. Secco'!L197</f>
        <v>0</v>
      </c>
      <c r="N196" s="519">
        <f>'Calcolo Orizzontale P. Secco'!M197</f>
        <v>0</v>
      </c>
      <c r="O196" s="520">
        <f>'Calcolo Orizzontale P. Secco'!N197</f>
        <v>0</v>
      </c>
      <c r="P196" s="521">
        <f>'Calcolo Orizzontale P. Secco'!O197</f>
        <v>0</v>
      </c>
      <c r="Q196" s="521">
        <f>'Calcolo Orizzontale P. Secco'!P197</f>
        <v>0</v>
      </c>
      <c r="R196" s="521">
        <f>'Calcolo Orizzontale P. Secco'!Q197</f>
        <v>0</v>
      </c>
      <c r="S196" s="521">
        <f>'Calcolo Orizzontale P. Secco'!R197</f>
        <v>0</v>
      </c>
      <c r="T196" s="521">
        <f>'Calcolo Orizzontale P. Secco'!S197</f>
        <v>0</v>
      </c>
      <c r="U196" s="519">
        <f>'Calcolo Orizzontale P. Secco'!T197</f>
        <v>0</v>
      </c>
      <c r="V196" s="519">
        <f>'Calcolo Orizzontale P. Secco'!U197</f>
        <v>0</v>
      </c>
      <c r="W196" s="519">
        <f>'Calcolo Orizzontale P. Secco'!V197</f>
        <v>0</v>
      </c>
      <c r="X196" s="520">
        <f>'Calcolo Orizzontale P. Secco'!W197</f>
        <v>0</v>
      </c>
      <c r="Y196" s="521">
        <f>'Calcolo Orizzontale P. Secco'!X197</f>
        <v>0</v>
      </c>
      <c r="Z196" s="522">
        <f>'Calcolo Orizzontale P. Secco'!Y197</f>
        <v>0</v>
      </c>
      <c r="AA196" s="126"/>
      <c r="AB196" s="127"/>
      <c r="AC196" s="189" t="str">
        <f>'Calcolo Orizzontale P. Secco'!AC197</f>
        <v>dato mancante</v>
      </c>
      <c r="AD196" s="190" t="str">
        <f>'Calcolo Orizzontale P. Secco'!AR197</f>
        <v>dato mancante</v>
      </c>
      <c r="AE196" s="190" t="str">
        <f t="shared" si="233"/>
        <v>dato mancante</v>
      </c>
      <c r="AF196" s="190" t="str">
        <f t="shared" si="234"/>
        <v>dato mancante</v>
      </c>
      <c r="AG196" s="191" t="str">
        <f>IF(N196&lt;5,'Calcolo Orizzontale P. Secco'!AD197,"dato mancante")</f>
        <v>dato mancante</v>
      </c>
      <c r="AH196" s="191" t="str">
        <f>IF(N196&gt;5,'Calcolo Orizzontale P. Secco'!AD197,"dato mancante")</f>
        <v>dato mancante</v>
      </c>
      <c r="AI196" s="191" t="str">
        <f>IF(N196&lt;5,'Calcolo Orizzontale P. Secco'!AS197,"dato mancante")</f>
        <v>dato mancante</v>
      </c>
      <c r="AJ196" s="191" t="str">
        <f>IF(N196&gt;5,'Calcolo Orizzontale P. Secco'!AS197,"dato mancante")</f>
        <v>dato mancante</v>
      </c>
      <c r="AK196" s="190" t="str">
        <f t="shared" si="235"/>
        <v>dato mancante</v>
      </c>
      <c r="AL196" s="190" t="str">
        <f t="shared" si="236"/>
        <v>dato mancante</v>
      </c>
      <c r="AM196" s="190" t="str">
        <f t="shared" si="237"/>
        <v>dato mancante</v>
      </c>
      <c r="AN196" s="190" t="str">
        <f t="shared" si="238"/>
        <v>dato mancante</v>
      </c>
      <c r="AO196" s="191" t="str">
        <f>'Calcolo Orizzontale P. Secco'!AE197</f>
        <v>dato mancante</v>
      </c>
      <c r="AP196" s="191" t="str">
        <f>'Calcolo Orizzontale P. Secco'!AT197</f>
        <v>dato mancante</v>
      </c>
      <c r="AQ196" s="192" t="str">
        <f t="shared" si="239"/>
        <v>dato mancante</v>
      </c>
      <c r="AR196" s="192" t="str">
        <f t="shared" si="240"/>
        <v>dato mancante</v>
      </c>
      <c r="AS196" s="193" t="str">
        <f>'Calcolo Orizzontale P. Secco'!AF197</f>
        <v>dato mancante</v>
      </c>
      <c r="AT196" s="193" t="str">
        <f>'Calcolo Orizzontale P. Secco'!AU197</f>
        <v>dato mancante</v>
      </c>
      <c r="AU196" s="308" t="str">
        <f t="shared" si="258"/>
        <v>dato mancante</v>
      </c>
      <c r="AV196" s="308" t="str">
        <f t="shared" si="259"/>
        <v>dato mancante</v>
      </c>
      <c r="AW196" s="193" t="str">
        <f>'Calcolo Orizzontale P. Secco'!AG197</f>
        <v>dato mancante</v>
      </c>
      <c r="AX196" s="193" t="str">
        <f>'Calcolo Orizzontale P. Secco'!AV197</f>
        <v>dato mancante</v>
      </c>
      <c r="AY196" s="308" t="str">
        <f t="shared" si="256"/>
        <v>dato mancante</v>
      </c>
      <c r="AZ196" s="308" t="str">
        <f t="shared" si="257"/>
        <v>dato mancante</v>
      </c>
      <c r="BA196" s="193" t="str">
        <f>'Calcolo Orizzontale P. Secco'!AH197</f>
        <v>dato mancante</v>
      </c>
      <c r="BB196" s="193" t="str">
        <f>'Calcolo Orizzontale P. Secco'!AW197</f>
        <v>dato mancante</v>
      </c>
      <c r="BC196" s="308" t="str">
        <f t="shared" si="241"/>
        <v>dato mancante</v>
      </c>
      <c r="BD196" s="308" t="str">
        <f t="shared" si="242"/>
        <v>dato mancante</v>
      </c>
      <c r="BE196" s="194" t="str">
        <f>'Calcolo Orizzontale P. Secco'!AI197</f>
        <v>dato mancante</v>
      </c>
      <c r="BF196" s="194" t="str">
        <f>'Calcolo Orizzontale P. Secco'!AX197</f>
        <v>dato mancante</v>
      </c>
      <c r="BG196" s="308" t="str">
        <f t="shared" si="243"/>
        <v>dato mancante</v>
      </c>
      <c r="BH196" s="308" t="str">
        <f t="shared" si="244"/>
        <v>dato mancante</v>
      </c>
      <c r="BI196" s="193" t="str">
        <f>'Calcolo Orizzontale P. Secco'!AJ197</f>
        <v>dato mancante</v>
      </c>
      <c r="BJ196" s="193" t="str">
        <f>'Calcolo Orizzontale P. Secco'!AY197</f>
        <v>dato mancante</v>
      </c>
      <c r="BK196" s="308" t="str">
        <f t="shared" si="245"/>
        <v>dato mancante</v>
      </c>
      <c r="BL196" s="308" t="str">
        <f t="shared" si="246"/>
        <v>dato mancante</v>
      </c>
      <c r="BM196" s="192" t="str">
        <f>'Calcolo Orizzontale P. Secco'!AK197</f>
        <v>dato mancante</v>
      </c>
      <c r="BN196" s="192" t="str">
        <f>'Calcolo Orizzontale P. Secco'!AZ197</f>
        <v>dato mancante</v>
      </c>
      <c r="BO196" s="308" t="str">
        <f t="shared" si="260"/>
        <v>dato mancante</v>
      </c>
      <c r="BP196" s="308" t="str">
        <f t="shared" si="261"/>
        <v>dato mancante</v>
      </c>
      <c r="BQ196" s="195" t="str">
        <f>'Calcolo Orizzontale P. Secco'!AL197</f>
        <v>dato mancante</v>
      </c>
      <c r="BR196" s="195" t="str">
        <f>'Calcolo Orizzontale P. Secco'!BA197</f>
        <v>dato mancante</v>
      </c>
      <c r="BS196" s="308" t="str">
        <f t="shared" si="247"/>
        <v>dato mancante</v>
      </c>
      <c r="BT196" s="308" t="str">
        <f t="shared" si="248"/>
        <v>dato mancante</v>
      </c>
      <c r="BU196" s="193" t="str">
        <f>'Calcolo Orizzontale P. Secco'!AM197</f>
        <v>dato mancante</v>
      </c>
      <c r="BV196" s="194" t="str">
        <f>'Calcolo Orizzontale P. Secco'!BB197</f>
        <v>dato mancante</v>
      </c>
      <c r="BW196" s="308" t="str">
        <f t="shared" si="249"/>
        <v>dato mancante</v>
      </c>
      <c r="BX196" s="308" t="str">
        <f t="shared" si="250"/>
        <v>dato mancante</v>
      </c>
      <c r="BY196" s="196" t="str">
        <f>'Calcolo Orizzontale P. Secco'!AN197</f>
        <v>dato mancante</v>
      </c>
      <c r="BZ196" s="196" t="str">
        <f>'Calcolo Orizzontale P. Secco'!BC197</f>
        <v>dato mancante</v>
      </c>
      <c r="CA196" s="308" t="str">
        <f t="shared" si="251"/>
        <v>dato mancante</v>
      </c>
      <c r="CB196" s="308" t="str">
        <f t="shared" si="252"/>
        <v>dato mancante</v>
      </c>
      <c r="CE196" s="125" t="str">
        <f t="shared" si="262"/>
        <v>dato mancante</v>
      </c>
      <c r="CF196" s="125" t="str">
        <f t="shared" si="263"/>
        <v>dato mancante</v>
      </c>
      <c r="CG196" s="125" t="str">
        <f t="shared" si="264"/>
        <v>dato mancante</v>
      </c>
      <c r="CH196" s="125" t="str">
        <f t="shared" si="265"/>
        <v>dato mancante</v>
      </c>
      <c r="CI196" s="125" t="str">
        <f t="shared" si="266"/>
        <v>dato mancante</v>
      </c>
      <c r="CJ196" s="125" t="str">
        <f t="shared" si="267"/>
        <v>dato mancante</v>
      </c>
      <c r="CK196" s="125" t="str">
        <f t="shared" si="268"/>
        <v>dato mancante</v>
      </c>
      <c r="CL196" s="125" t="str">
        <f t="shared" si="269"/>
        <v>dato mancante</v>
      </c>
      <c r="CM196" s="125" t="str">
        <f t="shared" si="270"/>
        <v>dato mancante</v>
      </c>
      <c r="CN196" s="125" t="str">
        <f t="shared" si="271"/>
        <v>dato mancante</v>
      </c>
      <c r="CO196" s="125" t="str">
        <f t="shared" si="272"/>
        <v>dato mancante</v>
      </c>
      <c r="CP196" s="125" t="str">
        <f t="shared" si="273"/>
        <v>dato mancante</v>
      </c>
      <c r="CQ196" s="125" t="str">
        <f t="shared" si="274"/>
        <v>dato mancante</v>
      </c>
      <c r="CR196" s="125" t="str">
        <f t="shared" si="275"/>
        <v>dato mancante</v>
      </c>
      <c r="CS196" s="125" t="str">
        <f t="shared" si="276"/>
        <v>dato mancante</v>
      </c>
      <c r="CT196" s="125" t="str">
        <f t="shared" si="277"/>
        <v>dato mancante</v>
      </c>
      <c r="CU196" s="125" t="str">
        <f t="shared" si="278"/>
        <v>dato mancante</v>
      </c>
      <c r="CV196" s="125" t="str">
        <f t="shared" si="279"/>
        <v>dato mancante</v>
      </c>
      <c r="CW196" s="125" t="str">
        <f t="shared" si="280"/>
        <v>dato mancante</v>
      </c>
      <c r="CX196" s="125" t="str">
        <f t="shared" si="281"/>
        <v>dato mancante</v>
      </c>
      <c r="CY196" s="125" t="str">
        <f t="shared" si="282"/>
        <v>dato mancante</v>
      </c>
      <c r="CZ196" s="125" t="str">
        <f t="shared" si="283"/>
        <v>dato mancante</v>
      </c>
      <c r="DA196" s="125" t="str">
        <f t="shared" si="226"/>
        <v>dato mancante</v>
      </c>
      <c r="DB196" s="125" t="str">
        <f t="shared" si="284"/>
        <v>dato mancante</v>
      </c>
      <c r="DC196" s="125" t="str">
        <f t="shared" si="285"/>
        <v>dato mancante</v>
      </c>
      <c r="DD196" s="125" t="str">
        <f t="shared" si="286"/>
        <v>dato mancante</v>
      </c>
      <c r="DF196" s="127">
        <f t="shared" si="253"/>
        <v>0</v>
      </c>
      <c r="DG196" s="127">
        <f t="shared" si="287"/>
        <v>0</v>
      </c>
      <c r="DH196" s="125" t="str">
        <f t="shared" si="254"/>
        <v>ok</v>
      </c>
      <c r="DI196" s="127" t="str">
        <f t="shared" si="255"/>
        <v>Buono</v>
      </c>
      <c r="DJ196" s="127" t="str">
        <f t="shared" si="288"/>
        <v>Buono</v>
      </c>
    </row>
    <row r="197" spans="1:114" s="125" customFormat="1" x14ac:dyDescent="0.35">
      <c r="A197" s="18">
        <f>'Calcolo Orizzontale P. Secco'!A198</f>
        <v>0</v>
      </c>
      <c r="B197" s="18">
        <f>'Calcolo Orizzontale P. Secco'!B198</f>
        <v>0</v>
      </c>
      <c r="C197" s="18">
        <f>'Calcolo Orizzontale P. Secco'!C198</f>
        <v>0</v>
      </c>
      <c r="D197" s="18">
        <f>'Calcolo Orizzontale P. Secco'!D198</f>
        <v>0</v>
      </c>
      <c r="E197" s="18">
        <f>'Calcolo Orizzontale P. Secco'!E198</f>
        <v>0</v>
      </c>
      <c r="F197" s="18">
        <f>'Calcolo Orizzontale P. Secco'!F198</f>
        <v>0</v>
      </c>
      <c r="G197" s="18">
        <f>'Calcolo Orizzontale P. Secco'!G198</f>
        <v>0</v>
      </c>
      <c r="H197" s="18"/>
      <c r="I197" s="18">
        <f>'Calcolo Orizzontale P. Secco'!I198</f>
        <v>0</v>
      </c>
      <c r="J197" s="18">
        <f>'Calcolo Orizzontale P. Secco'!J198</f>
        <v>0</v>
      </c>
      <c r="K197" s="18">
        <f>'Calcolo Orizzontale P. Secco'!K198</f>
        <v>0</v>
      </c>
      <c r="L197" s="15">
        <f t="shared" si="232"/>
        <v>0</v>
      </c>
      <c r="M197" s="519">
        <f>'Calcolo Orizzontale P. Secco'!L198</f>
        <v>0</v>
      </c>
      <c r="N197" s="519">
        <f>'Calcolo Orizzontale P. Secco'!M198</f>
        <v>0</v>
      </c>
      <c r="O197" s="520">
        <f>'Calcolo Orizzontale P. Secco'!N198</f>
        <v>0</v>
      </c>
      <c r="P197" s="521">
        <f>'Calcolo Orizzontale P. Secco'!O198</f>
        <v>0</v>
      </c>
      <c r="Q197" s="521">
        <f>'Calcolo Orizzontale P. Secco'!P198</f>
        <v>0</v>
      </c>
      <c r="R197" s="521">
        <f>'Calcolo Orizzontale P. Secco'!Q198</f>
        <v>0</v>
      </c>
      <c r="S197" s="521">
        <f>'Calcolo Orizzontale P. Secco'!R198</f>
        <v>0</v>
      </c>
      <c r="T197" s="521">
        <f>'Calcolo Orizzontale P. Secco'!S198</f>
        <v>0</v>
      </c>
      <c r="U197" s="519">
        <f>'Calcolo Orizzontale P. Secco'!T198</f>
        <v>0</v>
      </c>
      <c r="V197" s="519">
        <f>'Calcolo Orizzontale P. Secco'!U198</f>
        <v>0</v>
      </c>
      <c r="W197" s="519">
        <f>'Calcolo Orizzontale P. Secco'!V198</f>
        <v>0</v>
      </c>
      <c r="X197" s="520">
        <f>'Calcolo Orizzontale P. Secco'!W198</f>
        <v>0</v>
      </c>
      <c r="Y197" s="521">
        <f>'Calcolo Orizzontale P. Secco'!X198</f>
        <v>0</v>
      </c>
      <c r="Z197" s="522">
        <f>'Calcolo Orizzontale P. Secco'!Y198</f>
        <v>0</v>
      </c>
      <c r="AA197" s="126"/>
      <c r="AB197" s="127"/>
      <c r="AC197" s="189" t="str">
        <f>'Calcolo Orizzontale P. Secco'!AC198</f>
        <v>dato mancante</v>
      </c>
      <c r="AD197" s="190" t="str">
        <f>'Calcolo Orizzontale P. Secco'!AR198</f>
        <v>dato mancante</v>
      </c>
      <c r="AE197" s="190" t="str">
        <f t="shared" si="233"/>
        <v>dato mancante</v>
      </c>
      <c r="AF197" s="190" t="str">
        <f t="shared" si="234"/>
        <v>dato mancante</v>
      </c>
      <c r="AG197" s="191" t="str">
        <f>IF(N197&lt;5,'Calcolo Orizzontale P. Secco'!AD198,"dato mancante")</f>
        <v>dato mancante</v>
      </c>
      <c r="AH197" s="191" t="str">
        <f>IF(N197&gt;5,'Calcolo Orizzontale P. Secco'!AD198,"dato mancante")</f>
        <v>dato mancante</v>
      </c>
      <c r="AI197" s="191" t="str">
        <f>IF(N197&lt;5,'Calcolo Orizzontale P. Secco'!AS198,"dato mancante")</f>
        <v>dato mancante</v>
      </c>
      <c r="AJ197" s="191" t="str">
        <f>IF(N197&gt;5,'Calcolo Orizzontale P. Secco'!AS198,"dato mancante")</f>
        <v>dato mancante</v>
      </c>
      <c r="AK197" s="190" t="str">
        <f t="shared" si="235"/>
        <v>dato mancante</v>
      </c>
      <c r="AL197" s="190" t="str">
        <f t="shared" si="236"/>
        <v>dato mancante</v>
      </c>
      <c r="AM197" s="190" t="str">
        <f t="shared" si="237"/>
        <v>dato mancante</v>
      </c>
      <c r="AN197" s="190" t="str">
        <f t="shared" si="238"/>
        <v>dato mancante</v>
      </c>
      <c r="AO197" s="191" t="str">
        <f>'Calcolo Orizzontale P. Secco'!AE198</f>
        <v>dato mancante</v>
      </c>
      <c r="AP197" s="191" t="str">
        <f>'Calcolo Orizzontale P. Secco'!AT198</f>
        <v>dato mancante</v>
      </c>
      <c r="AQ197" s="192" t="str">
        <f t="shared" si="239"/>
        <v>dato mancante</v>
      </c>
      <c r="AR197" s="192" t="str">
        <f t="shared" si="240"/>
        <v>dato mancante</v>
      </c>
      <c r="AS197" s="193" t="str">
        <f>'Calcolo Orizzontale P. Secco'!AF198</f>
        <v>dato mancante</v>
      </c>
      <c r="AT197" s="193" t="str">
        <f>'Calcolo Orizzontale P. Secco'!AU198</f>
        <v>dato mancante</v>
      </c>
      <c r="AU197" s="308" t="str">
        <f t="shared" si="258"/>
        <v>dato mancante</v>
      </c>
      <c r="AV197" s="308" t="str">
        <f t="shared" si="259"/>
        <v>dato mancante</v>
      </c>
      <c r="AW197" s="193" t="str">
        <f>'Calcolo Orizzontale P. Secco'!AG198</f>
        <v>dato mancante</v>
      </c>
      <c r="AX197" s="193" t="str">
        <f>'Calcolo Orizzontale P. Secco'!AV198</f>
        <v>dato mancante</v>
      </c>
      <c r="AY197" s="308" t="str">
        <f t="shared" si="256"/>
        <v>dato mancante</v>
      </c>
      <c r="AZ197" s="308" t="str">
        <f t="shared" si="257"/>
        <v>dato mancante</v>
      </c>
      <c r="BA197" s="193" t="str">
        <f>'Calcolo Orizzontale P. Secco'!AH198</f>
        <v>dato mancante</v>
      </c>
      <c r="BB197" s="193" t="str">
        <f>'Calcolo Orizzontale P. Secco'!AW198</f>
        <v>dato mancante</v>
      </c>
      <c r="BC197" s="308" t="str">
        <f t="shared" si="241"/>
        <v>dato mancante</v>
      </c>
      <c r="BD197" s="308" t="str">
        <f t="shared" si="242"/>
        <v>dato mancante</v>
      </c>
      <c r="BE197" s="194" t="str">
        <f>'Calcolo Orizzontale P. Secco'!AI198</f>
        <v>dato mancante</v>
      </c>
      <c r="BF197" s="194" t="str">
        <f>'Calcolo Orizzontale P. Secco'!AX198</f>
        <v>dato mancante</v>
      </c>
      <c r="BG197" s="308" t="str">
        <f t="shared" si="243"/>
        <v>dato mancante</v>
      </c>
      <c r="BH197" s="308" t="str">
        <f t="shared" si="244"/>
        <v>dato mancante</v>
      </c>
      <c r="BI197" s="193" t="str">
        <f>'Calcolo Orizzontale P. Secco'!AJ198</f>
        <v>dato mancante</v>
      </c>
      <c r="BJ197" s="193" t="str">
        <f>'Calcolo Orizzontale P. Secco'!AY198</f>
        <v>dato mancante</v>
      </c>
      <c r="BK197" s="308" t="str">
        <f t="shared" si="245"/>
        <v>dato mancante</v>
      </c>
      <c r="BL197" s="308" t="str">
        <f t="shared" si="246"/>
        <v>dato mancante</v>
      </c>
      <c r="BM197" s="192" t="str">
        <f>'Calcolo Orizzontale P. Secco'!AK198</f>
        <v>dato mancante</v>
      </c>
      <c r="BN197" s="192" t="str">
        <f>'Calcolo Orizzontale P. Secco'!AZ198</f>
        <v>dato mancante</v>
      </c>
      <c r="BO197" s="308" t="str">
        <f t="shared" si="260"/>
        <v>dato mancante</v>
      </c>
      <c r="BP197" s="308" t="str">
        <f t="shared" si="261"/>
        <v>dato mancante</v>
      </c>
      <c r="BQ197" s="195" t="str">
        <f>'Calcolo Orizzontale P. Secco'!AL198</f>
        <v>dato mancante</v>
      </c>
      <c r="BR197" s="195" t="str">
        <f>'Calcolo Orizzontale P. Secco'!BA198</f>
        <v>dato mancante</v>
      </c>
      <c r="BS197" s="308" t="str">
        <f t="shared" si="247"/>
        <v>dato mancante</v>
      </c>
      <c r="BT197" s="308" t="str">
        <f t="shared" si="248"/>
        <v>dato mancante</v>
      </c>
      <c r="BU197" s="193" t="str">
        <f>'Calcolo Orizzontale P. Secco'!AM198</f>
        <v>dato mancante</v>
      </c>
      <c r="BV197" s="194" t="str">
        <f>'Calcolo Orizzontale P. Secco'!BB198</f>
        <v>dato mancante</v>
      </c>
      <c r="BW197" s="308" t="str">
        <f t="shared" si="249"/>
        <v>dato mancante</v>
      </c>
      <c r="BX197" s="308" t="str">
        <f t="shared" si="250"/>
        <v>dato mancante</v>
      </c>
      <c r="BY197" s="196" t="str">
        <f>'Calcolo Orizzontale P. Secco'!AN198</f>
        <v>dato mancante</v>
      </c>
      <c r="BZ197" s="196" t="str">
        <f>'Calcolo Orizzontale P. Secco'!BC198</f>
        <v>dato mancante</v>
      </c>
      <c r="CA197" s="308" t="str">
        <f t="shared" si="251"/>
        <v>dato mancante</v>
      </c>
      <c r="CB197" s="308" t="str">
        <f t="shared" si="252"/>
        <v>dato mancante</v>
      </c>
      <c r="CE197" s="125" t="str">
        <f t="shared" si="262"/>
        <v>dato mancante</v>
      </c>
      <c r="CF197" s="125" t="str">
        <f t="shared" si="263"/>
        <v>dato mancante</v>
      </c>
      <c r="CG197" s="125" t="str">
        <f t="shared" si="264"/>
        <v>dato mancante</v>
      </c>
      <c r="CH197" s="125" t="str">
        <f t="shared" si="265"/>
        <v>dato mancante</v>
      </c>
      <c r="CI197" s="125" t="str">
        <f t="shared" si="266"/>
        <v>dato mancante</v>
      </c>
      <c r="CJ197" s="125" t="str">
        <f t="shared" si="267"/>
        <v>dato mancante</v>
      </c>
      <c r="CK197" s="125" t="str">
        <f t="shared" si="268"/>
        <v>dato mancante</v>
      </c>
      <c r="CL197" s="125" t="str">
        <f t="shared" si="269"/>
        <v>dato mancante</v>
      </c>
      <c r="CM197" s="125" t="str">
        <f t="shared" si="270"/>
        <v>dato mancante</v>
      </c>
      <c r="CN197" s="125" t="str">
        <f t="shared" si="271"/>
        <v>dato mancante</v>
      </c>
      <c r="CO197" s="125" t="str">
        <f t="shared" si="272"/>
        <v>dato mancante</v>
      </c>
      <c r="CP197" s="125" t="str">
        <f t="shared" si="273"/>
        <v>dato mancante</v>
      </c>
      <c r="CQ197" s="125" t="str">
        <f t="shared" si="274"/>
        <v>dato mancante</v>
      </c>
      <c r="CR197" s="125" t="str">
        <f t="shared" si="275"/>
        <v>dato mancante</v>
      </c>
      <c r="CS197" s="125" t="str">
        <f t="shared" si="276"/>
        <v>dato mancante</v>
      </c>
      <c r="CT197" s="125" t="str">
        <f t="shared" si="277"/>
        <v>dato mancante</v>
      </c>
      <c r="CU197" s="125" t="str">
        <f t="shared" si="278"/>
        <v>dato mancante</v>
      </c>
      <c r="CV197" s="125" t="str">
        <f t="shared" si="279"/>
        <v>dato mancante</v>
      </c>
      <c r="CW197" s="125" t="str">
        <f t="shared" si="280"/>
        <v>dato mancante</v>
      </c>
      <c r="CX197" s="125" t="str">
        <f t="shared" si="281"/>
        <v>dato mancante</v>
      </c>
      <c r="CY197" s="125" t="str">
        <f t="shared" si="282"/>
        <v>dato mancante</v>
      </c>
      <c r="CZ197" s="125" t="str">
        <f t="shared" si="283"/>
        <v>dato mancante</v>
      </c>
      <c r="DA197" s="125" t="str">
        <f t="shared" si="226"/>
        <v>dato mancante</v>
      </c>
      <c r="DB197" s="125" t="str">
        <f t="shared" si="284"/>
        <v>dato mancante</v>
      </c>
      <c r="DC197" s="125" t="str">
        <f t="shared" si="285"/>
        <v>dato mancante</v>
      </c>
      <c r="DD197" s="125" t="str">
        <f t="shared" si="286"/>
        <v>dato mancante</v>
      </c>
      <c r="DF197" s="127">
        <f t="shared" si="253"/>
        <v>0</v>
      </c>
      <c r="DG197" s="127">
        <f t="shared" si="287"/>
        <v>0</v>
      </c>
      <c r="DH197" s="125" t="str">
        <f t="shared" si="254"/>
        <v>ok</v>
      </c>
      <c r="DI197" s="127" t="str">
        <f t="shared" si="255"/>
        <v>Buono</v>
      </c>
      <c r="DJ197" s="127" t="str">
        <f t="shared" si="288"/>
        <v>Buono</v>
      </c>
    </row>
    <row r="198" spans="1:114" s="125" customFormat="1" x14ac:dyDescent="0.35">
      <c r="A198" s="18">
        <f>'Calcolo Orizzontale P. Secco'!A199</f>
        <v>0</v>
      </c>
      <c r="B198" s="18">
        <f>'Calcolo Orizzontale P. Secco'!B199</f>
        <v>0</v>
      </c>
      <c r="C198" s="18">
        <f>'Calcolo Orizzontale P. Secco'!C199</f>
        <v>0</v>
      </c>
      <c r="D198" s="18">
        <f>'Calcolo Orizzontale P. Secco'!D199</f>
        <v>0</v>
      </c>
      <c r="E198" s="18">
        <f>'Calcolo Orizzontale P. Secco'!E199</f>
        <v>0</v>
      </c>
      <c r="F198" s="18">
        <f>'Calcolo Orizzontale P. Secco'!F199</f>
        <v>0</v>
      </c>
      <c r="G198" s="18">
        <f>'Calcolo Orizzontale P. Secco'!G199</f>
        <v>0</v>
      </c>
      <c r="H198" s="18"/>
      <c r="I198" s="18">
        <f>'Calcolo Orizzontale P. Secco'!I199</f>
        <v>0</v>
      </c>
      <c r="J198" s="18">
        <f>'Calcolo Orizzontale P. Secco'!J199</f>
        <v>0</v>
      </c>
      <c r="K198" s="18">
        <f>'Calcolo Orizzontale P. Secco'!K199</f>
        <v>0</v>
      </c>
      <c r="L198" s="15">
        <f t="shared" si="232"/>
        <v>0</v>
      </c>
      <c r="M198" s="519">
        <f>'Calcolo Orizzontale P. Secco'!L199</f>
        <v>0</v>
      </c>
      <c r="N198" s="519">
        <f>'Calcolo Orizzontale P. Secco'!M199</f>
        <v>0</v>
      </c>
      <c r="O198" s="520">
        <f>'Calcolo Orizzontale P. Secco'!N199</f>
        <v>0</v>
      </c>
      <c r="P198" s="521">
        <f>'Calcolo Orizzontale P. Secco'!O199</f>
        <v>0</v>
      </c>
      <c r="Q198" s="521">
        <f>'Calcolo Orizzontale P. Secco'!P199</f>
        <v>0</v>
      </c>
      <c r="R198" s="521">
        <f>'Calcolo Orizzontale P. Secco'!Q199</f>
        <v>0</v>
      </c>
      <c r="S198" s="521">
        <f>'Calcolo Orizzontale P. Secco'!R199</f>
        <v>0</v>
      </c>
      <c r="T198" s="521">
        <f>'Calcolo Orizzontale P. Secco'!S199</f>
        <v>0</v>
      </c>
      <c r="U198" s="519">
        <f>'Calcolo Orizzontale P. Secco'!T199</f>
        <v>0</v>
      </c>
      <c r="V198" s="519">
        <f>'Calcolo Orizzontale P. Secco'!U199</f>
        <v>0</v>
      </c>
      <c r="W198" s="519">
        <f>'Calcolo Orizzontale P. Secco'!V199</f>
        <v>0</v>
      </c>
      <c r="X198" s="520">
        <f>'Calcolo Orizzontale P. Secco'!W199</f>
        <v>0</v>
      </c>
      <c r="Y198" s="521">
        <f>'Calcolo Orizzontale P. Secco'!X199</f>
        <v>0</v>
      </c>
      <c r="Z198" s="522">
        <f>'Calcolo Orizzontale P. Secco'!Y199</f>
        <v>0</v>
      </c>
      <c r="AA198" s="126"/>
      <c r="AB198" s="127"/>
      <c r="AC198" s="189" t="str">
        <f>'Calcolo Orizzontale P. Secco'!AC199</f>
        <v>dato mancante</v>
      </c>
      <c r="AD198" s="190" t="str">
        <f>'Calcolo Orizzontale P. Secco'!AR199</f>
        <v>dato mancante</v>
      </c>
      <c r="AE198" s="190" t="str">
        <f t="shared" si="233"/>
        <v>dato mancante</v>
      </c>
      <c r="AF198" s="190" t="str">
        <f t="shared" si="234"/>
        <v>dato mancante</v>
      </c>
      <c r="AG198" s="191" t="str">
        <f>IF(N198&lt;5,'Calcolo Orizzontale P. Secco'!AD199,"dato mancante")</f>
        <v>dato mancante</v>
      </c>
      <c r="AH198" s="191" t="str">
        <f>IF(N198&gt;5,'Calcolo Orizzontale P. Secco'!AD199,"dato mancante")</f>
        <v>dato mancante</v>
      </c>
      <c r="AI198" s="191" t="str">
        <f>IF(N198&lt;5,'Calcolo Orizzontale P. Secco'!AS199,"dato mancante")</f>
        <v>dato mancante</v>
      </c>
      <c r="AJ198" s="191" t="str">
        <f>IF(N198&gt;5,'Calcolo Orizzontale P. Secco'!AS199,"dato mancante")</f>
        <v>dato mancante</v>
      </c>
      <c r="AK198" s="190" t="str">
        <f t="shared" si="235"/>
        <v>dato mancante</v>
      </c>
      <c r="AL198" s="190" t="str">
        <f t="shared" si="236"/>
        <v>dato mancante</v>
      </c>
      <c r="AM198" s="190" t="str">
        <f t="shared" si="237"/>
        <v>dato mancante</v>
      </c>
      <c r="AN198" s="190" t="str">
        <f t="shared" si="238"/>
        <v>dato mancante</v>
      </c>
      <c r="AO198" s="191" t="str">
        <f>'Calcolo Orizzontale P. Secco'!AE199</f>
        <v>dato mancante</v>
      </c>
      <c r="AP198" s="191" t="str">
        <f>'Calcolo Orizzontale P. Secco'!AT199</f>
        <v>dato mancante</v>
      </c>
      <c r="AQ198" s="192" t="str">
        <f t="shared" si="239"/>
        <v>dato mancante</v>
      </c>
      <c r="AR198" s="192" t="str">
        <f t="shared" si="240"/>
        <v>dato mancante</v>
      </c>
      <c r="AS198" s="193" t="str">
        <f>'Calcolo Orizzontale P. Secco'!AF199</f>
        <v>dato mancante</v>
      </c>
      <c r="AT198" s="193" t="str">
        <f>'Calcolo Orizzontale P. Secco'!AU199</f>
        <v>dato mancante</v>
      </c>
      <c r="AU198" s="308" t="str">
        <f t="shared" si="258"/>
        <v>dato mancante</v>
      </c>
      <c r="AV198" s="308" t="str">
        <f t="shared" si="259"/>
        <v>dato mancante</v>
      </c>
      <c r="AW198" s="193" t="str">
        <f>'Calcolo Orizzontale P. Secco'!AG199</f>
        <v>dato mancante</v>
      </c>
      <c r="AX198" s="193" t="str">
        <f>'Calcolo Orizzontale P. Secco'!AV199</f>
        <v>dato mancante</v>
      </c>
      <c r="AY198" s="308" t="str">
        <f t="shared" si="256"/>
        <v>dato mancante</v>
      </c>
      <c r="AZ198" s="308" t="str">
        <f t="shared" si="257"/>
        <v>dato mancante</v>
      </c>
      <c r="BA198" s="193" t="str">
        <f>'Calcolo Orizzontale P. Secco'!AH199</f>
        <v>dato mancante</v>
      </c>
      <c r="BB198" s="193" t="str">
        <f>'Calcolo Orizzontale P. Secco'!AW199</f>
        <v>dato mancante</v>
      </c>
      <c r="BC198" s="308" t="str">
        <f t="shared" si="241"/>
        <v>dato mancante</v>
      </c>
      <c r="BD198" s="308" t="str">
        <f t="shared" si="242"/>
        <v>dato mancante</v>
      </c>
      <c r="BE198" s="194" t="str">
        <f>'Calcolo Orizzontale P. Secco'!AI199</f>
        <v>dato mancante</v>
      </c>
      <c r="BF198" s="194" t="str">
        <f>'Calcolo Orizzontale P. Secco'!AX199</f>
        <v>dato mancante</v>
      </c>
      <c r="BG198" s="308" t="str">
        <f t="shared" si="243"/>
        <v>dato mancante</v>
      </c>
      <c r="BH198" s="308" t="str">
        <f t="shared" si="244"/>
        <v>dato mancante</v>
      </c>
      <c r="BI198" s="193" t="str">
        <f>'Calcolo Orizzontale P. Secco'!AJ199</f>
        <v>dato mancante</v>
      </c>
      <c r="BJ198" s="193" t="str">
        <f>'Calcolo Orizzontale P. Secco'!AY199</f>
        <v>dato mancante</v>
      </c>
      <c r="BK198" s="308" t="str">
        <f t="shared" si="245"/>
        <v>dato mancante</v>
      </c>
      <c r="BL198" s="308" t="str">
        <f t="shared" si="246"/>
        <v>dato mancante</v>
      </c>
      <c r="BM198" s="192" t="str">
        <f>'Calcolo Orizzontale P. Secco'!AK199</f>
        <v>dato mancante</v>
      </c>
      <c r="BN198" s="192" t="str">
        <f>'Calcolo Orizzontale P. Secco'!AZ199</f>
        <v>dato mancante</v>
      </c>
      <c r="BO198" s="308" t="str">
        <f t="shared" si="260"/>
        <v>dato mancante</v>
      </c>
      <c r="BP198" s="308" t="str">
        <f t="shared" si="261"/>
        <v>dato mancante</v>
      </c>
      <c r="BQ198" s="195" t="str">
        <f>'Calcolo Orizzontale P. Secco'!AL199</f>
        <v>dato mancante</v>
      </c>
      <c r="BR198" s="195" t="str">
        <f>'Calcolo Orizzontale P. Secco'!BA199</f>
        <v>dato mancante</v>
      </c>
      <c r="BS198" s="308" t="str">
        <f t="shared" si="247"/>
        <v>dato mancante</v>
      </c>
      <c r="BT198" s="308" t="str">
        <f t="shared" si="248"/>
        <v>dato mancante</v>
      </c>
      <c r="BU198" s="193" t="str">
        <f>'Calcolo Orizzontale P. Secco'!AM199</f>
        <v>dato mancante</v>
      </c>
      <c r="BV198" s="194" t="str">
        <f>'Calcolo Orizzontale P. Secco'!BB199</f>
        <v>dato mancante</v>
      </c>
      <c r="BW198" s="308" t="str">
        <f t="shared" si="249"/>
        <v>dato mancante</v>
      </c>
      <c r="BX198" s="308" t="str">
        <f t="shared" si="250"/>
        <v>dato mancante</v>
      </c>
      <c r="BY198" s="196" t="str">
        <f>'Calcolo Orizzontale P. Secco'!AN199</f>
        <v>dato mancante</v>
      </c>
      <c r="BZ198" s="196" t="str">
        <f>'Calcolo Orizzontale P. Secco'!BC199</f>
        <v>dato mancante</v>
      </c>
      <c r="CA198" s="308" t="str">
        <f t="shared" si="251"/>
        <v>dato mancante</v>
      </c>
      <c r="CB198" s="308" t="str">
        <f t="shared" si="252"/>
        <v>dato mancante</v>
      </c>
      <c r="CE198" s="125" t="str">
        <f t="shared" si="262"/>
        <v>dato mancante</v>
      </c>
      <c r="CF198" s="125" t="str">
        <f t="shared" si="263"/>
        <v>dato mancante</v>
      </c>
      <c r="CG198" s="125" t="str">
        <f t="shared" si="264"/>
        <v>dato mancante</v>
      </c>
      <c r="CH198" s="125" t="str">
        <f t="shared" si="265"/>
        <v>dato mancante</v>
      </c>
      <c r="CI198" s="125" t="str">
        <f t="shared" si="266"/>
        <v>dato mancante</v>
      </c>
      <c r="CJ198" s="125" t="str">
        <f t="shared" si="267"/>
        <v>dato mancante</v>
      </c>
      <c r="CK198" s="125" t="str">
        <f t="shared" si="268"/>
        <v>dato mancante</v>
      </c>
      <c r="CL198" s="125" t="str">
        <f t="shared" si="269"/>
        <v>dato mancante</v>
      </c>
      <c r="CM198" s="125" t="str">
        <f t="shared" si="270"/>
        <v>dato mancante</v>
      </c>
      <c r="CN198" s="125" t="str">
        <f t="shared" si="271"/>
        <v>dato mancante</v>
      </c>
      <c r="CO198" s="125" t="str">
        <f t="shared" si="272"/>
        <v>dato mancante</v>
      </c>
      <c r="CP198" s="125" t="str">
        <f t="shared" si="273"/>
        <v>dato mancante</v>
      </c>
      <c r="CQ198" s="125" t="str">
        <f t="shared" si="274"/>
        <v>dato mancante</v>
      </c>
      <c r="CR198" s="125" t="str">
        <f t="shared" si="275"/>
        <v>dato mancante</v>
      </c>
      <c r="CS198" s="125" t="str">
        <f t="shared" si="276"/>
        <v>dato mancante</v>
      </c>
      <c r="CT198" s="125" t="str">
        <f t="shared" si="277"/>
        <v>dato mancante</v>
      </c>
      <c r="CU198" s="125" t="str">
        <f t="shared" si="278"/>
        <v>dato mancante</v>
      </c>
      <c r="CV198" s="125" t="str">
        <f t="shared" si="279"/>
        <v>dato mancante</v>
      </c>
      <c r="CW198" s="125" t="str">
        <f t="shared" si="280"/>
        <v>dato mancante</v>
      </c>
      <c r="CX198" s="125" t="str">
        <f t="shared" si="281"/>
        <v>dato mancante</v>
      </c>
      <c r="CY198" s="125" t="str">
        <f t="shared" si="282"/>
        <v>dato mancante</v>
      </c>
      <c r="CZ198" s="125" t="str">
        <f t="shared" si="283"/>
        <v>dato mancante</v>
      </c>
      <c r="DA198" s="125" t="str">
        <f t="shared" si="226"/>
        <v>dato mancante</v>
      </c>
      <c r="DB198" s="125" t="str">
        <f t="shared" si="284"/>
        <v>dato mancante</v>
      </c>
      <c r="DC198" s="125" t="str">
        <f t="shared" si="285"/>
        <v>dato mancante</v>
      </c>
      <c r="DD198" s="125" t="str">
        <f t="shared" si="286"/>
        <v>dato mancante</v>
      </c>
      <c r="DF198" s="127">
        <f t="shared" si="253"/>
        <v>0</v>
      </c>
      <c r="DG198" s="127">
        <f t="shared" si="287"/>
        <v>0</v>
      </c>
      <c r="DH198" s="125" t="str">
        <f t="shared" si="254"/>
        <v>ok</v>
      </c>
      <c r="DI198" s="127" t="str">
        <f t="shared" si="255"/>
        <v>Buono</v>
      </c>
      <c r="DJ198" s="127" t="str">
        <f t="shared" si="288"/>
        <v>Buono</v>
      </c>
    </row>
    <row r="199" spans="1:114" s="125" customFormat="1" x14ac:dyDescent="0.35">
      <c r="A199" s="18">
        <f>'Calcolo Orizzontale P. Secco'!A200</f>
        <v>0</v>
      </c>
      <c r="B199" s="18">
        <f>'Calcolo Orizzontale P. Secco'!B200</f>
        <v>0</v>
      </c>
      <c r="C199" s="18">
        <f>'Calcolo Orizzontale P. Secco'!C200</f>
        <v>0</v>
      </c>
      <c r="D199" s="18">
        <f>'Calcolo Orizzontale P. Secco'!D200</f>
        <v>0</v>
      </c>
      <c r="E199" s="18">
        <f>'Calcolo Orizzontale P. Secco'!E200</f>
        <v>0</v>
      </c>
      <c r="F199" s="18">
        <f>'Calcolo Orizzontale P. Secco'!F200</f>
        <v>0</v>
      </c>
      <c r="G199" s="18">
        <f>'Calcolo Orizzontale P. Secco'!G200</f>
        <v>0</v>
      </c>
      <c r="H199" s="18"/>
      <c r="I199" s="18">
        <f>'Calcolo Orizzontale P. Secco'!I200</f>
        <v>0</v>
      </c>
      <c r="J199" s="18">
        <f>'Calcolo Orizzontale P. Secco'!J200</f>
        <v>0</v>
      </c>
      <c r="K199" s="18">
        <f>'Calcolo Orizzontale P. Secco'!K200</f>
        <v>0</v>
      </c>
      <c r="L199" s="15">
        <f t="shared" si="232"/>
        <v>0</v>
      </c>
      <c r="M199" s="519">
        <f>'Calcolo Orizzontale P. Secco'!L200</f>
        <v>0</v>
      </c>
      <c r="N199" s="519">
        <f>'Calcolo Orizzontale P. Secco'!M200</f>
        <v>0</v>
      </c>
      <c r="O199" s="520">
        <f>'Calcolo Orizzontale P. Secco'!N200</f>
        <v>0</v>
      </c>
      <c r="P199" s="521">
        <f>'Calcolo Orizzontale P. Secco'!O200</f>
        <v>0</v>
      </c>
      <c r="Q199" s="521">
        <f>'Calcolo Orizzontale P. Secco'!P200</f>
        <v>0</v>
      </c>
      <c r="R199" s="521">
        <f>'Calcolo Orizzontale P. Secco'!Q200</f>
        <v>0</v>
      </c>
      <c r="S199" s="521">
        <f>'Calcolo Orizzontale P. Secco'!R200</f>
        <v>0</v>
      </c>
      <c r="T199" s="521">
        <f>'Calcolo Orizzontale P. Secco'!S200</f>
        <v>0</v>
      </c>
      <c r="U199" s="519">
        <f>'Calcolo Orizzontale P. Secco'!T200</f>
        <v>0</v>
      </c>
      <c r="V199" s="519">
        <f>'Calcolo Orizzontale P. Secco'!U200</f>
        <v>0</v>
      </c>
      <c r="W199" s="519">
        <f>'Calcolo Orizzontale P. Secco'!V200</f>
        <v>0</v>
      </c>
      <c r="X199" s="520">
        <f>'Calcolo Orizzontale P. Secco'!W200</f>
        <v>0</v>
      </c>
      <c r="Y199" s="521">
        <f>'Calcolo Orizzontale P. Secco'!X200</f>
        <v>0</v>
      </c>
      <c r="Z199" s="522">
        <f>'Calcolo Orizzontale P. Secco'!Y200</f>
        <v>0</v>
      </c>
      <c r="AA199" s="126"/>
      <c r="AB199" s="127"/>
      <c r="AC199" s="189" t="str">
        <f>'Calcolo Orizzontale P. Secco'!AC200</f>
        <v>dato mancante</v>
      </c>
      <c r="AD199" s="190" t="str">
        <f>'Calcolo Orizzontale P. Secco'!AR200</f>
        <v>dato mancante</v>
      </c>
      <c r="AE199" s="190" t="str">
        <f t="shared" si="233"/>
        <v>dato mancante</v>
      </c>
      <c r="AF199" s="190" t="str">
        <f t="shared" si="234"/>
        <v>dato mancante</v>
      </c>
      <c r="AG199" s="191" t="str">
        <f>IF(N199&lt;5,'Calcolo Orizzontale P. Secco'!AD200,"dato mancante")</f>
        <v>dato mancante</v>
      </c>
      <c r="AH199" s="191" t="str">
        <f>IF(N199&gt;5,'Calcolo Orizzontale P. Secco'!AD200,"dato mancante")</f>
        <v>dato mancante</v>
      </c>
      <c r="AI199" s="191" t="str">
        <f>IF(N199&lt;5,'Calcolo Orizzontale P. Secco'!AS200,"dato mancante")</f>
        <v>dato mancante</v>
      </c>
      <c r="AJ199" s="191" t="str">
        <f>IF(N199&gt;5,'Calcolo Orizzontale P. Secco'!AS200,"dato mancante")</f>
        <v>dato mancante</v>
      </c>
      <c r="AK199" s="190" t="str">
        <f t="shared" si="235"/>
        <v>dato mancante</v>
      </c>
      <c r="AL199" s="190" t="str">
        <f t="shared" si="236"/>
        <v>dato mancante</v>
      </c>
      <c r="AM199" s="190" t="str">
        <f t="shared" si="237"/>
        <v>dato mancante</v>
      </c>
      <c r="AN199" s="190" t="str">
        <f t="shared" si="238"/>
        <v>dato mancante</v>
      </c>
      <c r="AO199" s="191" t="str">
        <f>'Calcolo Orizzontale P. Secco'!AE200</f>
        <v>dato mancante</v>
      </c>
      <c r="AP199" s="191" t="str">
        <f>'Calcolo Orizzontale P. Secco'!AT200</f>
        <v>dato mancante</v>
      </c>
      <c r="AQ199" s="192" t="str">
        <f t="shared" si="239"/>
        <v>dato mancante</v>
      </c>
      <c r="AR199" s="192" t="str">
        <f t="shared" si="240"/>
        <v>dato mancante</v>
      </c>
      <c r="AS199" s="193" t="str">
        <f>'Calcolo Orizzontale P. Secco'!AF200</f>
        <v>dato mancante</v>
      </c>
      <c r="AT199" s="193" t="str">
        <f>'Calcolo Orizzontale P. Secco'!AU200</f>
        <v>dato mancante</v>
      </c>
      <c r="AU199" s="308" t="str">
        <f t="shared" si="258"/>
        <v>dato mancante</v>
      </c>
      <c r="AV199" s="308" t="str">
        <f t="shared" si="259"/>
        <v>dato mancante</v>
      </c>
      <c r="AW199" s="193" t="str">
        <f>'Calcolo Orizzontale P. Secco'!AG200</f>
        <v>dato mancante</v>
      </c>
      <c r="AX199" s="193" t="str">
        <f>'Calcolo Orizzontale P. Secco'!AV200</f>
        <v>dato mancante</v>
      </c>
      <c r="AY199" s="308" t="str">
        <f t="shared" si="256"/>
        <v>dato mancante</v>
      </c>
      <c r="AZ199" s="308" t="str">
        <f t="shared" si="257"/>
        <v>dato mancante</v>
      </c>
      <c r="BA199" s="193" t="str">
        <f>'Calcolo Orizzontale P. Secco'!AH200</f>
        <v>dato mancante</v>
      </c>
      <c r="BB199" s="193" t="str">
        <f>'Calcolo Orizzontale P. Secco'!AW200</f>
        <v>dato mancante</v>
      </c>
      <c r="BC199" s="308" t="str">
        <f t="shared" si="241"/>
        <v>dato mancante</v>
      </c>
      <c r="BD199" s="308" t="str">
        <f t="shared" si="242"/>
        <v>dato mancante</v>
      </c>
      <c r="BE199" s="194" t="str">
        <f>'Calcolo Orizzontale P. Secco'!AI200</f>
        <v>dato mancante</v>
      </c>
      <c r="BF199" s="194" t="str">
        <f>'Calcolo Orizzontale P. Secco'!AX200</f>
        <v>dato mancante</v>
      </c>
      <c r="BG199" s="308" t="str">
        <f t="shared" si="243"/>
        <v>dato mancante</v>
      </c>
      <c r="BH199" s="308" t="str">
        <f t="shared" si="244"/>
        <v>dato mancante</v>
      </c>
      <c r="BI199" s="193" t="str">
        <f>'Calcolo Orizzontale P. Secco'!AJ200</f>
        <v>dato mancante</v>
      </c>
      <c r="BJ199" s="193" t="str">
        <f>'Calcolo Orizzontale P. Secco'!AY200</f>
        <v>dato mancante</v>
      </c>
      <c r="BK199" s="308" t="str">
        <f t="shared" si="245"/>
        <v>dato mancante</v>
      </c>
      <c r="BL199" s="308" t="str">
        <f t="shared" si="246"/>
        <v>dato mancante</v>
      </c>
      <c r="BM199" s="192" t="str">
        <f>'Calcolo Orizzontale P. Secco'!AK200</f>
        <v>dato mancante</v>
      </c>
      <c r="BN199" s="192" t="str">
        <f>'Calcolo Orizzontale P. Secco'!AZ200</f>
        <v>dato mancante</v>
      </c>
      <c r="BO199" s="308" t="str">
        <f t="shared" si="260"/>
        <v>dato mancante</v>
      </c>
      <c r="BP199" s="308" t="str">
        <f t="shared" si="261"/>
        <v>dato mancante</v>
      </c>
      <c r="BQ199" s="195" t="str">
        <f>'Calcolo Orizzontale P. Secco'!AL200</f>
        <v>dato mancante</v>
      </c>
      <c r="BR199" s="195" t="str">
        <f>'Calcolo Orizzontale P. Secco'!BA200</f>
        <v>dato mancante</v>
      </c>
      <c r="BS199" s="308" t="str">
        <f t="shared" si="247"/>
        <v>dato mancante</v>
      </c>
      <c r="BT199" s="308" t="str">
        <f t="shared" si="248"/>
        <v>dato mancante</v>
      </c>
      <c r="BU199" s="193" t="str">
        <f>'Calcolo Orizzontale P. Secco'!AM200</f>
        <v>dato mancante</v>
      </c>
      <c r="BV199" s="194" t="str">
        <f>'Calcolo Orizzontale P. Secco'!BB200</f>
        <v>dato mancante</v>
      </c>
      <c r="BW199" s="308" t="str">
        <f t="shared" si="249"/>
        <v>dato mancante</v>
      </c>
      <c r="BX199" s="308" t="str">
        <f t="shared" si="250"/>
        <v>dato mancante</v>
      </c>
      <c r="BY199" s="196" t="str">
        <f>'Calcolo Orizzontale P. Secco'!AN200</f>
        <v>dato mancante</v>
      </c>
      <c r="BZ199" s="196" t="str">
        <f>'Calcolo Orizzontale P. Secco'!BC200</f>
        <v>dato mancante</v>
      </c>
      <c r="CA199" s="308" t="str">
        <f t="shared" si="251"/>
        <v>dato mancante</v>
      </c>
      <c r="CB199" s="308" t="str">
        <f t="shared" si="252"/>
        <v>dato mancante</v>
      </c>
      <c r="CE199" s="125" t="str">
        <f t="shared" si="262"/>
        <v>dato mancante</v>
      </c>
      <c r="CF199" s="125" t="str">
        <f t="shared" si="263"/>
        <v>dato mancante</v>
      </c>
      <c r="CG199" s="125" t="str">
        <f t="shared" si="264"/>
        <v>dato mancante</v>
      </c>
      <c r="CH199" s="125" t="str">
        <f t="shared" si="265"/>
        <v>dato mancante</v>
      </c>
      <c r="CI199" s="125" t="str">
        <f t="shared" si="266"/>
        <v>dato mancante</v>
      </c>
      <c r="CJ199" s="125" t="str">
        <f t="shared" si="267"/>
        <v>dato mancante</v>
      </c>
      <c r="CK199" s="125" t="str">
        <f t="shared" si="268"/>
        <v>dato mancante</v>
      </c>
      <c r="CL199" s="125" t="str">
        <f t="shared" si="269"/>
        <v>dato mancante</v>
      </c>
      <c r="CM199" s="125" t="str">
        <f t="shared" si="270"/>
        <v>dato mancante</v>
      </c>
      <c r="CN199" s="125" t="str">
        <f t="shared" si="271"/>
        <v>dato mancante</v>
      </c>
      <c r="CO199" s="125" t="str">
        <f t="shared" si="272"/>
        <v>dato mancante</v>
      </c>
      <c r="CP199" s="125" t="str">
        <f t="shared" si="273"/>
        <v>dato mancante</v>
      </c>
      <c r="CQ199" s="125" t="str">
        <f t="shared" si="274"/>
        <v>dato mancante</v>
      </c>
      <c r="CR199" s="125" t="str">
        <f t="shared" si="275"/>
        <v>dato mancante</v>
      </c>
      <c r="CS199" s="125" t="str">
        <f t="shared" si="276"/>
        <v>dato mancante</v>
      </c>
      <c r="CT199" s="125" t="str">
        <f t="shared" si="277"/>
        <v>dato mancante</v>
      </c>
      <c r="CU199" s="125" t="str">
        <f t="shared" si="278"/>
        <v>dato mancante</v>
      </c>
      <c r="CV199" s="125" t="str">
        <f t="shared" si="279"/>
        <v>dato mancante</v>
      </c>
      <c r="CW199" s="125" t="str">
        <f t="shared" si="280"/>
        <v>dato mancante</v>
      </c>
      <c r="CX199" s="125" t="str">
        <f t="shared" si="281"/>
        <v>dato mancante</v>
      </c>
      <c r="CY199" s="125" t="str">
        <f t="shared" si="282"/>
        <v>dato mancante</v>
      </c>
      <c r="CZ199" s="125" t="str">
        <f t="shared" si="283"/>
        <v>dato mancante</v>
      </c>
      <c r="DA199" s="125" t="str">
        <f t="shared" si="226"/>
        <v>dato mancante</v>
      </c>
      <c r="DB199" s="125" t="str">
        <f t="shared" si="284"/>
        <v>dato mancante</v>
      </c>
      <c r="DC199" s="125" t="str">
        <f t="shared" si="285"/>
        <v>dato mancante</v>
      </c>
      <c r="DD199" s="125" t="str">
        <f t="shared" si="286"/>
        <v>dato mancante</v>
      </c>
      <c r="DF199" s="127">
        <f t="shared" si="253"/>
        <v>0</v>
      </c>
      <c r="DG199" s="127">
        <f t="shared" si="287"/>
        <v>0</v>
      </c>
      <c r="DH199" s="125" t="str">
        <f t="shared" si="254"/>
        <v>ok</v>
      </c>
      <c r="DI199" s="127" t="str">
        <f t="shared" si="255"/>
        <v>Buono</v>
      </c>
      <c r="DJ199" s="127" t="str">
        <f t="shared" si="288"/>
        <v>Buono</v>
      </c>
    </row>
    <row r="200" spans="1:114" s="125" customFormat="1" x14ac:dyDescent="0.35">
      <c r="A200" s="18">
        <f>'Calcolo Orizzontale P. Secco'!A201</f>
        <v>0</v>
      </c>
      <c r="B200" s="18">
        <f>'Calcolo Orizzontale P. Secco'!B201</f>
        <v>0</v>
      </c>
      <c r="C200" s="18">
        <f>'Calcolo Orizzontale P. Secco'!C201</f>
        <v>0</v>
      </c>
      <c r="D200" s="18">
        <f>'Calcolo Orizzontale P. Secco'!D201</f>
        <v>0</v>
      </c>
      <c r="E200" s="18">
        <f>'Calcolo Orizzontale P. Secco'!E201</f>
        <v>0</v>
      </c>
      <c r="F200" s="18">
        <f>'Calcolo Orizzontale P. Secco'!F201</f>
        <v>0</v>
      </c>
      <c r="G200" s="18">
        <f>'Calcolo Orizzontale P. Secco'!G201</f>
        <v>0</v>
      </c>
      <c r="H200" s="18"/>
      <c r="I200" s="18">
        <f>'Calcolo Orizzontale P. Secco'!I201</f>
        <v>0</v>
      </c>
      <c r="J200" s="18">
        <f>'Calcolo Orizzontale P. Secco'!J201</f>
        <v>0</v>
      </c>
      <c r="K200" s="18">
        <f>'Calcolo Orizzontale P. Secco'!K201</f>
        <v>0</v>
      </c>
      <c r="L200" s="15">
        <f t="shared" si="232"/>
        <v>0</v>
      </c>
      <c r="M200" s="519">
        <f>'Calcolo Orizzontale P. Secco'!L201</f>
        <v>0</v>
      </c>
      <c r="N200" s="519">
        <f>'Calcolo Orizzontale P. Secco'!M201</f>
        <v>0</v>
      </c>
      <c r="O200" s="520">
        <f>'Calcolo Orizzontale P. Secco'!N201</f>
        <v>0</v>
      </c>
      <c r="P200" s="521">
        <f>'Calcolo Orizzontale P. Secco'!O201</f>
        <v>0</v>
      </c>
      <c r="Q200" s="521">
        <f>'Calcolo Orizzontale P. Secco'!P201</f>
        <v>0</v>
      </c>
      <c r="R200" s="521">
        <f>'Calcolo Orizzontale P. Secco'!Q201</f>
        <v>0</v>
      </c>
      <c r="S200" s="521">
        <f>'Calcolo Orizzontale P. Secco'!R201</f>
        <v>0</v>
      </c>
      <c r="T200" s="521">
        <f>'Calcolo Orizzontale P. Secco'!S201</f>
        <v>0</v>
      </c>
      <c r="U200" s="519">
        <f>'Calcolo Orizzontale P. Secco'!T201</f>
        <v>0</v>
      </c>
      <c r="V200" s="519">
        <f>'Calcolo Orizzontale P. Secco'!U201</f>
        <v>0</v>
      </c>
      <c r="W200" s="519">
        <f>'Calcolo Orizzontale P. Secco'!V201</f>
        <v>0</v>
      </c>
      <c r="X200" s="520">
        <f>'Calcolo Orizzontale P. Secco'!W201</f>
        <v>0</v>
      </c>
      <c r="Y200" s="521">
        <f>'Calcolo Orizzontale P. Secco'!X201</f>
        <v>0</v>
      </c>
      <c r="Z200" s="522">
        <f>'Calcolo Orizzontale P. Secco'!Y201</f>
        <v>0</v>
      </c>
      <c r="AA200" s="126"/>
      <c r="AB200" s="127"/>
      <c r="AC200" s="189" t="str">
        <f>'Calcolo Orizzontale P. Secco'!AC201</f>
        <v>dato mancante</v>
      </c>
      <c r="AD200" s="190" t="str">
        <f>'Calcolo Orizzontale P. Secco'!AR201</f>
        <v>dato mancante</v>
      </c>
      <c r="AE200" s="190" t="str">
        <f t="shared" si="233"/>
        <v>dato mancante</v>
      </c>
      <c r="AF200" s="190" t="str">
        <f t="shared" si="234"/>
        <v>dato mancante</v>
      </c>
      <c r="AG200" s="191" t="str">
        <f>IF(N200&lt;5,'Calcolo Orizzontale P. Secco'!AD201,"dato mancante")</f>
        <v>dato mancante</v>
      </c>
      <c r="AH200" s="191" t="str">
        <f>IF(N200&gt;5,'Calcolo Orizzontale P. Secco'!AD201,"dato mancante")</f>
        <v>dato mancante</v>
      </c>
      <c r="AI200" s="191" t="str">
        <f>IF(N200&lt;5,'Calcolo Orizzontale P. Secco'!AS201,"dato mancante")</f>
        <v>dato mancante</v>
      </c>
      <c r="AJ200" s="191" t="str">
        <f>IF(N200&gt;5,'Calcolo Orizzontale P. Secco'!AS201,"dato mancante")</f>
        <v>dato mancante</v>
      </c>
      <c r="AK200" s="190" t="str">
        <f t="shared" si="235"/>
        <v>dato mancante</v>
      </c>
      <c r="AL200" s="190" t="str">
        <f t="shared" si="236"/>
        <v>dato mancante</v>
      </c>
      <c r="AM200" s="190" t="str">
        <f t="shared" si="237"/>
        <v>dato mancante</v>
      </c>
      <c r="AN200" s="190" t="str">
        <f t="shared" si="238"/>
        <v>dato mancante</v>
      </c>
      <c r="AO200" s="191" t="str">
        <f>'Calcolo Orizzontale P. Secco'!AE201</f>
        <v>dato mancante</v>
      </c>
      <c r="AP200" s="191" t="str">
        <f>'Calcolo Orizzontale P. Secco'!AT201</f>
        <v>dato mancante</v>
      </c>
      <c r="AQ200" s="192" t="str">
        <f t="shared" si="239"/>
        <v>dato mancante</v>
      </c>
      <c r="AR200" s="192" t="str">
        <f t="shared" si="240"/>
        <v>dato mancante</v>
      </c>
      <c r="AS200" s="193" t="str">
        <f>'Calcolo Orizzontale P. Secco'!AF201</f>
        <v>dato mancante</v>
      </c>
      <c r="AT200" s="193" t="str">
        <f>'Calcolo Orizzontale P. Secco'!AU201</f>
        <v>dato mancante</v>
      </c>
      <c r="AU200" s="308" t="str">
        <f t="shared" si="258"/>
        <v>dato mancante</v>
      </c>
      <c r="AV200" s="308" t="str">
        <f t="shared" si="259"/>
        <v>dato mancante</v>
      </c>
      <c r="AW200" s="193" t="str">
        <f>'Calcolo Orizzontale P. Secco'!AG201</f>
        <v>dato mancante</v>
      </c>
      <c r="AX200" s="193" t="str">
        <f>'Calcolo Orizzontale P. Secco'!AV201</f>
        <v>dato mancante</v>
      </c>
      <c r="AY200" s="308" t="str">
        <f t="shared" si="256"/>
        <v>dato mancante</v>
      </c>
      <c r="AZ200" s="308" t="str">
        <f t="shared" si="257"/>
        <v>dato mancante</v>
      </c>
      <c r="BA200" s="193" t="str">
        <f>'Calcolo Orizzontale P. Secco'!AH201</f>
        <v>dato mancante</v>
      </c>
      <c r="BB200" s="193" t="str">
        <f>'Calcolo Orizzontale P. Secco'!AW201</f>
        <v>dato mancante</v>
      </c>
      <c r="BC200" s="308" t="str">
        <f t="shared" si="241"/>
        <v>dato mancante</v>
      </c>
      <c r="BD200" s="308" t="str">
        <f t="shared" si="242"/>
        <v>dato mancante</v>
      </c>
      <c r="BE200" s="194" t="str">
        <f>'Calcolo Orizzontale P. Secco'!AI201</f>
        <v>dato mancante</v>
      </c>
      <c r="BF200" s="194" t="str">
        <f>'Calcolo Orizzontale P. Secco'!AX201</f>
        <v>dato mancante</v>
      </c>
      <c r="BG200" s="308" t="str">
        <f t="shared" si="243"/>
        <v>dato mancante</v>
      </c>
      <c r="BH200" s="308" t="str">
        <f t="shared" si="244"/>
        <v>dato mancante</v>
      </c>
      <c r="BI200" s="193" t="str">
        <f>'Calcolo Orizzontale P. Secco'!AJ201</f>
        <v>dato mancante</v>
      </c>
      <c r="BJ200" s="193" t="str">
        <f>'Calcolo Orizzontale P. Secco'!AY201</f>
        <v>dato mancante</v>
      </c>
      <c r="BK200" s="308" t="str">
        <f t="shared" si="245"/>
        <v>dato mancante</v>
      </c>
      <c r="BL200" s="308" t="str">
        <f t="shared" si="246"/>
        <v>dato mancante</v>
      </c>
      <c r="BM200" s="192" t="str">
        <f>'Calcolo Orizzontale P. Secco'!AK201</f>
        <v>dato mancante</v>
      </c>
      <c r="BN200" s="192" t="str">
        <f>'Calcolo Orizzontale P. Secco'!AZ201</f>
        <v>dato mancante</v>
      </c>
      <c r="BO200" s="308" t="str">
        <f t="shared" si="260"/>
        <v>dato mancante</v>
      </c>
      <c r="BP200" s="308" t="str">
        <f t="shared" si="261"/>
        <v>dato mancante</v>
      </c>
      <c r="BQ200" s="195" t="str">
        <f>'Calcolo Orizzontale P. Secco'!AL201</f>
        <v>dato mancante</v>
      </c>
      <c r="BR200" s="195" t="str">
        <f>'Calcolo Orizzontale P. Secco'!BA201</f>
        <v>dato mancante</v>
      </c>
      <c r="BS200" s="308" t="str">
        <f t="shared" si="247"/>
        <v>dato mancante</v>
      </c>
      <c r="BT200" s="308" t="str">
        <f t="shared" si="248"/>
        <v>dato mancante</v>
      </c>
      <c r="BU200" s="193" t="str">
        <f>'Calcolo Orizzontale P. Secco'!AM201</f>
        <v>dato mancante</v>
      </c>
      <c r="BV200" s="194" t="str">
        <f>'Calcolo Orizzontale P. Secco'!BB201</f>
        <v>dato mancante</v>
      </c>
      <c r="BW200" s="308" t="str">
        <f t="shared" si="249"/>
        <v>dato mancante</v>
      </c>
      <c r="BX200" s="308" t="str">
        <f t="shared" si="250"/>
        <v>dato mancante</v>
      </c>
      <c r="BY200" s="196" t="str">
        <f>'Calcolo Orizzontale P. Secco'!AN201</f>
        <v>dato mancante</v>
      </c>
      <c r="BZ200" s="196" t="str">
        <f>'Calcolo Orizzontale P. Secco'!BC201</f>
        <v>dato mancante</v>
      </c>
      <c r="CA200" s="308" t="str">
        <f t="shared" si="251"/>
        <v>dato mancante</v>
      </c>
      <c r="CB200" s="308" t="str">
        <f t="shared" si="252"/>
        <v>dato mancante</v>
      </c>
      <c r="CE200" s="125" t="str">
        <f t="shared" si="262"/>
        <v>dato mancante</v>
      </c>
      <c r="CF200" s="125" t="str">
        <f t="shared" si="263"/>
        <v>dato mancante</v>
      </c>
      <c r="CG200" s="125" t="str">
        <f t="shared" si="264"/>
        <v>dato mancante</v>
      </c>
      <c r="CH200" s="125" t="str">
        <f t="shared" si="265"/>
        <v>dato mancante</v>
      </c>
      <c r="CI200" s="125" t="str">
        <f t="shared" si="266"/>
        <v>dato mancante</v>
      </c>
      <c r="CJ200" s="125" t="str">
        <f t="shared" si="267"/>
        <v>dato mancante</v>
      </c>
      <c r="CK200" s="125" t="str">
        <f t="shared" si="268"/>
        <v>dato mancante</v>
      </c>
      <c r="CL200" s="125" t="str">
        <f t="shared" si="269"/>
        <v>dato mancante</v>
      </c>
      <c r="CM200" s="125" t="str">
        <f t="shared" si="270"/>
        <v>dato mancante</v>
      </c>
      <c r="CN200" s="125" t="str">
        <f t="shared" si="271"/>
        <v>dato mancante</v>
      </c>
      <c r="CO200" s="125" t="str">
        <f t="shared" si="272"/>
        <v>dato mancante</v>
      </c>
      <c r="CP200" s="125" t="str">
        <f t="shared" si="273"/>
        <v>dato mancante</v>
      </c>
      <c r="CQ200" s="125" t="str">
        <f t="shared" si="274"/>
        <v>dato mancante</v>
      </c>
      <c r="CR200" s="125" t="str">
        <f t="shared" si="275"/>
        <v>dato mancante</v>
      </c>
      <c r="CS200" s="125" t="str">
        <f t="shared" si="276"/>
        <v>dato mancante</v>
      </c>
      <c r="CT200" s="125" t="str">
        <f t="shared" si="277"/>
        <v>dato mancante</v>
      </c>
      <c r="CU200" s="125" t="str">
        <f t="shared" si="278"/>
        <v>dato mancante</v>
      </c>
      <c r="CV200" s="125" t="str">
        <f t="shared" si="279"/>
        <v>dato mancante</v>
      </c>
      <c r="CW200" s="125" t="str">
        <f t="shared" si="280"/>
        <v>dato mancante</v>
      </c>
      <c r="CX200" s="125" t="str">
        <f t="shared" si="281"/>
        <v>dato mancante</v>
      </c>
      <c r="CY200" s="125" t="str">
        <f t="shared" si="282"/>
        <v>dato mancante</v>
      </c>
      <c r="CZ200" s="125" t="str">
        <f t="shared" si="283"/>
        <v>dato mancante</v>
      </c>
      <c r="DA200" s="125" t="str">
        <f t="shared" si="226"/>
        <v>dato mancante</v>
      </c>
      <c r="DB200" s="125" t="str">
        <f t="shared" si="284"/>
        <v>dato mancante</v>
      </c>
      <c r="DC200" s="125" t="str">
        <f t="shared" si="285"/>
        <v>dato mancante</v>
      </c>
      <c r="DD200" s="125" t="str">
        <f t="shared" si="286"/>
        <v>dato mancante</v>
      </c>
      <c r="DF200" s="127">
        <f t="shared" si="253"/>
        <v>0</v>
      </c>
      <c r="DG200" s="127">
        <f t="shared" si="287"/>
        <v>0</v>
      </c>
      <c r="DH200" s="125" t="str">
        <f t="shared" si="254"/>
        <v>ok</v>
      </c>
      <c r="DI200" s="127" t="str">
        <f t="shared" si="255"/>
        <v>Buono</v>
      </c>
      <c r="DJ200" s="127" t="str">
        <f t="shared" si="288"/>
        <v>Buono</v>
      </c>
    </row>
    <row r="201" spans="1:114" s="125" customFormat="1" x14ac:dyDescent="0.35">
      <c r="A201" s="18">
        <f>'Calcolo Orizzontale P. Secco'!A202</f>
        <v>0</v>
      </c>
      <c r="B201" s="18">
        <f>'Calcolo Orizzontale P. Secco'!B202</f>
        <v>0</v>
      </c>
      <c r="C201" s="18">
        <f>'Calcolo Orizzontale P. Secco'!C202</f>
        <v>0</v>
      </c>
      <c r="D201" s="18">
        <f>'Calcolo Orizzontale P. Secco'!D202</f>
        <v>0</v>
      </c>
      <c r="E201" s="18">
        <f>'Calcolo Orizzontale P. Secco'!E202</f>
        <v>0</v>
      </c>
      <c r="F201" s="18">
        <f>'Calcolo Orizzontale P. Secco'!F202</f>
        <v>0</v>
      </c>
      <c r="G201" s="18">
        <f>'Calcolo Orizzontale P. Secco'!G202</f>
        <v>0</v>
      </c>
      <c r="H201" s="18"/>
      <c r="I201" s="18">
        <f>'Calcolo Orizzontale P. Secco'!I202</f>
        <v>0</v>
      </c>
      <c r="J201" s="18">
        <f>'Calcolo Orizzontale P. Secco'!J202</f>
        <v>0</v>
      </c>
      <c r="K201" s="18">
        <f>'Calcolo Orizzontale P. Secco'!K202</f>
        <v>0</v>
      </c>
      <c r="L201" s="15">
        <f t="shared" si="232"/>
        <v>0</v>
      </c>
      <c r="M201" s="519">
        <f>'Calcolo Orizzontale P. Secco'!L202</f>
        <v>0</v>
      </c>
      <c r="N201" s="519">
        <f>'Calcolo Orizzontale P. Secco'!M202</f>
        <v>0</v>
      </c>
      <c r="O201" s="520">
        <f>'Calcolo Orizzontale P. Secco'!N202</f>
        <v>0</v>
      </c>
      <c r="P201" s="521">
        <f>'Calcolo Orizzontale P. Secco'!O202</f>
        <v>0</v>
      </c>
      <c r="Q201" s="521">
        <f>'Calcolo Orizzontale P. Secco'!P202</f>
        <v>0</v>
      </c>
      <c r="R201" s="521">
        <f>'Calcolo Orizzontale P. Secco'!Q202</f>
        <v>0</v>
      </c>
      <c r="S201" s="521">
        <f>'Calcolo Orizzontale P. Secco'!R202</f>
        <v>0</v>
      </c>
      <c r="T201" s="521">
        <f>'Calcolo Orizzontale P. Secco'!S202</f>
        <v>0</v>
      </c>
      <c r="U201" s="519">
        <f>'Calcolo Orizzontale P. Secco'!T202</f>
        <v>0</v>
      </c>
      <c r="V201" s="519">
        <f>'Calcolo Orizzontale P. Secco'!U202</f>
        <v>0</v>
      </c>
      <c r="W201" s="519">
        <f>'Calcolo Orizzontale P. Secco'!V202</f>
        <v>0</v>
      </c>
      <c r="X201" s="520">
        <f>'Calcolo Orizzontale P. Secco'!W202</f>
        <v>0</v>
      </c>
      <c r="Y201" s="521">
        <f>'Calcolo Orizzontale P. Secco'!X202</f>
        <v>0</v>
      </c>
      <c r="Z201" s="522">
        <f>'Calcolo Orizzontale P. Secco'!Y202</f>
        <v>0</v>
      </c>
      <c r="AA201" s="126"/>
      <c r="AB201" s="127"/>
      <c r="AC201" s="189" t="str">
        <f>'Calcolo Orizzontale P. Secco'!AC202</f>
        <v>dato mancante</v>
      </c>
      <c r="AD201" s="190" t="str">
        <f>'Calcolo Orizzontale P. Secco'!AR202</f>
        <v>dato mancante</v>
      </c>
      <c r="AE201" s="190" t="str">
        <f t="shared" si="233"/>
        <v>dato mancante</v>
      </c>
      <c r="AF201" s="190" t="str">
        <f t="shared" si="234"/>
        <v>dato mancante</v>
      </c>
      <c r="AG201" s="191" t="str">
        <f>IF(N201&lt;5,'Calcolo Orizzontale P. Secco'!AD202,"dato mancante")</f>
        <v>dato mancante</v>
      </c>
      <c r="AH201" s="191" t="str">
        <f>IF(N201&gt;5,'Calcolo Orizzontale P. Secco'!AD202,"dato mancante")</f>
        <v>dato mancante</v>
      </c>
      <c r="AI201" s="191" t="str">
        <f>IF(N201&lt;5,'Calcolo Orizzontale P. Secco'!AS202,"dato mancante")</f>
        <v>dato mancante</v>
      </c>
      <c r="AJ201" s="191" t="str">
        <f>IF(N201&gt;5,'Calcolo Orizzontale P. Secco'!AS202,"dato mancante")</f>
        <v>dato mancante</v>
      </c>
      <c r="AK201" s="190" t="str">
        <f t="shared" si="235"/>
        <v>dato mancante</v>
      </c>
      <c r="AL201" s="190" t="str">
        <f t="shared" si="236"/>
        <v>dato mancante</v>
      </c>
      <c r="AM201" s="190" t="str">
        <f t="shared" si="237"/>
        <v>dato mancante</v>
      </c>
      <c r="AN201" s="190" t="str">
        <f t="shared" si="238"/>
        <v>dato mancante</v>
      </c>
      <c r="AO201" s="191" t="str">
        <f>'Calcolo Orizzontale P. Secco'!AE202</f>
        <v>dato mancante</v>
      </c>
      <c r="AP201" s="191" t="str">
        <f>'Calcolo Orizzontale P. Secco'!AT202</f>
        <v>dato mancante</v>
      </c>
      <c r="AQ201" s="192" t="str">
        <f t="shared" si="239"/>
        <v>dato mancante</v>
      </c>
      <c r="AR201" s="192" t="str">
        <f t="shared" si="240"/>
        <v>dato mancante</v>
      </c>
      <c r="AS201" s="193" t="str">
        <f>'Calcolo Orizzontale P. Secco'!AF202</f>
        <v>dato mancante</v>
      </c>
      <c r="AT201" s="193" t="str">
        <f>'Calcolo Orizzontale P. Secco'!AU202</f>
        <v>dato mancante</v>
      </c>
      <c r="AU201" s="308" t="str">
        <f t="shared" si="258"/>
        <v>dato mancante</v>
      </c>
      <c r="AV201" s="308" t="str">
        <f t="shared" si="259"/>
        <v>dato mancante</v>
      </c>
      <c r="AW201" s="193" t="str">
        <f>'Calcolo Orizzontale P. Secco'!AG202</f>
        <v>dato mancante</v>
      </c>
      <c r="AX201" s="193" t="str">
        <f>'Calcolo Orizzontale P. Secco'!AV202</f>
        <v>dato mancante</v>
      </c>
      <c r="AY201" s="308" t="str">
        <f t="shared" si="256"/>
        <v>dato mancante</v>
      </c>
      <c r="AZ201" s="308" t="str">
        <f t="shared" si="257"/>
        <v>dato mancante</v>
      </c>
      <c r="BA201" s="193" t="str">
        <f>'Calcolo Orizzontale P. Secco'!AH202</f>
        <v>dato mancante</v>
      </c>
      <c r="BB201" s="193" t="str">
        <f>'Calcolo Orizzontale P. Secco'!AW202</f>
        <v>dato mancante</v>
      </c>
      <c r="BC201" s="308" t="str">
        <f t="shared" si="241"/>
        <v>dato mancante</v>
      </c>
      <c r="BD201" s="308" t="str">
        <f t="shared" si="242"/>
        <v>dato mancante</v>
      </c>
      <c r="BE201" s="194" t="str">
        <f>'Calcolo Orizzontale P. Secco'!AI202</f>
        <v>dato mancante</v>
      </c>
      <c r="BF201" s="194" t="str">
        <f>'Calcolo Orizzontale P. Secco'!AX202</f>
        <v>dato mancante</v>
      </c>
      <c r="BG201" s="308" t="str">
        <f t="shared" si="243"/>
        <v>dato mancante</v>
      </c>
      <c r="BH201" s="308" t="str">
        <f t="shared" si="244"/>
        <v>dato mancante</v>
      </c>
      <c r="BI201" s="193" t="str">
        <f>'Calcolo Orizzontale P. Secco'!AJ202</f>
        <v>dato mancante</v>
      </c>
      <c r="BJ201" s="193" t="str">
        <f>'Calcolo Orizzontale P. Secco'!AY202</f>
        <v>dato mancante</v>
      </c>
      <c r="BK201" s="308" t="str">
        <f t="shared" si="245"/>
        <v>dato mancante</v>
      </c>
      <c r="BL201" s="308" t="str">
        <f t="shared" si="246"/>
        <v>dato mancante</v>
      </c>
      <c r="BM201" s="192" t="str">
        <f>'Calcolo Orizzontale P. Secco'!AK202</f>
        <v>dato mancante</v>
      </c>
      <c r="BN201" s="192" t="str">
        <f>'Calcolo Orizzontale P. Secco'!AZ202</f>
        <v>dato mancante</v>
      </c>
      <c r="BO201" s="308" t="str">
        <f t="shared" si="260"/>
        <v>dato mancante</v>
      </c>
      <c r="BP201" s="308" t="str">
        <f t="shared" si="261"/>
        <v>dato mancante</v>
      </c>
      <c r="BQ201" s="195" t="str">
        <f>'Calcolo Orizzontale P. Secco'!AL202</f>
        <v>dato mancante</v>
      </c>
      <c r="BR201" s="195" t="str">
        <f>'Calcolo Orizzontale P. Secco'!BA202</f>
        <v>dato mancante</v>
      </c>
      <c r="BS201" s="308" t="str">
        <f t="shared" si="247"/>
        <v>dato mancante</v>
      </c>
      <c r="BT201" s="308" t="str">
        <f t="shared" si="248"/>
        <v>dato mancante</v>
      </c>
      <c r="BU201" s="193" t="str">
        <f>'Calcolo Orizzontale P. Secco'!AM202</f>
        <v>dato mancante</v>
      </c>
      <c r="BV201" s="194" t="str">
        <f>'Calcolo Orizzontale P. Secco'!BB202</f>
        <v>dato mancante</v>
      </c>
      <c r="BW201" s="308" t="str">
        <f t="shared" si="249"/>
        <v>dato mancante</v>
      </c>
      <c r="BX201" s="308" t="str">
        <f t="shared" si="250"/>
        <v>dato mancante</v>
      </c>
      <c r="BY201" s="196" t="str">
        <f>'Calcolo Orizzontale P. Secco'!AN202</f>
        <v>dato mancante</v>
      </c>
      <c r="BZ201" s="196" t="str">
        <f>'Calcolo Orizzontale P. Secco'!BC202</f>
        <v>dato mancante</v>
      </c>
      <c r="CA201" s="308" t="str">
        <f t="shared" si="251"/>
        <v>dato mancante</v>
      </c>
      <c r="CB201" s="308" t="str">
        <f t="shared" si="252"/>
        <v>dato mancante</v>
      </c>
      <c r="CE201" s="125" t="str">
        <f t="shared" si="262"/>
        <v>dato mancante</v>
      </c>
      <c r="CF201" s="125" t="str">
        <f t="shared" si="263"/>
        <v>dato mancante</v>
      </c>
      <c r="CG201" s="125" t="str">
        <f t="shared" si="264"/>
        <v>dato mancante</v>
      </c>
      <c r="CH201" s="125" t="str">
        <f t="shared" si="265"/>
        <v>dato mancante</v>
      </c>
      <c r="CI201" s="125" t="str">
        <f t="shared" si="266"/>
        <v>dato mancante</v>
      </c>
      <c r="CJ201" s="125" t="str">
        <f t="shared" si="267"/>
        <v>dato mancante</v>
      </c>
      <c r="CK201" s="125" t="str">
        <f t="shared" si="268"/>
        <v>dato mancante</v>
      </c>
      <c r="CL201" s="125" t="str">
        <f t="shared" si="269"/>
        <v>dato mancante</v>
      </c>
      <c r="CM201" s="125" t="str">
        <f t="shared" si="270"/>
        <v>dato mancante</v>
      </c>
      <c r="CN201" s="125" t="str">
        <f t="shared" si="271"/>
        <v>dato mancante</v>
      </c>
      <c r="CO201" s="125" t="str">
        <f t="shared" si="272"/>
        <v>dato mancante</v>
      </c>
      <c r="CP201" s="125" t="str">
        <f t="shared" si="273"/>
        <v>dato mancante</v>
      </c>
      <c r="CQ201" s="125" t="str">
        <f t="shared" si="274"/>
        <v>dato mancante</v>
      </c>
      <c r="CR201" s="125" t="str">
        <f t="shared" si="275"/>
        <v>dato mancante</v>
      </c>
      <c r="CS201" s="125" t="str">
        <f t="shared" si="276"/>
        <v>dato mancante</v>
      </c>
      <c r="CT201" s="125" t="str">
        <f t="shared" si="277"/>
        <v>dato mancante</v>
      </c>
      <c r="CU201" s="125" t="str">
        <f t="shared" si="278"/>
        <v>dato mancante</v>
      </c>
      <c r="CV201" s="125" t="str">
        <f t="shared" si="279"/>
        <v>dato mancante</v>
      </c>
      <c r="CW201" s="125" t="str">
        <f t="shared" si="280"/>
        <v>dato mancante</v>
      </c>
      <c r="CX201" s="125" t="str">
        <f t="shared" si="281"/>
        <v>dato mancante</v>
      </c>
      <c r="CY201" s="125" t="str">
        <f t="shared" si="282"/>
        <v>dato mancante</v>
      </c>
      <c r="CZ201" s="125" t="str">
        <f t="shared" si="283"/>
        <v>dato mancante</v>
      </c>
      <c r="DA201" s="125" t="str">
        <f t="shared" si="226"/>
        <v>dato mancante</v>
      </c>
      <c r="DB201" s="125" t="str">
        <f t="shared" si="284"/>
        <v>dato mancante</v>
      </c>
      <c r="DC201" s="125" t="str">
        <f t="shared" si="285"/>
        <v>dato mancante</v>
      </c>
      <c r="DD201" s="125" t="str">
        <f t="shared" si="286"/>
        <v>dato mancante</v>
      </c>
      <c r="DF201" s="127">
        <f t="shared" si="253"/>
        <v>0</v>
      </c>
      <c r="DG201" s="127">
        <f t="shared" si="287"/>
        <v>0</v>
      </c>
      <c r="DH201" s="125" t="str">
        <f t="shared" si="254"/>
        <v>ok</v>
      </c>
      <c r="DI201" s="127" t="str">
        <f t="shared" si="255"/>
        <v>Buono</v>
      </c>
      <c r="DJ201" s="127" t="str">
        <f t="shared" si="288"/>
        <v>Buono</v>
      </c>
    </row>
    <row r="202" spans="1:114" s="125" customFormat="1" x14ac:dyDescent="0.35">
      <c r="A202" s="18">
        <f>'Calcolo Orizzontale P. Secco'!A203</f>
        <v>0</v>
      </c>
      <c r="B202" s="18">
        <f>'Calcolo Orizzontale P. Secco'!B203</f>
        <v>0</v>
      </c>
      <c r="C202" s="18">
        <f>'Calcolo Orizzontale P. Secco'!C203</f>
        <v>0</v>
      </c>
      <c r="D202" s="18">
        <f>'Calcolo Orizzontale P. Secco'!D203</f>
        <v>0</v>
      </c>
      <c r="E202" s="18">
        <f>'Calcolo Orizzontale P. Secco'!E203</f>
        <v>0</v>
      </c>
      <c r="F202" s="18">
        <f>'Calcolo Orizzontale P. Secco'!F203</f>
        <v>0</v>
      </c>
      <c r="G202" s="18">
        <f>'Calcolo Orizzontale P. Secco'!G203</f>
        <v>0</v>
      </c>
      <c r="H202" s="18"/>
      <c r="I202" s="18">
        <f>'Calcolo Orizzontale P. Secco'!I203</f>
        <v>0</v>
      </c>
      <c r="J202" s="18">
        <f>'Calcolo Orizzontale P. Secco'!J203</f>
        <v>0</v>
      </c>
      <c r="K202" s="18">
        <f>'Calcolo Orizzontale P. Secco'!K203</f>
        <v>0</v>
      </c>
      <c r="L202" s="15">
        <f t="shared" si="232"/>
        <v>0</v>
      </c>
      <c r="M202" s="519">
        <f>'Calcolo Orizzontale P. Secco'!L203</f>
        <v>0</v>
      </c>
      <c r="N202" s="519">
        <f>'Calcolo Orizzontale P. Secco'!M203</f>
        <v>0</v>
      </c>
      <c r="O202" s="520">
        <f>'Calcolo Orizzontale P. Secco'!N203</f>
        <v>0</v>
      </c>
      <c r="P202" s="521">
        <f>'Calcolo Orizzontale P. Secco'!O203</f>
        <v>0</v>
      </c>
      <c r="Q202" s="521">
        <f>'Calcolo Orizzontale P. Secco'!P203</f>
        <v>0</v>
      </c>
      <c r="R202" s="521">
        <f>'Calcolo Orizzontale P. Secco'!Q203</f>
        <v>0</v>
      </c>
      <c r="S202" s="521">
        <f>'Calcolo Orizzontale P. Secco'!R203</f>
        <v>0</v>
      </c>
      <c r="T202" s="521">
        <f>'Calcolo Orizzontale P. Secco'!S203</f>
        <v>0</v>
      </c>
      <c r="U202" s="519">
        <f>'Calcolo Orizzontale P. Secco'!T203</f>
        <v>0</v>
      </c>
      <c r="V202" s="519">
        <f>'Calcolo Orizzontale P. Secco'!U203</f>
        <v>0</v>
      </c>
      <c r="W202" s="519">
        <f>'Calcolo Orizzontale P. Secco'!V203</f>
        <v>0</v>
      </c>
      <c r="X202" s="520">
        <f>'Calcolo Orizzontale P. Secco'!W203</f>
        <v>0</v>
      </c>
      <c r="Y202" s="521">
        <f>'Calcolo Orizzontale P. Secco'!X203</f>
        <v>0</v>
      </c>
      <c r="Z202" s="522">
        <f>'Calcolo Orizzontale P. Secco'!Y203</f>
        <v>0</v>
      </c>
      <c r="AA202" s="126"/>
      <c r="AB202" s="127"/>
      <c r="AC202" s="189" t="str">
        <f>'Calcolo Orizzontale P. Secco'!AC203</f>
        <v>dato mancante</v>
      </c>
      <c r="AD202" s="190" t="str">
        <f>'Calcolo Orizzontale P. Secco'!AR203</f>
        <v>dato mancante</v>
      </c>
      <c r="AE202" s="190" t="str">
        <f t="shared" si="233"/>
        <v>dato mancante</v>
      </c>
      <c r="AF202" s="190" t="str">
        <f t="shared" si="234"/>
        <v>dato mancante</v>
      </c>
      <c r="AG202" s="191" t="str">
        <f>IF(N202&lt;5,'Calcolo Orizzontale P. Secco'!AD203,"dato mancante")</f>
        <v>dato mancante</v>
      </c>
      <c r="AH202" s="191" t="str">
        <f>IF(N202&gt;5,'Calcolo Orizzontale P. Secco'!AD203,"dato mancante")</f>
        <v>dato mancante</v>
      </c>
      <c r="AI202" s="191" t="str">
        <f>IF(N202&lt;5,'Calcolo Orizzontale P. Secco'!AS203,"dato mancante")</f>
        <v>dato mancante</v>
      </c>
      <c r="AJ202" s="191" t="str">
        <f>IF(N202&gt;5,'Calcolo Orizzontale P. Secco'!AS203,"dato mancante")</f>
        <v>dato mancante</v>
      </c>
      <c r="AK202" s="190" t="str">
        <f t="shared" si="235"/>
        <v>dato mancante</v>
      </c>
      <c r="AL202" s="190" t="str">
        <f t="shared" si="236"/>
        <v>dato mancante</v>
      </c>
      <c r="AM202" s="190" t="str">
        <f t="shared" si="237"/>
        <v>dato mancante</v>
      </c>
      <c r="AN202" s="190" t="str">
        <f t="shared" si="238"/>
        <v>dato mancante</v>
      </c>
      <c r="AO202" s="191" t="str">
        <f>'Calcolo Orizzontale P. Secco'!AE203</f>
        <v>dato mancante</v>
      </c>
      <c r="AP202" s="191" t="str">
        <f>'Calcolo Orizzontale P. Secco'!AT203</f>
        <v>dato mancante</v>
      </c>
      <c r="AQ202" s="192" t="str">
        <f t="shared" si="239"/>
        <v>dato mancante</v>
      </c>
      <c r="AR202" s="192" t="str">
        <f t="shared" si="240"/>
        <v>dato mancante</v>
      </c>
      <c r="AS202" s="193" t="str">
        <f>'Calcolo Orizzontale P. Secco'!AF203</f>
        <v>dato mancante</v>
      </c>
      <c r="AT202" s="193" t="str">
        <f>'Calcolo Orizzontale P. Secco'!AU203</f>
        <v>dato mancante</v>
      </c>
      <c r="AU202" s="308" t="str">
        <f t="shared" si="258"/>
        <v>dato mancante</v>
      </c>
      <c r="AV202" s="308" t="str">
        <f t="shared" si="259"/>
        <v>dato mancante</v>
      </c>
      <c r="AW202" s="193" t="str">
        <f>'Calcolo Orizzontale P. Secco'!AG203</f>
        <v>dato mancante</v>
      </c>
      <c r="AX202" s="193" t="str">
        <f>'Calcolo Orizzontale P. Secco'!AV203</f>
        <v>dato mancante</v>
      </c>
      <c r="AY202" s="308" t="str">
        <f t="shared" si="256"/>
        <v>dato mancante</v>
      </c>
      <c r="AZ202" s="308" t="str">
        <f t="shared" si="257"/>
        <v>dato mancante</v>
      </c>
      <c r="BA202" s="193" t="str">
        <f>'Calcolo Orizzontale P. Secco'!AH203</f>
        <v>dato mancante</v>
      </c>
      <c r="BB202" s="193" t="str">
        <f>'Calcolo Orizzontale P. Secco'!AW203</f>
        <v>dato mancante</v>
      </c>
      <c r="BC202" s="308" t="str">
        <f t="shared" si="241"/>
        <v>dato mancante</v>
      </c>
      <c r="BD202" s="308" t="str">
        <f t="shared" si="242"/>
        <v>dato mancante</v>
      </c>
      <c r="BE202" s="194" t="str">
        <f>'Calcolo Orizzontale P. Secco'!AI203</f>
        <v>dato mancante</v>
      </c>
      <c r="BF202" s="194" t="str">
        <f>'Calcolo Orizzontale P. Secco'!AX203</f>
        <v>dato mancante</v>
      </c>
      <c r="BG202" s="308" t="str">
        <f t="shared" si="243"/>
        <v>dato mancante</v>
      </c>
      <c r="BH202" s="308" t="str">
        <f t="shared" si="244"/>
        <v>dato mancante</v>
      </c>
      <c r="BI202" s="193" t="str">
        <f>'Calcolo Orizzontale P. Secco'!AJ203</f>
        <v>dato mancante</v>
      </c>
      <c r="BJ202" s="193" t="str">
        <f>'Calcolo Orizzontale P. Secco'!AY203</f>
        <v>dato mancante</v>
      </c>
      <c r="BK202" s="308" t="str">
        <f t="shared" si="245"/>
        <v>dato mancante</v>
      </c>
      <c r="BL202" s="308" t="str">
        <f t="shared" si="246"/>
        <v>dato mancante</v>
      </c>
      <c r="BM202" s="192" t="str">
        <f>'Calcolo Orizzontale P. Secco'!AK203</f>
        <v>dato mancante</v>
      </c>
      <c r="BN202" s="192" t="str">
        <f>'Calcolo Orizzontale P. Secco'!AZ203</f>
        <v>dato mancante</v>
      </c>
      <c r="BO202" s="308" t="str">
        <f t="shared" si="260"/>
        <v>dato mancante</v>
      </c>
      <c r="BP202" s="308" t="str">
        <f t="shared" si="261"/>
        <v>dato mancante</v>
      </c>
      <c r="BQ202" s="195" t="str">
        <f>'Calcolo Orizzontale P. Secco'!AL203</f>
        <v>dato mancante</v>
      </c>
      <c r="BR202" s="195" t="str">
        <f>'Calcolo Orizzontale P. Secco'!BA203</f>
        <v>dato mancante</v>
      </c>
      <c r="BS202" s="308" t="str">
        <f t="shared" si="247"/>
        <v>dato mancante</v>
      </c>
      <c r="BT202" s="308" t="str">
        <f t="shared" si="248"/>
        <v>dato mancante</v>
      </c>
      <c r="BU202" s="193" t="str">
        <f>'Calcolo Orizzontale P. Secco'!AM203</f>
        <v>dato mancante</v>
      </c>
      <c r="BV202" s="194" t="str">
        <f>'Calcolo Orizzontale P. Secco'!BB203</f>
        <v>dato mancante</v>
      </c>
      <c r="BW202" s="308" t="str">
        <f t="shared" si="249"/>
        <v>dato mancante</v>
      </c>
      <c r="BX202" s="308" t="str">
        <f t="shared" si="250"/>
        <v>dato mancante</v>
      </c>
      <c r="BY202" s="196" t="str">
        <f>'Calcolo Orizzontale P. Secco'!AN203</f>
        <v>dato mancante</v>
      </c>
      <c r="BZ202" s="196" t="str">
        <f>'Calcolo Orizzontale P. Secco'!BC203</f>
        <v>dato mancante</v>
      </c>
      <c r="CA202" s="308" t="str">
        <f t="shared" si="251"/>
        <v>dato mancante</v>
      </c>
      <c r="CB202" s="308" t="str">
        <f t="shared" si="252"/>
        <v>dato mancante</v>
      </c>
      <c r="CE202" s="125" t="str">
        <f t="shared" si="262"/>
        <v>dato mancante</v>
      </c>
      <c r="CF202" s="125" t="str">
        <f t="shared" si="263"/>
        <v>dato mancante</v>
      </c>
      <c r="CG202" s="125" t="str">
        <f t="shared" si="264"/>
        <v>dato mancante</v>
      </c>
      <c r="CH202" s="125" t="str">
        <f t="shared" si="265"/>
        <v>dato mancante</v>
      </c>
      <c r="CI202" s="125" t="str">
        <f t="shared" si="266"/>
        <v>dato mancante</v>
      </c>
      <c r="CJ202" s="125" t="str">
        <f t="shared" si="267"/>
        <v>dato mancante</v>
      </c>
      <c r="CK202" s="125" t="str">
        <f t="shared" si="268"/>
        <v>dato mancante</v>
      </c>
      <c r="CL202" s="125" t="str">
        <f t="shared" si="269"/>
        <v>dato mancante</v>
      </c>
      <c r="CM202" s="125" t="str">
        <f t="shared" si="270"/>
        <v>dato mancante</v>
      </c>
      <c r="CN202" s="125" t="str">
        <f t="shared" si="271"/>
        <v>dato mancante</v>
      </c>
      <c r="CO202" s="125" t="str">
        <f t="shared" si="272"/>
        <v>dato mancante</v>
      </c>
      <c r="CP202" s="125" t="str">
        <f t="shared" si="273"/>
        <v>dato mancante</v>
      </c>
      <c r="CQ202" s="125" t="str">
        <f t="shared" si="274"/>
        <v>dato mancante</v>
      </c>
      <c r="CR202" s="125" t="str">
        <f t="shared" si="275"/>
        <v>dato mancante</v>
      </c>
      <c r="CS202" s="125" t="str">
        <f t="shared" si="276"/>
        <v>dato mancante</v>
      </c>
      <c r="CT202" s="125" t="str">
        <f t="shared" si="277"/>
        <v>dato mancante</v>
      </c>
      <c r="CU202" s="125" t="str">
        <f t="shared" si="278"/>
        <v>dato mancante</v>
      </c>
      <c r="CV202" s="125" t="str">
        <f t="shared" si="279"/>
        <v>dato mancante</v>
      </c>
      <c r="CW202" s="125" t="str">
        <f t="shared" si="280"/>
        <v>dato mancante</v>
      </c>
      <c r="CX202" s="125" t="str">
        <f t="shared" si="281"/>
        <v>dato mancante</v>
      </c>
      <c r="CY202" s="125" t="str">
        <f t="shared" si="282"/>
        <v>dato mancante</v>
      </c>
      <c r="CZ202" s="125" t="str">
        <f t="shared" si="283"/>
        <v>dato mancante</v>
      </c>
      <c r="DA202" s="125" t="str">
        <f t="shared" si="226"/>
        <v>dato mancante</v>
      </c>
      <c r="DB202" s="125" t="str">
        <f t="shared" si="284"/>
        <v>dato mancante</v>
      </c>
      <c r="DC202" s="125" t="str">
        <f t="shared" si="285"/>
        <v>dato mancante</v>
      </c>
      <c r="DD202" s="125" t="str">
        <f t="shared" si="286"/>
        <v>dato mancante</v>
      </c>
      <c r="DF202" s="127">
        <f t="shared" si="253"/>
        <v>0</v>
      </c>
      <c r="DG202" s="127">
        <f t="shared" si="287"/>
        <v>0</v>
      </c>
      <c r="DH202" s="125" t="str">
        <f t="shared" si="254"/>
        <v>ok</v>
      </c>
      <c r="DI202" s="127" t="str">
        <f t="shared" si="255"/>
        <v>Buono</v>
      </c>
      <c r="DJ202" s="127" t="str">
        <f t="shared" si="288"/>
        <v>Buono</v>
      </c>
    </row>
    <row r="203" spans="1:114" s="125" customFormat="1" x14ac:dyDescent="0.35">
      <c r="A203" s="18">
        <f>'Calcolo Orizzontale P. Secco'!A204</f>
        <v>0</v>
      </c>
      <c r="B203" s="18">
        <f>'Calcolo Orizzontale P. Secco'!B204</f>
        <v>0</v>
      </c>
      <c r="C203" s="18">
        <f>'Calcolo Orizzontale P. Secco'!C204</f>
        <v>0</v>
      </c>
      <c r="D203" s="18">
        <f>'Calcolo Orizzontale P. Secco'!D204</f>
        <v>0</v>
      </c>
      <c r="E203" s="18">
        <f>'Calcolo Orizzontale P. Secco'!E204</f>
        <v>0</v>
      </c>
      <c r="F203" s="18">
        <f>'Calcolo Orizzontale P. Secco'!F204</f>
        <v>0</v>
      </c>
      <c r="G203" s="18">
        <f>'Calcolo Orizzontale P. Secco'!G204</f>
        <v>0</v>
      </c>
      <c r="H203" s="18"/>
      <c r="I203" s="18">
        <f>'Calcolo Orizzontale P. Secco'!I204</f>
        <v>0</v>
      </c>
      <c r="J203" s="18">
        <f>'Calcolo Orizzontale P. Secco'!J204</f>
        <v>0</v>
      </c>
      <c r="K203" s="18">
        <f>'Calcolo Orizzontale P. Secco'!K204</f>
        <v>0</v>
      </c>
      <c r="L203" s="15">
        <f t="shared" si="232"/>
        <v>0</v>
      </c>
      <c r="M203" s="519">
        <f>'Calcolo Orizzontale P. Secco'!L204</f>
        <v>0</v>
      </c>
      <c r="N203" s="519">
        <f>'Calcolo Orizzontale P. Secco'!M204</f>
        <v>0</v>
      </c>
      <c r="O203" s="520">
        <f>'Calcolo Orizzontale P. Secco'!N204</f>
        <v>0</v>
      </c>
      <c r="P203" s="521">
        <f>'Calcolo Orizzontale P. Secco'!O204</f>
        <v>0</v>
      </c>
      <c r="Q203" s="521">
        <f>'Calcolo Orizzontale P. Secco'!P204</f>
        <v>0</v>
      </c>
      <c r="R203" s="521">
        <f>'Calcolo Orizzontale P. Secco'!Q204</f>
        <v>0</v>
      </c>
      <c r="S203" s="521">
        <f>'Calcolo Orizzontale P. Secco'!R204</f>
        <v>0</v>
      </c>
      <c r="T203" s="521">
        <f>'Calcolo Orizzontale P. Secco'!S204</f>
        <v>0</v>
      </c>
      <c r="U203" s="519">
        <f>'Calcolo Orizzontale P. Secco'!T204</f>
        <v>0</v>
      </c>
      <c r="V203" s="519">
        <f>'Calcolo Orizzontale P. Secco'!U204</f>
        <v>0</v>
      </c>
      <c r="W203" s="519">
        <f>'Calcolo Orizzontale P. Secco'!V204</f>
        <v>0</v>
      </c>
      <c r="X203" s="520">
        <f>'Calcolo Orizzontale P. Secco'!W204</f>
        <v>0</v>
      </c>
      <c r="Y203" s="521">
        <f>'Calcolo Orizzontale P. Secco'!X204</f>
        <v>0</v>
      </c>
      <c r="Z203" s="522">
        <f>'Calcolo Orizzontale P. Secco'!Y204</f>
        <v>0</v>
      </c>
      <c r="AA203" s="126"/>
      <c r="AB203" s="127"/>
      <c r="AC203" s="189" t="str">
        <f>'Calcolo Orizzontale P. Secco'!AC204</f>
        <v>dato mancante</v>
      </c>
      <c r="AD203" s="190" t="str">
        <f>'Calcolo Orizzontale P. Secco'!AR204</f>
        <v>dato mancante</v>
      </c>
      <c r="AE203" s="190" t="str">
        <f t="shared" si="233"/>
        <v>dato mancante</v>
      </c>
      <c r="AF203" s="190" t="str">
        <f t="shared" si="234"/>
        <v>dato mancante</v>
      </c>
      <c r="AG203" s="191" t="str">
        <f>IF(N203&lt;5,'Calcolo Orizzontale P. Secco'!AD204,"dato mancante")</f>
        <v>dato mancante</v>
      </c>
      <c r="AH203" s="191" t="str">
        <f>IF(N203&gt;5,'Calcolo Orizzontale P. Secco'!AD204,"dato mancante")</f>
        <v>dato mancante</v>
      </c>
      <c r="AI203" s="191" t="str">
        <f>IF(N203&lt;5,'Calcolo Orizzontale P. Secco'!AS204,"dato mancante")</f>
        <v>dato mancante</v>
      </c>
      <c r="AJ203" s="191" t="str">
        <f>IF(N203&gt;5,'Calcolo Orizzontale P. Secco'!AS204,"dato mancante")</f>
        <v>dato mancante</v>
      </c>
      <c r="AK203" s="190" t="str">
        <f t="shared" si="235"/>
        <v>dato mancante</v>
      </c>
      <c r="AL203" s="190" t="str">
        <f t="shared" si="236"/>
        <v>dato mancante</v>
      </c>
      <c r="AM203" s="190" t="str">
        <f t="shared" si="237"/>
        <v>dato mancante</v>
      </c>
      <c r="AN203" s="190" t="str">
        <f t="shared" si="238"/>
        <v>dato mancante</v>
      </c>
      <c r="AO203" s="191" t="str">
        <f>'Calcolo Orizzontale P. Secco'!AE204</f>
        <v>dato mancante</v>
      </c>
      <c r="AP203" s="191" t="str">
        <f>'Calcolo Orizzontale P. Secco'!AT204</f>
        <v>dato mancante</v>
      </c>
      <c r="AQ203" s="192" t="str">
        <f t="shared" si="239"/>
        <v>dato mancante</v>
      </c>
      <c r="AR203" s="192" t="str">
        <f t="shared" si="240"/>
        <v>dato mancante</v>
      </c>
      <c r="AS203" s="193" t="str">
        <f>'Calcolo Orizzontale P. Secco'!AF204</f>
        <v>dato mancante</v>
      </c>
      <c r="AT203" s="193" t="str">
        <f>'Calcolo Orizzontale P. Secco'!AU204</f>
        <v>dato mancante</v>
      </c>
      <c r="AU203" s="308" t="str">
        <f t="shared" si="258"/>
        <v>dato mancante</v>
      </c>
      <c r="AV203" s="308" t="str">
        <f t="shared" si="259"/>
        <v>dato mancante</v>
      </c>
      <c r="AW203" s="193" t="str">
        <f>'Calcolo Orizzontale P. Secco'!AG204</f>
        <v>dato mancante</v>
      </c>
      <c r="AX203" s="193" t="str">
        <f>'Calcolo Orizzontale P. Secco'!AV204</f>
        <v>dato mancante</v>
      </c>
      <c r="AY203" s="308" t="str">
        <f t="shared" si="256"/>
        <v>dato mancante</v>
      </c>
      <c r="AZ203" s="308" t="str">
        <f t="shared" si="257"/>
        <v>dato mancante</v>
      </c>
      <c r="BA203" s="193" t="str">
        <f>'Calcolo Orizzontale P. Secco'!AH204</f>
        <v>dato mancante</v>
      </c>
      <c r="BB203" s="193" t="str">
        <f>'Calcolo Orizzontale P. Secco'!AW204</f>
        <v>dato mancante</v>
      </c>
      <c r="BC203" s="308" t="str">
        <f t="shared" si="241"/>
        <v>dato mancante</v>
      </c>
      <c r="BD203" s="308" t="str">
        <f t="shared" si="242"/>
        <v>dato mancante</v>
      </c>
      <c r="BE203" s="194" t="str">
        <f>'Calcolo Orizzontale P. Secco'!AI204</f>
        <v>dato mancante</v>
      </c>
      <c r="BF203" s="194" t="str">
        <f>'Calcolo Orizzontale P. Secco'!AX204</f>
        <v>dato mancante</v>
      </c>
      <c r="BG203" s="308" t="str">
        <f t="shared" si="243"/>
        <v>dato mancante</v>
      </c>
      <c r="BH203" s="308" t="str">
        <f t="shared" si="244"/>
        <v>dato mancante</v>
      </c>
      <c r="BI203" s="193" t="str">
        <f>'Calcolo Orizzontale P. Secco'!AJ204</f>
        <v>dato mancante</v>
      </c>
      <c r="BJ203" s="193" t="str">
        <f>'Calcolo Orizzontale P. Secco'!AY204</f>
        <v>dato mancante</v>
      </c>
      <c r="BK203" s="308" t="str">
        <f t="shared" si="245"/>
        <v>dato mancante</v>
      </c>
      <c r="BL203" s="308" t="str">
        <f t="shared" si="246"/>
        <v>dato mancante</v>
      </c>
      <c r="BM203" s="192" t="str">
        <f>'Calcolo Orizzontale P. Secco'!AK204</f>
        <v>dato mancante</v>
      </c>
      <c r="BN203" s="192" t="str">
        <f>'Calcolo Orizzontale P. Secco'!AZ204</f>
        <v>dato mancante</v>
      </c>
      <c r="BO203" s="308" t="str">
        <f t="shared" si="260"/>
        <v>dato mancante</v>
      </c>
      <c r="BP203" s="308" t="str">
        <f t="shared" si="261"/>
        <v>dato mancante</v>
      </c>
      <c r="BQ203" s="195" t="str">
        <f>'Calcolo Orizzontale P. Secco'!AL204</f>
        <v>dato mancante</v>
      </c>
      <c r="BR203" s="195" t="str">
        <f>'Calcolo Orizzontale P. Secco'!BA204</f>
        <v>dato mancante</v>
      </c>
      <c r="BS203" s="308" t="str">
        <f t="shared" si="247"/>
        <v>dato mancante</v>
      </c>
      <c r="BT203" s="308" t="str">
        <f t="shared" si="248"/>
        <v>dato mancante</v>
      </c>
      <c r="BU203" s="193" t="str">
        <f>'Calcolo Orizzontale P. Secco'!AM204</f>
        <v>dato mancante</v>
      </c>
      <c r="BV203" s="194" t="str">
        <f>'Calcolo Orizzontale P. Secco'!BB204</f>
        <v>dato mancante</v>
      </c>
      <c r="BW203" s="308" t="str">
        <f t="shared" si="249"/>
        <v>dato mancante</v>
      </c>
      <c r="BX203" s="308" t="str">
        <f t="shared" si="250"/>
        <v>dato mancante</v>
      </c>
      <c r="BY203" s="196" t="str">
        <f>'Calcolo Orizzontale P. Secco'!AN204</f>
        <v>dato mancante</v>
      </c>
      <c r="BZ203" s="196" t="str">
        <f>'Calcolo Orizzontale P. Secco'!BC204</f>
        <v>dato mancante</v>
      </c>
      <c r="CA203" s="308" t="str">
        <f t="shared" si="251"/>
        <v>dato mancante</v>
      </c>
      <c r="CB203" s="308" t="str">
        <f t="shared" si="252"/>
        <v>dato mancante</v>
      </c>
      <c r="CE203" s="125" t="str">
        <f t="shared" si="262"/>
        <v>dato mancante</v>
      </c>
      <c r="CF203" s="125" t="str">
        <f t="shared" si="263"/>
        <v>dato mancante</v>
      </c>
      <c r="CG203" s="125" t="str">
        <f t="shared" si="264"/>
        <v>dato mancante</v>
      </c>
      <c r="CH203" s="125" t="str">
        <f t="shared" si="265"/>
        <v>dato mancante</v>
      </c>
      <c r="CI203" s="125" t="str">
        <f t="shared" si="266"/>
        <v>dato mancante</v>
      </c>
      <c r="CJ203" s="125" t="str">
        <f t="shared" si="267"/>
        <v>dato mancante</v>
      </c>
      <c r="CK203" s="125" t="str">
        <f t="shared" si="268"/>
        <v>dato mancante</v>
      </c>
      <c r="CL203" s="125" t="str">
        <f t="shared" si="269"/>
        <v>dato mancante</v>
      </c>
      <c r="CM203" s="125" t="str">
        <f t="shared" si="270"/>
        <v>dato mancante</v>
      </c>
      <c r="CN203" s="125" t="str">
        <f t="shared" si="271"/>
        <v>dato mancante</v>
      </c>
      <c r="CO203" s="125" t="str">
        <f t="shared" si="272"/>
        <v>dato mancante</v>
      </c>
      <c r="CP203" s="125" t="str">
        <f t="shared" si="273"/>
        <v>dato mancante</v>
      </c>
      <c r="CQ203" s="125" t="str">
        <f t="shared" si="274"/>
        <v>dato mancante</v>
      </c>
      <c r="CR203" s="125" t="str">
        <f t="shared" si="275"/>
        <v>dato mancante</v>
      </c>
      <c r="CS203" s="125" t="str">
        <f t="shared" si="276"/>
        <v>dato mancante</v>
      </c>
      <c r="CT203" s="125" t="str">
        <f t="shared" si="277"/>
        <v>dato mancante</v>
      </c>
      <c r="CU203" s="125" t="str">
        <f t="shared" si="278"/>
        <v>dato mancante</v>
      </c>
      <c r="CV203" s="125" t="str">
        <f t="shared" si="279"/>
        <v>dato mancante</v>
      </c>
      <c r="CW203" s="125" t="str">
        <f t="shared" si="280"/>
        <v>dato mancante</v>
      </c>
      <c r="CX203" s="125" t="str">
        <f t="shared" si="281"/>
        <v>dato mancante</v>
      </c>
      <c r="CY203" s="125" t="str">
        <f t="shared" si="282"/>
        <v>dato mancante</v>
      </c>
      <c r="CZ203" s="125" t="str">
        <f t="shared" si="283"/>
        <v>dato mancante</v>
      </c>
      <c r="DA203" s="125" t="str">
        <f t="shared" si="226"/>
        <v>dato mancante</v>
      </c>
      <c r="DB203" s="125" t="str">
        <f t="shared" si="284"/>
        <v>dato mancante</v>
      </c>
      <c r="DC203" s="125" t="str">
        <f t="shared" si="285"/>
        <v>dato mancante</v>
      </c>
      <c r="DD203" s="125" t="str">
        <f t="shared" si="286"/>
        <v>dato mancante</v>
      </c>
      <c r="DF203" s="127">
        <f t="shared" si="253"/>
        <v>0</v>
      </c>
      <c r="DG203" s="127">
        <f t="shared" si="287"/>
        <v>0</v>
      </c>
      <c r="DH203" s="125" t="str">
        <f t="shared" si="254"/>
        <v>ok</v>
      </c>
      <c r="DI203" s="127" t="str">
        <f t="shared" si="255"/>
        <v>Buono</v>
      </c>
      <c r="DJ203" s="127" t="str">
        <f t="shared" si="288"/>
        <v>Buono</v>
      </c>
    </row>
    <row r="204" spans="1:114" s="125" customFormat="1" x14ac:dyDescent="0.35">
      <c r="A204" s="18">
        <f>'Calcolo Orizzontale P. Secco'!A205</f>
        <v>0</v>
      </c>
      <c r="B204" s="18">
        <f>'Calcolo Orizzontale P. Secco'!B205</f>
        <v>0</v>
      </c>
      <c r="C204" s="18">
        <f>'Calcolo Orizzontale P. Secco'!C205</f>
        <v>0</v>
      </c>
      <c r="D204" s="18">
        <f>'Calcolo Orizzontale P. Secco'!D205</f>
        <v>0</v>
      </c>
      <c r="E204" s="18">
        <f>'Calcolo Orizzontale P. Secco'!E205</f>
        <v>0</v>
      </c>
      <c r="F204" s="18">
        <f>'Calcolo Orizzontale P. Secco'!F205</f>
        <v>0</v>
      </c>
      <c r="G204" s="18">
        <f>'Calcolo Orizzontale P. Secco'!G205</f>
        <v>0</v>
      </c>
      <c r="H204" s="18"/>
      <c r="I204" s="18">
        <f>'Calcolo Orizzontale P. Secco'!I205</f>
        <v>0</v>
      </c>
      <c r="J204" s="18">
        <f>'Calcolo Orizzontale P. Secco'!J205</f>
        <v>0</v>
      </c>
      <c r="K204" s="18">
        <f>'Calcolo Orizzontale P. Secco'!K205</f>
        <v>0</v>
      </c>
      <c r="L204" s="15">
        <f t="shared" si="232"/>
        <v>0</v>
      </c>
      <c r="M204" s="519">
        <f>'Calcolo Orizzontale P. Secco'!L205</f>
        <v>0</v>
      </c>
      <c r="N204" s="519">
        <f>'Calcolo Orizzontale P. Secco'!M205</f>
        <v>0</v>
      </c>
      <c r="O204" s="520">
        <f>'Calcolo Orizzontale P. Secco'!N205</f>
        <v>0</v>
      </c>
      <c r="P204" s="521">
        <f>'Calcolo Orizzontale P. Secco'!O205</f>
        <v>0</v>
      </c>
      <c r="Q204" s="521">
        <f>'Calcolo Orizzontale P. Secco'!P205</f>
        <v>0</v>
      </c>
      <c r="R204" s="521">
        <f>'Calcolo Orizzontale P. Secco'!Q205</f>
        <v>0</v>
      </c>
      <c r="S204" s="521">
        <f>'Calcolo Orizzontale P. Secco'!R205</f>
        <v>0</v>
      </c>
      <c r="T204" s="521">
        <f>'Calcolo Orizzontale P. Secco'!S205</f>
        <v>0</v>
      </c>
      <c r="U204" s="519">
        <f>'Calcolo Orizzontale P. Secco'!T205</f>
        <v>0</v>
      </c>
      <c r="V204" s="519">
        <f>'Calcolo Orizzontale P. Secco'!U205</f>
        <v>0</v>
      </c>
      <c r="W204" s="519">
        <f>'Calcolo Orizzontale P. Secco'!V205</f>
        <v>0</v>
      </c>
      <c r="X204" s="520">
        <f>'Calcolo Orizzontale P. Secco'!W205</f>
        <v>0</v>
      </c>
      <c r="Y204" s="521">
        <f>'Calcolo Orizzontale P. Secco'!X205</f>
        <v>0</v>
      </c>
      <c r="Z204" s="522">
        <f>'Calcolo Orizzontale P. Secco'!Y205</f>
        <v>0</v>
      </c>
      <c r="AA204" s="126"/>
      <c r="AB204" s="127"/>
      <c r="AC204" s="189" t="str">
        <f>'Calcolo Orizzontale P. Secco'!AC205</f>
        <v>dato mancante</v>
      </c>
      <c r="AD204" s="190" t="str">
        <f>'Calcolo Orizzontale P. Secco'!AR205</f>
        <v>dato mancante</v>
      </c>
      <c r="AE204" s="190" t="str">
        <f t="shared" si="233"/>
        <v>dato mancante</v>
      </c>
      <c r="AF204" s="190" t="str">
        <f t="shared" si="234"/>
        <v>dato mancante</v>
      </c>
      <c r="AG204" s="191" t="str">
        <f>IF(N204&lt;5,'Calcolo Orizzontale P. Secco'!AD205,"dato mancante")</f>
        <v>dato mancante</v>
      </c>
      <c r="AH204" s="191" t="str">
        <f>IF(N204&gt;5,'Calcolo Orizzontale P. Secco'!AD205,"dato mancante")</f>
        <v>dato mancante</v>
      </c>
      <c r="AI204" s="191" t="str">
        <f>IF(N204&lt;5,'Calcolo Orizzontale P. Secco'!AS205,"dato mancante")</f>
        <v>dato mancante</v>
      </c>
      <c r="AJ204" s="191" t="str">
        <f>IF(N204&gt;5,'Calcolo Orizzontale P. Secco'!AS205,"dato mancante")</f>
        <v>dato mancante</v>
      </c>
      <c r="AK204" s="190" t="str">
        <f t="shared" si="235"/>
        <v>dato mancante</v>
      </c>
      <c r="AL204" s="190" t="str">
        <f t="shared" si="236"/>
        <v>dato mancante</v>
      </c>
      <c r="AM204" s="190" t="str">
        <f t="shared" si="237"/>
        <v>dato mancante</v>
      </c>
      <c r="AN204" s="190" t="str">
        <f t="shared" si="238"/>
        <v>dato mancante</v>
      </c>
      <c r="AO204" s="191" t="str">
        <f>'Calcolo Orizzontale P. Secco'!AE205</f>
        <v>dato mancante</v>
      </c>
      <c r="AP204" s="191" t="str">
        <f>'Calcolo Orizzontale P. Secco'!AT205</f>
        <v>dato mancante</v>
      </c>
      <c r="AQ204" s="192" t="str">
        <f t="shared" si="239"/>
        <v>dato mancante</v>
      </c>
      <c r="AR204" s="192" t="str">
        <f t="shared" si="240"/>
        <v>dato mancante</v>
      </c>
      <c r="AS204" s="193" t="str">
        <f>'Calcolo Orizzontale P. Secco'!AF205</f>
        <v>dato mancante</v>
      </c>
      <c r="AT204" s="193" t="str">
        <f>'Calcolo Orizzontale P. Secco'!AU205</f>
        <v>dato mancante</v>
      </c>
      <c r="AU204" s="308" t="str">
        <f t="shared" si="258"/>
        <v>dato mancante</v>
      </c>
      <c r="AV204" s="308" t="str">
        <f t="shared" si="259"/>
        <v>dato mancante</v>
      </c>
      <c r="AW204" s="193" t="str">
        <f>'Calcolo Orizzontale P. Secco'!AG205</f>
        <v>dato mancante</v>
      </c>
      <c r="AX204" s="193" t="str">
        <f>'Calcolo Orizzontale P. Secco'!AV205</f>
        <v>dato mancante</v>
      </c>
      <c r="AY204" s="308" t="str">
        <f t="shared" si="256"/>
        <v>dato mancante</v>
      </c>
      <c r="AZ204" s="308" t="str">
        <f t="shared" si="257"/>
        <v>dato mancante</v>
      </c>
      <c r="BA204" s="193" t="str">
        <f>'Calcolo Orizzontale P. Secco'!AH205</f>
        <v>dato mancante</v>
      </c>
      <c r="BB204" s="193" t="str">
        <f>'Calcolo Orizzontale P. Secco'!AW205</f>
        <v>dato mancante</v>
      </c>
      <c r="BC204" s="308" t="str">
        <f t="shared" si="241"/>
        <v>dato mancante</v>
      </c>
      <c r="BD204" s="308" t="str">
        <f t="shared" si="242"/>
        <v>dato mancante</v>
      </c>
      <c r="BE204" s="194" t="str">
        <f>'Calcolo Orizzontale P. Secco'!AI205</f>
        <v>dato mancante</v>
      </c>
      <c r="BF204" s="194" t="str">
        <f>'Calcolo Orizzontale P. Secco'!AX205</f>
        <v>dato mancante</v>
      </c>
      <c r="BG204" s="308" t="str">
        <f t="shared" si="243"/>
        <v>dato mancante</v>
      </c>
      <c r="BH204" s="308" t="str">
        <f t="shared" si="244"/>
        <v>dato mancante</v>
      </c>
      <c r="BI204" s="193" t="str">
        <f>'Calcolo Orizzontale P. Secco'!AJ205</f>
        <v>dato mancante</v>
      </c>
      <c r="BJ204" s="193" t="str">
        <f>'Calcolo Orizzontale P. Secco'!AY205</f>
        <v>dato mancante</v>
      </c>
      <c r="BK204" s="308" t="str">
        <f t="shared" si="245"/>
        <v>dato mancante</v>
      </c>
      <c r="BL204" s="308" t="str">
        <f t="shared" si="246"/>
        <v>dato mancante</v>
      </c>
      <c r="BM204" s="192" t="str">
        <f>'Calcolo Orizzontale P. Secco'!AK205</f>
        <v>dato mancante</v>
      </c>
      <c r="BN204" s="192" t="str">
        <f>'Calcolo Orizzontale P. Secco'!AZ205</f>
        <v>dato mancante</v>
      </c>
      <c r="BO204" s="308" t="str">
        <f t="shared" si="260"/>
        <v>dato mancante</v>
      </c>
      <c r="BP204" s="308" t="str">
        <f t="shared" si="261"/>
        <v>dato mancante</v>
      </c>
      <c r="BQ204" s="195" t="str">
        <f>'Calcolo Orizzontale P. Secco'!AL205</f>
        <v>dato mancante</v>
      </c>
      <c r="BR204" s="195" t="str">
        <f>'Calcolo Orizzontale P. Secco'!BA205</f>
        <v>dato mancante</v>
      </c>
      <c r="BS204" s="308" t="str">
        <f t="shared" si="247"/>
        <v>dato mancante</v>
      </c>
      <c r="BT204" s="308" t="str">
        <f t="shared" si="248"/>
        <v>dato mancante</v>
      </c>
      <c r="BU204" s="193" t="str">
        <f>'Calcolo Orizzontale P. Secco'!AM205</f>
        <v>dato mancante</v>
      </c>
      <c r="BV204" s="194" t="str">
        <f>'Calcolo Orizzontale P. Secco'!BB205</f>
        <v>dato mancante</v>
      </c>
      <c r="BW204" s="308" t="str">
        <f t="shared" si="249"/>
        <v>dato mancante</v>
      </c>
      <c r="BX204" s="308" t="str">
        <f t="shared" si="250"/>
        <v>dato mancante</v>
      </c>
      <c r="BY204" s="196" t="str">
        <f>'Calcolo Orizzontale P. Secco'!AN205</f>
        <v>dato mancante</v>
      </c>
      <c r="BZ204" s="196" t="str">
        <f>'Calcolo Orizzontale P. Secco'!BC205</f>
        <v>dato mancante</v>
      </c>
      <c r="CA204" s="308" t="str">
        <f t="shared" si="251"/>
        <v>dato mancante</v>
      </c>
      <c r="CB204" s="308" t="str">
        <f t="shared" si="252"/>
        <v>dato mancante</v>
      </c>
      <c r="CE204" s="125" t="str">
        <f t="shared" si="262"/>
        <v>dato mancante</v>
      </c>
      <c r="CF204" s="125" t="str">
        <f t="shared" si="263"/>
        <v>dato mancante</v>
      </c>
      <c r="CG204" s="125" t="str">
        <f t="shared" si="264"/>
        <v>dato mancante</v>
      </c>
      <c r="CH204" s="125" t="str">
        <f t="shared" si="265"/>
        <v>dato mancante</v>
      </c>
      <c r="CI204" s="125" t="str">
        <f t="shared" si="266"/>
        <v>dato mancante</v>
      </c>
      <c r="CJ204" s="125" t="str">
        <f t="shared" si="267"/>
        <v>dato mancante</v>
      </c>
      <c r="CK204" s="125" t="str">
        <f t="shared" si="268"/>
        <v>dato mancante</v>
      </c>
      <c r="CL204" s="125" t="str">
        <f t="shared" si="269"/>
        <v>dato mancante</v>
      </c>
      <c r="CM204" s="125" t="str">
        <f t="shared" si="270"/>
        <v>dato mancante</v>
      </c>
      <c r="CN204" s="125" t="str">
        <f t="shared" si="271"/>
        <v>dato mancante</v>
      </c>
      <c r="CO204" s="125" t="str">
        <f t="shared" si="272"/>
        <v>dato mancante</v>
      </c>
      <c r="CP204" s="125" t="str">
        <f t="shared" si="273"/>
        <v>dato mancante</v>
      </c>
      <c r="CQ204" s="125" t="str">
        <f t="shared" si="274"/>
        <v>dato mancante</v>
      </c>
      <c r="CR204" s="125" t="str">
        <f t="shared" si="275"/>
        <v>dato mancante</v>
      </c>
      <c r="CS204" s="125" t="str">
        <f t="shared" si="276"/>
        <v>dato mancante</v>
      </c>
      <c r="CT204" s="125" t="str">
        <f t="shared" si="277"/>
        <v>dato mancante</v>
      </c>
      <c r="CU204" s="125" t="str">
        <f t="shared" si="278"/>
        <v>dato mancante</v>
      </c>
      <c r="CV204" s="125" t="str">
        <f t="shared" si="279"/>
        <v>dato mancante</v>
      </c>
      <c r="CW204" s="125" t="str">
        <f t="shared" si="280"/>
        <v>dato mancante</v>
      </c>
      <c r="CX204" s="125" t="str">
        <f t="shared" si="281"/>
        <v>dato mancante</v>
      </c>
      <c r="CY204" s="125" t="str">
        <f t="shared" si="282"/>
        <v>dato mancante</v>
      </c>
      <c r="CZ204" s="125" t="str">
        <f t="shared" si="283"/>
        <v>dato mancante</v>
      </c>
      <c r="DA204" s="125" t="str">
        <f t="shared" si="226"/>
        <v>dato mancante</v>
      </c>
      <c r="DB204" s="125" t="str">
        <f t="shared" si="284"/>
        <v>dato mancante</v>
      </c>
      <c r="DC204" s="125" t="str">
        <f t="shared" si="285"/>
        <v>dato mancante</v>
      </c>
      <c r="DD204" s="125" t="str">
        <f t="shared" si="286"/>
        <v>dato mancante</v>
      </c>
      <c r="DF204" s="127">
        <f t="shared" si="253"/>
        <v>0</v>
      </c>
      <c r="DG204" s="127">
        <f t="shared" si="287"/>
        <v>0</v>
      </c>
      <c r="DH204" s="125" t="str">
        <f t="shared" si="254"/>
        <v>ok</v>
      </c>
      <c r="DI204" s="127" t="str">
        <f t="shared" si="255"/>
        <v>Buono</v>
      </c>
      <c r="DJ204" s="127" t="str">
        <f t="shared" si="288"/>
        <v>Buono</v>
      </c>
    </row>
    <row r="205" spans="1:114" s="125" customFormat="1" x14ac:dyDescent="0.35">
      <c r="A205" s="18">
        <f>'Calcolo Orizzontale P. Secco'!A206</f>
        <v>0</v>
      </c>
      <c r="B205" s="18">
        <f>'Calcolo Orizzontale P. Secco'!B206</f>
        <v>0</v>
      </c>
      <c r="C205" s="18">
        <f>'Calcolo Orizzontale P. Secco'!C206</f>
        <v>0</v>
      </c>
      <c r="D205" s="18">
        <f>'Calcolo Orizzontale P. Secco'!D206</f>
        <v>0</v>
      </c>
      <c r="E205" s="18">
        <f>'Calcolo Orizzontale P. Secco'!E206</f>
        <v>0</v>
      </c>
      <c r="F205" s="18">
        <f>'Calcolo Orizzontale P. Secco'!F206</f>
        <v>0</v>
      </c>
      <c r="G205" s="18">
        <f>'Calcolo Orizzontale P. Secco'!G206</f>
        <v>0</v>
      </c>
      <c r="H205" s="18"/>
      <c r="I205" s="18">
        <f>'Calcolo Orizzontale P. Secco'!I206</f>
        <v>0</v>
      </c>
      <c r="J205" s="18">
        <f>'Calcolo Orizzontale P. Secco'!J206</f>
        <v>0</v>
      </c>
      <c r="K205" s="18">
        <f>'Calcolo Orizzontale P. Secco'!K206</f>
        <v>0</v>
      </c>
      <c r="L205" s="15">
        <f t="shared" si="232"/>
        <v>0</v>
      </c>
      <c r="M205" s="519">
        <f>'Calcolo Orizzontale P. Secco'!L206</f>
        <v>0</v>
      </c>
      <c r="N205" s="519">
        <f>'Calcolo Orizzontale P. Secco'!M206</f>
        <v>0</v>
      </c>
      <c r="O205" s="520">
        <f>'Calcolo Orizzontale P. Secco'!N206</f>
        <v>0</v>
      </c>
      <c r="P205" s="521">
        <f>'Calcolo Orizzontale P. Secco'!O206</f>
        <v>0</v>
      </c>
      <c r="Q205" s="521">
        <f>'Calcolo Orizzontale P. Secco'!P206</f>
        <v>0</v>
      </c>
      <c r="R205" s="521">
        <f>'Calcolo Orizzontale P. Secco'!Q206</f>
        <v>0</v>
      </c>
      <c r="S205" s="521">
        <f>'Calcolo Orizzontale P. Secco'!R206</f>
        <v>0</v>
      </c>
      <c r="T205" s="521">
        <f>'Calcolo Orizzontale P. Secco'!S206</f>
        <v>0</v>
      </c>
      <c r="U205" s="519">
        <f>'Calcolo Orizzontale P. Secco'!T206</f>
        <v>0</v>
      </c>
      <c r="V205" s="519">
        <f>'Calcolo Orizzontale P. Secco'!U206</f>
        <v>0</v>
      </c>
      <c r="W205" s="519">
        <f>'Calcolo Orizzontale P. Secco'!V206</f>
        <v>0</v>
      </c>
      <c r="X205" s="520">
        <f>'Calcolo Orizzontale P. Secco'!W206</f>
        <v>0</v>
      </c>
      <c r="Y205" s="521">
        <f>'Calcolo Orizzontale P. Secco'!X206</f>
        <v>0</v>
      </c>
      <c r="Z205" s="522">
        <f>'Calcolo Orizzontale P. Secco'!Y206</f>
        <v>0</v>
      </c>
      <c r="AA205" s="126"/>
      <c r="AB205" s="127"/>
      <c r="AC205" s="189" t="str">
        <f>'Calcolo Orizzontale P. Secco'!AC206</f>
        <v>dato mancante</v>
      </c>
      <c r="AD205" s="190" t="str">
        <f>'Calcolo Orizzontale P. Secco'!AR206</f>
        <v>dato mancante</v>
      </c>
      <c r="AE205" s="190" t="str">
        <f t="shared" si="233"/>
        <v>dato mancante</v>
      </c>
      <c r="AF205" s="190" t="str">
        <f t="shared" si="234"/>
        <v>dato mancante</v>
      </c>
      <c r="AG205" s="191" t="str">
        <f>IF(N205&lt;5,'Calcolo Orizzontale P. Secco'!AD206,"dato mancante")</f>
        <v>dato mancante</v>
      </c>
      <c r="AH205" s="191" t="str">
        <f>IF(N205&gt;5,'Calcolo Orizzontale P. Secco'!AD206,"dato mancante")</f>
        <v>dato mancante</v>
      </c>
      <c r="AI205" s="191" t="str">
        <f>IF(N205&lt;5,'Calcolo Orizzontale P. Secco'!AS206,"dato mancante")</f>
        <v>dato mancante</v>
      </c>
      <c r="AJ205" s="191" t="str">
        <f>IF(N205&gt;5,'Calcolo Orizzontale P. Secco'!AS206,"dato mancante")</f>
        <v>dato mancante</v>
      </c>
      <c r="AK205" s="190" t="str">
        <f t="shared" si="235"/>
        <v>dato mancante</v>
      </c>
      <c r="AL205" s="190" t="str">
        <f t="shared" si="236"/>
        <v>dato mancante</v>
      </c>
      <c r="AM205" s="190" t="str">
        <f t="shared" si="237"/>
        <v>dato mancante</v>
      </c>
      <c r="AN205" s="190" t="str">
        <f t="shared" si="238"/>
        <v>dato mancante</v>
      </c>
      <c r="AO205" s="191" t="str">
        <f>'Calcolo Orizzontale P. Secco'!AE206</f>
        <v>dato mancante</v>
      </c>
      <c r="AP205" s="191" t="str">
        <f>'Calcolo Orizzontale P. Secco'!AT206</f>
        <v>dato mancante</v>
      </c>
      <c r="AQ205" s="192" t="str">
        <f t="shared" si="239"/>
        <v>dato mancante</v>
      </c>
      <c r="AR205" s="192" t="str">
        <f t="shared" si="240"/>
        <v>dato mancante</v>
      </c>
      <c r="AS205" s="193" t="str">
        <f>'Calcolo Orizzontale P. Secco'!AF206</f>
        <v>dato mancante</v>
      </c>
      <c r="AT205" s="193" t="str">
        <f>'Calcolo Orizzontale P. Secco'!AU206</f>
        <v>dato mancante</v>
      </c>
      <c r="AU205" s="308" t="str">
        <f t="shared" si="258"/>
        <v>dato mancante</v>
      </c>
      <c r="AV205" s="308" t="str">
        <f t="shared" si="259"/>
        <v>dato mancante</v>
      </c>
      <c r="AW205" s="193" t="str">
        <f>'Calcolo Orizzontale P. Secco'!AG206</f>
        <v>dato mancante</v>
      </c>
      <c r="AX205" s="193" t="str">
        <f>'Calcolo Orizzontale P. Secco'!AV206</f>
        <v>dato mancante</v>
      </c>
      <c r="AY205" s="308" t="str">
        <f t="shared" si="256"/>
        <v>dato mancante</v>
      </c>
      <c r="AZ205" s="308" t="str">
        <f t="shared" si="257"/>
        <v>dato mancante</v>
      </c>
      <c r="BA205" s="193" t="str">
        <f>'Calcolo Orizzontale P. Secco'!AH206</f>
        <v>dato mancante</v>
      </c>
      <c r="BB205" s="193" t="str">
        <f>'Calcolo Orizzontale P. Secco'!AW206</f>
        <v>dato mancante</v>
      </c>
      <c r="BC205" s="308" t="str">
        <f t="shared" si="241"/>
        <v>dato mancante</v>
      </c>
      <c r="BD205" s="308" t="str">
        <f t="shared" si="242"/>
        <v>dato mancante</v>
      </c>
      <c r="BE205" s="194" t="str">
        <f>'Calcolo Orizzontale P. Secco'!AI206</f>
        <v>dato mancante</v>
      </c>
      <c r="BF205" s="194" t="str">
        <f>'Calcolo Orizzontale P. Secco'!AX206</f>
        <v>dato mancante</v>
      </c>
      <c r="BG205" s="308" t="str">
        <f t="shared" si="243"/>
        <v>dato mancante</v>
      </c>
      <c r="BH205" s="308" t="str">
        <f t="shared" si="244"/>
        <v>dato mancante</v>
      </c>
      <c r="BI205" s="193" t="str">
        <f>'Calcolo Orizzontale P. Secco'!AJ206</f>
        <v>dato mancante</v>
      </c>
      <c r="BJ205" s="193" t="str">
        <f>'Calcolo Orizzontale P. Secco'!AY206</f>
        <v>dato mancante</v>
      </c>
      <c r="BK205" s="308" t="str">
        <f t="shared" si="245"/>
        <v>dato mancante</v>
      </c>
      <c r="BL205" s="308" t="str">
        <f t="shared" si="246"/>
        <v>dato mancante</v>
      </c>
      <c r="BM205" s="192" t="str">
        <f>'Calcolo Orizzontale P. Secco'!AK206</f>
        <v>dato mancante</v>
      </c>
      <c r="BN205" s="192" t="str">
        <f>'Calcolo Orizzontale P. Secco'!AZ206</f>
        <v>dato mancante</v>
      </c>
      <c r="BO205" s="308" t="str">
        <f t="shared" ref="BO205:BO211" si="289">IF(BM205="dato mancante","dato mancante",IF(BM205="LOQ","Conforme",IF(AND($L205=2,BM205&gt;BM$6),"Non Conforme",IF(AND($L205=2,BM205&lt;=BM$6),"Conforme",IF(AND($L205=3,BM205&gt;BM$7),"Non Conforme",IF(AND($L205=3,BM205&lt;=BM$7),"Conforme",IF(AND($L205=4,BM205&gt;BM$8),"Non Conforme",IF(AND($L205=4,BM205&lt;=BM$8),"Conforme",IF(AND($L205=5,BM205&gt;BM$9),"Non Conforme",IF(AND($L205=5,BM205&lt;=BM$9),"Conforme","errore"))))))))))</f>
        <v>dato mancante</v>
      </c>
      <c r="BP205" s="308" t="str">
        <f t="shared" ref="BP205:BP211" si="290">IF(BN205="dato mancante","dato mancante",IF(BN205="LOQ","Conforme",IF(AND($L205=2,BN205&gt;BN$6),"Non Conforme",IF(AND($L205=2,BN205&lt;=BN$6),"Conforme",IF(AND($L205=3,BN205&gt;BN$7),"Non Conforme",IF(AND($L205=3,BN205&lt;=BN$7),"Conforme",IF(AND($L205=4,BN205&gt;BN$8),"Non Conforme",IF(AND($L205=4,BN205&lt;=BN$8),"Conforme",IF(AND($L205=5,BN205&gt;BN$9),"Non Conforme",IF(AND($L205=5,BN205&lt;=BN$9),"Conforme","errore"))))))))))</f>
        <v>dato mancante</v>
      </c>
      <c r="BQ205" s="195" t="str">
        <f>'Calcolo Orizzontale P. Secco'!AL206</f>
        <v>dato mancante</v>
      </c>
      <c r="BR205" s="195" t="str">
        <f>'Calcolo Orizzontale P. Secco'!BA206</f>
        <v>dato mancante</v>
      </c>
      <c r="BS205" s="308" t="str">
        <f t="shared" si="247"/>
        <v>dato mancante</v>
      </c>
      <c r="BT205" s="308" t="str">
        <f t="shared" si="248"/>
        <v>dato mancante</v>
      </c>
      <c r="BU205" s="193" t="str">
        <f>'Calcolo Orizzontale P. Secco'!AM206</f>
        <v>dato mancante</v>
      </c>
      <c r="BV205" s="194" t="str">
        <f>'Calcolo Orizzontale P. Secco'!BB206</f>
        <v>dato mancante</v>
      </c>
      <c r="BW205" s="308" t="str">
        <f t="shared" si="249"/>
        <v>dato mancante</v>
      </c>
      <c r="BX205" s="308" t="str">
        <f t="shared" si="250"/>
        <v>dato mancante</v>
      </c>
      <c r="BY205" s="196" t="str">
        <f>'Calcolo Orizzontale P. Secco'!AN206</f>
        <v>dato mancante</v>
      </c>
      <c r="BZ205" s="196" t="str">
        <f>'Calcolo Orizzontale P. Secco'!BC206</f>
        <v>dato mancante</v>
      </c>
      <c r="CA205" s="308" t="str">
        <f t="shared" si="251"/>
        <v>dato mancante</v>
      </c>
      <c r="CB205" s="308" t="str">
        <f t="shared" si="252"/>
        <v>dato mancante</v>
      </c>
      <c r="CE205" s="125" t="str">
        <f t="shared" ref="CE205:CE211" si="291">IF(AE205="dato mancante","dato mancante",IF(AE205="Conforme","Conforme",IF(AE205="Non Conforme", "Non conforme")))</f>
        <v>dato mancante</v>
      </c>
      <c r="CF205" s="125" t="str">
        <f t="shared" ref="CF205:CF211" si="292">IF(AK205="dato mancante","dato mancante",IF(AK205="Conforme","Conforme",IF(AK205="Non Conforme", "Non conforme")))</f>
        <v>dato mancante</v>
      </c>
      <c r="CG205" s="125" t="str">
        <f t="shared" ref="CG205:CG211" si="293">IF(AL205="dato mancante","dato mancante",IF(AL205="Conforme","Conforme",IF(AL205="Non Conforme", "Non conforme")))</f>
        <v>dato mancante</v>
      </c>
      <c r="CH205" s="125" t="str">
        <f t="shared" ref="CH205:CH211" si="294">IF(AQ205="dato mancante","dato mancante",IF(AQ205="Conforme","Conforme",IF(AQ205="Non Conforme", "Non conforme")))</f>
        <v>dato mancante</v>
      </c>
      <c r="CI205" s="125" t="str">
        <f t="shared" ref="CI205:CI211" si="295">IF(AU205="dato mancante","dato mancante",IF(AU205="Conforme","Conforme",IF(AU205="Non Conforme", "Non conforme")))</f>
        <v>dato mancante</v>
      </c>
      <c r="CJ205" s="125" t="str">
        <f t="shared" ref="CJ205:CJ211" si="296">IF(AY205="dato mancante","dato mancante",IF(AY205="Conforme","Conforme",IF(AY205="Non Conforme", "Non conforme")))</f>
        <v>dato mancante</v>
      </c>
      <c r="CK205" s="125" t="str">
        <f t="shared" ref="CK205:CK211" si="297">IF(BC205="dato mancante","dato mancante",IF(BC205="Conforme","Conforme",IF(BC205="Non Conforme", "Non conforme")))</f>
        <v>dato mancante</v>
      </c>
      <c r="CL205" s="125" t="str">
        <f t="shared" ref="CL205:CL211" si="298">IF(BG205="dato mancante","dato mancante",IF(BG205="Conforme","Conforme",IF(BG205="Non Conforme", "Non conforme")))</f>
        <v>dato mancante</v>
      </c>
      <c r="CM205" s="125" t="str">
        <f t="shared" ref="CM205:CM211" si="299">IF(BK205="dato mancante","dato mancante",IF(BK205="Conforme","Conforme",IF(BK205="Non Conforme", "Non conforme")))</f>
        <v>dato mancante</v>
      </c>
      <c r="CN205" s="125" t="str">
        <f t="shared" ref="CN205:CN211" si="300">IF(BO205="dato mancante","dato mancante",IF(BO205="Conforme","Conforme",IF(BO205="Non Conforme", "Non conforme")))</f>
        <v>dato mancante</v>
      </c>
      <c r="CO205" s="125" t="str">
        <f t="shared" ref="CO205:CO211" si="301">IF(BS205="dato mancante","dato mancante",IF(BS205="Conforme","Conforme",IF(BS205="Non Conforme", "Non conforme")))</f>
        <v>dato mancante</v>
      </c>
      <c r="CP205" s="125" t="str">
        <f t="shared" ref="CP205:CP211" si="302">IF(BW205="dato mancante","dato mancante",IF(BW205="Conforme","Conforme",IF(BW205="Non Conforme", "Non conforme")))</f>
        <v>dato mancante</v>
      </c>
      <c r="CQ205" s="125" t="str">
        <f t="shared" ref="CQ205:CQ211" si="303">IF(CA205="dato mancante","dato mancante",IF(CA205="Conforme","Conforme",IF(CA205="Non Conforme", "Non conforme")))</f>
        <v>dato mancante</v>
      </c>
      <c r="CR205" s="125" t="str">
        <f t="shared" ref="CR205:CR211" si="304">IF(AF205="dato mancante","dato mancante",IF(AF205="Conforme","Conforme",IF(AF205="Non Conforme", "Non conforme")))</f>
        <v>dato mancante</v>
      </c>
      <c r="CS205" s="125" t="str">
        <f t="shared" ref="CS205:CS211" si="305">IF(AM205="dato mancante","dato mancante",IF(AM205="Conforme","Conforme",IF(AM205="Non Conforme", "Non conforme")))</f>
        <v>dato mancante</v>
      </c>
      <c r="CT205" s="125" t="str">
        <f t="shared" ref="CT205:CT211" si="306">IF(AN205="dato mancante","dato mancante",IF(AN205="Conforme","Conforme",IF(AN205="Non Conforme", "Non conforme")))</f>
        <v>dato mancante</v>
      </c>
      <c r="CU205" s="125" t="str">
        <f t="shared" ref="CU205:CU211" si="307">IF(AR205="dato mancante","dato mancante",IF(AR205="Conforme","Conforme",IF(AR205="Non Conforme", "Non conforme")))</f>
        <v>dato mancante</v>
      </c>
      <c r="CV205" s="125" t="str">
        <f t="shared" ref="CV205:CV211" si="308">IF(AV205="dato mancante","dato mancante",IF(AV205="Conforme","Conforme",IF(AV205="Non Conforme", "Non conforme")))</f>
        <v>dato mancante</v>
      </c>
      <c r="CW205" s="125" t="str">
        <f t="shared" ref="CW205:CW211" si="309">IF(AZ205="dato mancante","dato mancante",IF(AZ205="Conforme","Conforme",IF(AZ205="Non Conforme", "Non conforme")))</f>
        <v>dato mancante</v>
      </c>
      <c r="CX205" s="125" t="str">
        <f t="shared" ref="CX205:CX211" si="310">IF(BD205="dato mancante","dato mancante",IF(BD205="Conforme","Conforme",IF(BD205="Non Conforme", "Non conforme")))</f>
        <v>dato mancante</v>
      </c>
      <c r="CY205" s="125" t="str">
        <f t="shared" ref="CY205:CY211" si="311">IF(BH205="dato mancante","dato mancante",IF(BH205="Conforme","Conforme",IF(BH205="Non Conforme", "Non conforme")))</f>
        <v>dato mancante</v>
      </c>
      <c r="CZ205" s="125" t="str">
        <f t="shared" ref="CZ205:CZ211" si="312">IF(BL205="dato mancante","dato mancante",IF(BL205="Conforme","Conforme",IF(BL205="Non Conforme", "Non conforme")))</f>
        <v>dato mancante</v>
      </c>
      <c r="DA205" s="125" t="str">
        <f t="shared" ref="DA205:DA211" si="313">IF(BP205="dato mancante","dato mancante",IF(BP205="Conforme","Conforme",IF(BP205="Non Conforme", "Non conforme")))</f>
        <v>dato mancante</v>
      </c>
      <c r="DB205" s="125" t="str">
        <f t="shared" ref="DB205:DB211" si="314">IF(BT205="dato mancante","dato mancante",IF(BT205="Conforme","Conforme",IF(BT205="Non Conforme", "Non conforme")))</f>
        <v>dato mancante</v>
      </c>
      <c r="DC205" s="125" t="str">
        <f t="shared" ref="DC205:DC211" si="315">IF(BX205="dato mancante","dato mancante",IF(BX205="Conforme","Conforme",IF(BX205="Non Conforme", "Non conforme")))</f>
        <v>dato mancante</v>
      </c>
      <c r="DD205" s="125" t="str">
        <f t="shared" ref="DD205:DD211" si="316">IF(CB205="dato mancante","dato mancante",IF(CB205="Conforme","Conforme",IF(CB205="Non Conforme", "Non conforme")))</f>
        <v>dato mancante</v>
      </c>
      <c r="DF205" s="127">
        <f t="shared" si="253"/>
        <v>0</v>
      </c>
      <c r="DG205" s="127">
        <f t="shared" ref="DG205:DG211" si="317">COUNTIF(($CR205:$DD205),"non conforme")</f>
        <v>0</v>
      </c>
      <c r="DH205" s="125" t="str">
        <f t="shared" si="254"/>
        <v>ok</v>
      </c>
      <c r="DI205" s="127" t="str">
        <f t="shared" si="255"/>
        <v>Buono</v>
      </c>
      <c r="DJ205" s="127" t="str">
        <f t="shared" ref="DJ205:DJ211" si="318">IF(COUNTIF(($CR205:$DD205),"non conforme"), "NON Buono", "Buono")</f>
        <v>Buono</v>
      </c>
    </row>
    <row r="206" spans="1:114" s="125" customFormat="1" x14ac:dyDescent="0.35">
      <c r="A206" s="18">
        <f>'Calcolo Orizzontale P. Secco'!A207</f>
        <v>0</v>
      </c>
      <c r="B206" s="18">
        <f>'Calcolo Orizzontale P. Secco'!B207</f>
        <v>0</v>
      </c>
      <c r="C206" s="18">
        <f>'Calcolo Orizzontale P. Secco'!C207</f>
        <v>0</v>
      </c>
      <c r="D206" s="18">
        <f>'Calcolo Orizzontale P. Secco'!D207</f>
        <v>0</v>
      </c>
      <c r="E206" s="18">
        <f>'Calcolo Orizzontale P. Secco'!E207</f>
        <v>0</v>
      </c>
      <c r="F206" s="18">
        <f>'Calcolo Orizzontale P. Secco'!F207</f>
        <v>0</v>
      </c>
      <c r="G206" s="18">
        <f>'Calcolo Orizzontale P. Secco'!G207</f>
        <v>0</v>
      </c>
      <c r="H206" s="18"/>
      <c r="I206" s="18">
        <f>'Calcolo Orizzontale P. Secco'!I207</f>
        <v>0</v>
      </c>
      <c r="J206" s="18">
        <f>'Calcolo Orizzontale P. Secco'!J207</f>
        <v>0</v>
      </c>
      <c r="K206" s="18">
        <f>'Calcolo Orizzontale P. Secco'!K207</f>
        <v>0</v>
      </c>
      <c r="L206" s="15">
        <f t="shared" ref="L206:L211" si="319">ROUND(K206,0)</f>
        <v>0</v>
      </c>
      <c r="M206" s="519">
        <f>'Calcolo Orizzontale P. Secco'!L207</f>
        <v>0</v>
      </c>
      <c r="N206" s="519">
        <f>'Calcolo Orizzontale P. Secco'!M207</f>
        <v>0</v>
      </c>
      <c r="O206" s="520">
        <f>'Calcolo Orizzontale P. Secco'!N207</f>
        <v>0</v>
      </c>
      <c r="P206" s="521">
        <f>'Calcolo Orizzontale P. Secco'!O207</f>
        <v>0</v>
      </c>
      <c r="Q206" s="521">
        <f>'Calcolo Orizzontale P. Secco'!P207</f>
        <v>0</v>
      </c>
      <c r="R206" s="521">
        <f>'Calcolo Orizzontale P. Secco'!Q207</f>
        <v>0</v>
      </c>
      <c r="S206" s="521">
        <f>'Calcolo Orizzontale P. Secco'!R207</f>
        <v>0</v>
      </c>
      <c r="T206" s="521">
        <f>'Calcolo Orizzontale P. Secco'!S207</f>
        <v>0</v>
      </c>
      <c r="U206" s="519">
        <f>'Calcolo Orizzontale P. Secco'!T207</f>
        <v>0</v>
      </c>
      <c r="V206" s="519">
        <f>'Calcolo Orizzontale P. Secco'!U207</f>
        <v>0</v>
      </c>
      <c r="W206" s="519">
        <f>'Calcolo Orizzontale P. Secco'!V207</f>
        <v>0</v>
      </c>
      <c r="X206" s="520">
        <f>'Calcolo Orizzontale P. Secco'!W207</f>
        <v>0</v>
      </c>
      <c r="Y206" s="521">
        <f>'Calcolo Orizzontale P. Secco'!X207</f>
        <v>0</v>
      </c>
      <c r="Z206" s="522">
        <f>'Calcolo Orizzontale P. Secco'!Y207</f>
        <v>0</v>
      </c>
      <c r="AA206" s="126"/>
      <c r="AB206" s="127"/>
      <c r="AC206" s="189" t="str">
        <f>'Calcolo Orizzontale P. Secco'!AC207</f>
        <v>dato mancante</v>
      </c>
      <c r="AD206" s="190" t="str">
        <f>'Calcolo Orizzontale P. Secco'!AR207</f>
        <v>dato mancante</v>
      </c>
      <c r="AE206" s="190" t="str">
        <f t="shared" ref="AE206:AE211" si="320">IF(AC206="dato mancante","dato mancante",IF(AC206="LOQ","Conforme",IF(AND($L206=2,AC206&gt;AC$6),"Non Conforme",IF(AND($L206=2,AC206&lt;=AC$6),"Conforme",IF(AND($L206=3,AC206&gt;AC$7),"Non Conforme",IF(AND($L206=3,AC206&lt;=AC$7),"Conforme",IF(AND($L206=4,AC206&gt;AC$8),"Non Conforme",IF(AND($L206=4,AC206&lt;=AC$8),"Conforme",IF(AND($L206=5,AC206&gt;AC$9),"Non Conforme",IF(AND($L206=5,AC206&lt;=AC$9),"Conforme","errore"))))))))))</f>
        <v>dato mancante</v>
      </c>
      <c r="AF206" s="190" t="str">
        <f t="shared" ref="AF206:AF211" si="321">IF(AD206="dato mancante","dato mancante",IF(AD206="LOQ","Conforme",IF(AND($L206=2,AD206&gt;AD$6),"Non Conforme",IF(AND($L206=2,AD206&lt;=AD$6),"Conforme",IF(AND($L206=3,AD206&gt;AD$7),"Non Conforme",IF(AND($L206=3,AD206&lt;=AD$7),"Conforme",IF(AND($L206=4,AD206&gt;AD$8),"Non Conforme",IF(AND($L206=4,AD206&lt;=AD$8),"Conforme",IF(AND($L206=5,AD206&gt;AD$9),"Non Conforme",IF(AND($L206=5,AD206&lt;=AD$9),"Conforme","errore"))))))))))</f>
        <v>dato mancante</v>
      </c>
      <c r="AG206" s="191" t="str">
        <f>IF(N206&lt;5,'Calcolo Orizzontale P. Secco'!AD207,"dato mancante")</f>
        <v>dato mancante</v>
      </c>
      <c r="AH206" s="191" t="str">
        <f>IF(N206&gt;5,'Calcolo Orizzontale P. Secco'!AD207,"dato mancante")</f>
        <v>dato mancante</v>
      </c>
      <c r="AI206" s="191" t="str">
        <f>IF(N206&lt;5,'Calcolo Orizzontale P. Secco'!AS207,"dato mancante")</f>
        <v>dato mancante</v>
      </c>
      <c r="AJ206" s="191" t="str">
        <f>IF(N206&gt;5,'Calcolo Orizzontale P. Secco'!AS207,"dato mancante")</f>
        <v>dato mancante</v>
      </c>
      <c r="AK206" s="190" t="str">
        <f t="shared" ref="AK206:AK211" si="322">IF(AG206="dato mancante","dato mancante",IF(AG206="LOQ","Conforme",IF(AND($L206=2,AG206&gt;AG$6),"Non Conforme",IF(AND($L206=2,AG206&lt;=AG$6),"Conforme",IF(AND($L206=3,AG206&gt;AG$7),"Non Conforme",IF(AND($L206=3,AG206&lt;=AG$7),"Conforme",IF(AND($L206=4,AG206&gt;AG$8),"Non Conforme",IF(AND($L206=4,AG206&lt;=AG$8),"Conforme",IF(AND($L206=5,AG206&gt;AG$9),"Non Conforme",IF(AND($L206=5,AG206&lt;=AG$9),"Conforme","errore"))))))))))</f>
        <v>dato mancante</v>
      </c>
      <c r="AL206" s="190" t="str">
        <f t="shared" ref="AL206:AL211" si="323">IF(AH206="dato mancante","dato mancante",IF(AH206="LOQ","Conforme",IF(AND($L206=2,AH206&gt;AH$6),"Non Conforme",IF(AND($L206=2,AH206&lt;=AH$6),"Conforme",IF(AND($L206=3,AH206&gt;AH$7),"Non Conforme",IF(AND($L206=3,AH206&lt;=AH$7),"Conforme",IF(AND($L206=4,AH206&gt;AH$8),"Non Conforme",IF(AND($L206=4,AH206&lt;=AH$8),"Conforme",IF(AND($L206=5,AH206&gt;AH$9),"Non Conforme",IF(AND($L206=5,AH206&lt;=AH$9),"Conforme","errore"))))))))))</f>
        <v>dato mancante</v>
      </c>
      <c r="AM206" s="190" t="str">
        <f t="shared" ref="AM206:AM211" si="324">IF(AI206="dato mancante","dato mancante",IF(AI206="LOQ","Conforme",IF(AND($L206=2,AI206&gt;AI$6),"Non Conforme",IF(AND($L206=2,AI206&lt;=AI$6),"Conforme",IF(AND($L206=3,AI206&gt;AI$7),"Non Conforme",IF(AND($L206=3,AI206&lt;=AI$7),"Conforme",IF(AND($L206=4,AI206&gt;AI$8),"Non Conforme",IF(AND($L206=4,AI206&lt;=AI$8),"Conforme",IF(AND($L206=5,AI206&gt;AI$9),"Non Conforme",IF(AND($L206=5,AI206&lt;=AI$9),"Conforme","errore"))))))))))</f>
        <v>dato mancante</v>
      </c>
      <c r="AN206" s="190" t="str">
        <f t="shared" ref="AN206:AN211" si="325">IF(AJ206="dato mancante","dato mancante",IF(AJ206="LOQ","Conforme",IF(AND($L206=2,AJ206&gt;AJ$6),"Non Conforme",IF(AND($L206=2,AJ206&lt;=AJ$6),"Conforme",IF(AND($L206=3,AJ206&gt;AJ$7),"Non Conforme",IF(AND($L206=3,AJ206&lt;=AJ$7),"Conforme",IF(AND($L206=4,AJ206&gt;AJ$8),"Non Conforme",IF(AND($L206=4,AJ206&lt;=AJ$8),"Conforme",IF(AND($L206=5,AJ206&gt;AJ$9),"Non Conforme",IF(AND($L206=5,AJ206&lt;=AJ$9),"Conforme","errore"))))))))))</f>
        <v>dato mancante</v>
      </c>
      <c r="AO206" s="191" t="str">
        <f>'Calcolo Orizzontale P. Secco'!AE207</f>
        <v>dato mancante</v>
      </c>
      <c r="AP206" s="191" t="str">
        <f>'Calcolo Orizzontale P. Secco'!AT207</f>
        <v>dato mancante</v>
      </c>
      <c r="AQ206" s="192" t="str">
        <f t="shared" ref="AQ206:AQ211" si="326">IF(AO206="dato mancante","dato mancante",IF(AO206="LOQ","Conforme",IF(AND($L206=2,AO206&gt;AO$6),"Non Conforme",IF(AND($L206=2,AO206&lt;=AO$6),"Conforme",IF(AND($L206=3,AO206&gt;AO$7),"Non Conforme",IF(AND($L206=3,AO206&lt;=AO$7),"Conforme",IF(AND($L206=4,AO206&gt;AO$8),"Non Conforme",IF(AND($L206=4,AO206&lt;=AO$8),"Conforme",IF(AND($L206=5,AO206&gt;AO$9),"Non Conforme",IF(AND($L206=5,AO206&lt;=AO$9),"Conforme","errore"))))))))))</f>
        <v>dato mancante</v>
      </c>
      <c r="AR206" s="192" t="str">
        <f t="shared" ref="AR206:AR211" si="327">IF(AP206="dato mancante","dato mancante",IF(AP206="LOQ","Conforme",IF(AND($L206=2,AP206&gt;AP$6),"Non Conforme",IF(AND($L206=2,AP206&lt;=AP$6),"Conforme",IF(AND($L206=3,AP206&gt;AP$7),"Non Conforme",IF(AND($L206=3,AP206&lt;=AP$7),"Conforme",IF(AND($L206=4,AP206&gt;AP$8),"Non Conforme",IF(AND($L206=4,AP206&lt;=AP$8),"Conforme",IF(AND($L206=5,AP206&gt;AP$9),"Non Conforme",IF(AND($L206=5,AP206&lt;=AP$9),"Conforme","errore"))))))))))</f>
        <v>dato mancante</v>
      </c>
      <c r="AS206" s="193" t="str">
        <f>'Calcolo Orizzontale P. Secco'!AF207</f>
        <v>dato mancante</v>
      </c>
      <c r="AT206" s="193" t="str">
        <f>'Calcolo Orizzontale P. Secco'!AU207</f>
        <v>dato mancante</v>
      </c>
      <c r="AU206" s="308" t="str">
        <f t="shared" si="258"/>
        <v>dato mancante</v>
      </c>
      <c r="AV206" s="308" t="str">
        <f t="shared" si="259"/>
        <v>dato mancante</v>
      </c>
      <c r="AW206" s="193" t="str">
        <f>'Calcolo Orizzontale P. Secco'!AG207</f>
        <v>dato mancante</v>
      </c>
      <c r="AX206" s="193" t="str">
        <f>'Calcolo Orizzontale P. Secco'!AV207</f>
        <v>dato mancante</v>
      </c>
      <c r="AY206" s="308" t="str">
        <f t="shared" si="256"/>
        <v>dato mancante</v>
      </c>
      <c r="AZ206" s="308" t="str">
        <f t="shared" si="257"/>
        <v>dato mancante</v>
      </c>
      <c r="BA206" s="193" t="str">
        <f>'Calcolo Orizzontale P. Secco'!AH207</f>
        <v>dato mancante</v>
      </c>
      <c r="BB206" s="193" t="str">
        <f>'Calcolo Orizzontale P. Secco'!AW207</f>
        <v>dato mancante</v>
      </c>
      <c r="BC206" s="308" t="str">
        <f t="shared" ref="BC206:BC211" si="328">IF(BA206="dato mancante","dato mancante",IF(BA206="LOQ","Conforme",IF(AND($L206=2,BA206&gt;BA$6),"Non Conforme",IF(AND($L206=2,BA206&lt;=BA$6),"Conforme",IF(AND($L206=3,BA206&gt;BA$7),"Non Conforme",IF(AND($L206=3,BA206&lt;=BA$7),"Conforme",IF(AND($L206=4,BA206&gt;BA$8),"Non Conforme",IF(AND($L206=4,BA206&lt;=BA$8),"Conforme",IF(AND($L206=5,BA206&gt;BA$9),"Non Conforme",IF(AND($L206=5,BA206&lt;=BA$9),"Conforme","errore"))))))))))</f>
        <v>dato mancante</v>
      </c>
      <c r="BD206" s="308" t="str">
        <f t="shared" ref="BD206:BD211" si="329">IF(BB206="dato mancante","dato mancante",IF(BB206="LOQ","Conforme",IF(AND($L206=2,BB206&gt;BB$6),"Non Conforme",IF(AND($L206=2,BB206&lt;=BB$6),"Conforme",IF(AND($L206=3,BB206&gt;BB$7),"Non Conforme",IF(AND($L206=3,BB206&lt;=BB$7),"Conforme",IF(AND($L206=4,BB206&gt;BB$8),"Non Conforme",IF(AND($L206=4,BB206&lt;=BB$8),"Conforme",IF(AND($L206=5,BB206&gt;BB$9),"Non Conforme",IF(AND($L206=5,BB206&lt;=BB$9),"Conforme","errore"))))))))))</f>
        <v>dato mancante</v>
      </c>
      <c r="BE206" s="194" t="str">
        <f>'Calcolo Orizzontale P. Secco'!AI207</f>
        <v>dato mancante</v>
      </c>
      <c r="BF206" s="194" t="str">
        <f>'Calcolo Orizzontale P. Secco'!AX207</f>
        <v>dato mancante</v>
      </c>
      <c r="BG206" s="308" t="str">
        <f t="shared" ref="BG206:BG211" si="330">IF(BE206="dato mancante","dato mancante",IF(BE206="LOQ","Conforme",IF(AND($L206=2,BE206&gt;BE$6),"Non Conforme",IF(AND($L206=2,BE206&lt;=BE$6),"Conforme",IF(AND($L206=3,BE206&gt;BE$7),"Non Conforme",IF(AND($L206=3,BE206&lt;=BE$7),"Conforme",IF(AND($L206=4,BE206&gt;BE$8),"Non Conforme",IF(AND($L206=4,BE206&lt;=BE$8),"Conforme",IF(AND($L206=5,BE206&gt;BE$9),"Non Conforme",IF(AND($L206=5,BE206&lt;=BE$9),"Conforme","errore"))))))))))</f>
        <v>dato mancante</v>
      </c>
      <c r="BH206" s="308" t="str">
        <f t="shared" ref="BH206:BH211" si="331">IF(BF206="dato mancante","dato mancante",IF(BF206="LOQ","Conforme",IF(AND($L206=2,BF206&gt;BF$6),"Non Conforme",IF(AND($L206=2,BF206&lt;=BF$6),"Conforme",IF(AND($L206=3,BF206&gt;BF$7),"Non Conforme",IF(AND($L206=3,BF206&lt;=BF$7),"Conforme",IF(AND($L206=4,BF206&gt;BF$8),"Non Conforme",IF(AND($L206=4,BF206&lt;=BF$8),"Conforme",IF(AND($L206=5,BF206&gt;BF$9),"Non Conforme",IF(AND($L206=5,BF206&lt;=BF$9),"Conforme","errore"))))))))))</f>
        <v>dato mancante</v>
      </c>
      <c r="BI206" s="193" t="str">
        <f>'Calcolo Orizzontale P. Secco'!AJ207</f>
        <v>dato mancante</v>
      </c>
      <c r="BJ206" s="193" t="str">
        <f>'Calcolo Orizzontale P. Secco'!AY207</f>
        <v>dato mancante</v>
      </c>
      <c r="BK206" s="308" t="str">
        <f t="shared" ref="BK206:BK211" si="332">IF(BI206="dato mancante","dato mancante",IF(BI206="LOQ","Conforme",IF(AND($L206=2,BI206&gt;BI$6),"Non Conforme",IF(AND($L206=2,BI206&lt;=BI$6),"Conforme",IF(AND($L206=3,BI206&gt;BI$7),"Non Conforme",IF(AND($L206=3,BI206&lt;=BI$7),"Conforme",IF(AND($L206=4,BI206&gt;BI$8),"Non Conforme",IF(AND($L206=4,BI206&lt;=BI$8),"Conforme",IF(AND($L206=5,BI206&gt;BI$9),"Non Conforme",IF(AND($L206=5,BI206&lt;=BI$9),"Conforme","errore"))))))))))</f>
        <v>dato mancante</v>
      </c>
      <c r="BL206" s="308" t="str">
        <f t="shared" ref="BL206:BL211" si="333">IF(BJ206="dato mancante","dato mancante",IF(BJ206="LOQ","Conforme",IF(AND($L206=2,BJ206&gt;BJ$6),"Non Conforme",IF(AND($L206=2,BJ206&lt;=BJ$6),"Conforme",IF(AND($L206=3,BJ206&gt;BJ$7),"Non Conforme",IF(AND($L206=3,BJ206&lt;=BJ$7),"Conforme",IF(AND($L206=4,BJ206&gt;BJ$8),"Non Conforme",IF(AND($L206=4,BJ206&lt;=BJ$8),"Conforme",IF(AND($L206=5,BJ206&gt;BJ$9),"Non Conforme",IF(AND($L206=5,BJ206&lt;=BJ$9),"Conforme","errore"))))))))))</f>
        <v>dato mancante</v>
      </c>
      <c r="BM206" s="192" t="str">
        <f>'Calcolo Orizzontale P. Secco'!AK207</f>
        <v>dato mancante</v>
      </c>
      <c r="BN206" s="192" t="str">
        <f>'Calcolo Orizzontale P. Secco'!AZ207</f>
        <v>dato mancante</v>
      </c>
      <c r="BO206" s="308" t="str">
        <f t="shared" si="289"/>
        <v>dato mancante</v>
      </c>
      <c r="BP206" s="308" t="str">
        <f t="shared" si="290"/>
        <v>dato mancante</v>
      </c>
      <c r="BQ206" s="195" t="str">
        <f>'Calcolo Orizzontale P. Secco'!AL207</f>
        <v>dato mancante</v>
      </c>
      <c r="BR206" s="195" t="str">
        <f>'Calcolo Orizzontale P. Secco'!BA207</f>
        <v>dato mancante</v>
      </c>
      <c r="BS206" s="308" t="str">
        <f t="shared" ref="BS206:BS211" si="334">IF(BQ206="dato mancante","dato mancante",IF(BQ206="LOQ","Conforme",IF(AND($L206=2,BQ206&gt;BQ$6),"Non Conforme",IF(AND($L206=2,BQ206&lt;=BQ$6),"Conforme",IF(AND($L206=3,BQ206&gt;BQ$7),"Non Conforme",IF(AND($L206=3,BQ206&lt;=BQ$7),"Conforme",IF(AND($L206=4,BQ206&gt;BQ$8),"Non Conforme",IF(AND($L206=4,BQ206&lt;=BQ$8),"Conforme",IF(AND($L206=5,BQ206&gt;BQ$9),"Non Conforme",IF(AND($L206=5,BQ206&lt;=BQ$9),"Conforme","errore"))))))))))</f>
        <v>dato mancante</v>
      </c>
      <c r="BT206" s="308" t="str">
        <f t="shared" ref="BT206:BT211" si="335">IF(BR206="dato mancante","dato mancante",IF(BR206="LOQ","Conforme",IF(AND($L206=2,BR206&gt;BR$6),"Non Conforme",IF(AND($L206=2,BR206&lt;=BR$6),"Conforme",IF(AND($L206=3,BR206&gt;BR$7),"Non Conforme",IF(AND($L206=3,BR206&lt;=BR$7),"Conforme",IF(AND($L206=4,BR206&gt;BR$8),"Non Conforme",IF(AND($L206=4,BR206&lt;=BR$8),"Conforme",IF(AND($L206=5,BR206&gt;BR$9),"Non Conforme",IF(AND($L206=5,BR206&lt;=BR$9),"Conforme","errore"))))))))))</f>
        <v>dato mancante</v>
      </c>
      <c r="BU206" s="193" t="str">
        <f>'Calcolo Orizzontale P. Secco'!AM207</f>
        <v>dato mancante</v>
      </c>
      <c r="BV206" s="194" t="str">
        <f>'Calcolo Orizzontale P. Secco'!BB207</f>
        <v>dato mancante</v>
      </c>
      <c r="BW206" s="308" t="str">
        <f t="shared" ref="BW206:BW211" si="336">IF(BU206="dato mancante","dato mancante",IF(BU206="LOQ","Conforme",IF(AND($L206=2,BU206&gt;BU$6),"Non Conforme",IF(AND($L206=2,BU206&lt;=BU$6),"Conforme",IF(AND($L206=3,BU206&gt;BU$7),"Non Conforme",IF(AND($L206=3,BU206&lt;=BU$7),"Conforme",IF(AND($L206=4,BU206&gt;BU$8),"Non Conforme",IF(AND($L206=4,BU206&lt;=BU$8),"Conforme",IF(AND($L206=5,BU206&gt;BU$9),"Non Conforme",IF(AND($L206=5,BU206&lt;=BU$9),"Conforme","errore"))))))))))</f>
        <v>dato mancante</v>
      </c>
      <c r="BX206" s="308" t="str">
        <f t="shared" ref="BX206:BX211" si="337">IF(BV206="dato mancante","dato mancante",IF(BV206="LOQ","Conforme",IF(AND($L206=2,BV206&gt;BV$6),"Non Conforme",IF(AND($L206=2,BV206&lt;=BV$6),"Conforme",IF(AND($L206=3,BV206&gt;BV$7),"Non Conforme",IF(AND($L206=3,BV206&lt;=BV$7),"Conforme",IF(AND($L206=4,BV206&gt;BV$8),"Non Conforme",IF(AND($L206=4,BV206&lt;=BV$8),"Conforme",IF(AND($L206=5,BV206&gt;BV$9),"Non Conforme",IF(AND($L206=5,BV206&lt;=BV$9),"Conforme","errore"))))))))))</f>
        <v>dato mancante</v>
      </c>
      <c r="BY206" s="196" t="str">
        <f>'Calcolo Orizzontale P. Secco'!AN207</f>
        <v>dato mancante</v>
      </c>
      <c r="BZ206" s="196" t="str">
        <f>'Calcolo Orizzontale P. Secco'!BC207</f>
        <v>dato mancante</v>
      </c>
      <c r="CA206" s="308" t="str">
        <f t="shared" ref="CA206:CA211" si="338">IF(BY206="dato mancante","dato mancante",IF(BY206="LOQ","Conforme",IF(AND($L206=2,BY206&gt;BY$6),"Non Conforme",IF(AND($L206=2,BY206&lt;=BY$6),"Conforme",IF(AND($L206=3,BY206&gt;BY$7),"Non Conforme",IF(AND($L206=3,BY206&lt;=BY$7),"Conforme",IF(AND($L206=4,BY206&gt;BY$8),"Non Conforme",IF(AND($L206=4,BY206&lt;=BY$8),"Conforme",IF(AND($L206=5,BY206&gt;BY$9),"Non Conforme",IF(AND($L206=5,BY206&lt;=BY$9),"Conforme","errore"))))))))))</f>
        <v>dato mancante</v>
      </c>
      <c r="CB206" s="308" t="str">
        <f t="shared" ref="CB206:CB211" si="339">IF(BZ206="dato mancante","dato mancante",IF(BZ206="LOQ","Conforme",IF(AND($L206=2,BZ206&gt;BZ$6),"Non Conforme",IF(AND($L206=2,BZ206&lt;=BZ$6),"Conforme",IF(AND($L206=3,BZ206&gt;BZ$7),"Non Conforme",IF(AND($L206=3,BZ206&lt;=BZ$7),"Conforme",IF(AND($L206=4,BZ206&gt;BZ$8),"Non Conforme",IF(AND($L206=4,BZ206&lt;=BZ$8),"Conforme",IF(AND($L206=5,BZ206&gt;BZ$9),"Non Conforme",IF(AND($L206=5,BZ206&lt;=BZ$9),"Conforme","errore"))))))))))</f>
        <v>dato mancante</v>
      </c>
      <c r="CE206" s="125" t="str">
        <f t="shared" si="291"/>
        <v>dato mancante</v>
      </c>
      <c r="CF206" s="125" t="str">
        <f t="shared" si="292"/>
        <v>dato mancante</v>
      </c>
      <c r="CG206" s="125" t="str">
        <f t="shared" si="293"/>
        <v>dato mancante</v>
      </c>
      <c r="CH206" s="125" t="str">
        <f t="shared" si="294"/>
        <v>dato mancante</v>
      </c>
      <c r="CI206" s="125" t="str">
        <f t="shared" si="295"/>
        <v>dato mancante</v>
      </c>
      <c r="CJ206" s="125" t="str">
        <f t="shared" si="296"/>
        <v>dato mancante</v>
      </c>
      <c r="CK206" s="125" t="str">
        <f t="shared" si="297"/>
        <v>dato mancante</v>
      </c>
      <c r="CL206" s="125" t="str">
        <f t="shared" si="298"/>
        <v>dato mancante</v>
      </c>
      <c r="CM206" s="125" t="str">
        <f t="shared" si="299"/>
        <v>dato mancante</v>
      </c>
      <c r="CN206" s="125" t="str">
        <f t="shared" si="300"/>
        <v>dato mancante</v>
      </c>
      <c r="CO206" s="125" t="str">
        <f t="shared" si="301"/>
        <v>dato mancante</v>
      </c>
      <c r="CP206" s="125" t="str">
        <f t="shared" si="302"/>
        <v>dato mancante</v>
      </c>
      <c r="CQ206" s="125" t="str">
        <f t="shared" si="303"/>
        <v>dato mancante</v>
      </c>
      <c r="CR206" s="125" t="str">
        <f t="shared" si="304"/>
        <v>dato mancante</v>
      </c>
      <c r="CS206" s="125" t="str">
        <f t="shared" si="305"/>
        <v>dato mancante</v>
      </c>
      <c r="CT206" s="125" t="str">
        <f t="shared" si="306"/>
        <v>dato mancante</v>
      </c>
      <c r="CU206" s="125" t="str">
        <f t="shared" si="307"/>
        <v>dato mancante</v>
      </c>
      <c r="CV206" s="125" t="str">
        <f t="shared" si="308"/>
        <v>dato mancante</v>
      </c>
      <c r="CW206" s="125" t="str">
        <f t="shared" si="309"/>
        <v>dato mancante</v>
      </c>
      <c r="CX206" s="125" t="str">
        <f t="shared" si="310"/>
        <v>dato mancante</v>
      </c>
      <c r="CY206" s="125" t="str">
        <f t="shared" si="311"/>
        <v>dato mancante</v>
      </c>
      <c r="CZ206" s="125" t="str">
        <f t="shared" si="312"/>
        <v>dato mancante</v>
      </c>
      <c r="DA206" s="125" t="str">
        <f t="shared" si="313"/>
        <v>dato mancante</v>
      </c>
      <c r="DB206" s="125" t="str">
        <f t="shared" si="314"/>
        <v>dato mancante</v>
      </c>
      <c r="DC206" s="125" t="str">
        <f t="shared" si="315"/>
        <v>dato mancante</v>
      </c>
      <c r="DD206" s="125" t="str">
        <f t="shared" si="316"/>
        <v>dato mancante</v>
      </c>
      <c r="DF206" s="127">
        <f t="shared" ref="DF206:DF211" si="340">COUNTIF(($CE206:$CQ206),"non conforme")</f>
        <v>0</v>
      </c>
      <c r="DG206" s="127">
        <f t="shared" si="317"/>
        <v>0</v>
      </c>
      <c r="DH206" s="125" t="str">
        <f t="shared" ref="DH206:DH211" si="341">IF(DF206=DG206,"ok", "incongruenza")</f>
        <v>ok</v>
      </c>
      <c r="DI206" s="127" t="str">
        <f t="shared" ref="DI206:DI211" si="342">IF(COUNTIF(($CE206:$CQ206),"non conforme"), "NON Buono", "Buono")</f>
        <v>Buono</v>
      </c>
      <c r="DJ206" s="127" t="str">
        <f t="shared" si="318"/>
        <v>Buono</v>
      </c>
    </row>
    <row r="207" spans="1:114" s="125" customFormat="1" x14ac:dyDescent="0.35">
      <c r="A207" s="18">
        <f>'Calcolo Orizzontale P. Secco'!A208</f>
        <v>0</v>
      </c>
      <c r="B207" s="18">
        <f>'Calcolo Orizzontale P. Secco'!B208</f>
        <v>0</v>
      </c>
      <c r="C207" s="18">
        <f>'Calcolo Orizzontale P. Secco'!C208</f>
        <v>0</v>
      </c>
      <c r="D207" s="18">
        <f>'Calcolo Orizzontale P. Secco'!D208</f>
        <v>0</v>
      </c>
      <c r="E207" s="18">
        <f>'Calcolo Orizzontale P. Secco'!E208</f>
        <v>0</v>
      </c>
      <c r="F207" s="18">
        <f>'Calcolo Orizzontale P. Secco'!F208</f>
        <v>0</v>
      </c>
      <c r="G207" s="18">
        <f>'Calcolo Orizzontale P. Secco'!G208</f>
        <v>0</v>
      </c>
      <c r="H207" s="18"/>
      <c r="I207" s="18">
        <f>'Calcolo Orizzontale P. Secco'!I208</f>
        <v>0</v>
      </c>
      <c r="J207" s="18">
        <f>'Calcolo Orizzontale P. Secco'!J208</f>
        <v>0</v>
      </c>
      <c r="K207" s="18">
        <f>'Calcolo Orizzontale P. Secco'!K208</f>
        <v>0</v>
      </c>
      <c r="L207" s="15">
        <f t="shared" si="319"/>
        <v>0</v>
      </c>
      <c r="M207" s="519">
        <f>'Calcolo Orizzontale P. Secco'!L208</f>
        <v>0</v>
      </c>
      <c r="N207" s="519">
        <f>'Calcolo Orizzontale P. Secco'!M208</f>
        <v>0</v>
      </c>
      <c r="O207" s="520">
        <f>'Calcolo Orizzontale P. Secco'!N208</f>
        <v>0</v>
      </c>
      <c r="P207" s="521">
        <f>'Calcolo Orizzontale P. Secco'!O208</f>
        <v>0</v>
      </c>
      <c r="Q207" s="521">
        <f>'Calcolo Orizzontale P. Secco'!P208</f>
        <v>0</v>
      </c>
      <c r="R207" s="521">
        <f>'Calcolo Orizzontale P. Secco'!Q208</f>
        <v>0</v>
      </c>
      <c r="S207" s="521">
        <f>'Calcolo Orizzontale P. Secco'!R208</f>
        <v>0</v>
      </c>
      <c r="T207" s="521">
        <f>'Calcolo Orizzontale P. Secco'!S208</f>
        <v>0</v>
      </c>
      <c r="U207" s="519">
        <f>'Calcolo Orizzontale P. Secco'!T208</f>
        <v>0</v>
      </c>
      <c r="V207" s="519">
        <f>'Calcolo Orizzontale P. Secco'!U208</f>
        <v>0</v>
      </c>
      <c r="W207" s="519">
        <f>'Calcolo Orizzontale P. Secco'!V208</f>
        <v>0</v>
      </c>
      <c r="X207" s="520">
        <f>'Calcolo Orizzontale P. Secco'!W208</f>
        <v>0</v>
      </c>
      <c r="Y207" s="521">
        <f>'Calcolo Orizzontale P. Secco'!X208</f>
        <v>0</v>
      </c>
      <c r="Z207" s="522">
        <f>'Calcolo Orizzontale P. Secco'!Y208</f>
        <v>0</v>
      </c>
      <c r="AA207" s="126"/>
      <c r="AB207" s="127"/>
      <c r="AC207" s="189" t="str">
        <f>'Calcolo Orizzontale P. Secco'!AC208</f>
        <v>dato mancante</v>
      </c>
      <c r="AD207" s="190" t="str">
        <f>'Calcolo Orizzontale P. Secco'!AR208</f>
        <v>dato mancante</v>
      </c>
      <c r="AE207" s="190" t="str">
        <f t="shared" si="320"/>
        <v>dato mancante</v>
      </c>
      <c r="AF207" s="190" t="str">
        <f t="shared" si="321"/>
        <v>dato mancante</v>
      </c>
      <c r="AG207" s="191" t="str">
        <f>IF(N207&lt;5,'Calcolo Orizzontale P. Secco'!AD208,"dato mancante")</f>
        <v>dato mancante</v>
      </c>
      <c r="AH207" s="191" t="str">
        <f>IF(N207&gt;5,'Calcolo Orizzontale P. Secco'!AD208,"dato mancante")</f>
        <v>dato mancante</v>
      </c>
      <c r="AI207" s="191" t="str">
        <f>IF(N207&lt;5,'Calcolo Orizzontale P. Secco'!AS208,"dato mancante")</f>
        <v>dato mancante</v>
      </c>
      <c r="AJ207" s="191" t="str">
        <f>IF(N207&gt;5,'Calcolo Orizzontale P. Secco'!AS208,"dato mancante")</f>
        <v>dato mancante</v>
      </c>
      <c r="AK207" s="190" t="str">
        <f t="shared" si="322"/>
        <v>dato mancante</v>
      </c>
      <c r="AL207" s="190" t="str">
        <f t="shared" si="323"/>
        <v>dato mancante</v>
      </c>
      <c r="AM207" s="190" t="str">
        <f t="shared" si="324"/>
        <v>dato mancante</v>
      </c>
      <c r="AN207" s="190" t="str">
        <f t="shared" si="325"/>
        <v>dato mancante</v>
      </c>
      <c r="AO207" s="191" t="str">
        <f>'Calcolo Orizzontale P. Secco'!AE208</f>
        <v>dato mancante</v>
      </c>
      <c r="AP207" s="191" t="str">
        <f>'Calcolo Orizzontale P. Secco'!AT208</f>
        <v>dato mancante</v>
      </c>
      <c r="AQ207" s="192" t="str">
        <f t="shared" si="326"/>
        <v>dato mancante</v>
      </c>
      <c r="AR207" s="192" t="str">
        <f t="shared" si="327"/>
        <v>dato mancante</v>
      </c>
      <c r="AS207" s="193" t="str">
        <f>'Calcolo Orizzontale P. Secco'!AF208</f>
        <v>dato mancante</v>
      </c>
      <c r="AT207" s="193" t="str">
        <f>'Calcolo Orizzontale P. Secco'!AU208</f>
        <v>dato mancante</v>
      </c>
      <c r="AU207" s="308" t="str">
        <f t="shared" si="258"/>
        <v>dato mancante</v>
      </c>
      <c r="AV207" s="308" t="str">
        <f t="shared" si="259"/>
        <v>dato mancante</v>
      </c>
      <c r="AW207" s="193" t="str">
        <f>'Calcolo Orizzontale P. Secco'!AG208</f>
        <v>dato mancante</v>
      </c>
      <c r="AX207" s="193" t="str">
        <f>'Calcolo Orizzontale P. Secco'!AV208</f>
        <v>dato mancante</v>
      </c>
      <c r="AY207" s="308" t="str">
        <f t="shared" si="256"/>
        <v>dato mancante</v>
      </c>
      <c r="AZ207" s="308" t="str">
        <f t="shared" si="257"/>
        <v>dato mancante</v>
      </c>
      <c r="BA207" s="193" t="str">
        <f>'Calcolo Orizzontale P. Secco'!AH208</f>
        <v>dato mancante</v>
      </c>
      <c r="BB207" s="193" t="str">
        <f>'Calcolo Orizzontale P. Secco'!AW208</f>
        <v>dato mancante</v>
      </c>
      <c r="BC207" s="308" t="str">
        <f t="shared" si="328"/>
        <v>dato mancante</v>
      </c>
      <c r="BD207" s="308" t="str">
        <f t="shared" si="329"/>
        <v>dato mancante</v>
      </c>
      <c r="BE207" s="194" t="str">
        <f>'Calcolo Orizzontale P. Secco'!AI208</f>
        <v>dato mancante</v>
      </c>
      <c r="BF207" s="194" t="str">
        <f>'Calcolo Orizzontale P. Secco'!AX208</f>
        <v>dato mancante</v>
      </c>
      <c r="BG207" s="308" t="str">
        <f t="shared" si="330"/>
        <v>dato mancante</v>
      </c>
      <c r="BH207" s="308" t="str">
        <f t="shared" si="331"/>
        <v>dato mancante</v>
      </c>
      <c r="BI207" s="193" t="str">
        <f>'Calcolo Orizzontale P. Secco'!AJ208</f>
        <v>dato mancante</v>
      </c>
      <c r="BJ207" s="193" t="str">
        <f>'Calcolo Orizzontale P. Secco'!AY208</f>
        <v>dato mancante</v>
      </c>
      <c r="BK207" s="308" t="str">
        <f t="shared" si="332"/>
        <v>dato mancante</v>
      </c>
      <c r="BL207" s="308" t="str">
        <f t="shared" si="333"/>
        <v>dato mancante</v>
      </c>
      <c r="BM207" s="192" t="str">
        <f>'Calcolo Orizzontale P. Secco'!AK208</f>
        <v>dato mancante</v>
      </c>
      <c r="BN207" s="192" t="str">
        <f>'Calcolo Orizzontale P. Secco'!AZ208</f>
        <v>dato mancante</v>
      </c>
      <c r="BO207" s="308" t="str">
        <f t="shared" si="289"/>
        <v>dato mancante</v>
      </c>
      <c r="BP207" s="308" t="str">
        <f t="shared" si="290"/>
        <v>dato mancante</v>
      </c>
      <c r="BQ207" s="195" t="str">
        <f>'Calcolo Orizzontale P. Secco'!AL208</f>
        <v>dato mancante</v>
      </c>
      <c r="BR207" s="195" t="str">
        <f>'Calcolo Orizzontale P. Secco'!BA208</f>
        <v>dato mancante</v>
      </c>
      <c r="BS207" s="308" t="str">
        <f t="shared" si="334"/>
        <v>dato mancante</v>
      </c>
      <c r="BT207" s="308" t="str">
        <f t="shared" si="335"/>
        <v>dato mancante</v>
      </c>
      <c r="BU207" s="193" t="str">
        <f>'Calcolo Orizzontale P. Secco'!AM208</f>
        <v>dato mancante</v>
      </c>
      <c r="BV207" s="194" t="str">
        <f>'Calcolo Orizzontale P. Secco'!BB208</f>
        <v>dato mancante</v>
      </c>
      <c r="BW207" s="308" t="str">
        <f t="shared" si="336"/>
        <v>dato mancante</v>
      </c>
      <c r="BX207" s="308" t="str">
        <f t="shared" si="337"/>
        <v>dato mancante</v>
      </c>
      <c r="BY207" s="196" t="str">
        <f>'Calcolo Orizzontale P. Secco'!AN208</f>
        <v>dato mancante</v>
      </c>
      <c r="BZ207" s="196" t="str">
        <f>'Calcolo Orizzontale P. Secco'!BC208</f>
        <v>dato mancante</v>
      </c>
      <c r="CA207" s="308" t="str">
        <f t="shared" si="338"/>
        <v>dato mancante</v>
      </c>
      <c r="CB207" s="308" t="str">
        <f t="shared" si="339"/>
        <v>dato mancante</v>
      </c>
      <c r="CE207" s="125" t="str">
        <f t="shared" si="291"/>
        <v>dato mancante</v>
      </c>
      <c r="CF207" s="125" t="str">
        <f t="shared" si="292"/>
        <v>dato mancante</v>
      </c>
      <c r="CG207" s="125" t="str">
        <f t="shared" si="293"/>
        <v>dato mancante</v>
      </c>
      <c r="CH207" s="125" t="str">
        <f t="shared" si="294"/>
        <v>dato mancante</v>
      </c>
      <c r="CI207" s="125" t="str">
        <f t="shared" si="295"/>
        <v>dato mancante</v>
      </c>
      <c r="CJ207" s="125" t="str">
        <f t="shared" si="296"/>
        <v>dato mancante</v>
      </c>
      <c r="CK207" s="125" t="str">
        <f t="shared" si="297"/>
        <v>dato mancante</v>
      </c>
      <c r="CL207" s="125" t="str">
        <f t="shared" si="298"/>
        <v>dato mancante</v>
      </c>
      <c r="CM207" s="125" t="str">
        <f t="shared" si="299"/>
        <v>dato mancante</v>
      </c>
      <c r="CN207" s="125" t="str">
        <f t="shared" si="300"/>
        <v>dato mancante</v>
      </c>
      <c r="CO207" s="125" t="str">
        <f t="shared" si="301"/>
        <v>dato mancante</v>
      </c>
      <c r="CP207" s="125" t="str">
        <f t="shared" si="302"/>
        <v>dato mancante</v>
      </c>
      <c r="CQ207" s="125" t="str">
        <f t="shared" si="303"/>
        <v>dato mancante</v>
      </c>
      <c r="CR207" s="125" t="str">
        <f t="shared" si="304"/>
        <v>dato mancante</v>
      </c>
      <c r="CS207" s="125" t="str">
        <f t="shared" si="305"/>
        <v>dato mancante</v>
      </c>
      <c r="CT207" s="125" t="str">
        <f t="shared" si="306"/>
        <v>dato mancante</v>
      </c>
      <c r="CU207" s="125" t="str">
        <f t="shared" si="307"/>
        <v>dato mancante</v>
      </c>
      <c r="CV207" s="125" t="str">
        <f t="shared" si="308"/>
        <v>dato mancante</v>
      </c>
      <c r="CW207" s="125" t="str">
        <f t="shared" si="309"/>
        <v>dato mancante</v>
      </c>
      <c r="CX207" s="125" t="str">
        <f t="shared" si="310"/>
        <v>dato mancante</v>
      </c>
      <c r="CY207" s="125" t="str">
        <f t="shared" si="311"/>
        <v>dato mancante</v>
      </c>
      <c r="CZ207" s="125" t="str">
        <f t="shared" si="312"/>
        <v>dato mancante</v>
      </c>
      <c r="DA207" s="125" t="str">
        <f t="shared" si="313"/>
        <v>dato mancante</v>
      </c>
      <c r="DB207" s="125" t="str">
        <f t="shared" si="314"/>
        <v>dato mancante</v>
      </c>
      <c r="DC207" s="125" t="str">
        <f t="shared" si="315"/>
        <v>dato mancante</v>
      </c>
      <c r="DD207" s="125" t="str">
        <f t="shared" si="316"/>
        <v>dato mancante</v>
      </c>
      <c r="DF207" s="127">
        <f t="shared" si="340"/>
        <v>0</v>
      </c>
      <c r="DG207" s="127">
        <f t="shared" si="317"/>
        <v>0</v>
      </c>
      <c r="DH207" s="125" t="str">
        <f t="shared" si="341"/>
        <v>ok</v>
      </c>
      <c r="DI207" s="127" t="str">
        <f t="shared" si="342"/>
        <v>Buono</v>
      </c>
      <c r="DJ207" s="127" t="str">
        <f t="shared" si="318"/>
        <v>Buono</v>
      </c>
    </row>
    <row r="208" spans="1:114" s="125" customFormat="1" x14ac:dyDescent="0.35">
      <c r="A208" s="18">
        <f>'Calcolo Orizzontale P. Secco'!A209</f>
        <v>0</v>
      </c>
      <c r="B208" s="18">
        <f>'Calcolo Orizzontale P. Secco'!B209</f>
        <v>0</v>
      </c>
      <c r="C208" s="18">
        <f>'Calcolo Orizzontale P. Secco'!C209</f>
        <v>0</v>
      </c>
      <c r="D208" s="18">
        <f>'Calcolo Orizzontale P. Secco'!D209</f>
        <v>0</v>
      </c>
      <c r="E208" s="18">
        <f>'Calcolo Orizzontale P. Secco'!E209</f>
        <v>0</v>
      </c>
      <c r="F208" s="18">
        <f>'Calcolo Orizzontale P. Secco'!F209</f>
        <v>0</v>
      </c>
      <c r="G208" s="18">
        <f>'Calcolo Orizzontale P. Secco'!G209</f>
        <v>0</v>
      </c>
      <c r="H208" s="18"/>
      <c r="I208" s="18">
        <f>'Calcolo Orizzontale P. Secco'!I209</f>
        <v>0</v>
      </c>
      <c r="J208" s="18">
        <f>'Calcolo Orizzontale P. Secco'!J209</f>
        <v>0</v>
      </c>
      <c r="K208" s="18">
        <f>'Calcolo Orizzontale P. Secco'!K209</f>
        <v>0</v>
      </c>
      <c r="L208" s="15">
        <f t="shared" si="319"/>
        <v>0</v>
      </c>
      <c r="M208" s="519">
        <f>'Calcolo Orizzontale P. Secco'!L209</f>
        <v>0</v>
      </c>
      <c r="N208" s="519">
        <f>'Calcolo Orizzontale P. Secco'!M209</f>
        <v>0</v>
      </c>
      <c r="O208" s="520">
        <f>'Calcolo Orizzontale P. Secco'!N209</f>
        <v>0</v>
      </c>
      <c r="P208" s="521">
        <f>'Calcolo Orizzontale P. Secco'!O209</f>
        <v>0</v>
      </c>
      <c r="Q208" s="521">
        <f>'Calcolo Orizzontale P. Secco'!P209</f>
        <v>0</v>
      </c>
      <c r="R208" s="521">
        <f>'Calcolo Orizzontale P. Secco'!Q209</f>
        <v>0</v>
      </c>
      <c r="S208" s="521">
        <f>'Calcolo Orizzontale P. Secco'!R209</f>
        <v>0</v>
      </c>
      <c r="T208" s="521">
        <f>'Calcolo Orizzontale P. Secco'!S209</f>
        <v>0</v>
      </c>
      <c r="U208" s="519">
        <f>'Calcolo Orizzontale P. Secco'!T209</f>
        <v>0</v>
      </c>
      <c r="V208" s="519">
        <f>'Calcolo Orizzontale P. Secco'!U209</f>
        <v>0</v>
      </c>
      <c r="W208" s="519">
        <f>'Calcolo Orizzontale P. Secco'!V209</f>
        <v>0</v>
      </c>
      <c r="X208" s="520">
        <f>'Calcolo Orizzontale P. Secco'!W209</f>
        <v>0</v>
      </c>
      <c r="Y208" s="521">
        <f>'Calcolo Orizzontale P. Secco'!X209</f>
        <v>0</v>
      </c>
      <c r="Z208" s="522">
        <f>'Calcolo Orizzontale P. Secco'!Y209</f>
        <v>0</v>
      </c>
      <c r="AA208" s="126"/>
      <c r="AB208" s="127"/>
      <c r="AC208" s="189" t="str">
        <f>'Calcolo Orizzontale P. Secco'!AC209</f>
        <v>dato mancante</v>
      </c>
      <c r="AD208" s="190" t="str">
        <f>'Calcolo Orizzontale P. Secco'!AR209</f>
        <v>dato mancante</v>
      </c>
      <c r="AE208" s="190" t="str">
        <f t="shared" si="320"/>
        <v>dato mancante</v>
      </c>
      <c r="AF208" s="190" t="str">
        <f t="shared" si="321"/>
        <v>dato mancante</v>
      </c>
      <c r="AG208" s="191" t="str">
        <f>IF(N208&lt;5,'Calcolo Orizzontale P. Secco'!AD209,"dato mancante")</f>
        <v>dato mancante</v>
      </c>
      <c r="AH208" s="191" t="str">
        <f>IF(N208&gt;5,'Calcolo Orizzontale P. Secco'!AD209,"dato mancante")</f>
        <v>dato mancante</v>
      </c>
      <c r="AI208" s="191" t="str">
        <f>IF(N208&lt;5,'Calcolo Orizzontale P. Secco'!AS209,"dato mancante")</f>
        <v>dato mancante</v>
      </c>
      <c r="AJ208" s="191" t="str">
        <f>IF(N208&gt;5,'Calcolo Orizzontale P. Secco'!AS209,"dato mancante")</f>
        <v>dato mancante</v>
      </c>
      <c r="AK208" s="190" t="str">
        <f t="shared" si="322"/>
        <v>dato mancante</v>
      </c>
      <c r="AL208" s="190" t="str">
        <f t="shared" si="323"/>
        <v>dato mancante</v>
      </c>
      <c r="AM208" s="190" t="str">
        <f t="shared" si="324"/>
        <v>dato mancante</v>
      </c>
      <c r="AN208" s="190" t="str">
        <f t="shared" si="325"/>
        <v>dato mancante</v>
      </c>
      <c r="AO208" s="191" t="str">
        <f>'Calcolo Orizzontale P. Secco'!AE209</f>
        <v>dato mancante</v>
      </c>
      <c r="AP208" s="191" t="str">
        <f>'Calcolo Orizzontale P. Secco'!AT209</f>
        <v>dato mancante</v>
      </c>
      <c r="AQ208" s="192" t="str">
        <f t="shared" si="326"/>
        <v>dato mancante</v>
      </c>
      <c r="AR208" s="192" t="str">
        <f t="shared" si="327"/>
        <v>dato mancante</v>
      </c>
      <c r="AS208" s="193" t="str">
        <f>'Calcolo Orizzontale P. Secco'!AF209</f>
        <v>dato mancante</v>
      </c>
      <c r="AT208" s="193" t="str">
        <f>'Calcolo Orizzontale P. Secco'!AU209</f>
        <v>dato mancante</v>
      </c>
      <c r="AU208" s="308" t="str">
        <f t="shared" si="258"/>
        <v>dato mancante</v>
      </c>
      <c r="AV208" s="308" t="str">
        <f t="shared" si="259"/>
        <v>dato mancante</v>
      </c>
      <c r="AW208" s="193" t="str">
        <f>'Calcolo Orizzontale P. Secco'!AG209</f>
        <v>dato mancante</v>
      </c>
      <c r="AX208" s="193" t="str">
        <f>'Calcolo Orizzontale P. Secco'!AV209</f>
        <v>dato mancante</v>
      </c>
      <c r="AY208" s="308" t="str">
        <f t="shared" si="256"/>
        <v>dato mancante</v>
      </c>
      <c r="AZ208" s="308" t="str">
        <f t="shared" si="257"/>
        <v>dato mancante</v>
      </c>
      <c r="BA208" s="193" t="str">
        <f>'Calcolo Orizzontale P. Secco'!AH209</f>
        <v>dato mancante</v>
      </c>
      <c r="BB208" s="193" t="str">
        <f>'Calcolo Orizzontale P. Secco'!AW209</f>
        <v>dato mancante</v>
      </c>
      <c r="BC208" s="308" t="str">
        <f t="shared" si="328"/>
        <v>dato mancante</v>
      </c>
      <c r="BD208" s="308" t="str">
        <f t="shared" si="329"/>
        <v>dato mancante</v>
      </c>
      <c r="BE208" s="194" t="str">
        <f>'Calcolo Orizzontale P. Secco'!AI209</f>
        <v>dato mancante</v>
      </c>
      <c r="BF208" s="194" t="str">
        <f>'Calcolo Orizzontale P. Secco'!AX209</f>
        <v>dato mancante</v>
      </c>
      <c r="BG208" s="308" t="str">
        <f t="shared" si="330"/>
        <v>dato mancante</v>
      </c>
      <c r="BH208" s="308" t="str">
        <f t="shared" si="331"/>
        <v>dato mancante</v>
      </c>
      <c r="BI208" s="193" t="str">
        <f>'Calcolo Orizzontale P. Secco'!AJ209</f>
        <v>dato mancante</v>
      </c>
      <c r="BJ208" s="193" t="str">
        <f>'Calcolo Orizzontale P. Secco'!AY209</f>
        <v>dato mancante</v>
      </c>
      <c r="BK208" s="308" t="str">
        <f t="shared" si="332"/>
        <v>dato mancante</v>
      </c>
      <c r="BL208" s="308" t="str">
        <f t="shared" si="333"/>
        <v>dato mancante</v>
      </c>
      <c r="BM208" s="192" t="str">
        <f>'Calcolo Orizzontale P. Secco'!AK209</f>
        <v>dato mancante</v>
      </c>
      <c r="BN208" s="192" t="str">
        <f>'Calcolo Orizzontale P. Secco'!AZ209</f>
        <v>dato mancante</v>
      </c>
      <c r="BO208" s="308" t="str">
        <f t="shared" si="289"/>
        <v>dato mancante</v>
      </c>
      <c r="BP208" s="308" t="str">
        <f t="shared" si="290"/>
        <v>dato mancante</v>
      </c>
      <c r="BQ208" s="195" t="str">
        <f>'Calcolo Orizzontale P. Secco'!AL209</f>
        <v>dato mancante</v>
      </c>
      <c r="BR208" s="195" t="str">
        <f>'Calcolo Orizzontale P. Secco'!BA209</f>
        <v>dato mancante</v>
      </c>
      <c r="BS208" s="308" t="str">
        <f t="shared" si="334"/>
        <v>dato mancante</v>
      </c>
      <c r="BT208" s="308" t="str">
        <f t="shared" si="335"/>
        <v>dato mancante</v>
      </c>
      <c r="BU208" s="193" t="str">
        <f>'Calcolo Orizzontale P. Secco'!AM209</f>
        <v>dato mancante</v>
      </c>
      <c r="BV208" s="194" t="str">
        <f>'Calcolo Orizzontale P. Secco'!BB209</f>
        <v>dato mancante</v>
      </c>
      <c r="BW208" s="308" t="str">
        <f t="shared" si="336"/>
        <v>dato mancante</v>
      </c>
      <c r="BX208" s="308" t="str">
        <f t="shared" si="337"/>
        <v>dato mancante</v>
      </c>
      <c r="BY208" s="196" t="str">
        <f>'Calcolo Orizzontale P. Secco'!AN209</f>
        <v>dato mancante</v>
      </c>
      <c r="BZ208" s="196" t="str">
        <f>'Calcolo Orizzontale P. Secco'!BC209</f>
        <v>dato mancante</v>
      </c>
      <c r="CA208" s="308" t="str">
        <f t="shared" si="338"/>
        <v>dato mancante</v>
      </c>
      <c r="CB208" s="308" t="str">
        <f t="shared" si="339"/>
        <v>dato mancante</v>
      </c>
      <c r="CE208" s="125" t="str">
        <f t="shared" si="291"/>
        <v>dato mancante</v>
      </c>
      <c r="CF208" s="125" t="str">
        <f t="shared" si="292"/>
        <v>dato mancante</v>
      </c>
      <c r="CG208" s="125" t="str">
        <f t="shared" si="293"/>
        <v>dato mancante</v>
      </c>
      <c r="CH208" s="125" t="str">
        <f t="shared" si="294"/>
        <v>dato mancante</v>
      </c>
      <c r="CI208" s="125" t="str">
        <f t="shared" si="295"/>
        <v>dato mancante</v>
      </c>
      <c r="CJ208" s="125" t="str">
        <f t="shared" si="296"/>
        <v>dato mancante</v>
      </c>
      <c r="CK208" s="125" t="str">
        <f t="shared" si="297"/>
        <v>dato mancante</v>
      </c>
      <c r="CL208" s="125" t="str">
        <f t="shared" si="298"/>
        <v>dato mancante</v>
      </c>
      <c r="CM208" s="125" t="str">
        <f t="shared" si="299"/>
        <v>dato mancante</v>
      </c>
      <c r="CN208" s="125" t="str">
        <f t="shared" si="300"/>
        <v>dato mancante</v>
      </c>
      <c r="CO208" s="125" t="str">
        <f t="shared" si="301"/>
        <v>dato mancante</v>
      </c>
      <c r="CP208" s="125" t="str">
        <f t="shared" si="302"/>
        <v>dato mancante</v>
      </c>
      <c r="CQ208" s="125" t="str">
        <f t="shared" si="303"/>
        <v>dato mancante</v>
      </c>
      <c r="CR208" s="125" t="str">
        <f t="shared" si="304"/>
        <v>dato mancante</v>
      </c>
      <c r="CS208" s="125" t="str">
        <f t="shared" si="305"/>
        <v>dato mancante</v>
      </c>
      <c r="CT208" s="125" t="str">
        <f t="shared" si="306"/>
        <v>dato mancante</v>
      </c>
      <c r="CU208" s="125" t="str">
        <f t="shared" si="307"/>
        <v>dato mancante</v>
      </c>
      <c r="CV208" s="125" t="str">
        <f t="shared" si="308"/>
        <v>dato mancante</v>
      </c>
      <c r="CW208" s="125" t="str">
        <f t="shared" si="309"/>
        <v>dato mancante</v>
      </c>
      <c r="CX208" s="125" t="str">
        <f t="shared" si="310"/>
        <v>dato mancante</v>
      </c>
      <c r="CY208" s="125" t="str">
        <f t="shared" si="311"/>
        <v>dato mancante</v>
      </c>
      <c r="CZ208" s="125" t="str">
        <f t="shared" si="312"/>
        <v>dato mancante</v>
      </c>
      <c r="DA208" s="125" t="str">
        <f t="shared" si="313"/>
        <v>dato mancante</v>
      </c>
      <c r="DB208" s="125" t="str">
        <f t="shared" si="314"/>
        <v>dato mancante</v>
      </c>
      <c r="DC208" s="125" t="str">
        <f t="shared" si="315"/>
        <v>dato mancante</v>
      </c>
      <c r="DD208" s="125" t="str">
        <f t="shared" si="316"/>
        <v>dato mancante</v>
      </c>
      <c r="DF208" s="127">
        <f t="shared" si="340"/>
        <v>0</v>
      </c>
      <c r="DG208" s="127">
        <f t="shared" si="317"/>
        <v>0</v>
      </c>
      <c r="DH208" s="125" t="str">
        <f t="shared" si="341"/>
        <v>ok</v>
      </c>
      <c r="DI208" s="127" t="str">
        <f t="shared" si="342"/>
        <v>Buono</v>
      </c>
      <c r="DJ208" s="127" t="str">
        <f t="shared" si="318"/>
        <v>Buono</v>
      </c>
    </row>
    <row r="209" spans="1:114" s="125" customFormat="1" x14ac:dyDescent="0.35">
      <c r="A209" s="18">
        <f>'Calcolo Orizzontale P. Secco'!A210</f>
        <v>0</v>
      </c>
      <c r="B209" s="18">
        <f>'Calcolo Orizzontale P. Secco'!B210</f>
        <v>0</v>
      </c>
      <c r="C209" s="18">
        <f>'Calcolo Orizzontale P. Secco'!C210</f>
        <v>0</v>
      </c>
      <c r="D209" s="18">
        <f>'Calcolo Orizzontale P. Secco'!D210</f>
        <v>0</v>
      </c>
      <c r="E209" s="18">
        <f>'Calcolo Orizzontale P. Secco'!E210</f>
        <v>0</v>
      </c>
      <c r="F209" s="18">
        <f>'Calcolo Orizzontale P. Secco'!F210</f>
        <v>0</v>
      </c>
      <c r="G209" s="18">
        <f>'Calcolo Orizzontale P. Secco'!G210</f>
        <v>0</v>
      </c>
      <c r="H209" s="18"/>
      <c r="I209" s="18">
        <f>'Calcolo Orizzontale P. Secco'!I210</f>
        <v>0</v>
      </c>
      <c r="J209" s="18">
        <f>'Calcolo Orizzontale P. Secco'!J210</f>
        <v>0</v>
      </c>
      <c r="K209" s="18">
        <f>'Calcolo Orizzontale P. Secco'!K210</f>
        <v>0</v>
      </c>
      <c r="L209" s="15">
        <f t="shared" si="319"/>
        <v>0</v>
      </c>
      <c r="M209" s="519">
        <f>'Calcolo Orizzontale P. Secco'!L210</f>
        <v>0</v>
      </c>
      <c r="N209" s="519">
        <f>'Calcolo Orizzontale P. Secco'!M210</f>
        <v>0</v>
      </c>
      <c r="O209" s="520">
        <f>'Calcolo Orizzontale P. Secco'!N210</f>
        <v>0</v>
      </c>
      <c r="P209" s="521">
        <f>'Calcolo Orizzontale P. Secco'!O210</f>
        <v>0</v>
      </c>
      <c r="Q209" s="521">
        <f>'Calcolo Orizzontale P. Secco'!P210</f>
        <v>0</v>
      </c>
      <c r="R209" s="521">
        <f>'Calcolo Orizzontale P. Secco'!Q210</f>
        <v>0</v>
      </c>
      <c r="S209" s="521">
        <f>'Calcolo Orizzontale P. Secco'!R210</f>
        <v>0</v>
      </c>
      <c r="T209" s="521">
        <f>'Calcolo Orizzontale P. Secco'!S210</f>
        <v>0</v>
      </c>
      <c r="U209" s="519">
        <f>'Calcolo Orizzontale P. Secco'!T210</f>
        <v>0</v>
      </c>
      <c r="V209" s="519">
        <f>'Calcolo Orizzontale P. Secco'!U210</f>
        <v>0</v>
      </c>
      <c r="W209" s="519">
        <f>'Calcolo Orizzontale P. Secco'!V210</f>
        <v>0</v>
      </c>
      <c r="X209" s="520">
        <f>'Calcolo Orizzontale P. Secco'!W210</f>
        <v>0</v>
      </c>
      <c r="Y209" s="521">
        <f>'Calcolo Orizzontale P. Secco'!X210</f>
        <v>0</v>
      </c>
      <c r="Z209" s="522">
        <f>'Calcolo Orizzontale P. Secco'!Y210</f>
        <v>0</v>
      </c>
      <c r="AA209" s="126"/>
      <c r="AB209" s="127"/>
      <c r="AC209" s="189" t="str">
        <f>'Calcolo Orizzontale P. Secco'!AC210</f>
        <v>dato mancante</v>
      </c>
      <c r="AD209" s="190" t="str">
        <f>'Calcolo Orizzontale P. Secco'!AR210</f>
        <v>dato mancante</v>
      </c>
      <c r="AE209" s="190" t="str">
        <f t="shared" si="320"/>
        <v>dato mancante</v>
      </c>
      <c r="AF209" s="190" t="str">
        <f t="shared" si="321"/>
        <v>dato mancante</v>
      </c>
      <c r="AG209" s="191" t="str">
        <f>IF(N209&lt;5,'Calcolo Orizzontale P. Secco'!AD210,"dato mancante")</f>
        <v>dato mancante</v>
      </c>
      <c r="AH209" s="191" t="str">
        <f>IF(N209&gt;5,'Calcolo Orizzontale P. Secco'!AD210,"dato mancante")</f>
        <v>dato mancante</v>
      </c>
      <c r="AI209" s="191" t="str">
        <f>IF(N209&lt;5,'Calcolo Orizzontale P. Secco'!AS210,"dato mancante")</f>
        <v>dato mancante</v>
      </c>
      <c r="AJ209" s="191" t="str">
        <f>IF(N209&gt;5,'Calcolo Orizzontale P. Secco'!AS210,"dato mancante")</f>
        <v>dato mancante</v>
      </c>
      <c r="AK209" s="190" t="str">
        <f t="shared" si="322"/>
        <v>dato mancante</v>
      </c>
      <c r="AL209" s="190" t="str">
        <f t="shared" si="323"/>
        <v>dato mancante</v>
      </c>
      <c r="AM209" s="190" t="str">
        <f t="shared" si="324"/>
        <v>dato mancante</v>
      </c>
      <c r="AN209" s="190" t="str">
        <f t="shared" si="325"/>
        <v>dato mancante</v>
      </c>
      <c r="AO209" s="191" t="str">
        <f>'Calcolo Orizzontale P. Secco'!AE210</f>
        <v>dato mancante</v>
      </c>
      <c r="AP209" s="191" t="str">
        <f>'Calcolo Orizzontale P. Secco'!AT210</f>
        <v>dato mancante</v>
      </c>
      <c r="AQ209" s="192" t="str">
        <f t="shared" si="326"/>
        <v>dato mancante</v>
      </c>
      <c r="AR209" s="192" t="str">
        <f t="shared" si="327"/>
        <v>dato mancante</v>
      </c>
      <c r="AS209" s="193" t="str">
        <f>'Calcolo Orizzontale P. Secco'!AF210</f>
        <v>dato mancante</v>
      </c>
      <c r="AT209" s="193" t="str">
        <f>'Calcolo Orizzontale P. Secco'!AU210</f>
        <v>dato mancante</v>
      </c>
      <c r="AU209" s="308" t="str">
        <f t="shared" si="258"/>
        <v>dato mancante</v>
      </c>
      <c r="AV209" s="308" t="str">
        <f t="shared" si="259"/>
        <v>dato mancante</v>
      </c>
      <c r="AW209" s="193" t="str">
        <f>'Calcolo Orizzontale P. Secco'!AG210</f>
        <v>dato mancante</v>
      </c>
      <c r="AX209" s="193" t="str">
        <f>'Calcolo Orizzontale P. Secco'!AV210</f>
        <v>dato mancante</v>
      </c>
      <c r="AY209" s="308" t="str">
        <f t="shared" ref="AY209:AY211" si="343">IF(AW209="dato mancante","dato mancante",IF(AW209="LOQ","Conforme",IF(AND($L209=2,AW209&gt;AW$6),"Non Conforme",IF(AND($L209=2,AW209&lt;=AW$6),"Conforme",IF(AND($L209=3,AW209&gt;AW$7),"Non Conforme",IF(AND($L209=3,AW209&lt;=AW$7),"Conforme",IF(AND($L209=4,AW209&gt;AW$8),"Non Conforme",IF(AND($L209=4,AW209&lt;=AW$8),"Conforme",IF(AND($L209=5,AW209&gt;AW$9),"Non Conforme",IF(AND($L209=5,AW209&lt;=AW$9),"Conforme","errore"))))))))))</f>
        <v>dato mancante</v>
      </c>
      <c r="AZ209" s="308" t="str">
        <f t="shared" ref="AZ209:AZ211" si="344">IF(AX209="dato mancante","dato mancante",IF(AX209="LOQ","Conforme",IF(AND($L209=2,AX209&gt;AX$6),"Non Conforme",IF(AND($L209=2,AX209&lt;=AX$6),"Conforme",IF(AND($L209=3,AX209&gt;AX$7),"Non Conforme",IF(AND($L209=3,AX209&lt;=AX$7),"Conforme",IF(AND($L209=4,AX209&gt;AX$8),"Non Conforme",IF(AND($L209=4,AX209&lt;=AX$8),"Conforme",IF(AND($L209=5,AX209&gt;AX$9),"Non Conforme",IF(AND($L209=5,AX209&lt;=AX$9),"Conforme","errore"))))))))))</f>
        <v>dato mancante</v>
      </c>
      <c r="BA209" s="193" t="str">
        <f>'Calcolo Orizzontale P. Secco'!AH210</f>
        <v>dato mancante</v>
      </c>
      <c r="BB209" s="193" t="str">
        <f>'Calcolo Orizzontale P. Secco'!AW210</f>
        <v>dato mancante</v>
      </c>
      <c r="BC209" s="308" t="str">
        <f t="shared" si="328"/>
        <v>dato mancante</v>
      </c>
      <c r="BD209" s="308" t="str">
        <f t="shared" si="329"/>
        <v>dato mancante</v>
      </c>
      <c r="BE209" s="194" t="str">
        <f>'Calcolo Orizzontale P. Secco'!AI210</f>
        <v>dato mancante</v>
      </c>
      <c r="BF209" s="194" t="str">
        <f>'Calcolo Orizzontale P. Secco'!AX210</f>
        <v>dato mancante</v>
      </c>
      <c r="BG209" s="308" t="str">
        <f t="shared" si="330"/>
        <v>dato mancante</v>
      </c>
      <c r="BH209" s="308" t="str">
        <f t="shared" si="331"/>
        <v>dato mancante</v>
      </c>
      <c r="BI209" s="193" t="str">
        <f>'Calcolo Orizzontale P. Secco'!AJ210</f>
        <v>dato mancante</v>
      </c>
      <c r="BJ209" s="193" t="str">
        <f>'Calcolo Orizzontale P. Secco'!AY210</f>
        <v>dato mancante</v>
      </c>
      <c r="BK209" s="308" t="str">
        <f t="shared" si="332"/>
        <v>dato mancante</v>
      </c>
      <c r="BL209" s="308" t="str">
        <f t="shared" si="333"/>
        <v>dato mancante</v>
      </c>
      <c r="BM209" s="192" t="str">
        <f>'Calcolo Orizzontale P. Secco'!AK210</f>
        <v>dato mancante</v>
      </c>
      <c r="BN209" s="192" t="str">
        <f>'Calcolo Orizzontale P. Secco'!AZ210</f>
        <v>dato mancante</v>
      </c>
      <c r="BO209" s="308" t="str">
        <f t="shared" si="289"/>
        <v>dato mancante</v>
      </c>
      <c r="BP209" s="308" t="str">
        <f t="shared" si="290"/>
        <v>dato mancante</v>
      </c>
      <c r="BQ209" s="195" t="str">
        <f>'Calcolo Orizzontale P. Secco'!AL210</f>
        <v>dato mancante</v>
      </c>
      <c r="BR209" s="195" t="str">
        <f>'Calcolo Orizzontale P. Secco'!BA210</f>
        <v>dato mancante</v>
      </c>
      <c r="BS209" s="308" t="str">
        <f t="shared" si="334"/>
        <v>dato mancante</v>
      </c>
      <c r="BT209" s="308" t="str">
        <f t="shared" si="335"/>
        <v>dato mancante</v>
      </c>
      <c r="BU209" s="193" t="str">
        <f>'Calcolo Orizzontale P. Secco'!AM210</f>
        <v>dato mancante</v>
      </c>
      <c r="BV209" s="194" t="str">
        <f>'Calcolo Orizzontale P. Secco'!BB210</f>
        <v>dato mancante</v>
      </c>
      <c r="BW209" s="308" t="str">
        <f t="shared" si="336"/>
        <v>dato mancante</v>
      </c>
      <c r="BX209" s="308" t="str">
        <f t="shared" si="337"/>
        <v>dato mancante</v>
      </c>
      <c r="BY209" s="196" t="str">
        <f>'Calcolo Orizzontale P. Secco'!AN210</f>
        <v>dato mancante</v>
      </c>
      <c r="BZ209" s="196" t="str">
        <f>'Calcolo Orizzontale P. Secco'!BC210</f>
        <v>dato mancante</v>
      </c>
      <c r="CA209" s="308" t="str">
        <f t="shared" si="338"/>
        <v>dato mancante</v>
      </c>
      <c r="CB209" s="308" t="str">
        <f t="shared" si="339"/>
        <v>dato mancante</v>
      </c>
      <c r="CE209" s="125" t="str">
        <f t="shared" si="291"/>
        <v>dato mancante</v>
      </c>
      <c r="CF209" s="125" t="str">
        <f t="shared" si="292"/>
        <v>dato mancante</v>
      </c>
      <c r="CG209" s="125" t="str">
        <f t="shared" si="293"/>
        <v>dato mancante</v>
      </c>
      <c r="CH209" s="125" t="str">
        <f t="shared" si="294"/>
        <v>dato mancante</v>
      </c>
      <c r="CI209" s="125" t="str">
        <f t="shared" si="295"/>
        <v>dato mancante</v>
      </c>
      <c r="CJ209" s="125" t="str">
        <f t="shared" si="296"/>
        <v>dato mancante</v>
      </c>
      <c r="CK209" s="125" t="str">
        <f t="shared" si="297"/>
        <v>dato mancante</v>
      </c>
      <c r="CL209" s="125" t="str">
        <f t="shared" si="298"/>
        <v>dato mancante</v>
      </c>
      <c r="CM209" s="125" t="str">
        <f t="shared" si="299"/>
        <v>dato mancante</v>
      </c>
      <c r="CN209" s="125" t="str">
        <f t="shared" si="300"/>
        <v>dato mancante</v>
      </c>
      <c r="CO209" s="125" t="str">
        <f t="shared" si="301"/>
        <v>dato mancante</v>
      </c>
      <c r="CP209" s="125" t="str">
        <f t="shared" si="302"/>
        <v>dato mancante</v>
      </c>
      <c r="CQ209" s="125" t="str">
        <f t="shared" si="303"/>
        <v>dato mancante</v>
      </c>
      <c r="CR209" s="125" t="str">
        <f t="shared" si="304"/>
        <v>dato mancante</v>
      </c>
      <c r="CS209" s="125" t="str">
        <f t="shared" si="305"/>
        <v>dato mancante</v>
      </c>
      <c r="CT209" s="125" t="str">
        <f t="shared" si="306"/>
        <v>dato mancante</v>
      </c>
      <c r="CU209" s="125" t="str">
        <f t="shared" si="307"/>
        <v>dato mancante</v>
      </c>
      <c r="CV209" s="125" t="str">
        <f t="shared" si="308"/>
        <v>dato mancante</v>
      </c>
      <c r="CW209" s="125" t="str">
        <f t="shared" si="309"/>
        <v>dato mancante</v>
      </c>
      <c r="CX209" s="125" t="str">
        <f t="shared" si="310"/>
        <v>dato mancante</v>
      </c>
      <c r="CY209" s="125" t="str">
        <f t="shared" si="311"/>
        <v>dato mancante</v>
      </c>
      <c r="CZ209" s="125" t="str">
        <f t="shared" si="312"/>
        <v>dato mancante</v>
      </c>
      <c r="DA209" s="125" t="str">
        <f t="shared" si="313"/>
        <v>dato mancante</v>
      </c>
      <c r="DB209" s="125" t="str">
        <f t="shared" si="314"/>
        <v>dato mancante</v>
      </c>
      <c r="DC209" s="125" t="str">
        <f t="shared" si="315"/>
        <v>dato mancante</v>
      </c>
      <c r="DD209" s="125" t="str">
        <f t="shared" si="316"/>
        <v>dato mancante</v>
      </c>
      <c r="DF209" s="127">
        <f t="shared" si="340"/>
        <v>0</v>
      </c>
      <c r="DG209" s="127">
        <f t="shared" si="317"/>
        <v>0</v>
      </c>
      <c r="DH209" s="125" t="str">
        <f t="shared" si="341"/>
        <v>ok</v>
      </c>
      <c r="DI209" s="127" t="str">
        <f t="shared" si="342"/>
        <v>Buono</v>
      </c>
      <c r="DJ209" s="127" t="str">
        <f t="shared" si="318"/>
        <v>Buono</v>
      </c>
    </row>
    <row r="210" spans="1:114" s="125" customFormat="1" x14ac:dyDescent="0.35">
      <c r="A210" s="18">
        <f>'Calcolo Orizzontale P. Secco'!A211</f>
        <v>0</v>
      </c>
      <c r="B210" s="18">
        <f>'Calcolo Orizzontale P. Secco'!B211</f>
        <v>0</v>
      </c>
      <c r="C210" s="18">
        <f>'Calcolo Orizzontale P. Secco'!C211</f>
        <v>0</v>
      </c>
      <c r="D210" s="18">
        <f>'Calcolo Orizzontale P. Secco'!D211</f>
        <v>0</v>
      </c>
      <c r="E210" s="18">
        <f>'Calcolo Orizzontale P. Secco'!E211</f>
        <v>0</v>
      </c>
      <c r="F210" s="18">
        <f>'Calcolo Orizzontale P. Secco'!F211</f>
        <v>0</v>
      </c>
      <c r="G210" s="18">
        <f>'Calcolo Orizzontale P. Secco'!G211</f>
        <v>0</v>
      </c>
      <c r="H210" s="18"/>
      <c r="I210" s="18">
        <f>'Calcolo Orizzontale P. Secco'!I211</f>
        <v>0</v>
      </c>
      <c r="J210" s="18">
        <f>'Calcolo Orizzontale P. Secco'!J211</f>
        <v>0</v>
      </c>
      <c r="K210" s="18">
        <f>'Calcolo Orizzontale P. Secco'!K211</f>
        <v>0</v>
      </c>
      <c r="L210" s="15">
        <f t="shared" si="319"/>
        <v>0</v>
      </c>
      <c r="M210" s="519">
        <f>'Calcolo Orizzontale P. Secco'!L211</f>
        <v>0</v>
      </c>
      <c r="N210" s="519">
        <f>'Calcolo Orizzontale P. Secco'!M211</f>
        <v>0</v>
      </c>
      <c r="O210" s="520">
        <f>'Calcolo Orizzontale P. Secco'!N211</f>
        <v>0</v>
      </c>
      <c r="P210" s="521">
        <f>'Calcolo Orizzontale P. Secco'!O211</f>
        <v>0</v>
      </c>
      <c r="Q210" s="521">
        <f>'Calcolo Orizzontale P. Secco'!P211</f>
        <v>0</v>
      </c>
      <c r="R210" s="521">
        <f>'Calcolo Orizzontale P. Secco'!Q211</f>
        <v>0</v>
      </c>
      <c r="S210" s="521">
        <f>'Calcolo Orizzontale P. Secco'!R211</f>
        <v>0</v>
      </c>
      <c r="T210" s="521">
        <f>'Calcolo Orizzontale P. Secco'!S211</f>
        <v>0</v>
      </c>
      <c r="U210" s="519">
        <f>'Calcolo Orizzontale P. Secco'!T211</f>
        <v>0</v>
      </c>
      <c r="V210" s="519">
        <f>'Calcolo Orizzontale P. Secco'!U211</f>
        <v>0</v>
      </c>
      <c r="W210" s="519">
        <f>'Calcolo Orizzontale P. Secco'!V211</f>
        <v>0</v>
      </c>
      <c r="X210" s="520">
        <f>'Calcolo Orizzontale P. Secco'!W211</f>
        <v>0</v>
      </c>
      <c r="Y210" s="521">
        <f>'Calcolo Orizzontale P. Secco'!X211</f>
        <v>0</v>
      </c>
      <c r="Z210" s="522">
        <f>'Calcolo Orizzontale P. Secco'!Y211</f>
        <v>0</v>
      </c>
      <c r="AA210" s="126"/>
      <c r="AB210" s="127"/>
      <c r="AC210" s="189" t="str">
        <f>'Calcolo Orizzontale P. Secco'!AC211</f>
        <v>dato mancante</v>
      </c>
      <c r="AD210" s="190" t="str">
        <f>'Calcolo Orizzontale P. Secco'!AR211</f>
        <v>dato mancante</v>
      </c>
      <c r="AE210" s="190" t="str">
        <f t="shared" si="320"/>
        <v>dato mancante</v>
      </c>
      <c r="AF210" s="190" t="str">
        <f t="shared" si="321"/>
        <v>dato mancante</v>
      </c>
      <c r="AG210" s="191" t="str">
        <f>IF(N210&lt;5,'Calcolo Orizzontale P. Secco'!AD211,"dato mancante")</f>
        <v>dato mancante</v>
      </c>
      <c r="AH210" s="191" t="str">
        <f>IF(N210&gt;5,'Calcolo Orizzontale P. Secco'!AD211,"dato mancante")</f>
        <v>dato mancante</v>
      </c>
      <c r="AI210" s="191" t="str">
        <f>IF(N210&lt;5,'Calcolo Orizzontale P. Secco'!AS211,"dato mancante")</f>
        <v>dato mancante</v>
      </c>
      <c r="AJ210" s="191" t="str">
        <f>IF(N210&gt;5,'Calcolo Orizzontale P. Secco'!AS211,"dato mancante")</f>
        <v>dato mancante</v>
      </c>
      <c r="AK210" s="190" t="str">
        <f t="shared" si="322"/>
        <v>dato mancante</v>
      </c>
      <c r="AL210" s="190" t="str">
        <f t="shared" si="323"/>
        <v>dato mancante</v>
      </c>
      <c r="AM210" s="190" t="str">
        <f t="shared" si="324"/>
        <v>dato mancante</v>
      </c>
      <c r="AN210" s="190" t="str">
        <f t="shared" si="325"/>
        <v>dato mancante</v>
      </c>
      <c r="AO210" s="191" t="str">
        <f>'Calcolo Orizzontale P. Secco'!AE211</f>
        <v>dato mancante</v>
      </c>
      <c r="AP210" s="191" t="str">
        <f>'Calcolo Orizzontale P. Secco'!AT211</f>
        <v>dato mancante</v>
      </c>
      <c r="AQ210" s="192" t="str">
        <f t="shared" si="326"/>
        <v>dato mancante</v>
      </c>
      <c r="AR210" s="192" t="str">
        <f t="shared" si="327"/>
        <v>dato mancante</v>
      </c>
      <c r="AS210" s="193" t="str">
        <f>'Calcolo Orizzontale P. Secco'!AF211</f>
        <v>dato mancante</v>
      </c>
      <c r="AT210" s="193" t="str">
        <f>'Calcolo Orizzontale P. Secco'!AU211</f>
        <v>dato mancante</v>
      </c>
      <c r="AU210" s="308" t="str">
        <f t="shared" si="258"/>
        <v>dato mancante</v>
      </c>
      <c r="AV210" s="308" t="str">
        <f t="shared" si="259"/>
        <v>dato mancante</v>
      </c>
      <c r="AW210" s="193" t="str">
        <f>'Calcolo Orizzontale P. Secco'!AG211</f>
        <v>dato mancante</v>
      </c>
      <c r="AX210" s="193" t="str">
        <f>'Calcolo Orizzontale P. Secco'!AV211</f>
        <v>dato mancante</v>
      </c>
      <c r="AY210" s="308" t="str">
        <f t="shared" si="343"/>
        <v>dato mancante</v>
      </c>
      <c r="AZ210" s="308" t="str">
        <f t="shared" si="344"/>
        <v>dato mancante</v>
      </c>
      <c r="BA210" s="193" t="str">
        <f>'Calcolo Orizzontale P. Secco'!AH211</f>
        <v>dato mancante</v>
      </c>
      <c r="BB210" s="193" t="str">
        <f>'Calcolo Orizzontale P. Secco'!AW211</f>
        <v>dato mancante</v>
      </c>
      <c r="BC210" s="308" t="str">
        <f t="shared" si="328"/>
        <v>dato mancante</v>
      </c>
      <c r="BD210" s="308" t="str">
        <f t="shared" si="329"/>
        <v>dato mancante</v>
      </c>
      <c r="BE210" s="194" t="str">
        <f>'Calcolo Orizzontale P. Secco'!AI211</f>
        <v>dato mancante</v>
      </c>
      <c r="BF210" s="194" t="str">
        <f>'Calcolo Orizzontale P. Secco'!AX211</f>
        <v>dato mancante</v>
      </c>
      <c r="BG210" s="308" t="str">
        <f t="shared" si="330"/>
        <v>dato mancante</v>
      </c>
      <c r="BH210" s="308" t="str">
        <f t="shared" si="331"/>
        <v>dato mancante</v>
      </c>
      <c r="BI210" s="193" t="str">
        <f>'Calcolo Orizzontale P. Secco'!AJ211</f>
        <v>dato mancante</v>
      </c>
      <c r="BJ210" s="193" t="str">
        <f>'Calcolo Orizzontale P. Secco'!AY211</f>
        <v>dato mancante</v>
      </c>
      <c r="BK210" s="308" t="str">
        <f t="shared" si="332"/>
        <v>dato mancante</v>
      </c>
      <c r="BL210" s="308" t="str">
        <f t="shared" si="333"/>
        <v>dato mancante</v>
      </c>
      <c r="BM210" s="192" t="str">
        <f>'Calcolo Orizzontale P. Secco'!AK211</f>
        <v>dato mancante</v>
      </c>
      <c r="BN210" s="192" t="str">
        <f>'Calcolo Orizzontale P. Secco'!AZ211</f>
        <v>dato mancante</v>
      </c>
      <c r="BO210" s="308" t="str">
        <f t="shared" si="289"/>
        <v>dato mancante</v>
      </c>
      <c r="BP210" s="308" t="str">
        <f t="shared" si="290"/>
        <v>dato mancante</v>
      </c>
      <c r="BQ210" s="195" t="str">
        <f>'Calcolo Orizzontale P. Secco'!AL211</f>
        <v>dato mancante</v>
      </c>
      <c r="BR210" s="195" t="str">
        <f>'Calcolo Orizzontale P. Secco'!BA211</f>
        <v>dato mancante</v>
      </c>
      <c r="BS210" s="308" t="str">
        <f t="shared" si="334"/>
        <v>dato mancante</v>
      </c>
      <c r="BT210" s="308" t="str">
        <f t="shared" si="335"/>
        <v>dato mancante</v>
      </c>
      <c r="BU210" s="193" t="str">
        <f>'Calcolo Orizzontale P. Secco'!AM211</f>
        <v>dato mancante</v>
      </c>
      <c r="BV210" s="194" t="str">
        <f>'Calcolo Orizzontale P. Secco'!BB211</f>
        <v>dato mancante</v>
      </c>
      <c r="BW210" s="308" t="str">
        <f t="shared" si="336"/>
        <v>dato mancante</v>
      </c>
      <c r="BX210" s="308" t="str">
        <f t="shared" si="337"/>
        <v>dato mancante</v>
      </c>
      <c r="BY210" s="196" t="str">
        <f>'Calcolo Orizzontale P. Secco'!AN211</f>
        <v>dato mancante</v>
      </c>
      <c r="BZ210" s="196" t="str">
        <f>'Calcolo Orizzontale P. Secco'!BC211</f>
        <v>dato mancante</v>
      </c>
      <c r="CA210" s="308" t="str">
        <f t="shared" si="338"/>
        <v>dato mancante</v>
      </c>
      <c r="CB210" s="308" t="str">
        <f t="shared" si="339"/>
        <v>dato mancante</v>
      </c>
      <c r="CE210" s="125" t="str">
        <f t="shared" si="291"/>
        <v>dato mancante</v>
      </c>
      <c r="CF210" s="125" t="str">
        <f t="shared" si="292"/>
        <v>dato mancante</v>
      </c>
      <c r="CG210" s="125" t="str">
        <f t="shared" si="293"/>
        <v>dato mancante</v>
      </c>
      <c r="CH210" s="125" t="str">
        <f t="shared" si="294"/>
        <v>dato mancante</v>
      </c>
      <c r="CI210" s="125" t="str">
        <f t="shared" si="295"/>
        <v>dato mancante</v>
      </c>
      <c r="CJ210" s="125" t="str">
        <f t="shared" si="296"/>
        <v>dato mancante</v>
      </c>
      <c r="CK210" s="125" t="str">
        <f t="shared" si="297"/>
        <v>dato mancante</v>
      </c>
      <c r="CL210" s="125" t="str">
        <f t="shared" si="298"/>
        <v>dato mancante</v>
      </c>
      <c r="CM210" s="125" t="str">
        <f t="shared" si="299"/>
        <v>dato mancante</v>
      </c>
      <c r="CN210" s="125" t="str">
        <f t="shared" si="300"/>
        <v>dato mancante</v>
      </c>
      <c r="CO210" s="125" t="str">
        <f t="shared" si="301"/>
        <v>dato mancante</v>
      </c>
      <c r="CP210" s="125" t="str">
        <f t="shared" si="302"/>
        <v>dato mancante</v>
      </c>
      <c r="CQ210" s="125" t="str">
        <f t="shared" si="303"/>
        <v>dato mancante</v>
      </c>
      <c r="CR210" s="125" t="str">
        <f t="shared" si="304"/>
        <v>dato mancante</v>
      </c>
      <c r="CS210" s="125" t="str">
        <f t="shared" si="305"/>
        <v>dato mancante</v>
      </c>
      <c r="CT210" s="125" t="str">
        <f t="shared" si="306"/>
        <v>dato mancante</v>
      </c>
      <c r="CU210" s="125" t="str">
        <f t="shared" si="307"/>
        <v>dato mancante</v>
      </c>
      <c r="CV210" s="125" t="str">
        <f t="shared" si="308"/>
        <v>dato mancante</v>
      </c>
      <c r="CW210" s="125" t="str">
        <f t="shared" si="309"/>
        <v>dato mancante</v>
      </c>
      <c r="CX210" s="125" t="str">
        <f t="shared" si="310"/>
        <v>dato mancante</v>
      </c>
      <c r="CY210" s="125" t="str">
        <f t="shared" si="311"/>
        <v>dato mancante</v>
      </c>
      <c r="CZ210" s="125" t="str">
        <f t="shared" si="312"/>
        <v>dato mancante</v>
      </c>
      <c r="DA210" s="125" t="str">
        <f t="shared" si="313"/>
        <v>dato mancante</v>
      </c>
      <c r="DB210" s="125" t="str">
        <f t="shared" si="314"/>
        <v>dato mancante</v>
      </c>
      <c r="DC210" s="125" t="str">
        <f t="shared" si="315"/>
        <v>dato mancante</v>
      </c>
      <c r="DD210" s="125" t="str">
        <f t="shared" si="316"/>
        <v>dato mancante</v>
      </c>
      <c r="DF210" s="127">
        <f t="shared" si="340"/>
        <v>0</v>
      </c>
      <c r="DG210" s="127">
        <f t="shared" si="317"/>
        <v>0</v>
      </c>
      <c r="DH210" s="125" t="str">
        <f t="shared" si="341"/>
        <v>ok</v>
      </c>
      <c r="DI210" s="127" t="str">
        <f t="shared" si="342"/>
        <v>Buono</v>
      </c>
      <c r="DJ210" s="127" t="str">
        <f t="shared" si="318"/>
        <v>Buono</v>
      </c>
    </row>
    <row r="211" spans="1:114" s="125" customFormat="1" x14ac:dyDescent="0.35">
      <c r="A211" s="18">
        <f>'Calcolo Orizzontale P. Secco'!A212</f>
        <v>0</v>
      </c>
      <c r="B211" s="18">
        <f>'Calcolo Orizzontale P. Secco'!B212</f>
        <v>0</v>
      </c>
      <c r="C211" s="18">
        <f>'Calcolo Orizzontale P. Secco'!C212</f>
        <v>0</v>
      </c>
      <c r="D211" s="18">
        <f>'Calcolo Orizzontale P. Secco'!D212</f>
        <v>0</v>
      </c>
      <c r="E211" s="18">
        <f>'Calcolo Orizzontale P. Secco'!E212</f>
        <v>0</v>
      </c>
      <c r="F211" s="18">
        <f>'Calcolo Orizzontale P. Secco'!F212</f>
        <v>0</v>
      </c>
      <c r="G211" s="18">
        <f>'Calcolo Orizzontale P. Secco'!G212</f>
        <v>0</v>
      </c>
      <c r="H211" s="18"/>
      <c r="I211" s="18">
        <f>'Calcolo Orizzontale P. Secco'!I212</f>
        <v>0</v>
      </c>
      <c r="J211" s="18">
        <f>'Calcolo Orizzontale P. Secco'!J212</f>
        <v>0</v>
      </c>
      <c r="K211" s="18">
        <f>'Calcolo Orizzontale P. Secco'!K212</f>
        <v>0</v>
      </c>
      <c r="L211" s="15">
        <f t="shared" si="319"/>
        <v>0</v>
      </c>
      <c r="M211" s="519">
        <f>'Calcolo Orizzontale P. Secco'!L212</f>
        <v>0</v>
      </c>
      <c r="N211" s="519">
        <f>'Calcolo Orizzontale P. Secco'!M212</f>
        <v>0</v>
      </c>
      <c r="O211" s="520">
        <f>'Calcolo Orizzontale P. Secco'!N212</f>
        <v>0</v>
      </c>
      <c r="P211" s="521">
        <f>'Calcolo Orizzontale P. Secco'!O212</f>
        <v>0</v>
      </c>
      <c r="Q211" s="521">
        <f>'Calcolo Orizzontale P. Secco'!P212</f>
        <v>0</v>
      </c>
      <c r="R211" s="521">
        <f>'Calcolo Orizzontale P. Secco'!Q212</f>
        <v>0</v>
      </c>
      <c r="S211" s="521">
        <f>'Calcolo Orizzontale P. Secco'!R212</f>
        <v>0</v>
      </c>
      <c r="T211" s="521">
        <f>'Calcolo Orizzontale P. Secco'!S212</f>
        <v>0</v>
      </c>
      <c r="U211" s="519">
        <f>'Calcolo Orizzontale P. Secco'!T212</f>
        <v>0</v>
      </c>
      <c r="V211" s="519">
        <f>'Calcolo Orizzontale P. Secco'!U212</f>
        <v>0</v>
      </c>
      <c r="W211" s="519">
        <f>'Calcolo Orizzontale P. Secco'!V212</f>
        <v>0</v>
      </c>
      <c r="X211" s="520">
        <f>'Calcolo Orizzontale P. Secco'!W212</f>
        <v>0</v>
      </c>
      <c r="Y211" s="521">
        <f>'Calcolo Orizzontale P. Secco'!X212</f>
        <v>0</v>
      </c>
      <c r="Z211" s="522">
        <f>'Calcolo Orizzontale P. Secco'!Y212</f>
        <v>0</v>
      </c>
      <c r="AA211" s="126"/>
      <c r="AB211" s="127"/>
      <c r="AC211" s="189" t="str">
        <f>'Calcolo Orizzontale P. Secco'!AC212</f>
        <v>dato mancante</v>
      </c>
      <c r="AD211" s="190" t="str">
        <f>'Calcolo Orizzontale P. Secco'!AR212</f>
        <v>dato mancante</v>
      </c>
      <c r="AE211" s="190" t="str">
        <f t="shared" si="320"/>
        <v>dato mancante</v>
      </c>
      <c r="AF211" s="190" t="str">
        <f t="shared" si="321"/>
        <v>dato mancante</v>
      </c>
      <c r="AG211" s="191" t="str">
        <f>IF(N211&lt;5,'Calcolo Orizzontale P. Secco'!AD212,"dato mancante")</f>
        <v>dato mancante</v>
      </c>
      <c r="AH211" s="191" t="str">
        <f>IF(N211&gt;5,'Calcolo Orizzontale P. Secco'!AD212,"dato mancante")</f>
        <v>dato mancante</v>
      </c>
      <c r="AI211" s="191" t="str">
        <f>IF(N211&lt;5,'Calcolo Orizzontale P. Secco'!AS212,"dato mancante")</f>
        <v>dato mancante</v>
      </c>
      <c r="AJ211" s="191" t="str">
        <f>IF(N211&gt;5,'Calcolo Orizzontale P. Secco'!AS212,"dato mancante")</f>
        <v>dato mancante</v>
      </c>
      <c r="AK211" s="190" t="str">
        <f t="shared" si="322"/>
        <v>dato mancante</v>
      </c>
      <c r="AL211" s="190" t="str">
        <f t="shared" si="323"/>
        <v>dato mancante</v>
      </c>
      <c r="AM211" s="190" t="str">
        <f t="shared" si="324"/>
        <v>dato mancante</v>
      </c>
      <c r="AN211" s="190" t="str">
        <f t="shared" si="325"/>
        <v>dato mancante</v>
      </c>
      <c r="AO211" s="191" t="str">
        <f>'Calcolo Orizzontale P. Secco'!AE212</f>
        <v>dato mancante</v>
      </c>
      <c r="AP211" s="191" t="str">
        <f>'Calcolo Orizzontale P. Secco'!AT212</f>
        <v>dato mancante</v>
      </c>
      <c r="AQ211" s="192" t="str">
        <f t="shared" si="326"/>
        <v>dato mancante</v>
      </c>
      <c r="AR211" s="192" t="str">
        <f t="shared" si="327"/>
        <v>dato mancante</v>
      </c>
      <c r="AS211" s="193" t="str">
        <f>'Calcolo Orizzontale P. Secco'!AF212</f>
        <v>dato mancante</v>
      </c>
      <c r="AT211" s="193" t="str">
        <f>'Calcolo Orizzontale P. Secco'!AU212</f>
        <v>dato mancante</v>
      </c>
      <c r="AU211" s="308" t="str">
        <f t="shared" ref="AU211" si="345">IF(AS211="dato mancante","dato mancante",IF(AS211="LOQ","Conforme",IF(AND($L211=2,AS211&gt;AS$6),"Non Conforme",IF(AND($L211=2,AS211&lt;=AS$6),"Conforme",IF(AND($L211=3,AS211&gt;AS$7),"Non Conforme",IF(AND($L211=3,AS211&lt;=AS$7),"Conforme",IF(AND($L211=4,AS211&gt;AS$8),"Non Conforme",IF(AND($L211=4,AS211&lt;=AS$8),"Conforme",IF(AND($L211=5,AS211&gt;AS$9),"Non Conforme",IF(AND($L211=5,AS211&lt;=AS$9),"Conforme","errore"))))))))))</f>
        <v>dato mancante</v>
      </c>
      <c r="AV211" s="308" t="str">
        <f t="shared" ref="AV211" si="346">IF(AT211="dato mancante","dato mancante",IF(AT211="LOQ","Conforme",IF(AND($L211=2,AT211&gt;AT$6),"Non Conforme",IF(AND($L211=2,AT211&lt;=AT$6),"Conforme",IF(AND($L211=3,AT211&gt;AT$7),"Non Conforme",IF(AND($L211=3,AT211&lt;=AT$7),"Conforme",IF(AND($L211=4,AT211&gt;AT$8),"Non Conforme",IF(AND($L211=4,AT211&lt;=AT$8),"Conforme",IF(AND($L211=5,AT211&gt;AT$9),"Non Conforme",IF(AND($L211=5,AT211&lt;=AT$9),"Conforme","errore"))))))))))</f>
        <v>dato mancante</v>
      </c>
      <c r="AW211" s="193" t="str">
        <f>'Calcolo Orizzontale P. Secco'!AG212</f>
        <v>dato mancante</v>
      </c>
      <c r="AX211" s="193" t="str">
        <f>'Calcolo Orizzontale P. Secco'!AV212</f>
        <v>dato mancante</v>
      </c>
      <c r="AY211" s="308" t="str">
        <f t="shared" si="343"/>
        <v>dato mancante</v>
      </c>
      <c r="AZ211" s="308" t="str">
        <f t="shared" si="344"/>
        <v>dato mancante</v>
      </c>
      <c r="BA211" s="193" t="str">
        <f>'Calcolo Orizzontale P. Secco'!AH212</f>
        <v>dato mancante</v>
      </c>
      <c r="BB211" s="193" t="str">
        <f>'Calcolo Orizzontale P. Secco'!AW212</f>
        <v>dato mancante</v>
      </c>
      <c r="BC211" s="308" t="str">
        <f t="shared" si="328"/>
        <v>dato mancante</v>
      </c>
      <c r="BD211" s="308" t="str">
        <f t="shared" si="329"/>
        <v>dato mancante</v>
      </c>
      <c r="BE211" s="194" t="str">
        <f>'Calcolo Orizzontale P. Secco'!AI212</f>
        <v>dato mancante</v>
      </c>
      <c r="BF211" s="194" t="str">
        <f>'Calcolo Orizzontale P. Secco'!AX212</f>
        <v>dato mancante</v>
      </c>
      <c r="BG211" s="308" t="str">
        <f t="shared" si="330"/>
        <v>dato mancante</v>
      </c>
      <c r="BH211" s="308" t="str">
        <f t="shared" si="331"/>
        <v>dato mancante</v>
      </c>
      <c r="BI211" s="193" t="str">
        <f>'Calcolo Orizzontale P. Secco'!AJ212</f>
        <v>dato mancante</v>
      </c>
      <c r="BJ211" s="193" t="str">
        <f>'Calcolo Orizzontale P. Secco'!AY212</f>
        <v>dato mancante</v>
      </c>
      <c r="BK211" s="308" t="str">
        <f t="shared" si="332"/>
        <v>dato mancante</v>
      </c>
      <c r="BL211" s="308" t="str">
        <f t="shared" si="333"/>
        <v>dato mancante</v>
      </c>
      <c r="BM211" s="192" t="str">
        <f>'Calcolo Orizzontale P. Secco'!AK212</f>
        <v>dato mancante</v>
      </c>
      <c r="BN211" s="192" t="str">
        <f>'Calcolo Orizzontale P. Secco'!AZ212</f>
        <v>dato mancante</v>
      </c>
      <c r="BO211" s="308" t="str">
        <f t="shared" si="289"/>
        <v>dato mancante</v>
      </c>
      <c r="BP211" s="308" t="str">
        <f t="shared" si="290"/>
        <v>dato mancante</v>
      </c>
      <c r="BQ211" s="195" t="str">
        <f>'Calcolo Orizzontale P. Secco'!AL212</f>
        <v>dato mancante</v>
      </c>
      <c r="BR211" s="195" t="str">
        <f>'Calcolo Orizzontale P. Secco'!BA212</f>
        <v>dato mancante</v>
      </c>
      <c r="BS211" s="308" t="str">
        <f t="shared" si="334"/>
        <v>dato mancante</v>
      </c>
      <c r="BT211" s="308" t="str">
        <f t="shared" si="335"/>
        <v>dato mancante</v>
      </c>
      <c r="BU211" s="193" t="str">
        <f>'Calcolo Orizzontale P. Secco'!AM212</f>
        <v>dato mancante</v>
      </c>
      <c r="BV211" s="194" t="str">
        <f>'Calcolo Orizzontale P. Secco'!BB212</f>
        <v>dato mancante</v>
      </c>
      <c r="BW211" s="308" t="str">
        <f t="shared" si="336"/>
        <v>dato mancante</v>
      </c>
      <c r="BX211" s="308" t="str">
        <f t="shared" si="337"/>
        <v>dato mancante</v>
      </c>
      <c r="BY211" s="196" t="str">
        <f>'Calcolo Orizzontale P. Secco'!AN212</f>
        <v>dato mancante</v>
      </c>
      <c r="BZ211" s="196" t="str">
        <f>'Calcolo Orizzontale P. Secco'!BC212</f>
        <v>dato mancante</v>
      </c>
      <c r="CA211" s="308" t="str">
        <f t="shared" si="338"/>
        <v>dato mancante</v>
      </c>
      <c r="CB211" s="308" t="str">
        <f t="shared" si="339"/>
        <v>dato mancante</v>
      </c>
      <c r="CE211" s="125" t="str">
        <f t="shared" si="291"/>
        <v>dato mancante</v>
      </c>
      <c r="CF211" s="125" t="str">
        <f t="shared" si="292"/>
        <v>dato mancante</v>
      </c>
      <c r="CG211" s="125" t="str">
        <f t="shared" si="293"/>
        <v>dato mancante</v>
      </c>
      <c r="CH211" s="125" t="str">
        <f t="shared" si="294"/>
        <v>dato mancante</v>
      </c>
      <c r="CI211" s="125" t="str">
        <f t="shared" si="295"/>
        <v>dato mancante</v>
      </c>
      <c r="CJ211" s="125" t="str">
        <f t="shared" si="296"/>
        <v>dato mancante</v>
      </c>
      <c r="CK211" s="125" t="str">
        <f t="shared" si="297"/>
        <v>dato mancante</v>
      </c>
      <c r="CL211" s="125" t="str">
        <f t="shared" si="298"/>
        <v>dato mancante</v>
      </c>
      <c r="CM211" s="125" t="str">
        <f t="shared" si="299"/>
        <v>dato mancante</v>
      </c>
      <c r="CN211" s="125" t="str">
        <f t="shared" si="300"/>
        <v>dato mancante</v>
      </c>
      <c r="CO211" s="125" t="str">
        <f t="shared" si="301"/>
        <v>dato mancante</v>
      </c>
      <c r="CP211" s="125" t="str">
        <f t="shared" si="302"/>
        <v>dato mancante</v>
      </c>
      <c r="CQ211" s="125" t="str">
        <f t="shared" si="303"/>
        <v>dato mancante</v>
      </c>
      <c r="CR211" s="125" t="str">
        <f t="shared" si="304"/>
        <v>dato mancante</v>
      </c>
      <c r="CS211" s="125" t="str">
        <f t="shared" si="305"/>
        <v>dato mancante</v>
      </c>
      <c r="CT211" s="125" t="str">
        <f t="shared" si="306"/>
        <v>dato mancante</v>
      </c>
      <c r="CU211" s="125" t="str">
        <f t="shared" si="307"/>
        <v>dato mancante</v>
      </c>
      <c r="CV211" s="125" t="str">
        <f t="shared" si="308"/>
        <v>dato mancante</v>
      </c>
      <c r="CW211" s="125" t="str">
        <f t="shared" si="309"/>
        <v>dato mancante</v>
      </c>
      <c r="CX211" s="125" t="str">
        <f t="shared" si="310"/>
        <v>dato mancante</v>
      </c>
      <c r="CY211" s="125" t="str">
        <f t="shared" si="311"/>
        <v>dato mancante</v>
      </c>
      <c r="CZ211" s="125" t="str">
        <f t="shared" si="312"/>
        <v>dato mancante</v>
      </c>
      <c r="DA211" s="125" t="str">
        <f t="shared" si="313"/>
        <v>dato mancante</v>
      </c>
      <c r="DB211" s="125" t="str">
        <f t="shared" si="314"/>
        <v>dato mancante</v>
      </c>
      <c r="DC211" s="125" t="str">
        <f t="shared" si="315"/>
        <v>dato mancante</v>
      </c>
      <c r="DD211" s="125" t="str">
        <f t="shared" si="316"/>
        <v>dato mancante</v>
      </c>
      <c r="DF211" s="127">
        <f t="shared" si="340"/>
        <v>0</v>
      </c>
      <c r="DG211" s="127">
        <f t="shared" si="317"/>
        <v>0</v>
      </c>
      <c r="DH211" s="125" t="str">
        <f t="shared" si="341"/>
        <v>ok</v>
      </c>
      <c r="DI211" s="127" t="str">
        <f t="shared" si="342"/>
        <v>Buono</v>
      </c>
      <c r="DJ211" s="127" t="str">
        <f t="shared" si="318"/>
        <v>Buono</v>
      </c>
    </row>
  </sheetData>
  <sheetProtection algorithmName="SHA-512" hashValue="IfziDn3j+XvFs7tjyPfAz96QLwN/V+vEJzeJH0Ca1+iKRf+xjGHDYAlK1SuADfUePSh7YyXDRu/LxDKxksjnLA==" saltValue="nXIk+fHIrmgy9+j0h/Ll9g==" spinCount="100000" sheet="1" objects="1" scenarios="1"/>
  <mergeCells count="42">
    <mergeCell ref="A1:H2"/>
    <mergeCell ref="I1:K2"/>
    <mergeCell ref="M1:Z2"/>
    <mergeCell ref="AA6:AA12"/>
    <mergeCell ref="AE2:AE3"/>
    <mergeCell ref="AF2:AF3"/>
    <mergeCell ref="AM2:AM3"/>
    <mergeCell ref="AK2:AK3"/>
    <mergeCell ref="AQ2:AQ3"/>
    <mergeCell ref="AU2:AU3"/>
    <mergeCell ref="AR2:AR3"/>
    <mergeCell ref="AL2:AL3"/>
    <mergeCell ref="AN2:AN3"/>
    <mergeCell ref="AV2:AV3"/>
    <mergeCell ref="AY2:AY3"/>
    <mergeCell ref="AZ2:AZ3"/>
    <mergeCell ref="BC2:BC3"/>
    <mergeCell ref="BD2:BD3"/>
    <mergeCell ref="BO2:BO3"/>
    <mergeCell ref="BS2:BS3"/>
    <mergeCell ref="BG2:BG3"/>
    <mergeCell ref="BH2:BH3"/>
    <mergeCell ref="BK2:BK3"/>
    <mergeCell ref="BL2:BL3"/>
    <mergeCell ref="BP2:BP3"/>
    <mergeCell ref="BT2:BT3"/>
    <mergeCell ref="BW2:BW3"/>
    <mergeCell ref="BX2:BX3"/>
    <mergeCell ref="CA2:CA3"/>
    <mergeCell ref="CB2:CB3"/>
    <mergeCell ref="CE1:DJ1"/>
    <mergeCell ref="DH4:DH12"/>
    <mergeCell ref="DF2:DF3"/>
    <mergeCell ref="DG2:DG3"/>
    <mergeCell ref="DI4:DI12"/>
    <mergeCell ref="DJ4:DJ12"/>
    <mergeCell ref="DI2:DI3"/>
    <mergeCell ref="DJ2:DJ3"/>
    <mergeCell ref="DF4:DF12"/>
    <mergeCell ref="DG4:DG12"/>
    <mergeCell ref="CE2:CQ3"/>
    <mergeCell ref="CR2:DD3"/>
  </mergeCells>
  <conditionalFormatting sqref="AE13:AF211">
    <cfRule type="cellIs" dxfId="49" priority="83" operator="equal">
      <formula>"Conforme"</formula>
    </cfRule>
    <cfRule type="cellIs" dxfId="48" priority="84" operator="equal">
      <formula>"Non Conforme"</formula>
    </cfRule>
  </conditionalFormatting>
  <conditionalFormatting sqref="AG13:AH211">
    <cfRule type="cellIs" dxfId="47" priority="55" operator="equal">
      <formula>"Conforme"</formula>
    </cfRule>
    <cfRule type="cellIs" dxfId="46" priority="56" operator="equal">
      <formula>"Non Conforme"</formula>
    </cfRule>
  </conditionalFormatting>
  <conditionalFormatting sqref="AQ13:AR211">
    <cfRule type="cellIs" dxfId="45" priority="51" operator="equal">
      <formula>"Conforme"</formula>
    </cfRule>
    <cfRule type="cellIs" dxfId="44" priority="52" operator="equal">
      <formula>"Non Conforme"</formula>
    </cfRule>
  </conditionalFormatting>
  <conditionalFormatting sqref="AU13:AV211">
    <cfRule type="cellIs" dxfId="43" priority="49" operator="equal">
      <formula>"Conforme"</formula>
    </cfRule>
    <cfRule type="cellIs" dxfId="42" priority="50" operator="equal">
      <formula>"Non Conforme"</formula>
    </cfRule>
  </conditionalFormatting>
  <conditionalFormatting sqref="AY13:AZ211">
    <cfRule type="cellIs" dxfId="41" priority="47" operator="equal">
      <formula>"Conforme"</formula>
    </cfRule>
    <cfRule type="cellIs" dxfId="40" priority="48" operator="equal">
      <formula>"Non Conforme"</formula>
    </cfRule>
  </conditionalFormatting>
  <conditionalFormatting sqref="BC13:BD211">
    <cfRule type="cellIs" dxfId="39" priority="45" operator="equal">
      <formula>"Conforme"</formula>
    </cfRule>
    <cfRule type="cellIs" dxfId="38" priority="46" operator="equal">
      <formula>"Non Conforme"</formula>
    </cfRule>
  </conditionalFormatting>
  <conditionalFormatting sqref="BG13:BH211">
    <cfRule type="cellIs" dxfId="37" priority="43" operator="equal">
      <formula>"Conforme"</formula>
    </cfRule>
    <cfRule type="cellIs" dxfId="36" priority="44" operator="equal">
      <formula>"Non Conforme"</formula>
    </cfRule>
  </conditionalFormatting>
  <conditionalFormatting sqref="BK13:BL211">
    <cfRule type="cellIs" dxfId="35" priority="41" operator="equal">
      <formula>"Conforme"</formula>
    </cfRule>
    <cfRule type="cellIs" dxfId="34" priority="42" operator="equal">
      <formula>"Non Conforme"</formula>
    </cfRule>
  </conditionalFormatting>
  <conditionalFormatting sqref="BO13:BP211">
    <cfRule type="cellIs" dxfId="33" priority="39" operator="equal">
      <formula>"Conforme"</formula>
    </cfRule>
    <cfRule type="cellIs" dxfId="32" priority="40" operator="equal">
      <formula>"Non Conforme"</formula>
    </cfRule>
  </conditionalFormatting>
  <conditionalFormatting sqref="BS13:BT211">
    <cfRule type="cellIs" dxfId="31" priority="35" operator="equal">
      <formula>"Conforme"</formula>
    </cfRule>
    <cfRule type="cellIs" dxfId="30" priority="36" operator="equal">
      <formula>"Non Conforme"</formula>
    </cfRule>
  </conditionalFormatting>
  <conditionalFormatting sqref="BW13:BX211">
    <cfRule type="cellIs" dxfId="29" priority="33" operator="equal">
      <formula>"Conforme"</formula>
    </cfRule>
    <cfRule type="cellIs" dxfId="28" priority="34" operator="equal">
      <formula>"Non Conforme"</formula>
    </cfRule>
  </conditionalFormatting>
  <conditionalFormatting sqref="CA13:CB211">
    <cfRule type="cellIs" dxfId="27" priority="31" operator="equal">
      <formula>"Conforme"</formula>
    </cfRule>
    <cfRule type="cellIs" dxfId="26" priority="32" operator="equal">
      <formula>"Non Conforme"</formula>
    </cfRule>
  </conditionalFormatting>
  <conditionalFormatting sqref="AK13:AK211">
    <cfRule type="cellIs" dxfId="25" priority="27" operator="equal">
      <formula>"Conforme"</formula>
    </cfRule>
    <cfRule type="cellIs" dxfId="24" priority="28" operator="equal">
      <formula>"Non Conforme"</formula>
    </cfRule>
  </conditionalFormatting>
  <conditionalFormatting sqref="AM13:AM211">
    <cfRule type="cellIs" dxfId="23" priority="21" operator="equal">
      <formula>"Conforme"</formula>
    </cfRule>
    <cfRule type="cellIs" dxfId="22" priority="22" operator="equal">
      <formula>"Non Conforme"</formula>
    </cfRule>
  </conditionalFormatting>
  <conditionalFormatting sqref="CE13:DD211">
    <cfRule type="cellIs" dxfId="21" priority="9" operator="equal">
      <formula>"dato mancante"</formula>
    </cfRule>
    <cfRule type="cellIs" dxfId="20" priority="15" operator="equal">
      <formula>"Non conforme"</formula>
    </cfRule>
    <cfRule type="cellIs" dxfId="19" priority="20" operator="equal">
      <formula>"Conforme"</formula>
    </cfRule>
  </conditionalFormatting>
  <conditionalFormatting sqref="DI13:DJ211">
    <cfRule type="cellIs" dxfId="18" priority="16" operator="equal">
      <formula>"Buono"</formula>
    </cfRule>
    <cfRule type="cellIs" dxfId="17" priority="17" operator="equal">
      <formula>"NON Buono"</formula>
    </cfRule>
  </conditionalFormatting>
  <conditionalFormatting sqref="AL13:AL211">
    <cfRule type="cellIs" dxfId="16" priority="13" operator="equal">
      <formula>"Conforme"</formula>
    </cfRule>
    <cfRule type="cellIs" dxfId="15" priority="14" operator="equal">
      <formula>"Non Conforme"</formula>
    </cfRule>
  </conditionalFormatting>
  <conditionalFormatting sqref="AN13:AN211">
    <cfRule type="cellIs" dxfId="14" priority="11" operator="equal">
      <formula>"Conforme"</formula>
    </cfRule>
    <cfRule type="cellIs" dxfId="13" priority="12" operator="equal">
      <formula>"Non Conforme"</formula>
    </cfRule>
  </conditionalFormatting>
  <conditionalFormatting sqref="AC13:BM211 BO13:CB211">
    <cfRule type="cellIs" dxfId="12" priority="10" operator="equal">
      <formula>"dato mancante"</formula>
    </cfRule>
  </conditionalFormatting>
  <conditionalFormatting sqref="BO13:BP211">
    <cfRule type="cellIs" dxfId="11" priority="7" operator="equal">
      <formula>"Conforme"</formula>
    </cfRule>
    <cfRule type="cellIs" dxfId="10" priority="8" operator="equal">
      <formula>"Non Conforme"</formula>
    </cfRule>
  </conditionalFormatting>
  <conditionalFormatting sqref="BN13:BN211">
    <cfRule type="cellIs" dxfId="9" priority="6" operator="equal">
      <formula>"dato mancante"</formula>
    </cfRule>
  </conditionalFormatting>
  <conditionalFormatting sqref="BP13:BP211">
    <cfRule type="cellIs" dxfId="8" priority="4" operator="equal">
      <formula>"Conforme"</formula>
    </cfRule>
    <cfRule type="cellIs" dxfId="7" priority="5" operator="equal">
      <formula>"Non Conforme"</formula>
    </cfRule>
  </conditionalFormatting>
  <conditionalFormatting sqref="O13:O211">
    <cfRule type="cellIs" dxfId="6" priority="3" operator="equal">
      <formula>"dato mancante"</formula>
    </cfRule>
  </conditionalFormatting>
  <conditionalFormatting sqref="P13:Z211">
    <cfRule type="cellIs" dxfId="5" priority="2" operator="equal">
      <formula>"dato mancante"</formula>
    </cfRule>
  </conditionalFormatting>
  <conditionalFormatting sqref="M13:N211">
    <cfRule type="cellIs" dxfId="4" priority="1" operator="equal">
      <formula>"dato mancante"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T110"/>
  <sheetViews>
    <sheetView zoomScale="107" zoomScaleNormal="107" workbookViewId="0">
      <selection activeCell="AU19" sqref="AU19"/>
    </sheetView>
  </sheetViews>
  <sheetFormatPr defaultColWidth="16.5546875" defaultRowHeight="14.4" x14ac:dyDescent="0.3"/>
  <cols>
    <col min="1" max="1" width="16.5546875" style="1"/>
    <col min="2" max="2" width="12.5546875" style="1" customWidth="1"/>
    <col min="3" max="3" width="9.77734375" style="2" bestFit="1" customWidth="1"/>
    <col min="4" max="4" width="12.109375" style="1" customWidth="1"/>
    <col min="5" max="5" width="10" style="1" bestFit="1" customWidth="1"/>
    <col min="6" max="6" width="12.21875" style="1" bestFit="1" customWidth="1"/>
    <col min="7" max="7" width="14.21875" style="1" customWidth="1"/>
    <col min="8" max="8" width="16.21875" style="322" customWidth="1"/>
    <col min="9" max="37" width="9.88671875" style="1" customWidth="1"/>
    <col min="38" max="38" width="10.109375" style="1" customWidth="1"/>
    <col min="39" max="66" width="9.6640625" style="1" customWidth="1"/>
    <col min="67" max="67" width="16.5546875" style="1"/>
    <col min="68" max="68" width="11.77734375" style="1" customWidth="1"/>
    <col min="69" max="69" width="23" style="1" bestFit="1" customWidth="1"/>
    <col min="70" max="70" width="7.33203125" style="1" hidden="1" customWidth="1"/>
    <col min="71" max="98" width="6.6640625" style="1" hidden="1" customWidth="1"/>
    <col min="99" max="16384" width="16.5546875" style="1"/>
  </cols>
  <sheetData>
    <row r="1" spans="1:98" ht="44.4" customHeight="1" x14ac:dyDescent="0.3">
      <c r="I1" s="606" t="s">
        <v>130</v>
      </c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/>
      <c r="AA1" s="606"/>
      <c r="AB1" s="606"/>
      <c r="AC1" s="606"/>
      <c r="AD1" s="606"/>
      <c r="AE1" s="606"/>
      <c r="AF1" s="606"/>
      <c r="AG1" s="606"/>
      <c r="AH1" s="606"/>
      <c r="AI1" s="606"/>
      <c r="AJ1" s="606"/>
      <c r="AK1" s="606"/>
      <c r="AL1" s="608" t="s">
        <v>131</v>
      </c>
      <c r="AM1" s="608"/>
      <c r="AN1" s="608"/>
      <c r="AO1" s="608"/>
      <c r="AP1" s="608"/>
      <c r="AQ1" s="608"/>
      <c r="AR1" s="608"/>
      <c r="AS1" s="608"/>
      <c r="AT1" s="608"/>
      <c r="AU1" s="608"/>
      <c r="AV1" s="608"/>
      <c r="AW1" s="608"/>
      <c r="AX1" s="608"/>
      <c r="AY1" s="608"/>
      <c r="AZ1" s="608"/>
      <c r="BA1" s="608"/>
      <c r="BB1" s="608"/>
      <c r="BC1" s="608"/>
      <c r="BD1" s="608"/>
      <c r="BE1" s="608"/>
      <c r="BF1" s="608"/>
      <c r="BG1" s="608"/>
      <c r="BH1" s="608"/>
      <c r="BI1" s="608"/>
      <c r="BJ1" s="608"/>
      <c r="BK1" s="608"/>
      <c r="BL1" s="608"/>
      <c r="BM1" s="608"/>
      <c r="BN1" s="608"/>
      <c r="BO1" s="608" t="s">
        <v>193</v>
      </c>
      <c r="BR1" s="556" t="s">
        <v>59</v>
      </c>
      <c r="BS1" s="556"/>
      <c r="BT1" s="556"/>
      <c r="BU1" s="556"/>
      <c r="BV1" s="556"/>
      <c r="BW1" s="556"/>
      <c r="BX1" s="556"/>
      <c r="BY1" s="556"/>
      <c r="BZ1" s="556"/>
      <c r="CA1" s="556"/>
      <c r="CB1" s="556"/>
      <c r="CC1" s="556"/>
      <c r="CD1" s="556"/>
      <c r="CE1" s="556"/>
      <c r="CF1" s="556"/>
      <c r="CG1" s="556"/>
      <c r="CH1" s="556"/>
      <c r="CI1" s="556"/>
      <c r="CJ1" s="556"/>
      <c r="CK1" s="556"/>
      <c r="CL1" s="556"/>
      <c r="CM1" s="556"/>
      <c r="CN1" s="556"/>
      <c r="CO1" s="556"/>
      <c r="CP1" s="556"/>
      <c r="CQ1" s="556"/>
      <c r="CR1" s="556"/>
      <c r="CS1" s="556"/>
      <c r="CT1" s="556"/>
    </row>
    <row r="2" spans="1:98" ht="44.4" customHeight="1" x14ac:dyDescent="0.3">
      <c r="A2" s="597" t="s">
        <v>38</v>
      </c>
      <c r="B2" s="597"/>
      <c r="C2" s="597"/>
      <c r="D2" s="597"/>
      <c r="E2" s="597"/>
      <c r="F2" s="597"/>
      <c r="G2" s="597"/>
      <c r="I2" s="607" t="s">
        <v>194</v>
      </c>
      <c r="J2" s="607"/>
      <c r="K2" s="607"/>
      <c r="L2" s="607"/>
      <c r="M2" s="607"/>
      <c r="N2" s="607"/>
      <c r="O2" s="607"/>
      <c r="P2" s="607"/>
      <c r="Q2" s="607"/>
      <c r="R2" s="607"/>
      <c r="S2" s="607"/>
      <c r="T2" s="607"/>
      <c r="U2" s="607"/>
      <c r="V2" s="607"/>
      <c r="W2" s="607"/>
      <c r="X2" s="607"/>
      <c r="Y2" s="607"/>
      <c r="Z2" s="607"/>
      <c r="AA2" s="607"/>
      <c r="AB2" s="607"/>
      <c r="AC2" s="607"/>
      <c r="AD2" s="607"/>
      <c r="AE2" s="607"/>
      <c r="AF2" s="607"/>
      <c r="AG2" s="607"/>
      <c r="AH2" s="607"/>
      <c r="AI2" s="607"/>
      <c r="AJ2" s="607"/>
      <c r="AK2" s="607"/>
      <c r="AL2" s="608"/>
      <c r="AM2" s="608"/>
      <c r="AN2" s="608"/>
      <c r="AO2" s="608"/>
      <c r="AP2" s="608"/>
      <c r="AQ2" s="608"/>
      <c r="AR2" s="608"/>
      <c r="AS2" s="608"/>
      <c r="AT2" s="608"/>
      <c r="AU2" s="608"/>
      <c r="AV2" s="608"/>
      <c r="AW2" s="608"/>
      <c r="AX2" s="608"/>
      <c r="AY2" s="608"/>
      <c r="AZ2" s="608"/>
      <c r="BA2" s="608"/>
      <c r="BB2" s="608"/>
      <c r="BC2" s="608"/>
      <c r="BD2" s="608"/>
      <c r="BE2" s="608"/>
      <c r="BF2" s="608"/>
      <c r="BG2" s="608"/>
      <c r="BH2" s="608"/>
      <c r="BI2" s="608"/>
      <c r="BJ2" s="608"/>
      <c r="BK2" s="608"/>
      <c r="BL2" s="608"/>
      <c r="BM2" s="608"/>
      <c r="BN2" s="608"/>
      <c r="BO2" s="608"/>
      <c r="BR2" s="605"/>
      <c r="BS2" s="605"/>
      <c r="BT2" s="605"/>
      <c r="BU2" s="605"/>
      <c r="BV2" s="605"/>
      <c r="BW2" s="605"/>
      <c r="BX2" s="605"/>
      <c r="BY2" s="605"/>
      <c r="BZ2" s="605"/>
      <c r="CA2" s="605"/>
      <c r="CB2" s="605"/>
      <c r="CC2" s="605"/>
      <c r="CD2" s="605"/>
      <c r="CE2" s="605"/>
      <c r="CF2" s="605"/>
      <c r="CG2" s="605"/>
      <c r="CH2" s="605"/>
      <c r="CI2" s="605"/>
      <c r="CJ2" s="605"/>
      <c r="CK2" s="605"/>
      <c r="CL2" s="605"/>
      <c r="CM2" s="605"/>
      <c r="CN2" s="605"/>
      <c r="CO2" s="605"/>
      <c r="CP2" s="605"/>
      <c r="CQ2" s="605"/>
      <c r="CR2" s="605"/>
      <c r="CS2" s="605"/>
      <c r="CT2" s="605"/>
    </row>
    <row r="3" spans="1:98" ht="14.4" customHeight="1" x14ac:dyDescent="0.3">
      <c r="A3" s="597"/>
      <c r="B3" s="597"/>
      <c r="C3" s="597"/>
      <c r="D3" s="597"/>
      <c r="E3" s="597"/>
      <c r="F3" s="597"/>
      <c r="G3" s="597"/>
      <c r="I3" s="323" t="s">
        <v>67</v>
      </c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4" t="s">
        <v>68</v>
      </c>
      <c r="V3" s="324"/>
      <c r="W3" s="324"/>
      <c r="X3" s="324"/>
      <c r="Y3" s="324"/>
      <c r="Z3" s="324"/>
      <c r="AA3" s="324"/>
      <c r="AB3" s="325" t="s">
        <v>69</v>
      </c>
      <c r="AC3" s="325"/>
      <c r="AD3" s="325"/>
      <c r="AE3" s="325"/>
      <c r="AF3" s="325"/>
      <c r="AG3" s="325"/>
      <c r="AH3" s="325"/>
      <c r="AI3" s="325"/>
      <c r="AJ3" s="325"/>
      <c r="AK3" s="325"/>
      <c r="AL3" s="323" t="s">
        <v>67</v>
      </c>
      <c r="AM3" s="323"/>
      <c r="AN3" s="323"/>
      <c r="AO3" s="323"/>
      <c r="AP3" s="323"/>
      <c r="AQ3" s="323"/>
      <c r="AR3" s="323"/>
      <c r="AS3" s="323"/>
      <c r="AT3" s="323"/>
      <c r="AU3" s="323"/>
      <c r="AV3" s="323"/>
      <c r="AW3" s="323"/>
      <c r="AX3" s="324" t="s">
        <v>68</v>
      </c>
      <c r="AY3" s="324"/>
      <c r="AZ3" s="324"/>
      <c r="BA3" s="324"/>
      <c r="BB3" s="324"/>
      <c r="BC3" s="324"/>
      <c r="BD3" s="324"/>
      <c r="BE3" s="325" t="s">
        <v>69</v>
      </c>
      <c r="BF3" s="325"/>
      <c r="BG3" s="325"/>
      <c r="BH3" s="325"/>
      <c r="BI3" s="325"/>
      <c r="BJ3" s="325"/>
      <c r="BK3" s="325"/>
      <c r="BL3" s="325"/>
      <c r="BM3" s="325"/>
      <c r="BN3" s="325"/>
      <c r="BO3" s="326"/>
      <c r="BR3" s="609" t="s">
        <v>67</v>
      </c>
      <c r="BS3" s="610"/>
      <c r="BT3" s="610"/>
      <c r="BU3" s="610"/>
      <c r="BV3" s="610"/>
      <c r="BW3" s="610"/>
      <c r="BX3" s="610"/>
      <c r="BY3" s="610"/>
      <c r="BZ3" s="610"/>
      <c r="CA3" s="610"/>
      <c r="CB3" s="610"/>
      <c r="CC3" s="611"/>
      <c r="CD3" s="615" t="s">
        <v>68</v>
      </c>
      <c r="CE3" s="615"/>
      <c r="CF3" s="615"/>
      <c r="CG3" s="615"/>
      <c r="CH3" s="615"/>
      <c r="CI3" s="615"/>
      <c r="CJ3" s="615"/>
      <c r="CK3" s="599" t="s">
        <v>69</v>
      </c>
      <c r="CL3" s="600"/>
      <c r="CM3" s="600"/>
      <c r="CN3" s="600"/>
      <c r="CO3" s="600"/>
      <c r="CP3" s="600"/>
      <c r="CQ3" s="600"/>
      <c r="CR3" s="600"/>
      <c r="CS3" s="600"/>
      <c r="CT3" s="601"/>
    </row>
    <row r="4" spans="1:98" s="217" customFormat="1" ht="28.8" customHeight="1" x14ac:dyDescent="0.15">
      <c r="A4" s="598"/>
      <c r="B4" s="598"/>
      <c r="C4" s="598"/>
      <c r="D4" s="598"/>
      <c r="E4" s="598"/>
      <c r="F4" s="598"/>
      <c r="G4" s="598"/>
      <c r="H4" s="214"/>
      <c r="I4" s="218" t="s">
        <v>96</v>
      </c>
      <c r="J4" s="215" t="s">
        <v>98</v>
      </c>
      <c r="K4" s="215" t="s">
        <v>97</v>
      </c>
      <c r="L4" s="215" t="s">
        <v>99</v>
      </c>
      <c r="M4" s="215" t="s">
        <v>100</v>
      </c>
      <c r="N4" s="215" t="s">
        <v>102</v>
      </c>
      <c r="O4" s="215" t="s">
        <v>101</v>
      </c>
      <c r="P4" s="215" t="s">
        <v>103</v>
      </c>
      <c r="Q4" s="215" t="s">
        <v>105</v>
      </c>
      <c r="R4" s="215" t="s">
        <v>104</v>
      </c>
      <c r="S4" s="215" t="s">
        <v>106</v>
      </c>
      <c r="T4" s="215" t="s">
        <v>107</v>
      </c>
      <c r="U4" s="215" t="s">
        <v>108</v>
      </c>
      <c r="V4" s="215" t="s">
        <v>109</v>
      </c>
      <c r="W4" s="215" t="s">
        <v>110</v>
      </c>
      <c r="X4" s="215" t="s">
        <v>111</v>
      </c>
      <c r="Y4" s="215" t="s">
        <v>112</v>
      </c>
      <c r="Z4" s="215" t="s">
        <v>113</v>
      </c>
      <c r="AA4" s="215" t="s">
        <v>114</v>
      </c>
      <c r="AB4" s="215" t="s">
        <v>119</v>
      </c>
      <c r="AC4" s="215" t="s">
        <v>120</v>
      </c>
      <c r="AD4" s="215" t="s">
        <v>121</v>
      </c>
      <c r="AE4" s="215" t="s">
        <v>128</v>
      </c>
      <c r="AF4" s="215" t="s">
        <v>127</v>
      </c>
      <c r="AG4" s="215" t="s">
        <v>126</v>
      </c>
      <c r="AH4" s="215" t="s">
        <v>125</v>
      </c>
      <c r="AI4" s="215" t="s">
        <v>124</v>
      </c>
      <c r="AJ4" s="215" t="s">
        <v>123</v>
      </c>
      <c r="AK4" s="215" t="s">
        <v>122</v>
      </c>
      <c r="AL4" s="215" t="s">
        <v>96</v>
      </c>
      <c r="AM4" s="215" t="s">
        <v>98</v>
      </c>
      <c r="AN4" s="215" t="s">
        <v>97</v>
      </c>
      <c r="AO4" s="215" t="s">
        <v>99</v>
      </c>
      <c r="AP4" s="215" t="s">
        <v>100</v>
      </c>
      <c r="AQ4" s="215" t="s">
        <v>102</v>
      </c>
      <c r="AR4" s="215" t="s">
        <v>101</v>
      </c>
      <c r="AS4" s="215" t="s">
        <v>103</v>
      </c>
      <c r="AT4" s="215" t="s">
        <v>105</v>
      </c>
      <c r="AU4" s="215" t="s">
        <v>104</v>
      </c>
      <c r="AV4" s="215" t="s">
        <v>106</v>
      </c>
      <c r="AW4" s="215" t="s">
        <v>107</v>
      </c>
      <c r="AX4" s="215" t="s">
        <v>108</v>
      </c>
      <c r="AY4" s="215" t="s">
        <v>109</v>
      </c>
      <c r="AZ4" s="215" t="s">
        <v>110</v>
      </c>
      <c r="BA4" s="215" t="s">
        <v>111</v>
      </c>
      <c r="BB4" s="215" t="s">
        <v>112</v>
      </c>
      <c r="BC4" s="215" t="s">
        <v>113</v>
      </c>
      <c r="BD4" s="215" t="s">
        <v>114</v>
      </c>
      <c r="BE4" s="215" t="s">
        <v>119</v>
      </c>
      <c r="BF4" s="215" t="s">
        <v>120</v>
      </c>
      <c r="BG4" s="215" t="s">
        <v>121</v>
      </c>
      <c r="BH4" s="215" t="s">
        <v>128</v>
      </c>
      <c r="BI4" s="215" t="s">
        <v>127</v>
      </c>
      <c r="BJ4" s="215" t="s">
        <v>126</v>
      </c>
      <c r="BK4" s="215" t="s">
        <v>125</v>
      </c>
      <c r="BL4" s="215" t="s">
        <v>124</v>
      </c>
      <c r="BM4" s="215" t="s">
        <v>123</v>
      </c>
      <c r="BN4" s="215" t="s">
        <v>122</v>
      </c>
      <c r="BO4" s="216"/>
      <c r="BR4" s="612"/>
      <c r="BS4" s="613"/>
      <c r="BT4" s="613"/>
      <c r="BU4" s="613"/>
      <c r="BV4" s="613"/>
      <c r="BW4" s="613"/>
      <c r="BX4" s="613"/>
      <c r="BY4" s="613"/>
      <c r="BZ4" s="613"/>
      <c r="CA4" s="613"/>
      <c r="CB4" s="613"/>
      <c r="CC4" s="614"/>
      <c r="CD4" s="616"/>
      <c r="CE4" s="616"/>
      <c r="CF4" s="616"/>
      <c r="CG4" s="616"/>
      <c r="CH4" s="616"/>
      <c r="CI4" s="616"/>
      <c r="CJ4" s="616"/>
      <c r="CK4" s="602"/>
      <c r="CL4" s="603"/>
      <c r="CM4" s="603"/>
      <c r="CN4" s="603"/>
      <c r="CO4" s="603"/>
      <c r="CP4" s="603"/>
      <c r="CQ4" s="603"/>
      <c r="CR4" s="603"/>
      <c r="CS4" s="603"/>
      <c r="CT4" s="604"/>
    </row>
    <row r="5" spans="1:98" ht="79.2" x14ac:dyDescent="0.3">
      <c r="A5" s="219" t="s">
        <v>11</v>
      </c>
      <c r="B5" s="219" t="s">
        <v>10</v>
      </c>
      <c r="C5" s="219" t="s">
        <v>140</v>
      </c>
      <c r="D5" s="219" t="s">
        <v>12</v>
      </c>
      <c r="E5" s="220" t="s">
        <v>9</v>
      </c>
      <c r="F5" s="220" t="s">
        <v>0</v>
      </c>
      <c r="G5" s="220" t="s">
        <v>8</v>
      </c>
      <c r="H5" s="327"/>
      <c r="I5" s="328" t="s">
        <v>93</v>
      </c>
      <c r="J5" s="328" t="s">
        <v>94</v>
      </c>
      <c r="K5" s="328" t="s">
        <v>84</v>
      </c>
      <c r="L5" s="328" t="s">
        <v>95</v>
      </c>
      <c r="M5" s="328" t="s">
        <v>85</v>
      </c>
      <c r="N5" s="328" t="s">
        <v>86</v>
      </c>
      <c r="O5" s="328" t="s">
        <v>87</v>
      </c>
      <c r="P5" s="328" t="s">
        <v>88</v>
      </c>
      <c r="Q5" s="328" t="s">
        <v>89</v>
      </c>
      <c r="R5" s="328" t="s">
        <v>90</v>
      </c>
      <c r="S5" s="328" t="s">
        <v>91</v>
      </c>
      <c r="T5" s="328" t="s">
        <v>92</v>
      </c>
      <c r="U5" s="329" t="s">
        <v>72</v>
      </c>
      <c r="V5" s="329" t="s">
        <v>71</v>
      </c>
      <c r="W5" s="330" t="s">
        <v>74</v>
      </c>
      <c r="X5" s="330" t="s">
        <v>73</v>
      </c>
      <c r="Y5" s="330" t="s">
        <v>75</v>
      </c>
      <c r="Z5" s="330" t="s">
        <v>76</v>
      </c>
      <c r="AA5" s="329" t="s">
        <v>77</v>
      </c>
      <c r="AB5" s="331" t="s">
        <v>78</v>
      </c>
      <c r="AC5" s="331" t="s">
        <v>115</v>
      </c>
      <c r="AD5" s="331" t="s">
        <v>79</v>
      </c>
      <c r="AE5" s="332" t="s">
        <v>116</v>
      </c>
      <c r="AF5" s="332" t="s">
        <v>80</v>
      </c>
      <c r="AG5" s="332" t="s">
        <v>117</v>
      </c>
      <c r="AH5" s="332" t="s">
        <v>81</v>
      </c>
      <c r="AI5" s="332" t="s">
        <v>82</v>
      </c>
      <c r="AJ5" s="332" t="s">
        <v>118</v>
      </c>
      <c r="AK5" s="331" t="s">
        <v>83</v>
      </c>
      <c r="AL5" s="328" t="s">
        <v>93</v>
      </c>
      <c r="AM5" s="328" t="s">
        <v>94</v>
      </c>
      <c r="AN5" s="328" t="s">
        <v>84</v>
      </c>
      <c r="AO5" s="328" t="s">
        <v>95</v>
      </c>
      <c r="AP5" s="328" t="s">
        <v>85</v>
      </c>
      <c r="AQ5" s="328" t="s">
        <v>86</v>
      </c>
      <c r="AR5" s="328" t="s">
        <v>87</v>
      </c>
      <c r="AS5" s="328" t="s">
        <v>88</v>
      </c>
      <c r="AT5" s="328" t="s">
        <v>89</v>
      </c>
      <c r="AU5" s="328" t="s">
        <v>90</v>
      </c>
      <c r="AV5" s="328" t="s">
        <v>91</v>
      </c>
      <c r="AW5" s="328" t="s">
        <v>92</v>
      </c>
      <c r="AX5" s="329" t="s">
        <v>72</v>
      </c>
      <c r="AY5" s="329" t="s">
        <v>71</v>
      </c>
      <c r="AZ5" s="330" t="s">
        <v>74</v>
      </c>
      <c r="BA5" s="330" t="s">
        <v>73</v>
      </c>
      <c r="BB5" s="330" t="s">
        <v>75</v>
      </c>
      <c r="BC5" s="330" t="s">
        <v>76</v>
      </c>
      <c r="BD5" s="329" t="s">
        <v>77</v>
      </c>
      <c r="BE5" s="331" t="s">
        <v>78</v>
      </c>
      <c r="BF5" s="331" t="s">
        <v>115</v>
      </c>
      <c r="BG5" s="331" t="s">
        <v>79</v>
      </c>
      <c r="BH5" s="332" t="s">
        <v>116</v>
      </c>
      <c r="BI5" s="332" t="s">
        <v>80</v>
      </c>
      <c r="BJ5" s="332" t="s">
        <v>117</v>
      </c>
      <c r="BK5" s="332" t="s">
        <v>81</v>
      </c>
      <c r="BL5" s="332" t="s">
        <v>82</v>
      </c>
      <c r="BM5" s="332" t="s">
        <v>118</v>
      </c>
      <c r="BN5" s="331" t="s">
        <v>83</v>
      </c>
      <c r="BO5" s="333" t="s">
        <v>216</v>
      </c>
      <c r="BP5" s="334" t="s">
        <v>132</v>
      </c>
      <c r="BR5" s="233" t="s">
        <v>93</v>
      </c>
      <c r="BS5" s="233" t="s">
        <v>94</v>
      </c>
      <c r="BT5" s="233" t="s">
        <v>84</v>
      </c>
      <c r="BU5" s="233" t="s">
        <v>95</v>
      </c>
      <c r="BV5" s="233" t="s">
        <v>85</v>
      </c>
      <c r="BW5" s="233" t="s">
        <v>86</v>
      </c>
      <c r="BX5" s="233" t="s">
        <v>87</v>
      </c>
      <c r="BY5" s="233" t="s">
        <v>88</v>
      </c>
      <c r="BZ5" s="233" t="s">
        <v>89</v>
      </c>
      <c r="CA5" s="233" t="s">
        <v>90</v>
      </c>
      <c r="CB5" s="233" t="s">
        <v>91</v>
      </c>
      <c r="CC5" s="233" t="s">
        <v>92</v>
      </c>
      <c r="CD5" s="234" t="s">
        <v>72</v>
      </c>
      <c r="CE5" s="234" t="s">
        <v>71</v>
      </c>
      <c r="CF5" s="235" t="s">
        <v>74</v>
      </c>
      <c r="CG5" s="235" t="s">
        <v>73</v>
      </c>
      <c r="CH5" s="235" t="s">
        <v>75</v>
      </c>
      <c r="CI5" s="235" t="s">
        <v>76</v>
      </c>
      <c r="CJ5" s="234" t="s">
        <v>77</v>
      </c>
      <c r="CK5" s="236" t="s">
        <v>78</v>
      </c>
      <c r="CL5" s="236" t="s">
        <v>115</v>
      </c>
      <c r="CM5" s="236" t="s">
        <v>79</v>
      </c>
      <c r="CN5" s="237" t="s">
        <v>116</v>
      </c>
      <c r="CO5" s="237" t="s">
        <v>80</v>
      </c>
      <c r="CP5" s="237" t="s">
        <v>117</v>
      </c>
      <c r="CQ5" s="237" t="s">
        <v>81</v>
      </c>
      <c r="CR5" s="237" t="s">
        <v>82</v>
      </c>
      <c r="CS5" s="237" t="s">
        <v>118</v>
      </c>
      <c r="CT5" s="236" t="s">
        <v>83</v>
      </c>
    </row>
    <row r="6" spans="1:98" s="343" customFormat="1" ht="26.4" x14ac:dyDescent="0.3">
      <c r="A6" s="318"/>
      <c r="B6" s="318"/>
      <c r="C6" s="319"/>
      <c r="D6" s="319"/>
      <c r="E6" s="320"/>
      <c r="F6" s="320"/>
      <c r="G6" s="321"/>
      <c r="H6" s="362"/>
      <c r="I6" s="335" t="s">
        <v>164</v>
      </c>
      <c r="J6" s="336" t="s">
        <v>164</v>
      </c>
      <c r="K6" s="336" t="s">
        <v>164</v>
      </c>
      <c r="L6" s="336" t="s">
        <v>164</v>
      </c>
      <c r="M6" s="336" t="s">
        <v>164</v>
      </c>
      <c r="N6" s="336" t="s">
        <v>164</v>
      </c>
      <c r="O6" s="336" t="s">
        <v>164</v>
      </c>
      <c r="P6" s="336" t="s">
        <v>164</v>
      </c>
      <c r="Q6" s="336" t="s">
        <v>164</v>
      </c>
      <c r="R6" s="336" t="s">
        <v>164</v>
      </c>
      <c r="S6" s="336" t="s">
        <v>164</v>
      </c>
      <c r="T6" s="336" t="s">
        <v>164</v>
      </c>
      <c r="U6" s="337" t="s">
        <v>164</v>
      </c>
      <c r="V6" s="337" t="s">
        <v>164</v>
      </c>
      <c r="W6" s="338" t="s">
        <v>164</v>
      </c>
      <c r="X6" s="338" t="s">
        <v>164</v>
      </c>
      <c r="Y6" s="338" t="s">
        <v>164</v>
      </c>
      <c r="Z6" s="338" t="s">
        <v>164</v>
      </c>
      <c r="AA6" s="337" t="s">
        <v>164</v>
      </c>
      <c r="AB6" s="339" t="s">
        <v>164</v>
      </c>
      <c r="AC6" s="339" t="s">
        <v>164</v>
      </c>
      <c r="AD6" s="339" t="s">
        <v>164</v>
      </c>
      <c r="AE6" s="340" t="s">
        <v>164</v>
      </c>
      <c r="AF6" s="340" t="s">
        <v>164</v>
      </c>
      <c r="AG6" s="340" t="s">
        <v>164</v>
      </c>
      <c r="AH6" s="340" t="s">
        <v>164</v>
      </c>
      <c r="AI6" s="340" t="s">
        <v>164</v>
      </c>
      <c r="AJ6" s="340" t="s">
        <v>164</v>
      </c>
      <c r="AK6" s="339" t="s">
        <v>164</v>
      </c>
      <c r="AL6" s="336" t="s">
        <v>164</v>
      </c>
      <c r="AM6" s="336" t="s">
        <v>164</v>
      </c>
      <c r="AN6" s="336" t="s">
        <v>164</v>
      </c>
      <c r="AO6" s="336" t="s">
        <v>164</v>
      </c>
      <c r="AP6" s="336" t="s">
        <v>164</v>
      </c>
      <c r="AQ6" s="336" t="s">
        <v>164</v>
      </c>
      <c r="AR6" s="336" t="s">
        <v>164</v>
      </c>
      <c r="AS6" s="336" t="s">
        <v>164</v>
      </c>
      <c r="AT6" s="336" t="s">
        <v>164</v>
      </c>
      <c r="AU6" s="336" t="s">
        <v>164</v>
      </c>
      <c r="AV6" s="336" t="s">
        <v>164</v>
      </c>
      <c r="AW6" s="336" t="s">
        <v>164</v>
      </c>
      <c r="AX6" s="337" t="s">
        <v>164</v>
      </c>
      <c r="AY6" s="337" t="s">
        <v>164</v>
      </c>
      <c r="AZ6" s="338" t="s">
        <v>164</v>
      </c>
      <c r="BA6" s="338" t="s">
        <v>164</v>
      </c>
      <c r="BB6" s="338" t="s">
        <v>164</v>
      </c>
      <c r="BC6" s="338" t="s">
        <v>164</v>
      </c>
      <c r="BD6" s="337" t="s">
        <v>164</v>
      </c>
      <c r="BE6" s="339" t="s">
        <v>164</v>
      </c>
      <c r="BF6" s="339" t="s">
        <v>164</v>
      </c>
      <c r="BG6" s="339" t="s">
        <v>164</v>
      </c>
      <c r="BH6" s="340" t="s">
        <v>164</v>
      </c>
      <c r="BI6" s="340" t="s">
        <v>164</v>
      </c>
      <c r="BJ6" s="340" t="s">
        <v>164</v>
      </c>
      <c r="BK6" s="340" t="s">
        <v>164</v>
      </c>
      <c r="BL6" s="340" t="s">
        <v>164</v>
      </c>
      <c r="BM6" s="340" t="s">
        <v>164</v>
      </c>
      <c r="BN6" s="339" t="s">
        <v>164</v>
      </c>
      <c r="BO6" s="341" t="s">
        <v>164</v>
      </c>
      <c r="BP6" s="342"/>
      <c r="BR6" s="313"/>
      <c r="BS6" s="313"/>
      <c r="BT6" s="313"/>
      <c r="BU6" s="313"/>
      <c r="BV6" s="313"/>
      <c r="BW6" s="313"/>
      <c r="BX6" s="313"/>
      <c r="BY6" s="313"/>
      <c r="BZ6" s="313"/>
      <c r="CA6" s="313"/>
      <c r="CB6" s="313"/>
      <c r="CC6" s="313"/>
      <c r="CD6" s="314"/>
      <c r="CE6" s="314"/>
      <c r="CF6" s="315"/>
      <c r="CG6" s="315"/>
      <c r="CH6" s="315"/>
      <c r="CI6" s="315"/>
      <c r="CJ6" s="314"/>
      <c r="CK6" s="316"/>
      <c r="CL6" s="316"/>
      <c r="CM6" s="316"/>
      <c r="CN6" s="317"/>
      <c r="CO6" s="317"/>
      <c r="CP6" s="317"/>
      <c r="CQ6" s="317"/>
      <c r="CR6" s="317"/>
      <c r="CS6" s="317"/>
      <c r="CT6" s="316"/>
    </row>
    <row r="7" spans="1:98" ht="15" x14ac:dyDescent="0.35">
      <c r="A7" s="202"/>
      <c r="B7" s="204"/>
      <c r="C7" s="203"/>
      <c r="D7" s="204"/>
      <c r="E7" s="204"/>
      <c r="F7" s="204"/>
      <c r="G7" s="221"/>
      <c r="H7" s="327"/>
      <c r="I7" s="344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6">
        <v>1</v>
      </c>
      <c r="V7" s="347">
        <v>0.5</v>
      </c>
      <c r="W7" s="22"/>
      <c r="X7" s="22"/>
      <c r="Y7" s="22"/>
      <c r="Z7" s="22"/>
      <c r="AA7" s="348">
        <v>1E-3</v>
      </c>
      <c r="AB7" s="349">
        <v>0.1</v>
      </c>
      <c r="AC7" s="350">
        <v>0.05</v>
      </c>
      <c r="AD7" s="347">
        <v>0.5</v>
      </c>
      <c r="AE7" s="22"/>
      <c r="AF7" s="22"/>
      <c r="AG7" s="22"/>
      <c r="AH7" s="21"/>
      <c r="AI7" s="21"/>
      <c r="AJ7" s="21"/>
      <c r="AK7" s="348">
        <v>1E-3</v>
      </c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R7" s="232"/>
      <c r="BS7" s="232"/>
      <c r="BT7" s="232"/>
      <c r="BU7" s="232"/>
      <c r="BV7" s="232"/>
      <c r="BW7" s="232"/>
      <c r="BX7" s="232"/>
      <c r="BY7" s="232"/>
      <c r="BZ7" s="232"/>
      <c r="CA7" s="232"/>
      <c r="CB7" s="232"/>
      <c r="CC7" s="232"/>
      <c r="CD7" s="232"/>
      <c r="CE7" s="232"/>
      <c r="CF7" s="232"/>
      <c r="CG7" s="232"/>
      <c r="CH7" s="232"/>
      <c r="CI7" s="232"/>
      <c r="CJ7" s="232"/>
      <c r="CK7" s="232"/>
      <c r="CL7" s="232"/>
      <c r="CM7" s="232"/>
      <c r="CN7" s="232"/>
      <c r="CO7" s="232"/>
      <c r="CP7" s="232"/>
      <c r="CQ7" s="232"/>
      <c r="CR7" s="232"/>
      <c r="CS7" s="232"/>
      <c r="CT7" s="232"/>
    </row>
    <row r="8" spans="1:98" ht="71.400000000000006" customHeight="1" x14ac:dyDescent="0.3">
      <c r="A8" s="205"/>
      <c r="B8" s="207"/>
      <c r="C8" s="206"/>
      <c r="D8" s="207"/>
      <c r="E8" s="207"/>
      <c r="F8" s="207"/>
      <c r="G8" s="222"/>
      <c r="H8" s="363" t="s">
        <v>129</v>
      </c>
      <c r="I8" s="351">
        <v>1E-4</v>
      </c>
      <c r="J8" s="351">
        <v>2.9999999999999997E-4</v>
      </c>
      <c r="K8" s="352">
        <v>3.0000000000000001E-5</v>
      </c>
      <c r="L8" s="352">
        <v>3.0000000000000001E-5</v>
      </c>
      <c r="M8" s="352">
        <v>3.0000000000000001E-5</v>
      </c>
      <c r="N8" s="352">
        <v>3.0000000000000001E-5</v>
      </c>
      <c r="O8" s="353">
        <v>0.1</v>
      </c>
      <c r="P8" s="352">
        <v>3.0000000000000001E-5</v>
      </c>
      <c r="Q8" s="352">
        <v>3.0000000000000001E-5</v>
      </c>
      <c r="R8" s="352">
        <v>3.0000000000000001E-5</v>
      </c>
      <c r="S8" s="354">
        <v>0.03</v>
      </c>
      <c r="T8" s="352">
        <v>3.0000000000000001E-5</v>
      </c>
      <c r="U8" s="355">
        <v>1</v>
      </c>
      <c r="V8" s="355">
        <v>1</v>
      </c>
      <c r="W8" s="353">
        <v>0.1</v>
      </c>
      <c r="X8" s="353">
        <v>0.1</v>
      </c>
      <c r="Y8" s="353">
        <v>0.1</v>
      </c>
      <c r="Z8" s="354">
        <v>0.01</v>
      </c>
      <c r="AA8" s="351">
        <v>2.9999999999999997E-4</v>
      </c>
      <c r="AB8" s="353">
        <v>0.1</v>
      </c>
      <c r="AC8" s="354">
        <v>0.03</v>
      </c>
      <c r="AD8" s="353">
        <v>0.3</v>
      </c>
      <c r="AE8" s="353">
        <v>0.1</v>
      </c>
      <c r="AF8" s="353">
        <v>0.1</v>
      </c>
      <c r="AG8" s="353">
        <v>0.1</v>
      </c>
      <c r="AH8" s="353">
        <v>0.1</v>
      </c>
      <c r="AI8" s="354">
        <v>0.01</v>
      </c>
      <c r="AJ8" s="354">
        <v>0.01</v>
      </c>
      <c r="AK8" s="351">
        <v>2.9999999999999997E-4</v>
      </c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R8" s="238"/>
      <c r="BS8" s="232"/>
      <c r="BT8" s="232"/>
      <c r="BU8" s="232"/>
      <c r="BV8" s="232"/>
      <c r="BW8" s="232"/>
      <c r="BX8" s="232"/>
      <c r="BY8" s="232"/>
      <c r="BZ8" s="232"/>
      <c r="CA8" s="232"/>
      <c r="CB8" s="232"/>
      <c r="CC8" s="232"/>
      <c r="CD8" s="232"/>
      <c r="CE8" s="232"/>
      <c r="CF8" s="232"/>
      <c r="CG8" s="232"/>
      <c r="CH8" s="232"/>
      <c r="CI8" s="232"/>
      <c r="CJ8" s="232"/>
      <c r="CK8" s="232"/>
      <c r="CL8" s="232"/>
      <c r="CM8" s="232"/>
      <c r="CN8" s="232"/>
      <c r="CO8" s="232"/>
      <c r="CP8" s="232"/>
      <c r="CQ8" s="232"/>
      <c r="CR8" s="232"/>
      <c r="CS8" s="232"/>
      <c r="CT8" s="232"/>
    </row>
    <row r="9" spans="1:98" s="276" customFormat="1" ht="15" x14ac:dyDescent="0.35">
      <c r="A9" s="208"/>
      <c r="B9" s="210"/>
      <c r="C9" s="209"/>
      <c r="D9" s="210"/>
      <c r="E9" s="210"/>
      <c r="F9" s="210"/>
      <c r="G9" s="223"/>
      <c r="H9" s="327"/>
      <c r="I9" s="356"/>
      <c r="J9" s="357"/>
      <c r="K9" s="356"/>
      <c r="L9" s="356"/>
      <c r="M9" s="356"/>
      <c r="N9" s="356"/>
      <c r="O9" s="356"/>
      <c r="P9" s="356"/>
      <c r="Q9" s="356"/>
      <c r="R9" s="356"/>
      <c r="S9" s="357"/>
      <c r="T9" s="356"/>
      <c r="U9" s="358"/>
      <c r="V9" s="358"/>
      <c r="W9" s="358"/>
      <c r="X9" s="358"/>
      <c r="Y9" s="358"/>
      <c r="Z9" s="358"/>
      <c r="AA9" s="356"/>
      <c r="AB9" s="356"/>
      <c r="AC9" s="358"/>
      <c r="AD9" s="356"/>
      <c r="AE9" s="358"/>
      <c r="AF9" s="358"/>
      <c r="AG9" s="358"/>
      <c r="AH9" s="356"/>
      <c r="AI9" s="356"/>
      <c r="AJ9" s="358"/>
      <c r="AK9" s="358"/>
      <c r="AL9" s="357"/>
      <c r="AM9" s="357"/>
      <c r="AN9" s="357"/>
      <c r="AO9" s="357"/>
      <c r="AP9" s="357"/>
      <c r="AQ9" s="357"/>
      <c r="AR9" s="357"/>
      <c r="AS9" s="357"/>
      <c r="AT9" s="357"/>
      <c r="AU9" s="357"/>
      <c r="AV9" s="357"/>
      <c r="AW9" s="357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8"/>
      <c r="BI9" s="358"/>
      <c r="BJ9" s="358"/>
      <c r="BK9" s="358"/>
      <c r="BL9" s="358"/>
      <c r="BM9" s="358"/>
      <c r="BN9" s="358"/>
      <c r="BO9" s="359"/>
      <c r="BR9" s="238"/>
      <c r="BS9" s="239"/>
      <c r="BT9" s="239"/>
      <c r="BU9" s="239"/>
      <c r="BV9" s="239"/>
      <c r="BW9" s="239"/>
      <c r="BX9" s="239"/>
      <c r="BY9" s="239"/>
      <c r="BZ9" s="239"/>
      <c r="CA9" s="239"/>
      <c r="CB9" s="239"/>
      <c r="CC9" s="239"/>
      <c r="CD9" s="239"/>
      <c r="CE9" s="239"/>
      <c r="CF9" s="239"/>
      <c r="CG9" s="239"/>
      <c r="CH9" s="239"/>
      <c r="CI9" s="239"/>
      <c r="CJ9" s="239"/>
      <c r="CK9" s="239"/>
      <c r="CL9" s="239"/>
      <c r="CM9" s="239"/>
      <c r="CN9" s="239"/>
      <c r="CO9" s="239"/>
      <c r="CP9" s="239"/>
      <c r="CQ9" s="239"/>
      <c r="CR9" s="239"/>
      <c r="CS9" s="239"/>
      <c r="CT9" s="239"/>
    </row>
    <row r="10" spans="1:98" s="230" customFormat="1" x14ac:dyDescent="0.3">
      <c r="A10" s="660"/>
      <c r="B10" s="661"/>
      <c r="C10" s="662"/>
      <c r="D10" s="661"/>
      <c r="E10" s="661"/>
      <c r="F10" s="661"/>
      <c r="G10" s="661"/>
      <c r="H10" s="364"/>
      <c r="I10" s="663"/>
      <c r="J10" s="663"/>
      <c r="K10" s="663"/>
      <c r="L10" s="663"/>
      <c r="M10" s="663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  <c r="AI10" s="663"/>
      <c r="AJ10" s="663"/>
      <c r="AK10" s="663"/>
      <c r="AL10" s="360" t="e">
        <f t="shared" ref="AL10:AL41" si="0">BR10*I$8</f>
        <v>#VALUE!</v>
      </c>
      <c r="AM10" s="360" t="e">
        <f t="shared" ref="AM10:AM41" si="1">BS10*J$8</f>
        <v>#VALUE!</v>
      </c>
      <c r="AN10" s="360" t="e">
        <f t="shared" ref="AN10:AN41" si="2">BT10*K$8</f>
        <v>#VALUE!</v>
      </c>
      <c r="AO10" s="360" t="e">
        <f t="shared" ref="AO10:AO41" si="3">BU10*L$8</f>
        <v>#VALUE!</v>
      </c>
      <c r="AP10" s="360" t="e">
        <f t="shared" ref="AP10:AP41" si="4">BV10*M$8</f>
        <v>#VALUE!</v>
      </c>
      <c r="AQ10" s="360" t="e">
        <f t="shared" ref="AQ10:AQ41" si="5">BW10*N$8</f>
        <v>#VALUE!</v>
      </c>
      <c r="AR10" s="360" t="e">
        <f t="shared" ref="AR10:AR41" si="6">BX10*O$8</f>
        <v>#VALUE!</v>
      </c>
      <c r="AS10" s="360" t="e">
        <f t="shared" ref="AS10:AS41" si="7">BY10*P$8</f>
        <v>#VALUE!</v>
      </c>
      <c r="AT10" s="360" t="e">
        <f t="shared" ref="AT10:AT41" si="8">BZ10*Q$8</f>
        <v>#VALUE!</v>
      </c>
      <c r="AU10" s="360" t="e">
        <f t="shared" ref="AU10:AU41" si="9">CA10*R$8</f>
        <v>#VALUE!</v>
      </c>
      <c r="AV10" s="360" t="e">
        <f t="shared" ref="AV10:AV41" si="10">CB10*S$8</f>
        <v>#VALUE!</v>
      </c>
      <c r="AW10" s="360" t="e">
        <f t="shared" ref="AW10:AW41" si="11">CC10*T$8</f>
        <v>#VALUE!</v>
      </c>
      <c r="AX10" s="360" t="e">
        <f t="shared" ref="AX10:AX41" si="12">CD10*U$8</f>
        <v>#VALUE!</v>
      </c>
      <c r="AY10" s="360" t="e">
        <f t="shared" ref="AY10:AY41" si="13">CE10*V$8</f>
        <v>#VALUE!</v>
      </c>
      <c r="AZ10" s="360" t="e">
        <f t="shared" ref="AZ10:AZ41" si="14">CF10*W$8</f>
        <v>#VALUE!</v>
      </c>
      <c r="BA10" s="360" t="e">
        <f t="shared" ref="BA10:BA41" si="15">CG10*X$8</f>
        <v>#VALUE!</v>
      </c>
      <c r="BB10" s="360" t="e">
        <f t="shared" ref="BB10:BB41" si="16">CH10*Y$8</f>
        <v>#VALUE!</v>
      </c>
      <c r="BC10" s="360" t="e">
        <f t="shared" ref="BC10:BC41" si="17">CI10*Z$8</f>
        <v>#VALUE!</v>
      </c>
      <c r="BD10" s="360" t="e">
        <f t="shared" ref="BD10:BD41" si="18">CJ10*AA$8</f>
        <v>#VALUE!</v>
      </c>
      <c r="BE10" s="360" t="e">
        <f t="shared" ref="BE10:BE41" si="19">CK10*AB$8</f>
        <v>#VALUE!</v>
      </c>
      <c r="BF10" s="360" t="e">
        <f t="shared" ref="BF10:BF41" si="20">CL10*AC$8</f>
        <v>#VALUE!</v>
      </c>
      <c r="BG10" s="360" t="e">
        <f t="shared" ref="BG10:BG41" si="21">CM10*AD$8</f>
        <v>#VALUE!</v>
      </c>
      <c r="BH10" s="360" t="e">
        <f t="shared" ref="BH10:BH41" si="22">CN10*AE$8</f>
        <v>#VALUE!</v>
      </c>
      <c r="BI10" s="360" t="e">
        <f t="shared" ref="BI10:BI41" si="23">CO10*AF$8</f>
        <v>#VALUE!</v>
      </c>
      <c r="BJ10" s="360" t="e">
        <f t="shared" ref="BJ10:BJ41" si="24">CP10*AG$8</f>
        <v>#VALUE!</v>
      </c>
      <c r="BK10" s="360" t="e">
        <f t="shared" ref="BK10:BK41" si="25">CQ10*AH$8</f>
        <v>#VALUE!</v>
      </c>
      <c r="BL10" s="360" t="e">
        <f t="shared" ref="BL10:BL41" si="26">CR10*AI$8</f>
        <v>#VALUE!</v>
      </c>
      <c r="BM10" s="360" t="e">
        <f t="shared" ref="BM10:BM41" si="27">CS10*AJ$8</f>
        <v>#VALUE!</v>
      </c>
      <c r="BN10" s="360" t="e">
        <f t="shared" ref="BN10:BN41" si="28">CT10*AK$8</f>
        <v>#VALUE!</v>
      </c>
      <c r="BO10" s="360">
        <f t="array" ref="BO10">SUM(IF(ISERROR(AL10:BN10),"",AL10:BN10))</f>
        <v>0</v>
      </c>
      <c r="BP10" s="361">
        <f>COUNTIF(AL10:BN10,"&gt;0")</f>
        <v>0</v>
      </c>
      <c r="BQ10" s="230" t="str">
        <f>IF(BP10=29,"Sommatoria completa","")</f>
        <v/>
      </c>
      <c r="BR10" s="231" t="str">
        <f t="shared" ref="BR10:BR41" si="29">SUBSTITUTE(I10,"&lt;","")</f>
        <v/>
      </c>
      <c r="BS10" s="231" t="str">
        <f t="shared" ref="BS10:BS41" si="30">SUBSTITUTE(J10,"&lt;","")</f>
        <v/>
      </c>
      <c r="BT10" s="231" t="str">
        <f t="shared" ref="BT10:BT41" si="31">SUBSTITUTE(K10,"&lt;","")</f>
        <v/>
      </c>
      <c r="BU10" s="231" t="str">
        <f t="shared" ref="BU10:BU41" si="32">SUBSTITUTE(L10,"&lt;","")</f>
        <v/>
      </c>
      <c r="BV10" s="231" t="str">
        <f t="shared" ref="BV10:BV41" si="33">SUBSTITUTE(M10,"&lt;","")</f>
        <v/>
      </c>
      <c r="BW10" s="231" t="str">
        <f t="shared" ref="BW10:BW41" si="34">SUBSTITUTE(N10,"&lt;","")</f>
        <v/>
      </c>
      <c r="BX10" s="231" t="str">
        <f t="shared" ref="BX10:BX41" si="35">SUBSTITUTE(O10,"&lt;","")</f>
        <v/>
      </c>
      <c r="BY10" s="231" t="str">
        <f t="shared" ref="BY10:BY41" si="36">SUBSTITUTE(P10,"&lt;","")</f>
        <v/>
      </c>
      <c r="BZ10" s="231" t="str">
        <f t="shared" ref="BZ10:BZ41" si="37">SUBSTITUTE(Q10,"&lt;","")</f>
        <v/>
      </c>
      <c r="CA10" s="231" t="str">
        <f t="shared" ref="CA10:CA41" si="38">SUBSTITUTE(R10,"&lt;","")</f>
        <v/>
      </c>
      <c r="CB10" s="231" t="str">
        <f t="shared" ref="CB10:CB41" si="39">SUBSTITUTE(S10,"&lt;","")</f>
        <v/>
      </c>
      <c r="CC10" s="231" t="str">
        <f t="shared" ref="CC10:CC41" si="40">SUBSTITUTE(T10,"&lt;","")</f>
        <v/>
      </c>
      <c r="CD10" s="231" t="str">
        <f t="shared" ref="CD10:CD41" si="41">SUBSTITUTE(U10,"&lt;","")</f>
        <v/>
      </c>
      <c r="CE10" s="231" t="str">
        <f t="shared" ref="CE10:CE41" si="42">SUBSTITUTE(V10,"&lt;","")</f>
        <v/>
      </c>
      <c r="CF10" s="231" t="str">
        <f t="shared" ref="CF10:CF41" si="43">SUBSTITUTE(W10,"&lt;","")</f>
        <v/>
      </c>
      <c r="CG10" s="231" t="str">
        <f t="shared" ref="CG10:CG41" si="44">SUBSTITUTE(X10,"&lt;","")</f>
        <v/>
      </c>
      <c r="CH10" s="231" t="str">
        <f t="shared" ref="CH10:CH41" si="45">SUBSTITUTE(Y10,"&lt;","")</f>
        <v/>
      </c>
      <c r="CI10" s="231" t="str">
        <f t="shared" ref="CI10:CI41" si="46">SUBSTITUTE(Z10,"&lt;","")</f>
        <v/>
      </c>
      <c r="CJ10" s="231" t="str">
        <f t="shared" ref="CJ10:CJ41" si="47">SUBSTITUTE(AA10,"&lt;","")</f>
        <v/>
      </c>
      <c r="CK10" s="231" t="str">
        <f t="shared" ref="CK10:CK41" si="48">SUBSTITUTE(AB10,"&lt;","")</f>
        <v/>
      </c>
      <c r="CL10" s="231" t="str">
        <f t="shared" ref="CL10:CL41" si="49">SUBSTITUTE(AC10,"&lt;","")</f>
        <v/>
      </c>
      <c r="CM10" s="231" t="str">
        <f t="shared" ref="CM10:CM41" si="50">SUBSTITUTE(AD10,"&lt;","")</f>
        <v/>
      </c>
      <c r="CN10" s="231" t="str">
        <f t="shared" ref="CN10:CN41" si="51">SUBSTITUTE(AE10,"&lt;","")</f>
        <v/>
      </c>
      <c r="CO10" s="231" t="str">
        <f t="shared" ref="CO10:CO41" si="52">SUBSTITUTE(AF10,"&lt;","")</f>
        <v/>
      </c>
      <c r="CP10" s="231" t="str">
        <f t="shared" ref="CP10:CP41" si="53">SUBSTITUTE(AG10,"&lt;","")</f>
        <v/>
      </c>
      <c r="CQ10" s="231" t="str">
        <f t="shared" ref="CQ10:CQ41" si="54">SUBSTITUTE(AH10,"&lt;","")</f>
        <v/>
      </c>
      <c r="CR10" s="231" t="str">
        <f t="shared" ref="CR10:CR41" si="55">SUBSTITUTE(AI10,"&lt;","")</f>
        <v/>
      </c>
      <c r="CS10" s="231" t="str">
        <f t="shared" ref="CS10:CS41" si="56">SUBSTITUTE(AJ10,"&lt;","")</f>
        <v/>
      </c>
      <c r="CT10" s="231" t="str">
        <f t="shared" ref="CT10:CT41" si="57">SUBSTITUTE(AK10,"&lt;","")</f>
        <v/>
      </c>
    </row>
    <row r="11" spans="1:98" s="230" customFormat="1" x14ac:dyDescent="0.3">
      <c r="A11" s="660"/>
      <c r="B11" s="624"/>
      <c r="C11" s="625"/>
      <c r="D11" s="624"/>
      <c r="E11" s="624"/>
      <c r="F11" s="624"/>
      <c r="G11" s="624"/>
      <c r="H11" s="364"/>
      <c r="I11" s="663"/>
      <c r="J11" s="663"/>
      <c r="K11" s="663"/>
      <c r="L11" s="663"/>
      <c r="M11" s="663"/>
      <c r="N11" s="663"/>
      <c r="O11" s="663"/>
      <c r="P11" s="663"/>
      <c r="Q11" s="663"/>
      <c r="R11" s="663"/>
      <c r="S11" s="663"/>
      <c r="T11" s="663"/>
      <c r="U11" s="663"/>
      <c r="V11" s="663"/>
      <c r="W11" s="663"/>
      <c r="X11" s="663"/>
      <c r="Y11" s="663"/>
      <c r="Z11" s="663"/>
      <c r="AA11" s="663"/>
      <c r="AB11" s="663"/>
      <c r="AC11" s="663"/>
      <c r="AD11" s="663"/>
      <c r="AE11" s="663"/>
      <c r="AF11" s="663"/>
      <c r="AG11" s="663"/>
      <c r="AH11" s="663"/>
      <c r="AI11" s="663"/>
      <c r="AJ11" s="663"/>
      <c r="AK11" s="663"/>
      <c r="AL11" s="360" t="e">
        <f t="shared" si="0"/>
        <v>#VALUE!</v>
      </c>
      <c r="AM11" s="360" t="e">
        <f t="shared" si="1"/>
        <v>#VALUE!</v>
      </c>
      <c r="AN11" s="360" t="e">
        <f t="shared" si="2"/>
        <v>#VALUE!</v>
      </c>
      <c r="AO11" s="360" t="e">
        <f t="shared" si="3"/>
        <v>#VALUE!</v>
      </c>
      <c r="AP11" s="360" t="e">
        <f t="shared" si="4"/>
        <v>#VALUE!</v>
      </c>
      <c r="AQ11" s="360" t="e">
        <f t="shared" si="5"/>
        <v>#VALUE!</v>
      </c>
      <c r="AR11" s="360" t="e">
        <f t="shared" si="6"/>
        <v>#VALUE!</v>
      </c>
      <c r="AS11" s="360" t="e">
        <f t="shared" si="7"/>
        <v>#VALUE!</v>
      </c>
      <c r="AT11" s="360" t="e">
        <f t="shared" si="8"/>
        <v>#VALUE!</v>
      </c>
      <c r="AU11" s="360" t="e">
        <f t="shared" si="9"/>
        <v>#VALUE!</v>
      </c>
      <c r="AV11" s="360" t="e">
        <f t="shared" si="10"/>
        <v>#VALUE!</v>
      </c>
      <c r="AW11" s="360" t="e">
        <f t="shared" si="11"/>
        <v>#VALUE!</v>
      </c>
      <c r="AX11" s="360" t="e">
        <f t="shared" si="12"/>
        <v>#VALUE!</v>
      </c>
      <c r="AY11" s="360" t="e">
        <f t="shared" si="13"/>
        <v>#VALUE!</v>
      </c>
      <c r="AZ11" s="360" t="e">
        <f t="shared" si="14"/>
        <v>#VALUE!</v>
      </c>
      <c r="BA11" s="360" t="e">
        <f t="shared" si="15"/>
        <v>#VALUE!</v>
      </c>
      <c r="BB11" s="360" t="e">
        <f t="shared" si="16"/>
        <v>#VALUE!</v>
      </c>
      <c r="BC11" s="360" t="e">
        <f t="shared" si="17"/>
        <v>#VALUE!</v>
      </c>
      <c r="BD11" s="360" t="e">
        <f t="shared" si="18"/>
        <v>#VALUE!</v>
      </c>
      <c r="BE11" s="360" t="e">
        <f t="shared" si="19"/>
        <v>#VALUE!</v>
      </c>
      <c r="BF11" s="360" t="e">
        <f t="shared" si="20"/>
        <v>#VALUE!</v>
      </c>
      <c r="BG11" s="360" t="e">
        <f t="shared" si="21"/>
        <v>#VALUE!</v>
      </c>
      <c r="BH11" s="360" t="e">
        <f t="shared" si="22"/>
        <v>#VALUE!</v>
      </c>
      <c r="BI11" s="360" t="e">
        <f t="shared" si="23"/>
        <v>#VALUE!</v>
      </c>
      <c r="BJ11" s="360" t="e">
        <f t="shared" si="24"/>
        <v>#VALUE!</v>
      </c>
      <c r="BK11" s="360" t="e">
        <f t="shared" si="25"/>
        <v>#VALUE!</v>
      </c>
      <c r="BL11" s="360" t="e">
        <f t="shared" si="26"/>
        <v>#VALUE!</v>
      </c>
      <c r="BM11" s="360" t="e">
        <f t="shared" si="27"/>
        <v>#VALUE!</v>
      </c>
      <c r="BN11" s="360" t="e">
        <f t="shared" si="28"/>
        <v>#VALUE!</v>
      </c>
      <c r="BO11" s="360">
        <f t="array" ref="BO11">SUM(IF(ISERROR(AL11:BN11),"",AL11:BN11))</f>
        <v>0</v>
      </c>
      <c r="BP11" s="361">
        <f t="shared" ref="BP11:BP74" si="58">COUNTIF(AL11:BN11,"&gt;0")</f>
        <v>0</v>
      </c>
      <c r="BQ11" s="230" t="str">
        <f>IF(BP11=29,"Sommatoria completa","")</f>
        <v/>
      </c>
      <c r="BR11" s="231" t="str">
        <f t="shared" si="29"/>
        <v/>
      </c>
      <c r="BS11" s="231" t="str">
        <f t="shared" si="30"/>
        <v/>
      </c>
      <c r="BT11" s="231" t="str">
        <f t="shared" si="31"/>
        <v/>
      </c>
      <c r="BU11" s="231" t="str">
        <f t="shared" si="32"/>
        <v/>
      </c>
      <c r="BV11" s="231" t="str">
        <f t="shared" si="33"/>
        <v/>
      </c>
      <c r="BW11" s="231" t="str">
        <f t="shared" si="34"/>
        <v/>
      </c>
      <c r="BX11" s="231" t="str">
        <f t="shared" si="35"/>
        <v/>
      </c>
      <c r="BY11" s="231" t="str">
        <f t="shared" si="36"/>
        <v/>
      </c>
      <c r="BZ11" s="231" t="str">
        <f t="shared" si="37"/>
        <v/>
      </c>
      <c r="CA11" s="231" t="str">
        <f t="shared" si="38"/>
        <v/>
      </c>
      <c r="CB11" s="231" t="str">
        <f t="shared" si="39"/>
        <v/>
      </c>
      <c r="CC11" s="231" t="str">
        <f t="shared" si="40"/>
        <v/>
      </c>
      <c r="CD11" s="231" t="str">
        <f t="shared" si="41"/>
        <v/>
      </c>
      <c r="CE11" s="231" t="str">
        <f t="shared" si="42"/>
        <v/>
      </c>
      <c r="CF11" s="231" t="str">
        <f t="shared" si="43"/>
        <v/>
      </c>
      <c r="CG11" s="231" t="str">
        <f t="shared" si="44"/>
        <v/>
      </c>
      <c r="CH11" s="231" t="str">
        <f t="shared" si="45"/>
        <v/>
      </c>
      <c r="CI11" s="231" t="str">
        <f t="shared" si="46"/>
        <v/>
      </c>
      <c r="CJ11" s="231" t="str">
        <f t="shared" si="47"/>
        <v/>
      </c>
      <c r="CK11" s="231" t="str">
        <f t="shared" si="48"/>
        <v/>
      </c>
      <c r="CL11" s="231" t="str">
        <f t="shared" si="49"/>
        <v/>
      </c>
      <c r="CM11" s="231" t="str">
        <f t="shared" si="50"/>
        <v/>
      </c>
      <c r="CN11" s="231" t="str">
        <f t="shared" si="51"/>
        <v/>
      </c>
      <c r="CO11" s="231" t="str">
        <f t="shared" si="52"/>
        <v/>
      </c>
      <c r="CP11" s="231" t="str">
        <f t="shared" si="53"/>
        <v/>
      </c>
      <c r="CQ11" s="231" t="str">
        <f t="shared" si="54"/>
        <v/>
      </c>
      <c r="CR11" s="231" t="str">
        <f t="shared" si="55"/>
        <v/>
      </c>
      <c r="CS11" s="231" t="str">
        <f t="shared" si="56"/>
        <v/>
      </c>
      <c r="CT11" s="231" t="str">
        <f t="shared" si="57"/>
        <v/>
      </c>
    </row>
    <row r="12" spans="1:98" s="230" customFormat="1" x14ac:dyDescent="0.3">
      <c r="A12" s="660"/>
      <c r="B12" s="624"/>
      <c r="C12" s="625"/>
      <c r="D12" s="624"/>
      <c r="E12" s="624"/>
      <c r="F12" s="624"/>
      <c r="G12" s="624"/>
      <c r="H12" s="364"/>
      <c r="I12" s="663"/>
      <c r="J12" s="663"/>
      <c r="K12" s="663"/>
      <c r="L12" s="663"/>
      <c r="M12" s="663"/>
      <c r="N12" s="663"/>
      <c r="O12" s="663"/>
      <c r="P12" s="663"/>
      <c r="Q12" s="663"/>
      <c r="R12" s="663"/>
      <c r="S12" s="663"/>
      <c r="T12" s="663"/>
      <c r="U12" s="663"/>
      <c r="V12" s="663"/>
      <c r="W12" s="663"/>
      <c r="X12" s="663"/>
      <c r="Y12" s="663"/>
      <c r="Z12" s="663"/>
      <c r="AA12" s="663"/>
      <c r="AB12" s="663"/>
      <c r="AC12" s="663"/>
      <c r="AD12" s="663"/>
      <c r="AE12" s="663"/>
      <c r="AF12" s="663"/>
      <c r="AG12" s="663"/>
      <c r="AH12" s="663"/>
      <c r="AI12" s="663"/>
      <c r="AJ12" s="663"/>
      <c r="AK12" s="663"/>
      <c r="AL12" s="360" t="e">
        <f t="shared" si="0"/>
        <v>#VALUE!</v>
      </c>
      <c r="AM12" s="360" t="e">
        <f t="shared" si="1"/>
        <v>#VALUE!</v>
      </c>
      <c r="AN12" s="360" t="e">
        <f t="shared" si="2"/>
        <v>#VALUE!</v>
      </c>
      <c r="AO12" s="360" t="e">
        <f t="shared" si="3"/>
        <v>#VALUE!</v>
      </c>
      <c r="AP12" s="360" t="e">
        <f t="shared" si="4"/>
        <v>#VALUE!</v>
      </c>
      <c r="AQ12" s="360" t="e">
        <f t="shared" si="5"/>
        <v>#VALUE!</v>
      </c>
      <c r="AR12" s="360" t="e">
        <f t="shared" si="6"/>
        <v>#VALUE!</v>
      </c>
      <c r="AS12" s="360" t="e">
        <f t="shared" si="7"/>
        <v>#VALUE!</v>
      </c>
      <c r="AT12" s="360" t="e">
        <f t="shared" si="8"/>
        <v>#VALUE!</v>
      </c>
      <c r="AU12" s="360" t="e">
        <f t="shared" si="9"/>
        <v>#VALUE!</v>
      </c>
      <c r="AV12" s="360" t="e">
        <f t="shared" si="10"/>
        <v>#VALUE!</v>
      </c>
      <c r="AW12" s="360" t="e">
        <f t="shared" si="11"/>
        <v>#VALUE!</v>
      </c>
      <c r="AX12" s="360" t="e">
        <f t="shared" si="12"/>
        <v>#VALUE!</v>
      </c>
      <c r="AY12" s="360" t="e">
        <f t="shared" si="13"/>
        <v>#VALUE!</v>
      </c>
      <c r="AZ12" s="360" t="e">
        <f t="shared" si="14"/>
        <v>#VALUE!</v>
      </c>
      <c r="BA12" s="360" t="e">
        <f t="shared" si="15"/>
        <v>#VALUE!</v>
      </c>
      <c r="BB12" s="360" t="e">
        <f t="shared" si="16"/>
        <v>#VALUE!</v>
      </c>
      <c r="BC12" s="360" t="e">
        <f t="shared" si="17"/>
        <v>#VALUE!</v>
      </c>
      <c r="BD12" s="360" t="e">
        <f t="shared" si="18"/>
        <v>#VALUE!</v>
      </c>
      <c r="BE12" s="360" t="e">
        <f t="shared" si="19"/>
        <v>#VALUE!</v>
      </c>
      <c r="BF12" s="360" t="e">
        <f t="shared" si="20"/>
        <v>#VALUE!</v>
      </c>
      <c r="BG12" s="360" t="e">
        <f t="shared" si="21"/>
        <v>#VALUE!</v>
      </c>
      <c r="BH12" s="360" t="e">
        <f t="shared" si="22"/>
        <v>#VALUE!</v>
      </c>
      <c r="BI12" s="360" t="e">
        <f t="shared" si="23"/>
        <v>#VALUE!</v>
      </c>
      <c r="BJ12" s="360" t="e">
        <f t="shared" si="24"/>
        <v>#VALUE!</v>
      </c>
      <c r="BK12" s="360" t="e">
        <f t="shared" si="25"/>
        <v>#VALUE!</v>
      </c>
      <c r="BL12" s="360" t="e">
        <f t="shared" si="26"/>
        <v>#VALUE!</v>
      </c>
      <c r="BM12" s="360" t="e">
        <f t="shared" si="27"/>
        <v>#VALUE!</v>
      </c>
      <c r="BN12" s="360" t="e">
        <f t="shared" si="28"/>
        <v>#VALUE!</v>
      </c>
      <c r="BO12" s="360">
        <f t="array" ref="BO12">SUM(IF(ISERROR(AL12:BN12),"",AL12:BN12))</f>
        <v>0</v>
      </c>
      <c r="BP12" s="361">
        <f t="shared" si="58"/>
        <v>0</v>
      </c>
      <c r="BQ12" s="230" t="str">
        <f t="shared" ref="BQ12:BQ75" si="59">IF(BP12=29,"Sommatoria completa","")</f>
        <v/>
      </c>
      <c r="BR12" s="231" t="str">
        <f t="shared" si="29"/>
        <v/>
      </c>
      <c r="BS12" s="231" t="str">
        <f t="shared" si="30"/>
        <v/>
      </c>
      <c r="BT12" s="231" t="str">
        <f t="shared" si="31"/>
        <v/>
      </c>
      <c r="BU12" s="231" t="str">
        <f t="shared" si="32"/>
        <v/>
      </c>
      <c r="BV12" s="231" t="str">
        <f t="shared" si="33"/>
        <v/>
      </c>
      <c r="BW12" s="231" t="str">
        <f t="shared" si="34"/>
        <v/>
      </c>
      <c r="BX12" s="231" t="str">
        <f t="shared" si="35"/>
        <v/>
      </c>
      <c r="BY12" s="231" t="str">
        <f t="shared" si="36"/>
        <v/>
      </c>
      <c r="BZ12" s="231" t="str">
        <f t="shared" si="37"/>
        <v/>
      </c>
      <c r="CA12" s="231" t="str">
        <f t="shared" si="38"/>
        <v/>
      </c>
      <c r="CB12" s="231" t="str">
        <f t="shared" si="39"/>
        <v/>
      </c>
      <c r="CC12" s="231" t="str">
        <f t="shared" si="40"/>
        <v/>
      </c>
      <c r="CD12" s="231" t="str">
        <f t="shared" si="41"/>
        <v/>
      </c>
      <c r="CE12" s="231" t="str">
        <f t="shared" si="42"/>
        <v/>
      </c>
      <c r="CF12" s="231" t="str">
        <f t="shared" si="43"/>
        <v/>
      </c>
      <c r="CG12" s="231" t="str">
        <f t="shared" si="44"/>
        <v/>
      </c>
      <c r="CH12" s="231" t="str">
        <f t="shared" si="45"/>
        <v/>
      </c>
      <c r="CI12" s="231" t="str">
        <f t="shared" si="46"/>
        <v/>
      </c>
      <c r="CJ12" s="231" t="str">
        <f t="shared" si="47"/>
        <v/>
      </c>
      <c r="CK12" s="231" t="str">
        <f t="shared" si="48"/>
        <v/>
      </c>
      <c r="CL12" s="231" t="str">
        <f t="shared" si="49"/>
        <v/>
      </c>
      <c r="CM12" s="231" t="str">
        <f t="shared" si="50"/>
        <v/>
      </c>
      <c r="CN12" s="231" t="str">
        <f t="shared" si="51"/>
        <v/>
      </c>
      <c r="CO12" s="231" t="str">
        <f t="shared" si="52"/>
        <v/>
      </c>
      <c r="CP12" s="231" t="str">
        <f t="shared" si="53"/>
        <v/>
      </c>
      <c r="CQ12" s="231" t="str">
        <f t="shared" si="54"/>
        <v/>
      </c>
      <c r="CR12" s="231" t="str">
        <f t="shared" si="55"/>
        <v/>
      </c>
      <c r="CS12" s="231" t="str">
        <f t="shared" si="56"/>
        <v/>
      </c>
      <c r="CT12" s="231" t="str">
        <f t="shared" si="57"/>
        <v/>
      </c>
    </row>
    <row r="13" spans="1:98" x14ac:dyDescent="0.3">
      <c r="A13" s="624"/>
      <c r="B13" s="624"/>
      <c r="C13" s="625"/>
      <c r="D13" s="624"/>
      <c r="E13" s="624"/>
      <c r="F13" s="624"/>
      <c r="G13" s="624"/>
      <c r="H13" s="364"/>
      <c r="I13" s="663"/>
      <c r="J13" s="663"/>
      <c r="K13" s="663"/>
      <c r="L13" s="663"/>
      <c r="M13" s="663"/>
      <c r="N13" s="663"/>
      <c r="O13" s="663"/>
      <c r="P13" s="663"/>
      <c r="Q13" s="663"/>
      <c r="R13" s="663"/>
      <c r="S13" s="663"/>
      <c r="T13" s="663"/>
      <c r="U13" s="663"/>
      <c r="V13" s="663"/>
      <c r="W13" s="663"/>
      <c r="X13" s="663"/>
      <c r="Y13" s="663"/>
      <c r="Z13" s="663"/>
      <c r="AA13" s="663"/>
      <c r="AB13" s="663"/>
      <c r="AC13" s="663"/>
      <c r="AD13" s="663"/>
      <c r="AE13" s="663"/>
      <c r="AF13" s="663"/>
      <c r="AG13" s="663"/>
      <c r="AH13" s="663"/>
      <c r="AI13" s="663"/>
      <c r="AJ13" s="663"/>
      <c r="AK13" s="663"/>
      <c r="AL13" s="360" t="e">
        <f t="shared" si="0"/>
        <v>#VALUE!</v>
      </c>
      <c r="AM13" s="360" t="e">
        <f t="shared" si="1"/>
        <v>#VALUE!</v>
      </c>
      <c r="AN13" s="360" t="e">
        <f t="shared" si="2"/>
        <v>#VALUE!</v>
      </c>
      <c r="AO13" s="360" t="e">
        <f t="shared" si="3"/>
        <v>#VALUE!</v>
      </c>
      <c r="AP13" s="360" t="e">
        <f t="shared" si="4"/>
        <v>#VALUE!</v>
      </c>
      <c r="AQ13" s="360" t="e">
        <f t="shared" si="5"/>
        <v>#VALUE!</v>
      </c>
      <c r="AR13" s="360" t="e">
        <f t="shared" si="6"/>
        <v>#VALUE!</v>
      </c>
      <c r="AS13" s="360" t="e">
        <f t="shared" si="7"/>
        <v>#VALUE!</v>
      </c>
      <c r="AT13" s="360" t="e">
        <f t="shared" si="8"/>
        <v>#VALUE!</v>
      </c>
      <c r="AU13" s="360" t="e">
        <f t="shared" si="9"/>
        <v>#VALUE!</v>
      </c>
      <c r="AV13" s="360" t="e">
        <f t="shared" si="10"/>
        <v>#VALUE!</v>
      </c>
      <c r="AW13" s="360" t="e">
        <f t="shared" si="11"/>
        <v>#VALUE!</v>
      </c>
      <c r="AX13" s="360" t="e">
        <f t="shared" si="12"/>
        <v>#VALUE!</v>
      </c>
      <c r="AY13" s="360" t="e">
        <f t="shared" si="13"/>
        <v>#VALUE!</v>
      </c>
      <c r="AZ13" s="360" t="e">
        <f t="shared" si="14"/>
        <v>#VALUE!</v>
      </c>
      <c r="BA13" s="360" t="e">
        <f t="shared" si="15"/>
        <v>#VALUE!</v>
      </c>
      <c r="BB13" s="360" t="e">
        <f t="shared" si="16"/>
        <v>#VALUE!</v>
      </c>
      <c r="BC13" s="360" t="e">
        <f t="shared" si="17"/>
        <v>#VALUE!</v>
      </c>
      <c r="BD13" s="360" t="e">
        <f t="shared" si="18"/>
        <v>#VALUE!</v>
      </c>
      <c r="BE13" s="360" t="e">
        <f t="shared" si="19"/>
        <v>#VALUE!</v>
      </c>
      <c r="BF13" s="360" t="e">
        <f t="shared" si="20"/>
        <v>#VALUE!</v>
      </c>
      <c r="BG13" s="360" t="e">
        <f t="shared" si="21"/>
        <v>#VALUE!</v>
      </c>
      <c r="BH13" s="360" t="e">
        <f t="shared" si="22"/>
        <v>#VALUE!</v>
      </c>
      <c r="BI13" s="360" t="e">
        <f t="shared" si="23"/>
        <v>#VALUE!</v>
      </c>
      <c r="BJ13" s="360" t="e">
        <f t="shared" si="24"/>
        <v>#VALUE!</v>
      </c>
      <c r="BK13" s="360" t="e">
        <f t="shared" si="25"/>
        <v>#VALUE!</v>
      </c>
      <c r="BL13" s="360" t="e">
        <f t="shared" si="26"/>
        <v>#VALUE!</v>
      </c>
      <c r="BM13" s="360" t="e">
        <f t="shared" si="27"/>
        <v>#VALUE!</v>
      </c>
      <c r="BN13" s="360" t="e">
        <f t="shared" si="28"/>
        <v>#VALUE!</v>
      </c>
      <c r="BO13" s="360">
        <f t="array" ref="BO13">SUM(IF(ISERROR(AL13:BN13),"",AL13:BN13))</f>
        <v>0</v>
      </c>
      <c r="BP13" s="361">
        <f t="shared" si="58"/>
        <v>0</v>
      </c>
      <c r="BQ13" s="230" t="str">
        <f t="shared" si="59"/>
        <v/>
      </c>
      <c r="BR13" s="231" t="str">
        <f t="shared" si="29"/>
        <v/>
      </c>
      <c r="BS13" s="231" t="str">
        <f t="shared" si="30"/>
        <v/>
      </c>
      <c r="BT13" s="231" t="str">
        <f t="shared" si="31"/>
        <v/>
      </c>
      <c r="BU13" s="231" t="str">
        <f t="shared" si="32"/>
        <v/>
      </c>
      <c r="BV13" s="231" t="str">
        <f t="shared" si="33"/>
        <v/>
      </c>
      <c r="BW13" s="231" t="str">
        <f t="shared" si="34"/>
        <v/>
      </c>
      <c r="BX13" s="231" t="str">
        <f t="shared" si="35"/>
        <v/>
      </c>
      <c r="BY13" s="231" t="str">
        <f t="shared" si="36"/>
        <v/>
      </c>
      <c r="BZ13" s="231" t="str">
        <f t="shared" si="37"/>
        <v/>
      </c>
      <c r="CA13" s="231" t="str">
        <f t="shared" si="38"/>
        <v/>
      </c>
      <c r="CB13" s="231" t="str">
        <f t="shared" si="39"/>
        <v/>
      </c>
      <c r="CC13" s="231" t="str">
        <f t="shared" si="40"/>
        <v/>
      </c>
      <c r="CD13" s="231" t="str">
        <f t="shared" si="41"/>
        <v/>
      </c>
      <c r="CE13" s="231" t="str">
        <f t="shared" si="42"/>
        <v/>
      </c>
      <c r="CF13" s="231" t="str">
        <f t="shared" si="43"/>
        <v/>
      </c>
      <c r="CG13" s="231" t="str">
        <f t="shared" si="44"/>
        <v/>
      </c>
      <c r="CH13" s="231" t="str">
        <f t="shared" si="45"/>
        <v/>
      </c>
      <c r="CI13" s="231" t="str">
        <f t="shared" si="46"/>
        <v/>
      </c>
      <c r="CJ13" s="231" t="str">
        <f t="shared" si="47"/>
        <v/>
      </c>
      <c r="CK13" s="231" t="str">
        <f t="shared" si="48"/>
        <v/>
      </c>
      <c r="CL13" s="231" t="str">
        <f t="shared" si="49"/>
        <v/>
      </c>
      <c r="CM13" s="231" t="str">
        <f t="shared" si="50"/>
        <v/>
      </c>
      <c r="CN13" s="231" t="str">
        <f t="shared" si="51"/>
        <v/>
      </c>
      <c r="CO13" s="231" t="str">
        <f t="shared" si="52"/>
        <v/>
      </c>
      <c r="CP13" s="231" t="str">
        <f t="shared" si="53"/>
        <v/>
      </c>
      <c r="CQ13" s="231" t="str">
        <f t="shared" si="54"/>
        <v/>
      </c>
      <c r="CR13" s="231" t="str">
        <f t="shared" si="55"/>
        <v/>
      </c>
      <c r="CS13" s="231" t="str">
        <f t="shared" si="56"/>
        <v/>
      </c>
      <c r="CT13" s="231" t="str">
        <f t="shared" si="57"/>
        <v/>
      </c>
    </row>
    <row r="14" spans="1:98" x14ac:dyDescent="0.3">
      <c r="A14" s="624"/>
      <c r="B14" s="624"/>
      <c r="C14" s="625"/>
      <c r="D14" s="624"/>
      <c r="E14" s="624"/>
      <c r="F14" s="624"/>
      <c r="G14" s="624"/>
      <c r="H14" s="364"/>
      <c r="I14" s="663"/>
      <c r="J14" s="663"/>
      <c r="K14" s="663"/>
      <c r="L14" s="663"/>
      <c r="M14" s="663"/>
      <c r="N14" s="663"/>
      <c r="O14" s="663"/>
      <c r="P14" s="663"/>
      <c r="Q14" s="663"/>
      <c r="R14" s="663"/>
      <c r="S14" s="663"/>
      <c r="T14" s="663"/>
      <c r="U14" s="663"/>
      <c r="V14" s="663"/>
      <c r="W14" s="663"/>
      <c r="X14" s="663"/>
      <c r="Y14" s="663"/>
      <c r="Z14" s="663"/>
      <c r="AA14" s="663"/>
      <c r="AB14" s="663"/>
      <c r="AC14" s="663"/>
      <c r="AD14" s="663"/>
      <c r="AE14" s="663"/>
      <c r="AF14" s="663"/>
      <c r="AG14" s="663"/>
      <c r="AH14" s="663"/>
      <c r="AI14" s="663"/>
      <c r="AJ14" s="663"/>
      <c r="AK14" s="663"/>
      <c r="AL14" s="360" t="e">
        <f t="shared" si="0"/>
        <v>#VALUE!</v>
      </c>
      <c r="AM14" s="360" t="e">
        <f t="shared" si="1"/>
        <v>#VALUE!</v>
      </c>
      <c r="AN14" s="360" t="e">
        <f t="shared" si="2"/>
        <v>#VALUE!</v>
      </c>
      <c r="AO14" s="360" t="e">
        <f t="shared" si="3"/>
        <v>#VALUE!</v>
      </c>
      <c r="AP14" s="360" t="e">
        <f t="shared" si="4"/>
        <v>#VALUE!</v>
      </c>
      <c r="AQ14" s="360" t="e">
        <f t="shared" si="5"/>
        <v>#VALUE!</v>
      </c>
      <c r="AR14" s="360" t="e">
        <f t="shared" si="6"/>
        <v>#VALUE!</v>
      </c>
      <c r="AS14" s="360" t="e">
        <f t="shared" si="7"/>
        <v>#VALUE!</v>
      </c>
      <c r="AT14" s="360" t="e">
        <f t="shared" si="8"/>
        <v>#VALUE!</v>
      </c>
      <c r="AU14" s="360" t="e">
        <f t="shared" si="9"/>
        <v>#VALUE!</v>
      </c>
      <c r="AV14" s="360" t="e">
        <f t="shared" si="10"/>
        <v>#VALUE!</v>
      </c>
      <c r="AW14" s="360" t="e">
        <f t="shared" si="11"/>
        <v>#VALUE!</v>
      </c>
      <c r="AX14" s="360" t="e">
        <f t="shared" si="12"/>
        <v>#VALUE!</v>
      </c>
      <c r="AY14" s="360" t="e">
        <f t="shared" si="13"/>
        <v>#VALUE!</v>
      </c>
      <c r="AZ14" s="360" t="e">
        <f t="shared" si="14"/>
        <v>#VALUE!</v>
      </c>
      <c r="BA14" s="360" t="e">
        <f t="shared" si="15"/>
        <v>#VALUE!</v>
      </c>
      <c r="BB14" s="360" t="e">
        <f t="shared" si="16"/>
        <v>#VALUE!</v>
      </c>
      <c r="BC14" s="360" t="e">
        <f t="shared" si="17"/>
        <v>#VALUE!</v>
      </c>
      <c r="BD14" s="360" t="e">
        <f t="shared" si="18"/>
        <v>#VALUE!</v>
      </c>
      <c r="BE14" s="360" t="e">
        <f t="shared" si="19"/>
        <v>#VALUE!</v>
      </c>
      <c r="BF14" s="360" t="e">
        <f t="shared" si="20"/>
        <v>#VALUE!</v>
      </c>
      <c r="BG14" s="360" t="e">
        <f t="shared" si="21"/>
        <v>#VALUE!</v>
      </c>
      <c r="BH14" s="360" t="e">
        <f t="shared" si="22"/>
        <v>#VALUE!</v>
      </c>
      <c r="BI14" s="360" t="e">
        <f t="shared" si="23"/>
        <v>#VALUE!</v>
      </c>
      <c r="BJ14" s="360" t="e">
        <f t="shared" si="24"/>
        <v>#VALUE!</v>
      </c>
      <c r="BK14" s="360" t="e">
        <f t="shared" si="25"/>
        <v>#VALUE!</v>
      </c>
      <c r="BL14" s="360" t="e">
        <f t="shared" si="26"/>
        <v>#VALUE!</v>
      </c>
      <c r="BM14" s="360" t="e">
        <f t="shared" si="27"/>
        <v>#VALUE!</v>
      </c>
      <c r="BN14" s="360" t="e">
        <f t="shared" si="28"/>
        <v>#VALUE!</v>
      </c>
      <c r="BO14" s="360">
        <f t="array" ref="BO14">SUM(IF(ISERROR(AL14:BN14),"",AL14:BN14))</f>
        <v>0</v>
      </c>
      <c r="BP14" s="361">
        <f t="shared" si="58"/>
        <v>0</v>
      </c>
      <c r="BQ14" s="230" t="str">
        <f t="shared" si="59"/>
        <v/>
      </c>
      <c r="BR14" s="231" t="str">
        <f t="shared" si="29"/>
        <v/>
      </c>
      <c r="BS14" s="231" t="str">
        <f t="shared" si="30"/>
        <v/>
      </c>
      <c r="BT14" s="231" t="str">
        <f t="shared" si="31"/>
        <v/>
      </c>
      <c r="BU14" s="231" t="str">
        <f t="shared" si="32"/>
        <v/>
      </c>
      <c r="BV14" s="231" t="str">
        <f t="shared" si="33"/>
        <v/>
      </c>
      <c r="BW14" s="231" t="str">
        <f t="shared" si="34"/>
        <v/>
      </c>
      <c r="BX14" s="231" t="str">
        <f t="shared" si="35"/>
        <v/>
      </c>
      <c r="BY14" s="231" t="str">
        <f t="shared" si="36"/>
        <v/>
      </c>
      <c r="BZ14" s="231" t="str">
        <f t="shared" si="37"/>
        <v/>
      </c>
      <c r="CA14" s="231" t="str">
        <f t="shared" si="38"/>
        <v/>
      </c>
      <c r="CB14" s="231" t="str">
        <f t="shared" si="39"/>
        <v/>
      </c>
      <c r="CC14" s="231" t="str">
        <f t="shared" si="40"/>
        <v/>
      </c>
      <c r="CD14" s="231" t="str">
        <f t="shared" si="41"/>
        <v/>
      </c>
      <c r="CE14" s="231" t="str">
        <f t="shared" si="42"/>
        <v/>
      </c>
      <c r="CF14" s="231" t="str">
        <f t="shared" si="43"/>
        <v/>
      </c>
      <c r="CG14" s="231" t="str">
        <f t="shared" si="44"/>
        <v/>
      </c>
      <c r="CH14" s="231" t="str">
        <f t="shared" si="45"/>
        <v/>
      </c>
      <c r="CI14" s="231" t="str">
        <f t="shared" si="46"/>
        <v/>
      </c>
      <c r="CJ14" s="231" t="str">
        <f t="shared" si="47"/>
        <v/>
      </c>
      <c r="CK14" s="231" t="str">
        <f t="shared" si="48"/>
        <v/>
      </c>
      <c r="CL14" s="231" t="str">
        <f t="shared" si="49"/>
        <v/>
      </c>
      <c r="CM14" s="231" t="str">
        <f t="shared" si="50"/>
        <v/>
      </c>
      <c r="CN14" s="231" t="str">
        <f t="shared" si="51"/>
        <v/>
      </c>
      <c r="CO14" s="231" t="str">
        <f t="shared" si="52"/>
        <v/>
      </c>
      <c r="CP14" s="231" t="str">
        <f t="shared" si="53"/>
        <v/>
      </c>
      <c r="CQ14" s="231" t="str">
        <f t="shared" si="54"/>
        <v/>
      </c>
      <c r="CR14" s="231" t="str">
        <f t="shared" si="55"/>
        <v/>
      </c>
      <c r="CS14" s="231" t="str">
        <f t="shared" si="56"/>
        <v/>
      </c>
      <c r="CT14" s="231" t="str">
        <f t="shared" si="57"/>
        <v/>
      </c>
    </row>
    <row r="15" spans="1:98" x14ac:dyDescent="0.3">
      <c r="A15" s="624"/>
      <c r="B15" s="624"/>
      <c r="C15" s="625"/>
      <c r="D15" s="624"/>
      <c r="E15" s="624"/>
      <c r="F15" s="624"/>
      <c r="G15" s="624"/>
      <c r="H15" s="364"/>
      <c r="I15" s="663"/>
      <c r="J15" s="663"/>
      <c r="K15" s="663"/>
      <c r="L15" s="663"/>
      <c r="M15" s="663"/>
      <c r="N15" s="663"/>
      <c r="O15" s="663"/>
      <c r="P15" s="663"/>
      <c r="Q15" s="663"/>
      <c r="R15" s="663"/>
      <c r="S15" s="663"/>
      <c r="T15" s="663"/>
      <c r="U15" s="663"/>
      <c r="V15" s="663"/>
      <c r="W15" s="663"/>
      <c r="X15" s="663"/>
      <c r="Y15" s="663"/>
      <c r="Z15" s="663"/>
      <c r="AA15" s="663"/>
      <c r="AB15" s="663"/>
      <c r="AC15" s="663"/>
      <c r="AD15" s="663"/>
      <c r="AE15" s="663"/>
      <c r="AF15" s="663"/>
      <c r="AG15" s="663"/>
      <c r="AH15" s="663"/>
      <c r="AI15" s="663"/>
      <c r="AJ15" s="663"/>
      <c r="AK15" s="663"/>
      <c r="AL15" s="360" t="e">
        <f t="shared" si="0"/>
        <v>#VALUE!</v>
      </c>
      <c r="AM15" s="360" t="e">
        <f t="shared" si="1"/>
        <v>#VALUE!</v>
      </c>
      <c r="AN15" s="360" t="e">
        <f t="shared" si="2"/>
        <v>#VALUE!</v>
      </c>
      <c r="AO15" s="360" t="e">
        <f t="shared" si="3"/>
        <v>#VALUE!</v>
      </c>
      <c r="AP15" s="360" t="e">
        <f t="shared" si="4"/>
        <v>#VALUE!</v>
      </c>
      <c r="AQ15" s="360" t="e">
        <f t="shared" si="5"/>
        <v>#VALUE!</v>
      </c>
      <c r="AR15" s="360" t="e">
        <f t="shared" si="6"/>
        <v>#VALUE!</v>
      </c>
      <c r="AS15" s="360" t="e">
        <f t="shared" si="7"/>
        <v>#VALUE!</v>
      </c>
      <c r="AT15" s="360" t="e">
        <f t="shared" si="8"/>
        <v>#VALUE!</v>
      </c>
      <c r="AU15" s="360" t="e">
        <f t="shared" si="9"/>
        <v>#VALUE!</v>
      </c>
      <c r="AV15" s="360" t="e">
        <f t="shared" si="10"/>
        <v>#VALUE!</v>
      </c>
      <c r="AW15" s="360" t="e">
        <f t="shared" si="11"/>
        <v>#VALUE!</v>
      </c>
      <c r="AX15" s="360" t="e">
        <f t="shared" si="12"/>
        <v>#VALUE!</v>
      </c>
      <c r="AY15" s="360" t="e">
        <f t="shared" si="13"/>
        <v>#VALUE!</v>
      </c>
      <c r="AZ15" s="360" t="e">
        <f t="shared" si="14"/>
        <v>#VALUE!</v>
      </c>
      <c r="BA15" s="360" t="e">
        <f t="shared" si="15"/>
        <v>#VALUE!</v>
      </c>
      <c r="BB15" s="360" t="e">
        <f t="shared" si="16"/>
        <v>#VALUE!</v>
      </c>
      <c r="BC15" s="360" t="e">
        <f t="shared" si="17"/>
        <v>#VALUE!</v>
      </c>
      <c r="BD15" s="360" t="e">
        <f t="shared" si="18"/>
        <v>#VALUE!</v>
      </c>
      <c r="BE15" s="360" t="e">
        <f t="shared" si="19"/>
        <v>#VALUE!</v>
      </c>
      <c r="BF15" s="360" t="e">
        <f t="shared" si="20"/>
        <v>#VALUE!</v>
      </c>
      <c r="BG15" s="360" t="e">
        <f t="shared" si="21"/>
        <v>#VALUE!</v>
      </c>
      <c r="BH15" s="360" t="e">
        <f t="shared" si="22"/>
        <v>#VALUE!</v>
      </c>
      <c r="BI15" s="360" t="e">
        <f t="shared" si="23"/>
        <v>#VALUE!</v>
      </c>
      <c r="BJ15" s="360" t="e">
        <f t="shared" si="24"/>
        <v>#VALUE!</v>
      </c>
      <c r="BK15" s="360" t="e">
        <f t="shared" si="25"/>
        <v>#VALUE!</v>
      </c>
      <c r="BL15" s="360" t="e">
        <f t="shared" si="26"/>
        <v>#VALUE!</v>
      </c>
      <c r="BM15" s="360" t="e">
        <f t="shared" si="27"/>
        <v>#VALUE!</v>
      </c>
      <c r="BN15" s="360" t="e">
        <f t="shared" si="28"/>
        <v>#VALUE!</v>
      </c>
      <c r="BO15" s="360">
        <f t="array" ref="BO15">SUM(IF(ISERROR(AL15:BN15),"",AL15:BN15))</f>
        <v>0</v>
      </c>
      <c r="BP15" s="361">
        <f t="shared" si="58"/>
        <v>0</v>
      </c>
      <c r="BQ15" s="230" t="str">
        <f t="shared" si="59"/>
        <v/>
      </c>
      <c r="BR15" s="231" t="str">
        <f t="shared" si="29"/>
        <v/>
      </c>
      <c r="BS15" s="231" t="str">
        <f t="shared" si="30"/>
        <v/>
      </c>
      <c r="BT15" s="231" t="str">
        <f t="shared" si="31"/>
        <v/>
      </c>
      <c r="BU15" s="231" t="str">
        <f t="shared" si="32"/>
        <v/>
      </c>
      <c r="BV15" s="231" t="str">
        <f t="shared" si="33"/>
        <v/>
      </c>
      <c r="BW15" s="231" t="str">
        <f t="shared" si="34"/>
        <v/>
      </c>
      <c r="BX15" s="231" t="str">
        <f t="shared" si="35"/>
        <v/>
      </c>
      <c r="BY15" s="231" t="str">
        <f t="shared" si="36"/>
        <v/>
      </c>
      <c r="BZ15" s="231" t="str">
        <f t="shared" si="37"/>
        <v/>
      </c>
      <c r="CA15" s="231" t="str">
        <f t="shared" si="38"/>
        <v/>
      </c>
      <c r="CB15" s="231" t="str">
        <f t="shared" si="39"/>
        <v/>
      </c>
      <c r="CC15" s="231" t="str">
        <f t="shared" si="40"/>
        <v/>
      </c>
      <c r="CD15" s="231" t="str">
        <f t="shared" si="41"/>
        <v/>
      </c>
      <c r="CE15" s="231" t="str">
        <f t="shared" si="42"/>
        <v/>
      </c>
      <c r="CF15" s="231" t="str">
        <f t="shared" si="43"/>
        <v/>
      </c>
      <c r="CG15" s="231" t="str">
        <f t="shared" si="44"/>
        <v/>
      </c>
      <c r="CH15" s="231" t="str">
        <f t="shared" si="45"/>
        <v/>
      </c>
      <c r="CI15" s="231" t="str">
        <f t="shared" si="46"/>
        <v/>
      </c>
      <c r="CJ15" s="231" t="str">
        <f t="shared" si="47"/>
        <v/>
      </c>
      <c r="CK15" s="231" t="str">
        <f t="shared" si="48"/>
        <v/>
      </c>
      <c r="CL15" s="231" t="str">
        <f t="shared" si="49"/>
        <v/>
      </c>
      <c r="CM15" s="231" t="str">
        <f t="shared" si="50"/>
        <v/>
      </c>
      <c r="CN15" s="231" t="str">
        <f t="shared" si="51"/>
        <v/>
      </c>
      <c r="CO15" s="231" t="str">
        <f t="shared" si="52"/>
        <v/>
      </c>
      <c r="CP15" s="231" t="str">
        <f t="shared" si="53"/>
        <v/>
      </c>
      <c r="CQ15" s="231" t="str">
        <f t="shared" si="54"/>
        <v/>
      </c>
      <c r="CR15" s="231" t="str">
        <f t="shared" si="55"/>
        <v/>
      </c>
      <c r="CS15" s="231" t="str">
        <f t="shared" si="56"/>
        <v/>
      </c>
      <c r="CT15" s="231" t="str">
        <f t="shared" si="57"/>
        <v/>
      </c>
    </row>
    <row r="16" spans="1:98" x14ac:dyDescent="0.3">
      <c r="A16" s="624"/>
      <c r="B16" s="624"/>
      <c r="C16" s="625"/>
      <c r="D16" s="624"/>
      <c r="E16" s="624"/>
      <c r="F16" s="624"/>
      <c r="G16" s="624"/>
      <c r="H16" s="364"/>
      <c r="I16" s="663"/>
      <c r="J16" s="663"/>
      <c r="K16" s="663"/>
      <c r="L16" s="663"/>
      <c r="M16" s="663"/>
      <c r="N16" s="663"/>
      <c r="O16" s="663"/>
      <c r="P16" s="663"/>
      <c r="Q16" s="663"/>
      <c r="R16" s="663"/>
      <c r="S16" s="663"/>
      <c r="T16" s="663"/>
      <c r="U16" s="663"/>
      <c r="V16" s="663"/>
      <c r="W16" s="663"/>
      <c r="X16" s="663"/>
      <c r="Y16" s="663"/>
      <c r="Z16" s="663"/>
      <c r="AA16" s="663"/>
      <c r="AB16" s="663"/>
      <c r="AC16" s="663"/>
      <c r="AD16" s="663"/>
      <c r="AE16" s="663"/>
      <c r="AF16" s="663"/>
      <c r="AG16" s="663"/>
      <c r="AH16" s="663"/>
      <c r="AI16" s="663"/>
      <c r="AJ16" s="663"/>
      <c r="AK16" s="663"/>
      <c r="AL16" s="360" t="e">
        <f t="shared" si="0"/>
        <v>#VALUE!</v>
      </c>
      <c r="AM16" s="360" t="e">
        <f t="shared" si="1"/>
        <v>#VALUE!</v>
      </c>
      <c r="AN16" s="360" t="e">
        <f t="shared" si="2"/>
        <v>#VALUE!</v>
      </c>
      <c r="AO16" s="360" t="e">
        <f t="shared" si="3"/>
        <v>#VALUE!</v>
      </c>
      <c r="AP16" s="360" t="e">
        <f t="shared" si="4"/>
        <v>#VALUE!</v>
      </c>
      <c r="AQ16" s="360" t="e">
        <f t="shared" si="5"/>
        <v>#VALUE!</v>
      </c>
      <c r="AR16" s="360" t="e">
        <f t="shared" si="6"/>
        <v>#VALUE!</v>
      </c>
      <c r="AS16" s="360" t="e">
        <f t="shared" si="7"/>
        <v>#VALUE!</v>
      </c>
      <c r="AT16" s="360" t="e">
        <f t="shared" si="8"/>
        <v>#VALUE!</v>
      </c>
      <c r="AU16" s="360" t="e">
        <f t="shared" si="9"/>
        <v>#VALUE!</v>
      </c>
      <c r="AV16" s="360" t="e">
        <f t="shared" si="10"/>
        <v>#VALUE!</v>
      </c>
      <c r="AW16" s="360" t="e">
        <f t="shared" si="11"/>
        <v>#VALUE!</v>
      </c>
      <c r="AX16" s="360" t="e">
        <f t="shared" si="12"/>
        <v>#VALUE!</v>
      </c>
      <c r="AY16" s="360" t="e">
        <f t="shared" si="13"/>
        <v>#VALUE!</v>
      </c>
      <c r="AZ16" s="360" t="e">
        <f t="shared" si="14"/>
        <v>#VALUE!</v>
      </c>
      <c r="BA16" s="360" t="e">
        <f t="shared" si="15"/>
        <v>#VALUE!</v>
      </c>
      <c r="BB16" s="360" t="e">
        <f t="shared" si="16"/>
        <v>#VALUE!</v>
      </c>
      <c r="BC16" s="360" t="e">
        <f t="shared" si="17"/>
        <v>#VALUE!</v>
      </c>
      <c r="BD16" s="360" t="e">
        <f t="shared" si="18"/>
        <v>#VALUE!</v>
      </c>
      <c r="BE16" s="360" t="e">
        <f t="shared" si="19"/>
        <v>#VALUE!</v>
      </c>
      <c r="BF16" s="360" t="e">
        <f t="shared" si="20"/>
        <v>#VALUE!</v>
      </c>
      <c r="BG16" s="360" t="e">
        <f t="shared" si="21"/>
        <v>#VALUE!</v>
      </c>
      <c r="BH16" s="360" t="e">
        <f t="shared" si="22"/>
        <v>#VALUE!</v>
      </c>
      <c r="BI16" s="360" t="e">
        <f t="shared" si="23"/>
        <v>#VALUE!</v>
      </c>
      <c r="BJ16" s="360" t="e">
        <f t="shared" si="24"/>
        <v>#VALUE!</v>
      </c>
      <c r="BK16" s="360" t="e">
        <f t="shared" si="25"/>
        <v>#VALUE!</v>
      </c>
      <c r="BL16" s="360" t="e">
        <f t="shared" si="26"/>
        <v>#VALUE!</v>
      </c>
      <c r="BM16" s="360" t="e">
        <f t="shared" si="27"/>
        <v>#VALUE!</v>
      </c>
      <c r="BN16" s="360" t="e">
        <f t="shared" si="28"/>
        <v>#VALUE!</v>
      </c>
      <c r="BO16" s="360">
        <f t="array" ref="BO16">SUM(IF(ISERROR(AL16:BN16),"",AL16:BN16))</f>
        <v>0</v>
      </c>
      <c r="BP16" s="361">
        <f t="shared" si="58"/>
        <v>0</v>
      </c>
      <c r="BQ16" s="230" t="str">
        <f t="shared" si="59"/>
        <v/>
      </c>
      <c r="BR16" s="231" t="str">
        <f t="shared" si="29"/>
        <v/>
      </c>
      <c r="BS16" s="231" t="str">
        <f t="shared" si="30"/>
        <v/>
      </c>
      <c r="BT16" s="231" t="str">
        <f t="shared" si="31"/>
        <v/>
      </c>
      <c r="BU16" s="231" t="str">
        <f t="shared" si="32"/>
        <v/>
      </c>
      <c r="BV16" s="231" t="str">
        <f t="shared" si="33"/>
        <v/>
      </c>
      <c r="BW16" s="231" t="str">
        <f t="shared" si="34"/>
        <v/>
      </c>
      <c r="BX16" s="231" t="str">
        <f t="shared" si="35"/>
        <v/>
      </c>
      <c r="BY16" s="231" t="str">
        <f t="shared" si="36"/>
        <v/>
      </c>
      <c r="BZ16" s="231" t="str">
        <f t="shared" si="37"/>
        <v/>
      </c>
      <c r="CA16" s="231" t="str">
        <f t="shared" si="38"/>
        <v/>
      </c>
      <c r="CB16" s="231" t="str">
        <f t="shared" si="39"/>
        <v/>
      </c>
      <c r="CC16" s="231" t="str">
        <f t="shared" si="40"/>
        <v/>
      </c>
      <c r="CD16" s="231" t="str">
        <f t="shared" si="41"/>
        <v/>
      </c>
      <c r="CE16" s="231" t="str">
        <f t="shared" si="42"/>
        <v/>
      </c>
      <c r="CF16" s="231" t="str">
        <f t="shared" si="43"/>
        <v/>
      </c>
      <c r="CG16" s="231" t="str">
        <f t="shared" si="44"/>
        <v/>
      </c>
      <c r="CH16" s="231" t="str">
        <f t="shared" si="45"/>
        <v/>
      </c>
      <c r="CI16" s="231" t="str">
        <f t="shared" si="46"/>
        <v/>
      </c>
      <c r="CJ16" s="231" t="str">
        <f t="shared" si="47"/>
        <v/>
      </c>
      <c r="CK16" s="231" t="str">
        <f t="shared" si="48"/>
        <v/>
      </c>
      <c r="CL16" s="231" t="str">
        <f t="shared" si="49"/>
        <v/>
      </c>
      <c r="CM16" s="231" t="str">
        <f t="shared" si="50"/>
        <v/>
      </c>
      <c r="CN16" s="231" t="str">
        <f t="shared" si="51"/>
        <v/>
      </c>
      <c r="CO16" s="231" t="str">
        <f t="shared" si="52"/>
        <v/>
      </c>
      <c r="CP16" s="231" t="str">
        <f t="shared" si="53"/>
        <v/>
      </c>
      <c r="CQ16" s="231" t="str">
        <f t="shared" si="54"/>
        <v/>
      </c>
      <c r="CR16" s="231" t="str">
        <f t="shared" si="55"/>
        <v/>
      </c>
      <c r="CS16" s="231" t="str">
        <f t="shared" si="56"/>
        <v/>
      </c>
      <c r="CT16" s="231" t="str">
        <f t="shared" si="57"/>
        <v/>
      </c>
    </row>
    <row r="17" spans="1:98" x14ac:dyDescent="0.3">
      <c r="A17" s="624"/>
      <c r="B17" s="624"/>
      <c r="C17" s="625"/>
      <c r="D17" s="624"/>
      <c r="E17" s="624"/>
      <c r="F17" s="624"/>
      <c r="G17" s="624"/>
      <c r="H17" s="364"/>
      <c r="I17" s="663"/>
      <c r="J17" s="663"/>
      <c r="K17" s="663"/>
      <c r="L17" s="663"/>
      <c r="M17" s="663"/>
      <c r="N17" s="663"/>
      <c r="O17" s="663"/>
      <c r="P17" s="663"/>
      <c r="Q17" s="663"/>
      <c r="R17" s="663"/>
      <c r="S17" s="663"/>
      <c r="T17" s="663"/>
      <c r="U17" s="663"/>
      <c r="V17" s="663"/>
      <c r="W17" s="663"/>
      <c r="X17" s="663"/>
      <c r="Y17" s="663"/>
      <c r="Z17" s="663"/>
      <c r="AA17" s="663"/>
      <c r="AB17" s="663"/>
      <c r="AC17" s="663"/>
      <c r="AD17" s="663"/>
      <c r="AE17" s="663"/>
      <c r="AF17" s="663"/>
      <c r="AG17" s="663"/>
      <c r="AH17" s="663"/>
      <c r="AI17" s="663"/>
      <c r="AJ17" s="663"/>
      <c r="AK17" s="663"/>
      <c r="AL17" s="360" t="e">
        <f t="shared" si="0"/>
        <v>#VALUE!</v>
      </c>
      <c r="AM17" s="360" t="e">
        <f t="shared" si="1"/>
        <v>#VALUE!</v>
      </c>
      <c r="AN17" s="360" t="e">
        <f t="shared" si="2"/>
        <v>#VALUE!</v>
      </c>
      <c r="AO17" s="360" t="e">
        <f t="shared" si="3"/>
        <v>#VALUE!</v>
      </c>
      <c r="AP17" s="360" t="e">
        <f t="shared" si="4"/>
        <v>#VALUE!</v>
      </c>
      <c r="AQ17" s="360" t="e">
        <f t="shared" si="5"/>
        <v>#VALUE!</v>
      </c>
      <c r="AR17" s="360" t="e">
        <f t="shared" si="6"/>
        <v>#VALUE!</v>
      </c>
      <c r="AS17" s="360" t="e">
        <f t="shared" si="7"/>
        <v>#VALUE!</v>
      </c>
      <c r="AT17" s="360" t="e">
        <f t="shared" si="8"/>
        <v>#VALUE!</v>
      </c>
      <c r="AU17" s="360" t="e">
        <f t="shared" si="9"/>
        <v>#VALUE!</v>
      </c>
      <c r="AV17" s="360" t="e">
        <f t="shared" si="10"/>
        <v>#VALUE!</v>
      </c>
      <c r="AW17" s="360" t="e">
        <f t="shared" si="11"/>
        <v>#VALUE!</v>
      </c>
      <c r="AX17" s="360" t="e">
        <f t="shared" si="12"/>
        <v>#VALUE!</v>
      </c>
      <c r="AY17" s="360" t="e">
        <f t="shared" si="13"/>
        <v>#VALUE!</v>
      </c>
      <c r="AZ17" s="360" t="e">
        <f t="shared" si="14"/>
        <v>#VALUE!</v>
      </c>
      <c r="BA17" s="360" t="e">
        <f t="shared" si="15"/>
        <v>#VALUE!</v>
      </c>
      <c r="BB17" s="360" t="e">
        <f t="shared" si="16"/>
        <v>#VALUE!</v>
      </c>
      <c r="BC17" s="360" t="e">
        <f t="shared" si="17"/>
        <v>#VALUE!</v>
      </c>
      <c r="BD17" s="360" t="e">
        <f t="shared" si="18"/>
        <v>#VALUE!</v>
      </c>
      <c r="BE17" s="360" t="e">
        <f t="shared" si="19"/>
        <v>#VALUE!</v>
      </c>
      <c r="BF17" s="360" t="e">
        <f t="shared" si="20"/>
        <v>#VALUE!</v>
      </c>
      <c r="BG17" s="360" t="e">
        <f t="shared" si="21"/>
        <v>#VALUE!</v>
      </c>
      <c r="BH17" s="360" t="e">
        <f t="shared" si="22"/>
        <v>#VALUE!</v>
      </c>
      <c r="BI17" s="360" t="e">
        <f t="shared" si="23"/>
        <v>#VALUE!</v>
      </c>
      <c r="BJ17" s="360" t="e">
        <f t="shared" si="24"/>
        <v>#VALUE!</v>
      </c>
      <c r="BK17" s="360" t="e">
        <f t="shared" si="25"/>
        <v>#VALUE!</v>
      </c>
      <c r="BL17" s="360" t="e">
        <f t="shared" si="26"/>
        <v>#VALUE!</v>
      </c>
      <c r="BM17" s="360" t="e">
        <f t="shared" si="27"/>
        <v>#VALUE!</v>
      </c>
      <c r="BN17" s="360" t="e">
        <f t="shared" si="28"/>
        <v>#VALUE!</v>
      </c>
      <c r="BO17" s="360">
        <f t="array" ref="BO17">SUM(IF(ISERROR(AL17:BN17),"",AL17:BN17))</f>
        <v>0</v>
      </c>
      <c r="BP17" s="361">
        <f t="shared" si="58"/>
        <v>0</v>
      </c>
      <c r="BQ17" s="230" t="str">
        <f t="shared" si="59"/>
        <v/>
      </c>
      <c r="BR17" s="231" t="str">
        <f t="shared" si="29"/>
        <v/>
      </c>
      <c r="BS17" s="231" t="str">
        <f t="shared" si="30"/>
        <v/>
      </c>
      <c r="BT17" s="231" t="str">
        <f t="shared" si="31"/>
        <v/>
      </c>
      <c r="BU17" s="231" t="str">
        <f t="shared" si="32"/>
        <v/>
      </c>
      <c r="BV17" s="231" t="str">
        <f t="shared" si="33"/>
        <v/>
      </c>
      <c r="BW17" s="231" t="str">
        <f t="shared" si="34"/>
        <v/>
      </c>
      <c r="BX17" s="231" t="str">
        <f t="shared" si="35"/>
        <v/>
      </c>
      <c r="BY17" s="231" t="str">
        <f t="shared" si="36"/>
        <v/>
      </c>
      <c r="BZ17" s="231" t="str">
        <f t="shared" si="37"/>
        <v/>
      </c>
      <c r="CA17" s="231" t="str">
        <f t="shared" si="38"/>
        <v/>
      </c>
      <c r="CB17" s="231" t="str">
        <f t="shared" si="39"/>
        <v/>
      </c>
      <c r="CC17" s="231" t="str">
        <f t="shared" si="40"/>
        <v/>
      </c>
      <c r="CD17" s="231" t="str">
        <f t="shared" si="41"/>
        <v/>
      </c>
      <c r="CE17" s="231" t="str">
        <f t="shared" si="42"/>
        <v/>
      </c>
      <c r="CF17" s="231" t="str">
        <f t="shared" si="43"/>
        <v/>
      </c>
      <c r="CG17" s="231" t="str">
        <f t="shared" si="44"/>
        <v/>
      </c>
      <c r="CH17" s="231" t="str">
        <f t="shared" si="45"/>
        <v/>
      </c>
      <c r="CI17" s="231" t="str">
        <f t="shared" si="46"/>
        <v/>
      </c>
      <c r="CJ17" s="231" t="str">
        <f t="shared" si="47"/>
        <v/>
      </c>
      <c r="CK17" s="231" t="str">
        <f t="shared" si="48"/>
        <v/>
      </c>
      <c r="CL17" s="231" t="str">
        <f t="shared" si="49"/>
        <v/>
      </c>
      <c r="CM17" s="231" t="str">
        <f t="shared" si="50"/>
        <v/>
      </c>
      <c r="CN17" s="231" t="str">
        <f t="shared" si="51"/>
        <v/>
      </c>
      <c r="CO17" s="231" t="str">
        <f t="shared" si="52"/>
        <v/>
      </c>
      <c r="CP17" s="231" t="str">
        <f t="shared" si="53"/>
        <v/>
      </c>
      <c r="CQ17" s="231" t="str">
        <f t="shared" si="54"/>
        <v/>
      </c>
      <c r="CR17" s="231" t="str">
        <f t="shared" si="55"/>
        <v/>
      </c>
      <c r="CS17" s="231" t="str">
        <f t="shared" si="56"/>
        <v/>
      </c>
      <c r="CT17" s="231" t="str">
        <f t="shared" si="57"/>
        <v/>
      </c>
    </row>
    <row r="18" spans="1:98" x14ac:dyDescent="0.3">
      <c r="A18" s="624"/>
      <c r="B18" s="624"/>
      <c r="C18" s="625"/>
      <c r="D18" s="624"/>
      <c r="E18" s="624"/>
      <c r="F18" s="624"/>
      <c r="G18" s="624"/>
      <c r="H18" s="364"/>
      <c r="I18" s="663"/>
      <c r="J18" s="663"/>
      <c r="K18" s="663"/>
      <c r="L18" s="663"/>
      <c r="M18" s="663"/>
      <c r="N18" s="663"/>
      <c r="O18" s="663"/>
      <c r="P18" s="663"/>
      <c r="Q18" s="663"/>
      <c r="R18" s="663"/>
      <c r="S18" s="663"/>
      <c r="T18" s="663"/>
      <c r="U18" s="663"/>
      <c r="V18" s="663"/>
      <c r="W18" s="663"/>
      <c r="X18" s="663"/>
      <c r="Y18" s="663"/>
      <c r="Z18" s="663"/>
      <c r="AA18" s="663"/>
      <c r="AB18" s="663"/>
      <c r="AC18" s="663"/>
      <c r="AD18" s="663"/>
      <c r="AE18" s="663"/>
      <c r="AF18" s="663"/>
      <c r="AG18" s="663"/>
      <c r="AH18" s="663"/>
      <c r="AI18" s="663"/>
      <c r="AJ18" s="663"/>
      <c r="AK18" s="663"/>
      <c r="AL18" s="360" t="e">
        <f t="shared" si="0"/>
        <v>#VALUE!</v>
      </c>
      <c r="AM18" s="360" t="e">
        <f t="shared" si="1"/>
        <v>#VALUE!</v>
      </c>
      <c r="AN18" s="360" t="e">
        <f t="shared" si="2"/>
        <v>#VALUE!</v>
      </c>
      <c r="AO18" s="360" t="e">
        <f t="shared" si="3"/>
        <v>#VALUE!</v>
      </c>
      <c r="AP18" s="360" t="e">
        <f t="shared" si="4"/>
        <v>#VALUE!</v>
      </c>
      <c r="AQ18" s="360" t="e">
        <f t="shared" si="5"/>
        <v>#VALUE!</v>
      </c>
      <c r="AR18" s="360" t="e">
        <f t="shared" si="6"/>
        <v>#VALUE!</v>
      </c>
      <c r="AS18" s="360" t="e">
        <f t="shared" si="7"/>
        <v>#VALUE!</v>
      </c>
      <c r="AT18" s="360" t="e">
        <f t="shared" si="8"/>
        <v>#VALUE!</v>
      </c>
      <c r="AU18" s="360" t="e">
        <f t="shared" si="9"/>
        <v>#VALUE!</v>
      </c>
      <c r="AV18" s="360" t="e">
        <f t="shared" si="10"/>
        <v>#VALUE!</v>
      </c>
      <c r="AW18" s="360" t="e">
        <f t="shared" si="11"/>
        <v>#VALUE!</v>
      </c>
      <c r="AX18" s="360" t="e">
        <f t="shared" si="12"/>
        <v>#VALUE!</v>
      </c>
      <c r="AY18" s="360" t="e">
        <f t="shared" si="13"/>
        <v>#VALUE!</v>
      </c>
      <c r="AZ18" s="360" t="e">
        <f t="shared" si="14"/>
        <v>#VALUE!</v>
      </c>
      <c r="BA18" s="360" t="e">
        <f t="shared" si="15"/>
        <v>#VALUE!</v>
      </c>
      <c r="BB18" s="360" t="e">
        <f t="shared" si="16"/>
        <v>#VALUE!</v>
      </c>
      <c r="BC18" s="360" t="e">
        <f t="shared" si="17"/>
        <v>#VALUE!</v>
      </c>
      <c r="BD18" s="360" t="e">
        <f t="shared" si="18"/>
        <v>#VALUE!</v>
      </c>
      <c r="BE18" s="360" t="e">
        <f t="shared" si="19"/>
        <v>#VALUE!</v>
      </c>
      <c r="BF18" s="360" t="e">
        <f t="shared" si="20"/>
        <v>#VALUE!</v>
      </c>
      <c r="BG18" s="360" t="e">
        <f t="shared" si="21"/>
        <v>#VALUE!</v>
      </c>
      <c r="BH18" s="360" t="e">
        <f t="shared" si="22"/>
        <v>#VALUE!</v>
      </c>
      <c r="BI18" s="360" t="e">
        <f t="shared" si="23"/>
        <v>#VALUE!</v>
      </c>
      <c r="BJ18" s="360" t="e">
        <f t="shared" si="24"/>
        <v>#VALUE!</v>
      </c>
      <c r="BK18" s="360" t="e">
        <f t="shared" si="25"/>
        <v>#VALUE!</v>
      </c>
      <c r="BL18" s="360" t="e">
        <f t="shared" si="26"/>
        <v>#VALUE!</v>
      </c>
      <c r="BM18" s="360" t="e">
        <f t="shared" si="27"/>
        <v>#VALUE!</v>
      </c>
      <c r="BN18" s="360" t="e">
        <f t="shared" si="28"/>
        <v>#VALUE!</v>
      </c>
      <c r="BO18" s="360">
        <f t="array" ref="BO18">SUM(IF(ISERROR(AL18:BN18),"",AL18:BN18))</f>
        <v>0</v>
      </c>
      <c r="BP18" s="361">
        <f t="shared" si="58"/>
        <v>0</v>
      </c>
      <c r="BQ18" s="230" t="str">
        <f t="shared" si="59"/>
        <v/>
      </c>
      <c r="BR18" s="231" t="str">
        <f t="shared" si="29"/>
        <v/>
      </c>
      <c r="BS18" s="231" t="str">
        <f t="shared" si="30"/>
        <v/>
      </c>
      <c r="BT18" s="231" t="str">
        <f t="shared" si="31"/>
        <v/>
      </c>
      <c r="BU18" s="231" t="str">
        <f t="shared" si="32"/>
        <v/>
      </c>
      <c r="BV18" s="231" t="str">
        <f t="shared" si="33"/>
        <v/>
      </c>
      <c r="BW18" s="231" t="str">
        <f t="shared" si="34"/>
        <v/>
      </c>
      <c r="BX18" s="231" t="str">
        <f t="shared" si="35"/>
        <v/>
      </c>
      <c r="BY18" s="231" t="str">
        <f t="shared" si="36"/>
        <v/>
      </c>
      <c r="BZ18" s="231" t="str">
        <f t="shared" si="37"/>
        <v/>
      </c>
      <c r="CA18" s="231" t="str">
        <f t="shared" si="38"/>
        <v/>
      </c>
      <c r="CB18" s="231" t="str">
        <f t="shared" si="39"/>
        <v/>
      </c>
      <c r="CC18" s="231" t="str">
        <f t="shared" si="40"/>
        <v/>
      </c>
      <c r="CD18" s="231" t="str">
        <f t="shared" si="41"/>
        <v/>
      </c>
      <c r="CE18" s="231" t="str">
        <f t="shared" si="42"/>
        <v/>
      </c>
      <c r="CF18" s="231" t="str">
        <f t="shared" si="43"/>
        <v/>
      </c>
      <c r="CG18" s="231" t="str">
        <f t="shared" si="44"/>
        <v/>
      </c>
      <c r="CH18" s="231" t="str">
        <f t="shared" si="45"/>
        <v/>
      </c>
      <c r="CI18" s="231" t="str">
        <f t="shared" si="46"/>
        <v/>
      </c>
      <c r="CJ18" s="231" t="str">
        <f t="shared" si="47"/>
        <v/>
      </c>
      <c r="CK18" s="231" t="str">
        <f t="shared" si="48"/>
        <v/>
      </c>
      <c r="CL18" s="231" t="str">
        <f t="shared" si="49"/>
        <v/>
      </c>
      <c r="CM18" s="231" t="str">
        <f t="shared" si="50"/>
        <v/>
      </c>
      <c r="CN18" s="231" t="str">
        <f t="shared" si="51"/>
        <v/>
      </c>
      <c r="CO18" s="231" t="str">
        <f t="shared" si="52"/>
        <v/>
      </c>
      <c r="CP18" s="231" t="str">
        <f t="shared" si="53"/>
        <v/>
      </c>
      <c r="CQ18" s="231" t="str">
        <f t="shared" si="54"/>
        <v/>
      </c>
      <c r="CR18" s="231" t="str">
        <f t="shared" si="55"/>
        <v/>
      </c>
      <c r="CS18" s="231" t="str">
        <f t="shared" si="56"/>
        <v/>
      </c>
      <c r="CT18" s="231" t="str">
        <f t="shared" si="57"/>
        <v/>
      </c>
    </row>
    <row r="19" spans="1:98" x14ac:dyDescent="0.3">
      <c r="A19" s="624"/>
      <c r="B19" s="624"/>
      <c r="C19" s="625"/>
      <c r="D19" s="624"/>
      <c r="E19" s="624"/>
      <c r="F19" s="624"/>
      <c r="G19" s="624"/>
      <c r="H19" s="364"/>
      <c r="I19" s="663"/>
      <c r="J19" s="663"/>
      <c r="K19" s="663"/>
      <c r="L19" s="663"/>
      <c r="M19" s="663"/>
      <c r="N19" s="663"/>
      <c r="O19" s="663"/>
      <c r="P19" s="663"/>
      <c r="Q19" s="663"/>
      <c r="R19" s="663"/>
      <c r="S19" s="663"/>
      <c r="T19" s="663"/>
      <c r="U19" s="663"/>
      <c r="V19" s="663"/>
      <c r="W19" s="663"/>
      <c r="X19" s="663"/>
      <c r="Y19" s="663"/>
      <c r="Z19" s="663"/>
      <c r="AA19" s="663"/>
      <c r="AB19" s="663"/>
      <c r="AC19" s="663"/>
      <c r="AD19" s="663"/>
      <c r="AE19" s="663"/>
      <c r="AF19" s="663"/>
      <c r="AG19" s="663"/>
      <c r="AH19" s="663"/>
      <c r="AI19" s="663"/>
      <c r="AJ19" s="663"/>
      <c r="AK19" s="663"/>
      <c r="AL19" s="360" t="e">
        <f t="shared" si="0"/>
        <v>#VALUE!</v>
      </c>
      <c r="AM19" s="360" t="e">
        <f t="shared" si="1"/>
        <v>#VALUE!</v>
      </c>
      <c r="AN19" s="360" t="e">
        <f t="shared" si="2"/>
        <v>#VALUE!</v>
      </c>
      <c r="AO19" s="360" t="e">
        <f t="shared" si="3"/>
        <v>#VALUE!</v>
      </c>
      <c r="AP19" s="360" t="e">
        <f t="shared" si="4"/>
        <v>#VALUE!</v>
      </c>
      <c r="AQ19" s="360" t="e">
        <f t="shared" si="5"/>
        <v>#VALUE!</v>
      </c>
      <c r="AR19" s="360" t="e">
        <f t="shared" si="6"/>
        <v>#VALUE!</v>
      </c>
      <c r="AS19" s="360" t="e">
        <f t="shared" si="7"/>
        <v>#VALUE!</v>
      </c>
      <c r="AT19" s="360" t="e">
        <f t="shared" si="8"/>
        <v>#VALUE!</v>
      </c>
      <c r="AU19" s="360" t="e">
        <f t="shared" si="9"/>
        <v>#VALUE!</v>
      </c>
      <c r="AV19" s="360" t="e">
        <f t="shared" si="10"/>
        <v>#VALUE!</v>
      </c>
      <c r="AW19" s="360" t="e">
        <f t="shared" si="11"/>
        <v>#VALUE!</v>
      </c>
      <c r="AX19" s="360" t="e">
        <f t="shared" si="12"/>
        <v>#VALUE!</v>
      </c>
      <c r="AY19" s="360" t="e">
        <f t="shared" si="13"/>
        <v>#VALUE!</v>
      </c>
      <c r="AZ19" s="360" t="e">
        <f t="shared" si="14"/>
        <v>#VALUE!</v>
      </c>
      <c r="BA19" s="360" t="e">
        <f t="shared" si="15"/>
        <v>#VALUE!</v>
      </c>
      <c r="BB19" s="360" t="e">
        <f t="shared" si="16"/>
        <v>#VALUE!</v>
      </c>
      <c r="BC19" s="360" t="e">
        <f t="shared" si="17"/>
        <v>#VALUE!</v>
      </c>
      <c r="BD19" s="360" t="e">
        <f t="shared" si="18"/>
        <v>#VALUE!</v>
      </c>
      <c r="BE19" s="360" t="e">
        <f t="shared" si="19"/>
        <v>#VALUE!</v>
      </c>
      <c r="BF19" s="360" t="e">
        <f t="shared" si="20"/>
        <v>#VALUE!</v>
      </c>
      <c r="BG19" s="360" t="e">
        <f t="shared" si="21"/>
        <v>#VALUE!</v>
      </c>
      <c r="BH19" s="360" t="e">
        <f t="shared" si="22"/>
        <v>#VALUE!</v>
      </c>
      <c r="BI19" s="360" t="e">
        <f t="shared" si="23"/>
        <v>#VALUE!</v>
      </c>
      <c r="BJ19" s="360" t="e">
        <f t="shared" si="24"/>
        <v>#VALUE!</v>
      </c>
      <c r="BK19" s="360" t="e">
        <f t="shared" si="25"/>
        <v>#VALUE!</v>
      </c>
      <c r="BL19" s="360" t="e">
        <f t="shared" si="26"/>
        <v>#VALUE!</v>
      </c>
      <c r="BM19" s="360" t="e">
        <f t="shared" si="27"/>
        <v>#VALUE!</v>
      </c>
      <c r="BN19" s="360" t="e">
        <f t="shared" si="28"/>
        <v>#VALUE!</v>
      </c>
      <c r="BO19" s="360">
        <f t="array" ref="BO19">SUM(IF(ISERROR(AL19:BN19),"",AL19:BN19))</f>
        <v>0</v>
      </c>
      <c r="BP19" s="361">
        <f t="shared" si="58"/>
        <v>0</v>
      </c>
      <c r="BQ19" s="230" t="str">
        <f t="shared" si="59"/>
        <v/>
      </c>
      <c r="BR19" s="231" t="str">
        <f t="shared" si="29"/>
        <v/>
      </c>
      <c r="BS19" s="231" t="str">
        <f t="shared" si="30"/>
        <v/>
      </c>
      <c r="BT19" s="231" t="str">
        <f t="shared" si="31"/>
        <v/>
      </c>
      <c r="BU19" s="231" t="str">
        <f t="shared" si="32"/>
        <v/>
      </c>
      <c r="BV19" s="231" t="str">
        <f t="shared" si="33"/>
        <v/>
      </c>
      <c r="BW19" s="231" t="str">
        <f t="shared" si="34"/>
        <v/>
      </c>
      <c r="BX19" s="231" t="str">
        <f t="shared" si="35"/>
        <v/>
      </c>
      <c r="BY19" s="231" t="str">
        <f t="shared" si="36"/>
        <v/>
      </c>
      <c r="BZ19" s="231" t="str">
        <f t="shared" si="37"/>
        <v/>
      </c>
      <c r="CA19" s="231" t="str">
        <f t="shared" si="38"/>
        <v/>
      </c>
      <c r="CB19" s="231" t="str">
        <f t="shared" si="39"/>
        <v/>
      </c>
      <c r="CC19" s="231" t="str">
        <f t="shared" si="40"/>
        <v/>
      </c>
      <c r="CD19" s="231" t="str">
        <f t="shared" si="41"/>
        <v/>
      </c>
      <c r="CE19" s="231" t="str">
        <f t="shared" si="42"/>
        <v/>
      </c>
      <c r="CF19" s="231" t="str">
        <f t="shared" si="43"/>
        <v/>
      </c>
      <c r="CG19" s="231" t="str">
        <f t="shared" si="44"/>
        <v/>
      </c>
      <c r="CH19" s="231" t="str">
        <f t="shared" si="45"/>
        <v/>
      </c>
      <c r="CI19" s="231" t="str">
        <f t="shared" si="46"/>
        <v/>
      </c>
      <c r="CJ19" s="231" t="str">
        <f t="shared" si="47"/>
        <v/>
      </c>
      <c r="CK19" s="231" t="str">
        <f t="shared" si="48"/>
        <v/>
      </c>
      <c r="CL19" s="231" t="str">
        <f t="shared" si="49"/>
        <v/>
      </c>
      <c r="CM19" s="231" t="str">
        <f t="shared" si="50"/>
        <v/>
      </c>
      <c r="CN19" s="231" t="str">
        <f t="shared" si="51"/>
        <v/>
      </c>
      <c r="CO19" s="231" t="str">
        <f t="shared" si="52"/>
        <v/>
      </c>
      <c r="CP19" s="231" t="str">
        <f t="shared" si="53"/>
        <v/>
      </c>
      <c r="CQ19" s="231" t="str">
        <f t="shared" si="54"/>
        <v/>
      </c>
      <c r="CR19" s="231" t="str">
        <f t="shared" si="55"/>
        <v/>
      </c>
      <c r="CS19" s="231" t="str">
        <f t="shared" si="56"/>
        <v/>
      </c>
      <c r="CT19" s="231" t="str">
        <f t="shared" si="57"/>
        <v/>
      </c>
    </row>
    <row r="20" spans="1:98" x14ac:dyDescent="0.3">
      <c r="A20" s="624"/>
      <c r="B20" s="624"/>
      <c r="C20" s="625"/>
      <c r="D20" s="624"/>
      <c r="E20" s="624"/>
      <c r="F20" s="624"/>
      <c r="G20" s="624"/>
      <c r="H20" s="364"/>
      <c r="I20" s="663"/>
      <c r="J20" s="663"/>
      <c r="K20" s="663"/>
      <c r="L20" s="663"/>
      <c r="M20" s="663"/>
      <c r="N20" s="663"/>
      <c r="O20" s="663"/>
      <c r="P20" s="663"/>
      <c r="Q20" s="663"/>
      <c r="R20" s="663"/>
      <c r="S20" s="663"/>
      <c r="T20" s="663"/>
      <c r="U20" s="663"/>
      <c r="V20" s="663"/>
      <c r="W20" s="663"/>
      <c r="X20" s="663"/>
      <c r="Y20" s="663"/>
      <c r="Z20" s="663"/>
      <c r="AA20" s="663"/>
      <c r="AB20" s="663"/>
      <c r="AC20" s="663"/>
      <c r="AD20" s="663"/>
      <c r="AE20" s="663"/>
      <c r="AF20" s="663"/>
      <c r="AG20" s="663"/>
      <c r="AH20" s="663"/>
      <c r="AI20" s="663"/>
      <c r="AJ20" s="663"/>
      <c r="AK20" s="663"/>
      <c r="AL20" s="360" t="e">
        <f t="shared" si="0"/>
        <v>#VALUE!</v>
      </c>
      <c r="AM20" s="360" t="e">
        <f t="shared" si="1"/>
        <v>#VALUE!</v>
      </c>
      <c r="AN20" s="360" t="e">
        <f t="shared" si="2"/>
        <v>#VALUE!</v>
      </c>
      <c r="AO20" s="360" t="e">
        <f t="shared" si="3"/>
        <v>#VALUE!</v>
      </c>
      <c r="AP20" s="360" t="e">
        <f t="shared" si="4"/>
        <v>#VALUE!</v>
      </c>
      <c r="AQ20" s="360" t="e">
        <f t="shared" si="5"/>
        <v>#VALUE!</v>
      </c>
      <c r="AR20" s="360" t="e">
        <f t="shared" si="6"/>
        <v>#VALUE!</v>
      </c>
      <c r="AS20" s="360" t="e">
        <f t="shared" si="7"/>
        <v>#VALUE!</v>
      </c>
      <c r="AT20" s="360" t="e">
        <f t="shared" si="8"/>
        <v>#VALUE!</v>
      </c>
      <c r="AU20" s="360" t="e">
        <f t="shared" si="9"/>
        <v>#VALUE!</v>
      </c>
      <c r="AV20" s="360" t="e">
        <f t="shared" si="10"/>
        <v>#VALUE!</v>
      </c>
      <c r="AW20" s="360" t="e">
        <f t="shared" si="11"/>
        <v>#VALUE!</v>
      </c>
      <c r="AX20" s="360" t="e">
        <f t="shared" si="12"/>
        <v>#VALUE!</v>
      </c>
      <c r="AY20" s="360" t="e">
        <f t="shared" si="13"/>
        <v>#VALUE!</v>
      </c>
      <c r="AZ20" s="360" t="e">
        <f t="shared" si="14"/>
        <v>#VALUE!</v>
      </c>
      <c r="BA20" s="360" t="e">
        <f t="shared" si="15"/>
        <v>#VALUE!</v>
      </c>
      <c r="BB20" s="360" t="e">
        <f t="shared" si="16"/>
        <v>#VALUE!</v>
      </c>
      <c r="BC20" s="360" t="e">
        <f t="shared" si="17"/>
        <v>#VALUE!</v>
      </c>
      <c r="BD20" s="360" t="e">
        <f t="shared" si="18"/>
        <v>#VALUE!</v>
      </c>
      <c r="BE20" s="360" t="e">
        <f t="shared" si="19"/>
        <v>#VALUE!</v>
      </c>
      <c r="BF20" s="360" t="e">
        <f t="shared" si="20"/>
        <v>#VALUE!</v>
      </c>
      <c r="BG20" s="360" t="e">
        <f t="shared" si="21"/>
        <v>#VALUE!</v>
      </c>
      <c r="BH20" s="360" t="e">
        <f t="shared" si="22"/>
        <v>#VALUE!</v>
      </c>
      <c r="BI20" s="360" t="e">
        <f t="shared" si="23"/>
        <v>#VALUE!</v>
      </c>
      <c r="BJ20" s="360" t="e">
        <f t="shared" si="24"/>
        <v>#VALUE!</v>
      </c>
      <c r="BK20" s="360" t="e">
        <f t="shared" si="25"/>
        <v>#VALUE!</v>
      </c>
      <c r="BL20" s="360" t="e">
        <f t="shared" si="26"/>
        <v>#VALUE!</v>
      </c>
      <c r="BM20" s="360" t="e">
        <f t="shared" si="27"/>
        <v>#VALUE!</v>
      </c>
      <c r="BN20" s="360" t="e">
        <f t="shared" si="28"/>
        <v>#VALUE!</v>
      </c>
      <c r="BO20" s="360">
        <f t="array" ref="BO20">SUM(IF(ISERROR(AL20:BN20),"",AL20:BN20))</f>
        <v>0</v>
      </c>
      <c r="BP20" s="361">
        <f t="shared" si="58"/>
        <v>0</v>
      </c>
      <c r="BQ20" s="230" t="str">
        <f t="shared" si="59"/>
        <v/>
      </c>
      <c r="BR20" s="231" t="str">
        <f t="shared" si="29"/>
        <v/>
      </c>
      <c r="BS20" s="231" t="str">
        <f t="shared" si="30"/>
        <v/>
      </c>
      <c r="BT20" s="231" t="str">
        <f t="shared" si="31"/>
        <v/>
      </c>
      <c r="BU20" s="231" t="str">
        <f t="shared" si="32"/>
        <v/>
      </c>
      <c r="BV20" s="231" t="str">
        <f t="shared" si="33"/>
        <v/>
      </c>
      <c r="BW20" s="231" t="str">
        <f t="shared" si="34"/>
        <v/>
      </c>
      <c r="BX20" s="231" t="str">
        <f t="shared" si="35"/>
        <v/>
      </c>
      <c r="BY20" s="231" t="str">
        <f t="shared" si="36"/>
        <v/>
      </c>
      <c r="BZ20" s="231" t="str">
        <f t="shared" si="37"/>
        <v/>
      </c>
      <c r="CA20" s="231" t="str">
        <f t="shared" si="38"/>
        <v/>
      </c>
      <c r="CB20" s="231" t="str">
        <f t="shared" si="39"/>
        <v/>
      </c>
      <c r="CC20" s="231" t="str">
        <f t="shared" si="40"/>
        <v/>
      </c>
      <c r="CD20" s="231" t="str">
        <f t="shared" si="41"/>
        <v/>
      </c>
      <c r="CE20" s="231" t="str">
        <f t="shared" si="42"/>
        <v/>
      </c>
      <c r="CF20" s="231" t="str">
        <f t="shared" si="43"/>
        <v/>
      </c>
      <c r="CG20" s="231" t="str">
        <f t="shared" si="44"/>
        <v/>
      </c>
      <c r="CH20" s="231" t="str">
        <f t="shared" si="45"/>
        <v/>
      </c>
      <c r="CI20" s="231" t="str">
        <f t="shared" si="46"/>
        <v/>
      </c>
      <c r="CJ20" s="231" t="str">
        <f t="shared" si="47"/>
        <v/>
      </c>
      <c r="CK20" s="231" t="str">
        <f t="shared" si="48"/>
        <v/>
      </c>
      <c r="CL20" s="231" t="str">
        <f t="shared" si="49"/>
        <v/>
      </c>
      <c r="CM20" s="231" t="str">
        <f t="shared" si="50"/>
        <v/>
      </c>
      <c r="CN20" s="231" t="str">
        <f t="shared" si="51"/>
        <v/>
      </c>
      <c r="CO20" s="231" t="str">
        <f t="shared" si="52"/>
        <v/>
      </c>
      <c r="CP20" s="231" t="str">
        <f t="shared" si="53"/>
        <v/>
      </c>
      <c r="CQ20" s="231" t="str">
        <f t="shared" si="54"/>
        <v/>
      </c>
      <c r="CR20" s="231" t="str">
        <f t="shared" si="55"/>
        <v/>
      </c>
      <c r="CS20" s="231" t="str">
        <f t="shared" si="56"/>
        <v/>
      </c>
      <c r="CT20" s="231" t="str">
        <f t="shared" si="57"/>
        <v/>
      </c>
    </row>
    <row r="21" spans="1:98" x14ac:dyDescent="0.3">
      <c r="A21" s="624"/>
      <c r="B21" s="624"/>
      <c r="C21" s="625"/>
      <c r="D21" s="624"/>
      <c r="E21" s="624"/>
      <c r="F21" s="624"/>
      <c r="G21" s="624"/>
      <c r="H21" s="364"/>
      <c r="I21" s="663"/>
      <c r="J21" s="663"/>
      <c r="K21" s="663"/>
      <c r="L21" s="663"/>
      <c r="M21" s="663"/>
      <c r="N21" s="663"/>
      <c r="O21" s="663"/>
      <c r="P21" s="663"/>
      <c r="Q21" s="663"/>
      <c r="R21" s="663"/>
      <c r="S21" s="663"/>
      <c r="T21" s="663"/>
      <c r="U21" s="663"/>
      <c r="V21" s="663"/>
      <c r="W21" s="663"/>
      <c r="X21" s="663"/>
      <c r="Y21" s="663"/>
      <c r="Z21" s="663"/>
      <c r="AA21" s="663"/>
      <c r="AB21" s="663"/>
      <c r="AC21" s="663"/>
      <c r="AD21" s="663"/>
      <c r="AE21" s="663"/>
      <c r="AF21" s="663"/>
      <c r="AG21" s="663"/>
      <c r="AH21" s="663"/>
      <c r="AI21" s="663"/>
      <c r="AJ21" s="663"/>
      <c r="AK21" s="663"/>
      <c r="AL21" s="360" t="e">
        <f t="shared" si="0"/>
        <v>#VALUE!</v>
      </c>
      <c r="AM21" s="360" t="e">
        <f t="shared" si="1"/>
        <v>#VALUE!</v>
      </c>
      <c r="AN21" s="360" t="e">
        <f t="shared" si="2"/>
        <v>#VALUE!</v>
      </c>
      <c r="AO21" s="360" t="e">
        <f t="shared" si="3"/>
        <v>#VALUE!</v>
      </c>
      <c r="AP21" s="360" t="e">
        <f t="shared" si="4"/>
        <v>#VALUE!</v>
      </c>
      <c r="AQ21" s="360" t="e">
        <f t="shared" si="5"/>
        <v>#VALUE!</v>
      </c>
      <c r="AR21" s="360" t="e">
        <f t="shared" si="6"/>
        <v>#VALUE!</v>
      </c>
      <c r="AS21" s="360" t="e">
        <f t="shared" si="7"/>
        <v>#VALUE!</v>
      </c>
      <c r="AT21" s="360" t="e">
        <f t="shared" si="8"/>
        <v>#VALUE!</v>
      </c>
      <c r="AU21" s="360" t="e">
        <f t="shared" si="9"/>
        <v>#VALUE!</v>
      </c>
      <c r="AV21" s="360" t="e">
        <f t="shared" si="10"/>
        <v>#VALUE!</v>
      </c>
      <c r="AW21" s="360" t="e">
        <f t="shared" si="11"/>
        <v>#VALUE!</v>
      </c>
      <c r="AX21" s="360" t="e">
        <f t="shared" si="12"/>
        <v>#VALUE!</v>
      </c>
      <c r="AY21" s="360" t="e">
        <f t="shared" si="13"/>
        <v>#VALUE!</v>
      </c>
      <c r="AZ21" s="360" t="e">
        <f t="shared" si="14"/>
        <v>#VALUE!</v>
      </c>
      <c r="BA21" s="360" t="e">
        <f t="shared" si="15"/>
        <v>#VALUE!</v>
      </c>
      <c r="BB21" s="360" t="e">
        <f t="shared" si="16"/>
        <v>#VALUE!</v>
      </c>
      <c r="BC21" s="360" t="e">
        <f t="shared" si="17"/>
        <v>#VALUE!</v>
      </c>
      <c r="BD21" s="360" t="e">
        <f t="shared" si="18"/>
        <v>#VALUE!</v>
      </c>
      <c r="BE21" s="360" t="e">
        <f t="shared" si="19"/>
        <v>#VALUE!</v>
      </c>
      <c r="BF21" s="360" t="e">
        <f t="shared" si="20"/>
        <v>#VALUE!</v>
      </c>
      <c r="BG21" s="360" t="e">
        <f t="shared" si="21"/>
        <v>#VALUE!</v>
      </c>
      <c r="BH21" s="360" t="e">
        <f t="shared" si="22"/>
        <v>#VALUE!</v>
      </c>
      <c r="BI21" s="360" t="e">
        <f t="shared" si="23"/>
        <v>#VALUE!</v>
      </c>
      <c r="BJ21" s="360" t="e">
        <f t="shared" si="24"/>
        <v>#VALUE!</v>
      </c>
      <c r="BK21" s="360" t="e">
        <f t="shared" si="25"/>
        <v>#VALUE!</v>
      </c>
      <c r="BL21" s="360" t="e">
        <f t="shared" si="26"/>
        <v>#VALUE!</v>
      </c>
      <c r="BM21" s="360" t="e">
        <f t="shared" si="27"/>
        <v>#VALUE!</v>
      </c>
      <c r="BN21" s="360" t="e">
        <f t="shared" si="28"/>
        <v>#VALUE!</v>
      </c>
      <c r="BO21" s="360">
        <f t="array" ref="BO21">SUM(IF(ISERROR(AL21:BN21),"",AL21:BN21))</f>
        <v>0</v>
      </c>
      <c r="BP21" s="361">
        <f t="shared" si="58"/>
        <v>0</v>
      </c>
      <c r="BQ21" s="230" t="str">
        <f t="shared" si="59"/>
        <v/>
      </c>
      <c r="BR21" s="231" t="str">
        <f t="shared" si="29"/>
        <v/>
      </c>
      <c r="BS21" s="231" t="str">
        <f t="shared" si="30"/>
        <v/>
      </c>
      <c r="BT21" s="231" t="str">
        <f t="shared" si="31"/>
        <v/>
      </c>
      <c r="BU21" s="231" t="str">
        <f t="shared" si="32"/>
        <v/>
      </c>
      <c r="BV21" s="231" t="str">
        <f t="shared" si="33"/>
        <v/>
      </c>
      <c r="BW21" s="231" t="str">
        <f t="shared" si="34"/>
        <v/>
      </c>
      <c r="BX21" s="231" t="str">
        <f t="shared" si="35"/>
        <v/>
      </c>
      <c r="BY21" s="231" t="str">
        <f t="shared" si="36"/>
        <v/>
      </c>
      <c r="BZ21" s="231" t="str">
        <f t="shared" si="37"/>
        <v/>
      </c>
      <c r="CA21" s="231" t="str">
        <f t="shared" si="38"/>
        <v/>
      </c>
      <c r="CB21" s="231" t="str">
        <f t="shared" si="39"/>
        <v/>
      </c>
      <c r="CC21" s="231" t="str">
        <f t="shared" si="40"/>
        <v/>
      </c>
      <c r="CD21" s="231" t="str">
        <f t="shared" si="41"/>
        <v/>
      </c>
      <c r="CE21" s="231" t="str">
        <f t="shared" si="42"/>
        <v/>
      </c>
      <c r="CF21" s="231" t="str">
        <f t="shared" si="43"/>
        <v/>
      </c>
      <c r="CG21" s="231" t="str">
        <f t="shared" si="44"/>
        <v/>
      </c>
      <c r="CH21" s="231" t="str">
        <f t="shared" si="45"/>
        <v/>
      </c>
      <c r="CI21" s="231" t="str">
        <f t="shared" si="46"/>
        <v/>
      </c>
      <c r="CJ21" s="231" t="str">
        <f t="shared" si="47"/>
        <v/>
      </c>
      <c r="CK21" s="231" t="str">
        <f t="shared" si="48"/>
        <v/>
      </c>
      <c r="CL21" s="231" t="str">
        <f t="shared" si="49"/>
        <v/>
      </c>
      <c r="CM21" s="231" t="str">
        <f t="shared" si="50"/>
        <v/>
      </c>
      <c r="CN21" s="231" t="str">
        <f t="shared" si="51"/>
        <v/>
      </c>
      <c r="CO21" s="231" t="str">
        <f t="shared" si="52"/>
        <v/>
      </c>
      <c r="CP21" s="231" t="str">
        <f t="shared" si="53"/>
        <v/>
      </c>
      <c r="CQ21" s="231" t="str">
        <f t="shared" si="54"/>
        <v/>
      </c>
      <c r="CR21" s="231" t="str">
        <f t="shared" si="55"/>
        <v/>
      </c>
      <c r="CS21" s="231" t="str">
        <f t="shared" si="56"/>
        <v/>
      </c>
      <c r="CT21" s="231" t="str">
        <f t="shared" si="57"/>
        <v/>
      </c>
    </row>
    <row r="22" spans="1:98" x14ac:dyDescent="0.3">
      <c r="A22" s="624"/>
      <c r="B22" s="624"/>
      <c r="C22" s="625"/>
      <c r="D22" s="624"/>
      <c r="E22" s="624"/>
      <c r="F22" s="624"/>
      <c r="G22" s="624"/>
      <c r="H22" s="364"/>
      <c r="I22" s="663"/>
      <c r="J22" s="663"/>
      <c r="K22" s="663"/>
      <c r="L22" s="663"/>
      <c r="M22" s="663"/>
      <c r="N22" s="663"/>
      <c r="O22" s="663"/>
      <c r="P22" s="663"/>
      <c r="Q22" s="663"/>
      <c r="R22" s="663"/>
      <c r="S22" s="663"/>
      <c r="T22" s="663"/>
      <c r="U22" s="663"/>
      <c r="V22" s="663"/>
      <c r="W22" s="663"/>
      <c r="X22" s="663"/>
      <c r="Y22" s="663"/>
      <c r="Z22" s="663"/>
      <c r="AA22" s="663"/>
      <c r="AB22" s="663"/>
      <c r="AC22" s="663"/>
      <c r="AD22" s="663"/>
      <c r="AE22" s="663"/>
      <c r="AF22" s="663"/>
      <c r="AG22" s="663"/>
      <c r="AH22" s="663"/>
      <c r="AI22" s="663"/>
      <c r="AJ22" s="663"/>
      <c r="AK22" s="663"/>
      <c r="AL22" s="360" t="e">
        <f t="shared" si="0"/>
        <v>#VALUE!</v>
      </c>
      <c r="AM22" s="360" t="e">
        <f t="shared" si="1"/>
        <v>#VALUE!</v>
      </c>
      <c r="AN22" s="360" t="e">
        <f t="shared" si="2"/>
        <v>#VALUE!</v>
      </c>
      <c r="AO22" s="360" t="e">
        <f t="shared" si="3"/>
        <v>#VALUE!</v>
      </c>
      <c r="AP22" s="360" t="e">
        <f t="shared" si="4"/>
        <v>#VALUE!</v>
      </c>
      <c r="AQ22" s="360" t="e">
        <f t="shared" si="5"/>
        <v>#VALUE!</v>
      </c>
      <c r="AR22" s="360" t="e">
        <f t="shared" si="6"/>
        <v>#VALUE!</v>
      </c>
      <c r="AS22" s="360" t="e">
        <f t="shared" si="7"/>
        <v>#VALUE!</v>
      </c>
      <c r="AT22" s="360" t="e">
        <f t="shared" si="8"/>
        <v>#VALUE!</v>
      </c>
      <c r="AU22" s="360" t="e">
        <f t="shared" si="9"/>
        <v>#VALUE!</v>
      </c>
      <c r="AV22" s="360" t="e">
        <f t="shared" si="10"/>
        <v>#VALUE!</v>
      </c>
      <c r="AW22" s="360" t="e">
        <f t="shared" si="11"/>
        <v>#VALUE!</v>
      </c>
      <c r="AX22" s="360" t="e">
        <f t="shared" si="12"/>
        <v>#VALUE!</v>
      </c>
      <c r="AY22" s="360" t="e">
        <f t="shared" si="13"/>
        <v>#VALUE!</v>
      </c>
      <c r="AZ22" s="360" t="e">
        <f t="shared" si="14"/>
        <v>#VALUE!</v>
      </c>
      <c r="BA22" s="360" t="e">
        <f t="shared" si="15"/>
        <v>#VALUE!</v>
      </c>
      <c r="BB22" s="360" t="e">
        <f t="shared" si="16"/>
        <v>#VALUE!</v>
      </c>
      <c r="BC22" s="360" t="e">
        <f t="shared" si="17"/>
        <v>#VALUE!</v>
      </c>
      <c r="BD22" s="360" t="e">
        <f t="shared" si="18"/>
        <v>#VALUE!</v>
      </c>
      <c r="BE22" s="360" t="e">
        <f t="shared" si="19"/>
        <v>#VALUE!</v>
      </c>
      <c r="BF22" s="360" t="e">
        <f t="shared" si="20"/>
        <v>#VALUE!</v>
      </c>
      <c r="BG22" s="360" t="e">
        <f t="shared" si="21"/>
        <v>#VALUE!</v>
      </c>
      <c r="BH22" s="360" t="e">
        <f t="shared" si="22"/>
        <v>#VALUE!</v>
      </c>
      <c r="BI22" s="360" t="e">
        <f t="shared" si="23"/>
        <v>#VALUE!</v>
      </c>
      <c r="BJ22" s="360" t="e">
        <f t="shared" si="24"/>
        <v>#VALUE!</v>
      </c>
      <c r="BK22" s="360" t="e">
        <f t="shared" si="25"/>
        <v>#VALUE!</v>
      </c>
      <c r="BL22" s="360" t="e">
        <f t="shared" si="26"/>
        <v>#VALUE!</v>
      </c>
      <c r="BM22" s="360" t="e">
        <f t="shared" si="27"/>
        <v>#VALUE!</v>
      </c>
      <c r="BN22" s="360" t="e">
        <f t="shared" si="28"/>
        <v>#VALUE!</v>
      </c>
      <c r="BO22" s="360">
        <f t="array" ref="BO22">SUM(IF(ISERROR(AL22:BN22),"",AL22:BN22))</f>
        <v>0</v>
      </c>
      <c r="BP22" s="361">
        <f t="shared" si="58"/>
        <v>0</v>
      </c>
      <c r="BQ22" s="230" t="str">
        <f t="shared" si="59"/>
        <v/>
      </c>
      <c r="BR22" s="231" t="str">
        <f t="shared" si="29"/>
        <v/>
      </c>
      <c r="BS22" s="231" t="str">
        <f t="shared" si="30"/>
        <v/>
      </c>
      <c r="BT22" s="231" t="str">
        <f t="shared" si="31"/>
        <v/>
      </c>
      <c r="BU22" s="231" t="str">
        <f t="shared" si="32"/>
        <v/>
      </c>
      <c r="BV22" s="231" t="str">
        <f t="shared" si="33"/>
        <v/>
      </c>
      <c r="BW22" s="231" t="str">
        <f t="shared" si="34"/>
        <v/>
      </c>
      <c r="BX22" s="231" t="str">
        <f t="shared" si="35"/>
        <v/>
      </c>
      <c r="BY22" s="231" t="str">
        <f t="shared" si="36"/>
        <v/>
      </c>
      <c r="BZ22" s="231" t="str">
        <f t="shared" si="37"/>
        <v/>
      </c>
      <c r="CA22" s="231" t="str">
        <f t="shared" si="38"/>
        <v/>
      </c>
      <c r="CB22" s="231" t="str">
        <f t="shared" si="39"/>
        <v/>
      </c>
      <c r="CC22" s="231" t="str">
        <f t="shared" si="40"/>
        <v/>
      </c>
      <c r="CD22" s="231" t="str">
        <f t="shared" si="41"/>
        <v/>
      </c>
      <c r="CE22" s="231" t="str">
        <f t="shared" si="42"/>
        <v/>
      </c>
      <c r="CF22" s="231" t="str">
        <f t="shared" si="43"/>
        <v/>
      </c>
      <c r="CG22" s="231" t="str">
        <f t="shared" si="44"/>
        <v/>
      </c>
      <c r="CH22" s="231" t="str">
        <f t="shared" si="45"/>
        <v/>
      </c>
      <c r="CI22" s="231" t="str">
        <f t="shared" si="46"/>
        <v/>
      </c>
      <c r="CJ22" s="231" t="str">
        <f t="shared" si="47"/>
        <v/>
      </c>
      <c r="CK22" s="231" t="str">
        <f t="shared" si="48"/>
        <v/>
      </c>
      <c r="CL22" s="231" t="str">
        <f t="shared" si="49"/>
        <v/>
      </c>
      <c r="CM22" s="231" t="str">
        <f t="shared" si="50"/>
        <v/>
      </c>
      <c r="CN22" s="231" t="str">
        <f t="shared" si="51"/>
        <v/>
      </c>
      <c r="CO22" s="231" t="str">
        <f t="shared" si="52"/>
        <v/>
      </c>
      <c r="CP22" s="231" t="str">
        <f t="shared" si="53"/>
        <v/>
      </c>
      <c r="CQ22" s="231" t="str">
        <f t="shared" si="54"/>
        <v/>
      </c>
      <c r="CR22" s="231" t="str">
        <f t="shared" si="55"/>
        <v/>
      </c>
      <c r="CS22" s="231" t="str">
        <f t="shared" si="56"/>
        <v/>
      </c>
      <c r="CT22" s="231" t="str">
        <f t="shared" si="57"/>
        <v/>
      </c>
    </row>
    <row r="23" spans="1:98" x14ac:dyDescent="0.3">
      <c r="A23" s="624"/>
      <c r="B23" s="624"/>
      <c r="C23" s="625"/>
      <c r="D23" s="624"/>
      <c r="E23" s="624"/>
      <c r="F23" s="624"/>
      <c r="G23" s="624"/>
      <c r="H23" s="364"/>
      <c r="I23" s="663"/>
      <c r="J23" s="663"/>
      <c r="K23" s="663"/>
      <c r="L23" s="663"/>
      <c r="M23" s="663"/>
      <c r="N23" s="663"/>
      <c r="O23" s="663"/>
      <c r="P23" s="663"/>
      <c r="Q23" s="663"/>
      <c r="R23" s="663"/>
      <c r="S23" s="663"/>
      <c r="T23" s="663"/>
      <c r="U23" s="663"/>
      <c r="V23" s="663"/>
      <c r="W23" s="663"/>
      <c r="X23" s="663"/>
      <c r="Y23" s="663"/>
      <c r="Z23" s="663"/>
      <c r="AA23" s="663"/>
      <c r="AB23" s="663"/>
      <c r="AC23" s="663"/>
      <c r="AD23" s="663"/>
      <c r="AE23" s="663"/>
      <c r="AF23" s="663"/>
      <c r="AG23" s="663"/>
      <c r="AH23" s="663"/>
      <c r="AI23" s="663"/>
      <c r="AJ23" s="663"/>
      <c r="AK23" s="663"/>
      <c r="AL23" s="360" t="e">
        <f t="shared" si="0"/>
        <v>#VALUE!</v>
      </c>
      <c r="AM23" s="360" t="e">
        <f t="shared" si="1"/>
        <v>#VALUE!</v>
      </c>
      <c r="AN23" s="360" t="e">
        <f t="shared" si="2"/>
        <v>#VALUE!</v>
      </c>
      <c r="AO23" s="360" t="e">
        <f t="shared" si="3"/>
        <v>#VALUE!</v>
      </c>
      <c r="AP23" s="360" t="e">
        <f t="shared" si="4"/>
        <v>#VALUE!</v>
      </c>
      <c r="AQ23" s="360" t="e">
        <f t="shared" si="5"/>
        <v>#VALUE!</v>
      </c>
      <c r="AR23" s="360" t="e">
        <f t="shared" si="6"/>
        <v>#VALUE!</v>
      </c>
      <c r="AS23" s="360" t="e">
        <f t="shared" si="7"/>
        <v>#VALUE!</v>
      </c>
      <c r="AT23" s="360" t="e">
        <f t="shared" si="8"/>
        <v>#VALUE!</v>
      </c>
      <c r="AU23" s="360" t="e">
        <f t="shared" si="9"/>
        <v>#VALUE!</v>
      </c>
      <c r="AV23" s="360" t="e">
        <f t="shared" si="10"/>
        <v>#VALUE!</v>
      </c>
      <c r="AW23" s="360" t="e">
        <f t="shared" si="11"/>
        <v>#VALUE!</v>
      </c>
      <c r="AX23" s="360" t="e">
        <f t="shared" si="12"/>
        <v>#VALUE!</v>
      </c>
      <c r="AY23" s="360" t="e">
        <f t="shared" si="13"/>
        <v>#VALUE!</v>
      </c>
      <c r="AZ23" s="360" t="e">
        <f t="shared" si="14"/>
        <v>#VALUE!</v>
      </c>
      <c r="BA23" s="360" t="e">
        <f t="shared" si="15"/>
        <v>#VALUE!</v>
      </c>
      <c r="BB23" s="360" t="e">
        <f t="shared" si="16"/>
        <v>#VALUE!</v>
      </c>
      <c r="BC23" s="360" t="e">
        <f t="shared" si="17"/>
        <v>#VALUE!</v>
      </c>
      <c r="BD23" s="360" t="e">
        <f t="shared" si="18"/>
        <v>#VALUE!</v>
      </c>
      <c r="BE23" s="360" t="e">
        <f t="shared" si="19"/>
        <v>#VALUE!</v>
      </c>
      <c r="BF23" s="360" t="e">
        <f t="shared" si="20"/>
        <v>#VALUE!</v>
      </c>
      <c r="BG23" s="360" t="e">
        <f t="shared" si="21"/>
        <v>#VALUE!</v>
      </c>
      <c r="BH23" s="360" t="e">
        <f t="shared" si="22"/>
        <v>#VALUE!</v>
      </c>
      <c r="BI23" s="360" t="e">
        <f t="shared" si="23"/>
        <v>#VALUE!</v>
      </c>
      <c r="BJ23" s="360" t="e">
        <f t="shared" si="24"/>
        <v>#VALUE!</v>
      </c>
      <c r="BK23" s="360" t="e">
        <f t="shared" si="25"/>
        <v>#VALUE!</v>
      </c>
      <c r="BL23" s="360" t="e">
        <f t="shared" si="26"/>
        <v>#VALUE!</v>
      </c>
      <c r="BM23" s="360" t="e">
        <f t="shared" si="27"/>
        <v>#VALUE!</v>
      </c>
      <c r="BN23" s="360" t="e">
        <f t="shared" si="28"/>
        <v>#VALUE!</v>
      </c>
      <c r="BO23" s="360">
        <f t="array" ref="BO23">SUM(IF(ISERROR(AL23:BN23),"",AL23:BN23))</f>
        <v>0</v>
      </c>
      <c r="BP23" s="361">
        <f t="shared" si="58"/>
        <v>0</v>
      </c>
      <c r="BQ23" s="230" t="str">
        <f t="shared" si="59"/>
        <v/>
      </c>
      <c r="BR23" s="231" t="str">
        <f t="shared" si="29"/>
        <v/>
      </c>
      <c r="BS23" s="231" t="str">
        <f t="shared" si="30"/>
        <v/>
      </c>
      <c r="BT23" s="231" t="str">
        <f t="shared" si="31"/>
        <v/>
      </c>
      <c r="BU23" s="231" t="str">
        <f t="shared" si="32"/>
        <v/>
      </c>
      <c r="BV23" s="231" t="str">
        <f t="shared" si="33"/>
        <v/>
      </c>
      <c r="BW23" s="231" t="str">
        <f t="shared" si="34"/>
        <v/>
      </c>
      <c r="BX23" s="231" t="str">
        <f t="shared" si="35"/>
        <v/>
      </c>
      <c r="BY23" s="231" t="str">
        <f t="shared" si="36"/>
        <v/>
      </c>
      <c r="BZ23" s="231" t="str">
        <f t="shared" si="37"/>
        <v/>
      </c>
      <c r="CA23" s="231" t="str">
        <f t="shared" si="38"/>
        <v/>
      </c>
      <c r="CB23" s="231" t="str">
        <f t="shared" si="39"/>
        <v/>
      </c>
      <c r="CC23" s="231" t="str">
        <f t="shared" si="40"/>
        <v/>
      </c>
      <c r="CD23" s="231" t="str">
        <f t="shared" si="41"/>
        <v/>
      </c>
      <c r="CE23" s="231" t="str">
        <f t="shared" si="42"/>
        <v/>
      </c>
      <c r="CF23" s="231" t="str">
        <f t="shared" si="43"/>
        <v/>
      </c>
      <c r="CG23" s="231" t="str">
        <f t="shared" si="44"/>
        <v/>
      </c>
      <c r="CH23" s="231" t="str">
        <f t="shared" si="45"/>
        <v/>
      </c>
      <c r="CI23" s="231" t="str">
        <f t="shared" si="46"/>
        <v/>
      </c>
      <c r="CJ23" s="231" t="str">
        <f t="shared" si="47"/>
        <v/>
      </c>
      <c r="CK23" s="231" t="str">
        <f t="shared" si="48"/>
        <v/>
      </c>
      <c r="CL23" s="231" t="str">
        <f t="shared" si="49"/>
        <v/>
      </c>
      <c r="CM23" s="231" t="str">
        <f t="shared" si="50"/>
        <v/>
      </c>
      <c r="CN23" s="231" t="str">
        <f t="shared" si="51"/>
        <v/>
      </c>
      <c r="CO23" s="231" t="str">
        <f t="shared" si="52"/>
        <v/>
      </c>
      <c r="CP23" s="231" t="str">
        <f t="shared" si="53"/>
        <v/>
      </c>
      <c r="CQ23" s="231" t="str">
        <f t="shared" si="54"/>
        <v/>
      </c>
      <c r="CR23" s="231" t="str">
        <f t="shared" si="55"/>
        <v/>
      </c>
      <c r="CS23" s="231" t="str">
        <f t="shared" si="56"/>
        <v/>
      </c>
      <c r="CT23" s="231" t="str">
        <f t="shared" si="57"/>
        <v/>
      </c>
    </row>
    <row r="24" spans="1:98" x14ac:dyDescent="0.3">
      <c r="A24" s="624"/>
      <c r="B24" s="624"/>
      <c r="C24" s="625"/>
      <c r="D24" s="624"/>
      <c r="E24" s="624"/>
      <c r="F24" s="624"/>
      <c r="G24" s="624"/>
      <c r="H24" s="364"/>
      <c r="I24" s="663"/>
      <c r="J24" s="663"/>
      <c r="K24" s="663"/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3"/>
      <c r="Y24" s="663"/>
      <c r="Z24" s="663"/>
      <c r="AA24" s="663"/>
      <c r="AB24" s="663"/>
      <c r="AC24" s="663"/>
      <c r="AD24" s="663"/>
      <c r="AE24" s="663"/>
      <c r="AF24" s="663"/>
      <c r="AG24" s="663"/>
      <c r="AH24" s="663"/>
      <c r="AI24" s="663"/>
      <c r="AJ24" s="663"/>
      <c r="AK24" s="663"/>
      <c r="AL24" s="360" t="e">
        <f t="shared" si="0"/>
        <v>#VALUE!</v>
      </c>
      <c r="AM24" s="360" t="e">
        <f t="shared" si="1"/>
        <v>#VALUE!</v>
      </c>
      <c r="AN24" s="360" t="e">
        <f t="shared" si="2"/>
        <v>#VALUE!</v>
      </c>
      <c r="AO24" s="360" t="e">
        <f t="shared" si="3"/>
        <v>#VALUE!</v>
      </c>
      <c r="AP24" s="360" t="e">
        <f t="shared" si="4"/>
        <v>#VALUE!</v>
      </c>
      <c r="AQ24" s="360" t="e">
        <f t="shared" si="5"/>
        <v>#VALUE!</v>
      </c>
      <c r="AR24" s="360" t="e">
        <f t="shared" si="6"/>
        <v>#VALUE!</v>
      </c>
      <c r="AS24" s="360" t="e">
        <f t="shared" si="7"/>
        <v>#VALUE!</v>
      </c>
      <c r="AT24" s="360" t="e">
        <f t="shared" si="8"/>
        <v>#VALUE!</v>
      </c>
      <c r="AU24" s="360" t="e">
        <f t="shared" si="9"/>
        <v>#VALUE!</v>
      </c>
      <c r="AV24" s="360" t="e">
        <f t="shared" si="10"/>
        <v>#VALUE!</v>
      </c>
      <c r="AW24" s="360" t="e">
        <f t="shared" si="11"/>
        <v>#VALUE!</v>
      </c>
      <c r="AX24" s="360" t="e">
        <f t="shared" si="12"/>
        <v>#VALUE!</v>
      </c>
      <c r="AY24" s="360" t="e">
        <f t="shared" si="13"/>
        <v>#VALUE!</v>
      </c>
      <c r="AZ24" s="360" t="e">
        <f t="shared" si="14"/>
        <v>#VALUE!</v>
      </c>
      <c r="BA24" s="360" t="e">
        <f t="shared" si="15"/>
        <v>#VALUE!</v>
      </c>
      <c r="BB24" s="360" t="e">
        <f t="shared" si="16"/>
        <v>#VALUE!</v>
      </c>
      <c r="BC24" s="360" t="e">
        <f t="shared" si="17"/>
        <v>#VALUE!</v>
      </c>
      <c r="BD24" s="360" t="e">
        <f t="shared" si="18"/>
        <v>#VALUE!</v>
      </c>
      <c r="BE24" s="360" t="e">
        <f t="shared" si="19"/>
        <v>#VALUE!</v>
      </c>
      <c r="BF24" s="360" t="e">
        <f t="shared" si="20"/>
        <v>#VALUE!</v>
      </c>
      <c r="BG24" s="360" t="e">
        <f t="shared" si="21"/>
        <v>#VALUE!</v>
      </c>
      <c r="BH24" s="360" t="e">
        <f t="shared" si="22"/>
        <v>#VALUE!</v>
      </c>
      <c r="BI24" s="360" t="e">
        <f t="shared" si="23"/>
        <v>#VALUE!</v>
      </c>
      <c r="BJ24" s="360" t="e">
        <f t="shared" si="24"/>
        <v>#VALUE!</v>
      </c>
      <c r="BK24" s="360" t="e">
        <f t="shared" si="25"/>
        <v>#VALUE!</v>
      </c>
      <c r="BL24" s="360" t="e">
        <f t="shared" si="26"/>
        <v>#VALUE!</v>
      </c>
      <c r="BM24" s="360" t="e">
        <f t="shared" si="27"/>
        <v>#VALUE!</v>
      </c>
      <c r="BN24" s="360" t="e">
        <f t="shared" si="28"/>
        <v>#VALUE!</v>
      </c>
      <c r="BO24" s="360">
        <f t="array" ref="BO24">SUM(IF(ISERROR(AL24:BN24),"",AL24:BN24))</f>
        <v>0</v>
      </c>
      <c r="BP24" s="361">
        <f t="shared" si="58"/>
        <v>0</v>
      </c>
      <c r="BQ24" s="230" t="str">
        <f t="shared" si="59"/>
        <v/>
      </c>
      <c r="BR24" s="231" t="str">
        <f t="shared" si="29"/>
        <v/>
      </c>
      <c r="BS24" s="231" t="str">
        <f t="shared" si="30"/>
        <v/>
      </c>
      <c r="BT24" s="231" t="str">
        <f t="shared" si="31"/>
        <v/>
      </c>
      <c r="BU24" s="231" t="str">
        <f t="shared" si="32"/>
        <v/>
      </c>
      <c r="BV24" s="231" t="str">
        <f t="shared" si="33"/>
        <v/>
      </c>
      <c r="BW24" s="231" t="str">
        <f t="shared" si="34"/>
        <v/>
      </c>
      <c r="BX24" s="231" t="str">
        <f t="shared" si="35"/>
        <v/>
      </c>
      <c r="BY24" s="231" t="str">
        <f t="shared" si="36"/>
        <v/>
      </c>
      <c r="BZ24" s="231" t="str">
        <f t="shared" si="37"/>
        <v/>
      </c>
      <c r="CA24" s="231" t="str">
        <f t="shared" si="38"/>
        <v/>
      </c>
      <c r="CB24" s="231" t="str">
        <f t="shared" si="39"/>
        <v/>
      </c>
      <c r="CC24" s="231" t="str">
        <f t="shared" si="40"/>
        <v/>
      </c>
      <c r="CD24" s="231" t="str">
        <f t="shared" si="41"/>
        <v/>
      </c>
      <c r="CE24" s="231" t="str">
        <f t="shared" si="42"/>
        <v/>
      </c>
      <c r="CF24" s="231" t="str">
        <f t="shared" si="43"/>
        <v/>
      </c>
      <c r="CG24" s="231" t="str">
        <f t="shared" si="44"/>
        <v/>
      </c>
      <c r="CH24" s="231" t="str">
        <f t="shared" si="45"/>
        <v/>
      </c>
      <c r="CI24" s="231" t="str">
        <f t="shared" si="46"/>
        <v/>
      </c>
      <c r="CJ24" s="231" t="str">
        <f t="shared" si="47"/>
        <v/>
      </c>
      <c r="CK24" s="231" t="str">
        <f t="shared" si="48"/>
        <v/>
      </c>
      <c r="CL24" s="231" t="str">
        <f t="shared" si="49"/>
        <v/>
      </c>
      <c r="CM24" s="231" t="str">
        <f t="shared" si="50"/>
        <v/>
      </c>
      <c r="CN24" s="231" t="str">
        <f t="shared" si="51"/>
        <v/>
      </c>
      <c r="CO24" s="231" t="str">
        <f t="shared" si="52"/>
        <v/>
      </c>
      <c r="CP24" s="231" t="str">
        <f t="shared" si="53"/>
        <v/>
      </c>
      <c r="CQ24" s="231" t="str">
        <f t="shared" si="54"/>
        <v/>
      </c>
      <c r="CR24" s="231" t="str">
        <f t="shared" si="55"/>
        <v/>
      </c>
      <c r="CS24" s="231" t="str">
        <f t="shared" si="56"/>
        <v/>
      </c>
      <c r="CT24" s="231" t="str">
        <f t="shared" si="57"/>
        <v/>
      </c>
    </row>
    <row r="25" spans="1:98" x14ac:dyDescent="0.3">
      <c r="A25" s="624"/>
      <c r="B25" s="624"/>
      <c r="C25" s="625"/>
      <c r="D25" s="624"/>
      <c r="E25" s="624"/>
      <c r="F25" s="624"/>
      <c r="G25" s="624"/>
      <c r="H25" s="364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663"/>
      <c r="X25" s="663"/>
      <c r="Y25" s="663"/>
      <c r="Z25" s="663"/>
      <c r="AA25" s="663"/>
      <c r="AB25" s="663"/>
      <c r="AC25" s="663"/>
      <c r="AD25" s="663"/>
      <c r="AE25" s="663"/>
      <c r="AF25" s="663"/>
      <c r="AG25" s="663"/>
      <c r="AH25" s="663"/>
      <c r="AI25" s="663"/>
      <c r="AJ25" s="663"/>
      <c r="AK25" s="663"/>
      <c r="AL25" s="360" t="e">
        <f t="shared" si="0"/>
        <v>#VALUE!</v>
      </c>
      <c r="AM25" s="360" t="e">
        <f t="shared" si="1"/>
        <v>#VALUE!</v>
      </c>
      <c r="AN25" s="360" t="e">
        <f t="shared" si="2"/>
        <v>#VALUE!</v>
      </c>
      <c r="AO25" s="360" t="e">
        <f t="shared" si="3"/>
        <v>#VALUE!</v>
      </c>
      <c r="AP25" s="360" t="e">
        <f t="shared" si="4"/>
        <v>#VALUE!</v>
      </c>
      <c r="AQ25" s="360" t="e">
        <f t="shared" si="5"/>
        <v>#VALUE!</v>
      </c>
      <c r="AR25" s="360" t="e">
        <f t="shared" si="6"/>
        <v>#VALUE!</v>
      </c>
      <c r="AS25" s="360" t="e">
        <f t="shared" si="7"/>
        <v>#VALUE!</v>
      </c>
      <c r="AT25" s="360" t="e">
        <f t="shared" si="8"/>
        <v>#VALUE!</v>
      </c>
      <c r="AU25" s="360" t="e">
        <f t="shared" si="9"/>
        <v>#VALUE!</v>
      </c>
      <c r="AV25" s="360" t="e">
        <f t="shared" si="10"/>
        <v>#VALUE!</v>
      </c>
      <c r="AW25" s="360" t="e">
        <f t="shared" si="11"/>
        <v>#VALUE!</v>
      </c>
      <c r="AX25" s="360" t="e">
        <f t="shared" si="12"/>
        <v>#VALUE!</v>
      </c>
      <c r="AY25" s="360" t="e">
        <f t="shared" si="13"/>
        <v>#VALUE!</v>
      </c>
      <c r="AZ25" s="360" t="e">
        <f t="shared" si="14"/>
        <v>#VALUE!</v>
      </c>
      <c r="BA25" s="360" t="e">
        <f t="shared" si="15"/>
        <v>#VALUE!</v>
      </c>
      <c r="BB25" s="360" t="e">
        <f t="shared" si="16"/>
        <v>#VALUE!</v>
      </c>
      <c r="BC25" s="360" t="e">
        <f t="shared" si="17"/>
        <v>#VALUE!</v>
      </c>
      <c r="BD25" s="360" t="e">
        <f t="shared" si="18"/>
        <v>#VALUE!</v>
      </c>
      <c r="BE25" s="360" t="e">
        <f t="shared" si="19"/>
        <v>#VALUE!</v>
      </c>
      <c r="BF25" s="360" t="e">
        <f t="shared" si="20"/>
        <v>#VALUE!</v>
      </c>
      <c r="BG25" s="360" t="e">
        <f t="shared" si="21"/>
        <v>#VALUE!</v>
      </c>
      <c r="BH25" s="360" t="e">
        <f t="shared" si="22"/>
        <v>#VALUE!</v>
      </c>
      <c r="BI25" s="360" t="e">
        <f t="shared" si="23"/>
        <v>#VALUE!</v>
      </c>
      <c r="BJ25" s="360" t="e">
        <f t="shared" si="24"/>
        <v>#VALUE!</v>
      </c>
      <c r="BK25" s="360" t="e">
        <f t="shared" si="25"/>
        <v>#VALUE!</v>
      </c>
      <c r="BL25" s="360" t="e">
        <f t="shared" si="26"/>
        <v>#VALUE!</v>
      </c>
      <c r="BM25" s="360" t="e">
        <f t="shared" si="27"/>
        <v>#VALUE!</v>
      </c>
      <c r="BN25" s="360" t="e">
        <f t="shared" si="28"/>
        <v>#VALUE!</v>
      </c>
      <c r="BO25" s="360">
        <f t="array" ref="BO25">SUM(IF(ISERROR(AL25:BN25),"",AL25:BN25))</f>
        <v>0</v>
      </c>
      <c r="BP25" s="361">
        <f t="shared" si="58"/>
        <v>0</v>
      </c>
      <c r="BQ25" s="230" t="str">
        <f t="shared" si="59"/>
        <v/>
      </c>
      <c r="BR25" s="231" t="str">
        <f t="shared" si="29"/>
        <v/>
      </c>
      <c r="BS25" s="231" t="str">
        <f t="shared" si="30"/>
        <v/>
      </c>
      <c r="BT25" s="231" t="str">
        <f t="shared" si="31"/>
        <v/>
      </c>
      <c r="BU25" s="231" t="str">
        <f t="shared" si="32"/>
        <v/>
      </c>
      <c r="BV25" s="231" t="str">
        <f t="shared" si="33"/>
        <v/>
      </c>
      <c r="BW25" s="231" t="str">
        <f t="shared" si="34"/>
        <v/>
      </c>
      <c r="BX25" s="231" t="str">
        <f t="shared" si="35"/>
        <v/>
      </c>
      <c r="BY25" s="231" t="str">
        <f t="shared" si="36"/>
        <v/>
      </c>
      <c r="BZ25" s="231" t="str">
        <f t="shared" si="37"/>
        <v/>
      </c>
      <c r="CA25" s="231" t="str">
        <f t="shared" si="38"/>
        <v/>
      </c>
      <c r="CB25" s="231" t="str">
        <f t="shared" si="39"/>
        <v/>
      </c>
      <c r="CC25" s="231" t="str">
        <f t="shared" si="40"/>
        <v/>
      </c>
      <c r="CD25" s="231" t="str">
        <f t="shared" si="41"/>
        <v/>
      </c>
      <c r="CE25" s="231" t="str">
        <f t="shared" si="42"/>
        <v/>
      </c>
      <c r="CF25" s="231" t="str">
        <f t="shared" si="43"/>
        <v/>
      </c>
      <c r="CG25" s="231" t="str">
        <f t="shared" si="44"/>
        <v/>
      </c>
      <c r="CH25" s="231" t="str">
        <f t="shared" si="45"/>
        <v/>
      </c>
      <c r="CI25" s="231" t="str">
        <f t="shared" si="46"/>
        <v/>
      </c>
      <c r="CJ25" s="231" t="str">
        <f t="shared" si="47"/>
        <v/>
      </c>
      <c r="CK25" s="231" t="str">
        <f t="shared" si="48"/>
        <v/>
      </c>
      <c r="CL25" s="231" t="str">
        <f t="shared" si="49"/>
        <v/>
      </c>
      <c r="CM25" s="231" t="str">
        <f t="shared" si="50"/>
        <v/>
      </c>
      <c r="CN25" s="231" t="str">
        <f t="shared" si="51"/>
        <v/>
      </c>
      <c r="CO25" s="231" t="str">
        <f t="shared" si="52"/>
        <v/>
      </c>
      <c r="CP25" s="231" t="str">
        <f t="shared" si="53"/>
        <v/>
      </c>
      <c r="CQ25" s="231" t="str">
        <f t="shared" si="54"/>
        <v/>
      </c>
      <c r="CR25" s="231" t="str">
        <f t="shared" si="55"/>
        <v/>
      </c>
      <c r="CS25" s="231" t="str">
        <f t="shared" si="56"/>
        <v/>
      </c>
      <c r="CT25" s="231" t="str">
        <f t="shared" si="57"/>
        <v/>
      </c>
    </row>
    <row r="26" spans="1:98" ht="16.8" customHeight="1" x14ac:dyDescent="0.3">
      <c r="A26" s="624"/>
      <c r="B26" s="624"/>
      <c r="C26" s="625"/>
      <c r="D26" s="624"/>
      <c r="E26" s="624"/>
      <c r="F26" s="624"/>
      <c r="G26" s="624"/>
      <c r="H26" s="364"/>
      <c r="I26" s="663"/>
      <c r="J26" s="663"/>
      <c r="K26" s="663"/>
      <c r="L26" s="663"/>
      <c r="M26" s="663"/>
      <c r="N26" s="663"/>
      <c r="O26" s="663"/>
      <c r="P26" s="663"/>
      <c r="Q26" s="663"/>
      <c r="R26" s="663"/>
      <c r="S26" s="663"/>
      <c r="T26" s="663"/>
      <c r="U26" s="663"/>
      <c r="V26" s="663"/>
      <c r="W26" s="663"/>
      <c r="X26" s="663"/>
      <c r="Y26" s="663"/>
      <c r="Z26" s="663"/>
      <c r="AA26" s="663"/>
      <c r="AB26" s="663"/>
      <c r="AC26" s="663"/>
      <c r="AD26" s="663"/>
      <c r="AE26" s="663"/>
      <c r="AF26" s="663"/>
      <c r="AG26" s="663"/>
      <c r="AH26" s="663"/>
      <c r="AI26" s="663"/>
      <c r="AJ26" s="663"/>
      <c r="AK26" s="663"/>
      <c r="AL26" s="360" t="e">
        <f t="shared" si="0"/>
        <v>#VALUE!</v>
      </c>
      <c r="AM26" s="360" t="e">
        <f t="shared" si="1"/>
        <v>#VALUE!</v>
      </c>
      <c r="AN26" s="360" t="e">
        <f t="shared" si="2"/>
        <v>#VALUE!</v>
      </c>
      <c r="AO26" s="360" t="e">
        <f t="shared" si="3"/>
        <v>#VALUE!</v>
      </c>
      <c r="AP26" s="360" t="e">
        <f t="shared" si="4"/>
        <v>#VALUE!</v>
      </c>
      <c r="AQ26" s="360" t="e">
        <f t="shared" si="5"/>
        <v>#VALUE!</v>
      </c>
      <c r="AR26" s="360" t="e">
        <f t="shared" si="6"/>
        <v>#VALUE!</v>
      </c>
      <c r="AS26" s="360" t="e">
        <f t="shared" si="7"/>
        <v>#VALUE!</v>
      </c>
      <c r="AT26" s="360" t="e">
        <f t="shared" si="8"/>
        <v>#VALUE!</v>
      </c>
      <c r="AU26" s="360" t="e">
        <f t="shared" si="9"/>
        <v>#VALUE!</v>
      </c>
      <c r="AV26" s="360" t="e">
        <f t="shared" si="10"/>
        <v>#VALUE!</v>
      </c>
      <c r="AW26" s="360" t="e">
        <f t="shared" si="11"/>
        <v>#VALUE!</v>
      </c>
      <c r="AX26" s="360" t="e">
        <f t="shared" si="12"/>
        <v>#VALUE!</v>
      </c>
      <c r="AY26" s="360" t="e">
        <f t="shared" si="13"/>
        <v>#VALUE!</v>
      </c>
      <c r="AZ26" s="360" t="e">
        <f t="shared" si="14"/>
        <v>#VALUE!</v>
      </c>
      <c r="BA26" s="360" t="e">
        <f t="shared" si="15"/>
        <v>#VALUE!</v>
      </c>
      <c r="BB26" s="360" t="e">
        <f t="shared" si="16"/>
        <v>#VALUE!</v>
      </c>
      <c r="BC26" s="360" t="e">
        <f t="shared" si="17"/>
        <v>#VALUE!</v>
      </c>
      <c r="BD26" s="360" t="e">
        <f t="shared" si="18"/>
        <v>#VALUE!</v>
      </c>
      <c r="BE26" s="360" t="e">
        <f t="shared" si="19"/>
        <v>#VALUE!</v>
      </c>
      <c r="BF26" s="360" t="e">
        <f t="shared" si="20"/>
        <v>#VALUE!</v>
      </c>
      <c r="BG26" s="360" t="e">
        <f t="shared" si="21"/>
        <v>#VALUE!</v>
      </c>
      <c r="BH26" s="360" t="e">
        <f t="shared" si="22"/>
        <v>#VALUE!</v>
      </c>
      <c r="BI26" s="360" t="e">
        <f t="shared" si="23"/>
        <v>#VALUE!</v>
      </c>
      <c r="BJ26" s="360" t="e">
        <f t="shared" si="24"/>
        <v>#VALUE!</v>
      </c>
      <c r="BK26" s="360" t="e">
        <f t="shared" si="25"/>
        <v>#VALUE!</v>
      </c>
      <c r="BL26" s="360" t="e">
        <f t="shared" si="26"/>
        <v>#VALUE!</v>
      </c>
      <c r="BM26" s="360" t="e">
        <f t="shared" si="27"/>
        <v>#VALUE!</v>
      </c>
      <c r="BN26" s="360" t="e">
        <f t="shared" si="28"/>
        <v>#VALUE!</v>
      </c>
      <c r="BO26" s="360">
        <f t="array" ref="BO26">SUM(IF(ISERROR(AL26:BN26),"",AL26:BN26))</f>
        <v>0</v>
      </c>
      <c r="BP26" s="361">
        <f t="shared" si="58"/>
        <v>0</v>
      </c>
      <c r="BQ26" s="230" t="str">
        <f t="shared" si="59"/>
        <v/>
      </c>
      <c r="BR26" s="231" t="str">
        <f t="shared" si="29"/>
        <v/>
      </c>
      <c r="BS26" s="231" t="str">
        <f t="shared" si="30"/>
        <v/>
      </c>
      <c r="BT26" s="231" t="str">
        <f t="shared" si="31"/>
        <v/>
      </c>
      <c r="BU26" s="231" t="str">
        <f t="shared" si="32"/>
        <v/>
      </c>
      <c r="BV26" s="231" t="str">
        <f t="shared" si="33"/>
        <v/>
      </c>
      <c r="BW26" s="231" t="str">
        <f t="shared" si="34"/>
        <v/>
      </c>
      <c r="BX26" s="231" t="str">
        <f t="shared" si="35"/>
        <v/>
      </c>
      <c r="BY26" s="231" t="str">
        <f t="shared" si="36"/>
        <v/>
      </c>
      <c r="BZ26" s="231" t="str">
        <f t="shared" si="37"/>
        <v/>
      </c>
      <c r="CA26" s="231" t="str">
        <f t="shared" si="38"/>
        <v/>
      </c>
      <c r="CB26" s="231" t="str">
        <f t="shared" si="39"/>
        <v/>
      </c>
      <c r="CC26" s="231" t="str">
        <f t="shared" si="40"/>
        <v/>
      </c>
      <c r="CD26" s="231" t="str">
        <f t="shared" si="41"/>
        <v/>
      </c>
      <c r="CE26" s="231" t="str">
        <f t="shared" si="42"/>
        <v/>
      </c>
      <c r="CF26" s="231" t="str">
        <f t="shared" si="43"/>
        <v/>
      </c>
      <c r="CG26" s="231" t="str">
        <f t="shared" si="44"/>
        <v/>
      </c>
      <c r="CH26" s="231" t="str">
        <f t="shared" si="45"/>
        <v/>
      </c>
      <c r="CI26" s="231" t="str">
        <f t="shared" si="46"/>
        <v/>
      </c>
      <c r="CJ26" s="231" t="str">
        <f t="shared" si="47"/>
        <v/>
      </c>
      <c r="CK26" s="231" t="str">
        <f t="shared" si="48"/>
        <v/>
      </c>
      <c r="CL26" s="231" t="str">
        <f t="shared" si="49"/>
        <v/>
      </c>
      <c r="CM26" s="231" t="str">
        <f t="shared" si="50"/>
        <v/>
      </c>
      <c r="CN26" s="231" t="str">
        <f t="shared" si="51"/>
        <v/>
      </c>
      <c r="CO26" s="231" t="str">
        <f t="shared" si="52"/>
        <v/>
      </c>
      <c r="CP26" s="231" t="str">
        <f t="shared" si="53"/>
        <v/>
      </c>
      <c r="CQ26" s="231" t="str">
        <f t="shared" si="54"/>
        <v/>
      </c>
      <c r="CR26" s="231" t="str">
        <f t="shared" si="55"/>
        <v/>
      </c>
      <c r="CS26" s="231" t="str">
        <f t="shared" si="56"/>
        <v/>
      </c>
      <c r="CT26" s="231" t="str">
        <f t="shared" si="57"/>
        <v/>
      </c>
    </row>
    <row r="27" spans="1:98" x14ac:dyDescent="0.3">
      <c r="A27" s="624"/>
      <c r="B27" s="624"/>
      <c r="C27" s="625"/>
      <c r="D27" s="624"/>
      <c r="E27" s="624"/>
      <c r="F27" s="624"/>
      <c r="G27" s="624"/>
      <c r="H27" s="364"/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  <c r="AI27" s="663"/>
      <c r="AJ27" s="663"/>
      <c r="AK27" s="663"/>
      <c r="AL27" s="360" t="e">
        <f t="shared" si="0"/>
        <v>#VALUE!</v>
      </c>
      <c r="AM27" s="360" t="e">
        <f t="shared" si="1"/>
        <v>#VALUE!</v>
      </c>
      <c r="AN27" s="360" t="e">
        <f t="shared" si="2"/>
        <v>#VALUE!</v>
      </c>
      <c r="AO27" s="360" t="e">
        <f t="shared" si="3"/>
        <v>#VALUE!</v>
      </c>
      <c r="AP27" s="360" t="e">
        <f t="shared" si="4"/>
        <v>#VALUE!</v>
      </c>
      <c r="AQ27" s="360" t="e">
        <f t="shared" si="5"/>
        <v>#VALUE!</v>
      </c>
      <c r="AR27" s="360" t="e">
        <f t="shared" si="6"/>
        <v>#VALUE!</v>
      </c>
      <c r="AS27" s="360" t="e">
        <f t="shared" si="7"/>
        <v>#VALUE!</v>
      </c>
      <c r="AT27" s="360" t="e">
        <f t="shared" si="8"/>
        <v>#VALUE!</v>
      </c>
      <c r="AU27" s="360" t="e">
        <f t="shared" si="9"/>
        <v>#VALUE!</v>
      </c>
      <c r="AV27" s="360" t="e">
        <f t="shared" si="10"/>
        <v>#VALUE!</v>
      </c>
      <c r="AW27" s="360" t="e">
        <f t="shared" si="11"/>
        <v>#VALUE!</v>
      </c>
      <c r="AX27" s="360" t="e">
        <f t="shared" si="12"/>
        <v>#VALUE!</v>
      </c>
      <c r="AY27" s="360" t="e">
        <f t="shared" si="13"/>
        <v>#VALUE!</v>
      </c>
      <c r="AZ27" s="360" t="e">
        <f t="shared" si="14"/>
        <v>#VALUE!</v>
      </c>
      <c r="BA27" s="360" t="e">
        <f t="shared" si="15"/>
        <v>#VALUE!</v>
      </c>
      <c r="BB27" s="360" t="e">
        <f t="shared" si="16"/>
        <v>#VALUE!</v>
      </c>
      <c r="BC27" s="360" t="e">
        <f t="shared" si="17"/>
        <v>#VALUE!</v>
      </c>
      <c r="BD27" s="360" t="e">
        <f t="shared" si="18"/>
        <v>#VALUE!</v>
      </c>
      <c r="BE27" s="360" t="e">
        <f t="shared" si="19"/>
        <v>#VALUE!</v>
      </c>
      <c r="BF27" s="360" t="e">
        <f t="shared" si="20"/>
        <v>#VALUE!</v>
      </c>
      <c r="BG27" s="360" t="e">
        <f t="shared" si="21"/>
        <v>#VALUE!</v>
      </c>
      <c r="BH27" s="360" t="e">
        <f t="shared" si="22"/>
        <v>#VALUE!</v>
      </c>
      <c r="BI27" s="360" t="e">
        <f t="shared" si="23"/>
        <v>#VALUE!</v>
      </c>
      <c r="BJ27" s="360" t="e">
        <f t="shared" si="24"/>
        <v>#VALUE!</v>
      </c>
      <c r="BK27" s="360" t="e">
        <f t="shared" si="25"/>
        <v>#VALUE!</v>
      </c>
      <c r="BL27" s="360" t="e">
        <f t="shared" si="26"/>
        <v>#VALUE!</v>
      </c>
      <c r="BM27" s="360" t="e">
        <f t="shared" si="27"/>
        <v>#VALUE!</v>
      </c>
      <c r="BN27" s="360" t="e">
        <f t="shared" si="28"/>
        <v>#VALUE!</v>
      </c>
      <c r="BO27" s="360">
        <f t="array" ref="BO27">SUM(IF(ISERROR(AL27:BN27),"",AL27:BN27))</f>
        <v>0</v>
      </c>
      <c r="BP27" s="361">
        <f t="shared" si="58"/>
        <v>0</v>
      </c>
      <c r="BQ27" s="230" t="str">
        <f t="shared" si="59"/>
        <v/>
      </c>
      <c r="BR27" s="231" t="str">
        <f t="shared" si="29"/>
        <v/>
      </c>
      <c r="BS27" s="231" t="str">
        <f t="shared" si="30"/>
        <v/>
      </c>
      <c r="BT27" s="231" t="str">
        <f t="shared" si="31"/>
        <v/>
      </c>
      <c r="BU27" s="231" t="str">
        <f t="shared" si="32"/>
        <v/>
      </c>
      <c r="BV27" s="231" t="str">
        <f t="shared" si="33"/>
        <v/>
      </c>
      <c r="BW27" s="231" t="str">
        <f t="shared" si="34"/>
        <v/>
      </c>
      <c r="BX27" s="231" t="str">
        <f t="shared" si="35"/>
        <v/>
      </c>
      <c r="BY27" s="231" t="str">
        <f t="shared" si="36"/>
        <v/>
      </c>
      <c r="BZ27" s="231" t="str">
        <f t="shared" si="37"/>
        <v/>
      </c>
      <c r="CA27" s="231" t="str">
        <f t="shared" si="38"/>
        <v/>
      </c>
      <c r="CB27" s="231" t="str">
        <f t="shared" si="39"/>
        <v/>
      </c>
      <c r="CC27" s="231" t="str">
        <f t="shared" si="40"/>
        <v/>
      </c>
      <c r="CD27" s="231" t="str">
        <f t="shared" si="41"/>
        <v/>
      </c>
      <c r="CE27" s="231" t="str">
        <f t="shared" si="42"/>
        <v/>
      </c>
      <c r="CF27" s="231" t="str">
        <f t="shared" si="43"/>
        <v/>
      </c>
      <c r="CG27" s="231" t="str">
        <f t="shared" si="44"/>
        <v/>
      </c>
      <c r="CH27" s="231" t="str">
        <f t="shared" si="45"/>
        <v/>
      </c>
      <c r="CI27" s="231" t="str">
        <f t="shared" si="46"/>
        <v/>
      </c>
      <c r="CJ27" s="231" t="str">
        <f t="shared" si="47"/>
        <v/>
      </c>
      <c r="CK27" s="231" t="str">
        <f t="shared" si="48"/>
        <v/>
      </c>
      <c r="CL27" s="231" t="str">
        <f t="shared" si="49"/>
        <v/>
      </c>
      <c r="CM27" s="231" t="str">
        <f t="shared" si="50"/>
        <v/>
      </c>
      <c r="CN27" s="231" t="str">
        <f t="shared" si="51"/>
        <v/>
      </c>
      <c r="CO27" s="231" t="str">
        <f t="shared" si="52"/>
        <v/>
      </c>
      <c r="CP27" s="231" t="str">
        <f t="shared" si="53"/>
        <v/>
      </c>
      <c r="CQ27" s="231" t="str">
        <f t="shared" si="54"/>
        <v/>
      </c>
      <c r="CR27" s="231" t="str">
        <f t="shared" si="55"/>
        <v/>
      </c>
      <c r="CS27" s="231" t="str">
        <f t="shared" si="56"/>
        <v/>
      </c>
      <c r="CT27" s="231" t="str">
        <f t="shared" si="57"/>
        <v/>
      </c>
    </row>
    <row r="28" spans="1:98" x14ac:dyDescent="0.3">
      <c r="A28" s="624"/>
      <c r="B28" s="624"/>
      <c r="C28" s="625"/>
      <c r="D28" s="624"/>
      <c r="E28" s="624"/>
      <c r="F28" s="624"/>
      <c r="G28" s="624"/>
      <c r="H28" s="364"/>
      <c r="I28" s="663"/>
      <c r="J28" s="663"/>
      <c r="K28" s="663"/>
      <c r="L28" s="663"/>
      <c r="M28" s="663"/>
      <c r="N28" s="663"/>
      <c r="O28" s="663"/>
      <c r="P28" s="663"/>
      <c r="Q28" s="663"/>
      <c r="R28" s="663"/>
      <c r="S28" s="663"/>
      <c r="T28" s="663"/>
      <c r="U28" s="663"/>
      <c r="V28" s="663"/>
      <c r="W28" s="663"/>
      <c r="X28" s="663"/>
      <c r="Y28" s="663"/>
      <c r="Z28" s="663"/>
      <c r="AA28" s="663"/>
      <c r="AB28" s="663"/>
      <c r="AC28" s="663"/>
      <c r="AD28" s="663"/>
      <c r="AE28" s="663"/>
      <c r="AF28" s="663"/>
      <c r="AG28" s="663"/>
      <c r="AH28" s="663"/>
      <c r="AI28" s="663"/>
      <c r="AJ28" s="663"/>
      <c r="AK28" s="663"/>
      <c r="AL28" s="360" t="e">
        <f t="shared" si="0"/>
        <v>#VALUE!</v>
      </c>
      <c r="AM28" s="360" t="e">
        <f t="shared" si="1"/>
        <v>#VALUE!</v>
      </c>
      <c r="AN28" s="360" t="e">
        <f t="shared" si="2"/>
        <v>#VALUE!</v>
      </c>
      <c r="AO28" s="360" t="e">
        <f t="shared" si="3"/>
        <v>#VALUE!</v>
      </c>
      <c r="AP28" s="360" t="e">
        <f t="shared" si="4"/>
        <v>#VALUE!</v>
      </c>
      <c r="AQ28" s="360" t="e">
        <f t="shared" si="5"/>
        <v>#VALUE!</v>
      </c>
      <c r="AR28" s="360" t="e">
        <f t="shared" si="6"/>
        <v>#VALUE!</v>
      </c>
      <c r="AS28" s="360" t="e">
        <f t="shared" si="7"/>
        <v>#VALUE!</v>
      </c>
      <c r="AT28" s="360" t="e">
        <f t="shared" si="8"/>
        <v>#VALUE!</v>
      </c>
      <c r="AU28" s="360" t="e">
        <f t="shared" si="9"/>
        <v>#VALUE!</v>
      </c>
      <c r="AV28" s="360" t="e">
        <f t="shared" si="10"/>
        <v>#VALUE!</v>
      </c>
      <c r="AW28" s="360" t="e">
        <f t="shared" si="11"/>
        <v>#VALUE!</v>
      </c>
      <c r="AX28" s="360" t="e">
        <f t="shared" si="12"/>
        <v>#VALUE!</v>
      </c>
      <c r="AY28" s="360" t="e">
        <f t="shared" si="13"/>
        <v>#VALUE!</v>
      </c>
      <c r="AZ28" s="360" t="e">
        <f t="shared" si="14"/>
        <v>#VALUE!</v>
      </c>
      <c r="BA28" s="360" t="e">
        <f t="shared" si="15"/>
        <v>#VALUE!</v>
      </c>
      <c r="BB28" s="360" t="e">
        <f t="shared" si="16"/>
        <v>#VALUE!</v>
      </c>
      <c r="BC28" s="360" t="e">
        <f t="shared" si="17"/>
        <v>#VALUE!</v>
      </c>
      <c r="BD28" s="360" t="e">
        <f t="shared" si="18"/>
        <v>#VALUE!</v>
      </c>
      <c r="BE28" s="360" t="e">
        <f t="shared" si="19"/>
        <v>#VALUE!</v>
      </c>
      <c r="BF28" s="360" t="e">
        <f t="shared" si="20"/>
        <v>#VALUE!</v>
      </c>
      <c r="BG28" s="360" t="e">
        <f t="shared" si="21"/>
        <v>#VALUE!</v>
      </c>
      <c r="BH28" s="360" t="e">
        <f t="shared" si="22"/>
        <v>#VALUE!</v>
      </c>
      <c r="BI28" s="360" t="e">
        <f t="shared" si="23"/>
        <v>#VALUE!</v>
      </c>
      <c r="BJ28" s="360" t="e">
        <f t="shared" si="24"/>
        <v>#VALUE!</v>
      </c>
      <c r="BK28" s="360" t="e">
        <f t="shared" si="25"/>
        <v>#VALUE!</v>
      </c>
      <c r="BL28" s="360" t="e">
        <f t="shared" si="26"/>
        <v>#VALUE!</v>
      </c>
      <c r="BM28" s="360" t="e">
        <f t="shared" si="27"/>
        <v>#VALUE!</v>
      </c>
      <c r="BN28" s="360" t="e">
        <f t="shared" si="28"/>
        <v>#VALUE!</v>
      </c>
      <c r="BO28" s="360">
        <f t="array" ref="BO28">SUM(IF(ISERROR(AL28:BN28),"",AL28:BN28))</f>
        <v>0</v>
      </c>
      <c r="BP28" s="361">
        <f t="shared" si="58"/>
        <v>0</v>
      </c>
      <c r="BQ28" s="230" t="str">
        <f t="shared" si="59"/>
        <v/>
      </c>
      <c r="BR28" s="231" t="str">
        <f t="shared" si="29"/>
        <v/>
      </c>
      <c r="BS28" s="231" t="str">
        <f t="shared" si="30"/>
        <v/>
      </c>
      <c r="BT28" s="231" t="str">
        <f t="shared" si="31"/>
        <v/>
      </c>
      <c r="BU28" s="231" t="str">
        <f t="shared" si="32"/>
        <v/>
      </c>
      <c r="BV28" s="231" t="str">
        <f t="shared" si="33"/>
        <v/>
      </c>
      <c r="BW28" s="231" t="str">
        <f t="shared" si="34"/>
        <v/>
      </c>
      <c r="BX28" s="231" t="str">
        <f t="shared" si="35"/>
        <v/>
      </c>
      <c r="BY28" s="231" t="str">
        <f t="shared" si="36"/>
        <v/>
      </c>
      <c r="BZ28" s="231" t="str">
        <f t="shared" si="37"/>
        <v/>
      </c>
      <c r="CA28" s="231" t="str">
        <f t="shared" si="38"/>
        <v/>
      </c>
      <c r="CB28" s="231" t="str">
        <f t="shared" si="39"/>
        <v/>
      </c>
      <c r="CC28" s="231" t="str">
        <f t="shared" si="40"/>
        <v/>
      </c>
      <c r="CD28" s="231" t="str">
        <f t="shared" si="41"/>
        <v/>
      </c>
      <c r="CE28" s="231" t="str">
        <f t="shared" si="42"/>
        <v/>
      </c>
      <c r="CF28" s="231" t="str">
        <f t="shared" si="43"/>
        <v/>
      </c>
      <c r="CG28" s="231" t="str">
        <f t="shared" si="44"/>
        <v/>
      </c>
      <c r="CH28" s="231" t="str">
        <f t="shared" si="45"/>
        <v/>
      </c>
      <c r="CI28" s="231" t="str">
        <f t="shared" si="46"/>
        <v/>
      </c>
      <c r="CJ28" s="231" t="str">
        <f t="shared" si="47"/>
        <v/>
      </c>
      <c r="CK28" s="231" t="str">
        <f t="shared" si="48"/>
        <v/>
      </c>
      <c r="CL28" s="231" t="str">
        <f t="shared" si="49"/>
        <v/>
      </c>
      <c r="CM28" s="231" t="str">
        <f t="shared" si="50"/>
        <v/>
      </c>
      <c r="CN28" s="231" t="str">
        <f t="shared" si="51"/>
        <v/>
      </c>
      <c r="CO28" s="231" t="str">
        <f t="shared" si="52"/>
        <v/>
      </c>
      <c r="CP28" s="231" t="str">
        <f t="shared" si="53"/>
        <v/>
      </c>
      <c r="CQ28" s="231" t="str">
        <f t="shared" si="54"/>
        <v/>
      </c>
      <c r="CR28" s="231" t="str">
        <f t="shared" si="55"/>
        <v/>
      </c>
      <c r="CS28" s="231" t="str">
        <f t="shared" si="56"/>
        <v/>
      </c>
      <c r="CT28" s="231" t="str">
        <f t="shared" si="57"/>
        <v/>
      </c>
    </row>
    <row r="29" spans="1:98" x14ac:dyDescent="0.3">
      <c r="A29" s="624"/>
      <c r="B29" s="624"/>
      <c r="C29" s="625"/>
      <c r="D29" s="624"/>
      <c r="E29" s="624"/>
      <c r="F29" s="624"/>
      <c r="G29" s="624"/>
      <c r="H29" s="364"/>
      <c r="I29" s="663"/>
      <c r="J29" s="663"/>
      <c r="K29" s="663"/>
      <c r="L29" s="663"/>
      <c r="M29" s="663"/>
      <c r="N29" s="663"/>
      <c r="O29" s="663"/>
      <c r="P29" s="663"/>
      <c r="Q29" s="663"/>
      <c r="R29" s="663"/>
      <c r="S29" s="663"/>
      <c r="T29" s="663"/>
      <c r="U29" s="663"/>
      <c r="V29" s="663"/>
      <c r="W29" s="663"/>
      <c r="X29" s="663"/>
      <c r="Y29" s="663"/>
      <c r="Z29" s="663"/>
      <c r="AA29" s="663"/>
      <c r="AB29" s="663"/>
      <c r="AC29" s="663"/>
      <c r="AD29" s="663"/>
      <c r="AE29" s="663"/>
      <c r="AF29" s="663"/>
      <c r="AG29" s="663"/>
      <c r="AH29" s="663"/>
      <c r="AI29" s="663"/>
      <c r="AJ29" s="663"/>
      <c r="AK29" s="663"/>
      <c r="AL29" s="360" t="e">
        <f t="shared" si="0"/>
        <v>#VALUE!</v>
      </c>
      <c r="AM29" s="360" t="e">
        <f t="shared" si="1"/>
        <v>#VALUE!</v>
      </c>
      <c r="AN29" s="360" t="e">
        <f t="shared" si="2"/>
        <v>#VALUE!</v>
      </c>
      <c r="AO29" s="360" t="e">
        <f t="shared" si="3"/>
        <v>#VALUE!</v>
      </c>
      <c r="AP29" s="360" t="e">
        <f t="shared" si="4"/>
        <v>#VALUE!</v>
      </c>
      <c r="AQ29" s="360" t="e">
        <f t="shared" si="5"/>
        <v>#VALUE!</v>
      </c>
      <c r="AR29" s="360" t="e">
        <f t="shared" si="6"/>
        <v>#VALUE!</v>
      </c>
      <c r="AS29" s="360" t="e">
        <f t="shared" si="7"/>
        <v>#VALUE!</v>
      </c>
      <c r="AT29" s="360" t="e">
        <f t="shared" si="8"/>
        <v>#VALUE!</v>
      </c>
      <c r="AU29" s="360" t="e">
        <f t="shared" si="9"/>
        <v>#VALUE!</v>
      </c>
      <c r="AV29" s="360" t="e">
        <f t="shared" si="10"/>
        <v>#VALUE!</v>
      </c>
      <c r="AW29" s="360" t="e">
        <f t="shared" si="11"/>
        <v>#VALUE!</v>
      </c>
      <c r="AX29" s="360" t="e">
        <f t="shared" si="12"/>
        <v>#VALUE!</v>
      </c>
      <c r="AY29" s="360" t="e">
        <f t="shared" si="13"/>
        <v>#VALUE!</v>
      </c>
      <c r="AZ29" s="360" t="e">
        <f t="shared" si="14"/>
        <v>#VALUE!</v>
      </c>
      <c r="BA29" s="360" t="e">
        <f t="shared" si="15"/>
        <v>#VALUE!</v>
      </c>
      <c r="BB29" s="360" t="e">
        <f t="shared" si="16"/>
        <v>#VALUE!</v>
      </c>
      <c r="BC29" s="360" t="e">
        <f t="shared" si="17"/>
        <v>#VALUE!</v>
      </c>
      <c r="BD29" s="360" t="e">
        <f t="shared" si="18"/>
        <v>#VALUE!</v>
      </c>
      <c r="BE29" s="360" t="e">
        <f t="shared" si="19"/>
        <v>#VALUE!</v>
      </c>
      <c r="BF29" s="360" t="e">
        <f t="shared" si="20"/>
        <v>#VALUE!</v>
      </c>
      <c r="BG29" s="360" t="e">
        <f t="shared" si="21"/>
        <v>#VALUE!</v>
      </c>
      <c r="BH29" s="360" t="e">
        <f t="shared" si="22"/>
        <v>#VALUE!</v>
      </c>
      <c r="BI29" s="360" t="e">
        <f t="shared" si="23"/>
        <v>#VALUE!</v>
      </c>
      <c r="BJ29" s="360" t="e">
        <f t="shared" si="24"/>
        <v>#VALUE!</v>
      </c>
      <c r="BK29" s="360" t="e">
        <f t="shared" si="25"/>
        <v>#VALUE!</v>
      </c>
      <c r="BL29" s="360" t="e">
        <f t="shared" si="26"/>
        <v>#VALUE!</v>
      </c>
      <c r="BM29" s="360" t="e">
        <f t="shared" si="27"/>
        <v>#VALUE!</v>
      </c>
      <c r="BN29" s="360" t="e">
        <f t="shared" si="28"/>
        <v>#VALUE!</v>
      </c>
      <c r="BO29" s="360">
        <f t="array" ref="BO29">SUM(IF(ISERROR(AL29:BN29),"",AL29:BN29))</f>
        <v>0</v>
      </c>
      <c r="BP29" s="361">
        <f t="shared" si="58"/>
        <v>0</v>
      </c>
      <c r="BQ29" s="230" t="str">
        <f t="shared" si="59"/>
        <v/>
      </c>
      <c r="BR29" s="231" t="str">
        <f t="shared" si="29"/>
        <v/>
      </c>
      <c r="BS29" s="231" t="str">
        <f t="shared" si="30"/>
        <v/>
      </c>
      <c r="BT29" s="231" t="str">
        <f t="shared" si="31"/>
        <v/>
      </c>
      <c r="BU29" s="231" t="str">
        <f t="shared" si="32"/>
        <v/>
      </c>
      <c r="BV29" s="231" t="str">
        <f t="shared" si="33"/>
        <v/>
      </c>
      <c r="BW29" s="231" t="str">
        <f t="shared" si="34"/>
        <v/>
      </c>
      <c r="BX29" s="231" t="str">
        <f t="shared" si="35"/>
        <v/>
      </c>
      <c r="BY29" s="231" t="str">
        <f t="shared" si="36"/>
        <v/>
      </c>
      <c r="BZ29" s="231" t="str">
        <f t="shared" si="37"/>
        <v/>
      </c>
      <c r="CA29" s="231" t="str">
        <f t="shared" si="38"/>
        <v/>
      </c>
      <c r="CB29" s="231" t="str">
        <f t="shared" si="39"/>
        <v/>
      </c>
      <c r="CC29" s="231" t="str">
        <f t="shared" si="40"/>
        <v/>
      </c>
      <c r="CD29" s="231" t="str">
        <f t="shared" si="41"/>
        <v/>
      </c>
      <c r="CE29" s="231" t="str">
        <f t="shared" si="42"/>
        <v/>
      </c>
      <c r="CF29" s="231" t="str">
        <f t="shared" si="43"/>
        <v/>
      </c>
      <c r="CG29" s="231" t="str">
        <f t="shared" si="44"/>
        <v/>
      </c>
      <c r="CH29" s="231" t="str">
        <f t="shared" si="45"/>
        <v/>
      </c>
      <c r="CI29" s="231" t="str">
        <f t="shared" si="46"/>
        <v/>
      </c>
      <c r="CJ29" s="231" t="str">
        <f t="shared" si="47"/>
        <v/>
      </c>
      <c r="CK29" s="231" t="str">
        <f t="shared" si="48"/>
        <v/>
      </c>
      <c r="CL29" s="231" t="str">
        <f t="shared" si="49"/>
        <v/>
      </c>
      <c r="CM29" s="231" t="str">
        <f t="shared" si="50"/>
        <v/>
      </c>
      <c r="CN29" s="231" t="str">
        <f t="shared" si="51"/>
        <v/>
      </c>
      <c r="CO29" s="231" t="str">
        <f t="shared" si="52"/>
        <v/>
      </c>
      <c r="CP29" s="231" t="str">
        <f t="shared" si="53"/>
        <v/>
      </c>
      <c r="CQ29" s="231" t="str">
        <f t="shared" si="54"/>
        <v/>
      </c>
      <c r="CR29" s="231" t="str">
        <f t="shared" si="55"/>
        <v/>
      </c>
      <c r="CS29" s="231" t="str">
        <f t="shared" si="56"/>
        <v/>
      </c>
      <c r="CT29" s="231" t="str">
        <f t="shared" si="57"/>
        <v/>
      </c>
    </row>
    <row r="30" spans="1:98" x14ac:dyDescent="0.3">
      <c r="A30" s="624"/>
      <c r="B30" s="624"/>
      <c r="C30" s="625"/>
      <c r="D30" s="624"/>
      <c r="E30" s="624"/>
      <c r="F30" s="624"/>
      <c r="G30" s="624"/>
      <c r="H30" s="364"/>
      <c r="I30" s="663"/>
      <c r="J30" s="663"/>
      <c r="K30" s="663"/>
      <c r="L30" s="663"/>
      <c r="M30" s="663"/>
      <c r="N30" s="663"/>
      <c r="O30" s="663"/>
      <c r="P30" s="663"/>
      <c r="Q30" s="663"/>
      <c r="R30" s="663"/>
      <c r="S30" s="663"/>
      <c r="T30" s="663"/>
      <c r="U30" s="663"/>
      <c r="V30" s="663"/>
      <c r="W30" s="663"/>
      <c r="X30" s="663"/>
      <c r="Y30" s="663"/>
      <c r="Z30" s="663"/>
      <c r="AA30" s="663"/>
      <c r="AB30" s="663"/>
      <c r="AC30" s="663"/>
      <c r="AD30" s="663"/>
      <c r="AE30" s="663"/>
      <c r="AF30" s="663"/>
      <c r="AG30" s="663"/>
      <c r="AH30" s="663"/>
      <c r="AI30" s="663"/>
      <c r="AJ30" s="663"/>
      <c r="AK30" s="663"/>
      <c r="AL30" s="360" t="e">
        <f t="shared" si="0"/>
        <v>#VALUE!</v>
      </c>
      <c r="AM30" s="360" t="e">
        <f t="shared" si="1"/>
        <v>#VALUE!</v>
      </c>
      <c r="AN30" s="360" t="e">
        <f t="shared" si="2"/>
        <v>#VALUE!</v>
      </c>
      <c r="AO30" s="360" t="e">
        <f t="shared" si="3"/>
        <v>#VALUE!</v>
      </c>
      <c r="AP30" s="360" t="e">
        <f t="shared" si="4"/>
        <v>#VALUE!</v>
      </c>
      <c r="AQ30" s="360" t="e">
        <f t="shared" si="5"/>
        <v>#VALUE!</v>
      </c>
      <c r="AR30" s="360" t="e">
        <f t="shared" si="6"/>
        <v>#VALUE!</v>
      </c>
      <c r="AS30" s="360" t="e">
        <f t="shared" si="7"/>
        <v>#VALUE!</v>
      </c>
      <c r="AT30" s="360" t="e">
        <f t="shared" si="8"/>
        <v>#VALUE!</v>
      </c>
      <c r="AU30" s="360" t="e">
        <f t="shared" si="9"/>
        <v>#VALUE!</v>
      </c>
      <c r="AV30" s="360" t="e">
        <f t="shared" si="10"/>
        <v>#VALUE!</v>
      </c>
      <c r="AW30" s="360" t="e">
        <f t="shared" si="11"/>
        <v>#VALUE!</v>
      </c>
      <c r="AX30" s="360" t="e">
        <f t="shared" si="12"/>
        <v>#VALUE!</v>
      </c>
      <c r="AY30" s="360" t="e">
        <f t="shared" si="13"/>
        <v>#VALUE!</v>
      </c>
      <c r="AZ30" s="360" t="e">
        <f t="shared" si="14"/>
        <v>#VALUE!</v>
      </c>
      <c r="BA30" s="360" t="e">
        <f t="shared" si="15"/>
        <v>#VALUE!</v>
      </c>
      <c r="BB30" s="360" t="e">
        <f t="shared" si="16"/>
        <v>#VALUE!</v>
      </c>
      <c r="BC30" s="360" t="e">
        <f t="shared" si="17"/>
        <v>#VALUE!</v>
      </c>
      <c r="BD30" s="360" t="e">
        <f t="shared" si="18"/>
        <v>#VALUE!</v>
      </c>
      <c r="BE30" s="360" t="e">
        <f t="shared" si="19"/>
        <v>#VALUE!</v>
      </c>
      <c r="BF30" s="360" t="e">
        <f t="shared" si="20"/>
        <v>#VALUE!</v>
      </c>
      <c r="BG30" s="360" t="e">
        <f t="shared" si="21"/>
        <v>#VALUE!</v>
      </c>
      <c r="BH30" s="360" t="e">
        <f t="shared" si="22"/>
        <v>#VALUE!</v>
      </c>
      <c r="BI30" s="360" t="e">
        <f t="shared" si="23"/>
        <v>#VALUE!</v>
      </c>
      <c r="BJ30" s="360" t="e">
        <f t="shared" si="24"/>
        <v>#VALUE!</v>
      </c>
      <c r="BK30" s="360" t="e">
        <f t="shared" si="25"/>
        <v>#VALUE!</v>
      </c>
      <c r="BL30" s="360" t="e">
        <f t="shared" si="26"/>
        <v>#VALUE!</v>
      </c>
      <c r="BM30" s="360" t="e">
        <f t="shared" si="27"/>
        <v>#VALUE!</v>
      </c>
      <c r="BN30" s="360" t="e">
        <f t="shared" si="28"/>
        <v>#VALUE!</v>
      </c>
      <c r="BO30" s="360">
        <f t="array" ref="BO30">SUM(IF(ISERROR(AL30:BN30),"",AL30:BN30))</f>
        <v>0</v>
      </c>
      <c r="BP30" s="361">
        <f t="shared" si="58"/>
        <v>0</v>
      </c>
      <c r="BQ30" s="230" t="str">
        <f t="shared" si="59"/>
        <v/>
      </c>
      <c r="BR30" s="231" t="str">
        <f t="shared" si="29"/>
        <v/>
      </c>
      <c r="BS30" s="231" t="str">
        <f t="shared" si="30"/>
        <v/>
      </c>
      <c r="BT30" s="231" t="str">
        <f t="shared" si="31"/>
        <v/>
      </c>
      <c r="BU30" s="231" t="str">
        <f t="shared" si="32"/>
        <v/>
      </c>
      <c r="BV30" s="231" t="str">
        <f t="shared" si="33"/>
        <v/>
      </c>
      <c r="BW30" s="231" t="str">
        <f t="shared" si="34"/>
        <v/>
      </c>
      <c r="BX30" s="231" t="str">
        <f t="shared" si="35"/>
        <v/>
      </c>
      <c r="BY30" s="231" t="str">
        <f t="shared" si="36"/>
        <v/>
      </c>
      <c r="BZ30" s="231" t="str">
        <f t="shared" si="37"/>
        <v/>
      </c>
      <c r="CA30" s="231" t="str">
        <f t="shared" si="38"/>
        <v/>
      </c>
      <c r="CB30" s="231" t="str">
        <f t="shared" si="39"/>
        <v/>
      </c>
      <c r="CC30" s="231" t="str">
        <f t="shared" si="40"/>
        <v/>
      </c>
      <c r="CD30" s="231" t="str">
        <f t="shared" si="41"/>
        <v/>
      </c>
      <c r="CE30" s="231" t="str">
        <f t="shared" si="42"/>
        <v/>
      </c>
      <c r="CF30" s="231" t="str">
        <f t="shared" si="43"/>
        <v/>
      </c>
      <c r="CG30" s="231" t="str">
        <f t="shared" si="44"/>
        <v/>
      </c>
      <c r="CH30" s="231" t="str">
        <f t="shared" si="45"/>
        <v/>
      </c>
      <c r="CI30" s="231" t="str">
        <f t="shared" si="46"/>
        <v/>
      </c>
      <c r="CJ30" s="231" t="str">
        <f t="shared" si="47"/>
        <v/>
      </c>
      <c r="CK30" s="231" t="str">
        <f t="shared" si="48"/>
        <v/>
      </c>
      <c r="CL30" s="231" t="str">
        <f t="shared" si="49"/>
        <v/>
      </c>
      <c r="CM30" s="231" t="str">
        <f t="shared" si="50"/>
        <v/>
      </c>
      <c r="CN30" s="231" t="str">
        <f t="shared" si="51"/>
        <v/>
      </c>
      <c r="CO30" s="231" t="str">
        <f t="shared" si="52"/>
        <v/>
      </c>
      <c r="CP30" s="231" t="str">
        <f t="shared" si="53"/>
        <v/>
      </c>
      <c r="CQ30" s="231" t="str">
        <f t="shared" si="54"/>
        <v/>
      </c>
      <c r="CR30" s="231" t="str">
        <f t="shared" si="55"/>
        <v/>
      </c>
      <c r="CS30" s="231" t="str">
        <f t="shared" si="56"/>
        <v/>
      </c>
      <c r="CT30" s="231" t="str">
        <f t="shared" si="57"/>
        <v/>
      </c>
    </row>
    <row r="31" spans="1:98" x14ac:dyDescent="0.3">
      <c r="A31" s="624"/>
      <c r="B31" s="624"/>
      <c r="C31" s="625"/>
      <c r="D31" s="624"/>
      <c r="E31" s="624"/>
      <c r="F31" s="624"/>
      <c r="G31" s="624"/>
      <c r="H31" s="364"/>
      <c r="I31" s="663"/>
      <c r="J31" s="663"/>
      <c r="K31" s="663"/>
      <c r="L31" s="663"/>
      <c r="M31" s="663"/>
      <c r="N31" s="663"/>
      <c r="O31" s="663"/>
      <c r="P31" s="663"/>
      <c r="Q31" s="663"/>
      <c r="R31" s="663"/>
      <c r="S31" s="663"/>
      <c r="T31" s="663"/>
      <c r="U31" s="663"/>
      <c r="V31" s="663"/>
      <c r="W31" s="663"/>
      <c r="X31" s="663"/>
      <c r="Y31" s="663"/>
      <c r="Z31" s="663"/>
      <c r="AA31" s="663"/>
      <c r="AB31" s="663"/>
      <c r="AC31" s="663"/>
      <c r="AD31" s="663"/>
      <c r="AE31" s="663"/>
      <c r="AF31" s="663"/>
      <c r="AG31" s="663"/>
      <c r="AH31" s="663"/>
      <c r="AI31" s="663"/>
      <c r="AJ31" s="663"/>
      <c r="AK31" s="663"/>
      <c r="AL31" s="360" t="e">
        <f t="shared" si="0"/>
        <v>#VALUE!</v>
      </c>
      <c r="AM31" s="360" t="e">
        <f t="shared" si="1"/>
        <v>#VALUE!</v>
      </c>
      <c r="AN31" s="360" t="e">
        <f t="shared" si="2"/>
        <v>#VALUE!</v>
      </c>
      <c r="AO31" s="360" t="e">
        <f t="shared" si="3"/>
        <v>#VALUE!</v>
      </c>
      <c r="AP31" s="360" t="e">
        <f t="shared" si="4"/>
        <v>#VALUE!</v>
      </c>
      <c r="AQ31" s="360" t="e">
        <f t="shared" si="5"/>
        <v>#VALUE!</v>
      </c>
      <c r="AR31" s="360" t="e">
        <f t="shared" si="6"/>
        <v>#VALUE!</v>
      </c>
      <c r="AS31" s="360" t="e">
        <f t="shared" si="7"/>
        <v>#VALUE!</v>
      </c>
      <c r="AT31" s="360" t="e">
        <f t="shared" si="8"/>
        <v>#VALUE!</v>
      </c>
      <c r="AU31" s="360" t="e">
        <f t="shared" si="9"/>
        <v>#VALUE!</v>
      </c>
      <c r="AV31" s="360" t="e">
        <f t="shared" si="10"/>
        <v>#VALUE!</v>
      </c>
      <c r="AW31" s="360" t="e">
        <f t="shared" si="11"/>
        <v>#VALUE!</v>
      </c>
      <c r="AX31" s="360" t="e">
        <f t="shared" si="12"/>
        <v>#VALUE!</v>
      </c>
      <c r="AY31" s="360" t="e">
        <f t="shared" si="13"/>
        <v>#VALUE!</v>
      </c>
      <c r="AZ31" s="360" t="e">
        <f t="shared" si="14"/>
        <v>#VALUE!</v>
      </c>
      <c r="BA31" s="360" t="e">
        <f t="shared" si="15"/>
        <v>#VALUE!</v>
      </c>
      <c r="BB31" s="360" t="e">
        <f t="shared" si="16"/>
        <v>#VALUE!</v>
      </c>
      <c r="BC31" s="360" t="e">
        <f t="shared" si="17"/>
        <v>#VALUE!</v>
      </c>
      <c r="BD31" s="360" t="e">
        <f t="shared" si="18"/>
        <v>#VALUE!</v>
      </c>
      <c r="BE31" s="360" t="e">
        <f t="shared" si="19"/>
        <v>#VALUE!</v>
      </c>
      <c r="BF31" s="360" t="e">
        <f t="shared" si="20"/>
        <v>#VALUE!</v>
      </c>
      <c r="BG31" s="360" t="e">
        <f t="shared" si="21"/>
        <v>#VALUE!</v>
      </c>
      <c r="BH31" s="360" t="e">
        <f t="shared" si="22"/>
        <v>#VALUE!</v>
      </c>
      <c r="BI31" s="360" t="e">
        <f t="shared" si="23"/>
        <v>#VALUE!</v>
      </c>
      <c r="BJ31" s="360" t="e">
        <f t="shared" si="24"/>
        <v>#VALUE!</v>
      </c>
      <c r="BK31" s="360" t="e">
        <f t="shared" si="25"/>
        <v>#VALUE!</v>
      </c>
      <c r="BL31" s="360" t="e">
        <f t="shared" si="26"/>
        <v>#VALUE!</v>
      </c>
      <c r="BM31" s="360" t="e">
        <f t="shared" si="27"/>
        <v>#VALUE!</v>
      </c>
      <c r="BN31" s="360" t="e">
        <f t="shared" si="28"/>
        <v>#VALUE!</v>
      </c>
      <c r="BO31" s="360">
        <f t="array" ref="BO31">SUM(IF(ISERROR(AL31:BN31),"",AL31:BN31))</f>
        <v>0</v>
      </c>
      <c r="BP31" s="361">
        <f t="shared" si="58"/>
        <v>0</v>
      </c>
      <c r="BQ31" s="230" t="str">
        <f t="shared" si="59"/>
        <v/>
      </c>
      <c r="BR31" s="231" t="str">
        <f t="shared" si="29"/>
        <v/>
      </c>
      <c r="BS31" s="231" t="str">
        <f t="shared" si="30"/>
        <v/>
      </c>
      <c r="BT31" s="231" t="str">
        <f t="shared" si="31"/>
        <v/>
      </c>
      <c r="BU31" s="231" t="str">
        <f t="shared" si="32"/>
        <v/>
      </c>
      <c r="BV31" s="231" t="str">
        <f t="shared" si="33"/>
        <v/>
      </c>
      <c r="BW31" s="231" t="str">
        <f t="shared" si="34"/>
        <v/>
      </c>
      <c r="BX31" s="231" t="str">
        <f t="shared" si="35"/>
        <v/>
      </c>
      <c r="BY31" s="231" t="str">
        <f t="shared" si="36"/>
        <v/>
      </c>
      <c r="BZ31" s="231" t="str">
        <f t="shared" si="37"/>
        <v/>
      </c>
      <c r="CA31" s="231" t="str">
        <f t="shared" si="38"/>
        <v/>
      </c>
      <c r="CB31" s="231" t="str">
        <f t="shared" si="39"/>
        <v/>
      </c>
      <c r="CC31" s="231" t="str">
        <f t="shared" si="40"/>
        <v/>
      </c>
      <c r="CD31" s="231" t="str">
        <f t="shared" si="41"/>
        <v/>
      </c>
      <c r="CE31" s="231" t="str">
        <f t="shared" si="42"/>
        <v/>
      </c>
      <c r="CF31" s="231" t="str">
        <f t="shared" si="43"/>
        <v/>
      </c>
      <c r="CG31" s="231" t="str">
        <f t="shared" si="44"/>
        <v/>
      </c>
      <c r="CH31" s="231" t="str">
        <f t="shared" si="45"/>
        <v/>
      </c>
      <c r="CI31" s="231" t="str">
        <f t="shared" si="46"/>
        <v/>
      </c>
      <c r="CJ31" s="231" t="str">
        <f t="shared" si="47"/>
        <v/>
      </c>
      <c r="CK31" s="231" t="str">
        <f t="shared" si="48"/>
        <v/>
      </c>
      <c r="CL31" s="231" t="str">
        <f t="shared" si="49"/>
        <v/>
      </c>
      <c r="CM31" s="231" t="str">
        <f t="shared" si="50"/>
        <v/>
      </c>
      <c r="CN31" s="231" t="str">
        <f t="shared" si="51"/>
        <v/>
      </c>
      <c r="CO31" s="231" t="str">
        <f t="shared" si="52"/>
        <v/>
      </c>
      <c r="CP31" s="231" t="str">
        <f t="shared" si="53"/>
        <v/>
      </c>
      <c r="CQ31" s="231" t="str">
        <f t="shared" si="54"/>
        <v/>
      </c>
      <c r="CR31" s="231" t="str">
        <f t="shared" si="55"/>
        <v/>
      </c>
      <c r="CS31" s="231" t="str">
        <f t="shared" si="56"/>
        <v/>
      </c>
      <c r="CT31" s="231" t="str">
        <f t="shared" si="57"/>
        <v/>
      </c>
    </row>
    <row r="32" spans="1:98" x14ac:dyDescent="0.3">
      <c r="A32" s="624"/>
      <c r="B32" s="624"/>
      <c r="C32" s="625"/>
      <c r="D32" s="624"/>
      <c r="E32" s="624"/>
      <c r="F32" s="624"/>
      <c r="G32" s="624"/>
      <c r="H32" s="364"/>
      <c r="I32" s="663"/>
      <c r="J32" s="663"/>
      <c r="K32" s="663"/>
      <c r="L32" s="663"/>
      <c r="M32" s="663"/>
      <c r="N32" s="663"/>
      <c r="O32" s="663"/>
      <c r="P32" s="663"/>
      <c r="Q32" s="663"/>
      <c r="R32" s="663"/>
      <c r="S32" s="663"/>
      <c r="T32" s="663"/>
      <c r="U32" s="663"/>
      <c r="V32" s="663"/>
      <c r="W32" s="663"/>
      <c r="X32" s="663"/>
      <c r="Y32" s="663"/>
      <c r="Z32" s="663"/>
      <c r="AA32" s="663"/>
      <c r="AB32" s="663"/>
      <c r="AC32" s="663"/>
      <c r="AD32" s="663"/>
      <c r="AE32" s="663"/>
      <c r="AF32" s="663"/>
      <c r="AG32" s="663"/>
      <c r="AH32" s="663"/>
      <c r="AI32" s="663"/>
      <c r="AJ32" s="663"/>
      <c r="AK32" s="663"/>
      <c r="AL32" s="360" t="e">
        <f t="shared" si="0"/>
        <v>#VALUE!</v>
      </c>
      <c r="AM32" s="360" t="e">
        <f t="shared" si="1"/>
        <v>#VALUE!</v>
      </c>
      <c r="AN32" s="360" t="e">
        <f t="shared" si="2"/>
        <v>#VALUE!</v>
      </c>
      <c r="AO32" s="360" t="e">
        <f t="shared" si="3"/>
        <v>#VALUE!</v>
      </c>
      <c r="AP32" s="360" t="e">
        <f t="shared" si="4"/>
        <v>#VALUE!</v>
      </c>
      <c r="AQ32" s="360" t="e">
        <f t="shared" si="5"/>
        <v>#VALUE!</v>
      </c>
      <c r="AR32" s="360" t="e">
        <f t="shared" si="6"/>
        <v>#VALUE!</v>
      </c>
      <c r="AS32" s="360" t="e">
        <f t="shared" si="7"/>
        <v>#VALUE!</v>
      </c>
      <c r="AT32" s="360" t="e">
        <f t="shared" si="8"/>
        <v>#VALUE!</v>
      </c>
      <c r="AU32" s="360" t="e">
        <f t="shared" si="9"/>
        <v>#VALUE!</v>
      </c>
      <c r="AV32" s="360" t="e">
        <f t="shared" si="10"/>
        <v>#VALUE!</v>
      </c>
      <c r="AW32" s="360" t="e">
        <f t="shared" si="11"/>
        <v>#VALUE!</v>
      </c>
      <c r="AX32" s="360" t="e">
        <f t="shared" si="12"/>
        <v>#VALUE!</v>
      </c>
      <c r="AY32" s="360" t="e">
        <f t="shared" si="13"/>
        <v>#VALUE!</v>
      </c>
      <c r="AZ32" s="360" t="e">
        <f t="shared" si="14"/>
        <v>#VALUE!</v>
      </c>
      <c r="BA32" s="360" t="e">
        <f t="shared" si="15"/>
        <v>#VALUE!</v>
      </c>
      <c r="BB32" s="360" t="e">
        <f t="shared" si="16"/>
        <v>#VALUE!</v>
      </c>
      <c r="BC32" s="360" t="e">
        <f t="shared" si="17"/>
        <v>#VALUE!</v>
      </c>
      <c r="BD32" s="360" t="e">
        <f t="shared" si="18"/>
        <v>#VALUE!</v>
      </c>
      <c r="BE32" s="360" t="e">
        <f t="shared" si="19"/>
        <v>#VALUE!</v>
      </c>
      <c r="BF32" s="360" t="e">
        <f t="shared" si="20"/>
        <v>#VALUE!</v>
      </c>
      <c r="BG32" s="360" t="e">
        <f t="shared" si="21"/>
        <v>#VALUE!</v>
      </c>
      <c r="BH32" s="360" t="e">
        <f t="shared" si="22"/>
        <v>#VALUE!</v>
      </c>
      <c r="BI32" s="360" t="e">
        <f t="shared" si="23"/>
        <v>#VALUE!</v>
      </c>
      <c r="BJ32" s="360" t="e">
        <f t="shared" si="24"/>
        <v>#VALUE!</v>
      </c>
      <c r="BK32" s="360" t="e">
        <f t="shared" si="25"/>
        <v>#VALUE!</v>
      </c>
      <c r="BL32" s="360" t="e">
        <f t="shared" si="26"/>
        <v>#VALUE!</v>
      </c>
      <c r="BM32" s="360" t="e">
        <f t="shared" si="27"/>
        <v>#VALUE!</v>
      </c>
      <c r="BN32" s="360" t="e">
        <f t="shared" si="28"/>
        <v>#VALUE!</v>
      </c>
      <c r="BO32" s="360">
        <f t="array" ref="BO32">SUM(IF(ISERROR(AL32:BN32),"",AL32:BN32))</f>
        <v>0</v>
      </c>
      <c r="BP32" s="361">
        <f t="shared" si="58"/>
        <v>0</v>
      </c>
      <c r="BQ32" s="230" t="str">
        <f t="shared" si="59"/>
        <v/>
      </c>
      <c r="BR32" s="231" t="str">
        <f t="shared" si="29"/>
        <v/>
      </c>
      <c r="BS32" s="231" t="str">
        <f t="shared" si="30"/>
        <v/>
      </c>
      <c r="BT32" s="231" t="str">
        <f t="shared" si="31"/>
        <v/>
      </c>
      <c r="BU32" s="231" t="str">
        <f t="shared" si="32"/>
        <v/>
      </c>
      <c r="BV32" s="231" t="str">
        <f t="shared" si="33"/>
        <v/>
      </c>
      <c r="BW32" s="231" t="str">
        <f t="shared" si="34"/>
        <v/>
      </c>
      <c r="BX32" s="231" t="str">
        <f t="shared" si="35"/>
        <v/>
      </c>
      <c r="BY32" s="231" t="str">
        <f t="shared" si="36"/>
        <v/>
      </c>
      <c r="BZ32" s="231" t="str">
        <f t="shared" si="37"/>
        <v/>
      </c>
      <c r="CA32" s="231" t="str">
        <f t="shared" si="38"/>
        <v/>
      </c>
      <c r="CB32" s="231" t="str">
        <f t="shared" si="39"/>
        <v/>
      </c>
      <c r="CC32" s="231" t="str">
        <f t="shared" si="40"/>
        <v/>
      </c>
      <c r="CD32" s="231" t="str">
        <f t="shared" si="41"/>
        <v/>
      </c>
      <c r="CE32" s="231" t="str">
        <f t="shared" si="42"/>
        <v/>
      </c>
      <c r="CF32" s="231" t="str">
        <f t="shared" si="43"/>
        <v/>
      </c>
      <c r="CG32" s="231" t="str">
        <f t="shared" si="44"/>
        <v/>
      </c>
      <c r="CH32" s="231" t="str">
        <f t="shared" si="45"/>
        <v/>
      </c>
      <c r="CI32" s="231" t="str">
        <f t="shared" si="46"/>
        <v/>
      </c>
      <c r="CJ32" s="231" t="str">
        <f t="shared" si="47"/>
        <v/>
      </c>
      <c r="CK32" s="231" t="str">
        <f t="shared" si="48"/>
        <v/>
      </c>
      <c r="CL32" s="231" t="str">
        <f t="shared" si="49"/>
        <v/>
      </c>
      <c r="CM32" s="231" t="str">
        <f t="shared" si="50"/>
        <v/>
      </c>
      <c r="CN32" s="231" t="str">
        <f t="shared" si="51"/>
        <v/>
      </c>
      <c r="CO32" s="231" t="str">
        <f t="shared" si="52"/>
        <v/>
      </c>
      <c r="CP32" s="231" t="str">
        <f t="shared" si="53"/>
        <v/>
      </c>
      <c r="CQ32" s="231" t="str">
        <f t="shared" si="54"/>
        <v/>
      </c>
      <c r="CR32" s="231" t="str">
        <f t="shared" si="55"/>
        <v/>
      </c>
      <c r="CS32" s="231" t="str">
        <f t="shared" si="56"/>
        <v/>
      </c>
      <c r="CT32" s="231" t="str">
        <f t="shared" si="57"/>
        <v/>
      </c>
    </row>
    <row r="33" spans="1:98" x14ac:dyDescent="0.3">
      <c r="A33" s="624"/>
      <c r="B33" s="624"/>
      <c r="C33" s="625"/>
      <c r="D33" s="624"/>
      <c r="E33" s="624"/>
      <c r="F33" s="624"/>
      <c r="G33" s="624"/>
      <c r="H33" s="364"/>
      <c r="I33" s="663"/>
      <c r="J33" s="663"/>
      <c r="K33" s="663"/>
      <c r="L33" s="663"/>
      <c r="M33" s="663"/>
      <c r="N33" s="663"/>
      <c r="O33" s="663"/>
      <c r="P33" s="663"/>
      <c r="Q33" s="663"/>
      <c r="R33" s="663"/>
      <c r="S33" s="663"/>
      <c r="T33" s="663"/>
      <c r="U33" s="663"/>
      <c r="V33" s="663"/>
      <c r="W33" s="663"/>
      <c r="X33" s="663"/>
      <c r="Y33" s="663"/>
      <c r="Z33" s="663"/>
      <c r="AA33" s="663"/>
      <c r="AB33" s="663"/>
      <c r="AC33" s="663"/>
      <c r="AD33" s="663"/>
      <c r="AE33" s="663"/>
      <c r="AF33" s="663"/>
      <c r="AG33" s="663"/>
      <c r="AH33" s="663"/>
      <c r="AI33" s="663"/>
      <c r="AJ33" s="663"/>
      <c r="AK33" s="663"/>
      <c r="AL33" s="360" t="e">
        <f t="shared" si="0"/>
        <v>#VALUE!</v>
      </c>
      <c r="AM33" s="360" t="e">
        <f t="shared" si="1"/>
        <v>#VALUE!</v>
      </c>
      <c r="AN33" s="360" t="e">
        <f t="shared" si="2"/>
        <v>#VALUE!</v>
      </c>
      <c r="AO33" s="360" t="e">
        <f t="shared" si="3"/>
        <v>#VALUE!</v>
      </c>
      <c r="AP33" s="360" t="e">
        <f t="shared" si="4"/>
        <v>#VALUE!</v>
      </c>
      <c r="AQ33" s="360" t="e">
        <f t="shared" si="5"/>
        <v>#VALUE!</v>
      </c>
      <c r="AR33" s="360" t="e">
        <f t="shared" si="6"/>
        <v>#VALUE!</v>
      </c>
      <c r="AS33" s="360" t="e">
        <f t="shared" si="7"/>
        <v>#VALUE!</v>
      </c>
      <c r="AT33" s="360" t="e">
        <f t="shared" si="8"/>
        <v>#VALUE!</v>
      </c>
      <c r="AU33" s="360" t="e">
        <f t="shared" si="9"/>
        <v>#VALUE!</v>
      </c>
      <c r="AV33" s="360" t="e">
        <f t="shared" si="10"/>
        <v>#VALUE!</v>
      </c>
      <c r="AW33" s="360" t="e">
        <f t="shared" si="11"/>
        <v>#VALUE!</v>
      </c>
      <c r="AX33" s="360" t="e">
        <f t="shared" si="12"/>
        <v>#VALUE!</v>
      </c>
      <c r="AY33" s="360" t="e">
        <f t="shared" si="13"/>
        <v>#VALUE!</v>
      </c>
      <c r="AZ33" s="360" t="e">
        <f t="shared" si="14"/>
        <v>#VALUE!</v>
      </c>
      <c r="BA33" s="360" t="e">
        <f t="shared" si="15"/>
        <v>#VALUE!</v>
      </c>
      <c r="BB33" s="360" t="e">
        <f t="shared" si="16"/>
        <v>#VALUE!</v>
      </c>
      <c r="BC33" s="360" t="e">
        <f t="shared" si="17"/>
        <v>#VALUE!</v>
      </c>
      <c r="BD33" s="360" t="e">
        <f t="shared" si="18"/>
        <v>#VALUE!</v>
      </c>
      <c r="BE33" s="360" t="e">
        <f t="shared" si="19"/>
        <v>#VALUE!</v>
      </c>
      <c r="BF33" s="360" t="e">
        <f t="shared" si="20"/>
        <v>#VALUE!</v>
      </c>
      <c r="BG33" s="360" t="e">
        <f t="shared" si="21"/>
        <v>#VALUE!</v>
      </c>
      <c r="BH33" s="360" t="e">
        <f t="shared" si="22"/>
        <v>#VALUE!</v>
      </c>
      <c r="BI33" s="360" t="e">
        <f t="shared" si="23"/>
        <v>#VALUE!</v>
      </c>
      <c r="BJ33" s="360" t="e">
        <f t="shared" si="24"/>
        <v>#VALUE!</v>
      </c>
      <c r="BK33" s="360" t="e">
        <f t="shared" si="25"/>
        <v>#VALUE!</v>
      </c>
      <c r="BL33" s="360" t="e">
        <f t="shared" si="26"/>
        <v>#VALUE!</v>
      </c>
      <c r="BM33" s="360" t="e">
        <f t="shared" si="27"/>
        <v>#VALUE!</v>
      </c>
      <c r="BN33" s="360" t="e">
        <f t="shared" si="28"/>
        <v>#VALUE!</v>
      </c>
      <c r="BO33" s="360">
        <f t="array" ref="BO33">SUM(IF(ISERROR(AL33:BN33),"",AL33:BN33))</f>
        <v>0</v>
      </c>
      <c r="BP33" s="361">
        <f t="shared" si="58"/>
        <v>0</v>
      </c>
      <c r="BQ33" s="230" t="str">
        <f t="shared" si="59"/>
        <v/>
      </c>
      <c r="BR33" s="231" t="str">
        <f t="shared" si="29"/>
        <v/>
      </c>
      <c r="BS33" s="231" t="str">
        <f t="shared" si="30"/>
        <v/>
      </c>
      <c r="BT33" s="231" t="str">
        <f t="shared" si="31"/>
        <v/>
      </c>
      <c r="BU33" s="231" t="str">
        <f t="shared" si="32"/>
        <v/>
      </c>
      <c r="BV33" s="231" t="str">
        <f t="shared" si="33"/>
        <v/>
      </c>
      <c r="BW33" s="231" t="str">
        <f t="shared" si="34"/>
        <v/>
      </c>
      <c r="BX33" s="231" t="str">
        <f t="shared" si="35"/>
        <v/>
      </c>
      <c r="BY33" s="231" t="str">
        <f t="shared" si="36"/>
        <v/>
      </c>
      <c r="BZ33" s="231" t="str">
        <f t="shared" si="37"/>
        <v/>
      </c>
      <c r="CA33" s="231" t="str">
        <f t="shared" si="38"/>
        <v/>
      </c>
      <c r="CB33" s="231" t="str">
        <f t="shared" si="39"/>
        <v/>
      </c>
      <c r="CC33" s="231" t="str">
        <f t="shared" si="40"/>
        <v/>
      </c>
      <c r="CD33" s="231" t="str">
        <f t="shared" si="41"/>
        <v/>
      </c>
      <c r="CE33" s="231" t="str">
        <f t="shared" si="42"/>
        <v/>
      </c>
      <c r="CF33" s="231" t="str">
        <f t="shared" si="43"/>
        <v/>
      </c>
      <c r="CG33" s="231" t="str">
        <f t="shared" si="44"/>
        <v/>
      </c>
      <c r="CH33" s="231" t="str">
        <f t="shared" si="45"/>
        <v/>
      </c>
      <c r="CI33" s="231" t="str">
        <f t="shared" si="46"/>
        <v/>
      </c>
      <c r="CJ33" s="231" t="str">
        <f t="shared" si="47"/>
        <v/>
      </c>
      <c r="CK33" s="231" t="str">
        <f t="shared" si="48"/>
        <v/>
      </c>
      <c r="CL33" s="231" t="str">
        <f t="shared" si="49"/>
        <v/>
      </c>
      <c r="CM33" s="231" t="str">
        <f t="shared" si="50"/>
        <v/>
      </c>
      <c r="CN33" s="231" t="str">
        <f t="shared" si="51"/>
        <v/>
      </c>
      <c r="CO33" s="231" t="str">
        <f t="shared" si="52"/>
        <v/>
      </c>
      <c r="CP33" s="231" t="str">
        <f t="shared" si="53"/>
        <v/>
      </c>
      <c r="CQ33" s="231" t="str">
        <f t="shared" si="54"/>
        <v/>
      </c>
      <c r="CR33" s="231" t="str">
        <f t="shared" si="55"/>
        <v/>
      </c>
      <c r="CS33" s="231" t="str">
        <f t="shared" si="56"/>
        <v/>
      </c>
      <c r="CT33" s="231" t="str">
        <f t="shared" si="57"/>
        <v/>
      </c>
    </row>
    <row r="34" spans="1:98" x14ac:dyDescent="0.3">
      <c r="A34" s="624"/>
      <c r="B34" s="624"/>
      <c r="C34" s="625"/>
      <c r="D34" s="624"/>
      <c r="E34" s="624"/>
      <c r="F34" s="624"/>
      <c r="G34" s="624"/>
      <c r="H34" s="364"/>
      <c r="I34" s="663"/>
      <c r="J34" s="663"/>
      <c r="K34" s="663"/>
      <c r="L34" s="663"/>
      <c r="M34" s="663"/>
      <c r="N34" s="663"/>
      <c r="O34" s="663"/>
      <c r="P34" s="663"/>
      <c r="Q34" s="663"/>
      <c r="R34" s="663"/>
      <c r="S34" s="663"/>
      <c r="T34" s="663"/>
      <c r="U34" s="663"/>
      <c r="V34" s="663"/>
      <c r="W34" s="663"/>
      <c r="X34" s="663"/>
      <c r="Y34" s="663"/>
      <c r="Z34" s="663"/>
      <c r="AA34" s="663"/>
      <c r="AB34" s="663"/>
      <c r="AC34" s="663"/>
      <c r="AD34" s="663"/>
      <c r="AE34" s="663"/>
      <c r="AF34" s="663"/>
      <c r="AG34" s="663"/>
      <c r="AH34" s="663"/>
      <c r="AI34" s="663"/>
      <c r="AJ34" s="663"/>
      <c r="AK34" s="663"/>
      <c r="AL34" s="360" t="e">
        <f t="shared" si="0"/>
        <v>#VALUE!</v>
      </c>
      <c r="AM34" s="360" t="e">
        <f t="shared" si="1"/>
        <v>#VALUE!</v>
      </c>
      <c r="AN34" s="360" t="e">
        <f t="shared" si="2"/>
        <v>#VALUE!</v>
      </c>
      <c r="AO34" s="360" t="e">
        <f t="shared" si="3"/>
        <v>#VALUE!</v>
      </c>
      <c r="AP34" s="360" t="e">
        <f t="shared" si="4"/>
        <v>#VALUE!</v>
      </c>
      <c r="AQ34" s="360" t="e">
        <f t="shared" si="5"/>
        <v>#VALUE!</v>
      </c>
      <c r="AR34" s="360" t="e">
        <f t="shared" si="6"/>
        <v>#VALUE!</v>
      </c>
      <c r="AS34" s="360" t="e">
        <f t="shared" si="7"/>
        <v>#VALUE!</v>
      </c>
      <c r="AT34" s="360" t="e">
        <f t="shared" si="8"/>
        <v>#VALUE!</v>
      </c>
      <c r="AU34" s="360" t="e">
        <f t="shared" si="9"/>
        <v>#VALUE!</v>
      </c>
      <c r="AV34" s="360" t="e">
        <f t="shared" si="10"/>
        <v>#VALUE!</v>
      </c>
      <c r="AW34" s="360" t="e">
        <f t="shared" si="11"/>
        <v>#VALUE!</v>
      </c>
      <c r="AX34" s="360" t="e">
        <f t="shared" si="12"/>
        <v>#VALUE!</v>
      </c>
      <c r="AY34" s="360" t="e">
        <f t="shared" si="13"/>
        <v>#VALUE!</v>
      </c>
      <c r="AZ34" s="360" t="e">
        <f t="shared" si="14"/>
        <v>#VALUE!</v>
      </c>
      <c r="BA34" s="360" t="e">
        <f t="shared" si="15"/>
        <v>#VALUE!</v>
      </c>
      <c r="BB34" s="360" t="e">
        <f t="shared" si="16"/>
        <v>#VALUE!</v>
      </c>
      <c r="BC34" s="360" t="e">
        <f t="shared" si="17"/>
        <v>#VALUE!</v>
      </c>
      <c r="BD34" s="360" t="e">
        <f t="shared" si="18"/>
        <v>#VALUE!</v>
      </c>
      <c r="BE34" s="360" t="e">
        <f t="shared" si="19"/>
        <v>#VALUE!</v>
      </c>
      <c r="BF34" s="360" t="e">
        <f t="shared" si="20"/>
        <v>#VALUE!</v>
      </c>
      <c r="BG34" s="360" t="e">
        <f t="shared" si="21"/>
        <v>#VALUE!</v>
      </c>
      <c r="BH34" s="360" t="e">
        <f t="shared" si="22"/>
        <v>#VALUE!</v>
      </c>
      <c r="BI34" s="360" t="e">
        <f t="shared" si="23"/>
        <v>#VALUE!</v>
      </c>
      <c r="BJ34" s="360" t="e">
        <f t="shared" si="24"/>
        <v>#VALUE!</v>
      </c>
      <c r="BK34" s="360" t="e">
        <f t="shared" si="25"/>
        <v>#VALUE!</v>
      </c>
      <c r="BL34" s="360" t="e">
        <f t="shared" si="26"/>
        <v>#VALUE!</v>
      </c>
      <c r="BM34" s="360" t="e">
        <f t="shared" si="27"/>
        <v>#VALUE!</v>
      </c>
      <c r="BN34" s="360" t="e">
        <f t="shared" si="28"/>
        <v>#VALUE!</v>
      </c>
      <c r="BO34" s="360">
        <f t="array" ref="BO34">SUM(IF(ISERROR(AL34:BN34),"",AL34:BN34))</f>
        <v>0</v>
      </c>
      <c r="BP34" s="361">
        <f t="shared" si="58"/>
        <v>0</v>
      </c>
      <c r="BQ34" s="230" t="str">
        <f t="shared" si="59"/>
        <v/>
      </c>
      <c r="BR34" s="231" t="str">
        <f t="shared" si="29"/>
        <v/>
      </c>
      <c r="BS34" s="231" t="str">
        <f t="shared" si="30"/>
        <v/>
      </c>
      <c r="BT34" s="231" t="str">
        <f t="shared" si="31"/>
        <v/>
      </c>
      <c r="BU34" s="231" t="str">
        <f t="shared" si="32"/>
        <v/>
      </c>
      <c r="BV34" s="231" t="str">
        <f t="shared" si="33"/>
        <v/>
      </c>
      <c r="BW34" s="231" t="str">
        <f t="shared" si="34"/>
        <v/>
      </c>
      <c r="BX34" s="231" t="str">
        <f t="shared" si="35"/>
        <v/>
      </c>
      <c r="BY34" s="231" t="str">
        <f t="shared" si="36"/>
        <v/>
      </c>
      <c r="BZ34" s="231" t="str">
        <f t="shared" si="37"/>
        <v/>
      </c>
      <c r="CA34" s="231" t="str">
        <f t="shared" si="38"/>
        <v/>
      </c>
      <c r="CB34" s="231" t="str">
        <f t="shared" si="39"/>
        <v/>
      </c>
      <c r="CC34" s="231" t="str">
        <f t="shared" si="40"/>
        <v/>
      </c>
      <c r="CD34" s="231" t="str">
        <f t="shared" si="41"/>
        <v/>
      </c>
      <c r="CE34" s="231" t="str">
        <f t="shared" si="42"/>
        <v/>
      </c>
      <c r="CF34" s="231" t="str">
        <f t="shared" si="43"/>
        <v/>
      </c>
      <c r="CG34" s="231" t="str">
        <f t="shared" si="44"/>
        <v/>
      </c>
      <c r="CH34" s="231" t="str">
        <f t="shared" si="45"/>
        <v/>
      </c>
      <c r="CI34" s="231" t="str">
        <f t="shared" si="46"/>
        <v/>
      </c>
      <c r="CJ34" s="231" t="str">
        <f t="shared" si="47"/>
        <v/>
      </c>
      <c r="CK34" s="231" t="str">
        <f t="shared" si="48"/>
        <v/>
      </c>
      <c r="CL34" s="231" t="str">
        <f t="shared" si="49"/>
        <v/>
      </c>
      <c r="CM34" s="231" t="str">
        <f t="shared" si="50"/>
        <v/>
      </c>
      <c r="CN34" s="231" t="str">
        <f t="shared" si="51"/>
        <v/>
      </c>
      <c r="CO34" s="231" t="str">
        <f t="shared" si="52"/>
        <v/>
      </c>
      <c r="CP34" s="231" t="str">
        <f t="shared" si="53"/>
        <v/>
      </c>
      <c r="CQ34" s="231" t="str">
        <f t="shared" si="54"/>
        <v/>
      </c>
      <c r="CR34" s="231" t="str">
        <f t="shared" si="55"/>
        <v/>
      </c>
      <c r="CS34" s="231" t="str">
        <f t="shared" si="56"/>
        <v/>
      </c>
      <c r="CT34" s="231" t="str">
        <f t="shared" si="57"/>
        <v/>
      </c>
    </row>
    <row r="35" spans="1:98" x14ac:dyDescent="0.3">
      <c r="A35" s="624"/>
      <c r="B35" s="624"/>
      <c r="C35" s="625"/>
      <c r="D35" s="624"/>
      <c r="E35" s="624"/>
      <c r="F35" s="624"/>
      <c r="G35" s="624"/>
      <c r="H35" s="364"/>
      <c r="I35" s="663"/>
      <c r="J35" s="663"/>
      <c r="K35" s="663"/>
      <c r="L35" s="663"/>
      <c r="M35" s="663"/>
      <c r="N35" s="663"/>
      <c r="O35" s="663"/>
      <c r="P35" s="663"/>
      <c r="Q35" s="663"/>
      <c r="R35" s="663"/>
      <c r="S35" s="663"/>
      <c r="T35" s="663"/>
      <c r="U35" s="663"/>
      <c r="V35" s="663"/>
      <c r="W35" s="663"/>
      <c r="X35" s="663"/>
      <c r="Y35" s="663"/>
      <c r="Z35" s="663"/>
      <c r="AA35" s="663"/>
      <c r="AB35" s="663"/>
      <c r="AC35" s="663"/>
      <c r="AD35" s="663"/>
      <c r="AE35" s="663"/>
      <c r="AF35" s="663"/>
      <c r="AG35" s="663"/>
      <c r="AH35" s="663"/>
      <c r="AI35" s="663"/>
      <c r="AJ35" s="663"/>
      <c r="AK35" s="663"/>
      <c r="AL35" s="360" t="e">
        <f t="shared" si="0"/>
        <v>#VALUE!</v>
      </c>
      <c r="AM35" s="360" t="e">
        <f t="shared" si="1"/>
        <v>#VALUE!</v>
      </c>
      <c r="AN35" s="360" t="e">
        <f t="shared" si="2"/>
        <v>#VALUE!</v>
      </c>
      <c r="AO35" s="360" t="e">
        <f t="shared" si="3"/>
        <v>#VALUE!</v>
      </c>
      <c r="AP35" s="360" t="e">
        <f t="shared" si="4"/>
        <v>#VALUE!</v>
      </c>
      <c r="AQ35" s="360" t="e">
        <f t="shared" si="5"/>
        <v>#VALUE!</v>
      </c>
      <c r="AR35" s="360" t="e">
        <f t="shared" si="6"/>
        <v>#VALUE!</v>
      </c>
      <c r="AS35" s="360" t="e">
        <f t="shared" si="7"/>
        <v>#VALUE!</v>
      </c>
      <c r="AT35" s="360" t="e">
        <f t="shared" si="8"/>
        <v>#VALUE!</v>
      </c>
      <c r="AU35" s="360" t="e">
        <f t="shared" si="9"/>
        <v>#VALUE!</v>
      </c>
      <c r="AV35" s="360" t="e">
        <f t="shared" si="10"/>
        <v>#VALUE!</v>
      </c>
      <c r="AW35" s="360" t="e">
        <f t="shared" si="11"/>
        <v>#VALUE!</v>
      </c>
      <c r="AX35" s="360" t="e">
        <f t="shared" si="12"/>
        <v>#VALUE!</v>
      </c>
      <c r="AY35" s="360" t="e">
        <f t="shared" si="13"/>
        <v>#VALUE!</v>
      </c>
      <c r="AZ35" s="360" t="e">
        <f t="shared" si="14"/>
        <v>#VALUE!</v>
      </c>
      <c r="BA35" s="360" t="e">
        <f t="shared" si="15"/>
        <v>#VALUE!</v>
      </c>
      <c r="BB35" s="360" t="e">
        <f t="shared" si="16"/>
        <v>#VALUE!</v>
      </c>
      <c r="BC35" s="360" t="e">
        <f t="shared" si="17"/>
        <v>#VALUE!</v>
      </c>
      <c r="BD35" s="360" t="e">
        <f t="shared" si="18"/>
        <v>#VALUE!</v>
      </c>
      <c r="BE35" s="360" t="e">
        <f t="shared" si="19"/>
        <v>#VALUE!</v>
      </c>
      <c r="BF35" s="360" t="e">
        <f t="shared" si="20"/>
        <v>#VALUE!</v>
      </c>
      <c r="BG35" s="360" t="e">
        <f t="shared" si="21"/>
        <v>#VALUE!</v>
      </c>
      <c r="BH35" s="360" t="e">
        <f t="shared" si="22"/>
        <v>#VALUE!</v>
      </c>
      <c r="BI35" s="360" t="e">
        <f t="shared" si="23"/>
        <v>#VALUE!</v>
      </c>
      <c r="BJ35" s="360" t="e">
        <f t="shared" si="24"/>
        <v>#VALUE!</v>
      </c>
      <c r="BK35" s="360" t="e">
        <f t="shared" si="25"/>
        <v>#VALUE!</v>
      </c>
      <c r="BL35" s="360" t="e">
        <f t="shared" si="26"/>
        <v>#VALUE!</v>
      </c>
      <c r="BM35" s="360" t="e">
        <f t="shared" si="27"/>
        <v>#VALUE!</v>
      </c>
      <c r="BN35" s="360" t="e">
        <f t="shared" si="28"/>
        <v>#VALUE!</v>
      </c>
      <c r="BO35" s="360">
        <f t="array" ref="BO35">SUM(IF(ISERROR(AL35:BN35),"",AL35:BN35))</f>
        <v>0</v>
      </c>
      <c r="BP35" s="361">
        <f t="shared" si="58"/>
        <v>0</v>
      </c>
      <c r="BQ35" s="230" t="str">
        <f>IF(BP35=29,"Sommatoria completa","")</f>
        <v/>
      </c>
      <c r="BR35" s="231" t="str">
        <f t="shared" si="29"/>
        <v/>
      </c>
      <c r="BS35" s="231" t="str">
        <f t="shared" si="30"/>
        <v/>
      </c>
      <c r="BT35" s="231" t="str">
        <f t="shared" si="31"/>
        <v/>
      </c>
      <c r="BU35" s="231" t="str">
        <f t="shared" si="32"/>
        <v/>
      </c>
      <c r="BV35" s="231" t="str">
        <f t="shared" si="33"/>
        <v/>
      </c>
      <c r="BW35" s="231" t="str">
        <f t="shared" si="34"/>
        <v/>
      </c>
      <c r="BX35" s="231" t="str">
        <f t="shared" si="35"/>
        <v/>
      </c>
      <c r="BY35" s="231" t="str">
        <f t="shared" si="36"/>
        <v/>
      </c>
      <c r="BZ35" s="231" t="str">
        <f t="shared" si="37"/>
        <v/>
      </c>
      <c r="CA35" s="231" t="str">
        <f t="shared" si="38"/>
        <v/>
      </c>
      <c r="CB35" s="231" t="str">
        <f t="shared" si="39"/>
        <v/>
      </c>
      <c r="CC35" s="231" t="str">
        <f t="shared" si="40"/>
        <v/>
      </c>
      <c r="CD35" s="231" t="str">
        <f t="shared" si="41"/>
        <v/>
      </c>
      <c r="CE35" s="231" t="str">
        <f t="shared" si="42"/>
        <v/>
      </c>
      <c r="CF35" s="231" t="str">
        <f t="shared" si="43"/>
        <v/>
      </c>
      <c r="CG35" s="231" t="str">
        <f t="shared" si="44"/>
        <v/>
      </c>
      <c r="CH35" s="231" t="str">
        <f t="shared" si="45"/>
        <v/>
      </c>
      <c r="CI35" s="231" t="str">
        <f t="shared" si="46"/>
        <v/>
      </c>
      <c r="CJ35" s="231" t="str">
        <f t="shared" si="47"/>
        <v/>
      </c>
      <c r="CK35" s="231" t="str">
        <f t="shared" si="48"/>
        <v/>
      </c>
      <c r="CL35" s="231" t="str">
        <f t="shared" si="49"/>
        <v/>
      </c>
      <c r="CM35" s="231" t="str">
        <f t="shared" si="50"/>
        <v/>
      </c>
      <c r="CN35" s="231" t="str">
        <f t="shared" si="51"/>
        <v/>
      </c>
      <c r="CO35" s="231" t="str">
        <f t="shared" si="52"/>
        <v/>
      </c>
      <c r="CP35" s="231" t="str">
        <f t="shared" si="53"/>
        <v/>
      </c>
      <c r="CQ35" s="231" t="str">
        <f t="shared" si="54"/>
        <v/>
      </c>
      <c r="CR35" s="231" t="str">
        <f t="shared" si="55"/>
        <v/>
      </c>
      <c r="CS35" s="231" t="str">
        <f t="shared" si="56"/>
        <v/>
      </c>
      <c r="CT35" s="231" t="str">
        <f t="shared" si="57"/>
        <v/>
      </c>
    </row>
    <row r="36" spans="1:98" x14ac:dyDescent="0.3">
      <c r="A36" s="624"/>
      <c r="B36" s="624"/>
      <c r="C36" s="625"/>
      <c r="D36" s="624"/>
      <c r="E36" s="624"/>
      <c r="F36" s="624"/>
      <c r="G36" s="624"/>
      <c r="H36" s="364"/>
      <c r="I36" s="663"/>
      <c r="J36" s="663"/>
      <c r="K36" s="663"/>
      <c r="L36" s="663"/>
      <c r="M36" s="663"/>
      <c r="N36" s="663"/>
      <c r="O36" s="663"/>
      <c r="P36" s="663"/>
      <c r="Q36" s="663"/>
      <c r="R36" s="663"/>
      <c r="S36" s="663"/>
      <c r="T36" s="663"/>
      <c r="U36" s="663"/>
      <c r="V36" s="663"/>
      <c r="W36" s="663"/>
      <c r="X36" s="663"/>
      <c r="Y36" s="663"/>
      <c r="Z36" s="663"/>
      <c r="AA36" s="663"/>
      <c r="AB36" s="663"/>
      <c r="AC36" s="663"/>
      <c r="AD36" s="663"/>
      <c r="AE36" s="663"/>
      <c r="AF36" s="663"/>
      <c r="AG36" s="663"/>
      <c r="AH36" s="663"/>
      <c r="AI36" s="663"/>
      <c r="AJ36" s="663"/>
      <c r="AK36" s="663"/>
      <c r="AL36" s="360" t="e">
        <f t="shared" si="0"/>
        <v>#VALUE!</v>
      </c>
      <c r="AM36" s="360" t="e">
        <f t="shared" si="1"/>
        <v>#VALUE!</v>
      </c>
      <c r="AN36" s="360" t="e">
        <f t="shared" si="2"/>
        <v>#VALUE!</v>
      </c>
      <c r="AO36" s="360" t="e">
        <f t="shared" si="3"/>
        <v>#VALUE!</v>
      </c>
      <c r="AP36" s="360" t="e">
        <f t="shared" si="4"/>
        <v>#VALUE!</v>
      </c>
      <c r="AQ36" s="360" t="e">
        <f t="shared" si="5"/>
        <v>#VALUE!</v>
      </c>
      <c r="AR36" s="360" t="e">
        <f t="shared" si="6"/>
        <v>#VALUE!</v>
      </c>
      <c r="AS36" s="360" t="e">
        <f t="shared" si="7"/>
        <v>#VALUE!</v>
      </c>
      <c r="AT36" s="360" t="e">
        <f t="shared" si="8"/>
        <v>#VALUE!</v>
      </c>
      <c r="AU36" s="360" t="e">
        <f t="shared" si="9"/>
        <v>#VALUE!</v>
      </c>
      <c r="AV36" s="360" t="e">
        <f t="shared" si="10"/>
        <v>#VALUE!</v>
      </c>
      <c r="AW36" s="360" t="e">
        <f t="shared" si="11"/>
        <v>#VALUE!</v>
      </c>
      <c r="AX36" s="360" t="e">
        <f t="shared" si="12"/>
        <v>#VALUE!</v>
      </c>
      <c r="AY36" s="360" t="e">
        <f t="shared" si="13"/>
        <v>#VALUE!</v>
      </c>
      <c r="AZ36" s="360" t="e">
        <f t="shared" si="14"/>
        <v>#VALUE!</v>
      </c>
      <c r="BA36" s="360" t="e">
        <f t="shared" si="15"/>
        <v>#VALUE!</v>
      </c>
      <c r="BB36" s="360" t="e">
        <f t="shared" si="16"/>
        <v>#VALUE!</v>
      </c>
      <c r="BC36" s="360" t="e">
        <f t="shared" si="17"/>
        <v>#VALUE!</v>
      </c>
      <c r="BD36" s="360" t="e">
        <f t="shared" si="18"/>
        <v>#VALUE!</v>
      </c>
      <c r="BE36" s="360" t="e">
        <f t="shared" si="19"/>
        <v>#VALUE!</v>
      </c>
      <c r="BF36" s="360" t="e">
        <f t="shared" si="20"/>
        <v>#VALUE!</v>
      </c>
      <c r="BG36" s="360" t="e">
        <f t="shared" si="21"/>
        <v>#VALUE!</v>
      </c>
      <c r="BH36" s="360" t="e">
        <f t="shared" si="22"/>
        <v>#VALUE!</v>
      </c>
      <c r="BI36" s="360" t="e">
        <f t="shared" si="23"/>
        <v>#VALUE!</v>
      </c>
      <c r="BJ36" s="360" t="e">
        <f t="shared" si="24"/>
        <v>#VALUE!</v>
      </c>
      <c r="BK36" s="360" t="e">
        <f t="shared" si="25"/>
        <v>#VALUE!</v>
      </c>
      <c r="BL36" s="360" t="e">
        <f t="shared" si="26"/>
        <v>#VALUE!</v>
      </c>
      <c r="BM36" s="360" t="e">
        <f t="shared" si="27"/>
        <v>#VALUE!</v>
      </c>
      <c r="BN36" s="360" t="e">
        <f t="shared" si="28"/>
        <v>#VALUE!</v>
      </c>
      <c r="BO36" s="360">
        <f t="array" ref="BO36">SUM(IF(ISERROR(AL36:BN36),"",AL36:BN36))</f>
        <v>0</v>
      </c>
      <c r="BP36" s="361">
        <f t="shared" si="58"/>
        <v>0</v>
      </c>
      <c r="BQ36" s="230" t="str">
        <f t="shared" si="59"/>
        <v/>
      </c>
      <c r="BR36" s="231" t="str">
        <f t="shared" si="29"/>
        <v/>
      </c>
      <c r="BS36" s="231" t="str">
        <f t="shared" si="30"/>
        <v/>
      </c>
      <c r="BT36" s="231" t="str">
        <f t="shared" si="31"/>
        <v/>
      </c>
      <c r="BU36" s="231" t="str">
        <f t="shared" si="32"/>
        <v/>
      </c>
      <c r="BV36" s="231" t="str">
        <f t="shared" si="33"/>
        <v/>
      </c>
      <c r="BW36" s="231" t="str">
        <f t="shared" si="34"/>
        <v/>
      </c>
      <c r="BX36" s="231" t="str">
        <f t="shared" si="35"/>
        <v/>
      </c>
      <c r="BY36" s="231" t="str">
        <f t="shared" si="36"/>
        <v/>
      </c>
      <c r="BZ36" s="231" t="str">
        <f t="shared" si="37"/>
        <v/>
      </c>
      <c r="CA36" s="231" t="str">
        <f t="shared" si="38"/>
        <v/>
      </c>
      <c r="CB36" s="231" t="str">
        <f t="shared" si="39"/>
        <v/>
      </c>
      <c r="CC36" s="231" t="str">
        <f t="shared" si="40"/>
        <v/>
      </c>
      <c r="CD36" s="231" t="str">
        <f t="shared" si="41"/>
        <v/>
      </c>
      <c r="CE36" s="231" t="str">
        <f t="shared" si="42"/>
        <v/>
      </c>
      <c r="CF36" s="231" t="str">
        <f t="shared" si="43"/>
        <v/>
      </c>
      <c r="CG36" s="231" t="str">
        <f t="shared" si="44"/>
        <v/>
      </c>
      <c r="CH36" s="231" t="str">
        <f t="shared" si="45"/>
        <v/>
      </c>
      <c r="CI36" s="231" t="str">
        <f t="shared" si="46"/>
        <v/>
      </c>
      <c r="CJ36" s="231" t="str">
        <f t="shared" si="47"/>
        <v/>
      </c>
      <c r="CK36" s="231" t="str">
        <f t="shared" si="48"/>
        <v/>
      </c>
      <c r="CL36" s="231" t="str">
        <f t="shared" si="49"/>
        <v/>
      </c>
      <c r="CM36" s="231" t="str">
        <f t="shared" si="50"/>
        <v/>
      </c>
      <c r="CN36" s="231" t="str">
        <f t="shared" si="51"/>
        <v/>
      </c>
      <c r="CO36" s="231" t="str">
        <f t="shared" si="52"/>
        <v/>
      </c>
      <c r="CP36" s="231" t="str">
        <f t="shared" si="53"/>
        <v/>
      </c>
      <c r="CQ36" s="231" t="str">
        <f t="shared" si="54"/>
        <v/>
      </c>
      <c r="CR36" s="231" t="str">
        <f t="shared" si="55"/>
        <v/>
      </c>
      <c r="CS36" s="231" t="str">
        <f t="shared" si="56"/>
        <v/>
      </c>
      <c r="CT36" s="231" t="str">
        <f t="shared" si="57"/>
        <v/>
      </c>
    </row>
    <row r="37" spans="1:98" x14ac:dyDescent="0.3">
      <c r="A37" s="624"/>
      <c r="B37" s="624"/>
      <c r="C37" s="625"/>
      <c r="D37" s="624"/>
      <c r="E37" s="624"/>
      <c r="F37" s="624"/>
      <c r="G37" s="624"/>
      <c r="H37" s="364"/>
      <c r="I37" s="663"/>
      <c r="J37" s="663"/>
      <c r="K37" s="663"/>
      <c r="L37" s="663"/>
      <c r="M37" s="663"/>
      <c r="N37" s="663"/>
      <c r="O37" s="663"/>
      <c r="P37" s="663"/>
      <c r="Q37" s="663"/>
      <c r="R37" s="663"/>
      <c r="S37" s="663"/>
      <c r="T37" s="663"/>
      <c r="U37" s="663"/>
      <c r="V37" s="663"/>
      <c r="W37" s="663"/>
      <c r="X37" s="663"/>
      <c r="Y37" s="663"/>
      <c r="Z37" s="663"/>
      <c r="AA37" s="663"/>
      <c r="AB37" s="663"/>
      <c r="AC37" s="663"/>
      <c r="AD37" s="663"/>
      <c r="AE37" s="663"/>
      <c r="AF37" s="663"/>
      <c r="AG37" s="663"/>
      <c r="AH37" s="663"/>
      <c r="AI37" s="663"/>
      <c r="AJ37" s="663"/>
      <c r="AK37" s="663"/>
      <c r="AL37" s="360" t="e">
        <f t="shared" si="0"/>
        <v>#VALUE!</v>
      </c>
      <c r="AM37" s="360" t="e">
        <f t="shared" si="1"/>
        <v>#VALUE!</v>
      </c>
      <c r="AN37" s="360" t="e">
        <f t="shared" si="2"/>
        <v>#VALUE!</v>
      </c>
      <c r="AO37" s="360" t="e">
        <f t="shared" si="3"/>
        <v>#VALUE!</v>
      </c>
      <c r="AP37" s="360" t="e">
        <f t="shared" si="4"/>
        <v>#VALUE!</v>
      </c>
      <c r="AQ37" s="360" t="e">
        <f t="shared" si="5"/>
        <v>#VALUE!</v>
      </c>
      <c r="AR37" s="360" t="e">
        <f t="shared" si="6"/>
        <v>#VALUE!</v>
      </c>
      <c r="AS37" s="360" t="e">
        <f t="shared" si="7"/>
        <v>#VALUE!</v>
      </c>
      <c r="AT37" s="360" t="e">
        <f t="shared" si="8"/>
        <v>#VALUE!</v>
      </c>
      <c r="AU37" s="360" t="e">
        <f t="shared" si="9"/>
        <v>#VALUE!</v>
      </c>
      <c r="AV37" s="360" t="e">
        <f t="shared" si="10"/>
        <v>#VALUE!</v>
      </c>
      <c r="AW37" s="360" t="e">
        <f t="shared" si="11"/>
        <v>#VALUE!</v>
      </c>
      <c r="AX37" s="360" t="e">
        <f t="shared" si="12"/>
        <v>#VALUE!</v>
      </c>
      <c r="AY37" s="360" t="e">
        <f t="shared" si="13"/>
        <v>#VALUE!</v>
      </c>
      <c r="AZ37" s="360" t="e">
        <f t="shared" si="14"/>
        <v>#VALUE!</v>
      </c>
      <c r="BA37" s="360" t="e">
        <f t="shared" si="15"/>
        <v>#VALUE!</v>
      </c>
      <c r="BB37" s="360" t="e">
        <f t="shared" si="16"/>
        <v>#VALUE!</v>
      </c>
      <c r="BC37" s="360" t="e">
        <f t="shared" si="17"/>
        <v>#VALUE!</v>
      </c>
      <c r="BD37" s="360" t="e">
        <f t="shared" si="18"/>
        <v>#VALUE!</v>
      </c>
      <c r="BE37" s="360" t="e">
        <f t="shared" si="19"/>
        <v>#VALUE!</v>
      </c>
      <c r="BF37" s="360" t="e">
        <f t="shared" si="20"/>
        <v>#VALUE!</v>
      </c>
      <c r="BG37" s="360" t="e">
        <f t="shared" si="21"/>
        <v>#VALUE!</v>
      </c>
      <c r="BH37" s="360" t="e">
        <f t="shared" si="22"/>
        <v>#VALUE!</v>
      </c>
      <c r="BI37" s="360" t="e">
        <f t="shared" si="23"/>
        <v>#VALUE!</v>
      </c>
      <c r="BJ37" s="360" t="e">
        <f t="shared" si="24"/>
        <v>#VALUE!</v>
      </c>
      <c r="BK37" s="360" t="e">
        <f t="shared" si="25"/>
        <v>#VALUE!</v>
      </c>
      <c r="BL37" s="360" t="e">
        <f t="shared" si="26"/>
        <v>#VALUE!</v>
      </c>
      <c r="BM37" s="360" t="e">
        <f t="shared" si="27"/>
        <v>#VALUE!</v>
      </c>
      <c r="BN37" s="360" t="e">
        <f t="shared" si="28"/>
        <v>#VALUE!</v>
      </c>
      <c r="BO37" s="360">
        <f t="array" ref="BO37">SUM(IF(ISERROR(AL37:BN37),"",AL37:BN37))</f>
        <v>0</v>
      </c>
      <c r="BP37" s="361">
        <f t="shared" si="58"/>
        <v>0</v>
      </c>
      <c r="BQ37" s="230" t="str">
        <f t="shared" si="59"/>
        <v/>
      </c>
      <c r="BR37" s="231" t="str">
        <f t="shared" si="29"/>
        <v/>
      </c>
      <c r="BS37" s="231" t="str">
        <f t="shared" si="30"/>
        <v/>
      </c>
      <c r="BT37" s="231" t="str">
        <f t="shared" si="31"/>
        <v/>
      </c>
      <c r="BU37" s="231" t="str">
        <f t="shared" si="32"/>
        <v/>
      </c>
      <c r="BV37" s="231" t="str">
        <f t="shared" si="33"/>
        <v/>
      </c>
      <c r="BW37" s="231" t="str">
        <f t="shared" si="34"/>
        <v/>
      </c>
      <c r="BX37" s="231" t="str">
        <f t="shared" si="35"/>
        <v/>
      </c>
      <c r="BY37" s="231" t="str">
        <f t="shared" si="36"/>
        <v/>
      </c>
      <c r="BZ37" s="231" t="str">
        <f t="shared" si="37"/>
        <v/>
      </c>
      <c r="CA37" s="231" t="str">
        <f t="shared" si="38"/>
        <v/>
      </c>
      <c r="CB37" s="231" t="str">
        <f t="shared" si="39"/>
        <v/>
      </c>
      <c r="CC37" s="231" t="str">
        <f t="shared" si="40"/>
        <v/>
      </c>
      <c r="CD37" s="231" t="str">
        <f t="shared" si="41"/>
        <v/>
      </c>
      <c r="CE37" s="231" t="str">
        <f t="shared" si="42"/>
        <v/>
      </c>
      <c r="CF37" s="231" t="str">
        <f t="shared" si="43"/>
        <v/>
      </c>
      <c r="CG37" s="231" t="str">
        <f t="shared" si="44"/>
        <v/>
      </c>
      <c r="CH37" s="231" t="str">
        <f t="shared" si="45"/>
        <v/>
      </c>
      <c r="CI37" s="231" t="str">
        <f t="shared" si="46"/>
        <v/>
      </c>
      <c r="CJ37" s="231" t="str">
        <f t="shared" si="47"/>
        <v/>
      </c>
      <c r="CK37" s="231" t="str">
        <f t="shared" si="48"/>
        <v/>
      </c>
      <c r="CL37" s="231" t="str">
        <f t="shared" si="49"/>
        <v/>
      </c>
      <c r="CM37" s="231" t="str">
        <f t="shared" si="50"/>
        <v/>
      </c>
      <c r="CN37" s="231" t="str">
        <f t="shared" si="51"/>
        <v/>
      </c>
      <c r="CO37" s="231" t="str">
        <f t="shared" si="52"/>
        <v/>
      </c>
      <c r="CP37" s="231" t="str">
        <f t="shared" si="53"/>
        <v/>
      </c>
      <c r="CQ37" s="231" t="str">
        <f t="shared" si="54"/>
        <v/>
      </c>
      <c r="CR37" s="231" t="str">
        <f t="shared" si="55"/>
        <v/>
      </c>
      <c r="CS37" s="231" t="str">
        <f t="shared" si="56"/>
        <v/>
      </c>
      <c r="CT37" s="231" t="str">
        <f t="shared" si="57"/>
        <v/>
      </c>
    </row>
    <row r="38" spans="1:98" x14ac:dyDescent="0.3">
      <c r="A38" s="624"/>
      <c r="B38" s="624"/>
      <c r="C38" s="625"/>
      <c r="D38" s="624"/>
      <c r="E38" s="624"/>
      <c r="F38" s="624"/>
      <c r="G38" s="624"/>
      <c r="H38" s="364"/>
      <c r="I38" s="663"/>
      <c r="J38" s="663"/>
      <c r="K38" s="663"/>
      <c r="L38" s="663"/>
      <c r="M38" s="663"/>
      <c r="N38" s="663"/>
      <c r="O38" s="663"/>
      <c r="P38" s="663"/>
      <c r="Q38" s="663"/>
      <c r="R38" s="663"/>
      <c r="S38" s="663"/>
      <c r="T38" s="663"/>
      <c r="U38" s="663"/>
      <c r="V38" s="663"/>
      <c r="W38" s="663"/>
      <c r="X38" s="663"/>
      <c r="Y38" s="663"/>
      <c r="Z38" s="663"/>
      <c r="AA38" s="663"/>
      <c r="AB38" s="663"/>
      <c r="AC38" s="663"/>
      <c r="AD38" s="663"/>
      <c r="AE38" s="663"/>
      <c r="AF38" s="663"/>
      <c r="AG38" s="663"/>
      <c r="AH38" s="663"/>
      <c r="AI38" s="663"/>
      <c r="AJ38" s="663"/>
      <c r="AK38" s="663"/>
      <c r="AL38" s="360" t="e">
        <f t="shared" si="0"/>
        <v>#VALUE!</v>
      </c>
      <c r="AM38" s="360" t="e">
        <f t="shared" si="1"/>
        <v>#VALUE!</v>
      </c>
      <c r="AN38" s="360" t="e">
        <f t="shared" si="2"/>
        <v>#VALUE!</v>
      </c>
      <c r="AO38" s="360" t="e">
        <f t="shared" si="3"/>
        <v>#VALUE!</v>
      </c>
      <c r="AP38" s="360" t="e">
        <f t="shared" si="4"/>
        <v>#VALUE!</v>
      </c>
      <c r="AQ38" s="360" t="e">
        <f t="shared" si="5"/>
        <v>#VALUE!</v>
      </c>
      <c r="AR38" s="360" t="e">
        <f t="shared" si="6"/>
        <v>#VALUE!</v>
      </c>
      <c r="AS38" s="360" t="e">
        <f t="shared" si="7"/>
        <v>#VALUE!</v>
      </c>
      <c r="AT38" s="360" t="e">
        <f t="shared" si="8"/>
        <v>#VALUE!</v>
      </c>
      <c r="AU38" s="360" t="e">
        <f t="shared" si="9"/>
        <v>#VALUE!</v>
      </c>
      <c r="AV38" s="360" t="e">
        <f t="shared" si="10"/>
        <v>#VALUE!</v>
      </c>
      <c r="AW38" s="360" t="e">
        <f t="shared" si="11"/>
        <v>#VALUE!</v>
      </c>
      <c r="AX38" s="360" t="e">
        <f t="shared" si="12"/>
        <v>#VALUE!</v>
      </c>
      <c r="AY38" s="360" t="e">
        <f t="shared" si="13"/>
        <v>#VALUE!</v>
      </c>
      <c r="AZ38" s="360" t="e">
        <f t="shared" si="14"/>
        <v>#VALUE!</v>
      </c>
      <c r="BA38" s="360" t="e">
        <f t="shared" si="15"/>
        <v>#VALUE!</v>
      </c>
      <c r="BB38" s="360" t="e">
        <f t="shared" si="16"/>
        <v>#VALUE!</v>
      </c>
      <c r="BC38" s="360" t="e">
        <f t="shared" si="17"/>
        <v>#VALUE!</v>
      </c>
      <c r="BD38" s="360" t="e">
        <f t="shared" si="18"/>
        <v>#VALUE!</v>
      </c>
      <c r="BE38" s="360" t="e">
        <f t="shared" si="19"/>
        <v>#VALUE!</v>
      </c>
      <c r="BF38" s="360" t="e">
        <f t="shared" si="20"/>
        <v>#VALUE!</v>
      </c>
      <c r="BG38" s="360" t="e">
        <f t="shared" si="21"/>
        <v>#VALUE!</v>
      </c>
      <c r="BH38" s="360" t="e">
        <f t="shared" si="22"/>
        <v>#VALUE!</v>
      </c>
      <c r="BI38" s="360" t="e">
        <f t="shared" si="23"/>
        <v>#VALUE!</v>
      </c>
      <c r="BJ38" s="360" t="e">
        <f t="shared" si="24"/>
        <v>#VALUE!</v>
      </c>
      <c r="BK38" s="360" t="e">
        <f t="shared" si="25"/>
        <v>#VALUE!</v>
      </c>
      <c r="BL38" s="360" t="e">
        <f t="shared" si="26"/>
        <v>#VALUE!</v>
      </c>
      <c r="BM38" s="360" t="e">
        <f t="shared" si="27"/>
        <v>#VALUE!</v>
      </c>
      <c r="BN38" s="360" t="e">
        <f t="shared" si="28"/>
        <v>#VALUE!</v>
      </c>
      <c r="BO38" s="360">
        <f t="array" ref="BO38">SUM(IF(ISERROR(AL38:BN38),"",AL38:BN38))</f>
        <v>0</v>
      </c>
      <c r="BP38" s="361">
        <f t="shared" si="58"/>
        <v>0</v>
      </c>
      <c r="BQ38" s="230" t="str">
        <f t="shared" si="59"/>
        <v/>
      </c>
      <c r="BR38" s="231" t="str">
        <f t="shared" si="29"/>
        <v/>
      </c>
      <c r="BS38" s="231" t="str">
        <f t="shared" si="30"/>
        <v/>
      </c>
      <c r="BT38" s="231" t="str">
        <f t="shared" si="31"/>
        <v/>
      </c>
      <c r="BU38" s="231" t="str">
        <f t="shared" si="32"/>
        <v/>
      </c>
      <c r="BV38" s="231" t="str">
        <f t="shared" si="33"/>
        <v/>
      </c>
      <c r="BW38" s="231" t="str">
        <f t="shared" si="34"/>
        <v/>
      </c>
      <c r="BX38" s="231" t="str">
        <f t="shared" si="35"/>
        <v/>
      </c>
      <c r="BY38" s="231" t="str">
        <f t="shared" si="36"/>
        <v/>
      </c>
      <c r="BZ38" s="231" t="str">
        <f t="shared" si="37"/>
        <v/>
      </c>
      <c r="CA38" s="231" t="str">
        <f t="shared" si="38"/>
        <v/>
      </c>
      <c r="CB38" s="231" t="str">
        <f t="shared" si="39"/>
        <v/>
      </c>
      <c r="CC38" s="231" t="str">
        <f t="shared" si="40"/>
        <v/>
      </c>
      <c r="CD38" s="231" t="str">
        <f t="shared" si="41"/>
        <v/>
      </c>
      <c r="CE38" s="231" t="str">
        <f t="shared" si="42"/>
        <v/>
      </c>
      <c r="CF38" s="231" t="str">
        <f t="shared" si="43"/>
        <v/>
      </c>
      <c r="CG38" s="231" t="str">
        <f t="shared" si="44"/>
        <v/>
      </c>
      <c r="CH38" s="231" t="str">
        <f t="shared" si="45"/>
        <v/>
      </c>
      <c r="CI38" s="231" t="str">
        <f t="shared" si="46"/>
        <v/>
      </c>
      <c r="CJ38" s="231" t="str">
        <f t="shared" si="47"/>
        <v/>
      </c>
      <c r="CK38" s="231" t="str">
        <f t="shared" si="48"/>
        <v/>
      </c>
      <c r="CL38" s="231" t="str">
        <f t="shared" si="49"/>
        <v/>
      </c>
      <c r="CM38" s="231" t="str">
        <f t="shared" si="50"/>
        <v/>
      </c>
      <c r="CN38" s="231" t="str">
        <f t="shared" si="51"/>
        <v/>
      </c>
      <c r="CO38" s="231" t="str">
        <f t="shared" si="52"/>
        <v/>
      </c>
      <c r="CP38" s="231" t="str">
        <f t="shared" si="53"/>
        <v/>
      </c>
      <c r="CQ38" s="231" t="str">
        <f t="shared" si="54"/>
        <v/>
      </c>
      <c r="CR38" s="231" t="str">
        <f t="shared" si="55"/>
        <v/>
      </c>
      <c r="CS38" s="231" t="str">
        <f t="shared" si="56"/>
        <v/>
      </c>
      <c r="CT38" s="231" t="str">
        <f t="shared" si="57"/>
        <v/>
      </c>
    </row>
    <row r="39" spans="1:98" x14ac:dyDescent="0.3">
      <c r="A39" s="624"/>
      <c r="B39" s="624"/>
      <c r="C39" s="625"/>
      <c r="D39" s="624"/>
      <c r="E39" s="624"/>
      <c r="F39" s="624"/>
      <c r="G39" s="624"/>
      <c r="H39" s="364"/>
      <c r="I39" s="663"/>
      <c r="J39" s="663"/>
      <c r="K39" s="663"/>
      <c r="L39" s="663"/>
      <c r="M39" s="663"/>
      <c r="N39" s="663"/>
      <c r="O39" s="663"/>
      <c r="P39" s="663"/>
      <c r="Q39" s="663"/>
      <c r="R39" s="663"/>
      <c r="S39" s="663"/>
      <c r="T39" s="663"/>
      <c r="U39" s="663"/>
      <c r="V39" s="663"/>
      <c r="W39" s="663"/>
      <c r="X39" s="663"/>
      <c r="Y39" s="663"/>
      <c r="Z39" s="663"/>
      <c r="AA39" s="663"/>
      <c r="AB39" s="663"/>
      <c r="AC39" s="663"/>
      <c r="AD39" s="663"/>
      <c r="AE39" s="663"/>
      <c r="AF39" s="663"/>
      <c r="AG39" s="663"/>
      <c r="AH39" s="663"/>
      <c r="AI39" s="663"/>
      <c r="AJ39" s="663"/>
      <c r="AK39" s="663"/>
      <c r="AL39" s="360" t="e">
        <f t="shared" si="0"/>
        <v>#VALUE!</v>
      </c>
      <c r="AM39" s="360" t="e">
        <f t="shared" si="1"/>
        <v>#VALUE!</v>
      </c>
      <c r="AN39" s="360" t="e">
        <f t="shared" si="2"/>
        <v>#VALUE!</v>
      </c>
      <c r="AO39" s="360" t="e">
        <f t="shared" si="3"/>
        <v>#VALUE!</v>
      </c>
      <c r="AP39" s="360" t="e">
        <f t="shared" si="4"/>
        <v>#VALUE!</v>
      </c>
      <c r="AQ39" s="360" t="e">
        <f t="shared" si="5"/>
        <v>#VALUE!</v>
      </c>
      <c r="AR39" s="360" t="e">
        <f t="shared" si="6"/>
        <v>#VALUE!</v>
      </c>
      <c r="AS39" s="360" t="e">
        <f t="shared" si="7"/>
        <v>#VALUE!</v>
      </c>
      <c r="AT39" s="360" t="e">
        <f t="shared" si="8"/>
        <v>#VALUE!</v>
      </c>
      <c r="AU39" s="360" t="e">
        <f t="shared" si="9"/>
        <v>#VALUE!</v>
      </c>
      <c r="AV39" s="360" t="e">
        <f t="shared" si="10"/>
        <v>#VALUE!</v>
      </c>
      <c r="AW39" s="360" t="e">
        <f t="shared" si="11"/>
        <v>#VALUE!</v>
      </c>
      <c r="AX39" s="360" t="e">
        <f t="shared" si="12"/>
        <v>#VALUE!</v>
      </c>
      <c r="AY39" s="360" t="e">
        <f t="shared" si="13"/>
        <v>#VALUE!</v>
      </c>
      <c r="AZ39" s="360" t="e">
        <f t="shared" si="14"/>
        <v>#VALUE!</v>
      </c>
      <c r="BA39" s="360" t="e">
        <f t="shared" si="15"/>
        <v>#VALUE!</v>
      </c>
      <c r="BB39" s="360" t="e">
        <f t="shared" si="16"/>
        <v>#VALUE!</v>
      </c>
      <c r="BC39" s="360" t="e">
        <f t="shared" si="17"/>
        <v>#VALUE!</v>
      </c>
      <c r="BD39" s="360" t="e">
        <f t="shared" si="18"/>
        <v>#VALUE!</v>
      </c>
      <c r="BE39" s="360" t="e">
        <f t="shared" si="19"/>
        <v>#VALUE!</v>
      </c>
      <c r="BF39" s="360" t="e">
        <f t="shared" si="20"/>
        <v>#VALUE!</v>
      </c>
      <c r="BG39" s="360" t="e">
        <f t="shared" si="21"/>
        <v>#VALUE!</v>
      </c>
      <c r="BH39" s="360" t="e">
        <f t="shared" si="22"/>
        <v>#VALUE!</v>
      </c>
      <c r="BI39" s="360" t="e">
        <f t="shared" si="23"/>
        <v>#VALUE!</v>
      </c>
      <c r="BJ39" s="360" t="e">
        <f t="shared" si="24"/>
        <v>#VALUE!</v>
      </c>
      <c r="BK39" s="360" t="e">
        <f t="shared" si="25"/>
        <v>#VALUE!</v>
      </c>
      <c r="BL39" s="360" t="e">
        <f t="shared" si="26"/>
        <v>#VALUE!</v>
      </c>
      <c r="BM39" s="360" t="e">
        <f t="shared" si="27"/>
        <v>#VALUE!</v>
      </c>
      <c r="BN39" s="360" t="e">
        <f t="shared" si="28"/>
        <v>#VALUE!</v>
      </c>
      <c r="BO39" s="360">
        <f t="array" ref="BO39">SUM(IF(ISERROR(AL39:BN39),"",AL39:BN39))</f>
        <v>0</v>
      </c>
      <c r="BP39" s="361">
        <f t="shared" si="58"/>
        <v>0</v>
      </c>
      <c r="BQ39" s="230" t="str">
        <f t="shared" si="59"/>
        <v/>
      </c>
      <c r="BR39" s="231" t="str">
        <f t="shared" si="29"/>
        <v/>
      </c>
      <c r="BS39" s="231" t="str">
        <f t="shared" si="30"/>
        <v/>
      </c>
      <c r="BT39" s="231" t="str">
        <f t="shared" si="31"/>
        <v/>
      </c>
      <c r="BU39" s="231" t="str">
        <f t="shared" si="32"/>
        <v/>
      </c>
      <c r="BV39" s="231" t="str">
        <f t="shared" si="33"/>
        <v/>
      </c>
      <c r="BW39" s="231" t="str">
        <f t="shared" si="34"/>
        <v/>
      </c>
      <c r="BX39" s="231" t="str">
        <f t="shared" si="35"/>
        <v/>
      </c>
      <c r="BY39" s="231" t="str">
        <f t="shared" si="36"/>
        <v/>
      </c>
      <c r="BZ39" s="231" t="str">
        <f t="shared" si="37"/>
        <v/>
      </c>
      <c r="CA39" s="231" t="str">
        <f t="shared" si="38"/>
        <v/>
      </c>
      <c r="CB39" s="231" t="str">
        <f t="shared" si="39"/>
        <v/>
      </c>
      <c r="CC39" s="231" t="str">
        <f t="shared" si="40"/>
        <v/>
      </c>
      <c r="CD39" s="231" t="str">
        <f t="shared" si="41"/>
        <v/>
      </c>
      <c r="CE39" s="231" t="str">
        <f t="shared" si="42"/>
        <v/>
      </c>
      <c r="CF39" s="231" t="str">
        <f t="shared" si="43"/>
        <v/>
      </c>
      <c r="CG39" s="231" t="str">
        <f t="shared" si="44"/>
        <v/>
      </c>
      <c r="CH39" s="231" t="str">
        <f t="shared" si="45"/>
        <v/>
      </c>
      <c r="CI39" s="231" t="str">
        <f t="shared" si="46"/>
        <v/>
      </c>
      <c r="CJ39" s="231" t="str">
        <f t="shared" si="47"/>
        <v/>
      </c>
      <c r="CK39" s="231" t="str">
        <f t="shared" si="48"/>
        <v/>
      </c>
      <c r="CL39" s="231" t="str">
        <f t="shared" si="49"/>
        <v/>
      </c>
      <c r="CM39" s="231" t="str">
        <f t="shared" si="50"/>
        <v/>
      </c>
      <c r="CN39" s="231" t="str">
        <f t="shared" si="51"/>
        <v/>
      </c>
      <c r="CO39" s="231" t="str">
        <f t="shared" si="52"/>
        <v/>
      </c>
      <c r="CP39" s="231" t="str">
        <f t="shared" si="53"/>
        <v/>
      </c>
      <c r="CQ39" s="231" t="str">
        <f t="shared" si="54"/>
        <v/>
      </c>
      <c r="CR39" s="231" t="str">
        <f t="shared" si="55"/>
        <v/>
      </c>
      <c r="CS39" s="231" t="str">
        <f t="shared" si="56"/>
        <v/>
      </c>
      <c r="CT39" s="231" t="str">
        <f t="shared" si="57"/>
        <v/>
      </c>
    </row>
    <row r="40" spans="1:98" x14ac:dyDescent="0.3">
      <c r="A40" s="624"/>
      <c r="B40" s="624"/>
      <c r="C40" s="625"/>
      <c r="D40" s="624"/>
      <c r="E40" s="624"/>
      <c r="F40" s="624"/>
      <c r="G40" s="624"/>
      <c r="H40" s="364"/>
      <c r="I40" s="663"/>
      <c r="J40" s="663"/>
      <c r="K40" s="663"/>
      <c r="L40" s="663"/>
      <c r="M40" s="663"/>
      <c r="N40" s="663"/>
      <c r="O40" s="663"/>
      <c r="P40" s="663"/>
      <c r="Q40" s="663"/>
      <c r="R40" s="663"/>
      <c r="S40" s="663"/>
      <c r="T40" s="663"/>
      <c r="U40" s="663"/>
      <c r="V40" s="663"/>
      <c r="W40" s="663"/>
      <c r="X40" s="663"/>
      <c r="Y40" s="663"/>
      <c r="Z40" s="663"/>
      <c r="AA40" s="663"/>
      <c r="AB40" s="663"/>
      <c r="AC40" s="663"/>
      <c r="AD40" s="663"/>
      <c r="AE40" s="663"/>
      <c r="AF40" s="663"/>
      <c r="AG40" s="663"/>
      <c r="AH40" s="663"/>
      <c r="AI40" s="663"/>
      <c r="AJ40" s="663"/>
      <c r="AK40" s="663"/>
      <c r="AL40" s="360" t="e">
        <f t="shared" si="0"/>
        <v>#VALUE!</v>
      </c>
      <c r="AM40" s="360" t="e">
        <f t="shared" si="1"/>
        <v>#VALUE!</v>
      </c>
      <c r="AN40" s="360" t="e">
        <f t="shared" si="2"/>
        <v>#VALUE!</v>
      </c>
      <c r="AO40" s="360" t="e">
        <f t="shared" si="3"/>
        <v>#VALUE!</v>
      </c>
      <c r="AP40" s="360" t="e">
        <f t="shared" si="4"/>
        <v>#VALUE!</v>
      </c>
      <c r="AQ40" s="360" t="e">
        <f t="shared" si="5"/>
        <v>#VALUE!</v>
      </c>
      <c r="AR40" s="360" t="e">
        <f t="shared" si="6"/>
        <v>#VALUE!</v>
      </c>
      <c r="AS40" s="360" t="e">
        <f t="shared" si="7"/>
        <v>#VALUE!</v>
      </c>
      <c r="AT40" s="360" t="e">
        <f t="shared" si="8"/>
        <v>#VALUE!</v>
      </c>
      <c r="AU40" s="360" t="e">
        <f t="shared" si="9"/>
        <v>#VALUE!</v>
      </c>
      <c r="AV40" s="360" t="e">
        <f t="shared" si="10"/>
        <v>#VALUE!</v>
      </c>
      <c r="AW40" s="360" t="e">
        <f t="shared" si="11"/>
        <v>#VALUE!</v>
      </c>
      <c r="AX40" s="360" t="e">
        <f t="shared" si="12"/>
        <v>#VALUE!</v>
      </c>
      <c r="AY40" s="360" t="e">
        <f t="shared" si="13"/>
        <v>#VALUE!</v>
      </c>
      <c r="AZ40" s="360" t="e">
        <f t="shared" si="14"/>
        <v>#VALUE!</v>
      </c>
      <c r="BA40" s="360" t="e">
        <f t="shared" si="15"/>
        <v>#VALUE!</v>
      </c>
      <c r="BB40" s="360" t="e">
        <f t="shared" si="16"/>
        <v>#VALUE!</v>
      </c>
      <c r="BC40" s="360" t="e">
        <f t="shared" si="17"/>
        <v>#VALUE!</v>
      </c>
      <c r="BD40" s="360" t="e">
        <f t="shared" si="18"/>
        <v>#VALUE!</v>
      </c>
      <c r="BE40" s="360" t="e">
        <f t="shared" si="19"/>
        <v>#VALUE!</v>
      </c>
      <c r="BF40" s="360" t="e">
        <f t="shared" si="20"/>
        <v>#VALUE!</v>
      </c>
      <c r="BG40" s="360" t="e">
        <f t="shared" si="21"/>
        <v>#VALUE!</v>
      </c>
      <c r="BH40" s="360" t="e">
        <f t="shared" si="22"/>
        <v>#VALUE!</v>
      </c>
      <c r="BI40" s="360" t="e">
        <f t="shared" si="23"/>
        <v>#VALUE!</v>
      </c>
      <c r="BJ40" s="360" t="e">
        <f t="shared" si="24"/>
        <v>#VALUE!</v>
      </c>
      <c r="BK40" s="360" t="e">
        <f t="shared" si="25"/>
        <v>#VALUE!</v>
      </c>
      <c r="BL40" s="360" t="e">
        <f t="shared" si="26"/>
        <v>#VALUE!</v>
      </c>
      <c r="BM40" s="360" t="e">
        <f t="shared" si="27"/>
        <v>#VALUE!</v>
      </c>
      <c r="BN40" s="360" t="e">
        <f t="shared" si="28"/>
        <v>#VALUE!</v>
      </c>
      <c r="BO40" s="360">
        <f t="array" ref="BO40">SUM(IF(ISERROR(AL40:BN40),"",AL40:BN40))</f>
        <v>0</v>
      </c>
      <c r="BP40" s="361">
        <f t="shared" si="58"/>
        <v>0</v>
      </c>
      <c r="BQ40" s="230" t="str">
        <f t="shared" si="59"/>
        <v/>
      </c>
      <c r="BR40" s="231" t="str">
        <f t="shared" si="29"/>
        <v/>
      </c>
      <c r="BS40" s="231" t="str">
        <f t="shared" si="30"/>
        <v/>
      </c>
      <c r="BT40" s="231" t="str">
        <f t="shared" si="31"/>
        <v/>
      </c>
      <c r="BU40" s="231" t="str">
        <f t="shared" si="32"/>
        <v/>
      </c>
      <c r="BV40" s="231" t="str">
        <f t="shared" si="33"/>
        <v/>
      </c>
      <c r="BW40" s="231" t="str">
        <f t="shared" si="34"/>
        <v/>
      </c>
      <c r="BX40" s="231" t="str">
        <f t="shared" si="35"/>
        <v/>
      </c>
      <c r="BY40" s="231" t="str">
        <f t="shared" si="36"/>
        <v/>
      </c>
      <c r="BZ40" s="231" t="str">
        <f t="shared" si="37"/>
        <v/>
      </c>
      <c r="CA40" s="231" t="str">
        <f t="shared" si="38"/>
        <v/>
      </c>
      <c r="CB40" s="231" t="str">
        <f t="shared" si="39"/>
        <v/>
      </c>
      <c r="CC40" s="231" t="str">
        <f t="shared" si="40"/>
        <v/>
      </c>
      <c r="CD40" s="231" t="str">
        <f t="shared" si="41"/>
        <v/>
      </c>
      <c r="CE40" s="231" t="str">
        <f t="shared" si="42"/>
        <v/>
      </c>
      <c r="CF40" s="231" t="str">
        <f t="shared" si="43"/>
        <v/>
      </c>
      <c r="CG40" s="231" t="str">
        <f t="shared" si="44"/>
        <v/>
      </c>
      <c r="CH40" s="231" t="str">
        <f t="shared" si="45"/>
        <v/>
      </c>
      <c r="CI40" s="231" t="str">
        <f t="shared" si="46"/>
        <v/>
      </c>
      <c r="CJ40" s="231" t="str">
        <f t="shared" si="47"/>
        <v/>
      </c>
      <c r="CK40" s="231" t="str">
        <f t="shared" si="48"/>
        <v/>
      </c>
      <c r="CL40" s="231" t="str">
        <f t="shared" si="49"/>
        <v/>
      </c>
      <c r="CM40" s="231" t="str">
        <f t="shared" si="50"/>
        <v/>
      </c>
      <c r="CN40" s="231" t="str">
        <f t="shared" si="51"/>
        <v/>
      </c>
      <c r="CO40" s="231" t="str">
        <f t="shared" si="52"/>
        <v/>
      </c>
      <c r="CP40" s="231" t="str">
        <f t="shared" si="53"/>
        <v/>
      </c>
      <c r="CQ40" s="231" t="str">
        <f t="shared" si="54"/>
        <v/>
      </c>
      <c r="CR40" s="231" t="str">
        <f t="shared" si="55"/>
        <v/>
      </c>
      <c r="CS40" s="231" t="str">
        <f t="shared" si="56"/>
        <v/>
      </c>
      <c r="CT40" s="231" t="str">
        <f t="shared" si="57"/>
        <v/>
      </c>
    </row>
    <row r="41" spans="1:98" x14ac:dyDescent="0.3">
      <c r="A41" s="624"/>
      <c r="B41" s="624"/>
      <c r="C41" s="625"/>
      <c r="D41" s="624"/>
      <c r="E41" s="624"/>
      <c r="F41" s="624"/>
      <c r="G41" s="624"/>
      <c r="H41" s="364"/>
      <c r="I41" s="663"/>
      <c r="J41" s="663"/>
      <c r="K41" s="663"/>
      <c r="L41" s="663"/>
      <c r="M41" s="663"/>
      <c r="N41" s="663"/>
      <c r="O41" s="663"/>
      <c r="P41" s="663"/>
      <c r="Q41" s="663"/>
      <c r="R41" s="663"/>
      <c r="S41" s="663"/>
      <c r="T41" s="663"/>
      <c r="U41" s="663"/>
      <c r="V41" s="663"/>
      <c r="W41" s="663"/>
      <c r="X41" s="663"/>
      <c r="Y41" s="663"/>
      <c r="Z41" s="663"/>
      <c r="AA41" s="663"/>
      <c r="AB41" s="663"/>
      <c r="AC41" s="663"/>
      <c r="AD41" s="663"/>
      <c r="AE41" s="663"/>
      <c r="AF41" s="663"/>
      <c r="AG41" s="663"/>
      <c r="AH41" s="663"/>
      <c r="AI41" s="663"/>
      <c r="AJ41" s="663"/>
      <c r="AK41" s="663"/>
      <c r="AL41" s="360" t="e">
        <f t="shared" si="0"/>
        <v>#VALUE!</v>
      </c>
      <c r="AM41" s="360" t="e">
        <f t="shared" si="1"/>
        <v>#VALUE!</v>
      </c>
      <c r="AN41" s="360" t="e">
        <f t="shared" si="2"/>
        <v>#VALUE!</v>
      </c>
      <c r="AO41" s="360" t="e">
        <f t="shared" si="3"/>
        <v>#VALUE!</v>
      </c>
      <c r="AP41" s="360" t="e">
        <f t="shared" si="4"/>
        <v>#VALUE!</v>
      </c>
      <c r="AQ41" s="360" t="e">
        <f t="shared" si="5"/>
        <v>#VALUE!</v>
      </c>
      <c r="AR41" s="360" t="e">
        <f t="shared" si="6"/>
        <v>#VALUE!</v>
      </c>
      <c r="AS41" s="360" t="e">
        <f t="shared" si="7"/>
        <v>#VALUE!</v>
      </c>
      <c r="AT41" s="360" t="e">
        <f t="shared" si="8"/>
        <v>#VALUE!</v>
      </c>
      <c r="AU41" s="360" t="e">
        <f t="shared" si="9"/>
        <v>#VALUE!</v>
      </c>
      <c r="AV41" s="360" t="e">
        <f t="shared" si="10"/>
        <v>#VALUE!</v>
      </c>
      <c r="AW41" s="360" t="e">
        <f t="shared" si="11"/>
        <v>#VALUE!</v>
      </c>
      <c r="AX41" s="360" t="e">
        <f t="shared" si="12"/>
        <v>#VALUE!</v>
      </c>
      <c r="AY41" s="360" t="e">
        <f t="shared" si="13"/>
        <v>#VALUE!</v>
      </c>
      <c r="AZ41" s="360" t="e">
        <f t="shared" si="14"/>
        <v>#VALUE!</v>
      </c>
      <c r="BA41" s="360" t="e">
        <f t="shared" si="15"/>
        <v>#VALUE!</v>
      </c>
      <c r="BB41" s="360" t="e">
        <f t="shared" si="16"/>
        <v>#VALUE!</v>
      </c>
      <c r="BC41" s="360" t="e">
        <f t="shared" si="17"/>
        <v>#VALUE!</v>
      </c>
      <c r="BD41" s="360" t="e">
        <f t="shared" si="18"/>
        <v>#VALUE!</v>
      </c>
      <c r="BE41" s="360" t="e">
        <f t="shared" si="19"/>
        <v>#VALUE!</v>
      </c>
      <c r="BF41" s="360" t="e">
        <f t="shared" si="20"/>
        <v>#VALUE!</v>
      </c>
      <c r="BG41" s="360" t="e">
        <f t="shared" si="21"/>
        <v>#VALUE!</v>
      </c>
      <c r="BH41" s="360" t="e">
        <f t="shared" si="22"/>
        <v>#VALUE!</v>
      </c>
      <c r="BI41" s="360" t="e">
        <f t="shared" si="23"/>
        <v>#VALUE!</v>
      </c>
      <c r="BJ41" s="360" t="e">
        <f t="shared" si="24"/>
        <v>#VALUE!</v>
      </c>
      <c r="BK41" s="360" t="e">
        <f t="shared" si="25"/>
        <v>#VALUE!</v>
      </c>
      <c r="BL41" s="360" t="e">
        <f t="shared" si="26"/>
        <v>#VALUE!</v>
      </c>
      <c r="BM41" s="360" t="e">
        <f t="shared" si="27"/>
        <v>#VALUE!</v>
      </c>
      <c r="BN41" s="360" t="e">
        <f t="shared" si="28"/>
        <v>#VALUE!</v>
      </c>
      <c r="BO41" s="360">
        <f t="array" ref="BO41">SUM(IF(ISERROR(AL41:BN41),"",AL41:BN41))</f>
        <v>0</v>
      </c>
      <c r="BP41" s="361">
        <f t="shared" si="58"/>
        <v>0</v>
      </c>
      <c r="BQ41" s="230" t="str">
        <f t="shared" si="59"/>
        <v/>
      </c>
      <c r="BR41" s="231" t="str">
        <f t="shared" si="29"/>
        <v/>
      </c>
      <c r="BS41" s="231" t="str">
        <f t="shared" si="30"/>
        <v/>
      </c>
      <c r="BT41" s="231" t="str">
        <f t="shared" si="31"/>
        <v/>
      </c>
      <c r="BU41" s="231" t="str">
        <f t="shared" si="32"/>
        <v/>
      </c>
      <c r="BV41" s="231" t="str">
        <f t="shared" si="33"/>
        <v/>
      </c>
      <c r="BW41" s="231" t="str">
        <f t="shared" si="34"/>
        <v/>
      </c>
      <c r="BX41" s="231" t="str">
        <f t="shared" si="35"/>
        <v/>
      </c>
      <c r="BY41" s="231" t="str">
        <f t="shared" si="36"/>
        <v/>
      </c>
      <c r="BZ41" s="231" t="str">
        <f t="shared" si="37"/>
        <v/>
      </c>
      <c r="CA41" s="231" t="str">
        <f t="shared" si="38"/>
        <v/>
      </c>
      <c r="CB41" s="231" t="str">
        <f t="shared" si="39"/>
        <v/>
      </c>
      <c r="CC41" s="231" t="str">
        <f t="shared" si="40"/>
        <v/>
      </c>
      <c r="CD41" s="231" t="str">
        <f t="shared" si="41"/>
        <v/>
      </c>
      <c r="CE41" s="231" t="str">
        <f t="shared" si="42"/>
        <v/>
      </c>
      <c r="CF41" s="231" t="str">
        <f t="shared" si="43"/>
        <v/>
      </c>
      <c r="CG41" s="231" t="str">
        <f t="shared" si="44"/>
        <v/>
      </c>
      <c r="CH41" s="231" t="str">
        <f t="shared" si="45"/>
        <v/>
      </c>
      <c r="CI41" s="231" t="str">
        <f t="shared" si="46"/>
        <v/>
      </c>
      <c r="CJ41" s="231" t="str">
        <f t="shared" si="47"/>
        <v/>
      </c>
      <c r="CK41" s="231" t="str">
        <f t="shared" si="48"/>
        <v/>
      </c>
      <c r="CL41" s="231" t="str">
        <f t="shared" si="49"/>
        <v/>
      </c>
      <c r="CM41" s="231" t="str">
        <f t="shared" si="50"/>
        <v/>
      </c>
      <c r="CN41" s="231" t="str">
        <f t="shared" si="51"/>
        <v/>
      </c>
      <c r="CO41" s="231" t="str">
        <f t="shared" si="52"/>
        <v/>
      </c>
      <c r="CP41" s="231" t="str">
        <f t="shared" si="53"/>
        <v/>
      </c>
      <c r="CQ41" s="231" t="str">
        <f t="shared" si="54"/>
        <v/>
      </c>
      <c r="CR41" s="231" t="str">
        <f t="shared" si="55"/>
        <v/>
      </c>
      <c r="CS41" s="231" t="str">
        <f t="shared" si="56"/>
        <v/>
      </c>
      <c r="CT41" s="231" t="str">
        <f t="shared" si="57"/>
        <v/>
      </c>
    </row>
    <row r="42" spans="1:98" x14ac:dyDescent="0.3">
      <c r="A42" s="624"/>
      <c r="B42" s="624"/>
      <c r="C42" s="625"/>
      <c r="D42" s="624"/>
      <c r="E42" s="624"/>
      <c r="F42" s="624"/>
      <c r="G42" s="624"/>
      <c r="H42" s="364"/>
      <c r="I42" s="663"/>
      <c r="J42" s="663"/>
      <c r="K42" s="663"/>
      <c r="L42" s="663"/>
      <c r="M42" s="663"/>
      <c r="N42" s="663"/>
      <c r="O42" s="663"/>
      <c r="P42" s="663"/>
      <c r="Q42" s="663"/>
      <c r="R42" s="663"/>
      <c r="S42" s="663"/>
      <c r="T42" s="663"/>
      <c r="U42" s="663"/>
      <c r="V42" s="663"/>
      <c r="W42" s="663"/>
      <c r="X42" s="663"/>
      <c r="Y42" s="663"/>
      <c r="Z42" s="663"/>
      <c r="AA42" s="663"/>
      <c r="AB42" s="663"/>
      <c r="AC42" s="663"/>
      <c r="AD42" s="663"/>
      <c r="AE42" s="663"/>
      <c r="AF42" s="663"/>
      <c r="AG42" s="663"/>
      <c r="AH42" s="663"/>
      <c r="AI42" s="663"/>
      <c r="AJ42" s="663"/>
      <c r="AK42" s="663"/>
      <c r="AL42" s="360" t="e">
        <f t="shared" ref="AL42:AL73" si="60">BR42*I$8</f>
        <v>#VALUE!</v>
      </c>
      <c r="AM42" s="360" t="e">
        <f t="shared" ref="AM42:AM73" si="61">BS42*J$8</f>
        <v>#VALUE!</v>
      </c>
      <c r="AN42" s="360" t="e">
        <f t="shared" ref="AN42:AN73" si="62">BT42*K$8</f>
        <v>#VALUE!</v>
      </c>
      <c r="AO42" s="360" t="e">
        <f t="shared" ref="AO42:AO73" si="63">BU42*L$8</f>
        <v>#VALUE!</v>
      </c>
      <c r="AP42" s="360" t="e">
        <f t="shared" ref="AP42:AP73" si="64">BV42*M$8</f>
        <v>#VALUE!</v>
      </c>
      <c r="AQ42" s="360" t="e">
        <f t="shared" ref="AQ42:AQ73" si="65">BW42*N$8</f>
        <v>#VALUE!</v>
      </c>
      <c r="AR42" s="360" t="e">
        <f t="shared" ref="AR42:AR73" si="66">BX42*O$8</f>
        <v>#VALUE!</v>
      </c>
      <c r="AS42" s="360" t="e">
        <f t="shared" ref="AS42:AS73" si="67">BY42*P$8</f>
        <v>#VALUE!</v>
      </c>
      <c r="AT42" s="360" t="e">
        <f t="shared" ref="AT42:AT73" si="68">BZ42*Q$8</f>
        <v>#VALUE!</v>
      </c>
      <c r="AU42" s="360" t="e">
        <f t="shared" ref="AU42:AU73" si="69">CA42*R$8</f>
        <v>#VALUE!</v>
      </c>
      <c r="AV42" s="360" t="e">
        <f t="shared" ref="AV42:AV73" si="70">CB42*S$8</f>
        <v>#VALUE!</v>
      </c>
      <c r="AW42" s="360" t="e">
        <f t="shared" ref="AW42:AW73" si="71">CC42*T$8</f>
        <v>#VALUE!</v>
      </c>
      <c r="AX42" s="360" t="e">
        <f t="shared" ref="AX42:AX73" si="72">CD42*U$8</f>
        <v>#VALUE!</v>
      </c>
      <c r="AY42" s="360" t="e">
        <f t="shared" ref="AY42:AY73" si="73">CE42*V$8</f>
        <v>#VALUE!</v>
      </c>
      <c r="AZ42" s="360" t="e">
        <f t="shared" ref="AZ42:AZ73" si="74">CF42*W$8</f>
        <v>#VALUE!</v>
      </c>
      <c r="BA42" s="360" t="e">
        <f t="shared" ref="BA42:BA73" si="75">CG42*X$8</f>
        <v>#VALUE!</v>
      </c>
      <c r="BB42" s="360" t="e">
        <f t="shared" ref="BB42:BB73" si="76">CH42*Y$8</f>
        <v>#VALUE!</v>
      </c>
      <c r="BC42" s="360" t="e">
        <f t="shared" ref="BC42:BC73" si="77">CI42*Z$8</f>
        <v>#VALUE!</v>
      </c>
      <c r="BD42" s="360" t="e">
        <f t="shared" ref="BD42:BD73" si="78">CJ42*AA$8</f>
        <v>#VALUE!</v>
      </c>
      <c r="BE42" s="360" t="e">
        <f t="shared" ref="BE42:BE73" si="79">CK42*AB$8</f>
        <v>#VALUE!</v>
      </c>
      <c r="BF42" s="360" t="e">
        <f t="shared" ref="BF42:BF73" si="80">CL42*AC$8</f>
        <v>#VALUE!</v>
      </c>
      <c r="BG42" s="360" t="e">
        <f t="shared" ref="BG42:BG73" si="81">CM42*AD$8</f>
        <v>#VALUE!</v>
      </c>
      <c r="BH42" s="360" t="e">
        <f t="shared" ref="BH42:BH73" si="82">CN42*AE$8</f>
        <v>#VALUE!</v>
      </c>
      <c r="BI42" s="360" t="e">
        <f t="shared" ref="BI42:BI73" si="83">CO42*AF$8</f>
        <v>#VALUE!</v>
      </c>
      <c r="BJ42" s="360" t="e">
        <f t="shared" ref="BJ42:BJ73" si="84">CP42*AG$8</f>
        <v>#VALUE!</v>
      </c>
      <c r="BK42" s="360" t="e">
        <f t="shared" ref="BK42:BK73" si="85">CQ42*AH$8</f>
        <v>#VALUE!</v>
      </c>
      <c r="BL42" s="360" t="e">
        <f t="shared" ref="BL42:BL73" si="86">CR42*AI$8</f>
        <v>#VALUE!</v>
      </c>
      <c r="BM42" s="360" t="e">
        <f t="shared" ref="BM42:BM73" si="87">CS42*AJ$8</f>
        <v>#VALUE!</v>
      </c>
      <c r="BN42" s="360" t="e">
        <f t="shared" ref="BN42:BN73" si="88">CT42*AK$8</f>
        <v>#VALUE!</v>
      </c>
      <c r="BO42" s="360">
        <f t="array" ref="BO42">SUM(IF(ISERROR(AL42:BN42),"",AL42:BN42))</f>
        <v>0</v>
      </c>
      <c r="BP42" s="361">
        <f t="shared" si="58"/>
        <v>0</v>
      </c>
      <c r="BQ42" s="230" t="str">
        <f t="shared" si="59"/>
        <v/>
      </c>
      <c r="BR42" s="231" t="str">
        <f t="shared" ref="BR42:BR73" si="89">SUBSTITUTE(I42,"&lt;","")</f>
        <v/>
      </c>
      <c r="BS42" s="231" t="str">
        <f t="shared" ref="BS42:BS73" si="90">SUBSTITUTE(J42,"&lt;","")</f>
        <v/>
      </c>
      <c r="BT42" s="231" t="str">
        <f t="shared" ref="BT42:BT73" si="91">SUBSTITUTE(K42,"&lt;","")</f>
        <v/>
      </c>
      <c r="BU42" s="231" t="str">
        <f t="shared" ref="BU42:BU73" si="92">SUBSTITUTE(L42,"&lt;","")</f>
        <v/>
      </c>
      <c r="BV42" s="231" t="str">
        <f t="shared" ref="BV42:BV73" si="93">SUBSTITUTE(M42,"&lt;","")</f>
        <v/>
      </c>
      <c r="BW42" s="231" t="str">
        <f t="shared" ref="BW42:BW73" si="94">SUBSTITUTE(N42,"&lt;","")</f>
        <v/>
      </c>
      <c r="BX42" s="231" t="str">
        <f t="shared" ref="BX42:BX73" si="95">SUBSTITUTE(O42,"&lt;","")</f>
        <v/>
      </c>
      <c r="BY42" s="231" t="str">
        <f t="shared" ref="BY42:BY73" si="96">SUBSTITUTE(P42,"&lt;","")</f>
        <v/>
      </c>
      <c r="BZ42" s="231" t="str">
        <f t="shared" ref="BZ42:BZ73" si="97">SUBSTITUTE(Q42,"&lt;","")</f>
        <v/>
      </c>
      <c r="CA42" s="231" t="str">
        <f t="shared" ref="CA42:CA73" si="98">SUBSTITUTE(R42,"&lt;","")</f>
        <v/>
      </c>
      <c r="CB42" s="231" t="str">
        <f t="shared" ref="CB42:CB73" si="99">SUBSTITUTE(S42,"&lt;","")</f>
        <v/>
      </c>
      <c r="CC42" s="231" t="str">
        <f t="shared" ref="CC42:CC73" si="100">SUBSTITUTE(T42,"&lt;","")</f>
        <v/>
      </c>
      <c r="CD42" s="231" t="str">
        <f t="shared" ref="CD42:CD73" si="101">SUBSTITUTE(U42,"&lt;","")</f>
        <v/>
      </c>
      <c r="CE42" s="231" t="str">
        <f t="shared" ref="CE42:CE73" si="102">SUBSTITUTE(V42,"&lt;","")</f>
        <v/>
      </c>
      <c r="CF42" s="231" t="str">
        <f t="shared" ref="CF42:CF73" si="103">SUBSTITUTE(W42,"&lt;","")</f>
        <v/>
      </c>
      <c r="CG42" s="231" t="str">
        <f t="shared" ref="CG42:CG73" si="104">SUBSTITUTE(X42,"&lt;","")</f>
        <v/>
      </c>
      <c r="CH42" s="231" t="str">
        <f t="shared" ref="CH42:CH73" si="105">SUBSTITUTE(Y42,"&lt;","")</f>
        <v/>
      </c>
      <c r="CI42" s="231" t="str">
        <f t="shared" ref="CI42:CI73" si="106">SUBSTITUTE(Z42,"&lt;","")</f>
        <v/>
      </c>
      <c r="CJ42" s="231" t="str">
        <f t="shared" ref="CJ42:CJ73" si="107">SUBSTITUTE(AA42,"&lt;","")</f>
        <v/>
      </c>
      <c r="CK42" s="231" t="str">
        <f t="shared" ref="CK42:CK73" si="108">SUBSTITUTE(AB42,"&lt;","")</f>
        <v/>
      </c>
      <c r="CL42" s="231" t="str">
        <f t="shared" ref="CL42:CL73" si="109">SUBSTITUTE(AC42,"&lt;","")</f>
        <v/>
      </c>
      <c r="CM42" s="231" t="str">
        <f t="shared" ref="CM42:CM73" si="110">SUBSTITUTE(AD42,"&lt;","")</f>
        <v/>
      </c>
      <c r="CN42" s="231" t="str">
        <f t="shared" ref="CN42:CN73" si="111">SUBSTITUTE(AE42,"&lt;","")</f>
        <v/>
      </c>
      <c r="CO42" s="231" t="str">
        <f t="shared" ref="CO42:CO73" si="112">SUBSTITUTE(AF42,"&lt;","")</f>
        <v/>
      </c>
      <c r="CP42" s="231" t="str">
        <f t="shared" ref="CP42:CP73" si="113">SUBSTITUTE(AG42,"&lt;","")</f>
        <v/>
      </c>
      <c r="CQ42" s="231" t="str">
        <f t="shared" ref="CQ42:CQ73" si="114">SUBSTITUTE(AH42,"&lt;","")</f>
        <v/>
      </c>
      <c r="CR42" s="231" t="str">
        <f t="shared" ref="CR42:CR73" si="115">SUBSTITUTE(AI42,"&lt;","")</f>
        <v/>
      </c>
      <c r="CS42" s="231" t="str">
        <f t="shared" ref="CS42:CS73" si="116">SUBSTITUTE(AJ42,"&lt;","")</f>
        <v/>
      </c>
      <c r="CT42" s="231" t="str">
        <f t="shared" ref="CT42:CT73" si="117">SUBSTITUTE(AK42,"&lt;","")</f>
        <v/>
      </c>
    </row>
    <row r="43" spans="1:98" x14ac:dyDescent="0.3">
      <c r="A43" s="624"/>
      <c r="B43" s="624"/>
      <c r="C43" s="625"/>
      <c r="D43" s="624"/>
      <c r="E43" s="624"/>
      <c r="F43" s="624"/>
      <c r="G43" s="624"/>
      <c r="H43" s="364"/>
      <c r="I43" s="663"/>
      <c r="J43" s="663"/>
      <c r="K43" s="663"/>
      <c r="L43" s="663"/>
      <c r="M43" s="663"/>
      <c r="N43" s="663"/>
      <c r="O43" s="663"/>
      <c r="P43" s="663"/>
      <c r="Q43" s="663"/>
      <c r="R43" s="663"/>
      <c r="S43" s="663"/>
      <c r="T43" s="663"/>
      <c r="U43" s="663"/>
      <c r="V43" s="663"/>
      <c r="W43" s="663"/>
      <c r="X43" s="663"/>
      <c r="Y43" s="663"/>
      <c r="Z43" s="663"/>
      <c r="AA43" s="663"/>
      <c r="AB43" s="663"/>
      <c r="AC43" s="663"/>
      <c r="AD43" s="663"/>
      <c r="AE43" s="663"/>
      <c r="AF43" s="663"/>
      <c r="AG43" s="663"/>
      <c r="AH43" s="663"/>
      <c r="AI43" s="663"/>
      <c r="AJ43" s="663"/>
      <c r="AK43" s="663"/>
      <c r="AL43" s="360" t="e">
        <f t="shared" si="60"/>
        <v>#VALUE!</v>
      </c>
      <c r="AM43" s="360" t="e">
        <f t="shared" si="61"/>
        <v>#VALUE!</v>
      </c>
      <c r="AN43" s="360" t="e">
        <f t="shared" si="62"/>
        <v>#VALUE!</v>
      </c>
      <c r="AO43" s="360" t="e">
        <f t="shared" si="63"/>
        <v>#VALUE!</v>
      </c>
      <c r="AP43" s="360" t="e">
        <f t="shared" si="64"/>
        <v>#VALUE!</v>
      </c>
      <c r="AQ43" s="360" t="e">
        <f t="shared" si="65"/>
        <v>#VALUE!</v>
      </c>
      <c r="AR43" s="360" t="e">
        <f t="shared" si="66"/>
        <v>#VALUE!</v>
      </c>
      <c r="AS43" s="360" t="e">
        <f t="shared" si="67"/>
        <v>#VALUE!</v>
      </c>
      <c r="AT43" s="360" t="e">
        <f t="shared" si="68"/>
        <v>#VALUE!</v>
      </c>
      <c r="AU43" s="360" t="e">
        <f t="shared" si="69"/>
        <v>#VALUE!</v>
      </c>
      <c r="AV43" s="360" t="e">
        <f t="shared" si="70"/>
        <v>#VALUE!</v>
      </c>
      <c r="AW43" s="360" t="e">
        <f t="shared" si="71"/>
        <v>#VALUE!</v>
      </c>
      <c r="AX43" s="360" t="e">
        <f t="shared" si="72"/>
        <v>#VALUE!</v>
      </c>
      <c r="AY43" s="360" t="e">
        <f t="shared" si="73"/>
        <v>#VALUE!</v>
      </c>
      <c r="AZ43" s="360" t="e">
        <f t="shared" si="74"/>
        <v>#VALUE!</v>
      </c>
      <c r="BA43" s="360" t="e">
        <f t="shared" si="75"/>
        <v>#VALUE!</v>
      </c>
      <c r="BB43" s="360" t="e">
        <f t="shared" si="76"/>
        <v>#VALUE!</v>
      </c>
      <c r="BC43" s="360" t="e">
        <f t="shared" si="77"/>
        <v>#VALUE!</v>
      </c>
      <c r="BD43" s="360" t="e">
        <f t="shared" si="78"/>
        <v>#VALUE!</v>
      </c>
      <c r="BE43" s="360" t="e">
        <f t="shared" si="79"/>
        <v>#VALUE!</v>
      </c>
      <c r="BF43" s="360" t="e">
        <f t="shared" si="80"/>
        <v>#VALUE!</v>
      </c>
      <c r="BG43" s="360" t="e">
        <f t="shared" si="81"/>
        <v>#VALUE!</v>
      </c>
      <c r="BH43" s="360" t="e">
        <f t="shared" si="82"/>
        <v>#VALUE!</v>
      </c>
      <c r="BI43" s="360" t="e">
        <f t="shared" si="83"/>
        <v>#VALUE!</v>
      </c>
      <c r="BJ43" s="360" t="e">
        <f t="shared" si="84"/>
        <v>#VALUE!</v>
      </c>
      <c r="BK43" s="360" t="e">
        <f t="shared" si="85"/>
        <v>#VALUE!</v>
      </c>
      <c r="BL43" s="360" t="e">
        <f t="shared" si="86"/>
        <v>#VALUE!</v>
      </c>
      <c r="BM43" s="360" t="e">
        <f t="shared" si="87"/>
        <v>#VALUE!</v>
      </c>
      <c r="BN43" s="360" t="e">
        <f t="shared" si="88"/>
        <v>#VALUE!</v>
      </c>
      <c r="BO43" s="360">
        <f t="array" ref="BO43">SUM(IF(ISERROR(AL43:BN43),"",AL43:BN43))</f>
        <v>0</v>
      </c>
      <c r="BP43" s="361">
        <f t="shared" si="58"/>
        <v>0</v>
      </c>
      <c r="BQ43" s="230" t="str">
        <f t="shared" si="59"/>
        <v/>
      </c>
      <c r="BR43" s="231" t="str">
        <f t="shared" si="89"/>
        <v/>
      </c>
      <c r="BS43" s="231" t="str">
        <f t="shared" si="90"/>
        <v/>
      </c>
      <c r="BT43" s="231" t="str">
        <f t="shared" si="91"/>
        <v/>
      </c>
      <c r="BU43" s="231" t="str">
        <f t="shared" si="92"/>
        <v/>
      </c>
      <c r="BV43" s="231" t="str">
        <f t="shared" si="93"/>
        <v/>
      </c>
      <c r="BW43" s="231" t="str">
        <f t="shared" si="94"/>
        <v/>
      </c>
      <c r="BX43" s="231" t="str">
        <f t="shared" si="95"/>
        <v/>
      </c>
      <c r="BY43" s="231" t="str">
        <f t="shared" si="96"/>
        <v/>
      </c>
      <c r="BZ43" s="231" t="str">
        <f t="shared" si="97"/>
        <v/>
      </c>
      <c r="CA43" s="231" t="str">
        <f t="shared" si="98"/>
        <v/>
      </c>
      <c r="CB43" s="231" t="str">
        <f t="shared" si="99"/>
        <v/>
      </c>
      <c r="CC43" s="231" t="str">
        <f t="shared" si="100"/>
        <v/>
      </c>
      <c r="CD43" s="231" t="str">
        <f t="shared" si="101"/>
        <v/>
      </c>
      <c r="CE43" s="231" t="str">
        <f t="shared" si="102"/>
        <v/>
      </c>
      <c r="CF43" s="231" t="str">
        <f t="shared" si="103"/>
        <v/>
      </c>
      <c r="CG43" s="231" t="str">
        <f t="shared" si="104"/>
        <v/>
      </c>
      <c r="CH43" s="231" t="str">
        <f t="shared" si="105"/>
        <v/>
      </c>
      <c r="CI43" s="231" t="str">
        <f t="shared" si="106"/>
        <v/>
      </c>
      <c r="CJ43" s="231" t="str">
        <f t="shared" si="107"/>
        <v/>
      </c>
      <c r="CK43" s="231" t="str">
        <f t="shared" si="108"/>
        <v/>
      </c>
      <c r="CL43" s="231" t="str">
        <f t="shared" si="109"/>
        <v/>
      </c>
      <c r="CM43" s="231" t="str">
        <f t="shared" si="110"/>
        <v/>
      </c>
      <c r="CN43" s="231" t="str">
        <f t="shared" si="111"/>
        <v/>
      </c>
      <c r="CO43" s="231" t="str">
        <f t="shared" si="112"/>
        <v/>
      </c>
      <c r="CP43" s="231" t="str">
        <f t="shared" si="113"/>
        <v/>
      </c>
      <c r="CQ43" s="231" t="str">
        <f t="shared" si="114"/>
        <v/>
      </c>
      <c r="CR43" s="231" t="str">
        <f t="shared" si="115"/>
        <v/>
      </c>
      <c r="CS43" s="231" t="str">
        <f t="shared" si="116"/>
        <v/>
      </c>
      <c r="CT43" s="231" t="str">
        <f t="shared" si="117"/>
        <v/>
      </c>
    </row>
    <row r="44" spans="1:98" x14ac:dyDescent="0.3">
      <c r="A44" s="624"/>
      <c r="B44" s="624"/>
      <c r="C44" s="625"/>
      <c r="D44" s="624"/>
      <c r="E44" s="624"/>
      <c r="F44" s="624"/>
      <c r="G44" s="624"/>
      <c r="H44" s="364"/>
      <c r="I44" s="663"/>
      <c r="J44" s="663"/>
      <c r="K44" s="663"/>
      <c r="L44" s="663"/>
      <c r="M44" s="663"/>
      <c r="N44" s="663"/>
      <c r="O44" s="663"/>
      <c r="P44" s="663"/>
      <c r="Q44" s="663"/>
      <c r="R44" s="663"/>
      <c r="S44" s="663"/>
      <c r="T44" s="663"/>
      <c r="U44" s="663"/>
      <c r="V44" s="663"/>
      <c r="W44" s="663"/>
      <c r="X44" s="663"/>
      <c r="Y44" s="663"/>
      <c r="Z44" s="663"/>
      <c r="AA44" s="663"/>
      <c r="AB44" s="663"/>
      <c r="AC44" s="663"/>
      <c r="AD44" s="663"/>
      <c r="AE44" s="663"/>
      <c r="AF44" s="663"/>
      <c r="AG44" s="663"/>
      <c r="AH44" s="663"/>
      <c r="AI44" s="663"/>
      <c r="AJ44" s="663"/>
      <c r="AK44" s="663"/>
      <c r="AL44" s="360" t="e">
        <f t="shared" si="60"/>
        <v>#VALUE!</v>
      </c>
      <c r="AM44" s="360" t="e">
        <f t="shared" si="61"/>
        <v>#VALUE!</v>
      </c>
      <c r="AN44" s="360" t="e">
        <f t="shared" si="62"/>
        <v>#VALUE!</v>
      </c>
      <c r="AO44" s="360" t="e">
        <f t="shared" si="63"/>
        <v>#VALUE!</v>
      </c>
      <c r="AP44" s="360" t="e">
        <f t="shared" si="64"/>
        <v>#VALUE!</v>
      </c>
      <c r="AQ44" s="360" t="e">
        <f t="shared" si="65"/>
        <v>#VALUE!</v>
      </c>
      <c r="AR44" s="360" t="e">
        <f t="shared" si="66"/>
        <v>#VALUE!</v>
      </c>
      <c r="AS44" s="360" t="e">
        <f t="shared" si="67"/>
        <v>#VALUE!</v>
      </c>
      <c r="AT44" s="360" t="e">
        <f t="shared" si="68"/>
        <v>#VALUE!</v>
      </c>
      <c r="AU44" s="360" t="e">
        <f t="shared" si="69"/>
        <v>#VALUE!</v>
      </c>
      <c r="AV44" s="360" t="e">
        <f t="shared" si="70"/>
        <v>#VALUE!</v>
      </c>
      <c r="AW44" s="360" t="e">
        <f t="shared" si="71"/>
        <v>#VALUE!</v>
      </c>
      <c r="AX44" s="360" t="e">
        <f t="shared" si="72"/>
        <v>#VALUE!</v>
      </c>
      <c r="AY44" s="360" t="e">
        <f t="shared" si="73"/>
        <v>#VALUE!</v>
      </c>
      <c r="AZ44" s="360" t="e">
        <f t="shared" si="74"/>
        <v>#VALUE!</v>
      </c>
      <c r="BA44" s="360" t="e">
        <f t="shared" si="75"/>
        <v>#VALUE!</v>
      </c>
      <c r="BB44" s="360" t="e">
        <f t="shared" si="76"/>
        <v>#VALUE!</v>
      </c>
      <c r="BC44" s="360" t="e">
        <f t="shared" si="77"/>
        <v>#VALUE!</v>
      </c>
      <c r="BD44" s="360" t="e">
        <f t="shared" si="78"/>
        <v>#VALUE!</v>
      </c>
      <c r="BE44" s="360" t="e">
        <f t="shared" si="79"/>
        <v>#VALUE!</v>
      </c>
      <c r="BF44" s="360" t="e">
        <f t="shared" si="80"/>
        <v>#VALUE!</v>
      </c>
      <c r="BG44" s="360" t="e">
        <f t="shared" si="81"/>
        <v>#VALUE!</v>
      </c>
      <c r="BH44" s="360" t="e">
        <f t="shared" si="82"/>
        <v>#VALUE!</v>
      </c>
      <c r="BI44" s="360" t="e">
        <f t="shared" si="83"/>
        <v>#VALUE!</v>
      </c>
      <c r="BJ44" s="360" t="e">
        <f t="shared" si="84"/>
        <v>#VALUE!</v>
      </c>
      <c r="BK44" s="360" t="e">
        <f t="shared" si="85"/>
        <v>#VALUE!</v>
      </c>
      <c r="BL44" s="360" t="e">
        <f t="shared" si="86"/>
        <v>#VALUE!</v>
      </c>
      <c r="BM44" s="360" t="e">
        <f t="shared" si="87"/>
        <v>#VALUE!</v>
      </c>
      <c r="BN44" s="360" t="e">
        <f t="shared" si="88"/>
        <v>#VALUE!</v>
      </c>
      <c r="BO44" s="360">
        <f t="array" ref="BO44">SUM(IF(ISERROR(AL44:BN44),"",AL44:BN44))</f>
        <v>0</v>
      </c>
      <c r="BP44" s="361">
        <f t="shared" si="58"/>
        <v>0</v>
      </c>
      <c r="BQ44" s="230" t="str">
        <f t="shared" si="59"/>
        <v/>
      </c>
      <c r="BR44" s="231" t="str">
        <f t="shared" si="89"/>
        <v/>
      </c>
      <c r="BS44" s="231" t="str">
        <f t="shared" si="90"/>
        <v/>
      </c>
      <c r="BT44" s="231" t="str">
        <f t="shared" si="91"/>
        <v/>
      </c>
      <c r="BU44" s="231" t="str">
        <f t="shared" si="92"/>
        <v/>
      </c>
      <c r="BV44" s="231" t="str">
        <f t="shared" si="93"/>
        <v/>
      </c>
      <c r="BW44" s="231" t="str">
        <f t="shared" si="94"/>
        <v/>
      </c>
      <c r="BX44" s="231" t="str">
        <f t="shared" si="95"/>
        <v/>
      </c>
      <c r="BY44" s="231" t="str">
        <f t="shared" si="96"/>
        <v/>
      </c>
      <c r="BZ44" s="231" t="str">
        <f t="shared" si="97"/>
        <v/>
      </c>
      <c r="CA44" s="231" t="str">
        <f t="shared" si="98"/>
        <v/>
      </c>
      <c r="CB44" s="231" t="str">
        <f t="shared" si="99"/>
        <v/>
      </c>
      <c r="CC44" s="231" t="str">
        <f t="shared" si="100"/>
        <v/>
      </c>
      <c r="CD44" s="231" t="str">
        <f t="shared" si="101"/>
        <v/>
      </c>
      <c r="CE44" s="231" t="str">
        <f t="shared" si="102"/>
        <v/>
      </c>
      <c r="CF44" s="231" t="str">
        <f t="shared" si="103"/>
        <v/>
      </c>
      <c r="CG44" s="231" t="str">
        <f t="shared" si="104"/>
        <v/>
      </c>
      <c r="CH44" s="231" t="str">
        <f t="shared" si="105"/>
        <v/>
      </c>
      <c r="CI44" s="231" t="str">
        <f t="shared" si="106"/>
        <v/>
      </c>
      <c r="CJ44" s="231" t="str">
        <f t="shared" si="107"/>
        <v/>
      </c>
      <c r="CK44" s="231" t="str">
        <f t="shared" si="108"/>
        <v/>
      </c>
      <c r="CL44" s="231" t="str">
        <f t="shared" si="109"/>
        <v/>
      </c>
      <c r="CM44" s="231" t="str">
        <f t="shared" si="110"/>
        <v/>
      </c>
      <c r="CN44" s="231" t="str">
        <f t="shared" si="111"/>
        <v/>
      </c>
      <c r="CO44" s="231" t="str">
        <f t="shared" si="112"/>
        <v/>
      </c>
      <c r="CP44" s="231" t="str">
        <f t="shared" si="113"/>
        <v/>
      </c>
      <c r="CQ44" s="231" t="str">
        <f t="shared" si="114"/>
        <v/>
      </c>
      <c r="CR44" s="231" t="str">
        <f t="shared" si="115"/>
        <v/>
      </c>
      <c r="CS44" s="231" t="str">
        <f t="shared" si="116"/>
        <v/>
      </c>
      <c r="CT44" s="231" t="str">
        <f t="shared" si="117"/>
        <v/>
      </c>
    </row>
    <row r="45" spans="1:98" x14ac:dyDescent="0.3">
      <c r="A45" s="624"/>
      <c r="B45" s="624"/>
      <c r="C45" s="625"/>
      <c r="D45" s="624"/>
      <c r="E45" s="624"/>
      <c r="F45" s="624"/>
      <c r="G45" s="624"/>
      <c r="H45" s="364"/>
      <c r="I45" s="663"/>
      <c r="J45" s="663"/>
      <c r="K45" s="663"/>
      <c r="L45" s="663"/>
      <c r="M45" s="663"/>
      <c r="N45" s="663"/>
      <c r="O45" s="663"/>
      <c r="P45" s="663"/>
      <c r="Q45" s="663"/>
      <c r="R45" s="663"/>
      <c r="S45" s="663"/>
      <c r="T45" s="663"/>
      <c r="U45" s="663"/>
      <c r="V45" s="663"/>
      <c r="W45" s="663"/>
      <c r="X45" s="663"/>
      <c r="Y45" s="663"/>
      <c r="Z45" s="663"/>
      <c r="AA45" s="663"/>
      <c r="AB45" s="663"/>
      <c r="AC45" s="663"/>
      <c r="AD45" s="663"/>
      <c r="AE45" s="663"/>
      <c r="AF45" s="663"/>
      <c r="AG45" s="663"/>
      <c r="AH45" s="663"/>
      <c r="AI45" s="663"/>
      <c r="AJ45" s="663"/>
      <c r="AK45" s="663"/>
      <c r="AL45" s="360" t="e">
        <f t="shared" si="60"/>
        <v>#VALUE!</v>
      </c>
      <c r="AM45" s="360" t="e">
        <f t="shared" si="61"/>
        <v>#VALUE!</v>
      </c>
      <c r="AN45" s="360" t="e">
        <f t="shared" si="62"/>
        <v>#VALUE!</v>
      </c>
      <c r="AO45" s="360" t="e">
        <f t="shared" si="63"/>
        <v>#VALUE!</v>
      </c>
      <c r="AP45" s="360" t="e">
        <f t="shared" si="64"/>
        <v>#VALUE!</v>
      </c>
      <c r="AQ45" s="360" t="e">
        <f t="shared" si="65"/>
        <v>#VALUE!</v>
      </c>
      <c r="AR45" s="360" t="e">
        <f t="shared" si="66"/>
        <v>#VALUE!</v>
      </c>
      <c r="AS45" s="360" t="e">
        <f t="shared" si="67"/>
        <v>#VALUE!</v>
      </c>
      <c r="AT45" s="360" t="e">
        <f t="shared" si="68"/>
        <v>#VALUE!</v>
      </c>
      <c r="AU45" s="360" t="e">
        <f t="shared" si="69"/>
        <v>#VALUE!</v>
      </c>
      <c r="AV45" s="360" t="e">
        <f t="shared" si="70"/>
        <v>#VALUE!</v>
      </c>
      <c r="AW45" s="360" t="e">
        <f t="shared" si="71"/>
        <v>#VALUE!</v>
      </c>
      <c r="AX45" s="360" t="e">
        <f t="shared" si="72"/>
        <v>#VALUE!</v>
      </c>
      <c r="AY45" s="360" t="e">
        <f t="shared" si="73"/>
        <v>#VALUE!</v>
      </c>
      <c r="AZ45" s="360" t="e">
        <f t="shared" si="74"/>
        <v>#VALUE!</v>
      </c>
      <c r="BA45" s="360" t="e">
        <f t="shared" si="75"/>
        <v>#VALUE!</v>
      </c>
      <c r="BB45" s="360" t="e">
        <f t="shared" si="76"/>
        <v>#VALUE!</v>
      </c>
      <c r="BC45" s="360" t="e">
        <f t="shared" si="77"/>
        <v>#VALUE!</v>
      </c>
      <c r="BD45" s="360" t="e">
        <f t="shared" si="78"/>
        <v>#VALUE!</v>
      </c>
      <c r="BE45" s="360" t="e">
        <f t="shared" si="79"/>
        <v>#VALUE!</v>
      </c>
      <c r="BF45" s="360" t="e">
        <f t="shared" si="80"/>
        <v>#VALUE!</v>
      </c>
      <c r="BG45" s="360" t="e">
        <f t="shared" si="81"/>
        <v>#VALUE!</v>
      </c>
      <c r="BH45" s="360" t="e">
        <f t="shared" si="82"/>
        <v>#VALUE!</v>
      </c>
      <c r="BI45" s="360" t="e">
        <f t="shared" si="83"/>
        <v>#VALUE!</v>
      </c>
      <c r="BJ45" s="360" t="e">
        <f t="shared" si="84"/>
        <v>#VALUE!</v>
      </c>
      <c r="BK45" s="360" t="e">
        <f t="shared" si="85"/>
        <v>#VALUE!</v>
      </c>
      <c r="BL45" s="360" t="e">
        <f t="shared" si="86"/>
        <v>#VALUE!</v>
      </c>
      <c r="BM45" s="360" t="e">
        <f t="shared" si="87"/>
        <v>#VALUE!</v>
      </c>
      <c r="BN45" s="360" t="e">
        <f t="shared" si="88"/>
        <v>#VALUE!</v>
      </c>
      <c r="BO45" s="360">
        <f t="array" ref="BO45">SUM(IF(ISERROR(AL45:BN45),"",AL45:BN45))</f>
        <v>0</v>
      </c>
      <c r="BP45" s="361">
        <f t="shared" si="58"/>
        <v>0</v>
      </c>
      <c r="BQ45" s="230" t="str">
        <f t="shared" si="59"/>
        <v/>
      </c>
      <c r="BR45" s="231" t="str">
        <f t="shared" si="89"/>
        <v/>
      </c>
      <c r="BS45" s="231" t="str">
        <f t="shared" si="90"/>
        <v/>
      </c>
      <c r="BT45" s="231" t="str">
        <f t="shared" si="91"/>
        <v/>
      </c>
      <c r="BU45" s="231" t="str">
        <f t="shared" si="92"/>
        <v/>
      </c>
      <c r="BV45" s="231" t="str">
        <f t="shared" si="93"/>
        <v/>
      </c>
      <c r="BW45" s="231" t="str">
        <f t="shared" si="94"/>
        <v/>
      </c>
      <c r="BX45" s="231" t="str">
        <f t="shared" si="95"/>
        <v/>
      </c>
      <c r="BY45" s="231" t="str">
        <f t="shared" si="96"/>
        <v/>
      </c>
      <c r="BZ45" s="231" t="str">
        <f t="shared" si="97"/>
        <v/>
      </c>
      <c r="CA45" s="231" t="str">
        <f t="shared" si="98"/>
        <v/>
      </c>
      <c r="CB45" s="231" t="str">
        <f t="shared" si="99"/>
        <v/>
      </c>
      <c r="CC45" s="231" t="str">
        <f t="shared" si="100"/>
        <v/>
      </c>
      <c r="CD45" s="231" t="str">
        <f t="shared" si="101"/>
        <v/>
      </c>
      <c r="CE45" s="231" t="str">
        <f t="shared" si="102"/>
        <v/>
      </c>
      <c r="CF45" s="231" t="str">
        <f t="shared" si="103"/>
        <v/>
      </c>
      <c r="CG45" s="231" t="str">
        <f t="shared" si="104"/>
        <v/>
      </c>
      <c r="CH45" s="231" t="str">
        <f t="shared" si="105"/>
        <v/>
      </c>
      <c r="CI45" s="231" t="str">
        <f t="shared" si="106"/>
        <v/>
      </c>
      <c r="CJ45" s="231" t="str">
        <f t="shared" si="107"/>
        <v/>
      </c>
      <c r="CK45" s="231" t="str">
        <f t="shared" si="108"/>
        <v/>
      </c>
      <c r="CL45" s="231" t="str">
        <f t="shared" si="109"/>
        <v/>
      </c>
      <c r="CM45" s="231" t="str">
        <f t="shared" si="110"/>
        <v/>
      </c>
      <c r="CN45" s="231" t="str">
        <f t="shared" si="111"/>
        <v/>
      </c>
      <c r="CO45" s="231" t="str">
        <f t="shared" si="112"/>
        <v/>
      </c>
      <c r="CP45" s="231" t="str">
        <f t="shared" si="113"/>
        <v/>
      </c>
      <c r="CQ45" s="231" t="str">
        <f t="shared" si="114"/>
        <v/>
      </c>
      <c r="CR45" s="231" t="str">
        <f t="shared" si="115"/>
        <v/>
      </c>
      <c r="CS45" s="231" t="str">
        <f t="shared" si="116"/>
        <v/>
      </c>
      <c r="CT45" s="231" t="str">
        <f t="shared" si="117"/>
        <v/>
      </c>
    </row>
    <row r="46" spans="1:98" x14ac:dyDescent="0.3">
      <c r="A46" s="624"/>
      <c r="B46" s="624"/>
      <c r="C46" s="625"/>
      <c r="D46" s="624"/>
      <c r="E46" s="624"/>
      <c r="F46" s="624"/>
      <c r="G46" s="624"/>
      <c r="H46" s="364"/>
      <c r="I46" s="663"/>
      <c r="J46" s="663"/>
      <c r="K46" s="663"/>
      <c r="L46" s="663"/>
      <c r="M46" s="663"/>
      <c r="N46" s="663"/>
      <c r="O46" s="663"/>
      <c r="P46" s="663"/>
      <c r="Q46" s="663"/>
      <c r="R46" s="663"/>
      <c r="S46" s="663"/>
      <c r="T46" s="663"/>
      <c r="U46" s="663"/>
      <c r="V46" s="663"/>
      <c r="W46" s="663"/>
      <c r="X46" s="663"/>
      <c r="Y46" s="663"/>
      <c r="Z46" s="663"/>
      <c r="AA46" s="663"/>
      <c r="AB46" s="663"/>
      <c r="AC46" s="663"/>
      <c r="AD46" s="663"/>
      <c r="AE46" s="663"/>
      <c r="AF46" s="663"/>
      <c r="AG46" s="663"/>
      <c r="AH46" s="663"/>
      <c r="AI46" s="663"/>
      <c r="AJ46" s="663"/>
      <c r="AK46" s="663"/>
      <c r="AL46" s="360" t="e">
        <f t="shared" si="60"/>
        <v>#VALUE!</v>
      </c>
      <c r="AM46" s="360" t="e">
        <f t="shared" si="61"/>
        <v>#VALUE!</v>
      </c>
      <c r="AN46" s="360" t="e">
        <f t="shared" si="62"/>
        <v>#VALUE!</v>
      </c>
      <c r="AO46" s="360" t="e">
        <f t="shared" si="63"/>
        <v>#VALUE!</v>
      </c>
      <c r="AP46" s="360" t="e">
        <f t="shared" si="64"/>
        <v>#VALUE!</v>
      </c>
      <c r="AQ46" s="360" t="e">
        <f t="shared" si="65"/>
        <v>#VALUE!</v>
      </c>
      <c r="AR46" s="360" t="e">
        <f t="shared" si="66"/>
        <v>#VALUE!</v>
      </c>
      <c r="AS46" s="360" t="e">
        <f t="shared" si="67"/>
        <v>#VALUE!</v>
      </c>
      <c r="AT46" s="360" t="e">
        <f t="shared" si="68"/>
        <v>#VALUE!</v>
      </c>
      <c r="AU46" s="360" t="e">
        <f t="shared" si="69"/>
        <v>#VALUE!</v>
      </c>
      <c r="AV46" s="360" t="e">
        <f t="shared" si="70"/>
        <v>#VALUE!</v>
      </c>
      <c r="AW46" s="360" t="e">
        <f t="shared" si="71"/>
        <v>#VALUE!</v>
      </c>
      <c r="AX46" s="360" t="e">
        <f t="shared" si="72"/>
        <v>#VALUE!</v>
      </c>
      <c r="AY46" s="360" t="e">
        <f t="shared" si="73"/>
        <v>#VALUE!</v>
      </c>
      <c r="AZ46" s="360" t="e">
        <f t="shared" si="74"/>
        <v>#VALUE!</v>
      </c>
      <c r="BA46" s="360" t="e">
        <f t="shared" si="75"/>
        <v>#VALUE!</v>
      </c>
      <c r="BB46" s="360" t="e">
        <f t="shared" si="76"/>
        <v>#VALUE!</v>
      </c>
      <c r="BC46" s="360" t="e">
        <f t="shared" si="77"/>
        <v>#VALUE!</v>
      </c>
      <c r="BD46" s="360" t="e">
        <f t="shared" si="78"/>
        <v>#VALUE!</v>
      </c>
      <c r="BE46" s="360" t="e">
        <f t="shared" si="79"/>
        <v>#VALUE!</v>
      </c>
      <c r="BF46" s="360" t="e">
        <f t="shared" si="80"/>
        <v>#VALUE!</v>
      </c>
      <c r="BG46" s="360" t="e">
        <f t="shared" si="81"/>
        <v>#VALUE!</v>
      </c>
      <c r="BH46" s="360" t="e">
        <f t="shared" si="82"/>
        <v>#VALUE!</v>
      </c>
      <c r="BI46" s="360" t="e">
        <f t="shared" si="83"/>
        <v>#VALUE!</v>
      </c>
      <c r="BJ46" s="360" t="e">
        <f t="shared" si="84"/>
        <v>#VALUE!</v>
      </c>
      <c r="BK46" s="360" t="e">
        <f t="shared" si="85"/>
        <v>#VALUE!</v>
      </c>
      <c r="BL46" s="360" t="e">
        <f t="shared" si="86"/>
        <v>#VALUE!</v>
      </c>
      <c r="BM46" s="360" t="e">
        <f t="shared" si="87"/>
        <v>#VALUE!</v>
      </c>
      <c r="BN46" s="360" t="e">
        <f t="shared" si="88"/>
        <v>#VALUE!</v>
      </c>
      <c r="BO46" s="360">
        <f t="array" ref="BO46">SUM(IF(ISERROR(AL46:BN46),"",AL46:BN46))</f>
        <v>0</v>
      </c>
      <c r="BP46" s="361">
        <f t="shared" si="58"/>
        <v>0</v>
      </c>
      <c r="BQ46" s="230" t="str">
        <f t="shared" si="59"/>
        <v/>
      </c>
      <c r="BR46" s="231" t="str">
        <f t="shared" si="89"/>
        <v/>
      </c>
      <c r="BS46" s="231" t="str">
        <f t="shared" si="90"/>
        <v/>
      </c>
      <c r="BT46" s="231" t="str">
        <f t="shared" si="91"/>
        <v/>
      </c>
      <c r="BU46" s="231" t="str">
        <f t="shared" si="92"/>
        <v/>
      </c>
      <c r="BV46" s="231" t="str">
        <f t="shared" si="93"/>
        <v/>
      </c>
      <c r="BW46" s="231" t="str">
        <f t="shared" si="94"/>
        <v/>
      </c>
      <c r="BX46" s="231" t="str">
        <f t="shared" si="95"/>
        <v/>
      </c>
      <c r="BY46" s="231" t="str">
        <f t="shared" si="96"/>
        <v/>
      </c>
      <c r="BZ46" s="231" t="str">
        <f t="shared" si="97"/>
        <v/>
      </c>
      <c r="CA46" s="231" t="str">
        <f t="shared" si="98"/>
        <v/>
      </c>
      <c r="CB46" s="231" t="str">
        <f t="shared" si="99"/>
        <v/>
      </c>
      <c r="CC46" s="231" t="str">
        <f t="shared" si="100"/>
        <v/>
      </c>
      <c r="CD46" s="231" t="str">
        <f t="shared" si="101"/>
        <v/>
      </c>
      <c r="CE46" s="231" t="str">
        <f t="shared" si="102"/>
        <v/>
      </c>
      <c r="CF46" s="231" t="str">
        <f t="shared" si="103"/>
        <v/>
      </c>
      <c r="CG46" s="231" t="str">
        <f t="shared" si="104"/>
        <v/>
      </c>
      <c r="CH46" s="231" t="str">
        <f t="shared" si="105"/>
        <v/>
      </c>
      <c r="CI46" s="231" t="str">
        <f t="shared" si="106"/>
        <v/>
      </c>
      <c r="CJ46" s="231" t="str">
        <f t="shared" si="107"/>
        <v/>
      </c>
      <c r="CK46" s="231" t="str">
        <f t="shared" si="108"/>
        <v/>
      </c>
      <c r="CL46" s="231" t="str">
        <f t="shared" si="109"/>
        <v/>
      </c>
      <c r="CM46" s="231" t="str">
        <f t="shared" si="110"/>
        <v/>
      </c>
      <c r="CN46" s="231" t="str">
        <f t="shared" si="111"/>
        <v/>
      </c>
      <c r="CO46" s="231" t="str">
        <f t="shared" si="112"/>
        <v/>
      </c>
      <c r="CP46" s="231" t="str">
        <f t="shared" si="113"/>
        <v/>
      </c>
      <c r="CQ46" s="231" t="str">
        <f t="shared" si="114"/>
        <v/>
      </c>
      <c r="CR46" s="231" t="str">
        <f t="shared" si="115"/>
        <v/>
      </c>
      <c r="CS46" s="231" t="str">
        <f t="shared" si="116"/>
        <v/>
      </c>
      <c r="CT46" s="231" t="str">
        <f t="shared" si="117"/>
        <v/>
      </c>
    </row>
    <row r="47" spans="1:98" x14ac:dyDescent="0.3">
      <c r="A47" s="624"/>
      <c r="B47" s="624"/>
      <c r="C47" s="625"/>
      <c r="D47" s="624"/>
      <c r="E47" s="624"/>
      <c r="F47" s="624"/>
      <c r="G47" s="624"/>
      <c r="H47" s="364"/>
      <c r="I47" s="663"/>
      <c r="J47" s="663"/>
      <c r="K47" s="663"/>
      <c r="L47" s="663"/>
      <c r="M47" s="663"/>
      <c r="N47" s="663"/>
      <c r="O47" s="663"/>
      <c r="P47" s="663"/>
      <c r="Q47" s="663"/>
      <c r="R47" s="663"/>
      <c r="S47" s="663"/>
      <c r="T47" s="663"/>
      <c r="U47" s="663"/>
      <c r="V47" s="663"/>
      <c r="W47" s="663"/>
      <c r="X47" s="663"/>
      <c r="Y47" s="663"/>
      <c r="Z47" s="663"/>
      <c r="AA47" s="663"/>
      <c r="AB47" s="663"/>
      <c r="AC47" s="663"/>
      <c r="AD47" s="663"/>
      <c r="AE47" s="663"/>
      <c r="AF47" s="663"/>
      <c r="AG47" s="663"/>
      <c r="AH47" s="663"/>
      <c r="AI47" s="663"/>
      <c r="AJ47" s="663"/>
      <c r="AK47" s="663"/>
      <c r="AL47" s="360" t="e">
        <f t="shared" si="60"/>
        <v>#VALUE!</v>
      </c>
      <c r="AM47" s="360" t="e">
        <f t="shared" si="61"/>
        <v>#VALUE!</v>
      </c>
      <c r="AN47" s="360" t="e">
        <f t="shared" si="62"/>
        <v>#VALUE!</v>
      </c>
      <c r="AO47" s="360" t="e">
        <f t="shared" si="63"/>
        <v>#VALUE!</v>
      </c>
      <c r="AP47" s="360" t="e">
        <f t="shared" si="64"/>
        <v>#VALUE!</v>
      </c>
      <c r="AQ47" s="360" t="e">
        <f t="shared" si="65"/>
        <v>#VALUE!</v>
      </c>
      <c r="AR47" s="360" t="e">
        <f t="shared" si="66"/>
        <v>#VALUE!</v>
      </c>
      <c r="AS47" s="360" t="e">
        <f t="shared" si="67"/>
        <v>#VALUE!</v>
      </c>
      <c r="AT47" s="360" t="e">
        <f t="shared" si="68"/>
        <v>#VALUE!</v>
      </c>
      <c r="AU47" s="360" t="e">
        <f t="shared" si="69"/>
        <v>#VALUE!</v>
      </c>
      <c r="AV47" s="360" t="e">
        <f t="shared" si="70"/>
        <v>#VALUE!</v>
      </c>
      <c r="AW47" s="360" t="e">
        <f t="shared" si="71"/>
        <v>#VALUE!</v>
      </c>
      <c r="AX47" s="360" t="e">
        <f t="shared" si="72"/>
        <v>#VALUE!</v>
      </c>
      <c r="AY47" s="360" t="e">
        <f t="shared" si="73"/>
        <v>#VALUE!</v>
      </c>
      <c r="AZ47" s="360" t="e">
        <f t="shared" si="74"/>
        <v>#VALUE!</v>
      </c>
      <c r="BA47" s="360" t="e">
        <f t="shared" si="75"/>
        <v>#VALUE!</v>
      </c>
      <c r="BB47" s="360" t="e">
        <f t="shared" si="76"/>
        <v>#VALUE!</v>
      </c>
      <c r="BC47" s="360" t="e">
        <f t="shared" si="77"/>
        <v>#VALUE!</v>
      </c>
      <c r="BD47" s="360" t="e">
        <f t="shared" si="78"/>
        <v>#VALUE!</v>
      </c>
      <c r="BE47" s="360" t="e">
        <f t="shared" si="79"/>
        <v>#VALUE!</v>
      </c>
      <c r="BF47" s="360" t="e">
        <f t="shared" si="80"/>
        <v>#VALUE!</v>
      </c>
      <c r="BG47" s="360" t="e">
        <f t="shared" si="81"/>
        <v>#VALUE!</v>
      </c>
      <c r="BH47" s="360" t="e">
        <f t="shared" si="82"/>
        <v>#VALUE!</v>
      </c>
      <c r="BI47" s="360" t="e">
        <f t="shared" si="83"/>
        <v>#VALUE!</v>
      </c>
      <c r="BJ47" s="360" t="e">
        <f t="shared" si="84"/>
        <v>#VALUE!</v>
      </c>
      <c r="BK47" s="360" t="e">
        <f t="shared" si="85"/>
        <v>#VALUE!</v>
      </c>
      <c r="BL47" s="360" t="e">
        <f t="shared" si="86"/>
        <v>#VALUE!</v>
      </c>
      <c r="BM47" s="360" t="e">
        <f t="shared" si="87"/>
        <v>#VALUE!</v>
      </c>
      <c r="BN47" s="360" t="e">
        <f t="shared" si="88"/>
        <v>#VALUE!</v>
      </c>
      <c r="BO47" s="360">
        <f t="array" ref="BO47">SUM(IF(ISERROR(AL47:BN47),"",AL47:BN47))</f>
        <v>0</v>
      </c>
      <c r="BP47" s="361">
        <f t="shared" si="58"/>
        <v>0</v>
      </c>
      <c r="BQ47" s="230" t="str">
        <f t="shared" si="59"/>
        <v/>
      </c>
      <c r="BR47" s="231" t="str">
        <f t="shared" si="89"/>
        <v/>
      </c>
      <c r="BS47" s="231" t="str">
        <f t="shared" si="90"/>
        <v/>
      </c>
      <c r="BT47" s="231" t="str">
        <f t="shared" si="91"/>
        <v/>
      </c>
      <c r="BU47" s="231" t="str">
        <f t="shared" si="92"/>
        <v/>
      </c>
      <c r="BV47" s="231" t="str">
        <f t="shared" si="93"/>
        <v/>
      </c>
      <c r="BW47" s="231" t="str">
        <f t="shared" si="94"/>
        <v/>
      </c>
      <c r="BX47" s="231" t="str">
        <f t="shared" si="95"/>
        <v/>
      </c>
      <c r="BY47" s="231" t="str">
        <f t="shared" si="96"/>
        <v/>
      </c>
      <c r="BZ47" s="231" t="str">
        <f t="shared" si="97"/>
        <v/>
      </c>
      <c r="CA47" s="231" t="str">
        <f t="shared" si="98"/>
        <v/>
      </c>
      <c r="CB47" s="231" t="str">
        <f t="shared" si="99"/>
        <v/>
      </c>
      <c r="CC47" s="231" t="str">
        <f t="shared" si="100"/>
        <v/>
      </c>
      <c r="CD47" s="231" t="str">
        <f t="shared" si="101"/>
        <v/>
      </c>
      <c r="CE47" s="231" t="str">
        <f t="shared" si="102"/>
        <v/>
      </c>
      <c r="CF47" s="231" t="str">
        <f t="shared" si="103"/>
        <v/>
      </c>
      <c r="CG47" s="231" t="str">
        <f t="shared" si="104"/>
        <v/>
      </c>
      <c r="CH47" s="231" t="str">
        <f t="shared" si="105"/>
        <v/>
      </c>
      <c r="CI47" s="231" t="str">
        <f t="shared" si="106"/>
        <v/>
      </c>
      <c r="CJ47" s="231" t="str">
        <f t="shared" si="107"/>
        <v/>
      </c>
      <c r="CK47" s="231" t="str">
        <f t="shared" si="108"/>
        <v/>
      </c>
      <c r="CL47" s="231" t="str">
        <f t="shared" si="109"/>
        <v/>
      </c>
      <c r="CM47" s="231" t="str">
        <f t="shared" si="110"/>
        <v/>
      </c>
      <c r="CN47" s="231" t="str">
        <f t="shared" si="111"/>
        <v/>
      </c>
      <c r="CO47" s="231" t="str">
        <f t="shared" si="112"/>
        <v/>
      </c>
      <c r="CP47" s="231" t="str">
        <f t="shared" si="113"/>
        <v/>
      </c>
      <c r="CQ47" s="231" t="str">
        <f t="shared" si="114"/>
        <v/>
      </c>
      <c r="CR47" s="231" t="str">
        <f t="shared" si="115"/>
        <v/>
      </c>
      <c r="CS47" s="231" t="str">
        <f t="shared" si="116"/>
        <v/>
      </c>
      <c r="CT47" s="231" t="str">
        <f t="shared" si="117"/>
        <v/>
      </c>
    </row>
    <row r="48" spans="1:98" x14ac:dyDescent="0.3">
      <c r="A48" s="624"/>
      <c r="B48" s="624"/>
      <c r="C48" s="625"/>
      <c r="D48" s="624"/>
      <c r="E48" s="624"/>
      <c r="F48" s="624"/>
      <c r="G48" s="624"/>
      <c r="H48" s="364"/>
      <c r="I48" s="663"/>
      <c r="J48" s="663"/>
      <c r="K48" s="663"/>
      <c r="L48" s="663"/>
      <c r="M48" s="663"/>
      <c r="N48" s="663"/>
      <c r="O48" s="663"/>
      <c r="P48" s="663"/>
      <c r="Q48" s="663"/>
      <c r="R48" s="663"/>
      <c r="S48" s="663"/>
      <c r="T48" s="663"/>
      <c r="U48" s="663"/>
      <c r="V48" s="663"/>
      <c r="W48" s="663"/>
      <c r="X48" s="663"/>
      <c r="Y48" s="663"/>
      <c r="Z48" s="663"/>
      <c r="AA48" s="663"/>
      <c r="AB48" s="663"/>
      <c r="AC48" s="663"/>
      <c r="AD48" s="663"/>
      <c r="AE48" s="663"/>
      <c r="AF48" s="663"/>
      <c r="AG48" s="663"/>
      <c r="AH48" s="663"/>
      <c r="AI48" s="663"/>
      <c r="AJ48" s="663"/>
      <c r="AK48" s="663"/>
      <c r="AL48" s="360" t="e">
        <f t="shared" si="60"/>
        <v>#VALUE!</v>
      </c>
      <c r="AM48" s="360" t="e">
        <f t="shared" si="61"/>
        <v>#VALUE!</v>
      </c>
      <c r="AN48" s="360" t="e">
        <f t="shared" si="62"/>
        <v>#VALUE!</v>
      </c>
      <c r="AO48" s="360" t="e">
        <f t="shared" si="63"/>
        <v>#VALUE!</v>
      </c>
      <c r="AP48" s="360" t="e">
        <f t="shared" si="64"/>
        <v>#VALUE!</v>
      </c>
      <c r="AQ48" s="360" t="e">
        <f t="shared" si="65"/>
        <v>#VALUE!</v>
      </c>
      <c r="AR48" s="360" t="e">
        <f t="shared" si="66"/>
        <v>#VALUE!</v>
      </c>
      <c r="AS48" s="360" t="e">
        <f t="shared" si="67"/>
        <v>#VALUE!</v>
      </c>
      <c r="AT48" s="360" t="e">
        <f t="shared" si="68"/>
        <v>#VALUE!</v>
      </c>
      <c r="AU48" s="360" t="e">
        <f t="shared" si="69"/>
        <v>#VALUE!</v>
      </c>
      <c r="AV48" s="360" t="e">
        <f t="shared" si="70"/>
        <v>#VALUE!</v>
      </c>
      <c r="AW48" s="360" t="e">
        <f t="shared" si="71"/>
        <v>#VALUE!</v>
      </c>
      <c r="AX48" s="360" t="e">
        <f t="shared" si="72"/>
        <v>#VALUE!</v>
      </c>
      <c r="AY48" s="360" t="e">
        <f t="shared" si="73"/>
        <v>#VALUE!</v>
      </c>
      <c r="AZ48" s="360" t="e">
        <f t="shared" si="74"/>
        <v>#VALUE!</v>
      </c>
      <c r="BA48" s="360" t="e">
        <f t="shared" si="75"/>
        <v>#VALUE!</v>
      </c>
      <c r="BB48" s="360" t="e">
        <f t="shared" si="76"/>
        <v>#VALUE!</v>
      </c>
      <c r="BC48" s="360" t="e">
        <f t="shared" si="77"/>
        <v>#VALUE!</v>
      </c>
      <c r="BD48" s="360" t="e">
        <f t="shared" si="78"/>
        <v>#VALUE!</v>
      </c>
      <c r="BE48" s="360" t="e">
        <f t="shared" si="79"/>
        <v>#VALUE!</v>
      </c>
      <c r="BF48" s="360" t="e">
        <f t="shared" si="80"/>
        <v>#VALUE!</v>
      </c>
      <c r="BG48" s="360" t="e">
        <f t="shared" si="81"/>
        <v>#VALUE!</v>
      </c>
      <c r="BH48" s="360" t="e">
        <f t="shared" si="82"/>
        <v>#VALUE!</v>
      </c>
      <c r="BI48" s="360" t="e">
        <f t="shared" si="83"/>
        <v>#VALUE!</v>
      </c>
      <c r="BJ48" s="360" t="e">
        <f t="shared" si="84"/>
        <v>#VALUE!</v>
      </c>
      <c r="BK48" s="360" t="e">
        <f t="shared" si="85"/>
        <v>#VALUE!</v>
      </c>
      <c r="BL48" s="360" t="e">
        <f t="shared" si="86"/>
        <v>#VALUE!</v>
      </c>
      <c r="BM48" s="360" t="e">
        <f t="shared" si="87"/>
        <v>#VALUE!</v>
      </c>
      <c r="BN48" s="360" t="e">
        <f t="shared" si="88"/>
        <v>#VALUE!</v>
      </c>
      <c r="BO48" s="360">
        <f t="array" ref="BO48">SUM(IF(ISERROR(AL48:BN48),"",AL48:BN48))</f>
        <v>0</v>
      </c>
      <c r="BP48" s="361">
        <f t="shared" si="58"/>
        <v>0</v>
      </c>
      <c r="BQ48" s="230" t="str">
        <f t="shared" si="59"/>
        <v/>
      </c>
      <c r="BR48" s="231" t="str">
        <f t="shared" si="89"/>
        <v/>
      </c>
      <c r="BS48" s="231" t="str">
        <f t="shared" si="90"/>
        <v/>
      </c>
      <c r="BT48" s="231" t="str">
        <f t="shared" si="91"/>
        <v/>
      </c>
      <c r="BU48" s="231" t="str">
        <f t="shared" si="92"/>
        <v/>
      </c>
      <c r="BV48" s="231" t="str">
        <f t="shared" si="93"/>
        <v/>
      </c>
      <c r="BW48" s="231" t="str">
        <f t="shared" si="94"/>
        <v/>
      </c>
      <c r="BX48" s="231" t="str">
        <f t="shared" si="95"/>
        <v/>
      </c>
      <c r="BY48" s="231" t="str">
        <f t="shared" si="96"/>
        <v/>
      </c>
      <c r="BZ48" s="231" t="str">
        <f t="shared" si="97"/>
        <v/>
      </c>
      <c r="CA48" s="231" t="str">
        <f t="shared" si="98"/>
        <v/>
      </c>
      <c r="CB48" s="231" t="str">
        <f t="shared" si="99"/>
        <v/>
      </c>
      <c r="CC48" s="231" t="str">
        <f t="shared" si="100"/>
        <v/>
      </c>
      <c r="CD48" s="231" t="str">
        <f t="shared" si="101"/>
        <v/>
      </c>
      <c r="CE48" s="231" t="str">
        <f t="shared" si="102"/>
        <v/>
      </c>
      <c r="CF48" s="231" t="str">
        <f t="shared" si="103"/>
        <v/>
      </c>
      <c r="CG48" s="231" t="str">
        <f t="shared" si="104"/>
        <v/>
      </c>
      <c r="CH48" s="231" t="str">
        <f t="shared" si="105"/>
        <v/>
      </c>
      <c r="CI48" s="231" t="str">
        <f t="shared" si="106"/>
        <v/>
      </c>
      <c r="CJ48" s="231" t="str">
        <f t="shared" si="107"/>
        <v/>
      </c>
      <c r="CK48" s="231" t="str">
        <f t="shared" si="108"/>
        <v/>
      </c>
      <c r="CL48" s="231" t="str">
        <f t="shared" si="109"/>
        <v/>
      </c>
      <c r="CM48" s="231" t="str">
        <f t="shared" si="110"/>
        <v/>
      </c>
      <c r="CN48" s="231" t="str">
        <f t="shared" si="111"/>
        <v/>
      </c>
      <c r="CO48" s="231" t="str">
        <f t="shared" si="112"/>
        <v/>
      </c>
      <c r="CP48" s="231" t="str">
        <f t="shared" si="113"/>
        <v/>
      </c>
      <c r="CQ48" s="231" t="str">
        <f t="shared" si="114"/>
        <v/>
      </c>
      <c r="CR48" s="231" t="str">
        <f t="shared" si="115"/>
        <v/>
      </c>
      <c r="CS48" s="231" t="str">
        <f t="shared" si="116"/>
        <v/>
      </c>
      <c r="CT48" s="231" t="str">
        <f t="shared" si="117"/>
        <v/>
      </c>
    </row>
    <row r="49" spans="1:98" x14ac:dyDescent="0.3">
      <c r="A49" s="624"/>
      <c r="B49" s="624"/>
      <c r="C49" s="625"/>
      <c r="D49" s="624"/>
      <c r="E49" s="624"/>
      <c r="F49" s="624"/>
      <c r="G49" s="624"/>
      <c r="H49" s="364"/>
      <c r="I49" s="663"/>
      <c r="J49" s="663"/>
      <c r="K49" s="663"/>
      <c r="L49" s="663"/>
      <c r="M49" s="663"/>
      <c r="N49" s="663"/>
      <c r="O49" s="663"/>
      <c r="P49" s="663"/>
      <c r="Q49" s="663"/>
      <c r="R49" s="663"/>
      <c r="S49" s="663"/>
      <c r="T49" s="663"/>
      <c r="U49" s="663"/>
      <c r="V49" s="663"/>
      <c r="W49" s="663"/>
      <c r="X49" s="663"/>
      <c r="Y49" s="663"/>
      <c r="Z49" s="663"/>
      <c r="AA49" s="663"/>
      <c r="AB49" s="663"/>
      <c r="AC49" s="663"/>
      <c r="AD49" s="663"/>
      <c r="AE49" s="663"/>
      <c r="AF49" s="663"/>
      <c r="AG49" s="663"/>
      <c r="AH49" s="663"/>
      <c r="AI49" s="663"/>
      <c r="AJ49" s="663"/>
      <c r="AK49" s="663"/>
      <c r="AL49" s="360" t="e">
        <f t="shared" si="60"/>
        <v>#VALUE!</v>
      </c>
      <c r="AM49" s="360" t="e">
        <f t="shared" si="61"/>
        <v>#VALUE!</v>
      </c>
      <c r="AN49" s="360" t="e">
        <f t="shared" si="62"/>
        <v>#VALUE!</v>
      </c>
      <c r="AO49" s="360" t="e">
        <f t="shared" si="63"/>
        <v>#VALUE!</v>
      </c>
      <c r="AP49" s="360" t="e">
        <f t="shared" si="64"/>
        <v>#VALUE!</v>
      </c>
      <c r="AQ49" s="360" t="e">
        <f t="shared" si="65"/>
        <v>#VALUE!</v>
      </c>
      <c r="AR49" s="360" t="e">
        <f t="shared" si="66"/>
        <v>#VALUE!</v>
      </c>
      <c r="AS49" s="360" t="e">
        <f t="shared" si="67"/>
        <v>#VALUE!</v>
      </c>
      <c r="AT49" s="360" t="e">
        <f t="shared" si="68"/>
        <v>#VALUE!</v>
      </c>
      <c r="AU49" s="360" t="e">
        <f t="shared" si="69"/>
        <v>#VALUE!</v>
      </c>
      <c r="AV49" s="360" t="e">
        <f t="shared" si="70"/>
        <v>#VALUE!</v>
      </c>
      <c r="AW49" s="360" t="e">
        <f t="shared" si="71"/>
        <v>#VALUE!</v>
      </c>
      <c r="AX49" s="360" t="e">
        <f t="shared" si="72"/>
        <v>#VALUE!</v>
      </c>
      <c r="AY49" s="360" t="e">
        <f t="shared" si="73"/>
        <v>#VALUE!</v>
      </c>
      <c r="AZ49" s="360" t="e">
        <f t="shared" si="74"/>
        <v>#VALUE!</v>
      </c>
      <c r="BA49" s="360" t="e">
        <f t="shared" si="75"/>
        <v>#VALUE!</v>
      </c>
      <c r="BB49" s="360" t="e">
        <f t="shared" si="76"/>
        <v>#VALUE!</v>
      </c>
      <c r="BC49" s="360" t="e">
        <f t="shared" si="77"/>
        <v>#VALUE!</v>
      </c>
      <c r="BD49" s="360" t="e">
        <f t="shared" si="78"/>
        <v>#VALUE!</v>
      </c>
      <c r="BE49" s="360" t="e">
        <f t="shared" si="79"/>
        <v>#VALUE!</v>
      </c>
      <c r="BF49" s="360" t="e">
        <f t="shared" si="80"/>
        <v>#VALUE!</v>
      </c>
      <c r="BG49" s="360" t="e">
        <f t="shared" si="81"/>
        <v>#VALUE!</v>
      </c>
      <c r="BH49" s="360" t="e">
        <f t="shared" si="82"/>
        <v>#VALUE!</v>
      </c>
      <c r="BI49" s="360" t="e">
        <f t="shared" si="83"/>
        <v>#VALUE!</v>
      </c>
      <c r="BJ49" s="360" t="e">
        <f t="shared" si="84"/>
        <v>#VALUE!</v>
      </c>
      <c r="BK49" s="360" t="e">
        <f t="shared" si="85"/>
        <v>#VALUE!</v>
      </c>
      <c r="BL49" s="360" t="e">
        <f t="shared" si="86"/>
        <v>#VALUE!</v>
      </c>
      <c r="BM49" s="360" t="e">
        <f t="shared" si="87"/>
        <v>#VALUE!</v>
      </c>
      <c r="BN49" s="360" t="e">
        <f t="shared" si="88"/>
        <v>#VALUE!</v>
      </c>
      <c r="BO49" s="360">
        <f t="array" ref="BO49">SUM(IF(ISERROR(AL49:BN49),"",AL49:BN49))</f>
        <v>0</v>
      </c>
      <c r="BP49" s="361">
        <f t="shared" si="58"/>
        <v>0</v>
      </c>
      <c r="BQ49" s="230" t="str">
        <f t="shared" si="59"/>
        <v/>
      </c>
      <c r="BR49" s="231" t="str">
        <f t="shared" si="89"/>
        <v/>
      </c>
      <c r="BS49" s="231" t="str">
        <f t="shared" si="90"/>
        <v/>
      </c>
      <c r="BT49" s="231" t="str">
        <f t="shared" si="91"/>
        <v/>
      </c>
      <c r="BU49" s="231" t="str">
        <f t="shared" si="92"/>
        <v/>
      </c>
      <c r="BV49" s="231" t="str">
        <f t="shared" si="93"/>
        <v/>
      </c>
      <c r="BW49" s="231" t="str">
        <f t="shared" si="94"/>
        <v/>
      </c>
      <c r="BX49" s="231" t="str">
        <f t="shared" si="95"/>
        <v/>
      </c>
      <c r="BY49" s="231" t="str">
        <f t="shared" si="96"/>
        <v/>
      </c>
      <c r="BZ49" s="231" t="str">
        <f t="shared" si="97"/>
        <v/>
      </c>
      <c r="CA49" s="231" t="str">
        <f t="shared" si="98"/>
        <v/>
      </c>
      <c r="CB49" s="231" t="str">
        <f t="shared" si="99"/>
        <v/>
      </c>
      <c r="CC49" s="231" t="str">
        <f t="shared" si="100"/>
        <v/>
      </c>
      <c r="CD49" s="231" t="str">
        <f t="shared" si="101"/>
        <v/>
      </c>
      <c r="CE49" s="231" t="str">
        <f t="shared" si="102"/>
        <v/>
      </c>
      <c r="CF49" s="231" t="str">
        <f t="shared" si="103"/>
        <v/>
      </c>
      <c r="CG49" s="231" t="str">
        <f t="shared" si="104"/>
        <v/>
      </c>
      <c r="CH49" s="231" t="str">
        <f t="shared" si="105"/>
        <v/>
      </c>
      <c r="CI49" s="231" t="str">
        <f t="shared" si="106"/>
        <v/>
      </c>
      <c r="CJ49" s="231" t="str">
        <f t="shared" si="107"/>
        <v/>
      </c>
      <c r="CK49" s="231" t="str">
        <f t="shared" si="108"/>
        <v/>
      </c>
      <c r="CL49" s="231" t="str">
        <f t="shared" si="109"/>
        <v/>
      </c>
      <c r="CM49" s="231" t="str">
        <f t="shared" si="110"/>
        <v/>
      </c>
      <c r="CN49" s="231" t="str">
        <f t="shared" si="111"/>
        <v/>
      </c>
      <c r="CO49" s="231" t="str">
        <f t="shared" si="112"/>
        <v/>
      </c>
      <c r="CP49" s="231" t="str">
        <f t="shared" si="113"/>
        <v/>
      </c>
      <c r="CQ49" s="231" t="str">
        <f t="shared" si="114"/>
        <v/>
      </c>
      <c r="CR49" s="231" t="str">
        <f t="shared" si="115"/>
        <v/>
      </c>
      <c r="CS49" s="231" t="str">
        <f t="shared" si="116"/>
        <v/>
      </c>
      <c r="CT49" s="231" t="str">
        <f t="shared" si="117"/>
        <v/>
      </c>
    </row>
    <row r="50" spans="1:98" x14ac:dyDescent="0.3">
      <c r="A50" s="624"/>
      <c r="B50" s="624"/>
      <c r="C50" s="625"/>
      <c r="D50" s="624"/>
      <c r="E50" s="624"/>
      <c r="F50" s="624"/>
      <c r="G50" s="624"/>
      <c r="H50" s="364"/>
      <c r="I50" s="663"/>
      <c r="J50" s="663"/>
      <c r="K50" s="663"/>
      <c r="L50" s="663"/>
      <c r="M50" s="663"/>
      <c r="N50" s="663"/>
      <c r="O50" s="663"/>
      <c r="P50" s="663"/>
      <c r="Q50" s="663"/>
      <c r="R50" s="663"/>
      <c r="S50" s="663"/>
      <c r="T50" s="663"/>
      <c r="U50" s="663"/>
      <c r="V50" s="663"/>
      <c r="W50" s="663"/>
      <c r="X50" s="663"/>
      <c r="Y50" s="663"/>
      <c r="Z50" s="663"/>
      <c r="AA50" s="663"/>
      <c r="AB50" s="663"/>
      <c r="AC50" s="663"/>
      <c r="AD50" s="663"/>
      <c r="AE50" s="663"/>
      <c r="AF50" s="663"/>
      <c r="AG50" s="663"/>
      <c r="AH50" s="663"/>
      <c r="AI50" s="663"/>
      <c r="AJ50" s="663"/>
      <c r="AK50" s="663"/>
      <c r="AL50" s="360" t="e">
        <f t="shared" si="60"/>
        <v>#VALUE!</v>
      </c>
      <c r="AM50" s="360" t="e">
        <f t="shared" si="61"/>
        <v>#VALUE!</v>
      </c>
      <c r="AN50" s="360" t="e">
        <f t="shared" si="62"/>
        <v>#VALUE!</v>
      </c>
      <c r="AO50" s="360" t="e">
        <f t="shared" si="63"/>
        <v>#VALUE!</v>
      </c>
      <c r="AP50" s="360" t="e">
        <f t="shared" si="64"/>
        <v>#VALUE!</v>
      </c>
      <c r="AQ50" s="360" t="e">
        <f t="shared" si="65"/>
        <v>#VALUE!</v>
      </c>
      <c r="AR50" s="360" t="e">
        <f t="shared" si="66"/>
        <v>#VALUE!</v>
      </c>
      <c r="AS50" s="360" t="e">
        <f t="shared" si="67"/>
        <v>#VALUE!</v>
      </c>
      <c r="AT50" s="360" t="e">
        <f t="shared" si="68"/>
        <v>#VALUE!</v>
      </c>
      <c r="AU50" s="360" t="e">
        <f t="shared" si="69"/>
        <v>#VALUE!</v>
      </c>
      <c r="AV50" s="360" t="e">
        <f t="shared" si="70"/>
        <v>#VALUE!</v>
      </c>
      <c r="AW50" s="360" t="e">
        <f t="shared" si="71"/>
        <v>#VALUE!</v>
      </c>
      <c r="AX50" s="360" t="e">
        <f t="shared" si="72"/>
        <v>#VALUE!</v>
      </c>
      <c r="AY50" s="360" t="e">
        <f t="shared" si="73"/>
        <v>#VALUE!</v>
      </c>
      <c r="AZ50" s="360" t="e">
        <f t="shared" si="74"/>
        <v>#VALUE!</v>
      </c>
      <c r="BA50" s="360" t="e">
        <f t="shared" si="75"/>
        <v>#VALUE!</v>
      </c>
      <c r="BB50" s="360" t="e">
        <f t="shared" si="76"/>
        <v>#VALUE!</v>
      </c>
      <c r="BC50" s="360" t="e">
        <f t="shared" si="77"/>
        <v>#VALUE!</v>
      </c>
      <c r="BD50" s="360" t="e">
        <f t="shared" si="78"/>
        <v>#VALUE!</v>
      </c>
      <c r="BE50" s="360" t="e">
        <f t="shared" si="79"/>
        <v>#VALUE!</v>
      </c>
      <c r="BF50" s="360" t="e">
        <f t="shared" si="80"/>
        <v>#VALUE!</v>
      </c>
      <c r="BG50" s="360" t="e">
        <f t="shared" si="81"/>
        <v>#VALUE!</v>
      </c>
      <c r="BH50" s="360" t="e">
        <f t="shared" si="82"/>
        <v>#VALUE!</v>
      </c>
      <c r="BI50" s="360" t="e">
        <f t="shared" si="83"/>
        <v>#VALUE!</v>
      </c>
      <c r="BJ50" s="360" t="e">
        <f t="shared" si="84"/>
        <v>#VALUE!</v>
      </c>
      <c r="BK50" s="360" t="e">
        <f t="shared" si="85"/>
        <v>#VALUE!</v>
      </c>
      <c r="BL50" s="360" t="e">
        <f t="shared" si="86"/>
        <v>#VALUE!</v>
      </c>
      <c r="BM50" s="360" t="e">
        <f t="shared" si="87"/>
        <v>#VALUE!</v>
      </c>
      <c r="BN50" s="360" t="e">
        <f t="shared" si="88"/>
        <v>#VALUE!</v>
      </c>
      <c r="BO50" s="360">
        <f t="array" ref="BO50">SUM(IF(ISERROR(AL50:BN50),"",AL50:BN50))</f>
        <v>0</v>
      </c>
      <c r="BP50" s="361">
        <f t="shared" si="58"/>
        <v>0</v>
      </c>
      <c r="BQ50" s="230" t="str">
        <f t="shared" si="59"/>
        <v/>
      </c>
      <c r="BR50" s="231" t="str">
        <f t="shared" si="89"/>
        <v/>
      </c>
      <c r="BS50" s="231" t="str">
        <f t="shared" si="90"/>
        <v/>
      </c>
      <c r="BT50" s="231" t="str">
        <f t="shared" si="91"/>
        <v/>
      </c>
      <c r="BU50" s="231" t="str">
        <f t="shared" si="92"/>
        <v/>
      </c>
      <c r="BV50" s="231" t="str">
        <f t="shared" si="93"/>
        <v/>
      </c>
      <c r="BW50" s="231" t="str">
        <f t="shared" si="94"/>
        <v/>
      </c>
      <c r="BX50" s="231" t="str">
        <f t="shared" si="95"/>
        <v/>
      </c>
      <c r="BY50" s="231" t="str">
        <f t="shared" si="96"/>
        <v/>
      </c>
      <c r="BZ50" s="231" t="str">
        <f t="shared" si="97"/>
        <v/>
      </c>
      <c r="CA50" s="231" t="str">
        <f t="shared" si="98"/>
        <v/>
      </c>
      <c r="CB50" s="231" t="str">
        <f t="shared" si="99"/>
        <v/>
      </c>
      <c r="CC50" s="231" t="str">
        <f t="shared" si="100"/>
        <v/>
      </c>
      <c r="CD50" s="231" t="str">
        <f t="shared" si="101"/>
        <v/>
      </c>
      <c r="CE50" s="231" t="str">
        <f t="shared" si="102"/>
        <v/>
      </c>
      <c r="CF50" s="231" t="str">
        <f t="shared" si="103"/>
        <v/>
      </c>
      <c r="CG50" s="231" t="str">
        <f t="shared" si="104"/>
        <v/>
      </c>
      <c r="CH50" s="231" t="str">
        <f t="shared" si="105"/>
        <v/>
      </c>
      <c r="CI50" s="231" t="str">
        <f t="shared" si="106"/>
        <v/>
      </c>
      <c r="CJ50" s="231" t="str">
        <f t="shared" si="107"/>
        <v/>
      </c>
      <c r="CK50" s="231" t="str">
        <f t="shared" si="108"/>
        <v/>
      </c>
      <c r="CL50" s="231" t="str">
        <f t="shared" si="109"/>
        <v/>
      </c>
      <c r="CM50" s="231" t="str">
        <f t="shared" si="110"/>
        <v/>
      </c>
      <c r="CN50" s="231" t="str">
        <f t="shared" si="111"/>
        <v/>
      </c>
      <c r="CO50" s="231" t="str">
        <f t="shared" si="112"/>
        <v/>
      </c>
      <c r="CP50" s="231" t="str">
        <f t="shared" si="113"/>
        <v/>
      </c>
      <c r="CQ50" s="231" t="str">
        <f t="shared" si="114"/>
        <v/>
      </c>
      <c r="CR50" s="231" t="str">
        <f t="shared" si="115"/>
        <v/>
      </c>
      <c r="CS50" s="231" t="str">
        <f t="shared" si="116"/>
        <v/>
      </c>
      <c r="CT50" s="231" t="str">
        <f t="shared" si="117"/>
        <v/>
      </c>
    </row>
    <row r="51" spans="1:98" x14ac:dyDescent="0.3">
      <c r="A51" s="624"/>
      <c r="B51" s="624"/>
      <c r="C51" s="625"/>
      <c r="D51" s="624"/>
      <c r="E51" s="624"/>
      <c r="F51" s="624"/>
      <c r="G51" s="624"/>
      <c r="H51" s="364"/>
      <c r="I51" s="663"/>
      <c r="J51" s="663"/>
      <c r="K51" s="663"/>
      <c r="L51" s="663"/>
      <c r="M51" s="663"/>
      <c r="N51" s="663"/>
      <c r="O51" s="663"/>
      <c r="P51" s="663"/>
      <c r="Q51" s="663"/>
      <c r="R51" s="663"/>
      <c r="S51" s="663"/>
      <c r="T51" s="663"/>
      <c r="U51" s="663"/>
      <c r="V51" s="663"/>
      <c r="W51" s="663"/>
      <c r="X51" s="663"/>
      <c r="Y51" s="663"/>
      <c r="Z51" s="663"/>
      <c r="AA51" s="663"/>
      <c r="AB51" s="663"/>
      <c r="AC51" s="663"/>
      <c r="AD51" s="663"/>
      <c r="AE51" s="663"/>
      <c r="AF51" s="663"/>
      <c r="AG51" s="663"/>
      <c r="AH51" s="663"/>
      <c r="AI51" s="663"/>
      <c r="AJ51" s="663"/>
      <c r="AK51" s="663"/>
      <c r="AL51" s="360" t="e">
        <f t="shared" si="60"/>
        <v>#VALUE!</v>
      </c>
      <c r="AM51" s="360" t="e">
        <f t="shared" si="61"/>
        <v>#VALUE!</v>
      </c>
      <c r="AN51" s="360" t="e">
        <f t="shared" si="62"/>
        <v>#VALUE!</v>
      </c>
      <c r="AO51" s="360" t="e">
        <f t="shared" si="63"/>
        <v>#VALUE!</v>
      </c>
      <c r="AP51" s="360" t="e">
        <f t="shared" si="64"/>
        <v>#VALUE!</v>
      </c>
      <c r="AQ51" s="360" t="e">
        <f t="shared" si="65"/>
        <v>#VALUE!</v>
      </c>
      <c r="AR51" s="360" t="e">
        <f t="shared" si="66"/>
        <v>#VALUE!</v>
      </c>
      <c r="AS51" s="360" t="e">
        <f t="shared" si="67"/>
        <v>#VALUE!</v>
      </c>
      <c r="AT51" s="360" t="e">
        <f t="shared" si="68"/>
        <v>#VALUE!</v>
      </c>
      <c r="AU51" s="360" t="e">
        <f t="shared" si="69"/>
        <v>#VALUE!</v>
      </c>
      <c r="AV51" s="360" t="e">
        <f t="shared" si="70"/>
        <v>#VALUE!</v>
      </c>
      <c r="AW51" s="360" t="e">
        <f t="shared" si="71"/>
        <v>#VALUE!</v>
      </c>
      <c r="AX51" s="360" t="e">
        <f t="shared" si="72"/>
        <v>#VALUE!</v>
      </c>
      <c r="AY51" s="360" t="e">
        <f t="shared" si="73"/>
        <v>#VALUE!</v>
      </c>
      <c r="AZ51" s="360" t="e">
        <f t="shared" si="74"/>
        <v>#VALUE!</v>
      </c>
      <c r="BA51" s="360" t="e">
        <f t="shared" si="75"/>
        <v>#VALUE!</v>
      </c>
      <c r="BB51" s="360" t="e">
        <f t="shared" si="76"/>
        <v>#VALUE!</v>
      </c>
      <c r="BC51" s="360" t="e">
        <f t="shared" si="77"/>
        <v>#VALUE!</v>
      </c>
      <c r="BD51" s="360" t="e">
        <f t="shared" si="78"/>
        <v>#VALUE!</v>
      </c>
      <c r="BE51" s="360" t="e">
        <f t="shared" si="79"/>
        <v>#VALUE!</v>
      </c>
      <c r="BF51" s="360" t="e">
        <f t="shared" si="80"/>
        <v>#VALUE!</v>
      </c>
      <c r="BG51" s="360" t="e">
        <f t="shared" si="81"/>
        <v>#VALUE!</v>
      </c>
      <c r="BH51" s="360" t="e">
        <f t="shared" si="82"/>
        <v>#VALUE!</v>
      </c>
      <c r="BI51" s="360" t="e">
        <f t="shared" si="83"/>
        <v>#VALUE!</v>
      </c>
      <c r="BJ51" s="360" t="e">
        <f t="shared" si="84"/>
        <v>#VALUE!</v>
      </c>
      <c r="BK51" s="360" t="e">
        <f t="shared" si="85"/>
        <v>#VALUE!</v>
      </c>
      <c r="BL51" s="360" t="e">
        <f t="shared" si="86"/>
        <v>#VALUE!</v>
      </c>
      <c r="BM51" s="360" t="e">
        <f t="shared" si="87"/>
        <v>#VALUE!</v>
      </c>
      <c r="BN51" s="360" t="e">
        <f t="shared" si="88"/>
        <v>#VALUE!</v>
      </c>
      <c r="BO51" s="360">
        <f t="array" ref="BO51">SUM(IF(ISERROR(AL51:BN51),"",AL51:BN51))</f>
        <v>0</v>
      </c>
      <c r="BP51" s="361">
        <f t="shared" si="58"/>
        <v>0</v>
      </c>
      <c r="BQ51" s="230" t="str">
        <f t="shared" si="59"/>
        <v/>
      </c>
      <c r="BR51" s="231" t="str">
        <f t="shared" si="89"/>
        <v/>
      </c>
      <c r="BS51" s="231" t="str">
        <f t="shared" si="90"/>
        <v/>
      </c>
      <c r="BT51" s="231" t="str">
        <f t="shared" si="91"/>
        <v/>
      </c>
      <c r="BU51" s="231" t="str">
        <f t="shared" si="92"/>
        <v/>
      </c>
      <c r="BV51" s="231" t="str">
        <f t="shared" si="93"/>
        <v/>
      </c>
      <c r="BW51" s="231" t="str">
        <f t="shared" si="94"/>
        <v/>
      </c>
      <c r="BX51" s="231" t="str">
        <f t="shared" si="95"/>
        <v/>
      </c>
      <c r="BY51" s="231" t="str">
        <f t="shared" si="96"/>
        <v/>
      </c>
      <c r="BZ51" s="231" t="str">
        <f t="shared" si="97"/>
        <v/>
      </c>
      <c r="CA51" s="231" t="str">
        <f t="shared" si="98"/>
        <v/>
      </c>
      <c r="CB51" s="231" t="str">
        <f t="shared" si="99"/>
        <v/>
      </c>
      <c r="CC51" s="231" t="str">
        <f t="shared" si="100"/>
        <v/>
      </c>
      <c r="CD51" s="231" t="str">
        <f t="shared" si="101"/>
        <v/>
      </c>
      <c r="CE51" s="231" t="str">
        <f t="shared" si="102"/>
        <v/>
      </c>
      <c r="CF51" s="231" t="str">
        <f t="shared" si="103"/>
        <v/>
      </c>
      <c r="CG51" s="231" t="str">
        <f t="shared" si="104"/>
        <v/>
      </c>
      <c r="CH51" s="231" t="str">
        <f t="shared" si="105"/>
        <v/>
      </c>
      <c r="CI51" s="231" t="str">
        <f t="shared" si="106"/>
        <v/>
      </c>
      <c r="CJ51" s="231" t="str">
        <f t="shared" si="107"/>
        <v/>
      </c>
      <c r="CK51" s="231" t="str">
        <f t="shared" si="108"/>
        <v/>
      </c>
      <c r="CL51" s="231" t="str">
        <f t="shared" si="109"/>
        <v/>
      </c>
      <c r="CM51" s="231" t="str">
        <f t="shared" si="110"/>
        <v/>
      </c>
      <c r="CN51" s="231" t="str">
        <f t="shared" si="111"/>
        <v/>
      </c>
      <c r="CO51" s="231" t="str">
        <f t="shared" si="112"/>
        <v/>
      </c>
      <c r="CP51" s="231" t="str">
        <f t="shared" si="113"/>
        <v/>
      </c>
      <c r="CQ51" s="231" t="str">
        <f t="shared" si="114"/>
        <v/>
      </c>
      <c r="CR51" s="231" t="str">
        <f t="shared" si="115"/>
        <v/>
      </c>
      <c r="CS51" s="231" t="str">
        <f t="shared" si="116"/>
        <v/>
      </c>
      <c r="CT51" s="231" t="str">
        <f t="shared" si="117"/>
        <v/>
      </c>
    </row>
    <row r="52" spans="1:98" x14ac:dyDescent="0.3">
      <c r="A52" s="624"/>
      <c r="B52" s="624"/>
      <c r="C52" s="625"/>
      <c r="D52" s="624"/>
      <c r="E52" s="624"/>
      <c r="F52" s="624"/>
      <c r="G52" s="624"/>
      <c r="H52" s="364"/>
      <c r="I52" s="663"/>
      <c r="J52" s="663"/>
      <c r="K52" s="663"/>
      <c r="L52" s="663"/>
      <c r="M52" s="663"/>
      <c r="N52" s="663"/>
      <c r="O52" s="663"/>
      <c r="P52" s="663"/>
      <c r="Q52" s="663"/>
      <c r="R52" s="663"/>
      <c r="S52" s="663"/>
      <c r="T52" s="663"/>
      <c r="U52" s="663"/>
      <c r="V52" s="663"/>
      <c r="W52" s="663"/>
      <c r="X52" s="663"/>
      <c r="Y52" s="663"/>
      <c r="Z52" s="663"/>
      <c r="AA52" s="663"/>
      <c r="AB52" s="663"/>
      <c r="AC52" s="663"/>
      <c r="AD52" s="663"/>
      <c r="AE52" s="663"/>
      <c r="AF52" s="663"/>
      <c r="AG52" s="663"/>
      <c r="AH52" s="663"/>
      <c r="AI52" s="663"/>
      <c r="AJ52" s="663"/>
      <c r="AK52" s="663"/>
      <c r="AL52" s="360" t="e">
        <f t="shared" si="60"/>
        <v>#VALUE!</v>
      </c>
      <c r="AM52" s="360" t="e">
        <f t="shared" si="61"/>
        <v>#VALUE!</v>
      </c>
      <c r="AN52" s="360" t="e">
        <f t="shared" si="62"/>
        <v>#VALUE!</v>
      </c>
      <c r="AO52" s="360" t="e">
        <f t="shared" si="63"/>
        <v>#VALUE!</v>
      </c>
      <c r="AP52" s="360" t="e">
        <f t="shared" si="64"/>
        <v>#VALUE!</v>
      </c>
      <c r="AQ52" s="360" t="e">
        <f t="shared" si="65"/>
        <v>#VALUE!</v>
      </c>
      <c r="AR52" s="360" t="e">
        <f t="shared" si="66"/>
        <v>#VALUE!</v>
      </c>
      <c r="AS52" s="360" t="e">
        <f t="shared" si="67"/>
        <v>#VALUE!</v>
      </c>
      <c r="AT52" s="360" t="e">
        <f t="shared" si="68"/>
        <v>#VALUE!</v>
      </c>
      <c r="AU52" s="360" t="e">
        <f t="shared" si="69"/>
        <v>#VALUE!</v>
      </c>
      <c r="AV52" s="360" t="e">
        <f t="shared" si="70"/>
        <v>#VALUE!</v>
      </c>
      <c r="AW52" s="360" t="e">
        <f t="shared" si="71"/>
        <v>#VALUE!</v>
      </c>
      <c r="AX52" s="360" t="e">
        <f t="shared" si="72"/>
        <v>#VALUE!</v>
      </c>
      <c r="AY52" s="360" t="e">
        <f t="shared" si="73"/>
        <v>#VALUE!</v>
      </c>
      <c r="AZ52" s="360" t="e">
        <f t="shared" si="74"/>
        <v>#VALUE!</v>
      </c>
      <c r="BA52" s="360" t="e">
        <f t="shared" si="75"/>
        <v>#VALUE!</v>
      </c>
      <c r="BB52" s="360" t="e">
        <f t="shared" si="76"/>
        <v>#VALUE!</v>
      </c>
      <c r="BC52" s="360" t="e">
        <f t="shared" si="77"/>
        <v>#VALUE!</v>
      </c>
      <c r="BD52" s="360" t="e">
        <f t="shared" si="78"/>
        <v>#VALUE!</v>
      </c>
      <c r="BE52" s="360" t="e">
        <f t="shared" si="79"/>
        <v>#VALUE!</v>
      </c>
      <c r="BF52" s="360" t="e">
        <f t="shared" si="80"/>
        <v>#VALUE!</v>
      </c>
      <c r="BG52" s="360" t="e">
        <f t="shared" si="81"/>
        <v>#VALUE!</v>
      </c>
      <c r="BH52" s="360" t="e">
        <f t="shared" si="82"/>
        <v>#VALUE!</v>
      </c>
      <c r="BI52" s="360" t="e">
        <f t="shared" si="83"/>
        <v>#VALUE!</v>
      </c>
      <c r="BJ52" s="360" t="e">
        <f t="shared" si="84"/>
        <v>#VALUE!</v>
      </c>
      <c r="BK52" s="360" t="e">
        <f t="shared" si="85"/>
        <v>#VALUE!</v>
      </c>
      <c r="BL52" s="360" t="e">
        <f t="shared" si="86"/>
        <v>#VALUE!</v>
      </c>
      <c r="BM52" s="360" t="e">
        <f t="shared" si="87"/>
        <v>#VALUE!</v>
      </c>
      <c r="BN52" s="360" t="e">
        <f t="shared" si="88"/>
        <v>#VALUE!</v>
      </c>
      <c r="BO52" s="360">
        <f t="array" ref="BO52">SUM(IF(ISERROR(AL52:BN52),"",AL52:BN52))</f>
        <v>0</v>
      </c>
      <c r="BP52" s="361">
        <f t="shared" si="58"/>
        <v>0</v>
      </c>
      <c r="BQ52" s="230" t="str">
        <f t="shared" si="59"/>
        <v/>
      </c>
      <c r="BR52" s="231" t="str">
        <f t="shared" si="89"/>
        <v/>
      </c>
      <c r="BS52" s="231" t="str">
        <f t="shared" si="90"/>
        <v/>
      </c>
      <c r="BT52" s="231" t="str">
        <f t="shared" si="91"/>
        <v/>
      </c>
      <c r="BU52" s="231" t="str">
        <f t="shared" si="92"/>
        <v/>
      </c>
      <c r="BV52" s="231" t="str">
        <f t="shared" si="93"/>
        <v/>
      </c>
      <c r="BW52" s="231" t="str">
        <f t="shared" si="94"/>
        <v/>
      </c>
      <c r="BX52" s="231" t="str">
        <f t="shared" si="95"/>
        <v/>
      </c>
      <c r="BY52" s="231" t="str">
        <f t="shared" si="96"/>
        <v/>
      </c>
      <c r="BZ52" s="231" t="str">
        <f t="shared" si="97"/>
        <v/>
      </c>
      <c r="CA52" s="231" t="str">
        <f t="shared" si="98"/>
        <v/>
      </c>
      <c r="CB52" s="231" t="str">
        <f t="shared" si="99"/>
        <v/>
      </c>
      <c r="CC52" s="231" t="str">
        <f t="shared" si="100"/>
        <v/>
      </c>
      <c r="CD52" s="231" t="str">
        <f t="shared" si="101"/>
        <v/>
      </c>
      <c r="CE52" s="231" t="str">
        <f t="shared" si="102"/>
        <v/>
      </c>
      <c r="CF52" s="231" t="str">
        <f t="shared" si="103"/>
        <v/>
      </c>
      <c r="CG52" s="231" t="str">
        <f t="shared" si="104"/>
        <v/>
      </c>
      <c r="CH52" s="231" t="str">
        <f t="shared" si="105"/>
        <v/>
      </c>
      <c r="CI52" s="231" t="str">
        <f t="shared" si="106"/>
        <v/>
      </c>
      <c r="CJ52" s="231" t="str">
        <f t="shared" si="107"/>
        <v/>
      </c>
      <c r="CK52" s="231" t="str">
        <f t="shared" si="108"/>
        <v/>
      </c>
      <c r="CL52" s="231" t="str">
        <f t="shared" si="109"/>
        <v/>
      </c>
      <c r="CM52" s="231" t="str">
        <f t="shared" si="110"/>
        <v/>
      </c>
      <c r="CN52" s="231" t="str">
        <f t="shared" si="111"/>
        <v/>
      </c>
      <c r="CO52" s="231" t="str">
        <f t="shared" si="112"/>
        <v/>
      </c>
      <c r="CP52" s="231" t="str">
        <f t="shared" si="113"/>
        <v/>
      </c>
      <c r="CQ52" s="231" t="str">
        <f t="shared" si="114"/>
        <v/>
      </c>
      <c r="CR52" s="231" t="str">
        <f t="shared" si="115"/>
        <v/>
      </c>
      <c r="CS52" s="231" t="str">
        <f t="shared" si="116"/>
        <v/>
      </c>
      <c r="CT52" s="231" t="str">
        <f t="shared" si="117"/>
        <v/>
      </c>
    </row>
    <row r="53" spans="1:98" x14ac:dyDescent="0.3">
      <c r="A53" s="624"/>
      <c r="B53" s="624"/>
      <c r="C53" s="625"/>
      <c r="D53" s="624"/>
      <c r="E53" s="624"/>
      <c r="F53" s="624"/>
      <c r="G53" s="624"/>
      <c r="H53" s="364"/>
      <c r="I53" s="663"/>
      <c r="J53" s="663"/>
      <c r="K53" s="663"/>
      <c r="L53" s="663"/>
      <c r="M53" s="663"/>
      <c r="N53" s="663"/>
      <c r="O53" s="663"/>
      <c r="P53" s="663"/>
      <c r="Q53" s="663"/>
      <c r="R53" s="663"/>
      <c r="S53" s="663"/>
      <c r="T53" s="663"/>
      <c r="U53" s="663"/>
      <c r="V53" s="663"/>
      <c r="W53" s="663"/>
      <c r="X53" s="663"/>
      <c r="Y53" s="663"/>
      <c r="Z53" s="663"/>
      <c r="AA53" s="663"/>
      <c r="AB53" s="663"/>
      <c r="AC53" s="663"/>
      <c r="AD53" s="663"/>
      <c r="AE53" s="663"/>
      <c r="AF53" s="663"/>
      <c r="AG53" s="663"/>
      <c r="AH53" s="663"/>
      <c r="AI53" s="663"/>
      <c r="AJ53" s="663"/>
      <c r="AK53" s="663"/>
      <c r="AL53" s="360" t="e">
        <f t="shared" si="60"/>
        <v>#VALUE!</v>
      </c>
      <c r="AM53" s="360" t="e">
        <f t="shared" si="61"/>
        <v>#VALUE!</v>
      </c>
      <c r="AN53" s="360" t="e">
        <f t="shared" si="62"/>
        <v>#VALUE!</v>
      </c>
      <c r="AO53" s="360" t="e">
        <f t="shared" si="63"/>
        <v>#VALUE!</v>
      </c>
      <c r="AP53" s="360" t="e">
        <f t="shared" si="64"/>
        <v>#VALUE!</v>
      </c>
      <c r="AQ53" s="360" t="e">
        <f t="shared" si="65"/>
        <v>#VALUE!</v>
      </c>
      <c r="AR53" s="360" t="e">
        <f t="shared" si="66"/>
        <v>#VALUE!</v>
      </c>
      <c r="AS53" s="360" t="e">
        <f t="shared" si="67"/>
        <v>#VALUE!</v>
      </c>
      <c r="AT53" s="360" t="e">
        <f t="shared" si="68"/>
        <v>#VALUE!</v>
      </c>
      <c r="AU53" s="360" t="e">
        <f t="shared" si="69"/>
        <v>#VALUE!</v>
      </c>
      <c r="AV53" s="360" t="e">
        <f t="shared" si="70"/>
        <v>#VALUE!</v>
      </c>
      <c r="AW53" s="360" t="e">
        <f t="shared" si="71"/>
        <v>#VALUE!</v>
      </c>
      <c r="AX53" s="360" t="e">
        <f t="shared" si="72"/>
        <v>#VALUE!</v>
      </c>
      <c r="AY53" s="360" t="e">
        <f t="shared" si="73"/>
        <v>#VALUE!</v>
      </c>
      <c r="AZ53" s="360" t="e">
        <f t="shared" si="74"/>
        <v>#VALUE!</v>
      </c>
      <c r="BA53" s="360" t="e">
        <f t="shared" si="75"/>
        <v>#VALUE!</v>
      </c>
      <c r="BB53" s="360" t="e">
        <f t="shared" si="76"/>
        <v>#VALUE!</v>
      </c>
      <c r="BC53" s="360" t="e">
        <f t="shared" si="77"/>
        <v>#VALUE!</v>
      </c>
      <c r="BD53" s="360" t="e">
        <f t="shared" si="78"/>
        <v>#VALUE!</v>
      </c>
      <c r="BE53" s="360" t="e">
        <f t="shared" si="79"/>
        <v>#VALUE!</v>
      </c>
      <c r="BF53" s="360" t="e">
        <f t="shared" si="80"/>
        <v>#VALUE!</v>
      </c>
      <c r="BG53" s="360" t="e">
        <f t="shared" si="81"/>
        <v>#VALUE!</v>
      </c>
      <c r="BH53" s="360" t="e">
        <f t="shared" si="82"/>
        <v>#VALUE!</v>
      </c>
      <c r="BI53" s="360" t="e">
        <f t="shared" si="83"/>
        <v>#VALUE!</v>
      </c>
      <c r="BJ53" s="360" t="e">
        <f t="shared" si="84"/>
        <v>#VALUE!</v>
      </c>
      <c r="BK53" s="360" t="e">
        <f t="shared" si="85"/>
        <v>#VALUE!</v>
      </c>
      <c r="BL53" s="360" t="e">
        <f t="shared" si="86"/>
        <v>#VALUE!</v>
      </c>
      <c r="BM53" s="360" t="e">
        <f t="shared" si="87"/>
        <v>#VALUE!</v>
      </c>
      <c r="BN53" s="360" t="e">
        <f t="shared" si="88"/>
        <v>#VALUE!</v>
      </c>
      <c r="BO53" s="360">
        <f t="array" ref="BO53">SUM(IF(ISERROR(AL53:BN53),"",AL53:BN53))</f>
        <v>0</v>
      </c>
      <c r="BP53" s="361">
        <f t="shared" si="58"/>
        <v>0</v>
      </c>
      <c r="BQ53" s="230" t="str">
        <f t="shared" si="59"/>
        <v/>
      </c>
      <c r="BR53" s="231" t="str">
        <f t="shared" si="89"/>
        <v/>
      </c>
      <c r="BS53" s="231" t="str">
        <f t="shared" si="90"/>
        <v/>
      </c>
      <c r="BT53" s="231" t="str">
        <f t="shared" si="91"/>
        <v/>
      </c>
      <c r="BU53" s="231" t="str">
        <f t="shared" si="92"/>
        <v/>
      </c>
      <c r="BV53" s="231" t="str">
        <f t="shared" si="93"/>
        <v/>
      </c>
      <c r="BW53" s="231" t="str">
        <f t="shared" si="94"/>
        <v/>
      </c>
      <c r="BX53" s="231" t="str">
        <f t="shared" si="95"/>
        <v/>
      </c>
      <c r="BY53" s="231" t="str">
        <f t="shared" si="96"/>
        <v/>
      </c>
      <c r="BZ53" s="231" t="str">
        <f t="shared" si="97"/>
        <v/>
      </c>
      <c r="CA53" s="231" t="str">
        <f t="shared" si="98"/>
        <v/>
      </c>
      <c r="CB53" s="231" t="str">
        <f t="shared" si="99"/>
        <v/>
      </c>
      <c r="CC53" s="231" t="str">
        <f t="shared" si="100"/>
        <v/>
      </c>
      <c r="CD53" s="231" t="str">
        <f t="shared" si="101"/>
        <v/>
      </c>
      <c r="CE53" s="231" t="str">
        <f t="shared" si="102"/>
        <v/>
      </c>
      <c r="CF53" s="231" t="str">
        <f t="shared" si="103"/>
        <v/>
      </c>
      <c r="CG53" s="231" t="str">
        <f t="shared" si="104"/>
        <v/>
      </c>
      <c r="CH53" s="231" t="str">
        <f t="shared" si="105"/>
        <v/>
      </c>
      <c r="CI53" s="231" t="str">
        <f t="shared" si="106"/>
        <v/>
      </c>
      <c r="CJ53" s="231" t="str">
        <f t="shared" si="107"/>
        <v/>
      </c>
      <c r="CK53" s="231" t="str">
        <f t="shared" si="108"/>
        <v/>
      </c>
      <c r="CL53" s="231" t="str">
        <f t="shared" si="109"/>
        <v/>
      </c>
      <c r="CM53" s="231" t="str">
        <f t="shared" si="110"/>
        <v/>
      </c>
      <c r="CN53" s="231" t="str">
        <f t="shared" si="111"/>
        <v/>
      </c>
      <c r="CO53" s="231" t="str">
        <f t="shared" si="112"/>
        <v/>
      </c>
      <c r="CP53" s="231" t="str">
        <f t="shared" si="113"/>
        <v/>
      </c>
      <c r="CQ53" s="231" t="str">
        <f t="shared" si="114"/>
        <v/>
      </c>
      <c r="CR53" s="231" t="str">
        <f t="shared" si="115"/>
        <v/>
      </c>
      <c r="CS53" s="231" t="str">
        <f t="shared" si="116"/>
        <v/>
      </c>
      <c r="CT53" s="231" t="str">
        <f t="shared" si="117"/>
        <v/>
      </c>
    </row>
    <row r="54" spans="1:98" x14ac:dyDescent="0.3">
      <c r="A54" s="624"/>
      <c r="B54" s="624"/>
      <c r="C54" s="625"/>
      <c r="D54" s="624"/>
      <c r="E54" s="624"/>
      <c r="F54" s="624"/>
      <c r="G54" s="624"/>
      <c r="H54" s="364"/>
      <c r="I54" s="663"/>
      <c r="J54" s="663"/>
      <c r="K54" s="663"/>
      <c r="L54" s="663"/>
      <c r="M54" s="663"/>
      <c r="N54" s="663"/>
      <c r="O54" s="663"/>
      <c r="P54" s="663"/>
      <c r="Q54" s="663"/>
      <c r="R54" s="663"/>
      <c r="S54" s="663"/>
      <c r="T54" s="663"/>
      <c r="U54" s="663"/>
      <c r="V54" s="663"/>
      <c r="W54" s="663"/>
      <c r="X54" s="663"/>
      <c r="Y54" s="663"/>
      <c r="Z54" s="663"/>
      <c r="AA54" s="663"/>
      <c r="AB54" s="663"/>
      <c r="AC54" s="663"/>
      <c r="AD54" s="663"/>
      <c r="AE54" s="663"/>
      <c r="AF54" s="663"/>
      <c r="AG54" s="663"/>
      <c r="AH54" s="663"/>
      <c r="AI54" s="663"/>
      <c r="AJ54" s="663"/>
      <c r="AK54" s="663"/>
      <c r="AL54" s="360" t="e">
        <f t="shared" si="60"/>
        <v>#VALUE!</v>
      </c>
      <c r="AM54" s="360" t="e">
        <f t="shared" si="61"/>
        <v>#VALUE!</v>
      </c>
      <c r="AN54" s="360" t="e">
        <f t="shared" si="62"/>
        <v>#VALUE!</v>
      </c>
      <c r="AO54" s="360" t="e">
        <f t="shared" si="63"/>
        <v>#VALUE!</v>
      </c>
      <c r="AP54" s="360" t="e">
        <f t="shared" si="64"/>
        <v>#VALUE!</v>
      </c>
      <c r="AQ54" s="360" t="e">
        <f t="shared" si="65"/>
        <v>#VALUE!</v>
      </c>
      <c r="AR54" s="360" t="e">
        <f t="shared" si="66"/>
        <v>#VALUE!</v>
      </c>
      <c r="AS54" s="360" t="e">
        <f t="shared" si="67"/>
        <v>#VALUE!</v>
      </c>
      <c r="AT54" s="360" t="e">
        <f t="shared" si="68"/>
        <v>#VALUE!</v>
      </c>
      <c r="AU54" s="360" t="e">
        <f t="shared" si="69"/>
        <v>#VALUE!</v>
      </c>
      <c r="AV54" s="360" t="e">
        <f t="shared" si="70"/>
        <v>#VALUE!</v>
      </c>
      <c r="AW54" s="360" t="e">
        <f t="shared" si="71"/>
        <v>#VALUE!</v>
      </c>
      <c r="AX54" s="360" t="e">
        <f t="shared" si="72"/>
        <v>#VALUE!</v>
      </c>
      <c r="AY54" s="360" t="e">
        <f t="shared" si="73"/>
        <v>#VALUE!</v>
      </c>
      <c r="AZ54" s="360" t="e">
        <f t="shared" si="74"/>
        <v>#VALUE!</v>
      </c>
      <c r="BA54" s="360" t="e">
        <f t="shared" si="75"/>
        <v>#VALUE!</v>
      </c>
      <c r="BB54" s="360" t="e">
        <f t="shared" si="76"/>
        <v>#VALUE!</v>
      </c>
      <c r="BC54" s="360" t="e">
        <f t="shared" si="77"/>
        <v>#VALUE!</v>
      </c>
      <c r="BD54" s="360" t="e">
        <f t="shared" si="78"/>
        <v>#VALUE!</v>
      </c>
      <c r="BE54" s="360" t="e">
        <f t="shared" si="79"/>
        <v>#VALUE!</v>
      </c>
      <c r="BF54" s="360" t="e">
        <f t="shared" si="80"/>
        <v>#VALUE!</v>
      </c>
      <c r="BG54" s="360" t="e">
        <f t="shared" si="81"/>
        <v>#VALUE!</v>
      </c>
      <c r="BH54" s="360" t="e">
        <f t="shared" si="82"/>
        <v>#VALUE!</v>
      </c>
      <c r="BI54" s="360" t="e">
        <f t="shared" si="83"/>
        <v>#VALUE!</v>
      </c>
      <c r="BJ54" s="360" t="e">
        <f t="shared" si="84"/>
        <v>#VALUE!</v>
      </c>
      <c r="BK54" s="360" t="e">
        <f t="shared" si="85"/>
        <v>#VALUE!</v>
      </c>
      <c r="BL54" s="360" t="e">
        <f t="shared" si="86"/>
        <v>#VALUE!</v>
      </c>
      <c r="BM54" s="360" t="e">
        <f t="shared" si="87"/>
        <v>#VALUE!</v>
      </c>
      <c r="BN54" s="360" t="e">
        <f t="shared" si="88"/>
        <v>#VALUE!</v>
      </c>
      <c r="BO54" s="360">
        <f t="array" ref="BO54">SUM(IF(ISERROR(AL54:BN54),"",AL54:BN54))</f>
        <v>0</v>
      </c>
      <c r="BP54" s="361">
        <f t="shared" si="58"/>
        <v>0</v>
      </c>
      <c r="BQ54" s="230" t="str">
        <f t="shared" si="59"/>
        <v/>
      </c>
      <c r="BR54" s="231" t="str">
        <f t="shared" si="89"/>
        <v/>
      </c>
      <c r="BS54" s="231" t="str">
        <f t="shared" si="90"/>
        <v/>
      </c>
      <c r="BT54" s="231" t="str">
        <f t="shared" si="91"/>
        <v/>
      </c>
      <c r="BU54" s="231" t="str">
        <f t="shared" si="92"/>
        <v/>
      </c>
      <c r="BV54" s="231" t="str">
        <f t="shared" si="93"/>
        <v/>
      </c>
      <c r="BW54" s="231" t="str">
        <f t="shared" si="94"/>
        <v/>
      </c>
      <c r="BX54" s="231" t="str">
        <f t="shared" si="95"/>
        <v/>
      </c>
      <c r="BY54" s="231" t="str">
        <f t="shared" si="96"/>
        <v/>
      </c>
      <c r="BZ54" s="231" t="str">
        <f t="shared" si="97"/>
        <v/>
      </c>
      <c r="CA54" s="231" t="str">
        <f t="shared" si="98"/>
        <v/>
      </c>
      <c r="CB54" s="231" t="str">
        <f t="shared" si="99"/>
        <v/>
      </c>
      <c r="CC54" s="231" t="str">
        <f t="shared" si="100"/>
        <v/>
      </c>
      <c r="CD54" s="231" t="str">
        <f t="shared" si="101"/>
        <v/>
      </c>
      <c r="CE54" s="231" t="str">
        <f t="shared" si="102"/>
        <v/>
      </c>
      <c r="CF54" s="231" t="str">
        <f t="shared" si="103"/>
        <v/>
      </c>
      <c r="CG54" s="231" t="str">
        <f t="shared" si="104"/>
        <v/>
      </c>
      <c r="CH54" s="231" t="str">
        <f t="shared" si="105"/>
        <v/>
      </c>
      <c r="CI54" s="231" t="str">
        <f t="shared" si="106"/>
        <v/>
      </c>
      <c r="CJ54" s="231" t="str">
        <f t="shared" si="107"/>
        <v/>
      </c>
      <c r="CK54" s="231" t="str">
        <f t="shared" si="108"/>
        <v/>
      </c>
      <c r="CL54" s="231" t="str">
        <f t="shared" si="109"/>
        <v/>
      </c>
      <c r="CM54" s="231" t="str">
        <f t="shared" si="110"/>
        <v/>
      </c>
      <c r="CN54" s="231" t="str">
        <f t="shared" si="111"/>
        <v/>
      </c>
      <c r="CO54" s="231" t="str">
        <f t="shared" si="112"/>
        <v/>
      </c>
      <c r="CP54" s="231" t="str">
        <f t="shared" si="113"/>
        <v/>
      </c>
      <c r="CQ54" s="231" t="str">
        <f t="shared" si="114"/>
        <v/>
      </c>
      <c r="CR54" s="231" t="str">
        <f t="shared" si="115"/>
        <v/>
      </c>
      <c r="CS54" s="231" t="str">
        <f t="shared" si="116"/>
        <v/>
      </c>
      <c r="CT54" s="231" t="str">
        <f t="shared" si="117"/>
        <v/>
      </c>
    </row>
    <row r="55" spans="1:98" x14ac:dyDescent="0.3">
      <c r="A55" s="624"/>
      <c r="B55" s="624"/>
      <c r="C55" s="625"/>
      <c r="D55" s="624"/>
      <c r="E55" s="624"/>
      <c r="F55" s="624"/>
      <c r="G55" s="624"/>
      <c r="H55" s="364"/>
      <c r="I55" s="663"/>
      <c r="J55" s="663"/>
      <c r="K55" s="663"/>
      <c r="L55" s="663"/>
      <c r="M55" s="663"/>
      <c r="N55" s="663"/>
      <c r="O55" s="663"/>
      <c r="P55" s="663"/>
      <c r="Q55" s="663"/>
      <c r="R55" s="663"/>
      <c r="S55" s="663"/>
      <c r="T55" s="663"/>
      <c r="U55" s="663"/>
      <c r="V55" s="663"/>
      <c r="W55" s="663"/>
      <c r="X55" s="663"/>
      <c r="Y55" s="663"/>
      <c r="Z55" s="663"/>
      <c r="AA55" s="663"/>
      <c r="AB55" s="663"/>
      <c r="AC55" s="663"/>
      <c r="AD55" s="663"/>
      <c r="AE55" s="663"/>
      <c r="AF55" s="663"/>
      <c r="AG55" s="663"/>
      <c r="AH55" s="663"/>
      <c r="AI55" s="663"/>
      <c r="AJ55" s="663"/>
      <c r="AK55" s="663"/>
      <c r="AL55" s="360" t="e">
        <f t="shared" si="60"/>
        <v>#VALUE!</v>
      </c>
      <c r="AM55" s="360" t="e">
        <f t="shared" si="61"/>
        <v>#VALUE!</v>
      </c>
      <c r="AN55" s="360" t="e">
        <f t="shared" si="62"/>
        <v>#VALUE!</v>
      </c>
      <c r="AO55" s="360" t="e">
        <f t="shared" si="63"/>
        <v>#VALUE!</v>
      </c>
      <c r="AP55" s="360" t="e">
        <f t="shared" si="64"/>
        <v>#VALUE!</v>
      </c>
      <c r="AQ55" s="360" t="e">
        <f t="shared" si="65"/>
        <v>#VALUE!</v>
      </c>
      <c r="AR55" s="360" t="e">
        <f t="shared" si="66"/>
        <v>#VALUE!</v>
      </c>
      <c r="AS55" s="360" t="e">
        <f t="shared" si="67"/>
        <v>#VALUE!</v>
      </c>
      <c r="AT55" s="360" t="e">
        <f t="shared" si="68"/>
        <v>#VALUE!</v>
      </c>
      <c r="AU55" s="360" t="e">
        <f t="shared" si="69"/>
        <v>#VALUE!</v>
      </c>
      <c r="AV55" s="360" t="e">
        <f t="shared" si="70"/>
        <v>#VALUE!</v>
      </c>
      <c r="AW55" s="360" t="e">
        <f t="shared" si="71"/>
        <v>#VALUE!</v>
      </c>
      <c r="AX55" s="360" t="e">
        <f t="shared" si="72"/>
        <v>#VALUE!</v>
      </c>
      <c r="AY55" s="360" t="e">
        <f t="shared" si="73"/>
        <v>#VALUE!</v>
      </c>
      <c r="AZ55" s="360" t="e">
        <f t="shared" si="74"/>
        <v>#VALUE!</v>
      </c>
      <c r="BA55" s="360" t="e">
        <f t="shared" si="75"/>
        <v>#VALUE!</v>
      </c>
      <c r="BB55" s="360" t="e">
        <f t="shared" si="76"/>
        <v>#VALUE!</v>
      </c>
      <c r="BC55" s="360" t="e">
        <f t="shared" si="77"/>
        <v>#VALUE!</v>
      </c>
      <c r="BD55" s="360" t="e">
        <f t="shared" si="78"/>
        <v>#VALUE!</v>
      </c>
      <c r="BE55" s="360" t="e">
        <f t="shared" si="79"/>
        <v>#VALUE!</v>
      </c>
      <c r="BF55" s="360" t="e">
        <f t="shared" si="80"/>
        <v>#VALUE!</v>
      </c>
      <c r="BG55" s="360" t="e">
        <f t="shared" si="81"/>
        <v>#VALUE!</v>
      </c>
      <c r="BH55" s="360" t="e">
        <f t="shared" si="82"/>
        <v>#VALUE!</v>
      </c>
      <c r="BI55" s="360" t="e">
        <f t="shared" si="83"/>
        <v>#VALUE!</v>
      </c>
      <c r="BJ55" s="360" t="e">
        <f t="shared" si="84"/>
        <v>#VALUE!</v>
      </c>
      <c r="BK55" s="360" t="e">
        <f t="shared" si="85"/>
        <v>#VALUE!</v>
      </c>
      <c r="BL55" s="360" t="e">
        <f t="shared" si="86"/>
        <v>#VALUE!</v>
      </c>
      <c r="BM55" s="360" t="e">
        <f t="shared" si="87"/>
        <v>#VALUE!</v>
      </c>
      <c r="BN55" s="360" t="e">
        <f t="shared" si="88"/>
        <v>#VALUE!</v>
      </c>
      <c r="BO55" s="360">
        <f t="array" ref="BO55">SUM(IF(ISERROR(AL55:BN55),"",AL55:BN55))</f>
        <v>0</v>
      </c>
      <c r="BP55" s="361">
        <f t="shared" si="58"/>
        <v>0</v>
      </c>
      <c r="BQ55" s="230" t="str">
        <f t="shared" si="59"/>
        <v/>
      </c>
      <c r="BR55" s="231" t="str">
        <f t="shared" si="89"/>
        <v/>
      </c>
      <c r="BS55" s="231" t="str">
        <f t="shared" si="90"/>
        <v/>
      </c>
      <c r="BT55" s="231" t="str">
        <f t="shared" si="91"/>
        <v/>
      </c>
      <c r="BU55" s="231" t="str">
        <f t="shared" si="92"/>
        <v/>
      </c>
      <c r="BV55" s="231" t="str">
        <f t="shared" si="93"/>
        <v/>
      </c>
      <c r="BW55" s="231" t="str">
        <f t="shared" si="94"/>
        <v/>
      </c>
      <c r="BX55" s="231" t="str">
        <f t="shared" si="95"/>
        <v/>
      </c>
      <c r="BY55" s="231" t="str">
        <f t="shared" si="96"/>
        <v/>
      </c>
      <c r="BZ55" s="231" t="str">
        <f t="shared" si="97"/>
        <v/>
      </c>
      <c r="CA55" s="231" t="str">
        <f t="shared" si="98"/>
        <v/>
      </c>
      <c r="CB55" s="231" t="str">
        <f t="shared" si="99"/>
        <v/>
      </c>
      <c r="CC55" s="231" t="str">
        <f t="shared" si="100"/>
        <v/>
      </c>
      <c r="CD55" s="231" t="str">
        <f t="shared" si="101"/>
        <v/>
      </c>
      <c r="CE55" s="231" t="str">
        <f t="shared" si="102"/>
        <v/>
      </c>
      <c r="CF55" s="231" t="str">
        <f t="shared" si="103"/>
        <v/>
      </c>
      <c r="CG55" s="231" t="str">
        <f t="shared" si="104"/>
        <v/>
      </c>
      <c r="CH55" s="231" t="str">
        <f t="shared" si="105"/>
        <v/>
      </c>
      <c r="CI55" s="231" t="str">
        <f t="shared" si="106"/>
        <v/>
      </c>
      <c r="CJ55" s="231" t="str">
        <f t="shared" si="107"/>
        <v/>
      </c>
      <c r="CK55" s="231" t="str">
        <f t="shared" si="108"/>
        <v/>
      </c>
      <c r="CL55" s="231" t="str">
        <f t="shared" si="109"/>
        <v/>
      </c>
      <c r="CM55" s="231" t="str">
        <f t="shared" si="110"/>
        <v/>
      </c>
      <c r="CN55" s="231" t="str">
        <f t="shared" si="111"/>
        <v/>
      </c>
      <c r="CO55" s="231" t="str">
        <f t="shared" si="112"/>
        <v/>
      </c>
      <c r="CP55" s="231" t="str">
        <f t="shared" si="113"/>
        <v/>
      </c>
      <c r="CQ55" s="231" t="str">
        <f t="shared" si="114"/>
        <v/>
      </c>
      <c r="CR55" s="231" t="str">
        <f t="shared" si="115"/>
        <v/>
      </c>
      <c r="CS55" s="231" t="str">
        <f t="shared" si="116"/>
        <v/>
      </c>
      <c r="CT55" s="231" t="str">
        <f t="shared" si="117"/>
        <v/>
      </c>
    </row>
    <row r="56" spans="1:98" x14ac:dyDescent="0.3">
      <c r="A56" s="624"/>
      <c r="B56" s="624"/>
      <c r="C56" s="625"/>
      <c r="D56" s="624"/>
      <c r="E56" s="624"/>
      <c r="F56" s="624"/>
      <c r="G56" s="624"/>
      <c r="H56" s="364"/>
      <c r="I56" s="663"/>
      <c r="J56" s="663"/>
      <c r="K56" s="663"/>
      <c r="L56" s="663"/>
      <c r="M56" s="663"/>
      <c r="N56" s="663"/>
      <c r="O56" s="663"/>
      <c r="P56" s="663"/>
      <c r="Q56" s="663"/>
      <c r="R56" s="663"/>
      <c r="S56" s="663"/>
      <c r="T56" s="663"/>
      <c r="U56" s="663"/>
      <c r="V56" s="663"/>
      <c r="W56" s="663"/>
      <c r="X56" s="663"/>
      <c r="Y56" s="663"/>
      <c r="Z56" s="663"/>
      <c r="AA56" s="663"/>
      <c r="AB56" s="663"/>
      <c r="AC56" s="663"/>
      <c r="AD56" s="663"/>
      <c r="AE56" s="663"/>
      <c r="AF56" s="663"/>
      <c r="AG56" s="663"/>
      <c r="AH56" s="663"/>
      <c r="AI56" s="663"/>
      <c r="AJ56" s="663"/>
      <c r="AK56" s="663"/>
      <c r="AL56" s="360" t="e">
        <f t="shared" si="60"/>
        <v>#VALUE!</v>
      </c>
      <c r="AM56" s="360" t="e">
        <f t="shared" si="61"/>
        <v>#VALUE!</v>
      </c>
      <c r="AN56" s="360" t="e">
        <f t="shared" si="62"/>
        <v>#VALUE!</v>
      </c>
      <c r="AO56" s="360" t="e">
        <f t="shared" si="63"/>
        <v>#VALUE!</v>
      </c>
      <c r="AP56" s="360" t="e">
        <f t="shared" si="64"/>
        <v>#VALUE!</v>
      </c>
      <c r="AQ56" s="360" t="e">
        <f t="shared" si="65"/>
        <v>#VALUE!</v>
      </c>
      <c r="AR56" s="360" t="e">
        <f t="shared" si="66"/>
        <v>#VALUE!</v>
      </c>
      <c r="AS56" s="360" t="e">
        <f t="shared" si="67"/>
        <v>#VALUE!</v>
      </c>
      <c r="AT56" s="360" t="e">
        <f t="shared" si="68"/>
        <v>#VALUE!</v>
      </c>
      <c r="AU56" s="360" t="e">
        <f t="shared" si="69"/>
        <v>#VALUE!</v>
      </c>
      <c r="AV56" s="360" t="e">
        <f t="shared" si="70"/>
        <v>#VALUE!</v>
      </c>
      <c r="AW56" s="360" t="e">
        <f t="shared" si="71"/>
        <v>#VALUE!</v>
      </c>
      <c r="AX56" s="360" t="e">
        <f t="shared" si="72"/>
        <v>#VALUE!</v>
      </c>
      <c r="AY56" s="360" t="e">
        <f t="shared" si="73"/>
        <v>#VALUE!</v>
      </c>
      <c r="AZ56" s="360" t="e">
        <f t="shared" si="74"/>
        <v>#VALUE!</v>
      </c>
      <c r="BA56" s="360" t="e">
        <f t="shared" si="75"/>
        <v>#VALUE!</v>
      </c>
      <c r="BB56" s="360" t="e">
        <f t="shared" si="76"/>
        <v>#VALUE!</v>
      </c>
      <c r="BC56" s="360" t="e">
        <f t="shared" si="77"/>
        <v>#VALUE!</v>
      </c>
      <c r="BD56" s="360" t="e">
        <f t="shared" si="78"/>
        <v>#VALUE!</v>
      </c>
      <c r="BE56" s="360" t="e">
        <f t="shared" si="79"/>
        <v>#VALUE!</v>
      </c>
      <c r="BF56" s="360" t="e">
        <f t="shared" si="80"/>
        <v>#VALUE!</v>
      </c>
      <c r="BG56" s="360" t="e">
        <f t="shared" si="81"/>
        <v>#VALUE!</v>
      </c>
      <c r="BH56" s="360" t="e">
        <f t="shared" si="82"/>
        <v>#VALUE!</v>
      </c>
      <c r="BI56" s="360" t="e">
        <f t="shared" si="83"/>
        <v>#VALUE!</v>
      </c>
      <c r="BJ56" s="360" t="e">
        <f t="shared" si="84"/>
        <v>#VALUE!</v>
      </c>
      <c r="BK56" s="360" t="e">
        <f t="shared" si="85"/>
        <v>#VALUE!</v>
      </c>
      <c r="BL56" s="360" t="e">
        <f t="shared" si="86"/>
        <v>#VALUE!</v>
      </c>
      <c r="BM56" s="360" t="e">
        <f t="shared" si="87"/>
        <v>#VALUE!</v>
      </c>
      <c r="BN56" s="360" t="e">
        <f t="shared" si="88"/>
        <v>#VALUE!</v>
      </c>
      <c r="BO56" s="360">
        <f t="array" ref="BO56">SUM(IF(ISERROR(AL56:BN56),"",AL56:BN56))</f>
        <v>0</v>
      </c>
      <c r="BP56" s="361">
        <f t="shared" si="58"/>
        <v>0</v>
      </c>
      <c r="BQ56" s="230" t="str">
        <f t="shared" si="59"/>
        <v/>
      </c>
      <c r="BR56" s="231" t="str">
        <f t="shared" si="89"/>
        <v/>
      </c>
      <c r="BS56" s="231" t="str">
        <f t="shared" si="90"/>
        <v/>
      </c>
      <c r="BT56" s="231" t="str">
        <f t="shared" si="91"/>
        <v/>
      </c>
      <c r="BU56" s="231" t="str">
        <f t="shared" si="92"/>
        <v/>
      </c>
      <c r="BV56" s="231" t="str">
        <f t="shared" si="93"/>
        <v/>
      </c>
      <c r="BW56" s="231" t="str">
        <f t="shared" si="94"/>
        <v/>
      </c>
      <c r="BX56" s="231" t="str">
        <f t="shared" si="95"/>
        <v/>
      </c>
      <c r="BY56" s="231" t="str">
        <f t="shared" si="96"/>
        <v/>
      </c>
      <c r="BZ56" s="231" t="str">
        <f t="shared" si="97"/>
        <v/>
      </c>
      <c r="CA56" s="231" t="str">
        <f t="shared" si="98"/>
        <v/>
      </c>
      <c r="CB56" s="231" t="str">
        <f t="shared" si="99"/>
        <v/>
      </c>
      <c r="CC56" s="231" t="str">
        <f t="shared" si="100"/>
        <v/>
      </c>
      <c r="CD56" s="231" t="str">
        <f t="shared" si="101"/>
        <v/>
      </c>
      <c r="CE56" s="231" t="str">
        <f t="shared" si="102"/>
        <v/>
      </c>
      <c r="CF56" s="231" t="str">
        <f t="shared" si="103"/>
        <v/>
      </c>
      <c r="CG56" s="231" t="str">
        <f t="shared" si="104"/>
        <v/>
      </c>
      <c r="CH56" s="231" t="str">
        <f t="shared" si="105"/>
        <v/>
      </c>
      <c r="CI56" s="231" t="str">
        <f t="shared" si="106"/>
        <v/>
      </c>
      <c r="CJ56" s="231" t="str">
        <f t="shared" si="107"/>
        <v/>
      </c>
      <c r="CK56" s="231" t="str">
        <f t="shared" si="108"/>
        <v/>
      </c>
      <c r="CL56" s="231" t="str">
        <f t="shared" si="109"/>
        <v/>
      </c>
      <c r="CM56" s="231" t="str">
        <f t="shared" si="110"/>
        <v/>
      </c>
      <c r="CN56" s="231" t="str">
        <f t="shared" si="111"/>
        <v/>
      </c>
      <c r="CO56" s="231" t="str">
        <f t="shared" si="112"/>
        <v/>
      </c>
      <c r="CP56" s="231" t="str">
        <f t="shared" si="113"/>
        <v/>
      </c>
      <c r="CQ56" s="231" t="str">
        <f t="shared" si="114"/>
        <v/>
      </c>
      <c r="CR56" s="231" t="str">
        <f t="shared" si="115"/>
        <v/>
      </c>
      <c r="CS56" s="231" t="str">
        <f t="shared" si="116"/>
        <v/>
      </c>
      <c r="CT56" s="231" t="str">
        <f t="shared" si="117"/>
        <v/>
      </c>
    </row>
    <row r="57" spans="1:98" x14ac:dyDescent="0.3">
      <c r="A57" s="624"/>
      <c r="B57" s="624"/>
      <c r="C57" s="625"/>
      <c r="D57" s="624"/>
      <c r="E57" s="624"/>
      <c r="F57" s="624"/>
      <c r="G57" s="624"/>
      <c r="H57" s="364"/>
      <c r="I57" s="663"/>
      <c r="J57" s="663"/>
      <c r="K57" s="663"/>
      <c r="L57" s="663"/>
      <c r="M57" s="663"/>
      <c r="N57" s="663"/>
      <c r="O57" s="663"/>
      <c r="P57" s="663"/>
      <c r="Q57" s="663"/>
      <c r="R57" s="663"/>
      <c r="S57" s="663"/>
      <c r="T57" s="663"/>
      <c r="U57" s="663"/>
      <c r="V57" s="663"/>
      <c r="W57" s="663"/>
      <c r="X57" s="663"/>
      <c r="Y57" s="663"/>
      <c r="Z57" s="663"/>
      <c r="AA57" s="663"/>
      <c r="AB57" s="663"/>
      <c r="AC57" s="663"/>
      <c r="AD57" s="663"/>
      <c r="AE57" s="663"/>
      <c r="AF57" s="663"/>
      <c r="AG57" s="663"/>
      <c r="AH57" s="663"/>
      <c r="AI57" s="663"/>
      <c r="AJ57" s="663"/>
      <c r="AK57" s="663"/>
      <c r="AL57" s="360" t="e">
        <f t="shared" si="60"/>
        <v>#VALUE!</v>
      </c>
      <c r="AM57" s="360" t="e">
        <f t="shared" si="61"/>
        <v>#VALUE!</v>
      </c>
      <c r="AN57" s="360" t="e">
        <f t="shared" si="62"/>
        <v>#VALUE!</v>
      </c>
      <c r="AO57" s="360" t="e">
        <f t="shared" si="63"/>
        <v>#VALUE!</v>
      </c>
      <c r="AP57" s="360" t="e">
        <f t="shared" si="64"/>
        <v>#VALUE!</v>
      </c>
      <c r="AQ57" s="360" t="e">
        <f t="shared" si="65"/>
        <v>#VALUE!</v>
      </c>
      <c r="AR57" s="360" t="e">
        <f t="shared" si="66"/>
        <v>#VALUE!</v>
      </c>
      <c r="AS57" s="360" t="e">
        <f t="shared" si="67"/>
        <v>#VALUE!</v>
      </c>
      <c r="AT57" s="360" t="e">
        <f t="shared" si="68"/>
        <v>#VALUE!</v>
      </c>
      <c r="AU57" s="360" t="e">
        <f t="shared" si="69"/>
        <v>#VALUE!</v>
      </c>
      <c r="AV57" s="360" t="e">
        <f t="shared" si="70"/>
        <v>#VALUE!</v>
      </c>
      <c r="AW57" s="360" t="e">
        <f t="shared" si="71"/>
        <v>#VALUE!</v>
      </c>
      <c r="AX57" s="360" t="e">
        <f t="shared" si="72"/>
        <v>#VALUE!</v>
      </c>
      <c r="AY57" s="360" t="e">
        <f t="shared" si="73"/>
        <v>#VALUE!</v>
      </c>
      <c r="AZ57" s="360" t="e">
        <f t="shared" si="74"/>
        <v>#VALUE!</v>
      </c>
      <c r="BA57" s="360" t="e">
        <f t="shared" si="75"/>
        <v>#VALUE!</v>
      </c>
      <c r="BB57" s="360" t="e">
        <f t="shared" si="76"/>
        <v>#VALUE!</v>
      </c>
      <c r="BC57" s="360" t="e">
        <f t="shared" si="77"/>
        <v>#VALUE!</v>
      </c>
      <c r="BD57" s="360" t="e">
        <f t="shared" si="78"/>
        <v>#VALUE!</v>
      </c>
      <c r="BE57" s="360" t="e">
        <f t="shared" si="79"/>
        <v>#VALUE!</v>
      </c>
      <c r="BF57" s="360" t="e">
        <f t="shared" si="80"/>
        <v>#VALUE!</v>
      </c>
      <c r="BG57" s="360" t="e">
        <f t="shared" si="81"/>
        <v>#VALUE!</v>
      </c>
      <c r="BH57" s="360" t="e">
        <f t="shared" si="82"/>
        <v>#VALUE!</v>
      </c>
      <c r="BI57" s="360" t="e">
        <f t="shared" si="83"/>
        <v>#VALUE!</v>
      </c>
      <c r="BJ57" s="360" t="e">
        <f t="shared" si="84"/>
        <v>#VALUE!</v>
      </c>
      <c r="BK57" s="360" t="e">
        <f t="shared" si="85"/>
        <v>#VALUE!</v>
      </c>
      <c r="BL57" s="360" t="e">
        <f t="shared" si="86"/>
        <v>#VALUE!</v>
      </c>
      <c r="BM57" s="360" t="e">
        <f t="shared" si="87"/>
        <v>#VALUE!</v>
      </c>
      <c r="BN57" s="360" t="e">
        <f t="shared" si="88"/>
        <v>#VALUE!</v>
      </c>
      <c r="BO57" s="360">
        <f t="array" ref="BO57">SUM(IF(ISERROR(AL57:BN57),"",AL57:BN57))</f>
        <v>0</v>
      </c>
      <c r="BP57" s="361">
        <f t="shared" si="58"/>
        <v>0</v>
      </c>
      <c r="BQ57" s="230" t="str">
        <f t="shared" si="59"/>
        <v/>
      </c>
      <c r="BR57" s="231" t="str">
        <f t="shared" si="89"/>
        <v/>
      </c>
      <c r="BS57" s="231" t="str">
        <f t="shared" si="90"/>
        <v/>
      </c>
      <c r="BT57" s="231" t="str">
        <f t="shared" si="91"/>
        <v/>
      </c>
      <c r="BU57" s="231" t="str">
        <f t="shared" si="92"/>
        <v/>
      </c>
      <c r="BV57" s="231" t="str">
        <f t="shared" si="93"/>
        <v/>
      </c>
      <c r="BW57" s="231" t="str">
        <f t="shared" si="94"/>
        <v/>
      </c>
      <c r="BX57" s="231" t="str">
        <f t="shared" si="95"/>
        <v/>
      </c>
      <c r="BY57" s="231" t="str">
        <f t="shared" si="96"/>
        <v/>
      </c>
      <c r="BZ57" s="231" t="str">
        <f t="shared" si="97"/>
        <v/>
      </c>
      <c r="CA57" s="231" t="str">
        <f t="shared" si="98"/>
        <v/>
      </c>
      <c r="CB57" s="231" t="str">
        <f t="shared" si="99"/>
        <v/>
      </c>
      <c r="CC57" s="231" t="str">
        <f t="shared" si="100"/>
        <v/>
      </c>
      <c r="CD57" s="231" t="str">
        <f t="shared" si="101"/>
        <v/>
      </c>
      <c r="CE57" s="231" t="str">
        <f t="shared" si="102"/>
        <v/>
      </c>
      <c r="CF57" s="231" t="str">
        <f t="shared" si="103"/>
        <v/>
      </c>
      <c r="CG57" s="231" t="str">
        <f t="shared" si="104"/>
        <v/>
      </c>
      <c r="CH57" s="231" t="str">
        <f t="shared" si="105"/>
        <v/>
      </c>
      <c r="CI57" s="231" t="str">
        <f t="shared" si="106"/>
        <v/>
      </c>
      <c r="CJ57" s="231" t="str">
        <f t="shared" si="107"/>
        <v/>
      </c>
      <c r="CK57" s="231" t="str">
        <f t="shared" si="108"/>
        <v/>
      </c>
      <c r="CL57" s="231" t="str">
        <f t="shared" si="109"/>
        <v/>
      </c>
      <c r="CM57" s="231" t="str">
        <f t="shared" si="110"/>
        <v/>
      </c>
      <c r="CN57" s="231" t="str">
        <f t="shared" si="111"/>
        <v/>
      </c>
      <c r="CO57" s="231" t="str">
        <f t="shared" si="112"/>
        <v/>
      </c>
      <c r="CP57" s="231" t="str">
        <f t="shared" si="113"/>
        <v/>
      </c>
      <c r="CQ57" s="231" t="str">
        <f t="shared" si="114"/>
        <v/>
      </c>
      <c r="CR57" s="231" t="str">
        <f t="shared" si="115"/>
        <v/>
      </c>
      <c r="CS57" s="231" t="str">
        <f t="shared" si="116"/>
        <v/>
      </c>
      <c r="CT57" s="231" t="str">
        <f t="shared" si="117"/>
        <v/>
      </c>
    </row>
    <row r="58" spans="1:98" x14ac:dyDescent="0.3">
      <c r="A58" s="624"/>
      <c r="B58" s="624"/>
      <c r="C58" s="625"/>
      <c r="D58" s="624"/>
      <c r="E58" s="624"/>
      <c r="F58" s="624"/>
      <c r="G58" s="624"/>
      <c r="H58" s="364"/>
      <c r="I58" s="663"/>
      <c r="J58" s="663"/>
      <c r="K58" s="663"/>
      <c r="L58" s="663"/>
      <c r="M58" s="663"/>
      <c r="N58" s="663"/>
      <c r="O58" s="663"/>
      <c r="P58" s="663"/>
      <c r="Q58" s="663"/>
      <c r="R58" s="663"/>
      <c r="S58" s="663"/>
      <c r="T58" s="663"/>
      <c r="U58" s="663"/>
      <c r="V58" s="663"/>
      <c r="W58" s="663"/>
      <c r="X58" s="663"/>
      <c r="Y58" s="663"/>
      <c r="Z58" s="663"/>
      <c r="AA58" s="663"/>
      <c r="AB58" s="663"/>
      <c r="AC58" s="663"/>
      <c r="AD58" s="663"/>
      <c r="AE58" s="663"/>
      <c r="AF58" s="663"/>
      <c r="AG58" s="663"/>
      <c r="AH58" s="663"/>
      <c r="AI58" s="663"/>
      <c r="AJ58" s="663"/>
      <c r="AK58" s="663"/>
      <c r="AL58" s="360" t="e">
        <f t="shared" si="60"/>
        <v>#VALUE!</v>
      </c>
      <c r="AM58" s="360" t="e">
        <f t="shared" si="61"/>
        <v>#VALUE!</v>
      </c>
      <c r="AN58" s="360" t="e">
        <f t="shared" si="62"/>
        <v>#VALUE!</v>
      </c>
      <c r="AO58" s="360" t="e">
        <f t="shared" si="63"/>
        <v>#VALUE!</v>
      </c>
      <c r="AP58" s="360" t="e">
        <f t="shared" si="64"/>
        <v>#VALUE!</v>
      </c>
      <c r="AQ58" s="360" t="e">
        <f t="shared" si="65"/>
        <v>#VALUE!</v>
      </c>
      <c r="AR58" s="360" t="e">
        <f t="shared" si="66"/>
        <v>#VALUE!</v>
      </c>
      <c r="AS58" s="360" t="e">
        <f t="shared" si="67"/>
        <v>#VALUE!</v>
      </c>
      <c r="AT58" s="360" t="e">
        <f t="shared" si="68"/>
        <v>#VALUE!</v>
      </c>
      <c r="AU58" s="360" t="e">
        <f t="shared" si="69"/>
        <v>#VALUE!</v>
      </c>
      <c r="AV58" s="360" t="e">
        <f t="shared" si="70"/>
        <v>#VALUE!</v>
      </c>
      <c r="AW58" s="360" t="e">
        <f t="shared" si="71"/>
        <v>#VALUE!</v>
      </c>
      <c r="AX58" s="360" t="e">
        <f t="shared" si="72"/>
        <v>#VALUE!</v>
      </c>
      <c r="AY58" s="360" t="e">
        <f t="shared" si="73"/>
        <v>#VALUE!</v>
      </c>
      <c r="AZ58" s="360" t="e">
        <f t="shared" si="74"/>
        <v>#VALUE!</v>
      </c>
      <c r="BA58" s="360" t="e">
        <f t="shared" si="75"/>
        <v>#VALUE!</v>
      </c>
      <c r="BB58" s="360" t="e">
        <f t="shared" si="76"/>
        <v>#VALUE!</v>
      </c>
      <c r="BC58" s="360" t="e">
        <f t="shared" si="77"/>
        <v>#VALUE!</v>
      </c>
      <c r="BD58" s="360" t="e">
        <f t="shared" si="78"/>
        <v>#VALUE!</v>
      </c>
      <c r="BE58" s="360" t="e">
        <f t="shared" si="79"/>
        <v>#VALUE!</v>
      </c>
      <c r="BF58" s="360" t="e">
        <f t="shared" si="80"/>
        <v>#VALUE!</v>
      </c>
      <c r="BG58" s="360" t="e">
        <f t="shared" si="81"/>
        <v>#VALUE!</v>
      </c>
      <c r="BH58" s="360" t="e">
        <f t="shared" si="82"/>
        <v>#VALUE!</v>
      </c>
      <c r="BI58" s="360" t="e">
        <f t="shared" si="83"/>
        <v>#VALUE!</v>
      </c>
      <c r="BJ58" s="360" t="e">
        <f t="shared" si="84"/>
        <v>#VALUE!</v>
      </c>
      <c r="BK58" s="360" t="e">
        <f t="shared" si="85"/>
        <v>#VALUE!</v>
      </c>
      <c r="BL58" s="360" t="e">
        <f t="shared" si="86"/>
        <v>#VALUE!</v>
      </c>
      <c r="BM58" s="360" t="e">
        <f t="shared" si="87"/>
        <v>#VALUE!</v>
      </c>
      <c r="BN58" s="360" t="e">
        <f t="shared" si="88"/>
        <v>#VALUE!</v>
      </c>
      <c r="BO58" s="360">
        <f t="array" ref="BO58">SUM(IF(ISERROR(AL58:BN58),"",AL58:BN58))</f>
        <v>0</v>
      </c>
      <c r="BP58" s="361">
        <f t="shared" si="58"/>
        <v>0</v>
      </c>
      <c r="BQ58" s="230" t="str">
        <f t="shared" si="59"/>
        <v/>
      </c>
      <c r="BR58" s="231" t="str">
        <f t="shared" si="89"/>
        <v/>
      </c>
      <c r="BS58" s="231" t="str">
        <f t="shared" si="90"/>
        <v/>
      </c>
      <c r="BT58" s="231" t="str">
        <f t="shared" si="91"/>
        <v/>
      </c>
      <c r="BU58" s="231" t="str">
        <f t="shared" si="92"/>
        <v/>
      </c>
      <c r="BV58" s="231" t="str">
        <f t="shared" si="93"/>
        <v/>
      </c>
      <c r="BW58" s="231" t="str">
        <f t="shared" si="94"/>
        <v/>
      </c>
      <c r="BX58" s="231" t="str">
        <f t="shared" si="95"/>
        <v/>
      </c>
      <c r="BY58" s="231" t="str">
        <f t="shared" si="96"/>
        <v/>
      </c>
      <c r="BZ58" s="231" t="str">
        <f t="shared" si="97"/>
        <v/>
      </c>
      <c r="CA58" s="231" t="str">
        <f t="shared" si="98"/>
        <v/>
      </c>
      <c r="CB58" s="231" t="str">
        <f t="shared" si="99"/>
        <v/>
      </c>
      <c r="CC58" s="231" t="str">
        <f t="shared" si="100"/>
        <v/>
      </c>
      <c r="CD58" s="231" t="str">
        <f t="shared" si="101"/>
        <v/>
      </c>
      <c r="CE58" s="231" t="str">
        <f t="shared" si="102"/>
        <v/>
      </c>
      <c r="CF58" s="231" t="str">
        <f t="shared" si="103"/>
        <v/>
      </c>
      <c r="CG58" s="231" t="str">
        <f t="shared" si="104"/>
        <v/>
      </c>
      <c r="CH58" s="231" t="str">
        <f t="shared" si="105"/>
        <v/>
      </c>
      <c r="CI58" s="231" t="str">
        <f t="shared" si="106"/>
        <v/>
      </c>
      <c r="CJ58" s="231" t="str">
        <f t="shared" si="107"/>
        <v/>
      </c>
      <c r="CK58" s="231" t="str">
        <f t="shared" si="108"/>
        <v/>
      </c>
      <c r="CL58" s="231" t="str">
        <f t="shared" si="109"/>
        <v/>
      </c>
      <c r="CM58" s="231" t="str">
        <f t="shared" si="110"/>
        <v/>
      </c>
      <c r="CN58" s="231" t="str">
        <f t="shared" si="111"/>
        <v/>
      </c>
      <c r="CO58" s="231" t="str">
        <f t="shared" si="112"/>
        <v/>
      </c>
      <c r="CP58" s="231" t="str">
        <f t="shared" si="113"/>
        <v/>
      </c>
      <c r="CQ58" s="231" t="str">
        <f t="shared" si="114"/>
        <v/>
      </c>
      <c r="CR58" s="231" t="str">
        <f t="shared" si="115"/>
        <v/>
      </c>
      <c r="CS58" s="231" t="str">
        <f t="shared" si="116"/>
        <v/>
      </c>
      <c r="CT58" s="231" t="str">
        <f t="shared" si="117"/>
        <v/>
      </c>
    </row>
    <row r="59" spans="1:98" x14ac:dyDescent="0.3">
      <c r="A59" s="624"/>
      <c r="B59" s="624"/>
      <c r="C59" s="625"/>
      <c r="D59" s="624"/>
      <c r="E59" s="624"/>
      <c r="F59" s="624"/>
      <c r="G59" s="624"/>
      <c r="H59" s="364"/>
      <c r="I59" s="663"/>
      <c r="J59" s="663"/>
      <c r="K59" s="663"/>
      <c r="L59" s="663"/>
      <c r="M59" s="663"/>
      <c r="N59" s="663"/>
      <c r="O59" s="663"/>
      <c r="P59" s="663"/>
      <c r="Q59" s="663"/>
      <c r="R59" s="663"/>
      <c r="S59" s="663"/>
      <c r="T59" s="663"/>
      <c r="U59" s="663"/>
      <c r="V59" s="663"/>
      <c r="W59" s="663"/>
      <c r="X59" s="663"/>
      <c r="Y59" s="663"/>
      <c r="Z59" s="663"/>
      <c r="AA59" s="663"/>
      <c r="AB59" s="663"/>
      <c r="AC59" s="663"/>
      <c r="AD59" s="663"/>
      <c r="AE59" s="663"/>
      <c r="AF59" s="663"/>
      <c r="AG59" s="663"/>
      <c r="AH59" s="663"/>
      <c r="AI59" s="663"/>
      <c r="AJ59" s="663"/>
      <c r="AK59" s="663"/>
      <c r="AL59" s="360" t="e">
        <f t="shared" si="60"/>
        <v>#VALUE!</v>
      </c>
      <c r="AM59" s="360" t="e">
        <f t="shared" si="61"/>
        <v>#VALUE!</v>
      </c>
      <c r="AN59" s="360" t="e">
        <f t="shared" si="62"/>
        <v>#VALUE!</v>
      </c>
      <c r="AO59" s="360" t="e">
        <f t="shared" si="63"/>
        <v>#VALUE!</v>
      </c>
      <c r="AP59" s="360" t="e">
        <f t="shared" si="64"/>
        <v>#VALUE!</v>
      </c>
      <c r="AQ59" s="360" t="e">
        <f t="shared" si="65"/>
        <v>#VALUE!</v>
      </c>
      <c r="AR59" s="360" t="e">
        <f t="shared" si="66"/>
        <v>#VALUE!</v>
      </c>
      <c r="AS59" s="360" t="e">
        <f t="shared" si="67"/>
        <v>#VALUE!</v>
      </c>
      <c r="AT59" s="360" t="e">
        <f t="shared" si="68"/>
        <v>#VALUE!</v>
      </c>
      <c r="AU59" s="360" t="e">
        <f t="shared" si="69"/>
        <v>#VALUE!</v>
      </c>
      <c r="AV59" s="360" t="e">
        <f t="shared" si="70"/>
        <v>#VALUE!</v>
      </c>
      <c r="AW59" s="360" t="e">
        <f t="shared" si="71"/>
        <v>#VALUE!</v>
      </c>
      <c r="AX59" s="360" t="e">
        <f t="shared" si="72"/>
        <v>#VALUE!</v>
      </c>
      <c r="AY59" s="360" t="e">
        <f t="shared" si="73"/>
        <v>#VALUE!</v>
      </c>
      <c r="AZ59" s="360" t="e">
        <f t="shared" si="74"/>
        <v>#VALUE!</v>
      </c>
      <c r="BA59" s="360" t="e">
        <f t="shared" si="75"/>
        <v>#VALUE!</v>
      </c>
      <c r="BB59" s="360" t="e">
        <f t="shared" si="76"/>
        <v>#VALUE!</v>
      </c>
      <c r="BC59" s="360" t="e">
        <f t="shared" si="77"/>
        <v>#VALUE!</v>
      </c>
      <c r="BD59" s="360" t="e">
        <f t="shared" si="78"/>
        <v>#VALUE!</v>
      </c>
      <c r="BE59" s="360" t="e">
        <f t="shared" si="79"/>
        <v>#VALUE!</v>
      </c>
      <c r="BF59" s="360" t="e">
        <f t="shared" si="80"/>
        <v>#VALUE!</v>
      </c>
      <c r="BG59" s="360" t="e">
        <f t="shared" si="81"/>
        <v>#VALUE!</v>
      </c>
      <c r="BH59" s="360" t="e">
        <f t="shared" si="82"/>
        <v>#VALUE!</v>
      </c>
      <c r="BI59" s="360" t="e">
        <f t="shared" si="83"/>
        <v>#VALUE!</v>
      </c>
      <c r="BJ59" s="360" t="e">
        <f t="shared" si="84"/>
        <v>#VALUE!</v>
      </c>
      <c r="BK59" s="360" t="e">
        <f t="shared" si="85"/>
        <v>#VALUE!</v>
      </c>
      <c r="BL59" s="360" t="e">
        <f t="shared" si="86"/>
        <v>#VALUE!</v>
      </c>
      <c r="BM59" s="360" t="e">
        <f t="shared" si="87"/>
        <v>#VALUE!</v>
      </c>
      <c r="BN59" s="360" t="e">
        <f t="shared" si="88"/>
        <v>#VALUE!</v>
      </c>
      <c r="BO59" s="360">
        <f t="array" ref="BO59">SUM(IF(ISERROR(AL59:BN59),"",AL59:BN59))</f>
        <v>0</v>
      </c>
      <c r="BP59" s="361">
        <f t="shared" si="58"/>
        <v>0</v>
      </c>
      <c r="BQ59" s="230" t="str">
        <f t="shared" si="59"/>
        <v/>
      </c>
      <c r="BR59" s="231" t="str">
        <f t="shared" si="89"/>
        <v/>
      </c>
      <c r="BS59" s="231" t="str">
        <f t="shared" si="90"/>
        <v/>
      </c>
      <c r="BT59" s="231" t="str">
        <f t="shared" si="91"/>
        <v/>
      </c>
      <c r="BU59" s="231" t="str">
        <f t="shared" si="92"/>
        <v/>
      </c>
      <c r="BV59" s="231" t="str">
        <f t="shared" si="93"/>
        <v/>
      </c>
      <c r="BW59" s="231" t="str">
        <f t="shared" si="94"/>
        <v/>
      </c>
      <c r="BX59" s="231" t="str">
        <f t="shared" si="95"/>
        <v/>
      </c>
      <c r="BY59" s="231" t="str">
        <f t="shared" si="96"/>
        <v/>
      </c>
      <c r="BZ59" s="231" t="str">
        <f t="shared" si="97"/>
        <v/>
      </c>
      <c r="CA59" s="231" t="str">
        <f t="shared" si="98"/>
        <v/>
      </c>
      <c r="CB59" s="231" t="str">
        <f t="shared" si="99"/>
        <v/>
      </c>
      <c r="CC59" s="231" t="str">
        <f t="shared" si="100"/>
        <v/>
      </c>
      <c r="CD59" s="231" t="str">
        <f t="shared" si="101"/>
        <v/>
      </c>
      <c r="CE59" s="231" t="str">
        <f t="shared" si="102"/>
        <v/>
      </c>
      <c r="CF59" s="231" t="str">
        <f t="shared" si="103"/>
        <v/>
      </c>
      <c r="CG59" s="231" t="str">
        <f t="shared" si="104"/>
        <v/>
      </c>
      <c r="CH59" s="231" t="str">
        <f t="shared" si="105"/>
        <v/>
      </c>
      <c r="CI59" s="231" t="str">
        <f t="shared" si="106"/>
        <v/>
      </c>
      <c r="CJ59" s="231" t="str">
        <f t="shared" si="107"/>
        <v/>
      </c>
      <c r="CK59" s="231" t="str">
        <f t="shared" si="108"/>
        <v/>
      </c>
      <c r="CL59" s="231" t="str">
        <f t="shared" si="109"/>
        <v/>
      </c>
      <c r="CM59" s="231" t="str">
        <f t="shared" si="110"/>
        <v/>
      </c>
      <c r="CN59" s="231" t="str">
        <f t="shared" si="111"/>
        <v/>
      </c>
      <c r="CO59" s="231" t="str">
        <f t="shared" si="112"/>
        <v/>
      </c>
      <c r="CP59" s="231" t="str">
        <f t="shared" si="113"/>
        <v/>
      </c>
      <c r="CQ59" s="231" t="str">
        <f t="shared" si="114"/>
        <v/>
      </c>
      <c r="CR59" s="231" t="str">
        <f t="shared" si="115"/>
        <v/>
      </c>
      <c r="CS59" s="231" t="str">
        <f t="shared" si="116"/>
        <v/>
      </c>
      <c r="CT59" s="231" t="str">
        <f t="shared" si="117"/>
        <v/>
      </c>
    </row>
    <row r="60" spans="1:98" x14ac:dyDescent="0.3">
      <c r="A60" s="624"/>
      <c r="B60" s="624"/>
      <c r="C60" s="625"/>
      <c r="D60" s="624"/>
      <c r="E60" s="624"/>
      <c r="F60" s="624"/>
      <c r="G60" s="624"/>
      <c r="H60" s="364"/>
      <c r="I60" s="663"/>
      <c r="J60" s="663"/>
      <c r="K60" s="663"/>
      <c r="L60" s="663"/>
      <c r="M60" s="663"/>
      <c r="N60" s="663"/>
      <c r="O60" s="663"/>
      <c r="P60" s="663"/>
      <c r="Q60" s="663"/>
      <c r="R60" s="663"/>
      <c r="S60" s="663"/>
      <c r="T60" s="663"/>
      <c r="U60" s="663"/>
      <c r="V60" s="663"/>
      <c r="W60" s="663"/>
      <c r="X60" s="663"/>
      <c r="Y60" s="663"/>
      <c r="Z60" s="663"/>
      <c r="AA60" s="663"/>
      <c r="AB60" s="663"/>
      <c r="AC60" s="663"/>
      <c r="AD60" s="663"/>
      <c r="AE60" s="663"/>
      <c r="AF60" s="663"/>
      <c r="AG60" s="663"/>
      <c r="AH60" s="663"/>
      <c r="AI60" s="663"/>
      <c r="AJ60" s="663"/>
      <c r="AK60" s="663"/>
      <c r="AL60" s="360" t="e">
        <f t="shared" si="60"/>
        <v>#VALUE!</v>
      </c>
      <c r="AM60" s="360" t="e">
        <f t="shared" si="61"/>
        <v>#VALUE!</v>
      </c>
      <c r="AN60" s="360" t="e">
        <f t="shared" si="62"/>
        <v>#VALUE!</v>
      </c>
      <c r="AO60" s="360" t="e">
        <f t="shared" si="63"/>
        <v>#VALUE!</v>
      </c>
      <c r="AP60" s="360" t="e">
        <f t="shared" si="64"/>
        <v>#VALUE!</v>
      </c>
      <c r="AQ60" s="360" t="e">
        <f t="shared" si="65"/>
        <v>#VALUE!</v>
      </c>
      <c r="AR60" s="360" t="e">
        <f t="shared" si="66"/>
        <v>#VALUE!</v>
      </c>
      <c r="AS60" s="360" t="e">
        <f t="shared" si="67"/>
        <v>#VALUE!</v>
      </c>
      <c r="AT60" s="360" t="e">
        <f t="shared" si="68"/>
        <v>#VALUE!</v>
      </c>
      <c r="AU60" s="360" t="e">
        <f t="shared" si="69"/>
        <v>#VALUE!</v>
      </c>
      <c r="AV60" s="360" t="e">
        <f t="shared" si="70"/>
        <v>#VALUE!</v>
      </c>
      <c r="AW60" s="360" t="e">
        <f t="shared" si="71"/>
        <v>#VALUE!</v>
      </c>
      <c r="AX60" s="360" t="e">
        <f t="shared" si="72"/>
        <v>#VALUE!</v>
      </c>
      <c r="AY60" s="360" t="e">
        <f t="shared" si="73"/>
        <v>#VALUE!</v>
      </c>
      <c r="AZ60" s="360" t="e">
        <f t="shared" si="74"/>
        <v>#VALUE!</v>
      </c>
      <c r="BA60" s="360" t="e">
        <f t="shared" si="75"/>
        <v>#VALUE!</v>
      </c>
      <c r="BB60" s="360" t="e">
        <f t="shared" si="76"/>
        <v>#VALUE!</v>
      </c>
      <c r="BC60" s="360" t="e">
        <f t="shared" si="77"/>
        <v>#VALUE!</v>
      </c>
      <c r="BD60" s="360" t="e">
        <f t="shared" si="78"/>
        <v>#VALUE!</v>
      </c>
      <c r="BE60" s="360" t="e">
        <f t="shared" si="79"/>
        <v>#VALUE!</v>
      </c>
      <c r="BF60" s="360" t="e">
        <f t="shared" si="80"/>
        <v>#VALUE!</v>
      </c>
      <c r="BG60" s="360" t="e">
        <f t="shared" si="81"/>
        <v>#VALUE!</v>
      </c>
      <c r="BH60" s="360" t="e">
        <f t="shared" si="82"/>
        <v>#VALUE!</v>
      </c>
      <c r="BI60" s="360" t="e">
        <f t="shared" si="83"/>
        <v>#VALUE!</v>
      </c>
      <c r="BJ60" s="360" t="e">
        <f t="shared" si="84"/>
        <v>#VALUE!</v>
      </c>
      <c r="BK60" s="360" t="e">
        <f t="shared" si="85"/>
        <v>#VALUE!</v>
      </c>
      <c r="BL60" s="360" t="e">
        <f t="shared" si="86"/>
        <v>#VALUE!</v>
      </c>
      <c r="BM60" s="360" t="e">
        <f t="shared" si="87"/>
        <v>#VALUE!</v>
      </c>
      <c r="BN60" s="360" t="e">
        <f t="shared" si="88"/>
        <v>#VALUE!</v>
      </c>
      <c r="BO60" s="360">
        <f t="array" ref="BO60">SUM(IF(ISERROR(AL60:BN60),"",AL60:BN60))</f>
        <v>0</v>
      </c>
      <c r="BP60" s="361">
        <f t="shared" si="58"/>
        <v>0</v>
      </c>
      <c r="BQ60" s="230" t="str">
        <f t="shared" si="59"/>
        <v/>
      </c>
      <c r="BR60" s="231" t="str">
        <f t="shared" si="89"/>
        <v/>
      </c>
      <c r="BS60" s="231" t="str">
        <f t="shared" si="90"/>
        <v/>
      </c>
      <c r="BT60" s="231" t="str">
        <f t="shared" si="91"/>
        <v/>
      </c>
      <c r="BU60" s="231" t="str">
        <f t="shared" si="92"/>
        <v/>
      </c>
      <c r="BV60" s="231" t="str">
        <f t="shared" si="93"/>
        <v/>
      </c>
      <c r="BW60" s="231" t="str">
        <f t="shared" si="94"/>
        <v/>
      </c>
      <c r="BX60" s="231" t="str">
        <f t="shared" si="95"/>
        <v/>
      </c>
      <c r="BY60" s="231" t="str">
        <f t="shared" si="96"/>
        <v/>
      </c>
      <c r="BZ60" s="231" t="str">
        <f t="shared" si="97"/>
        <v/>
      </c>
      <c r="CA60" s="231" t="str">
        <f t="shared" si="98"/>
        <v/>
      </c>
      <c r="CB60" s="231" t="str">
        <f t="shared" si="99"/>
        <v/>
      </c>
      <c r="CC60" s="231" t="str">
        <f t="shared" si="100"/>
        <v/>
      </c>
      <c r="CD60" s="231" t="str">
        <f t="shared" si="101"/>
        <v/>
      </c>
      <c r="CE60" s="231" t="str">
        <f t="shared" si="102"/>
        <v/>
      </c>
      <c r="CF60" s="231" t="str">
        <f t="shared" si="103"/>
        <v/>
      </c>
      <c r="CG60" s="231" t="str">
        <f t="shared" si="104"/>
        <v/>
      </c>
      <c r="CH60" s="231" t="str">
        <f t="shared" si="105"/>
        <v/>
      </c>
      <c r="CI60" s="231" t="str">
        <f t="shared" si="106"/>
        <v/>
      </c>
      <c r="CJ60" s="231" t="str">
        <f t="shared" si="107"/>
        <v/>
      </c>
      <c r="CK60" s="231" t="str">
        <f t="shared" si="108"/>
        <v/>
      </c>
      <c r="CL60" s="231" t="str">
        <f t="shared" si="109"/>
        <v/>
      </c>
      <c r="CM60" s="231" t="str">
        <f t="shared" si="110"/>
        <v/>
      </c>
      <c r="CN60" s="231" t="str">
        <f t="shared" si="111"/>
        <v/>
      </c>
      <c r="CO60" s="231" t="str">
        <f t="shared" si="112"/>
        <v/>
      </c>
      <c r="CP60" s="231" t="str">
        <f t="shared" si="113"/>
        <v/>
      </c>
      <c r="CQ60" s="231" t="str">
        <f t="shared" si="114"/>
        <v/>
      </c>
      <c r="CR60" s="231" t="str">
        <f t="shared" si="115"/>
        <v/>
      </c>
      <c r="CS60" s="231" t="str">
        <f t="shared" si="116"/>
        <v/>
      </c>
      <c r="CT60" s="231" t="str">
        <f t="shared" si="117"/>
        <v/>
      </c>
    </row>
    <row r="61" spans="1:98" x14ac:dyDescent="0.3">
      <c r="A61" s="624"/>
      <c r="B61" s="624"/>
      <c r="C61" s="625"/>
      <c r="D61" s="624"/>
      <c r="E61" s="624"/>
      <c r="F61" s="624"/>
      <c r="G61" s="624"/>
      <c r="H61" s="364"/>
      <c r="I61" s="663"/>
      <c r="J61" s="663"/>
      <c r="K61" s="663"/>
      <c r="L61" s="663"/>
      <c r="M61" s="663"/>
      <c r="N61" s="663"/>
      <c r="O61" s="663"/>
      <c r="P61" s="663"/>
      <c r="Q61" s="663"/>
      <c r="R61" s="663"/>
      <c r="S61" s="663"/>
      <c r="T61" s="663"/>
      <c r="U61" s="663"/>
      <c r="V61" s="663"/>
      <c r="W61" s="663"/>
      <c r="X61" s="663"/>
      <c r="Y61" s="663"/>
      <c r="Z61" s="663"/>
      <c r="AA61" s="663"/>
      <c r="AB61" s="663"/>
      <c r="AC61" s="663"/>
      <c r="AD61" s="663"/>
      <c r="AE61" s="663"/>
      <c r="AF61" s="663"/>
      <c r="AG61" s="663"/>
      <c r="AH61" s="663"/>
      <c r="AI61" s="663"/>
      <c r="AJ61" s="663"/>
      <c r="AK61" s="663"/>
      <c r="AL61" s="360" t="e">
        <f t="shared" si="60"/>
        <v>#VALUE!</v>
      </c>
      <c r="AM61" s="360" t="e">
        <f t="shared" si="61"/>
        <v>#VALUE!</v>
      </c>
      <c r="AN61" s="360" t="e">
        <f t="shared" si="62"/>
        <v>#VALUE!</v>
      </c>
      <c r="AO61" s="360" t="e">
        <f t="shared" si="63"/>
        <v>#VALUE!</v>
      </c>
      <c r="AP61" s="360" t="e">
        <f t="shared" si="64"/>
        <v>#VALUE!</v>
      </c>
      <c r="AQ61" s="360" t="e">
        <f t="shared" si="65"/>
        <v>#VALUE!</v>
      </c>
      <c r="AR61" s="360" t="e">
        <f t="shared" si="66"/>
        <v>#VALUE!</v>
      </c>
      <c r="AS61" s="360" t="e">
        <f t="shared" si="67"/>
        <v>#VALUE!</v>
      </c>
      <c r="AT61" s="360" t="e">
        <f t="shared" si="68"/>
        <v>#VALUE!</v>
      </c>
      <c r="AU61" s="360" t="e">
        <f t="shared" si="69"/>
        <v>#VALUE!</v>
      </c>
      <c r="AV61" s="360" t="e">
        <f t="shared" si="70"/>
        <v>#VALUE!</v>
      </c>
      <c r="AW61" s="360" t="e">
        <f t="shared" si="71"/>
        <v>#VALUE!</v>
      </c>
      <c r="AX61" s="360" t="e">
        <f t="shared" si="72"/>
        <v>#VALUE!</v>
      </c>
      <c r="AY61" s="360" t="e">
        <f t="shared" si="73"/>
        <v>#VALUE!</v>
      </c>
      <c r="AZ61" s="360" t="e">
        <f t="shared" si="74"/>
        <v>#VALUE!</v>
      </c>
      <c r="BA61" s="360" t="e">
        <f t="shared" si="75"/>
        <v>#VALUE!</v>
      </c>
      <c r="BB61" s="360" t="e">
        <f t="shared" si="76"/>
        <v>#VALUE!</v>
      </c>
      <c r="BC61" s="360" t="e">
        <f t="shared" si="77"/>
        <v>#VALUE!</v>
      </c>
      <c r="BD61" s="360" t="e">
        <f t="shared" si="78"/>
        <v>#VALUE!</v>
      </c>
      <c r="BE61" s="360" t="e">
        <f t="shared" si="79"/>
        <v>#VALUE!</v>
      </c>
      <c r="BF61" s="360" t="e">
        <f t="shared" si="80"/>
        <v>#VALUE!</v>
      </c>
      <c r="BG61" s="360" t="e">
        <f t="shared" si="81"/>
        <v>#VALUE!</v>
      </c>
      <c r="BH61" s="360" t="e">
        <f t="shared" si="82"/>
        <v>#VALUE!</v>
      </c>
      <c r="BI61" s="360" t="e">
        <f t="shared" si="83"/>
        <v>#VALUE!</v>
      </c>
      <c r="BJ61" s="360" t="e">
        <f t="shared" si="84"/>
        <v>#VALUE!</v>
      </c>
      <c r="BK61" s="360" t="e">
        <f t="shared" si="85"/>
        <v>#VALUE!</v>
      </c>
      <c r="BL61" s="360" t="e">
        <f t="shared" si="86"/>
        <v>#VALUE!</v>
      </c>
      <c r="BM61" s="360" t="e">
        <f t="shared" si="87"/>
        <v>#VALUE!</v>
      </c>
      <c r="BN61" s="360" t="e">
        <f t="shared" si="88"/>
        <v>#VALUE!</v>
      </c>
      <c r="BO61" s="360">
        <f t="array" ref="BO61">SUM(IF(ISERROR(AL61:BN61),"",AL61:BN61))</f>
        <v>0</v>
      </c>
      <c r="BP61" s="361">
        <f t="shared" si="58"/>
        <v>0</v>
      </c>
      <c r="BQ61" s="230" t="str">
        <f t="shared" si="59"/>
        <v/>
      </c>
      <c r="BR61" s="231" t="str">
        <f t="shared" si="89"/>
        <v/>
      </c>
      <c r="BS61" s="231" t="str">
        <f t="shared" si="90"/>
        <v/>
      </c>
      <c r="BT61" s="231" t="str">
        <f t="shared" si="91"/>
        <v/>
      </c>
      <c r="BU61" s="231" t="str">
        <f t="shared" si="92"/>
        <v/>
      </c>
      <c r="BV61" s="231" t="str">
        <f t="shared" si="93"/>
        <v/>
      </c>
      <c r="BW61" s="231" t="str">
        <f t="shared" si="94"/>
        <v/>
      </c>
      <c r="BX61" s="231" t="str">
        <f t="shared" si="95"/>
        <v/>
      </c>
      <c r="BY61" s="231" t="str">
        <f t="shared" si="96"/>
        <v/>
      </c>
      <c r="BZ61" s="231" t="str">
        <f t="shared" si="97"/>
        <v/>
      </c>
      <c r="CA61" s="231" t="str">
        <f t="shared" si="98"/>
        <v/>
      </c>
      <c r="CB61" s="231" t="str">
        <f t="shared" si="99"/>
        <v/>
      </c>
      <c r="CC61" s="231" t="str">
        <f t="shared" si="100"/>
        <v/>
      </c>
      <c r="CD61" s="231" t="str">
        <f t="shared" si="101"/>
        <v/>
      </c>
      <c r="CE61" s="231" t="str">
        <f t="shared" si="102"/>
        <v/>
      </c>
      <c r="CF61" s="231" t="str">
        <f t="shared" si="103"/>
        <v/>
      </c>
      <c r="CG61" s="231" t="str">
        <f t="shared" si="104"/>
        <v/>
      </c>
      <c r="CH61" s="231" t="str">
        <f t="shared" si="105"/>
        <v/>
      </c>
      <c r="CI61" s="231" t="str">
        <f t="shared" si="106"/>
        <v/>
      </c>
      <c r="CJ61" s="231" t="str">
        <f t="shared" si="107"/>
        <v/>
      </c>
      <c r="CK61" s="231" t="str">
        <f t="shared" si="108"/>
        <v/>
      </c>
      <c r="CL61" s="231" t="str">
        <f t="shared" si="109"/>
        <v/>
      </c>
      <c r="CM61" s="231" t="str">
        <f t="shared" si="110"/>
        <v/>
      </c>
      <c r="CN61" s="231" t="str">
        <f t="shared" si="111"/>
        <v/>
      </c>
      <c r="CO61" s="231" t="str">
        <f t="shared" si="112"/>
        <v/>
      </c>
      <c r="CP61" s="231" t="str">
        <f t="shared" si="113"/>
        <v/>
      </c>
      <c r="CQ61" s="231" t="str">
        <f t="shared" si="114"/>
        <v/>
      </c>
      <c r="CR61" s="231" t="str">
        <f t="shared" si="115"/>
        <v/>
      </c>
      <c r="CS61" s="231" t="str">
        <f t="shared" si="116"/>
        <v/>
      </c>
      <c r="CT61" s="231" t="str">
        <f t="shared" si="117"/>
        <v/>
      </c>
    </row>
    <row r="62" spans="1:98" x14ac:dyDescent="0.3">
      <c r="A62" s="624"/>
      <c r="B62" s="624"/>
      <c r="C62" s="625"/>
      <c r="D62" s="624"/>
      <c r="E62" s="624"/>
      <c r="F62" s="624"/>
      <c r="G62" s="624"/>
      <c r="H62" s="364"/>
      <c r="I62" s="663"/>
      <c r="J62" s="663"/>
      <c r="K62" s="663"/>
      <c r="L62" s="663"/>
      <c r="M62" s="663"/>
      <c r="N62" s="663"/>
      <c r="O62" s="663"/>
      <c r="P62" s="663"/>
      <c r="Q62" s="663"/>
      <c r="R62" s="663"/>
      <c r="S62" s="663"/>
      <c r="T62" s="663"/>
      <c r="U62" s="663"/>
      <c r="V62" s="663"/>
      <c r="W62" s="663"/>
      <c r="X62" s="663"/>
      <c r="Y62" s="663"/>
      <c r="Z62" s="663"/>
      <c r="AA62" s="663"/>
      <c r="AB62" s="663"/>
      <c r="AC62" s="663"/>
      <c r="AD62" s="663"/>
      <c r="AE62" s="663"/>
      <c r="AF62" s="663"/>
      <c r="AG62" s="663"/>
      <c r="AH62" s="663"/>
      <c r="AI62" s="663"/>
      <c r="AJ62" s="663"/>
      <c r="AK62" s="663"/>
      <c r="AL62" s="360" t="e">
        <f t="shared" si="60"/>
        <v>#VALUE!</v>
      </c>
      <c r="AM62" s="360" t="e">
        <f t="shared" si="61"/>
        <v>#VALUE!</v>
      </c>
      <c r="AN62" s="360" t="e">
        <f t="shared" si="62"/>
        <v>#VALUE!</v>
      </c>
      <c r="AO62" s="360" t="e">
        <f t="shared" si="63"/>
        <v>#VALUE!</v>
      </c>
      <c r="AP62" s="360" t="e">
        <f t="shared" si="64"/>
        <v>#VALUE!</v>
      </c>
      <c r="AQ62" s="360" t="e">
        <f t="shared" si="65"/>
        <v>#VALUE!</v>
      </c>
      <c r="AR62" s="360" t="e">
        <f t="shared" si="66"/>
        <v>#VALUE!</v>
      </c>
      <c r="AS62" s="360" t="e">
        <f t="shared" si="67"/>
        <v>#VALUE!</v>
      </c>
      <c r="AT62" s="360" t="e">
        <f t="shared" si="68"/>
        <v>#VALUE!</v>
      </c>
      <c r="AU62" s="360" t="e">
        <f t="shared" si="69"/>
        <v>#VALUE!</v>
      </c>
      <c r="AV62" s="360" t="e">
        <f t="shared" si="70"/>
        <v>#VALUE!</v>
      </c>
      <c r="AW62" s="360" t="e">
        <f t="shared" si="71"/>
        <v>#VALUE!</v>
      </c>
      <c r="AX62" s="360" t="e">
        <f t="shared" si="72"/>
        <v>#VALUE!</v>
      </c>
      <c r="AY62" s="360" t="e">
        <f t="shared" si="73"/>
        <v>#VALUE!</v>
      </c>
      <c r="AZ62" s="360" t="e">
        <f t="shared" si="74"/>
        <v>#VALUE!</v>
      </c>
      <c r="BA62" s="360" t="e">
        <f t="shared" si="75"/>
        <v>#VALUE!</v>
      </c>
      <c r="BB62" s="360" t="e">
        <f t="shared" si="76"/>
        <v>#VALUE!</v>
      </c>
      <c r="BC62" s="360" t="e">
        <f t="shared" si="77"/>
        <v>#VALUE!</v>
      </c>
      <c r="BD62" s="360" t="e">
        <f t="shared" si="78"/>
        <v>#VALUE!</v>
      </c>
      <c r="BE62" s="360" t="e">
        <f t="shared" si="79"/>
        <v>#VALUE!</v>
      </c>
      <c r="BF62" s="360" t="e">
        <f t="shared" si="80"/>
        <v>#VALUE!</v>
      </c>
      <c r="BG62" s="360" t="e">
        <f t="shared" si="81"/>
        <v>#VALUE!</v>
      </c>
      <c r="BH62" s="360" t="e">
        <f t="shared" si="82"/>
        <v>#VALUE!</v>
      </c>
      <c r="BI62" s="360" t="e">
        <f t="shared" si="83"/>
        <v>#VALUE!</v>
      </c>
      <c r="BJ62" s="360" t="e">
        <f t="shared" si="84"/>
        <v>#VALUE!</v>
      </c>
      <c r="BK62" s="360" t="e">
        <f t="shared" si="85"/>
        <v>#VALUE!</v>
      </c>
      <c r="BL62" s="360" t="e">
        <f t="shared" si="86"/>
        <v>#VALUE!</v>
      </c>
      <c r="BM62" s="360" t="e">
        <f t="shared" si="87"/>
        <v>#VALUE!</v>
      </c>
      <c r="BN62" s="360" t="e">
        <f t="shared" si="88"/>
        <v>#VALUE!</v>
      </c>
      <c r="BO62" s="360">
        <f t="array" ref="BO62">SUM(IF(ISERROR(AL62:BN62),"",AL62:BN62))</f>
        <v>0</v>
      </c>
      <c r="BP62" s="361">
        <f t="shared" si="58"/>
        <v>0</v>
      </c>
      <c r="BQ62" s="230" t="str">
        <f t="shared" si="59"/>
        <v/>
      </c>
      <c r="BR62" s="231" t="str">
        <f t="shared" si="89"/>
        <v/>
      </c>
      <c r="BS62" s="231" t="str">
        <f t="shared" si="90"/>
        <v/>
      </c>
      <c r="BT62" s="231" t="str">
        <f t="shared" si="91"/>
        <v/>
      </c>
      <c r="BU62" s="231" t="str">
        <f t="shared" si="92"/>
        <v/>
      </c>
      <c r="BV62" s="231" t="str">
        <f t="shared" si="93"/>
        <v/>
      </c>
      <c r="BW62" s="231" t="str">
        <f t="shared" si="94"/>
        <v/>
      </c>
      <c r="BX62" s="231" t="str">
        <f t="shared" si="95"/>
        <v/>
      </c>
      <c r="BY62" s="231" t="str">
        <f t="shared" si="96"/>
        <v/>
      </c>
      <c r="BZ62" s="231" t="str">
        <f t="shared" si="97"/>
        <v/>
      </c>
      <c r="CA62" s="231" t="str">
        <f t="shared" si="98"/>
        <v/>
      </c>
      <c r="CB62" s="231" t="str">
        <f t="shared" si="99"/>
        <v/>
      </c>
      <c r="CC62" s="231" t="str">
        <f t="shared" si="100"/>
        <v/>
      </c>
      <c r="CD62" s="231" t="str">
        <f t="shared" si="101"/>
        <v/>
      </c>
      <c r="CE62" s="231" t="str">
        <f t="shared" si="102"/>
        <v/>
      </c>
      <c r="CF62" s="231" t="str">
        <f t="shared" si="103"/>
        <v/>
      </c>
      <c r="CG62" s="231" t="str">
        <f t="shared" si="104"/>
        <v/>
      </c>
      <c r="CH62" s="231" t="str">
        <f t="shared" si="105"/>
        <v/>
      </c>
      <c r="CI62" s="231" t="str">
        <f t="shared" si="106"/>
        <v/>
      </c>
      <c r="CJ62" s="231" t="str">
        <f t="shared" si="107"/>
        <v/>
      </c>
      <c r="CK62" s="231" t="str">
        <f t="shared" si="108"/>
        <v/>
      </c>
      <c r="CL62" s="231" t="str">
        <f t="shared" si="109"/>
        <v/>
      </c>
      <c r="CM62" s="231" t="str">
        <f t="shared" si="110"/>
        <v/>
      </c>
      <c r="CN62" s="231" t="str">
        <f t="shared" si="111"/>
        <v/>
      </c>
      <c r="CO62" s="231" t="str">
        <f t="shared" si="112"/>
        <v/>
      </c>
      <c r="CP62" s="231" t="str">
        <f t="shared" si="113"/>
        <v/>
      </c>
      <c r="CQ62" s="231" t="str">
        <f t="shared" si="114"/>
        <v/>
      </c>
      <c r="CR62" s="231" t="str">
        <f t="shared" si="115"/>
        <v/>
      </c>
      <c r="CS62" s="231" t="str">
        <f t="shared" si="116"/>
        <v/>
      </c>
      <c r="CT62" s="231" t="str">
        <f t="shared" si="117"/>
        <v/>
      </c>
    </row>
    <row r="63" spans="1:98" x14ac:dyDescent="0.3">
      <c r="A63" s="624"/>
      <c r="B63" s="624"/>
      <c r="C63" s="625"/>
      <c r="D63" s="624"/>
      <c r="E63" s="624"/>
      <c r="F63" s="624"/>
      <c r="G63" s="624"/>
      <c r="H63" s="364"/>
      <c r="I63" s="663"/>
      <c r="J63" s="663"/>
      <c r="K63" s="663"/>
      <c r="L63" s="663"/>
      <c r="M63" s="663"/>
      <c r="N63" s="663"/>
      <c r="O63" s="663"/>
      <c r="P63" s="663"/>
      <c r="Q63" s="663"/>
      <c r="R63" s="663"/>
      <c r="S63" s="663"/>
      <c r="T63" s="663"/>
      <c r="U63" s="663"/>
      <c r="V63" s="663"/>
      <c r="W63" s="663"/>
      <c r="X63" s="663"/>
      <c r="Y63" s="663"/>
      <c r="Z63" s="663"/>
      <c r="AA63" s="663"/>
      <c r="AB63" s="663"/>
      <c r="AC63" s="663"/>
      <c r="AD63" s="663"/>
      <c r="AE63" s="663"/>
      <c r="AF63" s="663"/>
      <c r="AG63" s="663"/>
      <c r="AH63" s="663"/>
      <c r="AI63" s="663"/>
      <c r="AJ63" s="663"/>
      <c r="AK63" s="663"/>
      <c r="AL63" s="360" t="e">
        <f t="shared" si="60"/>
        <v>#VALUE!</v>
      </c>
      <c r="AM63" s="360" t="e">
        <f t="shared" si="61"/>
        <v>#VALUE!</v>
      </c>
      <c r="AN63" s="360" t="e">
        <f t="shared" si="62"/>
        <v>#VALUE!</v>
      </c>
      <c r="AO63" s="360" t="e">
        <f t="shared" si="63"/>
        <v>#VALUE!</v>
      </c>
      <c r="AP63" s="360" t="e">
        <f t="shared" si="64"/>
        <v>#VALUE!</v>
      </c>
      <c r="AQ63" s="360" t="e">
        <f t="shared" si="65"/>
        <v>#VALUE!</v>
      </c>
      <c r="AR63" s="360" t="e">
        <f t="shared" si="66"/>
        <v>#VALUE!</v>
      </c>
      <c r="AS63" s="360" t="e">
        <f t="shared" si="67"/>
        <v>#VALUE!</v>
      </c>
      <c r="AT63" s="360" t="e">
        <f t="shared" si="68"/>
        <v>#VALUE!</v>
      </c>
      <c r="AU63" s="360" t="e">
        <f t="shared" si="69"/>
        <v>#VALUE!</v>
      </c>
      <c r="AV63" s="360" t="e">
        <f t="shared" si="70"/>
        <v>#VALUE!</v>
      </c>
      <c r="AW63" s="360" t="e">
        <f t="shared" si="71"/>
        <v>#VALUE!</v>
      </c>
      <c r="AX63" s="360" t="e">
        <f t="shared" si="72"/>
        <v>#VALUE!</v>
      </c>
      <c r="AY63" s="360" t="e">
        <f t="shared" si="73"/>
        <v>#VALUE!</v>
      </c>
      <c r="AZ63" s="360" t="e">
        <f t="shared" si="74"/>
        <v>#VALUE!</v>
      </c>
      <c r="BA63" s="360" t="e">
        <f t="shared" si="75"/>
        <v>#VALUE!</v>
      </c>
      <c r="BB63" s="360" t="e">
        <f t="shared" si="76"/>
        <v>#VALUE!</v>
      </c>
      <c r="BC63" s="360" t="e">
        <f t="shared" si="77"/>
        <v>#VALUE!</v>
      </c>
      <c r="BD63" s="360" t="e">
        <f t="shared" si="78"/>
        <v>#VALUE!</v>
      </c>
      <c r="BE63" s="360" t="e">
        <f t="shared" si="79"/>
        <v>#VALUE!</v>
      </c>
      <c r="BF63" s="360" t="e">
        <f t="shared" si="80"/>
        <v>#VALUE!</v>
      </c>
      <c r="BG63" s="360" t="e">
        <f t="shared" si="81"/>
        <v>#VALUE!</v>
      </c>
      <c r="BH63" s="360" t="e">
        <f t="shared" si="82"/>
        <v>#VALUE!</v>
      </c>
      <c r="BI63" s="360" t="e">
        <f t="shared" si="83"/>
        <v>#VALUE!</v>
      </c>
      <c r="BJ63" s="360" t="e">
        <f t="shared" si="84"/>
        <v>#VALUE!</v>
      </c>
      <c r="BK63" s="360" t="e">
        <f t="shared" si="85"/>
        <v>#VALUE!</v>
      </c>
      <c r="BL63" s="360" t="e">
        <f t="shared" si="86"/>
        <v>#VALUE!</v>
      </c>
      <c r="BM63" s="360" t="e">
        <f t="shared" si="87"/>
        <v>#VALUE!</v>
      </c>
      <c r="BN63" s="360" t="e">
        <f t="shared" si="88"/>
        <v>#VALUE!</v>
      </c>
      <c r="BO63" s="360">
        <f t="array" ref="BO63">SUM(IF(ISERROR(AL63:BN63),"",AL63:BN63))</f>
        <v>0</v>
      </c>
      <c r="BP63" s="361">
        <f t="shared" si="58"/>
        <v>0</v>
      </c>
      <c r="BQ63" s="230" t="str">
        <f t="shared" si="59"/>
        <v/>
      </c>
      <c r="BR63" s="231" t="str">
        <f t="shared" si="89"/>
        <v/>
      </c>
      <c r="BS63" s="231" t="str">
        <f t="shared" si="90"/>
        <v/>
      </c>
      <c r="BT63" s="231" t="str">
        <f t="shared" si="91"/>
        <v/>
      </c>
      <c r="BU63" s="231" t="str">
        <f t="shared" si="92"/>
        <v/>
      </c>
      <c r="BV63" s="231" t="str">
        <f t="shared" si="93"/>
        <v/>
      </c>
      <c r="BW63" s="231" t="str">
        <f t="shared" si="94"/>
        <v/>
      </c>
      <c r="BX63" s="231" t="str">
        <f t="shared" si="95"/>
        <v/>
      </c>
      <c r="BY63" s="231" t="str">
        <f t="shared" si="96"/>
        <v/>
      </c>
      <c r="BZ63" s="231" t="str">
        <f t="shared" si="97"/>
        <v/>
      </c>
      <c r="CA63" s="231" t="str">
        <f t="shared" si="98"/>
        <v/>
      </c>
      <c r="CB63" s="231" t="str">
        <f t="shared" si="99"/>
        <v/>
      </c>
      <c r="CC63" s="231" t="str">
        <f t="shared" si="100"/>
        <v/>
      </c>
      <c r="CD63" s="231" t="str">
        <f t="shared" si="101"/>
        <v/>
      </c>
      <c r="CE63" s="231" t="str">
        <f t="shared" si="102"/>
        <v/>
      </c>
      <c r="CF63" s="231" t="str">
        <f t="shared" si="103"/>
        <v/>
      </c>
      <c r="CG63" s="231" t="str">
        <f t="shared" si="104"/>
        <v/>
      </c>
      <c r="CH63" s="231" t="str">
        <f t="shared" si="105"/>
        <v/>
      </c>
      <c r="CI63" s="231" t="str">
        <f t="shared" si="106"/>
        <v/>
      </c>
      <c r="CJ63" s="231" t="str">
        <f t="shared" si="107"/>
        <v/>
      </c>
      <c r="CK63" s="231" t="str">
        <f t="shared" si="108"/>
        <v/>
      </c>
      <c r="CL63" s="231" t="str">
        <f t="shared" si="109"/>
        <v/>
      </c>
      <c r="CM63" s="231" t="str">
        <f t="shared" si="110"/>
        <v/>
      </c>
      <c r="CN63" s="231" t="str">
        <f t="shared" si="111"/>
        <v/>
      </c>
      <c r="CO63" s="231" t="str">
        <f t="shared" si="112"/>
        <v/>
      </c>
      <c r="CP63" s="231" t="str">
        <f t="shared" si="113"/>
        <v/>
      </c>
      <c r="CQ63" s="231" t="str">
        <f t="shared" si="114"/>
        <v/>
      </c>
      <c r="CR63" s="231" t="str">
        <f t="shared" si="115"/>
        <v/>
      </c>
      <c r="CS63" s="231" t="str">
        <f t="shared" si="116"/>
        <v/>
      </c>
      <c r="CT63" s="231" t="str">
        <f t="shared" si="117"/>
        <v/>
      </c>
    </row>
    <row r="64" spans="1:98" x14ac:dyDescent="0.3">
      <c r="A64" s="624"/>
      <c r="B64" s="624"/>
      <c r="C64" s="625"/>
      <c r="D64" s="624"/>
      <c r="E64" s="624"/>
      <c r="F64" s="624"/>
      <c r="G64" s="624"/>
      <c r="H64" s="364"/>
      <c r="I64" s="663"/>
      <c r="J64" s="663"/>
      <c r="K64" s="663"/>
      <c r="L64" s="663"/>
      <c r="M64" s="663"/>
      <c r="N64" s="663"/>
      <c r="O64" s="663"/>
      <c r="P64" s="663"/>
      <c r="Q64" s="663"/>
      <c r="R64" s="663"/>
      <c r="S64" s="663"/>
      <c r="T64" s="663"/>
      <c r="U64" s="663"/>
      <c r="V64" s="663"/>
      <c r="W64" s="663"/>
      <c r="X64" s="663"/>
      <c r="Y64" s="663"/>
      <c r="Z64" s="663"/>
      <c r="AA64" s="663"/>
      <c r="AB64" s="663"/>
      <c r="AC64" s="663"/>
      <c r="AD64" s="663"/>
      <c r="AE64" s="663"/>
      <c r="AF64" s="663"/>
      <c r="AG64" s="663"/>
      <c r="AH64" s="663"/>
      <c r="AI64" s="663"/>
      <c r="AJ64" s="663"/>
      <c r="AK64" s="663"/>
      <c r="AL64" s="360" t="e">
        <f t="shared" si="60"/>
        <v>#VALUE!</v>
      </c>
      <c r="AM64" s="360" t="e">
        <f t="shared" si="61"/>
        <v>#VALUE!</v>
      </c>
      <c r="AN64" s="360" t="e">
        <f t="shared" si="62"/>
        <v>#VALUE!</v>
      </c>
      <c r="AO64" s="360" t="e">
        <f t="shared" si="63"/>
        <v>#VALUE!</v>
      </c>
      <c r="AP64" s="360" t="e">
        <f t="shared" si="64"/>
        <v>#VALUE!</v>
      </c>
      <c r="AQ64" s="360" t="e">
        <f t="shared" si="65"/>
        <v>#VALUE!</v>
      </c>
      <c r="AR64" s="360" t="e">
        <f t="shared" si="66"/>
        <v>#VALUE!</v>
      </c>
      <c r="AS64" s="360" t="e">
        <f t="shared" si="67"/>
        <v>#VALUE!</v>
      </c>
      <c r="AT64" s="360" t="e">
        <f t="shared" si="68"/>
        <v>#VALUE!</v>
      </c>
      <c r="AU64" s="360" t="e">
        <f t="shared" si="69"/>
        <v>#VALUE!</v>
      </c>
      <c r="AV64" s="360" t="e">
        <f t="shared" si="70"/>
        <v>#VALUE!</v>
      </c>
      <c r="AW64" s="360" t="e">
        <f t="shared" si="71"/>
        <v>#VALUE!</v>
      </c>
      <c r="AX64" s="360" t="e">
        <f t="shared" si="72"/>
        <v>#VALUE!</v>
      </c>
      <c r="AY64" s="360" t="e">
        <f t="shared" si="73"/>
        <v>#VALUE!</v>
      </c>
      <c r="AZ64" s="360" t="e">
        <f t="shared" si="74"/>
        <v>#VALUE!</v>
      </c>
      <c r="BA64" s="360" t="e">
        <f t="shared" si="75"/>
        <v>#VALUE!</v>
      </c>
      <c r="BB64" s="360" t="e">
        <f t="shared" si="76"/>
        <v>#VALUE!</v>
      </c>
      <c r="BC64" s="360" t="e">
        <f t="shared" si="77"/>
        <v>#VALUE!</v>
      </c>
      <c r="BD64" s="360" t="e">
        <f t="shared" si="78"/>
        <v>#VALUE!</v>
      </c>
      <c r="BE64" s="360" t="e">
        <f t="shared" si="79"/>
        <v>#VALUE!</v>
      </c>
      <c r="BF64" s="360" t="e">
        <f t="shared" si="80"/>
        <v>#VALUE!</v>
      </c>
      <c r="BG64" s="360" t="e">
        <f t="shared" si="81"/>
        <v>#VALUE!</v>
      </c>
      <c r="BH64" s="360" t="e">
        <f t="shared" si="82"/>
        <v>#VALUE!</v>
      </c>
      <c r="BI64" s="360" t="e">
        <f t="shared" si="83"/>
        <v>#VALUE!</v>
      </c>
      <c r="BJ64" s="360" t="e">
        <f t="shared" si="84"/>
        <v>#VALUE!</v>
      </c>
      <c r="BK64" s="360" t="e">
        <f t="shared" si="85"/>
        <v>#VALUE!</v>
      </c>
      <c r="BL64" s="360" t="e">
        <f t="shared" si="86"/>
        <v>#VALUE!</v>
      </c>
      <c r="BM64" s="360" t="e">
        <f t="shared" si="87"/>
        <v>#VALUE!</v>
      </c>
      <c r="BN64" s="360" t="e">
        <f t="shared" si="88"/>
        <v>#VALUE!</v>
      </c>
      <c r="BO64" s="360">
        <f t="array" ref="BO64">SUM(IF(ISERROR(AL64:BN64),"",AL64:BN64))</f>
        <v>0</v>
      </c>
      <c r="BP64" s="361">
        <f t="shared" si="58"/>
        <v>0</v>
      </c>
      <c r="BQ64" s="230" t="str">
        <f t="shared" si="59"/>
        <v/>
      </c>
      <c r="BR64" s="231" t="str">
        <f t="shared" si="89"/>
        <v/>
      </c>
      <c r="BS64" s="231" t="str">
        <f t="shared" si="90"/>
        <v/>
      </c>
      <c r="BT64" s="231" t="str">
        <f t="shared" si="91"/>
        <v/>
      </c>
      <c r="BU64" s="231" t="str">
        <f t="shared" si="92"/>
        <v/>
      </c>
      <c r="BV64" s="231" t="str">
        <f t="shared" si="93"/>
        <v/>
      </c>
      <c r="BW64" s="231" t="str">
        <f t="shared" si="94"/>
        <v/>
      </c>
      <c r="BX64" s="231" t="str">
        <f t="shared" si="95"/>
        <v/>
      </c>
      <c r="BY64" s="231" t="str">
        <f t="shared" si="96"/>
        <v/>
      </c>
      <c r="BZ64" s="231" t="str">
        <f t="shared" si="97"/>
        <v/>
      </c>
      <c r="CA64" s="231" t="str">
        <f t="shared" si="98"/>
        <v/>
      </c>
      <c r="CB64" s="231" t="str">
        <f t="shared" si="99"/>
        <v/>
      </c>
      <c r="CC64" s="231" t="str">
        <f t="shared" si="100"/>
        <v/>
      </c>
      <c r="CD64" s="231" t="str">
        <f t="shared" si="101"/>
        <v/>
      </c>
      <c r="CE64" s="231" t="str">
        <f t="shared" si="102"/>
        <v/>
      </c>
      <c r="CF64" s="231" t="str">
        <f t="shared" si="103"/>
        <v/>
      </c>
      <c r="CG64" s="231" t="str">
        <f t="shared" si="104"/>
        <v/>
      </c>
      <c r="CH64" s="231" t="str">
        <f t="shared" si="105"/>
        <v/>
      </c>
      <c r="CI64" s="231" t="str">
        <f t="shared" si="106"/>
        <v/>
      </c>
      <c r="CJ64" s="231" t="str">
        <f t="shared" si="107"/>
        <v/>
      </c>
      <c r="CK64" s="231" t="str">
        <f t="shared" si="108"/>
        <v/>
      </c>
      <c r="CL64" s="231" t="str">
        <f t="shared" si="109"/>
        <v/>
      </c>
      <c r="CM64" s="231" t="str">
        <f t="shared" si="110"/>
        <v/>
      </c>
      <c r="CN64" s="231" t="str">
        <f t="shared" si="111"/>
        <v/>
      </c>
      <c r="CO64" s="231" t="str">
        <f t="shared" si="112"/>
        <v/>
      </c>
      <c r="CP64" s="231" t="str">
        <f t="shared" si="113"/>
        <v/>
      </c>
      <c r="CQ64" s="231" t="str">
        <f t="shared" si="114"/>
        <v/>
      </c>
      <c r="CR64" s="231" t="str">
        <f t="shared" si="115"/>
        <v/>
      </c>
      <c r="CS64" s="231" t="str">
        <f t="shared" si="116"/>
        <v/>
      </c>
      <c r="CT64" s="231" t="str">
        <f t="shared" si="117"/>
        <v/>
      </c>
    </row>
    <row r="65" spans="1:98" x14ac:dyDescent="0.3">
      <c r="A65" s="624"/>
      <c r="B65" s="624"/>
      <c r="C65" s="625"/>
      <c r="D65" s="624"/>
      <c r="E65" s="624"/>
      <c r="F65" s="624"/>
      <c r="G65" s="624"/>
      <c r="H65" s="364"/>
      <c r="I65" s="663"/>
      <c r="J65" s="663"/>
      <c r="K65" s="663"/>
      <c r="L65" s="663"/>
      <c r="M65" s="663"/>
      <c r="N65" s="663"/>
      <c r="O65" s="663"/>
      <c r="P65" s="663"/>
      <c r="Q65" s="663"/>
      <c r="R65" s="663"/>
      <c r="S65" s="663"/>
      <c r="T65" s="663"/>
      <c r="U65" s="663"/>
      <c r="V65" s="663"/>
      <c r="W65" s="663"/>
      <c r="X65" s="663"/>
      <c r="Y65" s="663"/>
      <c r="Z65" s="663"/>
      <c r="AA65" s="663"/>
      <c r="AB65" s="663"/>
      <c r="AC65" s="663"/>
      <c r="AD65" s="663"/>
      <c r="AE65" s="663"/>
      <c r="AF65" s="663"/>
      <c r="AG65" s="663"/>
      <c r="AH65" s="663"/>
      <c r="AI65" s="663"/>
      <c r="AJ65" s="663"/>
      <c r="AK65" s="663"/>
      <c r="AL65" s="360" t="e">
        <f t="shared" si="60"/>
        <v>#VALUE!</v>
      </c>
      <c r="AM65" s="360" t="e">
        <f t="shared" si="61"/>
        <v>#VALUE!</v>
      </c>
      <c r="AN65" s="360" t="e">
        <f t="shared" si="62"/>
        <v>#VALUE!</v>
      </c>
      <c r="AO65" s="360" t="e">
        <f t="shared" si="63"/>
        <v>#VALUE!</v>
      </c>
      <c r="AP65" s="360" t="e">
        <f t="shared" si="64"/>
        <v>#VALUE!</v>
      </c>
      <c r="AQ65" s="360" t="e">
        <f t="shared" si="65"/>
        <v>#VALUE!</v>
      </c>
      <c r="AR65" s="360" t="e">
        <f t="shared" si="66"/>
        <v>#VALUE!</v>
      </c>
      <c r="AS65" s="360" t="e">
        <f t="shared" si="67"/>
        <v>#VALUE!</v>
      </c>
      <c r="AT65" s="360" t="e">
        <f t="shared" si="68"/>
        <v>#VALUE!</v>
      </c>
      <c r="AU65" s="360" t="e">
        <f t="shared" si="69"/>
        <v>#VALUE!</v>
      </c>
      <c r="AV65" s="360" t="e">
        <f t="shared" si="70"/>
        <v>#VALUE!</v>
      </c>
      <c r="AW65" s="360" t="e">
        <f t="shared" si="71"/>
        <v>#VALUE!</v>
      </c>
      <c r="AX65" s="360" t="e">
        <f t="shared" si="72"/>
        <v>#VALUE!</v>
      </c>
      <c r="AY65" s="360" t="e">
        <f t="shared" si="73"/>
        <v>#VALUE!</v>
      </c>
      <c r="AZ65" s="360" t="e">
        <f t="shared" si="74"/>
        <v>#VALUE!</v>
      </c>
      <c r="BA65" s="360" t="e">
        <f t="shared" si="75"/>
        <v>#VALUE!</v>
      </c>
      <c r="BB65" s="360" t="e">
        <f t="shared" si="76"/>
        <v>#VALUE!</v>
      </c>
      <c r="BC65" s="360" t="e">
        <f t="shared" si="77"/>
        <v>#VALUE!</v>
      </c>
      <c r="BD65" s="360" t="e">
        <f t="shared" si="78"/>
        <v>#VALUE!</v>
      </c>
      <c r="BE65" s="360" t="e">
        <f t="shared" si="79"/>
        <v>#VALUE!</v>
      </c>
      <c r="BF65" s="360" t="e">
        <f t="shared" si="80"/>
        <v>#VALUE!</v>
      </c>
      <c r="BG65" s="360" t="e">
        <f t="shared" si="81"/>
        <v>#VALUE!</v>
      </c>
      <c r="BH65" s="360" t="e">
        <f t="shared" si="82"/>
        <v>#VALUE!</v>
      </c>
      <c r="BI65" s="360" t="e">
        <f t="shared" si="83"/>
        <v>#VALUE!</v>
      </c>
      <c r="BJ65" s="360" t="e">
        <f t="shared" si="84"/>
        <v>#VALUE!</v>
      </c>
      <c r="BK65" s="360" t="e">
        <f t="shared" si="85"/>
        <v>#VALUE!</v>
      </c>
      <c r="BL65" s="360" t="e">
        <f t="shared" si="86"/>
        <v>#VALUE!</v>
      </c>
      <c r="BM65" s="360" t="e">
        <f t="shared" si="87"/>
        <v>#VALUE!</v>
      </c>
      <c r="BN65" s="360" t="e">
        <f t="shared" si="88"/>
        <v>#VALUE!</v>
      </c>
      <c r="BO65" s="360">
        <f t="array" ref="BO65">SUM(IF(ISERROR(AL65:BN65),"",AL65:BN65))</f>
        <v>0</v>
      </c>
      <c r="BP65" s="361">
        <f t="shared" si="58"/>
        <v>0</v>
      </c>
      <c r="BQ65" s="230" t="str">
        <f t="shared" si="59"/>
        <v/>
      </c>
      <c r="BR65" s="231" t="str">
        <f t="shared" si="89"/>
        <v/>
      </c>
      <c r="BS65" s="231" t="str">
        <f t="shared" si="90"/>
        <v/>
      </c>
      <c r="BT65" s="231" t="str">
        <f t="shared" si="91"/>
        <v/>
      </c>
      <c r="BU65" s="231" t="str">
        <f t="shared" si="92"/>
        <v/>
      </c>
      <c r="BV65" s="231" t="str">
        <f t="shared" si="93"/>
        <v/>
      </c>
      <c r="BW65" s="231" t="str">
        <f t="shared" si="94"/>
        <v/>
      </c>
      <c r="BX65" s="231" t="str">
        <f t="shared" si="95"/>
        <v/>
      </c>
      <c r="BY65" s="231" t="str">
        <f t="shared" si="96"/>
        <v/>
      </c>
      <c r="BZ65" s="231" t="str">
        <f t="shared" si="97"/>
        <v/>
      </c>
      <c r="CA65" s="231" t="str">
        <f t="shared" si="98"/>
        <v/>
      </c>
      <c r="CB65" s="231" t="str">
        <f t="shared" si="99"/>
        <v/>
      </c>
      <c r="CC65" s="231" t="str">
        <f t="shared" si="100"/>
        <v/>
      </c>
      <c r="CD65" s="231" t="str">
        <f t="shared" si="101"/>
        <v/>
      </c>
      <c r="CE65" s="231" t="str">
        <f t="shared" si="102"/>
        <v/>
      </c>
      <c r="CF65" s="231" t="str">
        <f t="shared" si="103"/>
        <v/>
      </c>
      <c r="CG65" s="231" t="str">
        <f t="shared" si="104"/>
        <v/>
      </c>
      <c r="CH65" s="231" t="str">
        <f t="shared" si="105"/>
        <v/>
      </c>
      <c r="CI65" s="231" t="str">
        <f t="shared" si="106"/>
        <v/>
      </c>
      <c r="CJ65" s="231" t="str">
        <f t="shared" si="107"/>
        <v/>
      </c>
      <c r="CK65" s="231" t="str">
        <f t="shared" si="108"/>
        <v/>
      </c>
      <c r="CL65" s="231" t="str">
        <f t="shared" si="109"/>
        <v/>
      </c>
      <c r="CM65" s="231" t="str">
        <f t="shared" si="110"/>
        <v/>
      </c>
      <c r="CN65" s="231" t="str">
        <f t="shared" si="111"/>
        <v/>
      </c>
      <c r="CO65" s="231" t="str">
        <f t="shared" si="112"/>
        <v/>
      </c>
      <c r="CP65" s="231" t="str">
        <f t="shared" si="113"/>
        <v/>
      </c>
      <c r="CQ65" s="231" t="str">
        <f t="shared" si="114"/>
        <v/>
      </c>
      <c r="CR65" s="231" t="str">
        <f t="shared" si="115"/>
        <v/>
      </c>
      <c r="CS65" s="231" t="str">
        <f t="shared" si="116"/>
        <v/>
      </c>
      <c r="CT65" s="231" t="str">
        <f t="shared" si="117"/>
        <v/>
      </c>
    </row>
    <row r="66" spans="1:98" x14ac:dyDescent="0.3">
      <c r="A66" s="624"/>
      <c r="B66" s="624"/>
      <c r="C66" s="625"/>
      <c r="D66" s="624"/>
      <c r="E66" s="624"/>
      <c r="F66" s="624"/>
      <c r="G66" s="624"/>
      <c r="H66" s="364"/>
      <c r="I66" s="663"/>
      <c r="J66" s="663"/>
      <c r="K66" s="663"/>
      <c r="L66" s="663"/>
      <c r="M66" s="663"/>
      <c r="N66" s="663"/>
      <c r="O66" s="663"/>
      <c r="P66" s="663"/>
      <c r="Q66" s="663"/>
      <c r="R66" s="663"/>
      <c r="S66" s="663"/>
      <c r="T66" s="663"/>
      <c r="U66" s="663"/>
      <c r="V66" s="663"/>
      <c r="W66" s="663"/>
      <c r="X66" s="663"/>
      <c r="Y66" s="663"/>
      <c r="Z66" s="663"/>
      <c r="AA66" s="663"/>
      <c r="AB66" s="663"/>
      <c r="AC66" s="663"/>
      <c r="AD66" s="663"/>
      <c r="AE66" s="663"/>
      <c r="AF66" s="663"/>
      <c r="AG66" s="663"/>
      <c r="AH66" s="663"/>
      <c r="AI66" s="663"/>
      <c r="AJ66" s="663"/>
      <c r="AK66" s="663"/>
      <c r="AL66" s="360" t="e">
        <f t="shared" si="60"/>
        <v>#VALUE!</v>
      </c>
      <c r="AM66" s="360" t="e">
        <f t="shared" si="61"/>
        <v>#VALUE!</v>
      </c>
      <c r="AN66" s="360" t="e">
        <f t="shared" si="62"/>
        <v>#VALUE!</v>
      </c>
      <c r="AO66" s="360" t="e">
        <f t="shared" si="63"/>
        <v>#VALUE!</v>
      </c>
      <c r="AP66" s="360" t="e">
        <f t="shared" si="64"/>
        <v>#VALUE!</v>
      </c>
      <c r="AQ66" s="360" t="e">
        <f t="shared" si="65"/>
        <v>#VALUE!</v>
      </c>
      <c r="AR66" s="360" t="e">
        <f t="shared" si="66"/>
        <v>#VALUE!</v>
      </c>
      <c r="AS66" s="360" t="e">
        <f t="shared" si="67"/>
        <v>#VALUE!</v>
      </c>
      <c r="AT66" s="360" t="e">
        <f t="shared" si="68"/>
        <v>#VALUE!</v>
      </c>
      <c r="AU66" s="360" t="e">
        <f t="shared" si="69"/>
        <v>#VALUE!</v>
      </c>
      <c r="AV66" s="360" t="e">
        <f t="shared" si="70"/>
        <v>#VALUE!</v>
      </c>
      <c r="AW66" s="360" t="e">
        <f t="shared" si="71"/>
        <v>#VALUE!</v>
      </c>
      <c r="AX66" s="360" t="e">
        <f t="shared" si="72"/>
        <v>#VALUE!</v>
      </c>
      <c r="AY66" s="360" t="e">
        <f t="shared" si="73"/>
        <v>#VALUE!</v>
      </c>
      <c r="AZ66" s="360" t="e">
        <f t="shared" si="74"/>
        <v>#VALUE!</v>
      </c>
      <c r="BA66" s="360" t="e">
        <f t="shared" si="75"/>
        <v>#VALUE!</v>
      </c>
      <c r="BB66" s="360" t="e">
        <f t="shared" si="76"/>
        <v>#VALUE!</v>
      </c>
      <c r="BC66" s="360" t="e">
        <f t="shared" si="77"/>
        <v>#VALUE!</v>
      </c>
      <c r="BD66" s="360" t="e">
        <f t="shared" si="78"/>
        <v>#VALUE!</v>
      </c>
      <c r="BE66" s="360" t="e">
        <f t="shared" si="79"/>
        <v>#VALUE!</v>
      </c>
      <c r="BF66" s="360" t="e">
        <f t="shared" si="80"/>
        <v>#VALUE!</v>
      </c>
      <c r="BG66" s="360" t="e">
        <f t="shared" si="81"/>
        <v>#VALUE!</v>
      </c>
      <c r="BH66" s="360" t="e">
        <f t="shared" si="82"/>
        <v>#VALUE!</v>
      </c>
      <c r="BI66" s="360" t="e">
        <f t="shared" si="83"/>
        <v>#VALUE!</v>
      </c>
      <c r="BJ66" s="360" t="e">
        <f t="shared" si="84"/>
        <v>#VALUE!</v>
      </c>
      <c r="BK66" s="360" t="e">
        <f t="shared" si="85"/>
        <v>#VALUE!</v>
      </c>
      <c r="BL66" s="360" t="e">
        <f t="shared" si="86"/>
        <v>#VALUE!</v>
      </c>
      <c r="BM66" s="360" t="e">
        <f t="shared" si="87"/>
        <v>#VALUE!</v>
      </c>
      <c r="BN66" s="360" t="e">
        <f t="shared" si="88"/>
        <v>#VALUE!</v>
      </c>
      <c r="BO66" s="360">
        <f t="array" ref="BO66">SUM(IF(ISERROR(AL66:BN66),"",AL66:BN66))</f>
        <v>0</v>
      </c>
      <c r="BP66" s="361">
        <f t="shared" si="58"/>
        <v>0</v>
      </c>
      <c r="BQ66" s="230" t="str">
        <f t="shared" si="59"/>
        <v/>
      </c>
      <c r="BR66" s="231" t="str">
        <f t="shared" si="89"/>
        <v/>
      </c>
      <c r="BS66" s="231" t="str">
        <f t="shared" si="90"/>
        <v/>
      </c>
      <c r="BT66" s="231" t="str">
        <f t="shared" si="91"/>
        <v/>
      </c>
      <c r="BU66" s="231" t="str">
        <f t="shared" si="92"/>
        <v/>
      </c>
      <c r="BV66" s="231" t="str">
        <f t="shared" si="93"/>
        <v/>
      </c>
      <c r="BW66" s="231" t="str">
        <f t="shared" si="94"/>
        <v/>
      </c>
      <c r="BX66" s="231" t="str">
        <f t="shared" si="95"/>
        <v/>
      </c>
      <c r="BY66" s="231" t="str">
        <f t="shared" si="96"/>
        <v/>
      </c>
      <c r="BZ66" s="231" t="str">
        <f t="shared" si="97"/>
        <v/>
      </c>
      <c r="CA66" s="231" t="str">
        <f t="shared" si="98"/>
        <v/>
      </c>
      <c r="CB66" s="231" t="str">
        <f t="shared" si="99"/>
        <v/>
      </c>
      <c r="CC66" s="231" t="str">
        <f t="shared" si="100"/>
        <v/>
      </c>
      <c r="CD66" s="231" t="str">
        <f t="shared" si="101"/>
        <v/>
      </c>
      <c r="CE66" s="231" t="str">
        <f t="shared" si="102"/>
        <v/>
      </c>
      <c r="CF66" s="231" t="str">
        <f t="shared" si="103"/>
        <v/>
      </c>
      <c r="CG66" s="231" t="str">
        <f t="shared" si="104"/>
        <v/>
      </c>
      <c r="CH66" s="231" t="str">
        <f t="shared" si="105"/>
        <v/>
      </c>
      <c r="CI66" s="231" t="str">
        <f t="shared" si="106"/>
        <v/>
      </c>
      <c r="CJ66" s="231" t="str">
        <f t="shared" si="107"/>
        <v/>
      </c>
      <c r="CK66" s="231" t="str">
        <f t="shared" si="108"/>
        <v/>
      </c>
      <c r="CL66" s="231" t="str">
        <f t="shared" si="109"/>
        <v/>
      </c>
      <c r="CM66" s="231" t="str">
        <f t="shared" si="110"/>
        <v/>
      </c>
      <c r="CN66" s="231" t="str">
        <f t="shared" si="111"/>
        <v/>
      </c>
      <c r="CO66" s="231" t="str">
        <f t="shared" si="112"/>
        <v/>
      </c>
      <c r="CP66" s="231" t="str">
        <f t="shared" si="113"/>
        <v/>
      </c>
      <c r="CQ66" s="231" t="str">
        <f t="shared" si="114"/>
        <v/>
      </c>
      <c r="CR66" s="231" t="str">
        <f t="shared" si="115"/>
        <v/>
      </c>
      <c r="CS66" s="231" t="str">
        <f t="shared" si="116"/>
        <v/>
      </c>
      <c r="CT66" s="231" t="str">
        <f t="shared" si="117"/>
        <v/>
      </c>
    </row>
    <row r="67" spans="1:98" x14ac:dyDescent="0.3">
      <c r="A67" s="624"/>
      <c r="B67" s="624"/>
      <c r="C67" s="625"/>
      <c r="D67" s="624"/>
      <c r="E67" s="624"/>
      <c r="F67" s="624"/>
      <c r="G67" s="624"/>
      <c r="H67" s="364"/>
      <c r="I67" s="663"/>
      <c r="J67" s="663"/>
      <c r="K67" s="663"/>
      <c r="L67" s="663"/>
      <c r="M67" s="663"/>
      <c r="N67" s="663"/>
      <c r="O67" s="663"/>
      <c r="P67" s="663"/>
      <c r="Q67" s="663"/>
      <c r="R67" s="663"/>
      <c r="S67" s="663"/>
      <c r="T67" s="663"/>
      <c r="U67" s="663"/>
      <c r="V67" s="663"/>
      <c r="W67" s="663"/>
      <c r="X67" s="663"/>
      <c r="Y67" s="663"/>
      <c r="Z67" s="663"/>
      <c r="AA67" s="663"/>
      <c r="AB67" s="663"/>
      <c r="AC67" s="663"/>
      <c r="AD67" s="663"/>
      <c r="AE67" s="663"/>
      <c r="AF67" s="663"/>
      <c r="AG67" s="663"/>
      <c r="AH67" s="663"/>
      <c r="AI67" s="663"/>
      <c r="AJ67" s="663"/>
      <c r="AK67" s="663"/>
      <c r="AL67" s="360" t="e">
        <f t="shared" si="60"/>
        <v>#VALUE!</v>
      </c>
      <c r="AM67" s="360" t="e">
        <f t="shared" si="61"/>
        <v>#VALUE!</v>
      </c>
      <c r="AN67" s="360" t="e">
        <f t="shared" si="62"/>
        <v>#VALUE!</v>
      </c>
      <c r="AO67" s="360" t="e">
        <f t="shared" si="63"/>
        <v>#VALUE!</v>
      </c>
      <c r="AP67" s="360" t="e">
        <f t="shared" si="64"/>
        <v>#VALUE!</v>
      </c>
      <c r="AQ67" s="360" t="e">
        <f t="shared" si="65"/>
        <v>#VALUE!</v>
      </c>
      <c r="AR67" s="360" t="e">
        <f t="shared" si="66"/>
        <v>#VALUE!</v>
      </c>
      <c r="AS67" s="360" t="e">
        <f t="shared" si="67"/>
        <v>#VALUE!</v>
      </c>
      <c r="AT67" s="360" t="e">
        <f t="shared" si="68"/>
        <v>#VALUE!</v>
      </c>
      <c r="AU67" s="360" t="e">
        <f t="shared" si="69"/>
        <v>#VALUE!</v>
      </c>
      <c r="AV67" s="360" t="e">
        <f t="shared" si="70"/>
        <v>#VALUE!</v>
      </c>
      <c r="AW67" s="360" t="e">
        <f t="shared" si="71"/>
        <v>#VALUE!</v>
      </c>
      <c r="AX67" s="360" t="e">
        <f t="shared" si="72"/>
        <v>#VALUE!</v>
      </c>
      <c r="AY67" s="360" t="e">
        <f t="shared" si="73"/>
        <v>#VALUE!</v>
      </c>
      <c r="AZ67" s="360" t="e">
        <f t="shared" si="74"/>
        <v>#VALUE!</v>
      </c>
      <c r="BA67" s="360" t="e">
        <f t="shared" si="75"/>
        <v>#VALUE!</v>
      </c>
      <c r="BB67" s="360" t="e">
        <f t="shared" si="76"/>
        <v>#VALUE!</v>
      </c>
      <c r="BC67" s="360" t="e">
        <f t="shared" si="77"/>
        <v>#VALUE!</v>
      </c>
      <c r="BD67" s="360" t="e">
        <f t="shared" si="78"/>
        <v>#VALUE!</v>
      </c>
      <c r="BE67" s="360" t="e">
        <f t="shared" si="79"/>
        <v>#VALUE!</v>
      </c>
      <c r="BF67" s="360" t="e">
        <f t="shared" si="80"/>
        <v>#VALUE!</v>
      </c>
      <c r="BG67" s="360" t="e">
        <f t="shared" si="81"/>
        <v>#VALUE!</v>
      </c>
      <c r="BH67" s="360" t="e">
        <f t="shared" si="82"/>
        <v>#VALUE!</v>
      </c>
      <c r="BI67" s="360" t="e">
        <f t="shared" si="83"/>
        <v>#VALUE!</v>
      </c>
      <c r="BJ67" s="360" t="e">
        <f t="shared" si="84"/>
        <v>#VALUE!</v>
      </c>
      <c r="BK67" s="360" t="e">
        <f t="shared" si="85"/>
        <v>#VALUE!</v>
      </c>
      <c r="BL67" s="360" t="e">
        <f t="shared" si="86"/>
        <v>#VALUE!</v>
      </c>
      <c r="BM67" s="360" t="e">
        <f t="shared" si="87"/>
        <v>#VALUE!</v>
      </c>
      <c r="BN67" s="360" t="e">
        <f t="shared" si="88"/>
        <v>#VALUE!</v>
      </c>
      <c r="BO67" s="360">
        <f t="array" ref="BO67">SUM(IF(ISERROR(AL67:BN67),"",AL67:BN67))</f>
        <v>0</v>
      </c>
      <c r="BP67" s="361">
        <f t="shared" si="58"/>
        <v>0</v>
      </c>
      <c r="BQ67" s="230" t="str">
        <f t="shared" si="59"/>
        <v/>
      </c>
      <c r="BR67" s="231" t="str">
        <f t="shared" si="89"/>
        <v/>
      </c>
      <c r="BS67" s="231" t="str">
        <f t="shared" si="90"/>
        <v/>
      </c>
      <c r="BT67" s="231" t="str">
        <f t="shared" si="91"/>
        <v/>
      </c>
      <c r="BU67" s="231" t="str">
        <f t="shared" si="92"/>
        <v/>
      </c>
      <c r="BV67" s="231" t="str">
        <f t="shared" si="93"/>
        <v/>
      </c>
      <c r="BW67" s="231" t="str">
        <f t="shared" si="94"/>
        <v/>
      </c>
      <c r="BX67" s="231" t="str">
        <f t="shared" si="95"/>
        <v/>
      </c>
      <c r="BY67" s="231" t="str">
        <f t="shared" si="96"/>
        <v/>
      </c>
      <c r="BZ67" s="231" t="str">
        <f t="shared" si="97"/>
        <v/>
      </c>
      <c r="CA67" s="231" t="str">
        <f t="shared" si="98"/>
        <v/>
      </c>
      <c r="CB67" s="231" t="str">
        <f t="shared" si="99"/>
        <v/>
      </c>
      <c r="CC67" s="231" t="str">
        <f t="shared" si="100"/>
        <v/>
      </c>
      <c r="CD67" s="231" t="str">
        <f t="shared" si="101"/>
        <v/>
      </c>
      <c r="CE67" s="231" t="str">
        <f t="shared" si="102"/>
        <v/>
      </c>
      <c r="CF67" s="231" t="str">
        <f t="shared" si="103"/>
        <v/>
      </c>
      <c r="CG67" s="231" t="str">
        <f t="shared" si="104"/>
        <v/>
      </c>
      <c r="CH67" s="231" t="str">
        <f t="shared" si="105"/>
        <v/>
      </c>
      <c r="CI67" s="231" t="str">
        <f t="shared" si="106"/>
        <v/>
      </c>
      <c r="CJ67" s="231" t="str">
        <f t="shared" si="107"/>
        <v/>
      </c>
      <c r="CK67" s="231" t="str">
        <f t="shared" si="108"/>
        <v/>
      </c>
      <c r="CL67" s="231" t="str">
        <f t="shared" si="109"/>
        <v/>
      </c>
      <c r="CM67" s="231" t="str">
        <f t="shared" si="110"/>
        <v/>
      </c>
      <c r="CN67" s="231" t="str">
        <f t="shared" si="111"/>
        <v/>
      </c>
      <c r="CO67" s="231" t="str">
        <f t="shared" si="112"/>
        <v/>
      </c>
      <c r="CP67" s="231" t="str">
        <f t="shared" si="113"/>
        <v/>
      </c>
      <c r="CQ67" s="231" t="str">
        <f t="shared" si="114"/>
        <v/>
      </c>
      <c r="CR67" s="231" t="str">
        <f t="shared" si="115"/>
        <v/>
      </c>
      <c r="CS67" s="231" t="str">
        <f t="shared" si="116"/>
        <v/>
      </c>
      <c r="CT67" s="231" t="str">
        <f t="shared" si="117"/>
        <v/>
      </c>
    </row>
    <row r="68" spans="1:98" x14ac:dyDescent="0.3">
      <c r="A68" s="624"/>
      <c r="B68" s="624"/>
      <c r="C68" s="625"/>
      <c r="D68" s="624"/>
      <c r="E68" s="624"/>
      <c r="F68" s="624"/>
      <c r="G68" s="624"/>
      <c r="H68" s="364"/>
      <c r="I68" s="663"/>
      <c r="J68" s="663"/>
      <c r="K68" s="663"/>
      <c r="L68" s="663"/>
      <c r="M68" s="663"/>
      <c r="N68" s="663"/>
      <c r="O68" s="663"/>
      <c r="P68" s="663"/>
      <c r="Q68" s="663"/>
      <c r="R68" s="663"/>
      <c r="S68" s="663"/>
      <c r="T68" s="663"/>
      <c r="U68" s="663"/>
      <c r="V68" s="663"/>
      <c r="W68" s="663"/>
      <c r="X68" s="663"/>
      <c r="Y68" s="663"/>
      <c r="Z68" s="663"/>
      <c r="AA68" s="663"/>
      <c r="AB68" s="663"/>
      <c r="AC68" s="663"/>
      <c r="AD68" s="663"/>
      <c r="AE68" s="663"/>
      <c r="AF68" s="663"/>
      <c r="AG68" s="663"/>
      <c r="AH68" s="663"/>
      <c r="AI68" s="663"/>
      <c r="AJ68" s="663"/>
      <c r="AK68" s="663"/>
      <c r="AL68" s="360" t="e">
        <f t="shared" si="60"/>
        <v>#VALUE!</v>
      </c>
      <c r="AM68" s="360" t="e">
        <f t="shared" si="61"/>
        <v>#VALUE!</v>
      </c>
      <c r="AN68" s="360" t="e">
        <f t="shared" si="62"/>
        <v>#VALUE!</v>
      </c>
      <c r="AO68" s="360" t="e">
        <f t="shared" si="63"/>
        <v>#VALUE!</v>
      </c>
      <c r="AP68" s="360" t="e">
        <f t="shared" si="64"/>
        <v>#VALUE!</v>
      </c>
      <c r="AQ68" s="360" t="e">
        <f t="shared" si="65"/>
        <v>#VALUE!</v>
      </c>
      <c r="AR68" s="360" t="e">
        <f t="shared" si="66"/>
        <v>#VALUE!</v>
      </c>
      <c r="AS68" s="360" t="e">
        <f t="shared" si="67"/>
        <v>#VALUE!</v>
      </c>
      <c r="AT68" s="360" t="e">
        <f t="shared" si="68"/>
        <v>#VALUE!</v>
      </c>
      <c r="AU68" s="360" t="e">
        <f t="shared" si="69"/>
        <v>#VALUE!</v>
      </c>
      <c r="AV68" s="360" t="e">
        <f t="shared" si="70"/>
        <v>#VALUE!</v>
      </c>
      <c r="AW68" s="360" t="e">
        <f t="shared" si="71"/>
        <v>#VALUE!</v>
      </c>
      <c r="AX68" s="360" t="e">
        <f t="shared" si="72"/>
        <v>#VALUE!</v>
      </c>
      <c r="AY68" s="360" t="e">
        <f t="shared" si="73"/>
        <v>#VALUE!</v>
      </c>
      <c r="AZ68" s="360" t="e">
        <f t="shared" si="74"/>
        <v>#VALUE!</v>
      </c>
      <c r="BA68" s="360" t="e">
        <f t="shared" si="75"/>
        <v>#VALUE!</v>
      </c>
      <c r="BB68" s="360" t="e">
        <f t="shared" si="76"/>
        <v>#VALUE!</v>
      </c>
      <c r="BC68" s="360" t="e">
        <f t="shared" si="77"/>
        <v>#VALUE!</v>
      </c>
      <c r="BD68" s="360" t="e">
        <f t="shared" si="78"/>
        <v>#VALUE!</v>
      </c>
      <c r="BE68" s="360" t="e">
        <f t="shared" si="79"/>
        <v>#VALUE!</v>
      </c>
      <c r="BF68" s="360" t="e">
        <f t="shared" si="80"/>
        <v>#VALUE!</v>
      </c>
      <c r="BG68" s="360" t="e">
        <f t="shared" si="81"/>
        <v>#VALUE!</v>
      </c>
      <c r="BH68" s="360" t="e">
        <f t="shared" si="82"/>
        <v>#VALUE!</v>
      </c>
      <c r="BI68" s="360" t="e">
        <f t="shared" si="83"/>
        <v>#VALUE!</v>
      </c>
      <c r="BJ68" s="360" t="e">
        <f t="shared" si="84"/>
        <v>#VALUE!</v>
      </c>
      <c r="BK68" s="360" t="e">
        <f t="shared" si="85"/>
        <v>#VALUE!</v>
      </c>
      <c r="BL68" s="360" t="e">
        <f t="shared" si="86"/>
        <v>#VALUE!</v>
      </c>
      <c r="BM68" s="360" t="e">
        <f t="shared" si="87"/>
        <v>#VALUE!</v>
      </c>
      <c r="BN68" s="360" t="e">
        <f t="shared" si="88"/>
        <v>#VALUE!</v>
      </c>
      <c r="BO68" s="360">
        <f t="array" ref="BO68">SUM(IF(ISERROR(AL68:BN68),"",AL68:BN68))</f>
        <v>0</v>
      </c>
      <c r="BP68" s="361">
        <f t="shared" si="58"/>
        <v>0</v>
      </c>
      <c r="BQ68" s="230" t="str">
        <f t="shared" si="59"/>
        <v/>
      </c>
      <c r="BR68" s="231" t="str">
        <f t="shared" si="89"/>
        <v/>
      </c>
      <c r="BS68" s="231" t="str">
        <f t="shared" si="90"/>
        <v/>
      </c>
      <c r="BT68" s="231" t="str">
        <f t="shared" si="91"/>
        <v/>
      </c>
      <c r="BU68" s="231" t="str">
        <f t="shared" si="92"/>
        <v/>
      </c>
      <c r="BV68" s="231" t="str">
        <f t="shared" si="93"/>
        <v/>
      </c>
      <c r="BW68" s="231" t="str">
        <f t="shared" si="94"/>
        <v/>
      </c>
      <c r="BX68" s="231" t="str">
        <f t="shared" si="95"/>
        <v/>
      </c>
      <c r="BY68" s="231" t="str">
        <f t="shared" si="96"/>
        <v/>
      </c>
      <c r="BZ68" s="231" t="str">
        <f t="shared" si="97"/>
        <v/>
      </c>
      <c r="CA68" s="231" t="str">
        <f t="shared" si="98"/>
        <v/>
      </c>
      <c r="CB68" s="231" t="str">
        <f t="shared" si="99"/>
        <v/>
      </c>
      <c r="CC68" s="231" t="str">
        <f t="shared" si="100"/>
        <v/>
      </c>
      <c r="CD68" s="231" t="str">
        <f t="shared" si="101"/>
        <v/>
      </c>
      <c r="CE68" s="231" t="str">
        <f t="shared" si="102"/>
        <v/>
      </c>
      <c r="CF68" s="231" t="str">
        <f t="shared" si="103"/>
        <v/>
      </c>
      <c r="CG68" s="231" t="str">
        <f t="shared" si="104"/>
        <v/>
      </c>
      <c r="CH68" s="231" t="str">
        <f t="shared" si="105"/>
        <v/>
      </c>
      <c r="CI68" s="231" t="str">
        <f t="shared" si="106"/>
        <v/>
      </c>
      <c r="CJ68" s="231" t="str">
        <f t="shared" si="107"/>
        <v/>
      </c>
      <c r="CK68" s="231" t="str">
        <f t="shared" si="108"/>
        <v/>
      </c>
      <c r="CL68" s="231" t="str">
        <f t="shared" si="109"/>
        <v/>
      </c>
      <c r="CM68" s="231" t="str">
        <f t="shared" si="110"/>
        <v/>
      </c>
      <c r="CN68" s="231" t="str">
        <f t="shared" si="111"/>
        <v/>
      </c>
      <c r="CO68" s="231" t="str">
        <f t="shared" si="112"/>
        <v/>
      </c>
      <c r="CP68" s="231" t="str">
        <f t="shared" si="113"/>
        <v/>
      </c>
      <c r="CQ68" s="231" t="str">
        <f t="shared" si="114"/>
        <v/>
      </c>
      <c r="CR68" s="231" t="str">
        <f t="shared" si="115"/>
        <v/>
      </c>
      <c r="CS68" s="231" t="str">
        <f t="shared" si="116"/>
        <v/>
      </c>
      <c r="CT68" s="231" t="str">
        <f t="shared" si="117"/>
        <v/>
      </c>
    </row>
    <row r="69" spans="1:98" x14ac:dyDescent="0.3">
      <c r="A69" s="624"/>
      <c r="B69" s="624"/>
      <c r="C69" s="625"/>
      <c r="D69" s="624"/>
      <c r="E69" s="624"/>
      <c r="F69" s="624"/>
      <c r="G69" s="624"/>
      <c r="H69" s="364"/>
      <c r="I69" s="663"/>
      <c r="J69" s="663"/>
      <c r="K69" s="663"/>
      <c r="L69" s="663"/>
      <c r="M69" s="663"/>
      <c r="N69" s="663"/>
      <c r="O69" s="663"/>
      <c r="P69" s="663"/>
      <c r="Q69" s="663"/>
      <c r="R69" s="663"/>
      <c r="S69" s="663"/>
      <c r="T69" s="663"/>
      <c r="U69" s="663"/>
      <c r="V69" s="663"/>
      <c r="W69" s="663"/>
      <c r="X69" s="663"/>
      <c r="Y69" s="663"/>
      <c r="Z69" s="663"/>
      <c r="AA69" s="663"/>
      <c r="AB69" s="663"/>
      <c r="AC69" s="663"/>
      <c r="AD69" s="663"/>
      <c r="AE69" s="663"/>
      <c r="AF69" s="663"/>
      <c r="AG69" s="663"/>
      <c r="AH69" s="663"/>
      <c r="AI69" s="663"/>
      <c r="AJ69" s="663"/>
      <c r="AK69" s="663"/>
      <c r="AL69" s="360" t="e">
        <f t="shared" si="60"/>
        <v>#VALUE!</v>
      </c>
      <c r="AM69" s="360" t="e">
        <f t="shared" si="61"/>
        <v>#VALUE!</v>
      </c>
      <c r="AN69" s="360" t="e">
        <f t="shared" si="62"/>
        <v>#VALUE!</v>
      </c>
      <c r="AO69" s="360" t="e">
        <f t="shared" si="63"/>
        <v>#VALUE!</v>
      </c>
      <c r="AP69" s="360" t="e">
        <f t="shared" si="64"/>
        <v>#VALUE!</v>
      </c>
      <c r="AQ69" s="360" t="e">
        <f t="shared" si="65"/>
        <v>#VALUE!</v>
      </c>
      <c r="AR69" s="360" t="e">
        <f t="shared" si="66"/>
        <v>#VALUE!</v>
      </c>
      <c r="AS69" s="360" t="e">
        <f t="shared" si="67"/>
        <v>#VALUE!</v>
      </c>
      <c r="AT69" s="360" t="e">
        <f t="shared" si="68"/>
        <v>#VALUE!</v>
      </c>
      <c r="AU69" s="360" t="e">
        <f t="shared" si="69"/>
        <v>#VALUE!</v>
      </c>
      <c r="AV69" s="360" t="e">
        <f t="shared" si="70"/>
        <v>#VALUE!</v>
      </c>
      <c r="AW69" s="360" t="e">
        <f t="shared" si="71"/>
        <v>#VALUE!</v>
      </c>
      <c r="AX69" s="360" t="e">
        <f t="shared" si="72"/>
        <v>#VALUE!</v>
      </c>
      <c r="AY69" s="360" t="e">
        <f t="shared" si="73"/>
        <v>#VALUE!</v>
      </c>
      <c r="AZ69" s="360" t="e">
        <f t="shared" si="74"/>
        <v>#VALUE!</v>
      </c>
      <c r="BA69" s="360" t="e">
        <f t="shared" si="75"/>
        <v>#VALUE!</v>
      </c>
      <c r="BB69" s="360" t="e">
        <f t="shared" si="76"/>
        <v>#VALUE!</v>
      </c>
      <c r="BC69" s="360" t="e">
        <f t="shared" si="77"/>
        <v>#VALUE!</v>
      </c>
      <c r="BD69" s="360" t="e">
        <f t="shared" si="78"/>
        <v>#VALUE!</v>
      </c>
      <c r="BE69" s="360" t="e">
        <f t="shared" si="79"/>
        <v>#VALUE!</v>
      </c>
      <c r="BF69" s="360" t="e">
        <f t="shared" si="80"/>
        <v>#VALUE!</v>
      </c>
      <c r="BG69" s="360" t="e">
        <f t="shared" si="81"/>
        <v>#VALUE!</v>
      </c>
      <c r="BH69" s="360" t="e">
        <f t="shared" si="82"/>
        <v>#VALUE!</v>
      </c>
      <c r="BI69" s="360" t="e">
        <f t="shared" si="83"/>
        <v>#VALUE!</v>
      </c>
      <c r="BJ69" s="360" t="e">
        <f t="shared" si="84"/>
        <v>#VALUE!</v>
      </c>
      <c r="BK69" s="360" t="e">
        <f t="shared" si="85"/>
        <v>#VALUE!</v>
      </c>
      <c r="BL69" s="360" t="e">
        <f t="shared" si="86"/>
        <v>#VALUE!</v>
      </c>
      <c r="BM69" s="360" t="e">
        <f t="shared" si="87"/>
        <v>#VALUE!</v>
      </c>
      <c r="BN69" s="360" t="e">
        <f t="shared" si="88"/>
        <v>#VALUE!</v>
      </c>
      <c r="BO69" s="360">
        <f t="array" ref="BO69">SUM(IF(ISERROR(AL69:BN69),"",AL69:BN69))</f>
        <v>0</v>
      </c>
      <c r="BP69" s="361">
        <f t="shared" si="58"/>
        <v>0</v>
      </c>
      <c r="BQ69" s="230" t="str">
        <f t="shared" si="59"/>
        <v/>
      </c>
      <c r="BR69" s="231" t="str">
        <f t="shared" si="89"/>
        <v/>
      </c>
      <c r="BS69" s="231" t="str">
        <f t="shared" si="90"/>
        <v/>
      </c>
      <c r="BT69" s="231" t="str">
        <f t="shared" si="91"/>
        <v/>
      </c>
      <c r="BU69" s="231" t="str">
        <f t="shared" si="92"/>
        <v/>
      </c>
      <c r="BV69" s="231" t="str">
        <f t="shared" si="93"/>
        <v/>
      </c>
      <c r="BW69" s="231" t="str">
        <f t="shared" si="94"/>
        <v/>
      </c>
      <c r="BX69" s="231" t="str">
        <f t="shared" si="95"/>
        <v/>
      </c>
      <c r="BY69" s="231" t="str">
        <f t="shared" si="96"/>
        <v/>
      </c>
      <c r="BZ69" s="231" t="str">
        <f t="shared" si="97"/>
        <v/>
      </c>
      <c r="CA69" s="231" t="str">
        <f t="shared" si="98"/>
        <v/>
      </c>
      <c r="CB69" s="231" t="str">
        <f t="shared" si="99"/>
        <v/>
      </c>
      <c r="CC69" s="231" t="str">
        <f t="shared" si="100"/>
        <v/>
      </c>
      <c r="CD69" s="231" t="str">
        <f t="shared" si="101"/>
        <v/>
      </c>
      <c r="CE69" s="231" t="str">
        <f t="shared" si="102"/>
        <v/>
      </c>
      <c r="CF69" s="231" t="str">
        <f t="shared" si="103"/>
        <v/>
      </c>
      <c r="CG69" s="231" t="str">
        <f t="shared" si="104"/>
        <v/>
      </c>
      <c r="CH69" s="231" t="str">
        <f t="shared" si="105"/>
        <v/>
      </c>
      <c r="CI69" s="231" t="str">
        <f t="shared" si="106"/>
        <v/>
      </c>
      <c r="CJ69" s="231" t="str">
        <f t="shared" si="107"/>
        <v/>
      </c>
      <c r="CK69" s="231" t="str">
        <f t="shared" si="108"/>
        <v/>
      </c>
      <c r="CL69" s="231" t="str">
        <f t="shared" si="109"/>
        <v/>
      </c>
      <c r="CM69" s="231" t="str">
        <f t="shared" si="110"/>
        <v/>
      </c>
      <c r="CN69" s="231" t="str">
        <f t="shared" si="111"/>
        <v/>
      </c>
      <c r="CO69" s="231" t="str">
        <f t="shared" si="112"/>
        <v/>
      </c>
      <c r="CP69" s="231" t="str">
        <f t="shared" si="113"/>
        <v/>
      </c>
      <c r="CQ69" s="231" t="str">
        <f t="shared" si="114"/>
        <v/>
      </c>
      <c r="CR69" s="231" t="str">
        <f t="shared" si="115"/>
        <v/>
      </c>
      <c r="CS69" s="231" t="str">
        <f t="shared" si="116"/>
        <v/>
      </c>
      <c r="CT69" s="231" t="str">
        <f t="shared" si="117"/>
        <v/>
      </c>
    </row>
    <row r="70" spans="1:98" x14ac:dyDescent="0.3">
      <c r="A70" s="624"/>
      <c r="B70" s="624"/>
      <c r="C70" s="625"/>
      <c r="D70" s="624"/>
      <c r="E70" s="624"/>
      <c r="F70" s="624"/>
      <c r="G70" s="624"/>
      <c r="H70" s="364"/>
      <c r="I70" s="663"/>
      <c r="J70" s="663"/>
      <c r="K70" s="663"/>
      <c r="L70" s="663"/>
      <c r="M70" s="663"/>
      <c r="N70" s="663"/>
      <c r="O70" s="663"/>
      <c r="P70" s="663"/>
      <c r="Q70" s="663"/>
      <c r="R70" s="663"/>
      <c r="S70" s="663"/>
      <c r="T70" s="663"/>
      <c r="U70" s="663"/>
      <c r="V70" s="663"/>
      <c r="W70" s="663"/>
      <c r="X70" s="663"/>
      <c r="Y70" s="663"/>
      <c r="Z70" s="663"/>
      <c r="AA70" s="663"/>
      <c r="AB70" s="663"/>
      <c r="AC70" s="663"/>
      <c r="AD70" s="663"/>
      <c r="AE70" s="663"/>
      <c r="AF70" s="663"/>
      <c r="AG70" s="663"/>
      <c r="AH70" s="663"/>
      <c r="AI70" s="663"/>
      <c r="AJ70" s="663"/>
      <c r="AK70" s="663"/>
      <c r="AL70" s="360" t="e">
        <f t="shared" si="60"/>
        <v>#VALUE!</v>
      </c>
      <c r="AM70" s="360" t="e">
        <f t="shared" si="61"/>
        <v>#VALUE!</v>
      </c>
      <c r="AN70" s="360" t="e">
        <f t="shared" si="62"/>
        <v>#VALUE!</v>
      </c>
      <c r="AO70" s="360" t="e">
        <f t="shared" si="63"/>
        <v>#VALUE!</v>
      </c>
      <c r="AP70" s="360" t="e">
        <f t="shared" si="64"/>
        <v>#VALUE!</v>
      </c>
      <c r="AQ70" s="360" t="e">
        <f t="shared" si="65"/>
        <v>#VALUE!</v>
      </c>
      <c r="AR70" s="360" t="e">
        <f t="shared" si="66"/>
        <v>#VALUE!</v>
      </c>
      <c r="AS70" s="360" t="e">
        <f t="shared" si="67"/>
        <v>#VALUE!</v>
      </c>
      <c r="AT70" s="360" t="e">
        <f t="shared" si="68"/>
        <v>#VALUE!</v>
      </c>
      <c r="AU70" s="360" t="e">
        <f t="shared" si="69"/>
        <v>#VALUE!</v>
      </c>
      <c r="AV70" s="360" t="e">
        <f t="shared" si="70"/>
        <v>#VALUE!</v>
      </c>
      <c r="AW70" s="360" t="e">
        <f t="shared" si="71"/>
        <v>#VALUE!</v>
      </c>
      <c r="AX70" s="360" t="e">
        <f t="shared" si="72"/>
        <v>#VALUE!</v>
      </c>
      <c r="AY70" s="360" t="e">
        <f t="shared" si="73"/>
        <v>#VALUE!</v>
      </c>
      <c r="AZ70" s="360" t="e">
        <f t="shared" si="74"/>
        <v>#VALUE!</v>
      </c>
      <c r="BA70" s="360" t="e">
        <f t="shared" si="75"/>
        <v>#VALUE!</v>
      </c>
      <c r="BB70" s="360" t="e">
        <f t="shared" si="76"/>
        <v>#VALUE!</v>
      </c>
      <c r="BC70" s="360" t="e">
        <f t="shared" si="77"/>
        <v>#VALUE!</v>
      </c>
      <c r="BD70" s="360" t="e">
        <f t="shared" si="78"/>
        <v>#VALUE!</v>
      </c>
      <c r="BE70" s="360" t="e">
        <f t="shared" si="79"/>
        <v>#VALUE!</v>
      </c>
      <c r="BF70" s="360" t="e">
        <f t="shared" si="80"/>
        <v>#VALUE!</v>
      </c>
      <c r="BG70" s="360" t="e">
        <f t="shared" si="81"/>
        <v>#VALUE!</v>
      </c>
      <c r="BH70" s="360" t="e">
        <f t="shared" si="82"/>
        <v>#VALUE!</v>
      </c>
      <c r="BI70" s="360" t="e">
        <f t="shared" si="83"/>
        <v>#VALUE!</v>
      </c>
      <c r="BJ70" s="360" t="e">
        <f t="shared" si="84"/>
        <v>#VALUE!</v>
      </c>
      <c r="BK70" s="360" t="e">
        <f t="shared" si="85"/>
        <v>#VALUE!</v>
      </c>
      <c r="BL70" s="360" t="e">
        <f t="shared" si="86"/>
        <v>#VALUE!</v>
      </c>
      <c r="BM70" s="360" t="e">
        <f t="shared" si="87"/>
        <v>#VALUE!</v>
      </c>
      <c r="BN70" s="360" t="e">
        <f t="shared" si="88"/>
        <v>#VALUE!</v>
      </c>
      <c r="BO70" s="360">
        <f t="array" ref="BO70">SUM(IF(ISERROR(AL70:BN70),"",AL70:BN70))</f>
        <v>0</v>
      </c>
      <c r="BP70" s="361">
        <f t="shared" si="58"/>
        <v>0</v>
      </c>
      <c r="BQ70" s="230" t="str">
        <f t="shared" si="59"/>
        <v/>
      </c>
      <c r="BR70" s="231" t="str">
        <f t="shared" si="89"/>
        <v/>
      </c>
      <c r="BS70" s="231" t="str">
        <f t="shared" si="90"/>
        <v/>
      </c>
      <c r="BT70" s="231" t="str">
        <f t="shared" si="91"/>
        <v/>
      </c>
      <c r="BU70" s="231" t="str">
        <f t="shared" si="92"/>
        <v/>
      </c>
      <c r="BV70" s="231" t="str">
        <f t="shared" si="93"/>
        <v/>
      </c>
      <c r="BW70" s="231" t="str">
        <f t="shared" si="94"/>
        <v/>
      </c>
      <c r="BX70" s="231" t="str">
        <f t="shared" si="95"/>
        <v/>
      </c>
      <c r="BY70" s="231" t="str">
        <f t="shared" si="96"/>
        <v/>
      </c>
      <c r="BZ70" s="231" t="str">
        <f t="shared" si="97"/>
        <v/>
      </c>
      <c r="CA70" s="231" t="str">
        <f t="shared" si="98"/>
        <v/>
      </c>
      <c r="CB70" s="231" t="str">
        <f t="shared" si="99"/>
        <v/>
      </c>
      <c r="CC70" s="231" t="str">
        <f t="shared" si="100"/>
        <v/>
      </c>
      <c r="CD70" s="231" t="str">
        <f t="shared" si="101"/>
        <v/>
      </c>
      <c r="CE70" s="231" t="str">
        <f t="shared" si="102"/>
        <v/>
      </c>
      <c r="CF70" s="231" t="str">
        <f t="shared" si="103"/>
        <v/>
      </c>
      <c r="CG70" s="231" t="str">
        <f t="shared" si="104"/>
        <v/>
      </c>
      <c r="CH70" s="231" t="str">
        <f t="shared" si="105"/>
        <v/>
      </c>
      <c r="CI70" s="231" t="str">
        <f t="shared" si="106"/>
        <v/>
      </c>
      <c r="CJ70" s="231" t="str">
        <f t="shared" si="107"/>
        <v/>
      </c>
      <c r="CK70" s="231" t="str">
        <f t="shared" si="108"/>
        <v/>
      </c>
      <c r="CL70" s="231" t="str">
        <f t="shared" si="109"/>
        <v/>
      </c>
      <c r="CM70" s="231" t="str">
        <f t="shared" si="110"/>
        <v/>
      </c>
      <c r="CN70" s="231" t="str">
        <f t="shared" si="111"/>
        <v/>
      </c>
      <c r="CO70" s="231" t="str">
        <f t="shared" si="112"/>
        <v/>
      </c>
      <c r="CP70" s="231" t="str">
        <f t="shared" si="113"/>
        <v/>
      </c>
      <c r="CQ70" s="231" t="str">
        <f t="shared" si="114"/>
        <v/>
      </c>
      <c r="CR70" s="231" t="str">
        <f t="shared" si="115"/>
        <v/>
      </c>
      <c r="CS70" s="231" t="str">
        <f t="shared" si="116"/>
        <v/>
      </c>
      <c r="CT70" s="231" t="str">
        <f t="shared" si="117"/>
        <v/>
      </c>
    </row>
    <row r="71" spans="1:98" x14ac:dyDescent="0.3">
      <c r="A71" s="624"/>
      <c r="B71" s="624"/>
      <c r="C71" s="625"/>
      <c r="D71" s="624"/>
      <c r="E71" s="624"/>
      <c r="F71" s="624"/>
      <c r="G71" s="624"/>
      <c r="H71" s="364"/>
      <c r="I71" s="663"/>
      <c r="J71" s="663"/>
      <c r="K71" s="663"/>
      <c r="L71" s="663"/>
      <c r="M71" s="663"/>
      <c r="N71" s="663"/>
      <c r="O71" s="663"/>
      <c r="P71" s="663"/>
      <c r="Q71" s="663"/>
      <c r="R71" s="663"/>
      <c r="S71" s="663"/>
      <c r="T71" s="663"/>
      <c r="U71" s="663"/>
      <c r="V71" s="663"/>
      <c r="W71" s="663"/>
      <c r="X71" s="663"/>
      <c r="Y71" s="663"/>
      <c r="Z71" s="663"/>
      <c r="AA71" s="663"/>
      <c r="AB71" s="663"/>
      <c r="AC71" s="663"/>
      <c r="AD71" s="663"/>
      <c r="AE71" s="663"/>
      <c r="AF71" s="663"/>
      <c r="AG71" s="663"/>
      <c r="AH71" s="663"/>
      <c r="AI71" s="663"/>
      <c r="AJ71" s="663"/>
      <c r="AK71" s="663"/>
      <c r="AL71" s="360" t="e">
        <f t="shared" si="60"/>
        <v>#VALUE!</v>
      </c>
      <c r="AM71" s="360" t="e">
        <f t="shared" si="61"/>
        <v>#VALUE!</v>
      </c>
      <c r="AN71" s="360" t="e">
        <f t="shared" si="62"/>
        <v>#VALUE!</v>
      </c>
      <c r="AO71" s="360" t="e">
        <f t="shared" si="63"/>
        <v>#VALUE!</v>
      </c>
      <c r="AP71" s="360" t="e">
        <f t="shared" si="64"/>
        <v>#VALUE!</v>
      </c>
      <c r="AQ71" s="360" t="e">
        <f t="shared" si="65"/>
        <v>#VALUE!</v>
      </c>
      <c r="AR71" s="360" t="e">
        <f t="shared" si="66"/>
        <v>#VALUE!</v>
      </c>
      <c r="AS71" s="360" t="e">
        <f t="shared" si="67"/>
        <v>#VALUE!</v>
      </c>
      <c r="AT71" s="360" t="e">
        <f t="shared" si="68"/>
        <v>#VALUE!</v>
      </c>
      <c r="AU71" s="360" t="e">
        <f t="shared" si="69"/>
        <v>#VALUE!</v>
      </c>
      <c r="AV71" s="360" t="e">
        <f t="shared" si="70"/>
        <v>#VALUE!</v>
      </c>
      <c r="AW71" s="360" t="e">
        <f t="shared" si="71"/>
        <v>#VALUE!</v>
      </c>
      <c r="AX71" s="360" t="e">
        <f t="shared" si="72"/>
        <v>#VALUE!</v>
      </c>
      <c r="AY71" s="360" t="e">
        <f t="shared" si="73"/>
        <v>#VALUE!</v>
      </c>
      <c r="AZ71" s="360" t="e">
        <f t="shared" si="74"/>
        <v>#VALUE!</v>
      </c>
      <c r="BA71" s="360" t="e">
        <f t="shared" si="75"/>
        <v>#VALUE!</v>
      </c>
      <c r="BB71" s="360" t="e">
        <f t="shared" si="76"/>
        <v>#VALUE!</v>
      </c>
      <c r="BC71" s="360" t="e">
        <f t="shared" si="77"/>
        <v>#VALUE!</v>
      </c>
      <c r="BD71" s="360" t="e">
        <f t="shared" si="78"/>
        <v>#VALUE!</v>
      </c>
      <c r="BE71" s="360" t="e">
        <f t="shared" si="79"/>
        <v>#VALUE!</v>
      </c>
      <c r="BF71" s="360" t="e">
        <f t="shared" si="80"/>
        <v>#VALUE!</v>
      </c>
      <c r="BG71" s="360" t="e">
        <f t="shared" si="81"/>
        <v>#VALUE!</v>
      </c>
      <c r="BH71" s="360" t="e">
        <f t="shared" si="82"/>
        <v>#VALUE!</v>
      </c>
      <c r="BI71" s="360" t="e">
        <f t="shared" si="83"/>
        <v>#VALUE!</v>
      </c>
      <c r="BJ71" s="360" t="e">
        <f t="shared" si="84"/>
        <v>#VALUE!</v>
      </c>
      <c r="BK71" s="360" t="e">
        <f t="shared" si="85"/>
        <v>#VALUE!</v>
      </c>
      <c r="BL71" s="360" t="e">
        <f t="shared" si="86"/>
        <v>#VALUE!</v>
      </c>
      <c r="BM71" s="360" t="e">
        <f t="shared" si="87"/>
        <v>#VALUE!</v>
      </c>
      <c r="BN71" s="360" t="e">
        <f t="shared" si="88"/>
        <v>#VALUE!</v>
      </c>
      <c r="BO71" s="360">
        <f t="array" ref="BO71">SUM(IF(ISERROR(AL71:BN71),"",AL71:BN71))</f>
        <v>0</v>
      </c>
      <c r="BP71" s="361">
        <f t="shared" si="58"/>
        <v>0</v>
      </c>
      <c r="BQ71" s="230" t="str">
        <f t="shared" si="59"/>
        <v/>
      </c>
      <c r="BR71" s="231" t="str">
        <f t="shared" si="89"/>
        <v/>
      </c>
      <c r="BS71" s="231" t="str">
        <f t="shared" si="90"/>
        <v/>
      </c>
      <c r="BT71" s="231" t="str">
        <f t="shared" si="91"/>
        <v/>
      </c>
      <c r="BU71" s="231" t="str">
        <f t="shared" si="92"/>
        <v/>
      </c>
      <c r="BV71" s="231" t="str">
        <f t="shared" si="93"/>
        <v/>
      </c>
      <c r="BW71" s="231" t="str">
        <f t="shared" si="94"/>
        <v/>
      </c>
      <c r="BX71" s="231" t="str">
        <f t="shared" si="95"/>
        <v/>
      </c>
      <c r="BY71" s="231" t="str">
        <f t="shared" si="96"/>
        <v/>
      </c>
      <c r="BZ71" s="231" t="str">
        <f t="shared" si="97"/>
        <v/>
      </c>
      <c r="CA71" s="231" t="str">
        <f t="shared" si="98"/>
        <v/>
      </c>
      <c r="CB71" s="231" t="str">
        <f t="shared" si="99"/>
        <v/>
      </c>
      <c r="CC71" s="231" t="str">
        <f t="shared" si="100"/>
        <v/>
      </c>
      <c r="CD71" s="231" t="str">
        <f t="shared" si="101"/>
        <v/>
      </c>
      <c r="CE71" s="231" t="str">
        <f t="shared" si="102"/>
        <v/>
      </c>
      <c r="CF71" s="231" t="str">
        <f t="shared" si="103"/>
        <v/>
      </c>
      <c r="CG71" s="231" t="str">
        <f t="shared" si="104"/>
        <v/>
      </c>
      <c r="CH71" s="231" t="str">
        <f t="shared" si="105"/>
        <v/>
      </c>
      <c r="CI71" s="231" t="str">
        <f t="shared" si="106"/>
        <v/>
      </c>
      <c r="CJ71" s="231" t="str">
        <f t="shared" si="107"/>
        <v/>
      </c>
      <c r="CK71" s="231" t="str">
        <f t="shared" si="108"/>
        <v/>
      </c>
      <c r="CL71" s="231" t="str">
        <f t="shared" si="109"/>
        <v/>
      </c>
      <c r="CM71" s="231" t="str">
        <f t="shared" si="110"/>
        <v/>
      </c>
      <c r="CN71" s="231" t="str">
        <f t="shared" si="111"/>
        <v/>
      </c>
      <c r="CO71" s="231" t="str">
        <f t="shared" si="112"/>
        <v/>
      </c>
      <c r="CP71" s="231" t="str">
        <f t="shared" si="113"/>
        <v/>
      </c>
      <c r="CQ71" s="231" t="str">
        <f t="shared" si="114"/>
        <v/>
      </c>
      <c r="CR71" s="231" t="str">
        <f t="shared" si="115"/>
        <v/>
      </c>
      <c r="CS71" s="231" t="str">
        <f t="shared" si="116"/>
        <v/>
      </c>
      <c r="CT71" s="231" t="str">
        <f t="shared" si="117"/>
        <v/>
      </c>
    </row>
    <row r="72" spans="1:98" x14ac:dyDescent="0.3">
      <c r="A72" s="624"/>
      <c r="B72" s="624"/>
      <c r="C72" s="625"/>
      <c r="D72" s="624"/>
      <c r="E72" s="624"/>
      <c r="F72" s="624"/>
      <c r="G72" s="624"/>
      <c r="H72" s="364"/>
      <c r="I72" s="663"/>
      <c r="J72" s="663"/>
      <c r="K72" s="663"/>
      <c r="L72" s="663"/>
      <c r="M72" s="663"/>
      <c r="N72" s="663"/>
      <c r="O72" s="663"/>
      <c r="P72" s="663"/>
      <c r="Q72" s="663"/>
      <c r="R72" s="663"/>
      <c r="S72" s="663"/>
      <c r="T72" s="663"/>
      <c r="U72" s="663"/>
      <c r="V72" s="663"/>
      <c r="W72" s="663"/>
      <c r="X72" s="663"/>
      <c r="Y72" s="663"/>
      <c r="Z72" s="663"/>
      <c r="AA72" s="663"/>
      <c r="AB72" s="663"/>
      <c r="AC72" s="663"/>
      <c r="AD72" s="663"/>
      <c r="AE72" s="663"/>
      <c r="AF72" s="663"/>
      <c r="AG72" s="663"/>
      <c r="AH72" s="663"/>
      <c r="AI72" s="663"/>
      <c r="AJ72" s="663"/>
      <c r="AK72" s="663"/>
      <c r="AL72" s="360" t="e">
        <f t="shared" si="60"/>
        <v>#VALUE!</v>
      </c>
      <c r="AM72" s="360" t="e">
        <f t="shared" si="61"/>
        <v>#VALUE!</v>
      </c>
      <c r="AN72" s="360" t="e">
        <f t="shared" si="62"/>
        <v>#VALUE!</v>
      </c>
      <c r="AO72" s="360" t="e">
        <f t="shared" si="63"/>
        <v>#VALUE!</v>
      </c>
      <c r="AP72" s="360" t="e">
        <f t="shared" si="64"/>
        <v>#VALUE!</v>
      </c>
      <c r="AQ72" s="360" t="e">
        <f t="shared" si="65"/>
        <v>#VALUE!</v>
      </c>
      <c r="AR72" s="360" t="e">
        <f t="shared" si="66"/>
        <v>#VALUE!</v>
      </c>
      <c r="AS72" s="360" t="e">
        <f t="shared" si="67"/>
        <v>#VALUE!</v>
      </c>
      <c r="AT72" s="360" t="e">
        <f t="shared" si="68"/>
        <v>#VALUE!</v>
      </c>
      <c r="AU72" s="360" t="e">
        <f t="shared" si="69"/>
        <v>#VALUE!</v>
      </c>
      <c r="AV72" s="360" t="e">
        <f t="shared" si="70"/>
        <v>#VALUE!</v>
      </c>
      <c r="AW72" s="360" t="e">
        <f t="shared" si="71"/>
        <v>#VALUE!</v>
      </c>
      <c r="AX72" s="360" t="e">
        <f t="shared" si="72"/>
        <v>#VALUE!</v>
      </c>
      <c r="AY72" s="360" t="e">
        <f t="shared" si="73"/>
        <v>#VALUE!</v>
      </c>
      <c r="AZ72" s="360" t="e">
        <f t="shared" si="74"/>
        <v>#VALUE!</v>
      </c>
      <c r="BA72" s="360" t="e">
        <f t="shared" si="75"/>
        <v>#VALUE!</v>
      </c>
      <c r="BB72" s="360" t="e">
        <f t="shared" si="76"/>
        <v>#VALUE!</v>
      </c>
      <c r="BC72" s="360" t="e">
        <f t="shared" si="77"/>
        <v>#VALUE!</v>
      </c>
      <c r="BD72" s="360" t="e">
        <f t="shared" si="78"/>
        <v>#VALUE!</v>
      </c>
      <c r="BE72" s="360" t="e">
        <f t="shared" si="79"/>
        <v>#VALUE!</v>
      </c>
      <c r="BF72" s="360" t="e">
        <f t="shared" si="80"/>
        <v>#VALUE!</v>
      </c>
      <c r="BG72" s="360" t="e">
        <f t="shared" si="81"/>
        <v>#VALUE!</v>
      </c>
      <c r="BH72" s="360" t="e">
        <f t="shared" si="82"/>
        <v>#VALUE!</v>
      </c>
      <c r="BI72" s="360" t="e">
        <f t="shared" si="83"/>
        <v>#VALUE!</v>
      </c>
      <c r="BJ72" s="360" t="e">
        <f t="shared" si="84"/>
        <v>#VALUE!</v>
      </c>
      <c r="BK72" s="360" t="e">
        <f t="shared" si="85"/>
        <v>#VALUE!</v>
      </c>
      <c r="BL72" s="360" t="e">
        <f t="shared" si="86"/>
        <v>#VALUE!</v>
      </c>
      <c r="BM72" s="360" t="e">
        <f t="shared" si="87"/>
        <v>#VALUE!</v>
      </c>
      <c r="BN72" s="360" t="e">
        <f t="shared" si="88"/>
        <v>#VALUE!</v>
      </c>
      <c r="BO72" s="360">
        <f t="array" ref="BO72">SUM(IF(ISERROR(AL72:BN72),"",AL72:BN72))</f>
        <v>0</v>
      </c>
      <c r="BP72" s="361">
        <f t="shared" si="58"/>
        <v>0</v>
      </c>
      <c r="BQ72" s="230" t="str">
        <f t="shared" si="59"/>
        <v/>
      </c>
      <c r="BR72" s="231" t="str">
        <f t="shared" si="89"/>
        <v/>
      </c>
      <c r="BS72" s="231" t="str">
        <f t="shared" si="90"/>
        <v/>
      </c>
      <c r="BT72" s="231" t="str">
        <f t="shared" si="91"/>
        <v/>
      </c>
      <c r="BU72" s="231" t="str">
        <f t="shared" si="92"/>
        <v/>
      </c>
      <c r="BV72" s="231" t="str">
        <f t="shared" si="93"/>
        <v/>
      </c>
      <c r="BW72" s="231" t="str">
        <f t="shared" si="94"/>
        <v/>
      </c>
      <c r="BX72" s="231" t="str">
        <f t="shared" si="95"/>
        <v/>
      </c>
      <c r="BY72" s="231" t="str">
        <f t="shared" si="96"/>
        <v/>
      </c>
      <c r="BZ72" s="231" t="str">
        <f t="shared" si="97"/>
        <v/>
      </c>
      <c r="CA72" s="231" t="str">
        <f t="shared" si="98"/>
        <v/>
      </c>
      <c r="CB72" s="231" t="str">
        <f t="shared" si="99"/>
        <v/>
      </c>
      <c r="CC72" s="231" t="str">
        <f t="shared" si="100"/>
        <v/>
      </c>
      <c r="CD72" s="231" t="str">
        <f t="shared" si="101"/>
        <v/>
      </c>
      <c r="CE72" s="231" t="str">
        <f t="shared" si="102"/>
        <v/>
      </c>
      <c r="CF72" s="231" t="str">
        <f t="shared" si="103"/>
        <v/>
      </c>
      <c r="CG72" s="231" t="str">
        <f t="shared" si="104"/>
        <v/>
      </c>
      <c r="CH72" s="231" t="str">
        <f t="shared" si="105"/>
        <v/>
      </c>
      <c r="CI72" s="231" t="str">
        <f t="shared" si="106"/>
        <v/>
      </c>
      <c r="CJ72" s="231" t="str">
        <f t="shared" si="107"/>
        <v/>
      </c>
      <c r="CK72" s="231" t="str">
        <f t="shared" si="108"/>
        <v/>
      </c>
      <c r="CL72" s="231" t="str">
        <f t="shared" si="109"/>
        <v/>
      </c>
      <c r="CM72" s="231" t="str">
        <f t="shared" si="110"/>
        <v/>
      </c>
      <c r="CN72" s="231" t="str">
        <f t="shared" si="111"/>
        <v/>
      </c>
      <c r="CO72" s="231" t="str">
        <f t="shared" si="112"/>
        <v/>
      </c>
      <c r="CP72" s="231" t="str">
        <f t="shared" si="113"/>
        <v/>
      </c>
      <c r="CQ72" s="231" t="str">
        <f t="shared" si="114"/>
        <v/>
      </c>
      <c r="CR72" s="231" t="str">
        <f t="shared" si="115"/>
        <v/>
      </c>
      <c r="CS72" s="231" t="str">
        <f t="shared" si="116"/>
        <v/>
      </c>
      <c r="CT72" s="231" t="str">
        <f t="shared" si="117"/>
        <v/>
      </c>
    </row>
    <row r="73" spans="1:98" x14ac:dyDescent="0.3">
      <c r="A73" s="624"/>
      <c r="B73" s="624"/>
      <c r="C73" s="625"/>
      <c r="D73" s="624"/>
      <c r="E73" s="624"/>
      <c r="F73" s="624"/>
      <c r="G73" s="624"/>
      <c r="H73" s="364"/>
      <c r="I73" s="663"/>
      <c r="J73" s="663"/>
      <c r="K73" s="663"/>
      <c r="L73" s="663"/>
      <c r="M73" s="663"/>
      <c r="N73" s="663"/>
      <c r="O73" s="663"/>
      <c r="P73" s="663"/>
      <c r="Q73" s="663"/>
      <c r="R73" s="663"/>
      <c r="S73" s="663"/>
      <c r="T73" s="663"/>
      <c r="U73" s="663"/>
      <c r="V73" s="663"/>
      <c r="W73" s="663"/>
      <c r="X73" s="663"/>
      <c r="Y73" s="663"/>
      <c r="Z73" s="663"/>
      <c r="AA73" s="663"/>
      <c r="AB73" s="663"/>
      <c r="AC73" s="663"/>
      <c r="AD73" s="663"/>
      <c r="AE73" s="663"/>
      <c r="AF73" s="663"/>
      <c r="AG73" s="663"/>
      <c r="AH73" s="663"/>
      <c r="AI73" s="663"/>
      <c r="AJ73" s="663"/>
      <c r="AK73" s="663"/>
      <c r="AL73" s="360" t="e">
        <f t="shared" si="60"/>
        <v>#VALUE!</v>
      </c>
      <c r="AM73" s="360" t="e">
        <f t="shared" si="61"/>
        <v>#VALUE!</v>
      </c>
      <c r="AN73" s="360" t="e">
        <f t="shared" si="62"/>
        <v>#VALUE!</v>
      </c>
      <c r="AO73" s="360" t="e">
        <f t="shared" si="63"/>
        <v>#VALUE!</v>
      </c>
      <c r="AP73" s="360" t="e">
        <f t="shared" si="64"/>
        <v>#VALUE!</v>
      </c>
      <c r="AQ73" s="360" t="e">
        <f t="shared" si="65"/>
        <v>#VALUE!</v>
      </c>
      <c r="AR73" s="360" t="e">
        <f t="shared" si="66"/>
        <v>#VALUE!</v>
      </c>
      <c r="AS73" s="360" t="e">
        <f t="shared" si="67"/>
        <v>#VALUE!</v>
      </c>
      <c r="AT73" s="360" t="e">
        <f t="shared" si="68"/>
        <v>#VALUE!</v>
      </c>
      <c r="AU73" s="360" t="e">
        <f t="shared" si="69"/>
        <v>#VALUE!</v>
      </c>
      <c r="AV73" s="360" t="e">
        <f t="shared" si="70"/>
        <v>#VALUE!</v>
      </c>
      <c r="AW73" s="360" t="e">
        <f t="shared" si="71"/>
        <v>#VALUE!</v>
      </c>
      <c r="AX73" s="360" t="e">
        <f t="shared" si="72"/>
        <v>#VALUE!</v>
      </c>
      <c r="AY73" s="360" t="e">
        <f t="shared" si="73"/>
        <v>#VALUE!</v>
      </c>
      <c r="AZ73" s="360" t="e">
        <f t="shared" si="74"/>
        <v>#VALUE!</v>
      </c>
      <c r="BA73" s="360" t="e">
        <f t="shared" si="75"/>
        <v>#VALUE!</v>
      </c>
      <c r="BB73" s="360" t="e">
        <f t="shared" si="76"/>
        <v>#VALUE!</v>
      </c>
      <c r="BC73" s="360" t="e">
        <f t="shared" si="77"/>
        <v>#VALUE!</v>
      </c>
      <c r="BD73" s="360" t="e">
        <f t="shared" si="78"/>
        <v>#VALUE!</v>
      </c>
      <c r="BE73" s="360" t="e">
        <f t="shared" si="79"/>
        <v>#VALUE!</v>
      </c>
      <c r="BF73" s="360" t="e">
        <f t="shared" si="80"/>
        <v>#VALUE!</v>
      </c>
      <c r="BG73" s="360" t="e">
        <f t="shared" si="81"/>
        <v>#VALUE!</v>
      </c>
      <c r="BH73" s="360" t="e">
        <f t="shared" si="82"/>
        <v>#VALUE!</v>
      </c>
      <c r="BI73" s="360" t="e">
        <f t="shared" si="83"/>
        <v>#VALUE!</v>
      </c>
      <c r="BJ73" s="360" t="e">
        <f t="shared" si="84"/>
        <v>#VALUE!</v>
      </c>
      <c r="BK73" s="360" t="e">
        <f t="shared" si="85"/>
        <v>#VALUE!</v>
      </c>
      <c r="BL73" s="360" t="e">
        <f t="shared" si="86"/>
        <v>#VALUE!</v>
      </c>
      <c r="BM73" s="360" t="e">
        <f t="shared" si="87"/>
        <v>#VALUE!</v>
      </c>
      <c r="BN73" s="360" t="e">
        <f t="shared" si="88"/>
        <v>#VALUE!</v>
      </c>
      <c r="BO73" s="360">
        <f t="array" ref="BO73">SUM(IF(ISERROR(AL73:BN73),"",AL73:BN73))</f>
        <v>0</v>
      </c>
      <c r="BP73" s="361">
        <f t="shared" si="58"/>
        <v>0</v>
      </c>
      <c r="BQ73" s="230" t="str">
        <f t="shared" si="59"/>
        <v/>
      </c>
      <c r="BR73" s="231" t="str">
        <f t="shared" si="89"/>
        <v/>
      </c>
      <c r="BS73" s="231" t="str">
        <f t="shared" si="90"/>
        <v/>
      </c>
      <c r="BT73" s="231" t="str">
        <f t="shared" si="91"/>
        <v/>
      </c>
      <c r="BU73" s="231" t="str">
        <f t="shared" si="92"/>
        <v/>
      </c>
      <c r="BV73" s="231" t="str">
        <f t="shared" si="93"/>
        <v/>
      </c>
      <c r="BW73" s="231" t="str">
        <f t="shared" si="94"/>
        <v/>
      </c>
      <c r="BX73" s="231" t="str">
        <f t="shared" si="95"/>
        <v/>
      </c>
      <c r="BY73" s="231" t="str">
        <f t="shared" si="96"/>
        <v/>
      </c>
      <c r="BZ73" s="231" t="str">
        <f t="shared" si="97"/>
        <v/>
      </c>
      <c r="CA73" s="231" t="str">
        <f t="shared" si="98"/>
        <v/>
      </c>
      <c r="CB73" s="231" t="str">
        <f t="shared" si="99"/>
        <v/>
      </c>
      <c r="CC73" s="231" t="str">
        <f t="shared" si="100"/>
        <v/>
      </c>
      <c r="CD73" s="231" t="str">
        <f t="shared" si="101"/>
        <v/>
      </c>
      <c r="CE73" s="231" t="str">
        <f t="shared" si="102"/>
        <v/>
      </c>
      <c r="CF73" s="231" t="str">
        <f t="shared" si="103"/>
        <v/>
      </c>
      <c r="CG73" s="231" t="str">
        <f t="shared" si="104"/>
        <v/>
      </c>
      <c r="CH73" s="231" t="str">
        <f t="shared" si="105"/>
        <v/>
      </c>
      <c r="CI73" s="231" t="str">
        <f t="shared" si="106"/>
        <v/>
      </c>
      <c r="CJ73" s="231" t="str">
        <f t="shared" si="107"/>
        <v/>
      </c>
      <c r="CK73" s="231" t="str">
        <f t="shared" si="108"/>
        <v/>
      </c>
      <c r="CL73" s="231" t="str">
        <f t="shared" si="109"/>
        <v/>
      </c>
      <c r="CM73" s="231" t="str">
        <f t="shared" si="110"/>
        <v/>
      </c>
      <c r="CN73" s="231" t="str">
        <f t="shared" si="111"/>
        <v/>
      </c>
      <c r="CO73" s="231" t="str">
        <f t="shared" si="112"/>
        <v/>
      </c>
      <c r="CP73" s="231" t="str">
        <f t="shared" si="113"/>
        <v/>
      </c>
      <c r="CQ73" s="231" t="str">
        <f t="shared" si="114"/>
        <v/>
      </c>
      <c r="CR73" s="231" t="str">
        <f t="shared" si="115"/>
        <v/>
      </c>
      <c r="CS73" s="231" t="str">
        <f t="shared" si="116"/>
        <v/>
      </c>
      <c r="CT73" s="231" t="str">
        <f t="shared" si="117"/>
        <v/>
      </c>
    </row>
    <row r="74" spans="1:98" x14ac:dyDescent="0.3">
      <c r="A74" s="624"/>
      <c r="B74" s="624"/>
      <c r="C74" s="625"/>
      <c r="D74" s="624"/>
      <c r="E74" s="624"/>
      <c r="F74" s="624"/>
      <c r="G74" s="624"/>
      <c r="H74" s="364"/>
      <c r="I74" s="663"/>
      <c r="J74" s="663"/>
      <c r="K74" s="663"/>
      <c r="L74" s="663"/>
      <c r="M74" s="663"/>
      <c r="N74" s="663"/>
      <c r="O74" s="663"/>
      <c r="P74" s="663"/>
      <c r="Q74" s="663"/>
      <c r="R74" s="663"/>
      <c r="S74" s="663"/>
      <c r="T74" s="663"/>
      <c r="U74" s="663"/>
      <c r="V74" s="663"/>
      <c r="W74" s="663"/>
      <c r="X74" s="663"/>
      <c r="Y74" s="663"/>
      <c r="Z74" s="663"/>
      <c r="AA74" s="663"/>
      <c r="AB74" s="663"/>
      <c r="AC74" s="663"/>
      <c r="AD74" s="663"/>
      <c r="AE74" s="663"/>
      <c r="AF74" s="663"/>
      <c r="AG74" s="663"/>
      <c r="AH74" s="663"/>
      <c r="AI74" s="663"/>
      <c r="AJ74" s="663"/>
      <c r="AK74" s="663"/>
      <c r="AL74" s="360" t="e">
        <f t="shared" ref="AL74:AL105" si="118">BR74*I$8</f>
        <v>#VALUE!</v>
      </c>
      <c r="AM74" s="360" t="e">
        <f t="shared" ref="AM74:AM105" si="119">BS74*J$8</f>
        <v>#VALUE!</v>
      </c>
      <c r="AN74" s="360" t="e">
        <f t="shared" ref="AN74:AN105" si="120">BT74*K$8</f>
        <v>#VALUE!</v>
      </c>
      <c r="AO74" s="360" t="e">
        <f t="shared" ref="AO74:AO105" si="121">BU74*L$8</f>
        <v>#VALUE!</v>
      </c>
      <c r="AP74" s="360" t="e">
        <f t="shared" ref="AP74:AP105" si="122">BV74*M$8</f>
        <v>#VALUE!</v>
      </c>
      <c r="AQ74" s="360" t="e">
        <f t="shared" ref="AQ74:AQ105" si="123">BW74*N$8</f>
        <v>#VALUE!</v>
      </c>
      <c r="AR74" s="360" t="e">
        <f t="shared" ref="AR74:AR105" si="124">BX74*O$8</f>
        <v>#VALUE!</v>
      </c>
      <c r="AS74" s="360" t="e">
        <f t="shared" ref="AS74:AS105" si="125">BY74*P$8</f>
        <v>#VALUE!</v>
      </c>
      <c r="AT74" s="360" t="e">
        <f t="shared" ref="AT74:AT105" si="126">BZ74*Q$8</f>
        <v>#VALUE!</v>
      </c>
      <c r="AU74" s="360" t="e">
        <f t="shared" ref="AU74:AU105" si="127">CA74*R$8</f>
        <v>#VALUE!</v>
      </c>
      <c r="AV74" s="360" t="e">
        <f t="shared" ref="AV74:AV105" si="128">CB74*S$8</f>
        <v>#VALUE!</v>
      </c>
      <c r="AW74" s="360" t="e">
        <f t="shared" ref="AW74:AW105" si="129">CC74*T$8</f>
        <v>#VALUE!</v>
      </c>
      <c r="AX74" s="360" t="e">
        <f t="shared" ref="AX74:AX105" si="130">CD74*U$8</f>
        <v>#VALUE!</v>
      </c>
      <c r="AY74" s="360" t="e">
        <f t="shared" ref="AY74:AY105" si="131">CE74*V$8</f>
        <v>#VALUE!</v>
      </c>
      <c r="AZ74" s="360" t="e">
        <f t="shared" ref="AZ74:AZ105" si="132">CF74*W$8</f>
        <v>#VALUE!</v>
      </c>
      <c r="BA74" s="360" t="e">
        <f t="shared" ref="BA74:BA105" si="133">CG74*X$8</f>
        <v>#VALUE!</v>
      </c>
      <c r="BB74" s="360" t="e">
        <f t="shared" ref="BB74:BB105" si="134">CH74*Y$8</f>
        <v>#VALUE!</v>
      </c>
      <c r="BC74" s="360" t="e">
        <f t="shared" ref="BC74:BC105" si="135">CI74*Z$8</f>
        <v>#VALUE!</v>
      </c>
      <c r="BD74" s="360" t="e">
        <f t="shared" ref="BD74:BD105" si="136">CJ74*AA$8</f>
        <v>#VALUE!</v>
      </c>
      <c r="BE74" s="360" t="e">
        <f t="shared" ref="BE74:BE105" si="137">CK74*AB$8</f>
        <v>#VALUE!</v>
      </c>
      <c r="BF74" s="360" t="e">
        <f t="shared" ref="BF74:BF105" si="138">CL74*AC$8</f>
        <v>#VALUE!</v>
      </c>
      <c r="BG74" s="360" t="e">
        <f t="shared" ref="BG74:BG105" si="139">CM74*AD$8</f>
        <v>#VALUE!</v>
      </c>
      <c r="BH74" s="360" t="e">
        <f t="shared" ref="BH74:BH105" si="140">CN74*AE$8</f>
        <v>#VALUE!</v>
      </c>
      <c r="BI74" s="360" t="e">
        <f t="shared" ref="BI74:BI105" si="141">CO74*AF$8</f>
        <v>#VALUE!</v>
      </c>
      <c r="BJ74" s="360" t="e">
        <f t="shared" ref="BJ74:BJ105" si="142">CP74*AG$8</f>
        <v>#VALUE!</v>
      </c>
      <c r="BK74" s="360" t="e">
        <f t="shared" ref="BK74:BK105" si="143">CQ74*AH$8</f>
        <v>#VALUE!</v>
      </c>
      <c r="BL74" s="360" t="e">
        <f t="shared" ref="BL74:BL105" si="144">CR74*AI$8</f>
        <v>#VALUE!</v>
      </c>
      <c r="BM74" s="360" t="e">
        <f t="shared" ref="BM74:BM105" si="145">CS74*AJ$8</f>
        <v>#VALUE!</v>
      </c>
      <c r="BN74" s="360" t="e">
        <f t="shared" ref="BN74:BN105" si="146">CT74*AK$8</f>
        <v>#VALUE!</v>
      </c>
      <c r="BO74" s="360">
        <f t="array" ref="BO74">SUM(IF(ISERROR(AL74:BN74),"",AL74:BN74))</f>
        <v>0</v>
      </c>
      <c r="BP74" s="361">
        <f t="shared" si="58"/>
        <v>0</v>
      </c>
      <c r="BQ74" s="230" t="str">
        <f t="shared" si="59"/>
        <v/>
      </c>
      <c r="BR74" s="231" t="str">
        <f t="shared" ref="BR74:BR105" si="147">SUBSTITUTE(I74,"&lt;","")</f>
        <v/>
      </c>
      <c r="BS74" s="231" t="str">
        <f t="shared" ref="BS74:BS105" si="148">SUBSTITUTE(J74,"&lt;","")</f>
        <v/>
      </c>
      <c r="BT74" s="231" t="str">
        <f t="shared" ref="BT74:BT105" si="149">SUBSTITUTE(K74,"&lt;","")</f>
        <v/>
      </c>
      <c r="BU74" s="231" t="str">
        <f t="shared" ref="BU74:BU105" si="150">SUBSTITUTE(L74,"&lt;","")</f>
        <v/>
      </c>
      <c r="BV74" s="231" t="str">
        <f t="shared" ref="BV74:BV105" si="151">SUBSTITUTE(M74,"&lt;","")</f>
        <v/>
      </c>
      <c r="BW74" s="231" t="str">
        <f t="shared" ref="BW74:BW105" si="152">SUBSTITUTE(N74,"&lt;","")</f>
        <v/>
      </c>
      <c r="BX74" s="231" t="str">
        <f t="shared" ref="BX74:BX105" si="153">SUBSTITUTE(O74,"&lt;","")</f>
        <v/>
      </c>
      <c r="BY74" s="231" t="str">
        <f t="shared" ref="BY74:BY105" si="154">SUBSTITUTE(P74,"&lt;","")</f>
        <v/>
      </c>
      <c r="BZ74" s="231" t="str">
        <f t="shared" ref="BZ74:BZ105" si="155">SUBSTITUTE(Q74,"&lt;","")</f>
        <v/>
      </c>
      <c r="CA74" s="231" t="str">
        <f t="shared" ref="CA74:CA105" si="156">SUBSTITUTE(R74,"&lt;","")</f>
        <v/>
      </c>
      <c r="CB74" s="231" t="str">
        <f t="shared" ref="CB74:CB105" si="157">SUBSTITUTE(S74,"&lt;","")</f>
        <v/>
      </c>
      <c r="CC74" s="231" t="str">
        <f t="shared" ref="CC74:CC105" si="158">SUBSTITUTE(T74,"&lt;","")</f>
        <v/>
      </c>
      <c r="CD74" s="231" t="str">
        <f t="shared" ref="CD74:CD105" si="159">SUBSTITUTE(U74,"&lt;","")</f>
        <v/>
      </c>
      <c r="CE74" s="231" t="str">
        <f t="shared" ref="CE74:CE105" si="160">SUBSTITUTE(V74,"&lt;","")</f>
        <v/>
      </c>
      <c r="CF74" s="231" t="str">
        <f t="shared" ref="CF74:CF105" si="161">SUBSTITUTE(W74,"&lt;","")</f>
        <v/>
      </c>
      <c r="CG74" s="231" t="str">
        <f t="shared" ref="CG74:CG105" si="162">SUBSTITUTE(X74,"&lt;","")</f>
        <v/>
      </c>
      <c r="CH74" s="231" t="str">
        <f t="shared" ref="CH74:CH105" si="163">SUBSTITUTE(Y74,"&lt;","")</f>
        <v/>
      </c>
      <c r="CI74" s="231" t="str">
        <f t="shared" ref="CI74:CI105" si="164">SUBSTITUTE(Z74,"&lt;","")</f>
        <v/>
      </c>
      <c r="CJ74" s="231" t="str">
        <f t="shared" ref="CJ74:CJ105" si="165">SUBSTITUTE(AA74,"&lt;","")</f>
        <v/>
      </c>
      <c r="CK74" s="231" t="str">
        <f t="shared" ref="CK74:CK105" si="166">SUBSTITUTE(AB74,"&lt;","")</f>
        <v/>
      </c>
      <c r="CL74" s="231" t="str">
        <f t="shared" ref="CL74:CL105" si="167">SUBSTITUTE(AC74,"&lt;","")</f>
        <v/>
      </c>
      <c r="CM74" s="231" t="str">
        <f t="shared" ref="CM74:CM105" si="168">SUBSTITUTE(AD74,"&lt;","")</f>
        <v/>
      </c>
      <c r="CN74" s="231" t="str">
        <f t="shared" ref="CN74:CN105" si="169">SUBSTITUTE(AE74,"&lt;","")</f>
        <v/>
      </c>
      <c r="CO74" s="231" t="str">
        <f t="shared" ref="CO74:CO105" si="170">SUBSTITUTE(AF74,"&lt;","")</f>
        <v/>
      </c>
      <c r="CP74" s="231" t="str">
        <f t="shared" ref="CP74:CP105" si="171">SUBSTITUTE(AG74,"&lt;","")</f>
        <v/>
      </c>
      <c r="CQ74" s="231" t="str">
        <f t="shared" ref="CQ74:CQ105" si="172">SUBSTITUTE(AH74,"&lt;","")</f>
        <v/>
      </c>
      <c r="CR74" s="231" t="str">
        <f t="shared" ref="CR74:CR105" si="173">SUBSTITUTE(AI74,"&lt;","")</f>
        <v/>
      </c>
      <c r="CS74" s="231" t="str">
        <f t="shared" ref="CS74:CS105" si="174">SUBSTITUTE(AJ74,"&lt;","")</f>
        <v/>
      </c>
      <c r="CT74" s="231" t="str">
        <f t="shared" ref="CT74:CT105" si="175">SUBSTITUTE(AK74,"&lt;","")</f>
        <v/>
      </c>
    </row>
    <row r="75" spans="1:98" x14ac:dyDescent="0.3">
      <c r="A75" s="624"/>
      <c r="B75" s="624"/>
      <c r="C75" s="625"/>
      <c r="D75" s="624"/>
      <c r="E75" s="624"/>
      <c r="F75" s="624"/>
      <c r="G75" s="624"/>
      <c r="H75" s="364"/>
      <c r="I75" s="663"/>
      <c r="J75" s="663"/>
      <c r="K75" s="663"/>
      <c r="L75" s="663"/>
      <c r="M75" s="663"/>
      <c r="N75" s="663"/>
      <c r="O75" s="663"/>
      <c r="P75" s="663"/>
      <c r="Q75" s="663"/>
      <c r="R75" s="663"/>
      <c r="S75" s="663"/>
      <c r="T75" s="663"/>
      <c r="U75" s="663"/>
      <c r="V75" s="663"/>
      <c r="W75" s="663"/>
      <c r="X75" s="663"/>
      <c r="Y75" s="663"/>
      <c r="Z75" s="663"/>
      <c r="AA75" s="663"/>
      <c r="AB75" s="663"/>
      <c r="AC75" s="663"/>
      <c r="AD75" s="663"/>
      <c r="AE75" s="663"/>
      <c r="AF75" s="663"/>
      <c r="AG75" s="663"/>
      <c r="AH75" s="663"/>
      <c r="AI75" s="663"/>
      <c r="AJ75" s="663"/>
      <c r="AK75" s="663"/>
      <c r="AL75" s="360" t="e">
        <f t="shared" si="118"/>
        <v>#VALUE!</v>
      </c>
      <c r="AM75" s="360" t="e">
        <f t="shared" si="119"/>
        <v>#VALUE!</v>
      </c>
      <c r="AN75" s="360" t="e">
        <f t="shared" si="120"/>
        <v>#VALUE!</v>
      </c>
      <c r="AO75" s="360" t="e">
        <f t="shared" si="121"/>
        <v>#VALUE!</v>
      </c>
      <c r="AP75" s="360" t="e">
        <f t="shared" si="122"/>
        <v>#VALUE!</v>
      </c>
      <c r="AQ75" s="360" t="e">
        <f t="shared" si="123"/>
        <v>#VALUE!</v>
      </c>
      <c r="AR75" s="360" t="e">
        <f t="shared" si="124"/>
        <v>#VALUE!</v>
      </c>
      <c r="AS75" s="360" t="e">
        <f t="shared" si="125"/>
        <v>#VALUE!</v>
      </c>
      <c r="AT75" s="360" t="e">
        <f t="shared" si="126"/>
        <v>#VALUE!</v>
      </c>
      <c r="AU75" s="360" t="e">
        <f t="shared" si="127"/>
        <v>#VALUE!</v>
      </c>
      <c r="AV75" s="360" t="e">
        <f t="shared" si="128"/>
        <v>#VALUE!</v>
      </c>
      <c r="AW75" s="360" t="e">
        <f t="shared" si="129"/>
        <v>#VALUE!</v>
      </c>
      <c r="AX75" s="360" t="e">
        <f t="shared" si="130"/>
        <v>#VALUE!</v>
      </c>
      <c r="AY75" s="360" t="e">
        <f t="shared" si="131"/>
        <v>#VALUE!</v>
      </c>
      <c r="AZ75" s="360" t="e">
        <f t="shared" si="132"/>
        <v>#VALUE!</v>
      </c>
      <c r="BA75" s="360" t="e">
        <f t="shared" si="133"/>
        <v>#VALUE!</v>
      </c>
      <c r="BB75" s="360" t="e">
        <f t="shared" si="134"/>
        <v>#VALUE!</v>
      </c>
      <c r="BC75" s="360" t="e">
        <f t="shared" si="135"/>
        <v>#VALUE!</v>
      </c>
      <c r="BD75" s="360" t="e">
        <f t="shared" si="136"/>
        <v>#VALUE!</v>
      </c>
      <c r="BE75" s="360" t="e">
        <f t="shared" si="137"/>
        <v>#VALUE!</v>
      </c>
      <c r="BF75" s="360" t="e">
        <f t="shared" si="138"/>
        <v>#VALUE!</v>
      </c>
      <c r="BG75" s="360" t="e">
        <f t="shared" si="139"/>
        <v>#VALUE!</v>
      </c>
      <c r="BH75" s="360" t="e">
        <f t="shared" si="140"/>
        <v>#VALUE!</v>
      </c>
      <c r="BI75" s="360" t="e">
        <f t="shared" si="141"/>
        <v>#VALUE!</v>
      </c>
      <c r="BJ75" s="360" t="e">
        <f t="shared" si="142"/>
        <v>#VALUE!</v>
      </c>
      <c r="BK75" s="360" t="e">
        <f t="shared" si="143"/>
        <v>#VALUE!</v>
      </c>
      <c r="BL75" s="360" t="e">
        <f t="shared" si="144"/>
        <v>#VALUE!</v>
      </c>
      <c r="BM75" s="360" t="e">
        <f t="shared" si="145"/>
        <v>#VALUE!</v>
      </c>
      <c r="BN75" s="360" t="e">
        <f t="shared" si="146"/>
        <v>#VALUE!</v>
      </c>
      <c r="BO75" s="360">
        <f t="array" ref="BO75">SUM(IF(ISERROR(AL75:BN75),"",AL75:BN75))</f>
        <v>0</v>
      </c>
      <c r="BP75" s="361">
        <f t="shared" ref="BP75:BP110" si="176">COUNTIF(AL75:BN75,"&gt;0")</f>
        <v>0</v>
      </c>
      <c r="BQ75" s="230" t="str">
        <f t="shared" si="59"/>
        <v/>
      </c>
      <c r="BR75" s="231" t="str">
        <f t="shared" si="147"/>
        <v/>
      </c>
      <c r="BS75" s="231" t="str">
        <f t="shared" si="148"/>
        <v/>
      </c>
      <c r="BT75" s="231" t="str">
        <f t="shared" si="149"/>
        <v/>
      </c>
      <c r="BU75" s="231" t="str">
        <f t="shared" si="150"/>
        <v/>
      </c>
      <c r="BV75" s="231" t="str">
        <f t="shared" si="151"/>
        <v/>
      </c>
      <c r="BW75" s="231" t="str">
        <f t="shared" si="152"/>
        <v/>
      </c>
      <c r="BX75" s="231" t="str">
        <f t="shared" si="153"/>
        <v/>
      </c>
      <c r="BY75" s="231" t="str">
        <f t="shared" si="154"/>
        <v/>
      </c>
      <c r="BZ75" s="231" t="str">
        <f t="shared" si="155"/>
        <v/>
      </c>
      <c r="CA75" s="231" t="str">
        <f t="shared" si="156"/>
        <v/>
      </c>
      <c r="CB75" s="231" t="str">
        <f t="shared" si="157"/>
        <v/>
      </c>
      <c r="CC75" s="231" t="str">
        <f t="shared" si="158"/>
        <v/>
      </c>
      <c r="CD75" s="231" t="str">
        <f t="shared" si="159"/>
        <v/>
      </c>
      <c r="CE75" s="231" t="str">
        <f t="shared" si="160"/>
        <v/>
      </c>
      <c r="CF75" s="231" t="str">
        <f t="shared" si="161"/>
        <v/>
      </c>
      <c r="CG75" s="231" t="str">
        <f t="shared" si="162"/>
        <v/>
      </c>
      <c r="CH75" s="231" t="str">
        <f t="shared" si="163"/>
        <v/>
      </c>
      <c r="CI75" s="231" t="str">
        <f t="shared" si="164"/>
        <v/>
      </c>
      <c r="CJ75" s="231" t="str">
        <f t="shared" si="165"/>
        <v/>
      </c>
      <c r="CK75" s="231" t="str">
        <f t="shared" si="166"/>
        <v/>
      </c>
      <c r="CL75" s="231" t="str">
        <f t="shared" si="167"/>
        <v/>
      </c>
      <c r="CM75" s="231" t="str">
        <f t="shared" si="168"/>
        <v/>
      </c>
      <c r="CN75" s="231" t="str">
        <f t="shared" si="169"/>
        <v/>
      </c>
      <c r="CO75" s="231" t="str">
        <f t="shared" si="170"/>
        <v/>
      </c>
      <c r="CP75" s="231" t="str">
        <f t="shared" si="171"/>
        <v/>
      </c>
      <c r="CQ75" s="231" t="str">
        <f t="shared" si="172"/>
        <v/>
      </c>
      <c r="CR75" s="231" t="str">
        <f t="shared" si="173"/>
        <v/>
      </c>
      <c r="CS75" s="231" t="str">
        <f t="shared" si="174"/>
        <v/>
      </c>
      <c r="CT75" s="231" t="str">
        <f t="shared" si="175"/>
        <v/>
      </c>
    </row>
    <row r="76" spans="1:98" x14ac:dyDescent="0.3">
      <c r="A76" s="624"/>
      <c r="B76" s="624"/>
      <c r="C76" s="625"/>
      <c r="D76" s="624"/>
      <c r="E76" s="624"/>
      <c r="F76" s="624"/>
      <c r="G76" s="624"/>
      <c r="H76" s="364"/>
      <c r="I76" s="663"/>
      <c r="J76" s="663"/>
      <c r="K76" s="663"/>
      <c r="L76" s="663"/>
      <c r="M76" s="663"/>
      <c r="N76" s="663"/>
      <c r="O76" s="663"/>
      <c r="P76" s="663"/>
      <c r="Q76" s="663"/>
      <c r="R76" s="663"/>
      <c r="S76" s="663"/>
      <c r="T76" s="663"/>
      <c r="U76" s="663"/>
      <c r="V76" s="663"/>
      <c r="W76" s="663"/>
      <c r="X76" s="663"/>
      <c r="Y76" s="663"/>
      <c r="Z76" s="663"/>
      <c r="AA76" s="663"/>
      <c r="AB76" s="663"/>
      <c r="AC76" s="663"/>
      <c r="AD76" s="663"/>
      <c r="AE76" s="663"/>
      <c r="AF76" s="663"/>
      <c r="AG76" s="663"/>
      <c r="AH76" s="663"/>
      <c r="AI76" s="663"/>
      <c r="AJ76" s="663"/>
      <c r="AK76" s="663"/>
      <c r="AL76" s="360" t="e">
        <f t="shared" si="118"/>
        <v>#VALUE!</v>
      </c>
      <c r="AM76" s="360" t="e">
        <f t="shared" si="119"/>
        <v>#VALUE!</v>
      </c>
      <c r="AN76" s="360" t="e">
        <f t="shared" si="120"/>
        <v>#VALUE!</v>
      </c>
      <c r="AO76" s="360" t="e">
        <f t="shared" si="121"/>
        <v>#VALUE!</v>
      </c>
      <c r="AP76" s="360" t="e">
        <f t="shared" si="122"/>
        <v>#VALUE!</v>
      </c>
      <c r="AQ76" s="360" t="e">
        <f t="shared" si="123"/>
        <v>#VALUE!</v>
      </c>
      <c r="AR76" s="360" t="e">
        <f t="shared" si="124"/>
        <v>#VALUE!</v>
      </c>
      <c r="AS76" s="360" t="e">
        <f t="shared" si="125"/>
        <v>#VALUE!</v>
      </c>
      <c r="AT76" s="360" t="e">
        <f t="shared" si="126"/>
        <v>#VALUE!</v>
      </c>
      <c r="AU76" s="360" t="e">
        <f t="shared" si="127"/>
        <v>#VALUE!</v>
      </c>
      <c r="AV76" s="360" t="e">
        <f t="shared" si="128"/>
        <v>#VALUE!</v>
      </c>
      <c r="AW76" s="360" t="e">
        <f t="shared" si="129"/>
        <v>#VALUE!</v>
      </c>
      <c r="AX76" s="360" t="e">
        <f t="shared" si="130"/>
        <v>#VALUE!</v>
      </c>
      <c r="AY76" s="360" t="e">
        <f t="shared" si="131"/>
        <v>#VALUE!</v>
      </c>
      <c r="AZ76" s="360" t="e">
        <f t="shared" si="132"/>
        <v>#VALUE!</v>
      </c>
      <c r="BA76" s="360" t="e">
        <f t="shared" si="133"/>
        <v>#VALUE!</v>
      </c>
      <c r="BB76" s="360" t="e">
        <f t="shared" si="134"/>
        <v>#VALUE!</v>
      </c>
      <c r="BC76" s="360" t="e">
        <f t="shared" si="135"/>
        <v>#VALUE!</v>
      </c>
      <c r="BD76" s="360" t="e">
        <f t="shared" si="136"/>
        <v>#VALUE!</v>
      </c>
      <c r="BE76" s="360" t="e">
        <f t="shared" si="137"/>
        <v>#VALUE!</v>
      </c>
      <c r="BF76" s="360" t="e">
        <f t="shared" si="138"/>
        <v>#VALUE!</v>
      </c>
      <c r="BG76" s="360" t="e">
        <f t="shared" si="139"/>
        <v>#VALUE!</v>
      </c>
      <c r="BH76" s="360" t="e">
        <f t="shared" si="140"/>
        <v>#VALUE!</v>
      </c>
      <c r="BI76" s="360" t="e">
        <f t="shared" si="141"/>
        <v>#VALUE!</v>
      </c>
      <c r="BJ76" s="360" t="e">
        <f t="shared" si="142"/>
        <v>#VALUE!</v>
      </c>
      <c r="BK76" s="360" t="e">
        <f t="shared" si="143"/>
        <v>#VALUE!</v>
      </c>
      <c r="BL76" s="360" t="e">
        <f t="shared" si="144"/>
        <v>#VALUE!</v>
      </c>
      <c r="BM76" s="360" t="e">
        <f t="shared" si="145"/>
        <v>#VALUE!</v>
      </c>
      <c r="BN76" s="360" t="e">
        <f t="shared" si="146"/>
        <v>#VALUE!</v>
      </c>
      <c r="BO76" s="360">
        <f t="array" ref="BO76">SUM(IF(ISERROR(AL76:BN76),"",AL76:BN76))</f>
        <v>0</v>
      </c>
      <c r="BP76" s="361">
        <f t="shared" si="176"/>
        <v>0</v>
      </c>
      <c r="BQ76" s="230" t="str">
        <f t="shared" ref="BQ76:BQ110" si="177">IF(BP76=29,"Sommatoria completa","")</f>
        <v/>
      </c>
      <c r="BR76" s="231" t="str">
        <f t="shared" si="147"/>
        <v/>
      </c>
      <c r="BS76" s="231" t="str">
        <f t="shared" si="148"/>
        <v/>
      </c>
      <c r="BT76" s="231" t="str">
        <f t="shared" si="149"/>
        <v/>
      </c>
      <c r="BU76" s="231" t="str">
        <f t="shared" si="150"/>
        <v/>
      </c>
      <c r="BV76" s="231" t="str">
        <f t="shared" si="151"/>
        <v/>
      </c>
      <c r="BW76" s="231" t="str">
        <f t="shared" si="152"/>
        <v/>
      </c>
      <c r="BX76" s="231" t="str">
        <f t="shared" si="153"/>
        <v/>
      </c>
      <c r="BY76" s="231" t="str">
        <f t="shared" si="154"/>
        <v/>
      </c>
      <c r="BZ76" s="231" t="str">
        <f t="shared" si="155"/>
        <v/>
      </c>
      <c r="CA76" s="231" t="str">
        <f t="shared" si="156"/>
        <v/>
      </c>
      <c r="CB76" s="231" t="str">
        <f t="shared" si="157"/>
        <v/>
      </c>
      <c r="CC76" s="231" t="str">
        <f t="shared" si="158"/>
        <v/>
      </c>
      <c r="CD76" s="231" t="str">
        <f t="shared" si="159"/>
        <v/>
      </c>
      <c r="CE76" s="231" t="str">
        <f t="shared" si="160"/>
        <v/>
      </c>
      <c r="CF76" s="231" t="str">
        <f t="shared" si="161"/>
        <v/>
      </c>
      <c r="CG76" s="231" t="str">
        <f t="shared" si="162"/>
        <v/>
      </c>
      <c r="CH76" s="231" t="str">
        <f t="shared" si="163"/>
        <v/>
      </c>
      <c r="CI76" s="231" t="str">
        <f t="shared" si="164"/>
        <v/>
      </c>
      <c r="CJ76" s="231" t="str">
        <f t="shared" si="165"/>
        <v/>
      </c>
      <c r="CK76" s="231" t="str">
        <f t="shared" si="166"/>
        <v/>
      </c>
      <c r="CL76" s="231" t="str">
        <f t="shared" si="167"/>
        <v/>
      </c>
      <c r="CM76" s="231" t="str">
        <f t="shared" si="168"/>
        <v/>
      </c>
      <c r="CN76" s="231" t="str">
        <f t="shared" si="169"/>
        <v/>
      </c>
      <c r="CO76" s="231" t="str">
        <f t="shared" si="170"/>
        <v/>
      </c>
      <c r="CP76" s="231" t="str">
        <f t="shared" si="171"/>
        <v/>
      </c>
      <c r="CQ76" s="231" t="str">
        <f t="shared" si="172"/>
        <v/>
      </c>
      <c r="CR76" s="231" t="str">
        <f t="shared" si="173"/>
        <v/>
      </c>
      <c r="CS76" s="231" t="str">
        <f t="shared" si="174"/>
        <v/>
      </c>
      <c r="CT76" s="231" t="str">
        <f t="shared" si="175"/>
        <v/>
      </c>
    </row>
    <row r="77" spans="1:98" x14ac:dyDescent="0.3">
      <c r="A77" s="624"/>
      <c r="B77" s="624"/>
      <c r="C77" s="625"/>
      <c r="D77" s="624"/>
      <c r="E77" s="624"/>
      <c r="F77" s="624"/>
      <c r="G77" s="624"/>
      <c r="H77" s="364"/>
      <c r="I77" s="663"/>
      <c r="J77" s="663"/>
      <c r="K77" s="663"/>
      <c r="L77" s="663"/>
      <c r="M77" s="663"/>
      <c r="N77" s="663"/>
      <c r="O77" s="663"/>
      <c r="P77" s="663"/>
      <c r="Q77" s="663"/>
      <c r="R77" s="663"/>
      <c r="S77" s="663"/>
      <c r="T77" s="663"/>
      <c r="U77" s="663"/>
      <c r="V77" s="663"/>
      <c r="W77" s="663"/>
      <c r="X77" s="663"/>
      <c r="Y77" s="663"/>
      <c r="Z77" s="663"/>
      <c r="AA77" s="663"/>
      <c r="AB77" s="663"/>
      <c r="AC77" s="663"/>
      <c r="AD77" s="663"/>
      <c r="AE77" s="663"/>
      <c r="AF77" s="663"/>
      <c r="AG77" s="663"/>
      <c r="AH77" s="663"/>
      <c r="AI77" s="663"/>
      <c r="AJ77" s="663"/>
      <c r="AK77" s="663"/>
      <c r="AL77" s="360" t="e">
        <f t="shared" si="118"/>
        <v>#VALUE!</v>
      </c>
      <c r="AM77" s="360" t="e">
        <f t="shared" si="119"/>
        <v>#VALUE!</v>
      </c>
      <c r="AN77" s="360" t="e">
        <f t="shared" si="120"/>
        <v>#VALUE!</v>
      </c>
      <c r="AO77" s="360" t="e">
        <f t="shared" si="121"/>
        <v>#VALUE!</v>
      </c>
      <c r="AP77" s="360" t="e">
        <f t="shared" si="122"/>
        <v>#VALUE!</v>
      </c>
      <c r="AQ77" s="360" t="e">
        <f t="shared" si="123"/>
        <v>#VALUE!</v>
      </c>
      <c r="AR77" s="360" t="e">
        <f t="shared" si="124"/>
        <v>#VALUE!</v>
      </c>
      <c r="AS77" s="360" t="e">
        <f t="shared" si="125"/>
        <v>#VALUE!</v>
      </c>
      <c r="AT77" s="360" t="e">
        <f t="shared" si="126"/>
        <v>#VALUE!</v>
      </c>
      <c r="AU77" s="360" t="e">
        <f t="shared" si="127"/>
        <v>#VALUE!</v>
      </c>
      <c r="AV77" s="360" t="e">
        <f t="shared" si="128"/>
        <v>#VALUE!</v>
      </c>
      <c r="AW77" s="360" t="e">
        <f t="shared" si="129"/>
        <v>#VALUE!</v>
      </c>
      <c r="AX77" s="360" t="e">
        <f t="shared" si="130"/>
        <v>#VALUE!</v>
      </c>
      <c r="AY77" s="360" t="e">
        <f t="shared" si="131"/>
        <v>#VALUE!</v>
      </c>
      <c r="AZ77" s="360" t="e">
        <f t="shared" si="132"/>
        <v>#VALUE!</v>
      </c>
      <c r="BA77" s="360" t="e">
        <f t="shared" si="133"/>
        <v>#VALUE!</v>
      </c>
      <c r="BB77" s="360" t="e">
        <f t="shared" si="134"/>
        <v>#VALUE!</v>
      </c>
      <c r="BC77" s="360" t="e">
        <f t="shared" si="135"/>
        <v>#VALUE!</v>
      </c>
      <c r="BD77" s="360" t="e">
        <f t="shared" si="136"/>
        <v>#VALUE!</v>
      </c>
      <c r="BE77" s="360" t="e">
        <f t="shared" si="137"/>
        <v>#VALUE!</v>
      </c>
      <c r="BF77" s="360" t="e">
        <f t="shared" si="138"/>
        <v>#VALUE!</v>
      </c>
      <c r="BG77" s="360" t="e">
        <f t="shared" si="139"/>
        <v>#VALUE!</v>
      </c>
      <c r="BH77" s="360" t="e">
        <f t="shared" si="140"/>
        <v>#VALUE!</v>
      </c>
      <c r="BI77" s="360" t="e">
        <f t="shared" si="141"/>
        <v>#VALUE!</v>
      </c>
      <c r="BJ77" s="360" t="e">
        <f t="shared" si="142"/>
        <v>#VALUE!</v>
      </c>
      <c r="BK77" s="360" t="e">
        <f t="shared" si="143"/>
        <v>#VALUE!</v>
      </c>
      <c r="BL77" s="360" t="e">
        <f t="shared" si="144"/>
        <v>#VALUE!</v>
      </c>
      <c r="BM77" s="360" t="e">
        <f t="shared" si="145"/>
        <v>#VALUE!</v>
      </c>
      <c r="BN77" s="360" t="e">
        <f t="shared" si="146"/>
        <v>#VALUE!</v>
      </c>
      <c r="BO77" s="360">
        <f t="array" ref="BO77">SUM(IF(ISERROR(AL77:BN77),"",AL77:BN77))</f>
        <v>0</v>
      </c>
      <c r="BP77" s="361">
        <f t="shared" si="176"/>
        <v>0</v>
      </c>
      <c r="BQ77" s="230" t="str">
        <f t="shared" si="177"/>
        <v/>
      </c>
      <c r="BR77" s="231" t="str">
        <f t="shared" si="147"/>
        <v/>
      </c>
      <c r="BS77" s="231" t="str">
        <f t="shared" si="148"/>
        <v/>
      </c>
      <c r="BT77" s="231" t="str">
        <f t="shared" si="149"/>
        <v/>
      </c>
      <c r="BU77" s="231" t="str">
        <f t="shared" si="150"/>
        <v/>
      </c>
      <c r="BV77" s="231" t="str">
        <f t="shared" si="151"/>
        <v/>
      </c>
      <c r="BW77" s="231" t="str">
        <f t="shared" si="152"/>
        <v/>
      </c>
      <c r="BX77" s="231" t="str">
        <f t="shared" si="153"/>
        <v/>
      </c>
      <c r="BY77" s="231" t="str">
        <f t="shared" si="154"/>
        <v/>
      </c>
      <c r="BZ77" s="231" t="str">
        <f t="shared" si="155"/>
        <v/>
      </c>
      <c r="CA77" s="231" t="str">
        <f t="shared" si="156"/>
        <v/>
      </c>
      <c r="CB77" s="231" t="str">
        <f t="shared" si="157"/>
        <v/>
      </c>
      <c r="CC77" s="231" t="str">
        <f t="shared" si="158"/>
        <v/>
      </c>
      <c r="CD77" s="231" t="str">
        <f t="shared" si="159"/>
        <v/>
      </c>
      <c r="CE77" s="231" t="str">
        <f t="shared" si="160"/>
        <v/>
      </c>
      <c r="CF77" s="231" t="str">
        <f t="shared" si="161"/>
        <v/>
      </c>
      <c r="CG77" s="231" t="str">
        <f t="shared" si="162"/>
        <v/>
      </c>
      <c r="CH77" s="231" t="str">
        <f t="shared" si="163"/>
        <v/>
      </c>
      <c r="CI77" s="231" t="str">
        <f t="shared" si="164"/>
        <v/>
      </c>
      <c r="CJ77" s="231" t="str">
        <f t="shared" si="165"/>
        <v/>
      </c>
      <c r="CK77" s="231" t="str">
        <f t="shared" si="166"/>
        <v/>
      </c>
      <c r="CL77" s="231" t="str">
        <f t="shared" si="167"/>
        <v/>
      </c>
      <c r="CM77" s="231" t="str">
        <f t="shared" si="168"/>
        <v/>
      </c>
      <c r="CN77" s="231" t="str">
        <f t="shared" si="169"/>
        <v/>
      </c>
      <c r="CO77" s="231" t="str">
        <f t="shared" si="170"/>
        <v/>
      </c>
      <c r="CP77" s="231" t="str">
        <f t="shared" si="171"/>
        <v/>
      </c>
      <c r="CQ77" s="231" t="str">
        <f t="shared" si="172"/>
        <v/>
      </c>
      <c r="CR77" s="231" t="str">
        <f t="shared" si="173"/>
        <v/>
      </c>
      <c r="CS77" s="231" t="str">
        <f t="shared" si="174"/>
        <v/>
      </c>
      <c r="CT77" s="231" t="str">
        <f t="shared" si="175"/>
        <v/>
      </c>
    </row>
    <row r="78" spans="1:98" x14ac:dyDescent="0.3">
      <c r="A78" s="624"/>
      <c r="B78" s="624"/>
      <c r="C78" s="625"/>
      <c r="D78" s="624"/>
      <c r="E78" s="624"/>
      <c r="F78" s="624"/>
      <c r="G78" s="624"/>
      <c r="H78" s="364"/>
      <c r="I78" s="663"/>
      <c r="J78" s="663"/>
      <c r="K78" s="663"/>
      <c r="L78" s="663"/>
      <c r="M78" s="663"/>
      <c r="N78" s="663"/>
      <c r="O78" s="663"/>
      <c r="P78" s="663"/>
      <c r="Q78" s="663"/>
      <c r="R78" s="663"/>
      <c r="S78" s="663"/>
      <c r="T78" s="663"/>
      <c r="U78" s="663"/>
      <c r="V78" s="663"/>
      <c r="W78" s="663"/>
      <c r="X78" s="663"/>
      <c r="Y78" s="663"/>
      <c r="Z78" s="663"/>
      <c r="AA78" s="663"/>
      <c r="AB78" s="663"/>
      <c r="AC78" s="663"/>
      <c r="AD78" s="663"/>
      <c r="AE78" s="663"/>
      <c r="AF78" s="663"/>
      <c r="AG78" s="663"/>
      <c r="AH78" s="663"/>
      <c r="AI78" s="663"/>
      <c r="AJ78" s="663"/>
      <c r="AK78" s="663"/>
      <c r="AL78" s="360" t="e">
        <f t="shared" si="118"/>
        <v>#VALUE!</v>
      </c>
      <c r="AM78" s="360" t="e">
        <f t="shared" si="119"/>
        <v>#VALUE!</v>
      </c>
      <c r="AN78" s="360" t="e">
        <f t="shared" si="120"/>
        <v>#VALUE!</v>
      </c>
      <c r="AO78" s="360" t="e">
        <f t="shared" si="121"/>
        <v>#VALUE!</v>
      </c>
      <c r="AP78" s="360" t="e">
        <f t="shared" si="122"/>
        <v>#VALUE!</v>
      </c>
      <c r="AQ78" s="360" t="e">
        <f t="shared" si="123"/>
        <v>#VALUE!</v>
      </c>
      <c r="AR78" s="360" t="e">
        <f t="shared" si="124"/>
        <v>#VALUE!</v>
      </c>
      <c r="AS78" s="360" t="e">
        <f t="shared" si="125"/>
        <v>#VALUE!</v>
      </c>
      <c r="AT78" s="360" t="e">
        <f t="shared" si="126"/>
        <v>#VALUE!</v>
      </c>
      <c r="AU78" s="360" t="e">
        <f t="shared" si="127"/>
        <v>#VALUE!</v>
      </c>
      <c r="AV78" s="360" t="e">
        <f t="shared" si="128"/>
        <v>#VALUE!</v>
      </c>
      <c r="AW78" s="360" t="e">
        <f t="shared" si="129"/>
        <v>#VALUE!</v>
      </c>
      <c r="AX78" s="360" t="e">
        <f t="shared" si="130"/>
        <v>#VALUE!</v>
      </c>
      <c r="AY78" s="360" t="e">
        <f t="shared" si="131"/>
        <v>#VALUE!</v>
      </c>
      <c r="AZ78" s="360" t="e">
        <f t="shared" si="132"/>
        <v>#VALUE!</v>
      </c>
      <c r="BA78" s="360" t="e">
        <f t="shared" si="133"/>
        <v>#VALUE!</v>
      </c>
      <c r="BB78" s="360" t="e">
        <f t="shared" si="134"/>
        <v>#VALUE!</v>
      </c>
      <c r="BC78" s="360" t="e">
        <f t="shared" si="135"/>
        <v>#VALUE!</v>
      </c>
      <c r="BD78" s="360" t="e">
        <f t="shared" si="136"/>
        <v>#VALUE!</v>
      </c>
      <c r="BE78" s="360" t="e">
        <f t="shared" si="137"/>
        <v>#VALUE!</v>
      </c>
      <c r="BF78" s="360" t="e">
        <f t="shared" si="138"/>
        <v>#VALUE!</v>
      </c>
      <c r="BG78" s="360" t="e">
        <f t="shared" si="139"/>
        <v>#VALUE!</v>
      </c>
      <c r="BH78" s="360" t="e">
        <f t="shared" si="140"/>
        <v>#VALUE!</v>
      </c>
      <c r="BI78" s="360" t="e">
        <f t="shared" si="141"/>
        <v>#VALUE!</v>
      </c>
      <c r="BJ78" s="360" t="e">
        <f t="shared" si="142"/>
        <v>#VALUE!</v>
      </c>
      <c r="BK78" s="360" t="e">
        <f t="shared" si="143"/>
        <v>#VALUE!</v>
      </c>
      <c r="BL78" s="360" t="e">
        <f t="shared" si="144"/>
        <v>#VALUE!</v>
      </c>
      <c r="BM78" s="360" t="e">
        <f t="shared" si="145"/>
        <v>#VALUE!</v>
      </c>
      <c r="BN78" s="360" t="e">
        <f t="shared" si="146"/>
        <v>#VALUE!</v>
      </c>
      <c r="BO78" s="360">
        <f t="array" ref="BO78">SUM(IF(ISERROR(AL78:BN78),"",AL78:BN78))</f>
        <v>0</v>
      </c>
      <c r="BP78" s="361">
        <f t="shared" si="176"/>
        <v>0</v>
      </c>
      <c r="BQ78" s="230" t="str">
        <f t="shared" si="177"/>
        <v/>
      </c>
      <c r="BR78" s="231" t="str">
        <f t="shared" si="147"/>
        <v/>
      </c>
      <c r="BS78" s="231" t="str">
        <f t="shared" si="148"/>
        <v/>
      </c>
      <c r="BT78" s="231" t="str">
        <f t="shared" si="149"/>
        <v/>
      </c>
      <c r="BU78" s="231" t="str">
        <f t="shared" si="150"/>
        <v/>
      </c>
      <c r="BV78" s="231" t="str">
        <f t="shared" si="151"/>
        <v/>
      </c>
      <c r="BW78" s="231" t="str">
        <f t="shared" si="152"/>
        <v/>
      </c>
      <c r="BX78" s="231" t="str">
        <f t="shared" si="153"/>
        <v/>
      </c>
      <c r="BY78" s="231" t="str">
        <f t="shared" si="154"/>
        <v/>
      </c>
      <c r="BZ78" s="231" t="str">
        <f t="shared" si="155"/>
        <v/>
      </c>
      <c r="CA78" s="231" t="str">
        <f t="shared" si="156"/>
        <v/>
      </c>
      <c r="CB78" s="231" t="str">
        <f t="shared" si="157"/>
        <v/>
      </c>
      <c r="CC78" s="231" t="str">
        <f t="shared" si="158"/>
        <v/>
      </c>
      <c r="CD78" s="231" t="str">
        <f t="shared" si="159"/>
        <v/>
      </c>
      <c r="CE78" s="231" t="str">
        <f t="shared" si="160"/>
        <v/>
      </c>
      <c r="CF78" s="231" t="str">
        <f t="shared" si="161"/>
        <v/>
      </c>
      <c r="CG78" s="231" t="str">
        <f t="shared" si="162"/>
        <v/>
      </c>
      <c r="CH78" s="231" t="str">
        <f t="shared" si="163"/>
        <v/>
      </c>
      <c r="CI78" s="231" t="str">
        <f t="shared" si="164"/>
        <v/>
      </c>
      <c r="CJ78" s="231" t="str">
        <f t="shared" si="165"/>
        <v/>
      </c>
      <c r="CK78" s="231" t="str">
        <f t="shared" si="166"/>
        <v/>
      </c>
      <c r="CL78" s="231" t="str">
        <f t="shared" si="167"/>
        <v/>
      </c>
      <c r="CM78" s="231" t="str">
        <f t="shared" si="168"/>
        <v/>
      </c>
      <c r="CN78" s="231" t="str">
        <f t="shared" si="169"/>
        <v/>
      </c>
      <c r="CO78" s="231" t="str">
        <f t="shared" si="170"/>
        <v/>
      </c>
      <c r="CP78" s="231" t="str">
        <f t="shared" si="171"/>
        <v/>
      </c>
      <c r="CQ78" s="231" t="str">
        <f t="shared" si="172"/>
        <v/>
      </c>
      <c r="CR78" s="231" t="str">
        <f t="shared" si="173"/>
        <v/>
      </c>
      <c r="CS78" s="231" t="str">
        <f t="shared" si="174"/>
        <v/>
      </c>
      <c r="CT78" s="231" t="str">
        <f t="shared" si="175"/>
        <v/>
      </c>
    </row>
    <row r="79" spans="1:98" x14ac:dyDescent="0.3">
      <c r="A79" s="624"/>
      <c r="B79" s="624"/>
      <c r="C79" s="625"/>
      <c r="D79" s="624"/>
      <c r="E79" s="624"/>
      <c r="F79" s="624"/>
      <c r="G79" s="624"/>
      <c r="H79" s="364"/>
      <c r="I79" s="663"/>
      <c r="J79" s="663"/>
      <c r="K79" s="663"/>
      <c r="L79" s="663"/>
      <c r="M79" s="663"/>
      <c r="N79" s="663"/>
      <c r="O79" s="663"/>
      <c r="P79" s="663"/>
      <c r="Q79" s="663"/>
      <c r="R79" s="663"/>
      <c r="S79" s="663"/>
      <c r="T79" s="663"/>
      <c r="U79" s="663"/>
      <c r="V79" s="663"/>
      <c r="W79" s="663"/>
      <c r="X79" s="663"/>
      <c r="Y79" s="663"/>
      <c r="Z79" s="663"/>
      <c r="AA79" s="663"/>
      <c r="AB79" s="663"/>
      <c r="AC79" s="663"/>
      <c r="AD79" s="663"/>
      <c r="AE79" s="663"/>
      <c r="AF79" s="663"/>
      <c r="AG79" s="663"/>
      <c r="AH79" s="663"/>
      <c r="AI79" s="663"/>
      <c r="AJ79" s="663"/>
      <c r="AK79" s="663"/>
      <c r="AL79" s="360" t="e">
        <f t="shared" si="118"/>
        <v>#VALUE!</v>
      </c>
      <c r="AM79" s="360" t="e">
        <f t="shared" si="119"/>
        <v>#VALUE!</v>
      </c>
      <c r="AN79" s="360" t="e">
        <f t="shared" si="120"/>
        <v>#VALUE!</v>
      </c>
      <c r="AO79" s="360" t="e">
        <f t="shared" si="121"/>
        <v>#VALUE!</v>
      </c>
      <c r="AP79" s="360" t="e">
        <f t="shared" si="122"/>
        <v>#VALUE!</v>
      </c>
      <c r="AQ79" s="360" t="e">
        <f t="shared" si="123"/>
        <v>#VALUE!</v>
      </c>
      <c r="AR79" s="360" t="e">
        <f t="shared" si="124"/>
        <v>#VALUE!</v>
      </c>
      <c r="AS79" s="360" t="e">
        <f t="shared" si="125"/>
        <v>#VALUE!</v>
      </c>
      <c r="AT79" s="360" t="e">
        <f t="shared" si="126"/>
        <v>#VALUE!</v>
      </c>
      <c r="AU79" s="360" t="e">
        <f t="shared" si="127"/>
        <v>#VALUE!</v>
      </c>
      <c r="AV79" s="360" t="e">
        <f t="shared" si="128"/>
        <v>#VALUE!</v>
      </c>
      <c r="AW79" s="360" t="e">
        <f t="shared" si="129"/>
        <v>#VALUE!</v>
      </c>
      <c r="AX79" s="360" t="e">
        <f t="shared" si="130"/>
        <v>#VALUE!</v>
      </c>
      <c r="AY79" s="360" t="e">
        <f t="shared" si="131"/>
        <v>#VALUE!</v>
      </c>
      <c r="AZ79" s="360" t="e">
        <f t="shared" si="132"/>
        <v>#VALUE!</v>
      </c>
      <c r="BA79" s="360" t="e">
        <f t="shared" si="133"/>
        <v>#VALUE!</v>
      </c>
      <c r="BB79" s="360" t="e">
        <f t="shared" si="134"/>
        <v>#VALUE!</v>
      </c>
      <c r="BC79" s="360" t="e">
        <f t="shared" si="135"/>
        <v>#VALUE!</v>
      </c>
      <c r="BD79" s="360" t="e">
        <f t="shared" si="136"/>
        <v>#VALUE!</v>
      </c>
      <c r="BE79" s="360" t="e">
        <f t="shared" si="137"/>
        <v>#VALUE!</v>
      </c>
      <c r="BF79" s="360" t="e">
        <f t="shared" si="138"/>
        <v>#VALUE!</v>
      </c>
      <c r="BG79" s="360" t="e">
        <f t="shared" si="139"/>
        <v>#VALUE!</v>
      </c>
      <c r="BH79" s="360" t="e">
        <f t="shared" si="140"/>
        <v>#VALUE!</v>
      </c>
      <c r="BI79" s="360" t="e">
        <f t="shared" si="141"/>
        <v>#VALUE!</v>
      </c>
      <c r="BJ79" s="360" t="e">
        <f t="shared" si="142"/>
        <v>#VALUE!</v>
      </c>
      <c r="BK79" s="360" t="e">
        <f t="shared" si="143"/>
        <v>#VALUE!</v>
      </c>
      <c r="BL79" s="360" t="e">
        <f t="shared" si="144"/>
        <v>#VALUE!</v>
      </c>
      <c r="BM79" s="360" t="e">
        <f t="shared" si="145"/>
        <v>#VALUE!</v>
      </c>
      <c r="BN79" s="360" t="e">
        <f t="shared" si="146"/>
        <v>#VALUE!</v>
      </c>
      <c r="BO79" s="360">
        <f t="array" ref="BO79">SUM(IF(ISERROR(AL79:BN79),"",AL79:BN79))</f>
        <v>0</v>
      </c>
      <c r="BP79" s="361">
        <f t="shared" si="176"/>
        <v>0</v>
      </c>
      <c r="BQ79" s="230" t="str">
        <f t="shared" si="177"/>
        <v/>
      </c>
      <c r="BR79" s="231" t="str">
        <f t="shared" si="147"/>
        <v/>
      </c>
      <c r="BS79" s="231" t="str">
        <f t="shared" si="148"/>
        <v/>
      </c>
      <c r="BT79" s="231" t="str">
        <f t="shared" si="149"/>
        <v/>
      </c>
      <c r="BU79" s="231" t="str">
        <f t="shared" si="150"/>
        <v/>
      </c>
      <c r="BV79" s="231" t="str">
        <f t="shared" si="151"/>
        <v/>
      </c>
      <c r="BW79" s="231" t="str">
        <f t="shared" si="152"/>
        <v/>
      </c>
      <c r="BX79" s="231" t="str">
        <f t="shared" si="153"/>
        <v/>
      </c>
      <c r="BY79" s="231" t="str">
        <f t="shared" si="154"/>
        <v/>
      </c>
      <c r="BZ79" s="231" t="str">
        <f t="shared" si="155"/>
        <v/>
      </c>
      <c r="CA79" s="231" t="str">
        <f t="shared" si="156"/>
        <v/>
      </c>
      <c r="CB79" s="231" t="str">
        <f t="shared" si="157"/>
        <v/>
      </c>
      <c r="CC79" s="231" t="str">
        <f t="shared" si="158"/>
        <v/>
      </c>
      <c r="CD79" s="231" t="str">
        <f t="shared" si="159"/>
        <v/>
      </c>
      <c r="CE79" s="231" t="str">
        <f t="shared" si="160"/>
        <v/>
      </c>
      <c r="CF79" s="231" t="str">
        <f t="shared" si="161"/>
        <v/>
      </c>
      <c r="CG79" s="231" t="str">
        <f t="shared" si="162"/>
        <v/>
      </c>
      <c r="CH79" s="231" t="str">
        <f t="shared" si="163"/>
        <v/>
      </c>
      <c r="CI79" s="231" t="str">
        <f t="shared" si="164"/>
        <v/>
      </c>
      <c r="CJ79" s="231" t="str">
        <f t="shared" si="165"/>
        <v/>
      </c>
      <c r="CK79" s="231" t="str">
        <f t="shared" si="166"/>
        <v/>
      </c>
      <c r="CL79" s="231" t="str">
        <f t="shared" si="167"/>
        <v/>
      </c>
      <c r="CM79" s="231" t="str">
        <f t="shared" si="168"/>
        <v/>
      </c>
      <c r="CN79" s="231" t="str">
        <f t="shared" si="169"/>
        <v/>
      </c>
      <c r="CO79" s="231" t="str">
        <f t="shared" si="170"/>
        <v/>
      </c>
      <c r="CP79" s="231" t="str">
        <f t="shared" si="171"/>
        <v/>
      </c>
      <c r="CQ79" s="231" t="str">
        <f t="shared" si="172"/>
        <v/>
      </c>
      <c r="CR79" s="231" t="str">
        <f t="shared" si="173"/>
        <v/>
      </c>
      <c r="CS79" s="231" t="str">
        <f t="shared" si="174"/>
        <v/>
      </c>
      <c r="CT79" s="231" t="str">
        <f t="shared" si="175"/>
        <v/>
      </c>
    </row>
    <row r="80" spans="1:98" x14ac:dyDescent="0.3">
      <c r="A80" s="624"/>
      <c r="B80" s="624"/>
      <c r="C80" s="625"/>
      <c r="D80" s="624"/>
      <c r="E80" s="624"/>
      <c r="F80" s="624"/>
      <c r="G80" s="624"/>
      <c r="H80" s="364"/>
      <c r="I80" s="663"/>
      <c r="J80" s="663"/>
      <c r="K80" s="663"/>
      <c r="L80" s="663"/>
      <c r="M80" s="663"/>
      <c r="N80" s="663"/>
      <c r="O80" s="663"/>
      <c r="P80" s="663"/>
      <c r="Q80" s="663"/>
      <c r="R80" s="663"/>
      <c r="S80" s="663"/>
      <c r="T80" s="663"/>
      <c r="U80" s="663"/>
      <c r="V80" s="663"/>
      <c r="W80" s="663"/>
      <c r="X80" s="663"/>
      <c r="Y80" s="663"/>
      <c r="Z80" s="663"/>
      <c r="AA80" s="663"/>
      <c r="AB80" s="663"/>
      <c r="AC80" s="663"/>
      <c r="AD80" s="663"/>
      <c r="AE80" s="663"/>
      <c r="AF80" s="663"/>
      <c r="AG80" s="663"/>
      <c r="AH80" s="663"/>
      <c r="AI80" s="663"/>
      <c r="AJ80" s="663"/>
      <c r="AK80" s="663"/>
      <c r="AL80" s="360" t="e">
        <f t="shared" si="118"/>
        <v>#VALUE!</v>
      </c>
      <c r="AM80" s="360" t="e">
        <f t="shared" si="119"/>
        <v>#VALUE!</v>
      </c>
      <c r="AN80" s="360" t="e">
        <f t="shared" si="120"/>
        <v>#VALUE!</v>
      </c>
      <c r="AO80" s="360" t="e">
        <f t="shared" si="121"/>
        <v>#VALUE!</v>
      </c>
      <c r="AP80" s="360" t="e">
        <f t="shared" si="122"/>
        <v>#VALUE!</v>
      </c>
      <c r="AQ80" s="360" t="e">
        <f t="shared" si="123"/>
        <v>#VALUE!</v>
      </c>
      <c r="AR80" s="360" t="e">
        <f t="shared" si="124"/>
        <v>#VALUE!</v>
      </c>
      <c r="AS80" s="360" t="e">
        <f t="shared" si="125"/>
        <v>#VALUE!</v>
      </c>
      <c r="AT80" s="360" t="e">
        <f t="shared" si="126"/>
        <v>#VALUE!</v>
      </c>
      <c r="AU80" s="360" t="e">
        <f t="shared" si="127"/>
        <v>#VALUE!</v>
      </c>
      <c r="AV80" s="360" t="e">
        <f t="shared" si="128"/>
        <v>#VALUE!</v>
      </c>
      <c r="AW80" s="360" t="e">
        <f t="shared" si="129"/>
        <v>#VALUE!</v>
      </c>
      <c r="AX80" s="360" t="e">
        <f t="shared" si="130"/>
        <v>#VALUE!</v>
      </c>
      <c r="AY80" s="360" t="e">
        <f t="shared" si="131"/>
        <v>#VALUE!</v>
      </c>
      <c r="AZ80" s="360" t="e">
        <f t="shared" si="132"/>
        <v>#VALUE!</v>
      </c>
      <c r="BA80" s="360" t="e">
        <f t="shared" si="133"/>
        <v>#VALUE!</v>
      </c>
      <c r="BB80" s="360" t="e">
        <f t="shared" si="134"/>
        <v>#VALUE!</v>
      </c>
      <c r="BC80" s="360" t="e">
        <f t="shared" si="135"/>
        <v>#VALUE!</v>
      </c>
      <c r="BD80" s="360" t="e">
        <f t="shared" si="136"/>
        <v>#VALUE!</v>
      </c>
      <c r="BE80" s="360" t="e">
        <f t="shared" si="137"/>
        <v>#VALUE!</v>
      </c>
      <c r="BF80" s="360" t="e">
        <f t="shared" si="138"/>
        <v>#VALUE!</v>
      </c>
      <c r="BG80" s="360" t="e">
        <f t="shared" si="139"/>
        <v>#VALUE!</v>
      </c>
      <c r="BH80" s="360" t="e">
        <f t="shared" si="140"/>
        <v>#VALUE!</v>
      </c>
      <c r="BI80" s="360" t="e">
        <f t="shared" si="141"/>
        <v>#VALUE!</v>
      </c>
      <c r="BJ80" s="360" t="e">
        <f t="shared" si="142"/>
        <v>#VALUE!</v>
      </c>
      <c r="BK80" s="360" t="e">
        <f t="shared" si="143"/>
        <v>#VALUE!</v>
      </c>
      <c r="BL80" s="360" t="e">
        <f t="shared" si="144"/>
        <v>#VALUE!</v>
      </c>
      <c r="BM80" s="360" t="e">
        <f t="shared" si="145"/>
        <v>#VALUE!</v>
      </c>
      <c r="BN80" s="360" t="e">
        <f t="shared" si="146"/>
        <v>#VALUE!</v>
      </c>
      <c r="BO80" s="360">
        <f t="array" ref="BO80">SUM(IF(ISERROR(AL80:BN80),"",AL80:BN80))</f>
        <v>0</v>
      </c>
      <c r="BP80" s="361">
        <f t="shared" si="176"/>
        <v>0</v>
      </c>
      <c r="BQ80" s="230" t="str">
        <f t="shared" si="177"/>
        <v/>
      </c>
      <c r="BR80" s="231" t="str">
        <f t="shared" si="147"/>
        <v/>
      </c>
      <c r="BS80" s="231" t="str">
        <f t="shared" si="148"/>
        <v/>
      </c>
      <c r="BT80" s="231" t="str">
        <f t="shared" si="149"/>
        <v/>
      </c>
      <c r="BU80" s="231" t="str">
        <f t="shared" si="150"/>
        <v/>
      </c>
      <c r="BV80" s="231" t="str">
        <f t="shared" si="151"/>
        <v/>
      </c>
      <c r="BW80" s="231" t="str">
        <f t="shared" si="152"/>
        <v/>
      </c>
      <c r="BX80" s="231" t="str">
        <f t="shared" si="153"/>
        <v/>
      </c>
      <c r="BY80" s="231" t="str">
        <f t="shared" si="154"/>
        <v/>
      </c>
      <c r="BZ80" s="231" t="str">
        <f t="shared" si="155"/>
        <v/>
      </c>
      <c r="CA80" s="231" t="str">
        <f t="shared" si="156"/>
        <v/>
      </c>
      <c r="CB80" s="231" t="str">
        <f t="shared" si="157"/>
        <v/>
      </c>
      <c r="CC80" s="231" t="str">
        <f t="shared" si="158"/>
        <v/>
      </c>
      <c r="CD80" s="231" t="str">
        <f t="shared" si="159"/>
        <v/>
      </c>
      <c r="CE80" s="231" t="str">
        <f t="shared" si="160"/>
        <v/>
      </c>
      <c r="CF80" s="231" t="str">
        <f t="shared" si="161"/>
        <v/>
      </c>
      <c r="CG80" s="231" t="str">
        <f t="shared" si="162"/>
        <v/>
      </c>
      <c r="CH80" s="231" t="str">
        <f t="shared" si="163"/>
        <v/>
      </c>
      <c r="CI80" s="231" t="str">
        <f t="shared" si="164"/>
        <v/>
      </c>
      <c r="CJ80" s="231" t="str">
        <f t="shared" si="165"/>
        <v/>
      </c>
      <c r="CK80" s="231" t="str">
        <f t="shared" si="166"/>
        <v/>
      </c>
      <c r="CL80" s="231" t="str">
        <f t="shared" si="167"/>
        <v/>
      </c>
      <c r="CM80" s="231" t="str">
        <f t="shared" si="168"/>
        <v/>
      </c>
      <c r="CN80" s="231" t="str">
        <f t="shared" si="169"/>
        <v/>
      </c>
      <c r="CO80" s="231" t="str">
        <f t="shared" si="170"/>
        <v/>
      </c>
      <c r="CP80" s="231" t="str">
        <f t="shared" si="171"/>
        <v/>
      </c>
      <c r="CQ80" s="231" t="str">
        <f t="shared" si="172"/>
        <v/>
      </c>
      <c r="CR80" s="231" t="str">
        <f t="shared" si="173"/>
        <v/>
      </c>
      <c r="CS80" s="231" t="str">
        <f t="shared" si="174"/>
        <v/>
      </c>
      <c r="CT80" s="231" t="str">
        <f t="shared" si="175"/>
        <v/>
      </c>
    </row>
    <row r="81" spans="1:98" x14ac:dyDescent="0.3">
      <c r="A81" s="624"/>
      <c r="B81" s="624"/>
      <c r="C81" s="625"/>
      <c r="D81" s="624"/>
      <c r="E81" s="624"/>
      <c r="F81" s="624"/>
      <c r="G81" s="624"/>
      <c r="H81" s="364"/>
      <c r="I81" s="663"/>
      <c r="J81" s="663"/>
      <c r="K81" s="663"/>
      <c r="L81" s="663"/>
      <c r="M81" s="663"/>
      <c r="N81" s="663"/>
      <c r="O81" s="663"/>
      <c r="P81" s="663"/>
      <c r="Q81" s="663"/>
      <c r="R81" s="663"/>
      <c r="S81" s="663"/>
      <c r="T81" s="663"/>
      <c r="U81" s="663"/>
      <c r="V81" s="663"/>
      <c r="W81" s="663"/>
      <c r="X81" s="663"/>
      <c r="Y81" s="663"/>
      <c r="Z81" s="663"/>
      <c r="AA81" s="663"/>
      <c r="AB81" s="663"/>
      <c r="AC81" s="663"/>
      <c r="AD81" s="663"/>
      <c r="AE81" s="663"/>
      <c r="AF81" s="663"/>
      <c r="AG81" s="663"/>
      <c r="AH81" s="663"/>
      <c r="AI81" s="663"/>
      <c r="AJ81" s="663"/>
      <c r="AK81" s="663"/>
      <c r="AL81" s="360" t="e">
        <f t="shared" si="118"/>
        <v>#VALUE!</v>
      </c>
      <c r="AM81" s="360" t="e">
        <f t="shared" si="119"/>
        <v>#VALUE!</v>
      </c>
      <c r="AN81" s="360" t="e">
        <f t="shared" si="120"/>
        <v>#VALUE!</v>
      </c>
      <c r="AO81" s="360" t="e">
        <f t="shared" si="121"/>
        <v>#VALUE!</v>
      </c>
      <c r="AP81" s="360" t="e">
        <f t="shared" si="122"/>
        <v>#VALUE!</v>
      </c>
      <c r="AQ81" s="360" t="e">
        <f t="shared" si="123"/>
        <v>#VALUE!</v>
      </c>
      <c r="AR81" s="360" t="e">
        <f t="shared" si="124"/>
        <v>#VALUE!</v>
      </c>
      <c r="AS81" s="360" t="e">
        <f t="shared" si="125"/>
        <v>#VALUE!</v>
      </c>
      <c r="AT81" s="360" t="e">
        <f t="shared" si="126"/>
        <v>#VALUE!</v>
      </c>
      <c r="AU81" s="360" t="e">
        <f t="shared" si="127"/>
        <v>#VALUE!</v>
      </c>
      <c r="AV81" s="360" t="e">
        <f t="shared" si="128"/>
        <v>#VALUE!</v>
      </c>
      <c r="AW81" s="360" t="e">
        <f t="shared" si="129"/>
        <v>#VALUE!</v>
      </c>
      <c r="AX81" s="360" t="e">
        <f t="shared" si="130"/>
        <v>#VALUE!</v>
      </c>
      <c r="AY81" s="360" t="e">
        <f t="shared" si="131"/>
        <v>#VALUE!</v>
      </c>
      <c r="AZ81" s="360" t="e">
        <f t="shared" si="132"/>
        <v>#VALUE!</v>
      </c>
      <c r="BA81" s="360" t="e">
        <f t="shared" si="133"/>
        <v>#VALUE!</v>
      </c>
      <c r="BB81" s="360" t="e">
        <f t="shared" si="134"/>
        <v>#VALUE!</v>
      </c>
      <c r="BC81" s="360" t="e">
        <f t="shared" si="135"/>
        <v>#VALUE!</v>
      </c>
      <c r="BD81" s="360" t="e">
        <f t="shared" si="136"/>
        <v>#VALUE!</v>
      </c>
      <c r="BE81" s="360" t="e">
        <f t="shared" si="137"/>
        <v>#VALUE!</v>
      </c>
      <c r="BF81" s="360" t="e">
        <f t="shared" si="138"/>
        <v>#VALUE!</v>
      </c>
      <c r="BG81" s="360" t="e">
        <f t="shared" si="139"/>
        <v>#VALUE!</v>
      </c>
      <c r="BH81" s="360" t="e">
        <f t="shared" si="140"/>
        <v>#VALUE!</v>
      </c>
      <c r="BI81" s="360" t="e">
        <f t="shared" si="141"/>
        <v>#VALUE!</v>
      </c>
      <c r="BJ81" s="360" t="e">
        <f t="shared" si="142"/>
        <v>#VALUE!</v>
      </c>
      <c r="BK81" s="360" t="e">
        <f t="shared" si="143"/>
        <v>#VALUE!</v>
      </c>
      <c r="BL81" s="360" t="e">
        <f t="shared" si="144"/>
        <v>#VALUE!</v>
      </c>
      <c r="BM81" s="360" t="e">
        <f t="shared" si="145"/>
        <v>#VALUE!</v>
      </c>
      <c r="BN81" s="360" t="e">
        <f t="shared" si="146"/>
        <v>#VALUE!</v>
      </c>
      <c r="BO81" s="360">
        <f t="array" ref="BO81">SUM(IF(ISERROR(AL81:BN81),"",AL81:BN81))</f>
        <v>0</v>
      </c>
      <c r="BP81" s="361">
        <f t="shared" si="176"/>
        <v>0</v>
      </c>
      <c r="BQ81" s="230" t="str">
        <f t="shared" si="177"/>
        <v/>
      </c>
      <c r="BR81" s="231" t="str">
        <f t="shared" si="147"/>
        <v/>
      </c>
      <c r="BS81" s="231" t="str">
        <f t="shared" si="148"/>
        <v/>
      </c>
      <c r="BT81" s="231" t="str">
        <f t="shared" si="149"/>
        <v/>
      </c>
      <c r="BU81" s="231" t="str">
        <f t="shared" si="150"/>
        <v/>
      </c>
      <c r="BV81" s="231" t="str">
        <f t="shared" si="151"/>
        <v/>
      </c>
      <c r="BW81" s="231" t="str">
        <f t="shared" si="152"/>
        <v/>
      </c>
      <c r="BX81" s="231" t="str">
        <f t="shared" si="153"/>
        <v/>
      </c>
      <c r="BY81" s="231" t="str">
        <f t="shared" si="154"/>
        <v/>
      </c>
      <c r="BZ81" s="231" t="str">
        <f t="shared" si="155"/>
        <v/>
      </c>
      <c r="CA81" s="231" t="str">
        <f t="shared" si="156"/>
        <v/>
      </c>
      <c r="CB81" s="231" t="str">
        <f t="shared" si="157"/>
        <v/>
      </c>
      <c r="CC81" s="231" t="str">
        <f t="shared" si="158"/>
        <v/>
      </c>
      <c r="CD81" s="231" t="str">
        <f t="shared" si="159"/>
        <v/>
      </c>
      <c r="CE81" s="231" t="str">
        <f t="shared" si="160"/>
        <v/>
      </c>
      <c r="CF81" s="231" t="str">
        <f t="shared" si="161"/>
        <v/>
      </c>
      <c r="CG81" s="231" t="str">
        <f t="shared" si="162"/>
        <v/>
      </c>
      <c r="CH81" s="231" t="str">
        <f t="shared" si="163"/>
        <v/>
      </c>
      <c r="CI81" s="231" t="str">
        <f t="shared" si="164"/>
        <v/>
      </c>
      <c r="CJ81" s="231" t="str">
        <f t="shared" si="165"/>
        <v/>
      </c>
      <c r="CK81" s="231" t="str">
        <f t="shared" si="166"/>
        <v/>
      </c>
      <c r="CL81" s="231" t="str">
        <f t="shared" si="167"/>
        <v/>
      </c>
      <c r="CM81" s="231" t="str">
        <f t="shared" si="168"/>
        <v/>
      </c>
      <c r="CN81" s="231" t="str">
        <f t="shared" si="169"/>
        <v/>
      </c>
      <c r="CO81" s="231" t="str">
        <f t="shared" si="170"/>
        <v/>
      </c>
      <c r="CP81" s="231" t="str">
        <f t="shared" si="171"/>
        <v/>
      </c>
      <c r="CQ81" s="231" t="str">
        <f t="shared" si="172"/>
        <v/>
      </c>
      <c r="CR81" s="231" t="str">
        <f t="shared" si="173"/>
        <v/>
      </c>
      <c r="CS81" s="231" t="str">
        <f t="shared" si="174"/>
        <v/>
      </c>
      <c r="CT81" s="231" t="str">
        <f t="shared" si="175"/>
        <v/>
      </c>
    </row>
    <row r="82" spans="1:98" x14ac:dyDescent="0.3">
      <c r="A82" s="624"/>
      <c r="B82" s="624"/>
      <c r="C82" s="625"/>
      <c r="D82" s="624"/>
      <c r="E82" s="624"/>
      <c r="F82" s="624"/>
      <c r="G82" s="624"/>
      <c r="H82" s="364"/>
      <c r="I82" s="663"/>
      <c r="J82" s="663"/>
      <c r="K82" s="663"/>
      <c r="L82" s="663"/>
      <c r="M82" s="663"/>
      <c r="N82" s="663"/>
      <c r="O82" s="663"/>
      <c r="P82" s="663"/>
      <c r="Q82" s="663"/>
      <c r="R82" s="663"/>
      <c r="S82" s="663"/>
      <c r="T82" s="663"/>
      <c r="U82" s="663"/>
      <c r="V82" s="663"/>
      <c r="W82" s="663"/>
      <c r="X82" s="663"/>
      <c r="Y82" s="663"/>
      <c r="Z82" s="663"/>
      <c r="AA82" s="663"/>
      <c r="AB82" s="663"/>
      <c r="AC82" s="663"/>
      <c r="AD82" s="663"/>
      <c r="AE82" s="663"/>
      <c r="AF82" s="663"/>
      <c r="AG82" s="663"/>
      <c r="AH82" s="663"/>
      <c r="AI82" s="663"/>
      <c r="AJ82" s="663"/>
      <c r="AK82" s="663"/>
      <c r="AL82" s="360" t="e">
        <f t="shared" si="118"/>
        <v>#VALUE!</v>
      </c>
      <c r="AM82" s="360" t="e">
        <f t="shared" si="119"/>
        <v>#VALUE!</v>
      </c>
      <c r="AN82" s="360" t="e">
        <f t="shared" si="120"/>
        <v>#VALUE!</v>
      </c>
      <c r="AO82" s="360" t="e">
        <f t="shared" si="121"/>
        <v>#VALUE!</v>
      </c>
      <c r="AP82" s="360" t="e">
        <f t="shared" si="122"/>
        <v>#VALUE!</v>
      </c>
      <c r="AQ82" s="360" t="e">
        <f t="shared" si="123"/>
        <v>#VALUE!</v>
      </c>
      <c r="AR82" s="360" t="e">
        <f t="shared" si="124"/>
        <v>#VALUE!</v>
      </c>
      <c r="AS82" s="360" t="e">
        <f t="shared" si="125"/>
        <v>#VALUE!</v>
      </c>
      <c r="AT82" s="360" t="e">
        <f t="shared" si="126"/>
        <v>#VALUE!</v>
      </c>
      <c r="AU82" s="360" t="e">
        <f t="shared" si="127"/>
        <v>#VALUE!</v>
      </c>
      <c r="AV82" s="360" t="e">
        <f t="shared" si="128"/>
        <v>#VALUE!</v>
      </c>
      <c r="AW82" s="360" t="e">
        <f t="shared" si="129"/>
        <v>#VALUE!</v>
      </c>
      <c r="AX82" s="360" t="e">
        <f t="shared" si="130"/>
        <v>#VALUE!</v>
      </c>
      <c r="AY82" s="360" t="e">
        <f t="shared" si="131"/>
        <v>#VALUE!</v>
      </c>
      <c r="AZ82" s="360" t="e">
        <f t="shared" si="132"/>
        <v>#VALUE!</v>
      </c>
      <c r="BA82" s="360" t="e">
        <f t="shared" si="133"/>
        <v>#VALUE!</v>
      </c>
      <c r="BB82" s="360" t="e">
        <f t="shared" si="134"/>
        <v>#VALUE!</v>
      </c>
      <c r="BC82" s="360" t="e">
        <f t="shared" si="135"/>
        <v>#VALUE!</v>
      </c>
      <c r="BD82" s="360" t="e">
        <f t="shared" si="136"/>
        <v>#VALUE!</v>
      </c>
      <c r="BE82" s="360" t="e">
        <f t="shared" si="137"/>
        <v>#VALUE!</v>
      </c>
      <c r="BF82" s="360" t="e">
        <f t="shared" si="138"/>
        <v>#VALUE!</v>
      </c>
      <c r="BG82" s="360" t="e">
        <f t="shared" si="139"/>
        <v>#VALUE!</v>
      </c>
      <c r="BH82" s="360" t="e">
        <f t="shared" si="140"/>
        <v>#VALUE!</v>
      </c>
      <c r="BI82" s="360" t="e">
        <f t="shared" si="141"/>
        <v>#VALUE!</v>
      </c>
      <c r="BJ82" s="360" t="e">
        <f t="shared" si="142"/>
        <v>#VALUE!</v>
      </c>
      <c r="BK82" s="360" t="e">
        <f t="shared" si="143"/>
        <v>#VALUE!</v>
      </c>
      <c r="BL82" s="360" t="e">
        <f t="shared" si="144"/>
        <v>#VALUE!</v>
      </c>
      <c r="BM82" s="360" t="e">
        <f t="shared" si="145"/>
        <v>#VALUE!</v>
      </c>
      <c r="BN82" s="360" t="e">
        <f t="shared" si="146"/>
        <v>#VALUE!</v>
      </c>
      <c r="BO82" s="360">
        <f t="array" ref="BO82">SUM(IF(ISERROR(AL82:BN82),"",AL82:BN82))</f>
        <v>0</v>
      </c>
      <c r="BP82" s="361">
        <f t="shared" si="176"/>
        <v>0</v>
      </c>
      <c r="BQ82" s="230" t="str">
        <f t="shared" si="177"/>
        <v/>
      </c>
      <c r="BR82" s="231" t="str">
        <f t="shared" si="147"/>
        <v/>
      </c>
      <c r="BS82" s="231" t="str">
        <f t="shared" si="148"/>
        <v/>
      </c>
      <c r="BT82" s="231" t="str">
        <f t="shared" si="149"/>
        <v/>
      </c>
      <c r="BU82" s="231" t="str">
        <f t="shared" si="150"/>
        <v/>
      </c>
      <c r="BV82" s="231" t="str">
        <f t="shared" si="151"/>
        <v/>
      </c>
      <c r="BW82" s="231" t="str">
        <f t="shared" si="152"/>
        <v/>
      </c>
      <c r="BX82" s="231" t="str">
        <f t="shared" si="153"/>
        <v/>
      </c>
      <c r="BY82" s="231" t="str">
        <f t="shared" si="154"/>
        <v/>
      </c>
      <c r="BZ82" s="231" t="str">
        <f t="shared" si="155"/>
        <v/>
      </c>
      <c r="CA82" s="231" t="str">
        <f t="shared" si="156"/>
        <v/>
      </c>
      <c r="CB82" s="231" t="str">
        <f t="shared" si="157"/>
        <v/>
      </c>
      <c r="CC82" s="231" t="str">
        <f t="shared" si="158"/>
        <v/>
      </c>
      <c r="CD82" s="231" t="str">
        <f t="shared" si="159"/>
        <v/>
      </c>
      <c r="CE82" s="231" t="str">
        <f t="shared" si="160"/>
        <v/>
      </c>
      <c r="CF82" s="231" t="str">
        <f t="shared" si="161"/>
        <v/>
      </c>
      <c r="CG82" s="231" t="str">
        <f t="shared" si="162"/>
        <v/>
      </c>
      <c r="CH82" s="231" t="str">
        <f t="shared" si="163"/>
        <v/>
      </c>
      <c r="CI82" s="231" t="str">
        <f t="shared" si="164"/>
        <v/>
      </c>
      <c r="CJ82" s="231" t="str">
        <f t="shared" si="165"/>
        <v/>
      </c>
      <c r="CK82" s="231" t="str">
        <f t="shared" si="166"/>
        <v/>
      </c>
      <c r="CL82" s="231" t="str">
        <f t="shared" si="167"/>
        <v/>
      </c>
      <c r="CM82" s="231" t="str">
        <f t="shared" si="168"/>
        <v/>
      </c>
      <c r="CN82" s="231" t="str">
        <f t="shared" si="169"/>
        <v/>
      </c>
      <c r="CO82" s="231" t="str">
        <f t="shared" si="170"/>
        <v/>
      </c>
      <c r="CP82" s="231" t="str">
        <f t="shared" si="171"/>
        <v/>
      </c>
      <c r="CQ82" s="231" t="str">
        <f t="shared" si="172"/>
        <v/>
      </c>
      <c r="CR82" s="231" t="str">
        <f t="shared" si="173"/>
        <v/>
      </c>
      <c r="CS82" s="231" t="str">
        <f t="shared" si="174"/>
        <v/>
      </c>
      <c r="CT82" s="231" t="str">
        <f t="shared" si="175"/>
        <v/>
      </c>
    </row>
    <row r="83" spans="1:98" x14ac:dyDescent="0.3">
      <c r="A83" s="624"/>
      <c r="B83" s="624"/>
      <c r="C83" s="625"/>
      <c r="D83" s="624"/>
      <c r="E83" s="624"/>
      <c r="F83" s="624"/>
      <c r="G83" s="624"/>
      <c r="H83" s="364"/>
      <c r="I83" s="663"/>
      <c r="J83" s="663"/>
      <c r="K83" s="663"/>
      <c r="L83" s="663"/>
      <c r="M83" s="663"/>
      <c r="N83" s="663"/>
      <c r="O83" s="663"/>
      <c r="P83" s="663"/>
      <c r="Q83" s="663"/>
      <c r="R83" s="663"/>
      <c r="S83" s="663"/>
      <c r="T83" s="663"/>
      <c r="U83" s="663"/>
      <c r="V83" s="663"/>
      <c r="W83" s="663"/>
      <c r="X83" s="663"/>
      <c r="Y83" s="663"/>
      <c r="Z83" s="663"/>
      <c r="AA83" s="663"/>
      <c r="AB83" s="663"/>
      <c r="AC83" s="663"/>
      <c r="AD83" s="663"/>
      <c r="AE83" s="663"/>
      <c r="AF83" s="663"/>
      <c r="AG83" s="663"/>
      <c r="AH83" s="663"/>
      <c r="AI83" s="663"/>
      <c r="AJ83" s="663"/>
      <c r="AK83" s="663"/>
      <c r="AL83" s="360" t="e">
        <f t="shared" si="118"/>
        <v>#VALUE!</v>
      </c>
      <c r="AM83" s="360" t="e">
        <f t="shared" si="119"/>
        <v>#VALUE!</v>
      </c>
      <c r="AN83" s="360" t="e">
        <f t="shared" si="120"/>
        <v>#VALUE!</v>
      </c>
      <c r="AO83" s="360" t="e">
        <f t="shared" si="121"/>
        <v>#VALUE!</v>
      </c>
      <c r="AP83" s="360" t="e">
        <f t="shared" si="122"/>
        <v>#VALUE!</v>
      </c>
      <c r="AQ83" s="360" t="e">
        <f t="shared" si="123"/>
        <v>#VALUE!</v>
      </c>
      <c r="AR83" s="360" t="e">
        <f t="shared" si="124"/>
        <v>#VALUE!</v>
      </c>
      <c r="AS83" s="360" t="e">
        <f t="shared" si="125"/>
        <v>#VALUE!</v>
      </c>
      <c r="AT83" s="360" t="e">
        <f t="shared" si="126"/>
        <v>#VALUE!</v>
      </c>
      <c r="AU83" s="360" t="e">
        <f t="shared" si="127"/>
        <v>#VALUE!</v>
      </c>
      <c r="AV83" s="360" t="e">
        <f t="shared" si="128"/>
        <v>#VALUE!</v>
      </c>
      <c r="AW83" s="360" t="e">
        <f t="shared" si="129"/>
        <v>#VALUE!</v>
      </c>
      <c r="AX83" s="360" t="e">
        <f t="shared" si="130"/>
        <v>#VALUE!</v>
      </c>
      <c r="AY83" s="360" t="e">
        <f t="shared" si="131"/>
        <v>#VALUE!</v>
      </c>
      <c r="AZ83" s="360" t="e">
        <f t="shared" si="132"/>
        <v>#VALUE!</v>
      </c>
      <c r="BA83" s="360" t="e">
        <f t="shared" si="133"/>
        <v>#VALUE!</v>
      </c>
      <c r="BB83" s="360" t="e">
        <f t="shared" si="134"/>
        <v>#VALUE!</v>
      </c>
      <c r="BC83" s="360" t="e">
        <f t="shared" si="135"/>
        <v>#VALUE!</v>
      </c>
      <c r="BD83" s="360" t="e">
        <f t="shared" si="136"/>
        <v>#VALUE!</v>
      </c>
      <c r="BE83" s="360" t="e">
        <f t="shared" si="137"/>
        <v>#VALUE!</v>
      </c>
      <c r="BF83" s="360" t="e">
        <f t="shared" si="138"/>
        <v>#VALUE!</v>
      </c>
      <c r="BG83" s="360" t="e">
        <f t="shared" si="139"/>
        <v>#VALUE!</v>
      </c>
      <c r="BH83" s="360" t="e">
        <f t="shared" si="140"/>
        <v>#VALUE!</v>
      </c>
      <c r="BI83" s="360" t="e">
        <f t="shared" si="141"/>
        <v>#VALUE!</v>
      </c>
      <c r="BJ83" s="360" t="e">
        <f t="shared" si="142"/>
        <v>#VALUE!</v>
      </c>
      <c r="BK83" s="360" t="e">
        <f t="shared" si="143"/>
        <v>#VALUE!</v>
      </c>
      <c r="BL83" s="360" t="e">
        <f t="shared" si="144"/>
        <v>#VALUE!</v>
      </c>
      <c r="BM83" s="360" t="e">
        <f t="shared" si="145"/>
        <v>#VALUE!</v>
      </c>
      <c r="BN83" s="360" t="e">
        <f t="shared" si="146"/>
        <v>#VALUE!</v>
      </c>
      <c r="BO83" s="360">
        <f t="array" ref="BO83">SUM(IF(ISERROR(AL83:BN83),"",AL83:BN83))</f>
        <v>0</v>
      </c>
      <c r="BP83" s="361">
        <f t="shared" si="176"/>
        <v>0</v>
      </c>
      <c r="BQ83" s="230" t="str">
        <f t="shared" si="177"/>
        <v/>
      </c>
      <c r="BR83" s="231" t="str">
        <f t="shared" si="147"/>
        <v/>
      </c>
      <c r="BS83" s="231" t="str">
        <f t="shared" si="148"/>
        <v/>
      </c>
      <c r="BT83" s="231" t="str">
        <f t="shared" si="149"/>
        <v/>
      </c>
      <c r="BU83" s="231" t="str">
        <f t="shared" si="150"/>
        <v/>
      </c>
      <c r="BV83" s="231" t="str">
        <f t="shared" si="151"/>
        <v/>
      </c>
      <c r="BW83" s="231" t="str">
        <f t="shared" si="152"/>
        <v/>
      </c>
      <c r="BX83" s="231" t="str">
        <f t="shared" si="153"/>
        <v/>
      </c>
      <c r="BY83" s="231" t="str">
        <f t="shared" si="154"/>
        <v/>
      </c>
      <c r="BZ83" s="231" t="str">
        <f t="shared" si="155"/>
        <v/>
      </c>
      <c r="CA83" s="231" t="str">
        <f t="shared" si="156"/>
        <v/>
      </c>
      <c r="CB83" s="231" t="str">
        <f t="shared" si="157"/>
        <v/>
      </c>
      <c r="CC83" s="231" t="str">
        <f t="shared" si="158"/>
        <v/>
      </c>
      <c r="CD83" s="231" t="str">
        <f t="shared" si="159"/>
        <v/>
      </c>
      <c r="CE83" s="231" t="str">
        <f t="shared" si="160"/>
        <v/>
      </c>
      <c r="CF83" s="231" t="str">
        <f t="shared" si="161"/>
        <v/>
      </c>
      <c r="CG83" s="231" t="str">
        <f t="shared" si="162"/>
        <v/>
      </c>
      <c r="CH83" s="231" t="str">
        <f t="shared" si="163"/>
        <v/>
      </c>
      <c r="CI83" s="231" t="str">
        <f t="shared" si="164"/>
        <v/>
      </c>
      <c r="CJ83" s="231" t="str">
        <f t="shared" si="165"/>
        <v/>
      </c>
      <c r="CK83" s="231" t="str">
        <f t="shared" si="166"/>
        <v/>
      </c>
      <c r="CL83" s="231" t="str">
        <f t="shared" si="167"/>
        <v/>
      </c>
      <c r="CM83" s="231" t="str">
        <f t="shared" si="168"/>
        <v/>
      </c>
      <c r="CN83" s="231" t="str">
        <f t="shared" si="169"/>
        <v/>
      </c>
      <c r="CO83" s="231" t="str">
        <f t="shared" si="170"/>
        <v/>
      </c>
      <c r="CP83" s="231" t="str">
        <f t="shared" si="171"/>
        <v/>
      </c>
      <c r="CQ83" s="231" t="str">
        <f t="shared" si="172"/>
        <v/>
      </c>
      <c r="CR83" s="231" t="str">
        <f t="shared" si="173"/>
        <v/>
      </c>
      <c r="CS83" s="231" t="str">
        <f t="shared" si="174"/>
        <v/>
      </c>
      <c r="CT83" s="231" t="str">
        <f t="shared" si="175"/>
        <v/>
      </c>
    </row>
    <row r="84" spans="1:98" x14ac:dyDescent="0.3">
      <c r="A84" s="624"/>
      <c r="B84" s="624"/>
      <c r="C84" s="625"/>
      <c r="D84" s="624"/>
      <c r="E84" s="624"/>
      <c r="F84" s="624"/>
      <c r="G84" s="624"/>
      <c r="H84" s="364"/>
      <c r="I84" s="663"/>
      <c r="J84" s="663"/>
      <c r="K84" s="663"/>
      <c r="L84" s="663"/>
      <c r="M84" s="663"/>
      <c r="N84" s="663"/>
      <c r="O84" s="663"/>
      <c r="P84" s="663"/>
      <c r="Q84" s="663"/>
      <c r="R84" s="663"/>
      <c r="S84" s="663"/>
      <c r="T84" s="663"/>
      <c r="U84" s="663"/>
      <c r="V84" s="663"/>
      <c r="W84" s="663"/>
      <c r="X84" s="663"/>
      <c r="Y84" s="663"/>
      <c r="Z84" s="663"/>
      <c r="AA84" s="663"/>
      <c r="AB84" s="663"/>
      <c r="AC84" s="663"/>
      <c r="AD84" s="663"/>
      <c r="AE84" s="663"/>
      <c r="AF84" s="663"/>
      <c r="AG84" s="663"/>
      <c r="AH84" s="663"/>
      <c r="AI84" s="663"/>
      <c r="AJ84" s="663"/>
      <c r="AK84" s="663"/>
      <c r="AL84" s="360" t="e">
        <f t="shared" si="118"/>
        <v>#VALUE!</v>
      </c>
      <c r="AM84" s="360" t="e">
        <f t="shared" si="119"/>
        <v>#VALUE!</v>
      </c>
      <c r="AN84" s="360" t="e">
        <f t="shared" si="120"/>
        <v>#VALUE!</v>
      </c>
      <c r="AO84" s="360" t="e">
        <f t="shared" si="121"/>
        <v>#VALUE!</v>
      </c>
      <c r="AP84" s="360" t="e">
        <f t="shared" si="122"/>
        <v>#VALUE!</v>
      </c>
      <c r="AQ84" s="360" t="e">
        <f t="shared" si="123"/>
        <v>#VALUE!</v>
      </c>
      <c r="AR84" s="360" t="e">
        <f t="shared" si="124"/>
        <v>#VALUE!</v>
      </c>
      <c r="AS84" s="360" t="e">
        <f t="shared" si="125"/>
        <v>#VALUE!</v>
      </c>
      <c r="AT84" s="360" t="e">
        <f t="shared" si="126"/>
        <v>#VALUE!</v>
      </c>
      <c r="AU84" s="360" t="e">
        <f t="shared" si="127"/>
        <v>#VALUE!</v>
      </c>
      <c r="AV84" s="360" t="e">
        <f t="shared" si="128"/>
        <v>#VALUE!</v>
      </c>
      <c r="AW84" s="360" t="e">
        <f t="shared" si="129"/>
        <v>#VALUE!</v>
      </c>
      <c r="AX84" s="360" t="e">
        <f t="shared" si="130"/>
        <v>#VALUE!</v>
      </c>
      <c r="AY84" s="360" t="e">
        <f t="shared" si="131"/>
        <v>#VALUE!</v>
      </c>
      <c r="AZ84" s="360" t="e">
        <f t="shared" si="132"/>
        <v>#VALUE!</v>
      </c>
      <c r="BA84" s="360" t="e">
        <f t="shared" si="133"/>
        <v>#VALUE!</v>
      </c>
      <c r="BB84" s="360" t="e">
        <f t="shared" si="134"/>
        <v>#VALUE!</v>
      </c>
      <c r="BC84" s="360" t="e">
        <f t="shared" si="135"/>
        <v>#VALUE!</v>
      </c>
      <c r="BD84" s="360" t="e">
        <f t="shared" si="136"/>
        <v>#VALUE!</v>
      </c>
      <c r="BE84" s="360" t="e">
        <f t="shared" si="137"/>
        <v>#VALUE!</v>
      </c>
      <c r="BF84" s="360" t="e">
        <f t="shared" si="138"/>
        <v>#VALUE!</v>
      </c>
      <c r="BG84" s="360" t="e">
        <f t="shared" si="139"/>
        <v>#VALUE!</v>
      </c>
      <c r="BH84" s="360" t="e">
        <f t="shared" si="140"/>
        <v>#VALUE!</v>
      </c>
      <c r="BI84" s="360" t="e">
        <f t="shared" si="141"/>
        <v>#VALUE!</v>
      </c>
      <c r="BJ84" s="360" t="e">
        <f t="shared" si="142"/>
        <v>#VALUE!</v>
      </c>
      <c r="BK84" s="360" t="e">
        <f t="shared" si="143"/>
        <v>#VALUE!</v>
      </c>
      <c r="BL84" s="360" t="e">
        <f t="shared" si="144"/>
        <v>#VALUE!</v>
      </c>
      <c r="BM84" s="360" t="e">
        <f t="shared" si="145"/>
        <v>#VALUE!</v>
      </c>
      <c r="BN84" s="360" t="e">
        <f t="shared" si="146"/>
        <v>#VALUE!</v>
      </c>
      <c r="BO84" s="360">
        <f t="array" ref="BO84">SUM(IF(ISERROR(AL84:BN84),"",AL84:BN84))</f>
        <v>0</v>
      </c>
      <c r="BP84" s="361">
        <f t="shared" si="176"/>
        <v>0</v>
      </c>
      <c r="BQ84" s="230" t="str">
        <f t="shared" si="177"/>
        <v/>
      </c>
      <c r="BR84" s="231" t="str">
        <f t="shared" si="147"/>
        <v/>
      </c>
      <c r="BS84" s="231" t="str">
        <f t="shared" si="148"/>
        <v/>
      </c>
      <c r="BT84" s="231" t="str">
        <f t="shared" si="149"/>
        <v/>
      </c>
      <c r="BU84" s="231" t="str">
        <f t="shared" si="150"/>
        <v/>
      </c>
      <c r="BV84" s="231" t="str">
        <f t="shared" si="151"/>
        <v/>
      </c>
      <c r="BW84" s="231" t="str">
        <f t="shared" si="152"/>
        <v/>
      </c>
      <c r="BX84" s="231" t="str">
        <f t="shared" si="153"/>
        <v/>
      </c>
      <c r="BY84" s="231" t="str">
        <f t="shared" si="154"/>
        <v/>
      </c>
      <c r="BZ84" s="231" t="str">
        <f t="shared" si="155"/>
        <v/>
      </c>
      <c r="CA84" s="231" t="str">
        <f t="shared" si="156"/>
        <v/>
      </c>
      <c r="CB84" s="231" t="str">
        <f t="shared" si="157"/>
        <v/>
      </c>
      <c r="CC84" s="231" t="str">
        <f t="shared" si="158"/>
        <v/>
      </c>
      <c r="CD84" s="231" t="str">
        <f t="shared" si="159"/>
        <v/>
      </c>
      <c r="CE84" s="231" t="str">
        <f t="shared" si="160"/>
        <v/>
      </c>
      <c r="CF84" s="231" t="str">
        <f t="shared" si="161"/>
        <v/>
      </c>
      <c r="CG84" s="231" t="str">
        <f t="shared" si="162"/>
        <v/>
      </c>
      <c r="CH84" s="231" t="str">
        <f t="shared" si="163"/>
        <v/>
      </c>
      <c r="CI84" s="231" t="str">
        <f t="shared" si="164"/>
        <v/>
      </c>
      <c r="CJ84" s="231" t="str">
        <f t="shared" si="165"/>
        <v/>
      </c>
      <c r="CK84" s="231" t="str">
        <f t="shared" si="166"/>
        <v/>
      </c>
      <c r="CL84" s="231" t="str">
        <f t="shared" si="167"/>
        <v/>
      </c>
      <c r="CM84" s="231" t="str">
        <f t="shared" si="168"/>
        <v/>
      </c>
      <c r="CN84" s="231" t="str">
        <f t="shared" si="169"/>
        <v/>
      </c>
      <c r="CO84" s="231" t="str">
        <f t="shared" si="170"/>
        <v/>
      </c>
      <c r="CP84" s="231" t="str">
        <f t="shared" si="171"/>
        <v/>
      </c>
      <c r="CQ84" s="231" t="str">
        <f t="shared" si="172"/>
        <v/>
      </c>
      <c r="CR84" s="231" t="str">
        <f t="shared" si="173"/>
        <v/>
      </c>
      <c r="CS84" s="231" t="str">
        <f t="shared" si="174"/>
        <v/>
      </c>
      <c r="CT84" s="231" t="str">
        <f t="shared" si="175"/>
        <v/>
      </c>
    </row>
    <row r="85" spans="1:98" x14ac:dyDescent="0.3">
      <c r="A85" s="624"/>
      <c r="B85" s="624"/>
      <c r="C85" s="625"/>
      <c r="D85" s="624"/>
      <c r="E85" s="624"/>
      <c r="F85" s="624"/>
      <c r="G85" s="624"/>
      <c r="H85" s="364"/>
      <c r="I85" s="663"/>
      <c r="J85" s="663"/>
      <c r="K85" s="663"/>
      <c r="L85" s="663"/>
      <c r="M85" s="663"/>
      <c r="N85" s="663"/>
      <c r="O85" s="663"/>
      <c r="P85" s="663"/>
      <c r="Q85" s="663"/>
      <c r="R85" s="663"/>
      <c r="S85" s="663"/>
      <c r="T85" s="663"/>
      <c r="U85" s="663"/>
      <c r="V85" s="663"/>
      <c r="W85" s="663"/>
      <c r="X85" s="663"/>
      <c r="Y85" s="663"/>
      <c r="Z85" s="663"/>
      <c r="AA85" s="663"/>
      <c r="AB85" s="663"/>
      <c r="AC85" s="663"/>
      <c r="AD85" s="663"/>
      <c r="AE85" s="663"/>
      <c r="AF85" s="663"/>
      <c r="AG85" s="663"/>
      <c r="AH85" s="663"/>
      <c r="AI85" s="663"/>
      <c r="AJ85" s="663"/>
      <c r="AK85" s="663"/>
      <c r="AL85" s="360" t="e">
        <f t="shared" si="118"/>
        <v>#VALUE!</v>
      </c>
      <c r="AM85" s="360" t="e">
        <f t="shared" si="119"/>
        <v>#VALUE!</v>
      </c>
      <c r="AN85" s="360" t="e">
        <f t="shared" si="120"/>
        <v>#VALUE!</v>
      </c>
      <c r="AO85" s="360" t="e">
        <f t="shared" si="121"/>
        <v>#VALUE!</v>
      </c>
      <c r="AP85" s="360" t="e">
        <f t="shared" si="122"/>
        <v>#VALUE!</v>
      </c>
      <c r="AQ85" s="360" t="e">
        <f t="shared" si="123"/>
        <v>#VALUE!</v>
      </c>
      <c r="AR85" s="360" t="e">
        <f t="shared" si="124"/>
        <v>#VALUE!</v>
      </c>
      <c r="AS85" s="360" t="e">
        <f t="shared" si="125"/>
        <v>#VALUE!</v>
      </c>
      <c r="AT85" s="360" t="e">
        <f t="shared" si="126"/>
        <v>#VALUE!</v>
      </c>
      <c r="AU85" s="360" t="e">
        <f t="shared" si="127"/>
        <v>#VALUE!</v>
      </c>
      <c r="AV85" s="360" t="e">
        <f t="shared" si="128"/>
        <v>#VALUE!</v>
      </c>
      <c r="AW85" s="360" t="e">
        <f t="shared" si="129"/>
        <v>#VALUE!</v>
      </c>
      <c r="AX85" s="360" t="e">
        <f t="shared" si="130"/>
        <v>#VALUE!</v>
      </c>
      <c r="AY85" s="360" t="e">
        <f t="shared" si="131"/>
        <v>#VALUE!</v>
      </c>
      <c r="AZ85" s="360" t="e">
        <f t="shared" si="132"/>
        <v>#VALUE!</v>
      </c>
      <c r="BA85" s="360" t="e">
        <f t="shared" si="133"/>
        <v>#VALUE!</v>
      </c>
      <c r="BB85" s="360" t="e">
        <f t="shared" si="134"/>
        <v>#VALUE!</v>
      </c>
      <c r="BC85" s="360" t="e">
        <f t="shared" si="135"/>
        <v>#VALUE!</v>
      </c>
      <c r="BD85" s="360" t="e">
        <f t="shared" si="136"/>
        <v>#VALUE!</v>
      </c>
      <c r="BE85" s="360" t="e">
        <f t="shared" si="137"/>
        <v>#VALUE!</v>
      </c>
      <c r="BF85" s="360" t="e">
        <f t="shared" si="138"/>
        <v>#VALUE!</v>
      </c>
      <c r="BG85" s="360" t="e">
        <f t="shared" si="139"/>
        <v>#VALUE!</v>
      </c>
      <c r="BH85" s="360" t="e">
        <f t="shared" si="140"/>
        <v>#VALUE!</v>
      </c>
      <c r="BI85" s="360" t="e">
        <f t="shared" si="141"/>
        <v>#VALUE!</v>
      </c>
      <c r="BJ85" s="360" t="e">
        <f t="shared" si="142"/>
        <v>#VALUE!</v>
      </c>
      <c r="BK85" s="360" t="e">
        <f t="shared" si="143"/>
        <v>#VALUE!</v>
      </c>
      <c r="BL85" s="360" t="e">
        <f t="shared" si="144"/>
        <v>#VALUE!</v>
      </c>
      <c r="BM85" s="360" t="e">
        <f t="shared" si="145"/>
        <v>#VALUE!</v>
      </c>
      <c r="BN85" s="360" t="e">
        <f t="shared" si="146"/>
        <v>#VALUE!</v>
      </c>
      <c r="BO85" s="360">
        <f t="array" ref="BO85">SUM(IF(ISERROR(AL85:BN85),"",AL85:BN85))</f>
        <v>0</v>
      </c>
      <c r="BP85" s="361">
        <f t="shared" si="176"/>
        <v>0</v>
      </c>
      <c r="BQ85" s="230" t="str">
        <f t="shared" si="177"/>
        <v/>
      </c>
      <c r="BR85" s="231" t="str">
        <f t="shared" si="147"/>
        <v/>
      </c>
      <c r="BS85" s="231" t="str">
        <f t="shared" si="148"/>
        <v/>
      </c>
      <c r="BT85" s="231" t="str">
        <f t="shared" si="149"/>
        <v/>
      </c>
      <c r="BU85" s="231" t="str">
        <f t="shared" si="150"/>
        <v/>
      </c>
      <c r="BV85" s="231" t="str">
        <f t="shared" si="151"/>
        <v/>
      </c>
      <c r="BW85" s="231" t="str">
        <f t="shared" si="152"/>
        <v/>
      </c>
      <c r="BX85" s="231" t="str">
        <f t="shared" si="153"/>
        <v/>
      </c>
      <c r="BY85" s="231" t="str">
        <f t="shared" si="154"/>
        <v/>
      </c>
      <c r="BZ85" s="231" t="str">
        <f t="shared" si="155"/>
        <v/>
      </c>
      <c r="CA85" s="231" t="str">
        <f t="shared" si="156"/>
        <v/>
      </c>
      <c r="CB85" s="231" t="str">
        <f t="shared" si="157"/>
        <v/>
      </c>
      <c r="CC85" s="231" t="str">
        <f t="shared" si="158"/>
        <v/>
      </c>
      <c r="CD85" s="231" t="str">
        <f t="shared" si="159"/>
        <v/>
      </c>
      <c r="CE85" s="231" t="str">
        <f t="shared" si="160"/>
        <v/>
      </c>
      <c r="CF85" s="231" t="str">
        <f t="shared" si="161"/>
        <v/>
      </c>
      <c r="CG85" s="231" t="str">
        <f t="shared" si="162"/>
        <v/>
      </c>
      <c r="CH85" s="231" t="str">
        <f t="shared" si="163"/>
        <v/>
      </c>
      <c r="CI85" s="231" t="str">
        <f t="shared" si="164"/>
        <v/>
      </c>
      <c r="CJ85" s="231" t="str">
        <f t="shared" si="165"/>
        <v/>
      </c>
      <c r="CK85" s="231" t="str">
        <f t="shared" si="166"/>
        <v/>
      </c>
      <c r="CL85" s="231" t="str">
        <f t="shared" si="167"/>
        <v/>
      </c>
      <c r="CM85" s="231" t="str">
        <f t="shared" si="168"/>
        <v/>
      </c>
      <c r="CN85" s="231" t="str">
        <f t="shared" si="169"/>
        <v/>
      </c>
      <c r="CO85" s="231" t="str">
        <f t="shared" si="170"/>
        <v/>
      </c>
      <c r="CP85" s="231" t="str">
        <f t="shared" si="171"/>
        <v/>
      </c>
      <c r="CQ85" s="231" t="str">
        <f t="shared" si="172"/>
        <v/>
      </c>
      <c r="CR85" s="231" t="str">
        <f t="shared" si="173"/>
        <v/>
      </c>
      <c r="CS85" s="231" t="str">
        <f t="shared" si="174"/>
        <v/>
      </c>
      <c r="CT85" s="231" t="str">
        <f t="shared" si="175"/>
        <v/>
      </c>
    </row>
    <row r="86" spans="1:98" x14ac:dyDescent="0.3">
      <c r="A86" s="624"/>
      <c r="B86" s="624"/>
      <c r="C86" s="625"/>
      <c r="D86" s="624"/>
      <c r="E86" s="624"/>
      <c r="F86" s="624"/>
      <c r="G86" s="624"/>
      <c r="H86" s="364"/>
      <c r="I86" s="663"/>
      <c r="J86" s="663"/>
      <c r="K86" s="663"/>
      <c r="L86" s="663"/>
      <c r="M86" s="663"/>
      <c r="N86" s="663"/>
      <c r="O86" s="663"/>
      <c r="P86" s="663"/>
      <c r="Q86" s="663"/>
      <c r="R86" s="663"/>
      <c r="S86" s="663"/>
      <c r="T86" s="663"/>
      <c r="U86" s="663"/>
      <c r="V86" s="663"/>
      <c r="W86" s="663"/>
      <c r="X86" s="663"/>
      <c r="Y86" s="663"/>
      <c r="Z86" s="663"/>
      <c r="AA86" s="663"/>
      <c r="AB86" s="663"/>
      <c r="AC86" s="663"/>
      <c r="AD86" s="663"/>
      <c r="AE86" s="663"/>
      <c r="AF86" s="663"/>
      <c r="AG86" s="663"/>
      <c r="AH86" s="663"/>
      <c r="AI86" s="663"/>
      <c r="AJ86" s="663"/>
      <c r="AK86" s="663"/>
      <c r="AL86" s="360" t="e">
        <f t="shared" si="118"/>
        <v>#VALUE!</v>
      </c>
      <c r="AM86" s="360" t="e">
        <f t="shared" si="119"/>
        <v>#VALUE!</v>
      </c>
      <c r="AN86" s="360" t="e">
        <f t="shared" si="120"/>
        <v>#VALUE!</v>
      </c>
      <c r="AO86" s="360" t="e">
        <f t="shared" si="121"/>
        <v>#VALUE!</v>
      </c>
      <c r="AP86" s="360" t="e">
        <f t="shared" si="122"/>
        <v>#VALUE!</v>
      </c>
      <c r="AQ86" s="360" t="e">
        <f t="shared" si="123"/>
        <v>#VALUE!</v>
      </c>
      <c r="AR86" s="360" t="e">
        <f t="shared" si="124"/>
        <v>#VALUE!</v>
      </c>
      <c r="AS86" s="360" t="e">
        <f t="shared" si="125"/>
        <v>#VALUE!</v>
      </c>
      <c r="AT86" s="360" t="e">
        <f t="shared" si="126"/>
        <v>#VALUE!</v>
      </c>
      <c r="AU86" s="360" t="e">
        <f t="shared" si="127"/>
        <v>#VALUE!</v>
      </c>
      <c r="AV86" s="360" t="e">
        <f t="shared" si="128"/>
        <v>#VALUE!</v>
      </c>
      <c r="AW86" s="360" t="e">
        <f t="shared" si="129"/>
        <v>#VALUE!</v>
      </c>
      <c r="AX86" s="360" t="e">
        <f t="shared" si="130"/>
        <v>#VALUE!</v>
      </c>
      <c r="AY86" s="360" t="e">
        <f t="shared" si="131"/>
        <v>#VALUE!</v>
      </c>
      <c r="AZ86" s="360" t="e">
        <f t="shared" si="132"/>
        <v>#VALUE!</v>
      </c>
      <c r="BA86" s="360" t="e">
        <f t="shared" si="133"/>
        <v>#VALUE!</v>
      </c>
      <c r="BB86" s="360" t="e">
        <f t="shared" si="134"/>
        <v>#VALUE!</v>
      </c>
      <c r="BC86" s="360" t="e">
        <f t="shared" si="135"/>
        <v>#VALUE!</v>
      </c>
      <c r="BD86" s="360" t="e">
        <f t="shared" si="136"/>
        <v>#VALUE!</v>
      </c>
      <c r="BE86" s="360" t="e">
        <f t="shared" si="137"/>
        <v>#VALUE!</v>
      </c>
      <c r="BF86" s="360" t="e">
        <f t="shared" si="138"/>
        <v>#VALUE!</v>
      </c>
      <c r="BG86" s="360" t="e">
        <f t="shared" si="139"/>
        <v>#VALUE!</v>
      </c>
      <c r="BH86" s="360" t="e">
        <f t="shared" si="140"/>
        <v>#VALUE!</v>
      </c>
      <c r="BI86" s="360" t="e">
        <f t="shared" si="141"/>
        <v>#VALUE!</v>
      </c>
      <c r="BJ86" s="360" t="e">
        <f t="shared" si="142"/>
        <v>#VALUE!</v>
      </c>
      <c r="BK86" s="360" t="e">
        <f t="shared" si="143"/>
        <v>#VALUE!</v>
      </c>
      <c r="BL86" s="360" t="e">
        <f t="shared" si="144"/>
        <v>#VALUE!</v>
      </c>
      <c r="BM86" s="360" t="e">
        <f t="shared" si="145"/>
        <v>#VALUE!</v>
      </c>
      <c r="BN86" s="360" t="e">
        <f t="shared" si="146"/>
        <v>#VALUE!</v>
      </c>
      <c r="BO86" s="360">
        <f t="array" ref="BO86">SUM(IF(ISERROR(AL86:BN86),"",AL86:BN86))</f>
        <v>0</v>
      </c>
      <c r="BP86" s="361">
        <f t="shared" si="176"/>
        <v>0</v>
      </c>
      <c r="BQ86" s="230" t="str">
        <f t="shared" si="177"/>
        <v/>
      </c>
      <c r="BR86" s="231" t="str">
        <f t="shared" si="147"/>
        <v/>
      </c>
      <c r="BS86" s="231" t="str">
        <f t="shared" si="148"/>
        <v/>
      </c>
      <c r="BT86" s="231" t="str">
        <f t="shared" si="149"/>
        <v/>
      </c>
      <c r="BU86" s="231" t="str">
        <f t="shared" si="150"/>
        <v/>
      </c>
      <c r="BV86" s="231" t="str">
        <f t="shared" si="151"/>
        <v/>
      </c>
      <c r="BW86" s="231" t="str">
        <f t="shared" si="152"/>
        <v/>
      </c>
      <c r="BX86" s="231" t="str">
        <f t="shared" si="153"/>
        <v/>
      </c>
      <c r="BY86" s="231" t="str">
        <f t="shared" si="154"/>
        <v/>
      </c>
      <c r="BZ86" s="231" t="str">
        <f t="shared" si="155"/>
        <v/>
      </c>
      <c r="CA86" s="231" t="str">
        <f t="shared" si="156"/>
        <v/>
      </c>
      <c r="CB86" s="231" t="str">
        <f t="shared" si="157"/>
        <v/>
      </c>
      <c r="CC86" s="231" t="str">
        <f t="shared" si="158"/>
        <v/>
      </c>
      <c r="CD86" s="231" t="str">
        <f t="shared" si="159"/>
        <v/>
      </c>
      <c r="CE86" s="231" t="str">
        <f t="shared" si="160"/>
        <v/>
      </c>
      <c r="CF86" s="231" t="str">
        <f t="shared" si="161"/>
        <v/>
      </c>
      <c r="CG86" s="231" t="str">
        <f t="shared" si="162"/>
        <v/>
      </c>
      <c r="CH86" s="231" t="str">
        <f t="shared" si="163"/>
        <v/>
      </c>
      <c r="CI86" s="231" t="str">
        <f t="shared" si="164"/>
        <v/>
      </c>
      <c r="CJ86" s="231" t="str">
        <f t="shared" si="165"/>
        <v/>
      </c>
      <c r="CK86" s="231" t="str">
        <f t="shared" si="166"/>
        <v/>
      </c>
      <c r="CL86" s="231" t="str">
        <f t="shared" si="167"/>
        <v/>
      </c>
      <c r="CM86" s="231" t="str">
        <f t="shared" si="168"/>
        <v/>
      </c>
      <c r="CN86" s="231" t="str">
        <f t="shared" si="169"/>
        <v/>
      </c>
      <c r="CO86" s="231" t="str">
        <f t="shared" si="170"/>
        <v/>
      </c>
      <c r="CP86" s="231" t="str">
        <f t="shared" si="171"/>
        <v/>
      </c>
      <c r="CQ86" s="231" t="str">
        <f t="shared" si="172"/>
        <v/>
      </c>
      <c r="CR86" s="231" t="str">
        <f t="shared" si="173"/>
        <v/>
      </c>
      <c r="CS86" s="231" t="str">
        <f t="shared" si="174"/>
        <v/>
      </c>
      <c r="CT86" s="231" t="str">
        <f t="shared" si="175"/>
        <v/>
      </c>
    </row>
    <row r="87" spans="1:98" x14ac:dyDescent="0.3">
      <c r="A87" s="624"/>
      <c r="B87" s="624"/>
      <c r="C87" s="625"/>
      <c r="D87" s="624"/>
      <c r="E87" s="624"/>
      <c r="F87" s="624"/>
      <c r="G87" s="624"/>
      <c r="H87" s="364"/>
      <c r="I87" s="663"/>
      <c r="J87" s="663"/>
      <c r="K87" s="663"/>
      <c r="L87" s="663"/>
      <c r="M87" s="663"/>
      <c r="N87" s="663"/>
      <c r="O87" s="663"/>
      <c r="P87" s="663"/>
      <c r="Q87" s="663"/>
      <c r="R87" s="663"/>
      <c r="S87" s="663"/>
      <c r="T87" s="663"/>
      <c r="U87" s="663"/>
      <c r="V87" s="663"/>
      <c r="W87" s="663"/>
      <c r="X87" s="663"/>
      <c r="Y87" s="663"/>
      <c r="Z87" s="663"/>
      <c r="AA87" s="663"/>
      <c r="AB87" s="663"/>
      <c r="AC87" s="663"/>
      <c r="AD87" s="663"/>
      <c r="AE87" s="663"/>
      <c r="AF87" s="663"/>
      <c r="AG87" s="663"/>
      <c r="AH87" s="663"/>
      <c r="AI87" s="663"/>
      <c r="AJ87" s="663"/>
      <c r="AK87" s="663"/>
      <c r="AL87" s="360" t="e">
        <f t="shared" si="118"/>
        <v>#VALUE!</v>
      </c>
      <c r="AM87" s="360" t="e">
        <f t="shared" si="119"/>
        <v>#VALUE!</v>
      </c>
      <c r="AN87" s="360" t="e">
        <f t="shared" si="120"/>
        <v>#VALUE!</v>
      </c>
      <c r="AO87" s="360" t="e">
        <f t="shared" si="121"/>
        <v>#VALUE!</v>
      </c>
      <c r="AP87" s="360" t="e">
        <f t="shared" si="122"/>
        <v>#VALUE!</v>
      </c>
      <c r="AQ87" s="360" t="e">
        <f t="shared" si="123"/>
        <v>#VALUE!</v>
      </c>
      <c r="AR87" s="360" t="e">
        <f t="shared" si="124"/>
        <v>#VALUE!</v>
      </c>
      <c r="AS87" s="360" t="e">
        <f t="shared" si="125"/>
        <v>#VALUE!</v>
      </c>
      <c r="AT87" s="360" t="e">
        <f t="shared" si="126"/>
        <v>#VALUE!</v>
      </c>
      <c r="AU87" s="360" t="e">
        <f t="shared" si="127"/>
        <v>#VALUE!</v>
      </c>
      <c r="AV87" s="360" t="e">
        <f t="shared" si="128"/>
        <v>#VALUE!</v>
      </c>
      <c r="AW87" s="360" t="e">
        <f t="shared" si="129"/>
        <v>#VALUE!</v>
      </c>
      <c r="AX87" s="360" t="e">
        <f t="shared" si="130"/>
        <v>#VALUE!</v>
      </c>
      <c r="AY87" s="360" t="e">
        <f t="shared" si="131"/>
        <v>#VALUE!</v>
      </c>
      <c r="AZ87" s="360" t="e">
        <f t="shared" si="132"/>
        <v>#VALUE!</v>
      </c>
      <c r="BA87" s="360" t="e">
        <f t="shared" si="133"/>
        <v>#VALUE!</v>
      </c>
      <c r="BB87" s="360" t="e">
        <f t="shared" si="134"/>
        <v>#VALUE!</v>
      </c>
      <c r="BC87" s="360" t="e">
        <f t="shared" si="135"/>
        <v>#VALUE!</v>
      </c>
      <c r="BD87" s="360" t="e">
        <f t="shared" si="136"/>
        <v>#VALUE!</v>
      </c>
      <c r="BE87" s="360" t="e">
        <f t="shared" si="137"/>
        <v>#VALUE!</v>
      </c>
      <c r="BF87" s="360" t="e">
        <f t="shared" si="138"/>
        <v>#VALUE!</v>
      </c>
      <c r="BG87" s="360" t="e">
        <f t="shared" si="139"/>
        <v>#VALUE!</v>
      </c>
      <c r="BH87" s="360" t="e">
        <f t="shared" si="140"/>
        <v>#VALUE!</v>
      </c>
      <c r="BI87" s="360" t="e">
        <f t="shared" si="141"/>
        <v>#VALUE!</v>
      </c>
      <c r="BJ87" s="360" t="e">
        <f t="shared" si="142"/>
        <v>#VALUE!</v>
      </c>
      <c r="BK87" s="360" t="e">
        <f t="shared" si="143"/>
        <v>#VALUE!</v>
      </c>
      <c r="BL87" s="360" t="e">
        <f t="shared" si="144"/>
        <v>#VALUE!</v>
      </c>
      <c r="BM87" s="360" t="e">
        <f t="shared" si="145"/>
        <v>#VALUE!</v>
      </c>
      <c r="BN87" s="360" t="e">
        <f t="shared" si="146"/>
        <v>#VALUE!</v>
      </c>
      <c r="BO87" s="360">
        <f t="array" ref="BO87">SUM(IF(ISERROR(AL87:BN87),"",AL87:BN87))</f>
        <v>0</v>
      </c>
      <c r="BP87" s="361">
        <f t="shared" si="176"/>
        <v>0</v>
      </c>
      <c r="BQ87" s="230" t="str">
        <f t="shared" si="177"/>
        <v/>
      </c>
      <c r="BR87" s="231" t="str">
        <f t="shared" si="147"/>
        <v/>
      </c>
      <c r="BS87" s="231" t="str">
        <f t="shared" si="148"/>
        <v/>
      </c>
      <c r="BT87" s="231" t="str">
        <f t="shared" si="149"/>
        <v/>
      </c>
      <c r="BU87" s="231" t="str">
        <f t="shared" si="150"/>
        <v/>
      </c>
      <c r="BV87" s="231" t="str">
        <f t="shared" si="151"/>
        <v/>
      </c>
      <c r="BW87" s="231" t="str">
        <f t="shared" si="152"/>
        <v/>
      </c>
      <c r="BX87" s="231" t="str">
        <f t="shared" si="153"/>
        <v/>
      </c>
      <c r="BY87" s="231" t="str">
        <f t="shared" si="154"/>
        <v/>
      </c>
      <c r="BZ87" s="231" t="str">
        <f t="shared" si="155"/>
        <v/>
      </c>
      <c r="CA87" s="231" t="str">
        <f t="shared" si="156"/>
        <v/>
      </c>
      <c r="CB87" s="231" t="str">
        <f t="shared" si="157"/>
        <v/>
      </c>
      <c r="CC87" s="231" t="str">
        <f t="shared" si="158"/>
        <v/>
      </c>
      <c r="CD87" s="231" t="str">
        <f t="shared" si="159"/>
        <v/>
      </c>
      <c r="CE87" s="231" t="str">
        <f t="shared" si="160"/>
        <v/>
      </c>
      <c r="CF87" s="231" t="str">
        <f t="shared" si="161"/>
        <v/>
      </c>
      <c r="CG87" s="231" t="str">
        <f t="shared" si="162"/>
        <v/>
      </c>
      <c r="CH87" s="231" t="str">
        <f t="shared" si="163"/>
        <v/>
      </c>
      <c r="CI87" s="231" t="str">
        <f t="shared" si="164"/>
        <v/>
      </c>
      <c r="CJ87" s="231" t="str">
        <f t="shared" si="165"/>
        <v/>
      </c>
      <c r="CK87" s="231" t="str">
        <f t="shared" si="166"/>
        <v/>
      </c>
      <c r="CL87" s="231" t="str">
        <f t="shared" si="167"/>
        <v/>
      </c>
      <c r="CM87" s="231" t="str">
        <f t="shared" si="168"/>
        <v/>
      </c>
      <c r="CN87" s="231" t="str">
        <f t="shared" si="169"/>
        <v/>
      </c>
      <c r="CO87" s="231" t="str">
        <f t="shared" si="170"/>
        <v/>
      </c>
      <c r="CP87" s="231" t="str">
        <f t="shared" si="171"/>
        <v/>
      </c>
      <c r="CQ87" s="231" t="str">
        <f t="shared" si="172"/>
        <v/>
      </c>
      <c r="CR87" s="231" t="str">
        <f t="shared" si="173"/>
        <v/>
      </c>
      <c r="CS87" s="231" t="str">
        <f t="shared" si="174"/>
        <v/>
      </c>
      <c r="CT87" s="231" t="str">
        <f t="shared" si="175"/>
        <v/>
      </c>
    </row>
    <row r="88" spans="1:98" x14ac:dyDescent="0.3">
      <c r="A88" s="624"/>
      <c r="B88" s="624"/>
      <c r="C88" s="625"/>
      <c r="D88" s="624"/>
      <c r="E88" s="624"/>
      <c r="F88" s="624"/>
      <c r="G88" s="624"/>
      <c r="H88" s="364"/>
      <c r="I88" s="663"/>
      <c r="J88" s="663"/>
      <c r="K88" s="663"/>
      <c r="L88" s="663"/>
      <c r="M88" s="663"/>
      <c r="N88" s="663"/>
      <c r="O88" s="663"/>
      <c r="P88" s="663"/>
      <c r="Q88" s="663"/>
      <c r="R88" s="663"/>
      <c r="S88" s="663"/>
      <c r="T88" s="663"/>
      <c r="U88" s="663"/>
      <c r="V88" s="663"/>
      <c r="W88" s="663"/>
      <c r="X88" s="663"/>
      <c r="Y88" s="663"/>
      <c r="Z88" s="663"/>
      <c r="AA88" s="663"/>
      <c r="AB88" s="663"/>
      <c r="AC88" s="663"/>
      <c r="AD88" s="663"/>
      <c r="AE88" s="663"/>
      <c r="AF88" s="663"/>
      <c r="AG88" s="663"/>
      <c r="AH88" s="663"/>
      <c r="AI88" s="663"/>
      <c r="AJ88" s="663"/>
      <c r="AK88" s="663"/>
      <c r="AL88" s="360" t="e">
        <f t="shared" si="118"/>
        <v>#VALUE!</v>
      </c>
      <c r="AM88" s="360" t="e">
        <f t="shared" si="119"/>
        <v>#VALUE!</v>
      </c>
      <c r="AN88" s="360" t="e">
        <f t="shared" si="120"/>
        <v>#VALUE!</v>
      </c>
      <c r="AO88" s="360" t="e">
        <f t="shared" si="121"/>
        <v>#VALUE!</v>
      </c>
      <c r="AP88" s="360" t="e">
        <f t="shared" si="122"/>
        <v>#VALUE!</v>
      </c>
      <c r="AQ88" s="360" t="e">
        <f t="shared" si="123"/>
        <v>#VALUE!</v>
      </c>
      <c r="AR88" s="360" t="e">
        <f t="shared" si="124"/>
        <v>#VALUE!</v>
      </c>
      <c r="AS88" s="360" t="e">
        <f t="shared" si="125"/>
        <v>#VALUE!</v>
      </c>
      <c r="AT88" s="360" t="e">
        <f t="shared" si="126"/>
        <v>#VALUE!</v>
      </c>
      <c r="AU88" s="360" t="e">
        <f t="shared" si="127"/>
        <v>#VALUE!</v>
      </c>
      <c r="AV88" s="360" t="e">
        <f t="shared" si="128"/>
        <v>#VALUE!</v>
      </c>
      <c r="AW88" s="360" t="e">
        <f t="shared" si="129"/>
        <v>#VALUE!</v>
      </c>
      <c r="AX88" s="360" t="e">
        <f t="shared" si="130"/>
        <v>#VALUE!</v>
      </c>
      <c r="AY88" s="360" t="e">
        <f t="shared" si="131"/>
        <v>#VALUE!</v>
      </c>
      <c r="AZ88" s="360" t="e">
        <f t="shared" si="132"/>
        <v>#VALUE!</v>
      </c>
      <c r="BA88" s="360" t="e">
        <f t="shared" si="133"/>
        <v>#VALUE!</v>
      </c>
      <c r="BB88" s="360" t="e">
        <f t="shared" si="134"/>
        <v>#VALUE!</v>
      </c>
      <c r="BC88" s="360" t="e">
        <f t="shared" si="135"/>
        <v>#VALUE!</v>
      </c>
      <c r="BD88" s="360" t="e">
        <f t="shared" si="136"/>
        <v>#VALUE!</v>
      </c>
      <c r="BE88" s="360" t="e">
        <f t="shared" si="137"/>
        <v>#VALUE!</v>
      </c>
      <c r="BF88" s="360" t="e">
        <f t="shared" si="138"/>
        <v>#VALUE!</v>
      </c>
      <c r="BG88" s="360" t="e">
        <f t="shared" si="139"/>
        <v>#VALUE!</v>
      </c>
      <c r="BH88" s="360" t="e">
        <f t="shared" si="140"/>
        <v>#VALUE!</v>
      </c>
      <c r="BI88" s="360" t="e">
        <f t="shared" si="141"/>
        <v>#VALUE!</v>
      </c>
      <c r="BJ88" s="360" t="e">
        <f t="shared" si="142"/>
        <v>#VALUE!</v>
      </c>
      <c r="BK88" s="360" t="e">
        <f t="shared" si="143"/>
        <v>#VALUE!</v>
      </c>
      <c r="BL88" s="360" t="e">
        <f t="shared" si="144"/>
        <v>#VALUE!</v>
      </c>
      <c r="BM88" s="360" t="e">
        <f t="shared" si="145"/>
        <v>#VALUE!</v>
      </c>
      <c r="BN88" s="360" t="e">
        <f t="shared" si="146"/>
        <v>#VALUE!</v>
      </c>
      <c r="BO88" s="360">
        <f t="array" ref="BO88">SUM(IF(ISERROR(AL88:BN88),"",AL88:BN88))</f>
        <v>0</v>
      </c>
      <c r="BP88" s="361">
        <f t="shared" si="176"/>
        <v>0</v>
      </c>
      <c r="BQ88" s="230" t="str">
        <f t="shared" si="177"/>
        <v/>
      </c>
      <c r="BR88" s="231" t="str">
        <f t="shared" si="147"/>
        <v/>
      </c>
      <c r="BS88" s="231" t="str">
        <f t="shared" si="148"/>
        <v/>
      </c>
      <c r="BT88" s="231" t="str">
        <f t="shared" si="149"/>
        <v/>
      </c>
      <c r="BU88" s="231" t="str">
        <f t="shared" si="150"/>
        <v/>
      </c>
      <c r="BV88" s="231" t="str">
        <f t="shared" si="151"/>
        <v/>
      </c>
      <c r="BW88" s="231" t="str">
        <f t="shared" si="152"/>
        <v/>
      </c>
      <c r="BX88" s="231" t="str">
        <f t="shared" si="153"/>
        <v/>
      </c>
      <c r="BY88" s="231" t="str">
        <f t="shared" si="154"/>
        <v/>
      </c>
      <c r="BZ88" s="231" t="str">
        <f t="shared" si="155"/>
        <v/>
      </c>
      <c r="CA88" s="231" t="str">
        <f t="shared" si="156"/>
        <v/>
      </c>
      <c r="CB88" s="231" t="str">
        <f t="shared" si="157"/>
        <v/>
      </c>
      <c r="CC88" s="231" t="str">
        <f t="shared" si="158"/>
        <v/>
      </c>
      <c r="CD88" s="231" t="str">
        <f t="shared" si="159"/>
        <v/>
      </c>
      <c r="CE88" s="231" t="str">
        <f t="shared" si="160"/>
        <v/>
      </c>
      <c r="CF88" s="231" t="str">
        <f t="shared" si="161"/>
        <v/>
      </c>
      <c r="CG88" s="231" t="str">
        <f t="shared" si="162"/>
        <v/>
      </c>
      <c r="CH88" s="231" t="str">
        <f t="shared" si="163"/>
        <v/>
      </c>
      <c r="CI88" s="231" t="str">
        <f t="shared" si="164"/>
        <v/>
      </c>
      <c r="CJ88" s="231" t="str">
        <f t="shared" si="165"/>
        <v/>
      </c>
      <c r="CK88" s="231" t="str">
        <f t="shared" si="166"/>
        <v/>
      </c>
      <c r="CL88" s="231" t="str">
        <f t="shared" si="167"/>
        <v/>
      </c>
      <c r="CM88" s="231" t="str">
        <f t="shared" si="168"/>
        <v/>
      </c>
      <c r="CN88" s="231" t="str">
        <f t="shared" si="169"/>
        <v/>
      </c>
      <c r="CO88" s="231" t="str">
        <f t="shared" si="170"/>
        <v/>
      </c>
      <c r="CP88" s="231" t="str">
        <f t="shared" si="171"/>
        <v/>
      </c>
      <c r="CQ88" s="231" t="str">
        <f t="shared" si="172"/>
        <v/>
      </c>
      <c r="CR88" s="231" t="str">
        <f t="shared" si="173"/>
        <v/>
      </c>
      <c r="CS88" s="231" t="str">
        <f t="shared" si="174"/>
        <v/>
      </c>
      <c r="CT88" s="231" t="str">
        <f t="shared" si="175"/>
        <v/>
      </c>
    </row>
    <row r="89" spans="1:98" x14ac:dyDescent="0.3">
      <c r="A89" s="624"/>
      <c r="B89" s="624"/>
      <c r="C89" s="625"/>
      <c r="D89" s="624"/>
      <c r="E89" s="624"/>
      <c r="F89" s="624"/>
      <c r="G89" s="624"/>
      <c r="H89" s="364"/>
      <c r="I89" s="663"/>
      <c r="J89" s="663"/>
      <c r="K89" s="663"/>
      <c r="L89" s="663"/>
      <c r="M89" s="663"/>
      <c r="N89" s="663"/>
      <c r="O89" s="663"/>
      <c r="P89" s="663"/>
      <c r="Q89" s="663"/>
      <c r="R89" s="663"/>
      <c r="S89" s="663"/>
      <c r="T89" s="663"/>
      <c r="U89" s="663"/>
      <c r="V89" s="663"/>
      <c r="W89" s="663"/>
      <c r="X89" s="663"/>
      <c r="Y89" s="663"/>
      <c r="Z89" s="663"/>
      <c r="AA89" s="663"/>
      <c r="AB89" s="663"/>
      <c r="AC89" s="663"/>
      <c r="AD89" s="663"/>
      <c r="AE89" s="663"/>
      <c r="AF89" s="663"/>
      <c r="AG89" s="663"/>
      <c r="AH89" s="663"/>
      <c r="AI89" s="663"/>
      <c r="AJ89" s="663"/>
      <c r="AK89" s="663"/>
      <c r="AL89" s="360" t="e">
        <f t="shared" si="118"/>
        <v>#VALUE!</v>
      </c>
      <c r="AM89" s="360" t="e">
        <f t="shared" si="119"/>
        <v>#VALUE!</v>
      </c>
      <c r="AN89" s="360" t="e">
        <f t="shared" si="120"/>
        <v>#VALUE!</v>
      </c>
      <c r="AO89" s="360" t="e">
        <f t="shared" si="121"/>
        <v>#VALUE!</v>
      </c>
      <c r="AP89" s="360" t="e">
        <f t="shared" si="122"/>
        <v>#VALUE!</v>
      </c>
      <c r="AQ89" s="360" t="e">
        <f t="shared" si="123"/>
        <v>#VALUE!</v>
      </c>
      <c r="AR89" s="360" t="e">
        <f t="shared" si="124"/>
        <v>#VALUE!</v>
      </c>
      <c r="AS89" s="360" t="e">
        <f t="shared" si="125"/>
        <v>#VALUE!</v>
      </c>
      <c r="AT89" s="360" t="e">
        <f t="shared" si="126"/>
        <v>#VALUE!</v>
      </c>
      <c r="AU89" s="360" t="e">
        <f t="shared" si="127"/>
        <v>#VALUE!</v>
      </c>
      <c r="AV89" s="360" t="e">
        <f t="shared" si="128"/>
        <v>#VALUE!</v>
      </c>
      <c r="AW89" s="360" t="e">
        <f t="shared" si="129"/>
        <v>#VALUE!</v>
      </c>
      <c r="AX89" s="360" t="e">
        <f t="shared" si="130"/>
        <v>#VALUE!</v>
      </c>
      <c r="AY89" s="360" t="e">
        <f t="shared" si="131"/>
        <v>#VALUE!</v>
      </c>
      <c r="AZ89" s="360" t="e">
        <f t="shared" si="132"/>
        <v>#VALUE!</v>
      </c>
      <c r="BA89" s="360" t="e">
        <f t="shared" si="133"/>
        <v>#VALUE!</v>
      </c>
      <c r="BB89" s="360" t="e">
        <f t="shared" si="134"/>
        <v>#VALUE!</v>
      </c>
      <c r="BC89" s="360" t="e">
        <f t="shared" si="135"/>
        <v>#VALUE!</v>
      </c>
      <c r="BD89" s="360" t="e">
        <f t="shared" si="136"/>
        <v>#VALUE!</v>
      </c>
      <c r="BE89" s="360" t="e">
        <f t="shared" si="137"/>
        <v>#VALUE!</v>
      </c>
      <c r="BF89" s="360" t="e">
        <f t="shared" si="138"/>
        <v>#VALUE!</v>
      </c>
      <c r="BG89" s="360" t="e">
        <f t="shared" si="139"/>
        <v>#VALUE!</v>
      </c>
      <c r="BH89" s="360" t="e">
        <f t="shared" si="140"/>
        <v>#VALUE!</v>
      </c>
      <c r="BI89" s="360" t="e">
        <f t="shared" si="141"/>
        <v>#VALUE!</v>
      </c>
      <c r="BJ89" s="360" t="e">
        <f t="shared" si="142"/>
        <v>#VALUE!</v>
      </c>
      <c r="BK89" s="360" t="e">
        <f t="shared" si="143"/>
        <v>#VALUE!</v>
      </c>
      <c r="BL89" s="360" t="e">
        <f t="shared" si="144"/>
        <v>#VALUE!</v>
      </c>
      <c r="BM89" s="360" t="e">
        <f t="shared" si="145"/>
        <v>#VALUE!</v>
      </c>
      <c r="BN89" s="360" t="e">
        <f t="shared" si="146"/>
        <v>#VALUE!</v>
      </c>
      <c r="BO89" s="360">
        <f t="array" ref="BO89">SUM(IF(ISERROR(AL89:BN89),"",AL89:BN89))</f>
        <v>0</v>
      </c>
      <c r="BP89" s="361">
        <f t="shared" si="176"/>
        <v>0</v>
      </c>
      <c r="BQ89" s="230" t="str">
        <f t="shared" si="177"/>
        <v/>
      </c>
      <c r="BR89" s="231" t="str">
        <f t="shared" si="147"/>
        <v/>
      </c>
      <c r="BS89" s="231" t="str">
        <f t="shared" si="148"/>
        <v/>
      </c>
      <c r="BT89" s="231" t="str">
        <f t="shared" si="149"/>
        <v/>
      </c>
      <c r="BU89" s="231" t="str">
        <f t="shared" si="150"/>
        <v/>
      </c>
      <c r="BV89" s="231" t="str">
        <f t="shared" si="151"/>
        <v/>
      </c>
      <c r="BW89" s="231" t="str">
        <f t="shared" si="152"/>
        <v/>
      </c>
      <c r="BX89" s="231" t="str">
        <f t="shared" si="153"/>
        <v/>
      </c>
      <c r="BY89" s="231" t="str">
        <f t="shared" si="154"/>
        <v/>
      </c>
      <c r="BZ89" s="231" t="str">
        <f t="shared" si="155"/>
        <v/>
      </c>
      <c r="CA89" s="231" t="str">
        <f t="shared" si="156"/>
        <v/>
      </c>
      <c r="CB89" s="231" t="str">
        <f t="shared" si="157"/>
        <v/>
      </c>
      <c r="CC89" s="231" t="str">
        <f t="shared" si="158"/>
        <v/>
      </c>
      <c r="CD89" s="231" t="str">
        <f t="shared" si="159"/>
        <v/>
      </c>
      <c r="CE89" s="231" t="str">
        <f t="shared" si="160"/>
        <v/>
      </c>
      <c r="CF89" s="231" t="str">
        <f t="shared" si="161"/>
        <v/>
      </c>
      <c r="CG89" s="231" t="str">
        <f t="shared" si="162"/>
        <v/>
      </c>
      <c r="CH89" s="231" t="str">
        <f t="shared" si="163"/>
        <v/>
      </c>
      <c r="CI89" s="231" t="str">
        <f t="shared" si="164"/>
        <v/>
      </c>
      <c r="CJ89" s="231" t="str">
        <f t="shared" si="165"/>
        <v/>
      </c>
      <c r="CK89" s="231" t="str">
        <f t="shared" si="166"/>
        <v/>
      </c>
      <c r="CL89" s="231" t="str">
        <f t="shared" si="167"/>
        <v/>
      </c>
      <c r="CM89" s="231" t="str">
        <f t="shared" si="168"/>
        <v/>
      </c>
      <c r="CN89" s="231" t="str">
        <f t="shared" si="169"/>
        <v/>
      </c>
      <c r="CO89" s="231" t="str">
        <f t="shared" si="170"/>
        <v/>
      </c>
      <c r="CP89" s="231" t="str">
        <f t="shared" si="171"/>
        <v/>
      </c>
      <c r="CQ89" s="231" t="str">
        <f t="shared" si="172"/>
        <v/>
      </c>
      <c r="CR89" s="231" t="str">
        <f t="shared" si="173"/>
        <v/>
      </c>
      <c r="CS89" s="231" t="str">
        <f t="shared" si="174"/>
        <v/>
      </c>
      <c r="CT89" s="231" t="str">
        <f t="shared" si="175"/>
        <v/>
      </c>
    </row>
    <row r="90" spans="1:98" x14ac:dyDescent="0.3">
      <c r="A90" s="624"/>
      <c r="B90" s="624"/>
      <c r="C90" s="625"/>
      <c r="D90" s="624"/>
      <c r="E90" s="624"/>
      <c r="F90" s="624"/>
      <c r="G90" s="624"/>
      <c r="H90" s="364"/>
      <c r="I90" s="663"/>
      <c r="J90" s="663"/>
      <c r="K90" s="663"/>
      <c r="L90" s="663"/>
      <c r="M90" s="663"/>
      <c r="N90" s="663"/>
      <c r="O90" s="663"/>
      <c r="P90" s="663"/>
      <c r="Q90" s="663"/>
      <c r="R90" s="663"/>
      <c r="S90" s="663"/>
      <c r="T90" s="663"/>
      <c r="U90" s="663"/>
      <c r="V90" s="663"/>
      <c r="W90" s="663"/>
      <c r="X90" s="663"/>
      <c r="Y90" s="663"/>
      <c r="Z90" s="663"/>
      <c r="AA90" s="663"/>
      <c r="AB90" s="663"/>
      <c r="AC90" s="663"/>
      <c r="AD90" s="663"/>
      <c r="AE90" s="663"/>
      <c r="AF90" s="663"/>
      <c r="AG90" s="663"/>
      <c r="AH90" s="663"/>
      <c r="AI90" s="663"/>
      <c r="AJ90" s="663"/>
      <c r="AK90" s="663"/>
      <c r="AL90" s="360" t="e">
        <f t="shared" si="118"/>
        <v>#VALUE!</v>
      </c>
      <c r="AM90" s="360" t="e">
        <f t="shared" si="119"/>
        <v>#VALUE!</v>
      </c>
      <c r="AN90" s="360" t="e">
        <f t="shared" si="120"/>
        <v>#VALUE!</v>
      </c>
      <c r="AO90" s="360" t="e">
        <f t="shared" si="121"/>
        <v>#VALUE!</v>
      </c>
      <c r="AP90" s="360" t="e">
        <f t="shared" si="122"/>
        <v>#VALUE!</v>
      </c>
      <c r="AQ90" s="360" t="e">
        <f t="shared" si="123"/>
        <v>#VALUE!</v>
      </c>
      <c r="AR90" s="360" t="e">
        <f t="shared" si="124"/>
        <v>#VALUE!</v>
      </c>
      <c r="AS90" s="360" t="e">
        <f t="shared" si="125"/>
        <v>#VALUE!</v>
      </c>
      <c r="AT90" s="360" t="e">
        <f t="shared" si="126"/>
        <v>#VALUE!</v>
      </c>
      <c r="AU90" s="360" t="e">
        <f t="shared" si="127"/>
        <v>#VALUE!</v>
      </c>
      <c r="AV90" s="360" t="e">
        <f t="shared" si="128"/>
        <v>#VALUE!</v>
      </c>
      <c r="AW90" s="360" t="e">
        <f t="shared" si="129"/>
        <v>#VALUE!</v>
      </c>
      <c r="AX90" s="360" t="e">
        <f t="shared" si="130"/>
        <v>#VALUE!</v>
      </c>
      <c r="AY90" s="360" t="e">
        <f t="shared" si="131"/>
        <v>#VALUE!</v>
      </c>
      <c r="AZ90" s="360" t="e">
        <f t="shared" si="132"/>
        <v>#VALUE!</v>
      </c>
      <c r="BA90" s="360" t="e">
        <f t="shared" si="133"/>
        <v>#VALUE!</v>
      </c>
      <c r="BB90" s="360" t="e">
        <f t="shared" si="134"/>
        <v>#VALUE!</v>
      </c>
      <c r="BC90" s="360" t="e">
        <f t="shared" si="135"/>
        <v>#VALUE!</v>
      </c>
      <c r="BD90" s="360" t="e">
        <f t="shared" si="136"/>
        <v>#VALUE!</v>
      </c>
      <c r="BE90" s="360" t="e">
        <f t="shared" si="137"/>
        <v>#VALUE!</v>
      </c>
      <c r="BF90" s="360" t="e">
        <f t="shared" si="138"/>
        <v>#VALUE!</v>
      </c>
      <c r="BG90" s="360" t="e">
        <f t="shared" si="139"/>
        <v>#VALUE!</v>
      </c>
      <c r="BH90" s="360" t="e">
        <f t="shared" si="140"/>
        <v>#VALUE!</v>
      </c>
      <c r="BI90" s="360" t="e">
        <f t="shared" si="141"/>
        <v>#VALUE!</v>
      </c>
      <c r="BJ90" s="360" t="e">
        <f t="shared" si="142"/>
        <v>#VALUE!</v>
      </c>
      <c r="BK90" s="360" t="e">
        <f t="shared" si="143"/>
        <v>#VALUE!</v>
      </c>
      <c r="BL90" s="360" t="e">
        <f t="shared" si="144"/>
        <v>#VALUE!</v>
      </c>
      <c r="BM90" s="360" t="e">
        <f t="shared" si="145"/>
        <v>#VALUE!</v>
      </c>
      <c r="BN90" s="360" t="e">
        <f t="shared" si="146"/>
        <v>#VALUE!</v>
      </c>
      <c r="BO90" s="360">
        <f t="array" ref="BO90">SUM(IF(ISERROR(AL90:BN90),"",AL90:BN90))</f>
        <v>0</v>
      </c>
      <c r="BP90" s="361">
        <f t="shared" si="176"/>
        <v>0</v>
      </c>
      <c r="BQ90" s="230" t="str">
        <f t="shared" si="177"/>
        <v/>
      </c>
      <c r="BR90" s="231" t="str">
        <f t="shared" si="147"/>
        <v/>
      </c>
      <c r="BS90" s="231" t="str">
        <f t="shared" si="148"/>
        <v/>
      </c>
      <c r="BT90" s="231" t="str">
        <f t="shared" si="149"/>
        <v/>
      </c>
      <c r="BU90" s="231" t="str">
        <f t="shared" si="150"/>
        <v/>
      </c>
      <c r="BV90" s="231" t="str">
        <f t="shared" si="151"/>
        <v/>
      </c>
      <c r="BW90" s="231" t="str">
        <f t="shared" si="152"/>
        <v/>
      </c>
      <c r="BX90" s="231" t="str">
        <f t="shared" si="153"/>
        <v/>
      </c>
      <c r="BY90" s="231" t="str">
        <f t="shared" si="154"/>
        <v/>
      </c>
      <c r="BZ90" s="231" t="str">
        <f t="shared" si="155"/>
        <v/>
      </c>
      <c r="CA90" s="231" t="str">
        <f t="shared" si="156"/>
        <v/>
      </c>
      <c r="CB90" s="231" t="str">
        <f t="shared" si="157"/>
        <v/>
      </c>
      <c r="CC90" s="231" t="str">
        <f t="shared" si="158"/>
        <v/>
      </c>
      <c r="CD90" s="231" t="str">
        <f t="shared" si="159"/>
        <v/>
      </c>
      <c r="CE90" s="231" t="str">
        <f t="shared" si="160"/>
        <v/>
      </c>
      <c r="CF90" s="231" t="str">
        <f t="shared" si="161"/>
        <v/>
      </c>
      <c r="CG90" s="231" t="str">
        <f t="shared" si="162"/>
        <v/>
      </c>
      <c r="CH90" s="231" t="str">
        <f t="shared" si="163"/>
        <v/>
      </c>
      <c r="CI90" s="231" t="str">
        <f t="shared" si="164"/>
        <v/>
      </c>
      <c r="CJ90" s="231" t="str">
        <f t="shared" si="165"/>
        <v/>
      </c>
      <c r="CK90" s="231" t="str">
        <f t="shared" si="166"/>
        <v/>
      </c>
      <c r="CL90" s="231" t="str">
        <f t="shared" si="167"/>
        <v/>
      </c>
      <c r="CM90" s="231" t="str">
        <f t="shared" si="168"/>
        <v/>
      </c>
      <c r="CN90" s="231" t="str">
        <f t="shared" si="169"/>
        <v/>
      </c>
      <c r="CO90" s="231" t="str">
        <f t="shared" si="170"/>
        <v/>
      </c>
      <c r="CP90" s="231" t="str">
        <f t="shared" si="171"/>
        <v/>
      </c>
      <c r="CQ90" s="231" t="str">
        <f t="shared" si="172"/>
        <v/>
      </c>
      <c r="CR90" s="231" t="str">
        <f t="shared" si="173"/>
        <v/>
      </c>
      <c r="CS90" s="231" t="str">
        <f t="shared" si="174"/>
        <v/>
      </c>
      <c r="CT90" s="231" t="str">
        <f t="shared" si="175"/>
        <v/>
      </c>
    </row>
    <row r="91" spans="1:98" x14ac:dyDescent="0.3">
      <c r="A91" s="624"/>
      <c r="B91" s="624"/>
      <c r="C91" s="625"/>
      <c r="D91" s="624"/>
      <c r="E91" s="624"/>
      <c r="F91" s="624"/>
      <c r="G91" s="624"/>
      <c r="H91" s="364"/>
      <c r="I91" s="663"/>
      <c r="J91" s="663"/>
      <c r="K91" s="663"/>
      <c r="L91" s="663"/>
      <c r="M91" s="663"/>
      <c r="N91" s="663"/>
      <c r="O91" s="663"/>
      <c r="P91" s="663"/>
      <c r="Q91" s="663"/>
      <c r="R91" s="663"/>
      <c r="S91" s="663"/>
      <c r="T91" s="663"/>
      <c r="U91" s="663"/>
      <c r="V91" s="663"/>
      <c r="W91" s="663"/>
      <c r="X91" s="663"/>
      <c r="Y91" s="663"/>
      <c r="Z91" s="663"/>
      <c r="AA91" s="663"/>
      <c r="AB91" s="663"/>
      <c r="AC91" s="663"/>
      <c r="AD91" s="663"/>
      <c r="AE91" s="663"/>
      <c r="AF91" s="663"/>
      <c r="AG91" s="663"/>
      <c r="AH91" s="663"/>
      <c r="AI91" s="663"/>
      <c r="AJ91" s="663"/>
      <c r="AK91" s="663"/>
      <c r="AL91" s="360" t="e">
        <f t="shared" si="118"/>
        <v>#VALUE!</v>
      </c>
      <c r="AM91" s="360" t="e">
        <f t="shared" si="119"/>
        <v>#VALUE!</v>
      </c>
      <c r="AN91" s="360" t="e">
        <f t="shared" si="120"/>
        <v>#VALUE!</v>
      </c>
      <c r="AO91" s="360" t="e">
        <f t="shared" si="121"/>
        <v>#VALUE!</v>
      </c>
      <c r="AP91" s="360" t="e">
        <f t="shared" si="122"/>
        <v>#VALUE!</v>
      </c>
      <c r="AQ91" s="360" t="e">
        <f t="shared" si="123"/>
        <v>#VALUE!</v>
      </c>
      <c r="AR91" s="360" t="e">
        <f t="shared" si="124"/>
        <v>#VALUE!</v>
      </c>
      <c r="AS91" s="360" t="e">
        <f t="shared" si="125"/>
        <v>#VALUE!</v>
      </c>
      <c r="AT91" s="360" t="e">
        <f t="shared" si="126"/>
        <v>#VALUE!</v>
      </c>
      <c r="AU91" s="360" t="e">
        <f t="shared" si="127"/>
        <v>#VALUE!</v>
      </c>
      <c r="AV91" s="360" t="e">
        <f t="shared" si="128"/>
        <v>#VALUE!</v>
      </c>
      <c r="AW91" s="360" t="e">
        <f t="shared" si="129"/>
        <v>#VALUE!</v>
      </c>
      <c r="AX91" s="360" t="e">
        <f t="shared" si="130"/>
        <v>#VALUE!</v>
      </c>
      <c r="AY91" s="360" t="e">
        <f t="shared" si="131"/>
        <v>#VALUE!</v>
      </c>
      <c r="AZ91" s="360" t="e">
        <f t="shared" si="132"/>
        <v>#VALUE!</v>
      </c>
      <c r="BA91" s="360" t="e">
        <f t="shared" si="133"/>
        <v>#VALUE!</v>
      </c>
      <c r="BB91" s="360" t="e">
        <f t="shared" si="134"/>
        <v>#VALUE!</v>
      </c>
      <c r="BC91" s="360" t="e">
        <f t="shared" si="135"/>
        <v>#VALUE!</v>
      </c>
      <c r="BD91" s="360" t="e">
        <f t="shared" si="136"/>
        <v>#VALUE!</v>
      </c>
      <c r="BE91" s="360" t="e">
        <f t="shared" si="137"/>
        <v>#VALUE!</v>
      </c>
      <c r="BF91" s="360" t="e">
        <f t="shared" si="138"/>
        <v>#VALUE!</v>
      </c>
      <c r="BG91" s="360" t="e">
        <f t="shared" si="139"/>
        <v>#VALUE!</v>
      </c>
      <c r="BH91" s="360" t="e">
        <f t="shared" si="140"/>
        <v>#VALUE!</v>
      </c>
      <c r="BI91" s="360" t="e">
        <f t="shared" si="141"/>
        <v>#VALUE!</v>
      </c>
      <c r="BJ91" s="360" t="e">
        <f t="shared" si="142"/>
        <v>#VALUE!</v>
      </c>
      <c r="BK91" s="360" t="e">
        <f t="shared" si="143"/>
        <v>#VALUE!</v>
      </c>
      <c r="BL91" s="360" t="e">
        <f t="shared" si="144"/>
        <v>#VALUE!</v>
      </c>
      <c r="BM91" s="360" t="e">
        <f t="shared" si="145"/>
        <v>#VALUE!</v>
      </c>
      <c r="BN91" s="360" t="e">
        <f t="shared" si="146"/>
        <v>#VALUE!</v>
      </c>
      <c r="BO91" s="360">
        <f t="array" ref="BO91">SUM(IF(ISERROR(AL91:BN91),"",AL91:BN91))</f>
        <v>0</v>
      </c>
      <c r="BP91" s="361">
        <f t="shared" si="176"/>
        <v>0</v>
      </c>
      <c r="BQ91" s="230" t="str">
        <f t="shared" si="177"/>
        <v/>
      </c>
      <c r="BR91" s="231" t="str">
        <f t="shared" si="147"/>
        <v/>
      </c>
      <c r="BS91" s="231" t="str">
        <f t="shared" si="148"/>
        <v/>
      </c>
      <c r="BT91" s="231" t="str">
        <f t="shared" si="149"/>
        <v/>
      </c>
      <c r="BU91" s="231" t="str">
        <f t="shared" si="150"/>
        <v/>
      </c>
      <c r="BV91" s="231" t="str">
        <f t="shared" si="151"/>
        <v/>
      </c>
      <c r="BW91" s="231" t="str">
        <f t="shared" si="152"/>
        <v/>
      </c>
      <c r="BX91" s="231" t="str">
        <f t="shared" si="153"/>
        <v/>
      </c>
      <c r="BY91" s="231" t="str">
        <f t="shared" si="154"/>
        <v/>
      </c>
      <c r="BZ91" s="231" t="str">
        <f t="shared" si="155"/>
        <v/>
      </c>
      <c r="CA91" s="231" t="str">
        <f t="shared" si="156"/>
        <v/>
      </c>
      <c r="CB91" s="231" t="str">
        <f t="shared" si="157"/>
        <v/>
      </c>
      <c r="CC91" s="231" t="str">
        <f t="shared" si="158"/>
        <v/>
      </c>
      <c r="CD91" s="231" t="str">
        <f t="shared" si="159"/>
        <v/>
      </c>
      <c r="CE91" s="231" t="str">
        <f t="shared" si="160"/>
        <v/>
      </c>
      <c r="CF91" s="231" t="str">
        <f t="shared" si="161"/>
        <v/>
      </c>
      <c r="CG91" s="231" t="str">
        <f t="shared" si="162"/>
        <v/>
      </c>
      <c r="CH91" s="231" t="str">
        <f t="shared" si="163"/>
        <v/>
      </c>
      <c r="CI91" s="231" t="str">
        <f t="shared" si="164"/>
        <v/>
      </c>
      <c r="CJ91" s="231" t="str">
        <f t="shared" si="165"/>
        <v/>
      </c>
      <c r="CK91" s="231" t="str">
        <f t="shared" si="166"/>
        <v/>
      </c>
      <c r="CL91" s="231" t="str">
        <f t="shared" si="167"/>
        <v/>
      </c>
      <c r="CM91" s="231" t="str">
        <f t="shared" si="168"/>
        <v/>
      </c>
      <c r="CN91" s="231" t="str">
        <f t="shared" si="169"/>
        <v/>
      </c>
      <c r="CO91" s="231" t="str">
        <f t="shared" si="170"/>
        <v/>
      </c>
      <c r="CP91" s="231" t="str">
        <f t="shared" si="171"/>
        <v/>
      </c>
      <c r="CQ91" s="231" t="str">
        <f t="shared" si="172"/>
        <v/>
      </c>
      <c r="CR91" s="231" t="str">
        <f t="shared" si="173"/>
        <v/>
      </c>
      <c r="CS91" s="231" t="str">
        <f t="shared" si="174"/>
        <v/>
      </c>
      <c r="CT91" s="231" t="str">
        <f t="shared" si="175"/>
        <v/>
      </c>
    </row>
    <row r="92" spans="1:98" x14ac:dyDescent="0.3">
      <c r="A92" s="624"/>
      <c r="B92" s="624"/>
      <c r="C92" s="625"/>
      <c r="D92" s="624"/>
      <c r="E92" s="624"/>
      <c r="F92" s="624"/>
      <c r="G92" s="624"/>
      <c r="H92" s="364"/>
      <c r="I92" s="663"/>
      <c r="J92" s="663"/>
      <c r="K92" s="663"/>
      <c r="L92" s="663"/>
      <c r="M92" s="663"/>
      <c r="N92" s="663"/>
      <c r="O92" s="663"/>
      <c r="P92" s="663"/>
      <c r="Q92" s="663"/>
      <c r="R92" s="663"/>
      <c r="S92" s="663"/>
      <c r="T92" s="663"/>
      <c r="U92" s="663"/>
      <c r="V92" s="663"/>
      <c r="W92" s="663"/>
      <c r="X92" s="663"/>
      <c r="Y92" s="663"/>
      <c r="Z92" s="663"/>
      <c r="AA92" s="663"/>
      <c r="AB92" s="663"/>
      <c r="AC92" s="663"/>
      <c r="AD92" s="663"/>
      <c r="AE92" s="663"/>
      <c r="AF92" s="663"/>
      <c r="AG92" s="663"/>
      <c r="AH92" s="663"/>
      <c r="AI92" s="663"/>
      <c r="AJ92" s="663"/>
      <c r="AK92" s="663"/>
      <c r="AL92" s="360" t="e">
        <f t="shared" si="118"/>
        <v>#VALUE!</v>
      </c>
      <c r="AM92" s="360" t="e">
        <f t="shared" si="119"/>
        <v>#VALUE!</v>
      </c>
      <c r="AN92" s="360" t="e">
        <f t="shared" si="120"/>
        <v>#VALUE!</v>
      </c>
      <c r="AO92" s="360" t="e">
        <f t="shared" si="121"/>
        <v>#VALUE!</v>
      </c>
      <c r="AP92" s="360" t="e">
        <f t="shared" si="122"/>
        <v>#VALUE!</v>
      </c>
      <c r="AQ92" s="360" t="e">
        <f t="shared" si="123"/>
        <v>#VALUE!</v>
      </c>
      <c r="AR92" s="360" t="e">
        <f t="shared" si="124"/>
        <v>#VALUE!</v>
      </c>
      <c r="AS92" s="360" t="e">
        <f t="shared" si="125"/>
        <v>#VALUE!</v>
      </c>
      <c r="AT92" s="360" t="e">
        <f t="shared" si="126"/>
        <v>#VALUE!</v>
      </c>
      <c r="AU92" s="360" t="e">
        <f t="shared" si="127"/>
        <v>#VALUE!</v>
      </c>
      <c r="AV92" s="360" t="e">
        <f t="shared" si="128"/>
        <v>#VALUE!</v>
      </c>
      <c r="AW92" s="360" t="e">
        <f t="shared" si="129"/>
        <v>#VALUE!</v>
      </c>
      <c r="AX92" s="360" t="e">
        <f t="shared" si="130"/>
        <v>#VALUE!</v>
      </c>
      <c r="AY92" s="360" t="e">
        <f t="shared" si="131"/>
        <v>#VALUE!</v>
      </c>
      <c r="AZ92" s="360" t="e">
        <f t="shared" si="132"/>
        <v>#VALUE!</v>
      </c>
      <c r="BA92" s="360" t="e">
        <f t="shared" si="133"/>
        <v>#VALUE!</v>
      </c>
      <c r="BB92" s="360" t="e">
        <f t="shared" si="134"/>
        <v>#VALUE!</v>
      </c>
      <c r="BC92" s="360" t="e">
        <f t="shared" si="135"/>
        <v>#VALUE!</v>
      </c>
      <c r="BD92" s="360" t="e">
        <f t="shared" si="136"/>
        <v>#VALUE!</v>
      </c>
      <c r="BE92" s="360" t="e">
        <f t="shared" si="137"/>
        <v>#VALUE!</v>
      </c>
      <c r="BF92" s="360" t="e">
        <f t="shared" si="138"/>
        <v>#VALUE!</v>
      </c>
      <c r="BG92" s="360" t="e">
        <f t="shared" si="139"/>
        <v>#VALUE!</v>
      </c>
      <c r="BH92" s="360" t="e">
        <f t="shared" si="140"/>
        <v>#VALUE!</v>
      </c>
      <c r="BI92" s="360" t="e">
        <f t="shared" si="141"/>
        <v>#VALUE!</v>
      </c>
      <c r="BJ92" s="360" t="e">
        <f t="shared" si="142"/>
        <v>#VALUE!</v>
      </c>
      <c r="BK92" s="360" t="e">
        <f t="shared" si="143"/>
        <v>#VALUE!</v>
      </c>
      <c r="BL92" s="360" t="e">
        <f t="shared" si="144"/>
        <v>#VALUE!</v>
      </c>
      <c r="BM92" s="360" t="e">
        <f t="shared" si="145"/>
        <v>#VALUE!</v>
      </c>
      <c r="BN92" s="360" t="e">
        <f t="shared" si="146"/>
        <v>#VALUE!</v>
      </c>
      <c r="BO92" s="360">
        <f t="array" ref="BO92">SUM(IF(ISERROR(AL92:BN92),"",AL92:BN92))</f>
        <v>0</v>
      </c>
      <c r="BP92" s="361">
        <f t="shared" si="176"/>
        <v>0</v>
      </c>
      <c r="BQ92" s="230" t="str">
        <f t="shared" si="177"/>
        <v/>
      </c>
      <c r="BR92" s="231" t="str">
        <f t="shared" si="147"/>
        <v/>
      </c>
      <c r="BS92" s="231" t="str">
        <f t="shared" si="148"/>
        <v/>
      </c>
      <c r="BT92" s="231" t="str">
        <f t="shared" si="149"/>
        <v/>
      </c>
      <c r="BU92" s="231" t="str">
        <f t="shared" si="150"/>
        <v/>
      </c>
      <c r="BV92" s="231" t="str">
        <f t="shared" si="151"/>
        <v/>
      </c>
      <c r="BW92" s="231" t="str">
        <f t="shared" si="152"/>
        <v/>
      </c>
      <c r="BX92" s="231" t="str">
        <f t="shared" si="153"/>
        <v/>
      </c>
      <c r="BY92" s="231" t="str">
        <f t="shared" si="154"/>
        <v/>
      </c>
      <c r="BZ92" s="231" t="str">
        <f t="shared" si="155"/>
        <v/>
      </c>
      <c r="CA92" s="231" t="str">
        <f t="shared" si="156"/>
        <v/>
      </c>
      <c r="CB92" s="231" t="str">
        <f t="shared" si="157"/>
        <v/>
      </c>
      <c r="CC92" s="231" t="str">
        <f t="shared" si="158"/>
        <v/>
      </c>
      <c r="CD92" s="231" t="str">
        <f t="shared" si="159"/>
        <v/>
      </c>
      <c r="CE92" s="231" t="str">
        <f t="shared" si="160"/>
        <v/>
      </c>
      <c r="CF92" s="231" t="str">
        <f t="shared" si="161"/>
        <v/>
      </c>
      <c r="CG92" s="231" t="str">
        <f t="shared" si="162"/>
        <v/>
      </c>
      <c r="CH92" s="231" t="str">
        <f t="shared" si="163"/>
        <v/>
      </c>
      <c r="CI92" s="231" t="str">
        <f t="shared" si="164"/>
        <v/>
      </c>
      <c r="CJ92" s="231" t="str">
        <f t="shared" si="165"/>
        <v/>
      </c>
      <c r="CK92" s="231" t="str">
        <f t="shared" si="166"/>
        <v/>
      </c>
      <c r="CL92" s="231" t="str">
        <f t="shared" si="167"/>
        <v/>
      </c>
      <c r="CM92" s="231" t="str">
        <f t="shared" si="168"/>
        <v/>
      </c>
      <c r="CN92" s="231" t="str">
        <f t="shared" si="169"/>
        <v/>
      </c>
      <c r="CO92" s="231" t="str">
        <f t="shared" si="170"/>
        <v/>
      </c>
      <c r="CP92" s="231" t="str">
        <f t="shared" si="171"/>
        <v/>
      </c>
      <c r="CQ92" s="231" t="str">
        <f t="shared" si="172"/>
        <v/>
      </c>
      <c r="CR92" s="231" t="str">
        <f t="shared" si="173"/>
        <v/>
      </c>
      <c r="CS92" s="231" t="str">
        <f t="shared" si="174"/>
        <v/>
      </c>
      <c r="CT92" s="231" t="str">
        <f t="shared" si="175"/>
        <v/>
      </c>
    </row>
    <row r="93" spans="1:98" x14ac:dyDescent="0.3">
      <c r="A93" s="624"/>
      <c r="B93" s="624"/>
      <c r="C93" s="625"/>
      <c r="D93" s="624"/>
      <c r="E93" s="624"/>
      <c r="F93" s="624"/>
      <c r="G93" s="624"/>
      <c r="H93" s="364"/>
      <c r="I93" s="663"/>
      <c r="J93" s="663"/>
      <c r="K93" s="663"/>
      <c r="L93" s="663"/>
      <c r="M93" s="663"/>
      <c r="N93" s="663"/>
      <c r="O93" s="663"/>
      <c r="P93" s="663"/>
      <c r="Q93" s="663"/>
      <c r="R93" s="663"/>
      <c r="S93" s="663"/>
      <c r="T93" s="663"/>
      <c r="U93" s="663"/>
      <c r="V93" s="663"/>
      <c r="W93" s="663"/>
      <c r="X93" s="663"/>
      <c r="Y93" s="663"/>
      <c r="Z93" s="663"/>
      <c r="AA93" s="663"/>
      <c r="AB93" s="663"/>
      <c r="AC93" s="663"/>
      <c r="AD93" s="663"/>
      <c r="AE93" s="663"/>
      <c r="AF93" s="663"/>
      <c r="AG93" s="663"/>
      <c r="AH93" s="663"/>
      <c r="AI93" s="663"/>
      <c r="AJ93" s="663"/>
      <c r="AK93" s="663"/>
      <c r="AL93" s="360" t="e">
        <f t="shared" si="118"/>
        <v>#VALUE!</v>
      </c>
      <c r="AM93" s="360" t="e">
        <f t="shared" si="119"/>
        <v>#VALUE!</v>
      </c>
      <c r="AN93" s="360" t="e">
        <f t="shared" si="120"/>
        <v>#VALUE!</v>
      </c>
      <c r="AO93" s="360" t="e">
        <f t="shared" si="121"/>
        <v>#VALUE!</v>
      </c>
      <c r="AP93" s="360" t="e">
        <f t="shared" si="122"/>
        <v>#VALUE!</v>
      </c>
      <c r="AQ93" s="360" t="e">
        <f t="shared" si="123"/>
        <v>#VALUE!</v>
      </c>
      <c r="AR93" s="360" t="e">
        <f t="shared" si="124"/>
        <v>#VALUE!</v>
      </c>
      <c r="AS93" s="360" t="e">
        <f t="shared" si="125"/>
        <v>#VALUE!</v>
      </c>
      <c r="AT93" s="360" t="e">
        <f t="shared" si="126"/>
        <v>#VALUE!</v>
      </c>
      <c r="AU93" s="360" t="e">
        <f t="shared" si="127"/>
        <v>#VALUE!</v>
      </c>
      <c r="AV93" s="360" t="e">
        <f t="shared" si="128"/>
        <v>#VALUE!</v>
      </c>
      <c r="AW93" s="360" t="e">
        <f t="shared" si="129"/>
        <v>#VALUE!</v>
      </c>
      <c r="AX93" s="360" t="e">
        <f t="shared" si="130"/>
        <v>#VALUE!</v>
      </c>
      <c r="AY93" s="360" t="e">
        <f t="shared" si="131"/>
        <v>#VALUE!</v>
      </c>
      <c r="AZ93" s="360" t="e">
        <f t="shared" si="132"/>
        <v>#VALUE!</v>
      </c>
      <c r="BA93" s="360" t="e">
        <f t="shared" si="133"/>
        <v>#VALUE!</v>
      </c>
      <c r="BB93" s="360" t="e">
        <f t="shared" si="134"/>
        <v>#VALUE!</v>
      </c>
      <c r="BC93" s="360" t="e">
        <f t="shared" si="135"/>
        <v>#VALUE!</v>
      </c>
      <c r="BD93" s="360" t="e">
        <f t="shared" si="136"/>
        <v>#VALUE!</v>
      </c>
      <c r="BE93" s="360" t="e">
        <f t="shared" si="137"/>
        <v>#VALUE!</v>
      </c>
      <c r="BF93" s="360" t="e">
        <f t="shared" si="138"/>
        <v>#VALUE!</v>
      </c>
      <c r="BG93" s="360" t="e">
        <f t="shared" si="139"/>
        <v>#VALUE!</v>
      </c>
      <c r="BH93" s="360" t="e">
        <f t="shared" si="140"/>
        <v>#VALUE!</v>
      </c>
      <c r="BI93" s="360" t="e">
        <f t="shared" si="141"/>
        <v>#VALUE!</v>
      </c>
      <c r="BJ93" s="360" t="e">
        <f t="shared" si="142"/>
        <v>#VALUE!</v>
      </c>
      <c r="BK93" s="360" t="e">
        <f t="shared" si="143"/>
        <v>#VALUE!</v>
      </c>
      <c r="BL93" s="360" t="e">
        <f t="shared" si="144"/>
        <v>#VALUE!</v>
      </c>
      <c r="BM93" s="360" t="e">
        <f t="shared" si="145"/>
        <v>#VALUE!</v>
      </c>
      <c r="BN93" s="360" t="e">
        <f t="shared" si="146"/>
        <v>#VALUE!</v>
      </c>
      <c r="BO93" s="360">
        <f t="array" ref="BO93">SUM(IF(ISERROR(AL93:BN93),"",AL93:BN93))</f>
        <v>0</v>
      </c>
      <c r="BP93" s="361">
        <f t="shared" si="176"/>
        <v>0</v>
      </c>
      <c r="BQ93" s="230" t="str">
        <f t="shared" si="177"/>
        <v/>
      </c>
      <c r="BR93" s="231" t="str">
        <f t="shared" si="147"/>
        <v/>
      </c>
      <c r="BS93" s="231" t="str">
        <f t="shared" si="148"/>
        <v/>
      </c>
      <c r="BT93" s="231" t="str">
        <f t="shared" si="149"/>
        <v/>
      </c>
      <c r="BU93" s="231" t="str">
        <f t="shared" si="150"/>
        <v/>
      </c>
      <c r="BV93" s="231" t="str">
        <f t="shared" si="151"/>
        <v/>
      </c>
      <c r="BW93" s="231" t="str">
        <f t="shared" si="152"/>
        <v/>
      </c>
      <c r="BX93" s="231" t="str">
        <f t="shared" si="153"/>
        <v/>
      </c>
      <c r="BY93" s="231" t="str">
        <f t="shared" si="154"/>
        <v/>
      </c>
      <c r="BZ93" s="231" t="str">
        <f t="shared" si="155"/>
        <v/>
      </c>
      <c r="CA93" s="231" t="str">
        <f t="shared" si="156"/>
        <v/>
      </c>
      <c r="CB93" s="231" t="str">
        <f t="shared" si="157"/>
        <v/>
      </c>
      <c r="CC93" s="231" t="str">
        <f t="shared" si="158"/>
        <v/>
      </c>
      <c r="CD93" s="231" t="str">
        <f t="shared" si="159"/>
        <v/>
      </c>
      <c r="CE93" s="231" t="str">
        <f t="shared" si="160"/>
        <v/>
      </c>
      <c r="CF93" s="231" t="str">
        <f t="shared" si="161"/>
        <v/>
      </c>
      <c r="CG93" s="231" t="str">
        <f t="shared" si="162"/>
        <v/>
      </c>
      <c r="CH93" s="231" t="str">
        <f t="shared" si="163"/>
        <v/>
      </c>
      <c r="CI93" s="231" t="str">
        <f t="shared" si="164"/>
        <v/>
      </c>
      <c r="CJ93" s="231" t="str">
        <f t="shared" si="165"/>
        <v/>
      </c>
      <c r="CK93" s="231" t="str">
        <f t="shared" si="166"/>
        <v/>
      </c>
      <c r="CL93" s="231" t="str">
        <f t="shared" si="167"/>
        <v/>
      </c>
      <c r="CM93" s="231" t="str">
        <f t="shared" si="168"/>
        <v/>
      </c>
      <c r="CN93" s="231" t="str">
        <f t="shared" si="169"/>
        <v/>
      </c>
      <c r="CO93" s="231" t="str">
        <f t="shared" si="170"/>
        <v/>
      </c>
      <c r="CP93" s="231" t="str">
        <f t="shared" si="171"/>
        <v/>
      </c>
      <c r="CQ93" s="231" t="str">
        <f t="shared" si="172"/>
        <v/>
      </c>
      <c r="CR93" s="231" t="str">
        <f t="shared" si="173"/>
        <v/>
      </c>
      <c r="CS93" s="231" t="str">
        <f t="shared" si="174"/>
        <v/>
      </c>
      <c r="CT93" s="231" t="str">
        <f t="shared" si="175"/>
        <v/>
      </c>
    </row>
    <row r="94" spans="1:98" x14ac:dyDescent="0.3">
      <c r="A94" s="624"/>
      <c r="B94" s="624"/>
      <c r="C94" s="625"/>
      <c r="D94" s="624"/>
      <c r="E94" s="624"/>
      <c r="F94" s="624"/>
      <c r="G94" s="624"/>
      <c r="H94" s="364"/>
      <c r="I94" s="663"/>
      <c r="J94" s="663"/>
      <c r="K94" s="663"/>
      <c r="L94" s="663"/>
      <c r="M94" s="663"/>
      <c r="N94" s="663"/>
      <c r="O94" s="663"/>
      <c r="P94" s="663"/>
      <c r="Q94" s="663"/>
      <c r="R94" s="663"/>
      <c r="S94" s="663"/>
      <c r="T94" s="663"/>
      <c r="U94" s="663"/>
      <c r="V94" s="663"/>
      <c r="W94" s="663"/>
      <c r="X94" s="663"/>
      <c r="Y94" s="663"/>
      <c r="Z94" s="663"/>
      <c r="AA94" s="663"/>
      <c r="AB94" s="663"/>
      <c r="AC94" s="663"/>
      <c r="AD94" s="663"/>
      <c r="AE94" s="663"/>
      <c r="AF94" s="663"/>
      <c r="AG94" s="663"/>
      <c r="AH94" s="663"/>
      <c r="AI94" s="663"/>
      <c r="AJ94" s="663"/>
      <c r="AK94" s="663"/>
      <c r="AL94" s="360" t="e">
        <f t="shared" si="118"/>
        <v>#VALUE!</v>
      </c>
      <c r="AM94" s="360" t="e">
        <f t="shared" si="119"/>
        <v>#VALUE!</v>
      </c>
      <c r="AN94" s="360" t="e">
        <f t="shared" si="120"/>
        <v>#VALUE!</v>
      </c>
      <c r="AO94" s="360" t="e">
        <f t="shared" si="121"/>
        <v>#VALUE!</v>
      </c>
      <c r="AP94" s="360" t="e">
        <f t="shared" si="122"/>
        <v>#VALUE!</v>
      </c>
      <c r="AQ94" s="360" t="e">
        <f t="shared" si="123"/>
        <v>#VALUE!</v>
      </c>
      <c r="AR94" s="360" t="e">
        <f t="shared" si="124"/>
        <v>#VALUE!</v>
      </c>
      <c r="AS94" s="360" t="e">
        <f t="shared" si="125"/>
        <v>#VALUE!</v>
      </c>
      <c r="AT94" s="360" t="e">
        <f t="shared" si="126"/>
        <v>#VALUE!</v>
      </c>
      <c r="AU94" s="360" t="e">
        <f t="shared" si="127"/>
        <v>#VALUE!</v>
      </c>
      <c r="AV94" s="360" t="e">
        <f t="shared" si="128"/>
        <v>#VALUE!</v>
      </c>
      <c r="AW94" s="360" t="e">
        <f t="shared" si="129"/>
        <v>#VALUE!</v>
      </c>
      <c r="AX94" s="360" t="e">
        <f t="shared" si="130"/>
        <v>#VALUE!</v>
      </c>
      <c r="AY94" s="360" t="e">
        <f t="shared" si="131"/>
        <v>#VALUE!</v>
      </c>
      <c r="AZ94" s="360" t="e">
        <f t="shared" si="132"/>
        <v>#VALUE!</v>
      </c>
      <c r="BA94" s="360" t="e">
        <f t="shared" si="133"/>
        <v>#VALUE!</v>
      </c>
      <c r="BB94" s="360" t="e">
        <f t="shared" si="134"/>
        <v>#VALUE!</v>
      </c>
      <c r="BC94" s="360" t="e">
        <f t="shared" si="135"/>
        <v>#VALUE!</v>
      </c>
      <c r="BD94" s="360" t="e">
        <f t="shared" si="136"/>
        <v>#VALUE!</v>
      </c>
      <c r="BE94" s="360" t="e">
        <f t="shared" si="137"/>
        <v>#VALUE!</v>
      </c>
      <c r="BF94" s="360" t="e">
        <f t="shared" si="138"/>
        <v>#VALUE!</v>
      </c>
      <c r="BG94" s="360" t="e">
        <f t="shared" si="139"/>
        <v>#VALUE!</v>
      </c>
      <c r="BH94" s="360" t="e">
        <f t="shared" si="140"/>
        <v>#VALUE!</v>
      </c>
      <c r="BI94" s="360" t="e">
        <f t="shared" si="141"/>
        <v>#VALUE!</v>
      </c>
      <c r="BJ94" s="360" t="e">
        <f t="shared" si="142"/>
        <v>#VALUE!</v>
      </c>
      <c r="BK94" s="360" t="e">
        <f t="shared" si="143"/>
        <v>#VALUE!</v>
      </c>
      <c r="BL94" s="360" t="e">
        <f t="shared" si="144"/>
        <v>#VALUE!</v>
      </c>
      <c r="BM94" s="360" t="e">
        <f t="shared" si="145"/>
        <v>#VALUE!</v>
      </c>
      <c r="BN94" s="360" t="e">
        <f t="shared" si="146"/>
        <v>#VALUE!</v>
      </c>
      <c r="BO94" s="360">
        <f t="array" ref="BO94">SUM(IF(ISERROR(AL94:BN94),"",AL94:BN94))</f>
        <v>0</v>
      </c>
      <c r="BP94" s="361">
        <f t="shared" si="176"/>
        <v>0</v>
      </c>
      <c r="BQ94" s="230" t="str">
        <f t="shared" si="177"/>
        <v/>
      </c>
      <c r="BR94" s="231" t="str">
        <f t="shared" si="147"/>
        <v/>
      </c>
      <c r="BS94" s="231" t="str">
        <f t="shared" si="148"/>
        <v/>
      </c>
      <c r="BT94" s="231" t="str">
        <f t="shared" si="149"/>
        <v/>
      </c>
      <c r="BU94" s="231" t="str">
        <f t="shared" si="150"/>
        <v/>
      </c>
      <c r="BV94" s="231" t="str">
        <f t="shared" si="151"/>
        <v/>
      </c>
      <c r="BW94" s="231" t="str">
        <f t="shared" si="152"/>
        <v/>
      </c>
      <c r="BX94" s="231" t="str">
        <f t="shared" si="153"/>
        <v/>
      </c>
      <c r="BY94" s="231" t="str">
        <f t="shared" si="154"/>
        <v/>
      </c>
      <c r="BZ94" s="231" t="str">
        <f t="shared" si="155"/>
        <v/>
      </c>
      <c r="CA94" s="231" t="str">
        <f t="shared" si="156"/>
        <v/>
      </c>
      <c r="CB94" s="231" t="str">
        <f t="shared" si="157"/>
        <v/>
      </c>
      <c r="CC94" s="231" t="str">
        <f t="shared" si="158"/>
        <v/>
      </c>
      <c r="CD94" s="231" t="str">
        <f t="shared" si="159"/>
        <v/>
      </c>
      <c r="CE94" s="231" t="str">
        <f t="shared" si="160"/>
        <v/>
      </c>
      <c r="CF94" s="231" t="str">
        <f t="shared" si="161"/>
        <v/>
      </c>
      <c r="CG94" s="231" t="str">
        <f t="shared" si="162"/>
        <v/>
      </c>
      <c r="CH94" s="231" t="str">
        <f t="shared" si="163"/>
        <v/>
      </c>
      <c r="CI94" s="231" t="str">
        <f t="shared" si="164"/>
        <v/>
      </c>
      <c r="CJ94" s="231" t="str">
        <f t="shared" si="165"/>
        <v/>
      </c>
      <c r="CK94" s="231" t="str">
        <f t="shared" si="166"/>
        <v/>
      </c>
      <c r="CL94" s="231" t="str">
        <f t="shared" si="167"/>
        <v/>
      </c>
      <c r="CM94" s="231" t="str">
        <f t="shared" si="168"/>
        <v/>
      </c>
      <c r="CN94" s="231" t="str">
        <f t="shared" si="169"/>
        <v/>
      </c>
      <c r="CO94" s="231" t="str">
        <f t="shared" si="170"/>
        <v/>
      </c>
      <c r="CP94" s="231" t="str">
        <f t="shared" si="171"/>
        <v/>
      </c>
      <c r="CQ94" s="231" t="str">
        <f t="shared" si="172"/>
        <v/>
      </c>
      <c r="CR94" s="231" t="str">
        <f t="shared" si="173"/>
        <v/>
      </c>
      <c r="CS94" s="231" t="str">
        <f t="shared" si="174"/>
        <v/>
      </c>
      <c r="CT94" s="231" t="str">
        <f t="shared" si="175"/>
        <v/>
      </c>
    </row>
    <row r="95" spans="1:98" x14ac:dyDescent="0.3">
      <c r="A95" s="624"/>
      <c r="B95" s="624"/>
      <c r="C95" s="625"/>
      <c r="D95" s="624"/>
      <c r="E95" s="624"/>
      <c r="F95" s="624"/>
      <c r="G95" s="624"/>
      <c r="H95" s="364"/>
      <c r="I95" s="663"/>
      <c r="J95" s="663"/>
      <c r="K95" s="663"/>
      <c r="L95" s="663"/>
      <c r="M95" s="663"/>
      <c r="N95" s="663"/>
      <c r="O95" s="663"/>
      <c r="P95" s="663"/>
      <c r="Q95" s="663"/>
      <c r="R95" s="663"/>
      <c r="S95" s="663"/>
      <c r="T95" s="663"/>
      <c r="U95" s="663"/>
      <c r="V95" s="663"/>
      <c r="W95" s="663"/>
      <c r="X95" s="663"/>
      <c r="Y95" s="663"/>
      <c r="Z95" s="663"/>
      <c r="AA95" s="663"/>
      <c r="AB95" s="663"/>
      <c r="AC95" s="663"/>
      <c r="AD95" s="663"/>
      <c r="AE95" s="663"/>
      <c r="AF95" s="663"/>
      <c r="AG95" s="663"/>
      <c r="AH95" s="663"/>
      <c r="AI95" s="663"/>
      <c r="AJ95" s="663"/>
      <c r="AK95" s="663"/>
      <c r="AL95" s="360" t="e">
        <f t="shared" si="118"/>
        <v>#VALUE!</v>
      </c>
      <c r="AM95" s="360" t="e">
        <f t="shared" si="119"/>
        <v>#VALUE!</v>
      </c>
      <c r="AN95" s="360" t="e">
        <f t="shared" si="120"/>
        <v>#VALUE!</v>
      </c>
      <c r="AO95" s="360" t="e">
        <f t="shared" si="121"/>
        <v>#VALUE!</v>
      </c>
      <c r="AP95" s="360" t="e">
        <f t="shared" si="122"/>
        <v>#VALUE!</v>
      </c>
      <c r="AQ95" s="360" t="e">
        <f t="shared" si="123"/>
        <v>#VALUE!</v>
      </c>
      <c r="AR95" s="360" t="e">
        <f t="shared" si="124"/>
        <v>#VALUE!</v>
      </c>
      <c r="AS95" s="360" t="e">
        <f t="shared" si="125"/>
        <v>#VALUE!</v>
      </c>
      <c r="AT95" s="360" t="e">
        <f t="shared" si="126"/>
        <v>#VALUE!</v>
      </c>
      <c r="AU95" s="360" t="e">
        <f t="shared" si="127"/>
        <v>#VALUE!</v>
      </c>
      <c r="AV95" s="360" t="e">
        <f t="shared" si="128"/>
        <v>#VALUE!</v>
      </c>
      <c r="AW95" s="360" t="e">
        <f t="shared" si="129"/>
        <v>#VALUE!</v>
      </c>
      <c r="AX95" s="360" t="e">
        <f t="shared" si="130"/>
        <v>#VALUE!</v>
      </c>
      <c r="AY95" s="360" t="e">
        <f t="shared" si="131"/>
        <v>#VALUE!</v>
      </c>
      <c r="AZ95" s="360" t="e">
        <f t="shared" si="132"/>
        <v>#VALUE!</v>
      </c>
      <c r="BA95" s="360" t="e">
        <f t="shared" si="133"/>
        <v>#VALUE!</v>
      </c>
      <c r="BB95" s="360" t="e">
        <f t="shared" si="134"/>
        <v>#VALUE!</v>
      </c>
      <c r="BC95" s="360" t="e">
        <f t="shared" si="135"/>
        <v>#VALUE!</v>
      </c>
      <c r="BD95" s="360" t="e">
        <f t="shared" si="136"/>
        <v>#VALUE!</v>
      </c>
      <c r="BE95" s="360" t="e">
        <f t="shared" si="137"/>
        <v>#VALUE!</v>
      </c>
      <c r="BF95" s="360" t="e">
        <f t="shared" si="138"/>
        <v>#VALUE!</v>
      </c>
      <c r="BG95" s="360" t="e">
        <f t="shared" si="139"/>
        <v>#VALUE!</v>
      </c>
      <c r="BH95" s="360" t="e">
        <f t="shared" si="140"/>
        <v>#VALUE!</v>
      </c>
      <c r="BI95" s="360" t="e">
        <f t="shared" si="141"/>
        <v>#VALUE!</v>
      </c>
      <c r="BJ95" s="360" t="e">
        <f t="shared" si="142"/>
        <v>#VALUE!</v>
      </c>
      <c r="BK95" s="360" t="e">
        <f t="shared" si="143"/>
        <v>#VALUE!</v>
      </c>
      <c r="BL95" s="360" t="e">
        <f t="shared" si="144"/>
        <v>#VALUE!</v>
      </c>
      <c r="BM95" s="360" t="e">
        <f t="shared" si="145"/>
        <v>#VALUE!</v>
      </c>
      <c r="BN95" s="360" t="e">
        <f t="shared" si="146"/>
        <v>#VALUE!</v>
      </c>
      <c r="BO95" s="360">
        <f t="array" ref="BO95">SUM(IF(ISERROR(AL95:BN95),"",AL95:BN95))</f>
        <v>0</v>
      </c>
      <c r="BP95" s="361">
        <f t="shared" si="176"/>
        <v>0</v>
      </c>
      <c r="BQ95" s="230" t="str">
        <f t="shared" si="177"/>
        <v/>
      </c>
      <c r="BR95" s="231" t="str">
        <f t="shared" si="147"/>
        <v/>
      </c>
      <c r="BS95" s="231" t="str">
        <f t="shared" si="148"/>
        <v/>
      </c>
      <c r="BT95" s="231" t="str">
        <f t="shared" si="149"/>
        <v/>
      </c>
      <c r="BU95" s="231" t="str">
        <f t="shared" si="150"/>
        <v/>
      </c>
      <c r="BV95" s="231" t="str">
        <f t="shared" si="151"/>
        <v/>
      </c>
      <c r="BW95" s="231" t="str">
        <f t="shared" si="152"/>
        <v/>
      </c>
      <c r="BX95" s="231" t="str">
        <f t="shared" si="153"/>
        <v/>
      </c>
      <c r="BY95" s="231" t="str">
        <f t="shared" si="154"/>
        <v/>
      </c>
      <c r="BZ95" s="231" t="str">
        <f t="shared" si="155"/>
        <v/>
      </c>
      <c r="CA95" s="231" t="str">
        <f t="shared" si="156"/>
        <v/>
      </c>
      <c r="CB95" s="231" t="str">
        <f t="shared" si="157"/>
        <v/>
      </c>
      <c r="CC95" s="231" t="str">
        <f t="shared" si="158"/>
        <v/>
      </c>
      <c r="CD95" s="231" t="str">
        <f t="shared" si="159"/>
        <v/>
      </c>
      <c r="CE95" s="231" t="str">
        <f t="shared" si="160"/>
        <v/>
      </c>
      <c r="CF95" s="231" t="str">
        <f t="shared" si="161"/>
        <v/>
      </c>
      <c r="CG95" s="231" t="str">
        <f t="shared" si="162"/>
        <v/>
      </c>
      <c r="CH95" s="231" t="str">
        <f t="shared" si="163"/>
        <v/>
      </c>
      <c r="CI95" s="231" t="str">
        <f t="shared" si="164"/>
        <v/>
      </c>
      <c r="CJ95" s="231" t="str">
        <f t="shared" si="165"/>
        <v/>
      </c>
      <c r="CK95" s="231" t="str">
        <f t="shared" si="166"/>
        <v/>
      </c>
      <c r="CL95" s="231" t="str">
        <f t="shared" si="167"/>
        <v/>
      </c>
      <c r="CM95" s="231" t="str">
        <f t="shared" si="168"/>
        <v/>
      </c>
      <c r="CN95" s="231" t="str">
        <f t="shared" si="169"/>
        <v/>
      </c>
      <c r="CO95" s="231" t="str">
        <f t="shared" si="170"/>
        <v/>
      </c>
      <c r="CP95" s="231" t="str">
        <f t="shared" si="171"/>
        <v/>
      </c>
      <c r="CQ95" s="231" t="str">
        <f t="shared" si="172"/>
        <v/>
      </c>
      <c r="CR95" s="231" t="str">
        <f t="shared" si="173"/>
        <v/>
      </c>
      <c r="CS95" s="231" t="str">
        <f t="shared" si="174"/>
        <v/>
      </c>
      <c r="CT95" s="231" t="str">
        <f t="shared" si="175"/>
        <v/>
      </c>
    </row>
    <row r="96" spans="1:98" x14ac:dyDescent="0.3">
      <c r="A96" s="624"/>
      <c r="B96" s="624"/>
      <c r="C96" s="625"/>
      <c r="D96" s="624"/>
      <c r="E96" s="624"/>
      <c r="F96" s="624"/>
      <c r="G96" s="624"/>
      <c r="H96" s="364"/>
      <c r="I96" s="663"/>
      <c r="J96" s="663"/>
      <c r="K96" s="663"/>
      <c r="L96" s="663"/>
      <c r="M96" s="663"/>
      <c r="N96" s="663"/>
      <c r="O96" s="663"/>
      <c r="P96" s="663"/>
      <c r="Q96" s="663"/>
      <c r="R96" s="663"/>
      <c r="S96" s="663"/>
      <c r="T96" s="663"/>
      <c r="U96" s="663"/>
      <c r="V96" s="663"/>
      <c r="W96" s="663"/>
      <c r="X96" s="663"/>
      <c r="Y96" s="663"/>
      <c r="Z96" s="663"/>
      <c r="AA96" s="663"/>
      <c r="AB96" s="663"/>
      <c r="AC96" s="663"/>
      <c r="AD96" s="663"/>
      <c r="AE96" s="663"/>
      <c r="AF96" s="663"/>
      <c r="AG96" s="663"/>
      <c r="AH96" s="663"/>
      <c r="AI96" s="663"/>
      <c r="AJ96" s="663"/>
      <c r="AK96" s="663"/>
      <c r="AL96" s="360" t="e">
        <f t="shared" si="118"/>
        <v>#VALUE!</v>
      </c>
      <c r="AM96" s="360" t="e">
        <f t="shared" si="119"/>
        <v>#VALUE!</v>
      </c>
      <c r="AN96" s="360" t="e">
        <f t="shared" si="120"/>
        <v>#VALUE!</v>
      </c>
      <c r="AO96" s="360" t="e">
        <f t="shared" si="121"/>
        <v>#VALUE!</v>
      </c>
      <c r="AP96" s="360" t="e">
        <f t="shared" si="122"/>
        <v>#VALUE!</v>
      </c>
      <c r="AQ96" s="360" t="e">
        <f t="shared" si="123"/>
        <v>#VALUE!</v>
      </c>
      <c r="AR96" s="360" t="e">
        <f t="shared" si="124"/>
        <v>#VALUE!</v>
      </c>
      <c r="AS96" s="360" t="e">
        <f t="shared" si="125"/>
        <v>#VALUE!</v>
      </c>
      <c r="AT96" s="360" t="e">
        <f t="shared" si="126"/>
        <v>#VALUE!</v>
      </c>
      <c r="AU96" s="360" t="e">
        <f t="shared" si="127"/>
        <v>#VALUE!</v>
      </c>
      <c r="AV96" s="360" t="e">
        <f t="shared" si="128"/>
        <v>#VALUE!</v>
      </c>
      <c r="AW96" s="360" t="e">
        <f t="shared" si="129"/>
        <v>#VALUE!</v>
      </c>
      <c r="AX96" s="360" t="e">
        <f t="shared" si="130"/>
        <v>#VALUE!</v>
      </c>
      <c r="AY96" s="360" t="e">
        <f t="shared" si="131"/>
        <v>#VALUE!</v>
      </c>
      <c r="AZ96" s="360" t="e">
        <f t="shared" si="132"/>
        <v>#VALUE!</v>
      </c>
      <c r="BA96" s="360" t="e">
        <f t="shared" si="133"/>
        <v>#VALUE!</v>
      </c>
      <c r="BB96" s="360" t="e">
        <f t="shared" si="134"/>
        <v>#VALUE!</v>
      </c>
      <c r="BC96" s="360" t="e">
        <f t="shared" si="135"/>
        <v>#VALUE!</v>
      </c>
      <c r="BD96" s="360" t="e">
        <f t="shared" si="136"/>
        <v>#VALUE!</v>
      </c>
      <c r="BE96" s="360" t="e">
        <f t="shared" si="137"/>
        <v>#VALUE!</v>
      </c>
      <c r="BF96" s="360" t="e">
        <f t="shared" si="138"/>
        <v>#VALUE!</v>
      </c>
      <c r="BG96" s="360" t="e">
        <f t="shared" si="139"/>
        <v>#VALUE!</v>
      </c>
      <c r="BH96" s="360" t="e">
        <f t="shared" si="140"/>
        <v>#VALUE!</v>
      </c>
      <c r="BI96" s="360" t="e">
        <f t="shared" si="141"/>
        <v>#VALUE!</v>
      </c>
      <c r="BJ96" s="360" t="e">
        <f t="shared" si="142"/>
        <v>#VALUE!</v>
      </c>
      <c r="BK96" s="360" t="e">
        <f t="shared" si="143"/>
        <v>#VALUE!</v>
      </c>
      <c r="BL96" s="360" t="e">
        <f t="shared" si="144"/>
        <v>#VALUE!</v>
      </c>
      <c r="BM96" s="360" t="e">
        <f t="shared" si="145"/>
        <v>#VALUE!</v>
      </c>
      <c r="BN96" s="360" t="e">
        <f t="shared" si="146"/>
        <v>#VALUE!</v>
      </c>
      <c r="BO96" s="360">
        <f t="array" ref="BO96">SUM(IF(ISERROR(AL96:BN96),"",AL96:BN96))</f>
        <v>0</v>
      </c>
      <c r="BP96" s="361">
        <f t="shared" si="176"/>
        <v>0</v>
      </c>
      <c r="BQ96" s="230" t="str">
        <f t="shared" si="177"/>
        <v/>
      </c>
      <c r="BR96" s="231" t="str">
        <f t="shared" si="147"/>
        <v/>
      </c>
      <c r="BS96" s="231" t="str">
        <f t="shared" si="148"/>
        <v/>
      </c>
      <c r="BT96" s="231" t="str">
        <f t="shared" si="149"/>
        <v/>
      </c>
      <c r="BU96" s="231" t="str">
        <f t="shared" si="150"/>
        <v/>
      </c>
      <c r="BV96" s="231" t="str">
        <f t="shared" si="151"/>
        <v/>
      </c>
      <c r="BW96" s="231" t="str">
        <f t="shared" si="152"/>
        <v/>
      </c>
      <c r="BX96" s="231" t="str">
        <f t="shared" si="153"/>
        <v/>
      </c>
      <c r="BY96" s="231" t="str">
        <f t="shared" si="154"/>
        <v/>
      </c>
      <c r="BZ96" s="231" t="str">
        <f t="shared" si="155"/>
        <v/>
      </c>
      <c r="CA96" s="231" t="str">
        <f t="shared" si="156"/>
        <v/>
      </c>
      <c r="CB96" s="231" t="str">
        <f t="shared" si="157"/>
        <v/>
      </c>
      <c r="CC96" s="231" t="str">
        <f t="shared" si="158"/>
        <v/>
      </c>
      <c r="CD96" s="231" t="str">
        <f t="shared" si="159"/>
        <v/>
      </c>
      <c r="CE96" s="231" t="str">
        <f t="shared" si="160"/>
        <v/>
      </c>
      <c r="CF96" s="231" t="str">
        <f t="shared" si="161"/>
        <v/>
      </c>
      <c r="CG96" s="231" t="str">
        <f t="shared" si="162"/>
        <v/>
      </c>
      <c r="CH96" s="231" t="str">
        <f t="shared" si="163"/>
        <v/>
      </c>
      <c r="CI96" s="231" t="str">
        <f t="shared" si="164"/>
        <v/>
      </c>
      <c r="CJ96" s="231" t="str">
        <f t="shared" si="165"/>
        <v/>
      </c>
      <c r="CK96" s="231" t="str">
        <f t="shared" si="166"/>
        <v/>
      </c>
      <c r="CL96" s="231" t="str">
        <f t="shared" si="167"/>
        <v/>
      </c>
      <c r="CM96" s="231" t="str">
        <f t="shared" si="168"/>
        <v/>
      </c>
      <c r="CN96" s="231" t="str">
        <f t="shared" si="169"/>
        <v/>
      </c>
      <c r="CO96" s="231" t="str">
        <f t="shared" si="170"/>
        <v/>
      </c>
      <c r="CP96" s="231" t="str">
        <f t="shared" si="171"/>
        <v/>
      </c>
      <c r="CQ96" s="231" t="str">
        <f t="shared" si="172"/>
        <v/>
      </c>
      <c r="CR96" s="231" t="str">
        <f t="shared" si="173"/>
        <v/>
      </c>
      <c r="CS96" s="231" t="str">
        <f t="shared" si="174"/>
        <v/>
      </c>
      <c r="CT96" s="231" t="str">
        <f t="shared" si="175"/>
        <v/>
      </c>
    </row>
    <row r="97" spans="1:98" x14ac:dyDescent="0.3">
      <c r="A97" s="624"/>
      <c r="B97" s="624"/>
      <c r="C97" s="625"/>
      <c r="D97" s="624"/>
      <c r="E97" s="624"/>
      <c r="F97" s="624"/>
      <c r="G97" s="624"/>
      <c r="H97" s="364"/>
      <c r="I97" s="663"/>
      <c r="J97" s="663"/>
      <c r="K97" s="663"/>
      <c r="L97" s="663"/>
      <c r="M97" s="663"/>
      <c r="N97" s="663"/>
      <c r="O97" s="663"/>
      <c r="P97" s="663"/>
      <c r="Q97" s="663"/>
      <c r="R97" s="663"/>
      <c r="S97" s="663"/>
      <c r="T97" s="663"/>
      <c r="U97" s="663"/>
      <c r="V97" s="663"/>
      <c r="W97" s="663"/>
      <c r="X97" s="663"/>
      <c r="Y97" s="663"/>
      <c r="Z97" s="663"/>
      <c r="AA97" s="663"/>
      <c r="AB97" s="663"/>
      <c r="AC97" s="663"/>
      <c r="AD97" s="663"/>
      <c r="AE97" s="663"/>
      <c r="AF97" s="663"/>
      <c r="AG97" s="663"/>
      <c r="AH97" s="663"/>
      <c r="AI97" s="663"/>
      <c r="AJ97" s="663"/>
      <c r="AK97" s="663"/>
      <c r="AL97" s="360" t="e">
        <f t="shared" si="118"/>
        <v>#VALUE!</v>
      </c>
      <c r="AM97" s="360" t="e">
        <f t="shared" si="119"/>
        <v>#VALUE!</v>
      </c>
      <c r="AN97" s="360" t="e">
        <f t="shared" si="120"/>
        <v>#VALUE!</v>
      </c>
      <c r="AO97" s="360" t="e">
        <f t="shared" si="121"/>
        <v>#VALUE!</v>
      </c>
      <c r="AP97" s="360" t="e">
        <f t="shared" si="122"/>
        <v>#VALUE!</v>
      </c>
      <c r="AQ97" s="360" t="e">
        <f t="shared" si="123"/>
        <v>#VALUE!</v>
      </c>
      <c r="AR97" s="360" t="e">
        <f t="shared" si="124"/>
        <v>#VALUE!</v>
      </c>
      <c r="AS97" s="360" t="e">
        <f t="shared" si="125"/>
        <v>#VALUE!</v>
      </c>
      <c r="AT97" s="360" t="e">
        <f t="shared" si="126"/>
        <v>#VALUE!</v>
      </c>
      <c r="AU97" s="360" t="e">
        <f t="shared" si="127"/>
        <v>#VALUE!</v>
      </c>
      <c r="AV97" s="360" t="e">
        <f t="shared" si="128"/>
        <v>#VALUE!</v>
      </c>
      <c r="AW97" s="360" t="e">
        <f t="shared" si="129"/>
        <v>#VALUE!</v>
      </c>
      <c r="AX97" s="360" t="e">
        <f t="shared" si="130"/>
        <v>#VALUE!</v>
      </c>
      <c r="AY97" s="360" t="e">
        <f t="shared" si="131"/>
        <v>#VALUE!</v>
      </c>
      <c r="AZ97" s="360" t="e">
        <f t="shared" si="132"/>
        <v>#VALUE!</v>
      </c>
      <c r="BA97" s="360" t="e">
        <f t="shared" si="133"/>
        <v>#VALUE!</v>
      </c>
      <c r="BB97" s="360" t="e">
        <f t="shared" si="134"/>
        <v>#VALUE!</v>
      </c>
      <c r="BC97" s="360" t="e">
        <f t="shared" si="135"/>
        <v>#VALUE!</v>
      </c>
      <c r="BD97" s="360" t="e">
        <f t="shared" si="136"/>
        <v>#VALUE!</v>
      </c>
      <c r="BE97" s="360" t="e">
        <f t="shared" si="137"/>
        <v>#VALUE!</v>
      </c>
      <c r="BF97" s="360" t="e">
        <f t="shared" si="138"/>
        <v>#VALUE!</v>
      </c>
      <c r="BG97" s="360" t="e">
        <f t="shared" si="139"/>
        <v>#VALUE!</v>
      </c>
      <c r="BH97" s="360" t="e">
        <f t="shared" si="140"/>
        <v>#VALUE!</v>
      </c>
      <c r="BI97" s="360" t="e">
        <f t="shared" si="141"/>
        <v>#VALUE!</v>
      </c>
      <c r="BJ97" s="360" t="e">
        <f t="shared" si="142"/>
        <v>#VALUE!</v>
      </c>
      <c r="BK97" s="360" t="e">
        <f t="shared" si="143"/>
        <v>#VALUE!</v>
      </c>
      <c r="BL97" s="360" t="e">
        <f t="shared" si="144"/>
        <v>#VALUE!</v>
      </c>
      <c r="BM97" s="360" t="e">
        <f t="shared" si="145"/>
        <v>#VALUE!</v>
      </c>
      <c r="BN97" s="360" t="e">
        <f t="shared" si="146"/>
        <v>#VALUE!</v>
      </c>
      <c r="BO97" s="360">
        <f t="array" ref="BO97">SUM(IF(ISERROR(AL97:BN97),"",AL97:BN97))</f>
        <v>0</v>
      </c>
      <c r="BP97" s="361">
        <f t="shared" si="176"/>
        <v>0</v>
      </c>
      <c r="BQ97" s="230" t="str">
        <f t="shared" si="177"/>
        <v/>
      </c>
      <c r="BR97" s="231" t="str">
        <f t="shared" si="147"/>
        <v/>
      </c>
      <c r="BS97" s="231" t="str">
        <f t="shared" si="148"/>
        <v/>
      </c>
      <c r="BT97" s="231" t="str">
        <f t="shared" si="149"/>
        <v/>
      </c>
      <c r="BU97" s="231" t="str">
        <f t="shared" si="150"/>
        <v/>
      </c>
      <c r="BV97" s="231" t="str">
        <f t="shared" si="151"/>
        <v/>
      </c>
      <c r="BW97" s="231" t="str">
        <f t="shared" si="152"/>
        <v/>
      </c>
      <c r="BX97" s="231" t="str">
        <f t="shared" si="153"/>
        <v/>
      </c>
      <c r="BY97" s="231" t="str">
        <f t="shared" si="154"/>
        <v/>
      </c>
      <c r="BZ97" s="231" t="str">
        <f t="shared" si="155"/>
        <v/>
      </c>
      <c r="CA97" s="231" t="str">
        <f t="shared" si="156"/>
        <v/>
      </c>
      <c r="CB97" s="231" t="str">
        <f t="shared" si="157"/>
        <v/>
      </c>
      <c r="CC97" s="231" t="str">
        <f t="shared" si="158"/>
        <v/>
      </c>
      <c r="CD97" s="231" t="str">
        <f t="shared" si="159"/>
        <v/>
      </c>
      <c r="CE97" s="231" t="str">
        <f t="shared" si="160"/>
        <v/>
      </c>
      <c r="CF97" s="231" t="str">
        <f t="shared" si="161"/>
        <v/>
      </c>
      <c r="CG97" s="231" t="str">
        <f t="shared" si="162"/>
        <v/>
      </c>
      <c r="CH97" s="231" t="str">
        <f t="shared" si="163"/>
        <v/>
      </c>
      <c r="CI97" s="231" t="str">
        <f t="shared" si="164"/>
        <v/>
      </c>
      <c r="CJ97" s="231" t="str">
        <f t="shared" si="165"/>
        <v/>
      </c>
      <c r="CK97" s="231" t="str">
        <f t="shared" si="166"/>
        <v/>
      </c>
      <c r="CL97" s="231" t="str">
        <f t="shared" si="167"/>
        <v/>
      </c>
      <c r="CM97" s="231" t="str">
        <f t="shared" si="168"/>
        <v/>
      </c>
      <c r="CN97" s="231" t="str">
        <f t="shared" si="169"/>
        <v/>
      </c>
      <c r="CO97" s="231" t="str">
        <f t="shared" si="170"/>
        <v/>
      </c>
      <c r="CP97" s="231" t="str">
        <f t="shared" si="171"/>
        <v/>
      </c>
      <c r="CQ97" s="231" t="str">
        <f t="shared" si="172"/>
        <v/>
      </c>
      <c r="CR97" s="231" t="str">
        <f t="shared" si="173"/>
        <v/>
      </c>
      <c r="CS97" s="231" t="str">
        <f t="shared" si="174"/>
        <v/>
      </c>
      <c r="CT97" s="231" t="str">
        <f t="shared" si="175"/>
        <v/>
      </c>
    </row>
    <row r="98" spans="1:98" x14ac:dyDescent="0.3">
      <c r="A98" s="624"/>
      <c r="B98" s="624"/>
      <c r="C98" s="625"/>
      <c r="D98" s="624"/>
      <c r="E98" s="624"/>
      <c r="F98" s="624"/>
      <c r="G98" s="624"/>
      <c r="H98" s="364"/>
      <c r="I98" s="663"/>
      <c r="J98" s="663"/>
      <c r="K98" s="663"/>
      <c r="L98" s="663"/>
      <c r="M98" s="663"/>
      <c r="N98" s="663"/>
      <c r="O98" s="663"/>
      <c r="P98" s="663"/>
      <c r="Q98" s="663"/>
      <c r="R98" s="663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360" t="e">
        <f t="shared" si="118"/>
        <v>#VALUE!</v>
      </c>
      <c r="AM98" s="360" t="e">
        <f t="shared" si="119"/>
        <v>#VALUE!</v>
      </c>
      <c r="AN98" s="360" t="e">
        <f t="shared" si="120"/>
        <v>#VALUE!</v>
      </c>
      <c r="AO98" s="360" t="e">
        <f t="shared" si="121"/>
        <v>#VALUE!</v>
      </c>
      <c r="AP98" s="360" t="e">
        <f t="shared" si="122"/>
        <v>#VALUE!</v>
      </c>
      <c r="AQ98" s="360" t="e">
        <f t="shared" si="123"/>
        <v>#VALUE!</v>
      </c>
      <c r="AR98" s="360" t="e">
        <f t="shared" si="124"/>
        <v>#VALUE!</v>
      </c>
      <c r="AS98" s="360" t="e">
        <f t="shared" si="125"/>
        <v>#VALUE!</v>
      </c>
      <c r="AT98" s="360" t="e">
        <f t="shared" si="126"/>
        <v>#VALUE!</v>
      </c>
      <c r="AU98" s="360" t="e">
        <f t="shared" si="127"/>
        <v>#VALUE!</v>
      </c>
      <c r="AV98" s="360" t="e">
        <f t="shared" si="128"/>
        <v>#VALUE!</v>
      </c>
      <c r="AW98" s="360" t="e">
        <f t="shared" si="129"/>
        <v>#VALUE!</v>
      </c>
      <c r="AX98" s="360" t="e">
        <f t="shared" si="130"/>
        <v>#VALUE!</v>
      </c>
      <c r="AY98" s="360" t="e">
        <f t="shared" si="131"/>
        <v>#VALUE!</v>
      </c>
      <c r="AZ98" s="360" t="e">
        <f t="shared" si="132"/>
        <v>#VALUE!</v>
      </c>
      <c r="BA98" s="360" t="e">
        <f t="shared" si="133"/>
        <v>#VALUE!</v>
      </c>
      <c r="BB98" s="360" t="e">
        <f t="shared" si="134"/>
        <v>#VALUE!</v>
      </c>
      <c r="BC98" s="360" t="e">
        <f t="shared" si="135"/>
        <v>#VALUE!</v>
      </c>
      <c r="BD98" s="360" t="e">
        <f t="shared" si="136"/>
        <v>#VALUE!</v>
      </c>
      <c r="BE98" s="360" t="e">
        <f t="shared" si="137"/>
        <v>#VALUE!</v>
      </c>
      <c r="BF98" s="360" t="e">
        <f t="shared" si="138"/>
        <v>#VALUE!</v>
      </c>
      <c r="BG98" s="360" t="e">
        <f t="shared" si="139"/>
        <v>#VALUE!</v>
      </c>
      <c r="BH98" s="360" t="e">
        <f t="shared" si="140"/>
        <v>#VALUE!</v>
      </c>
      <c r="BI98" s="360" t="e">
        <f t="shared" si="141"/>
        <v>#VALUE!</v>
      </c>
      <c r="BJ98" s="360" t="e">
        <f t="shared" si="142"/>
        <v>#VALUE!</v>
      </c>
      <c r="BK98" s="360" t="e">
        <f t="shared" si="143"/>
        <v>#VALUE!</v>
      </c>
      <c r="BL98" s="360" t="e">
        <f t="shared" si="144"/>
        <v>#VALUE!</v>
      </c>
      <c r="BM98" s="360" t="e">
        <f t="shared" si="145"/>
        <v>#VALUE!</v>
      </c>
      <c r="BN98" s="360" t="e">
        <f t="shared" si="146"/>
        <v>#VALUE!</v>
      </c>
      <c r="BO98" s="360">
        <f t="array" ref="BO98">SUM(IF(ISERROR(AL98:BN98),"",AL98:BN98))</f>
        <v>0</v>
      </c>
      <c r="BP98" s="361">
        <f t="shared" si="176"/>
        <v>0</v>
      </c>
      <c r="BQ98" s="230" t="str">
        <f t="shared" si="177"/>
        <v/>
      </c>
      <c r="BR98" s="231" t="str">
        <f t="shared" si="147"/>
        <v/>
      </c>
      <c r="BS98" s="231" t="str">
        <f t="shared" si="148"/>
        <v/>
      </c>
      <c r="BT98" s="231" t="str">
        <f t="shared" si="149"/>
        <v/>
      </c>
      <c r="BU98" s="231" t="str">
        <f t="shared" si="150"/>
        <v/>
      </c>
      <c r="BV98" s="231" t="str">
        <f t="shared" si="151"/>
        <v/>
      </c>
      <c r="BW98" s="231" t="str">
        <f t="shared" si="152"/>
        <v/>
      </c>
      <c r="BX98" s="231" t="str">
        <f t="shared" si="153"/>
        <v/>
      </c>
      <c r="BY98" s="231" t="str">
        <f t="shared" si="154"/>
        <v/>
      </c>
      <c r="BZ98" s="231" t="str">
        <f t="shared" si="155"/>
        <v/>
      </c>
      <c r="CA98" s="231" t="str">
        <f t="shared" si="156"/>
        <v/>
      </c>
      <c r="CB98" s="231" t="str">
        <f t="shared" si="157"/>
        <v/>
      </c>
      <c r="CC98" s="231" t="str">
        <f t="shared" si="158"/>
        <v/>
      </c>
      <c r="CD98" s="231" t="str">
        <f t="shared" si="159"/>
        <v/>
      </c>
      <c r="CE98" s="231" t="str">
        <f t="shared" si="160"/>
        <v/>
      </c>
      <c r="CF98" s="231" t="str">
        <f t="shared" si="161"/>
        <v/>
      </c>
      <c r="CG98" s="231" t="str">
        <f t="shared" si="162"/>
        <v/>
      </c>
      <c r="CH98" s="231" t="str">
        <f t="shared" si="163"/>
        <v/>
      </c>
      <c r="CI98" s="231" t="str">
        <f t="shared" si="164"/>
        <v/>
      </c>
      <c r="CJ98" s="231" t="str">
        <f t="shared" si="165"/>
        <v/>
      </c>
      <c r="CK98" s="231" t="str">
        <f t="shared" si="166"/>
        <v/>
      </c>
      <c r="CL98" s="231" t="str">
        <f t="shared" si="167"/>
        <v/>
      </c>
      <c r="CM98" s="231" t="str">
        <f t="shared" si="168"/>
        <v/>
      </c>
      <c r="CN98" s="231" t="str">
        <f t="shared" si="169"/>
        <v/>
      </c>
      <c r="CO98" s="231" t="str">
        <f t="shared" si="170"/>
        <v/>
      </c>
      <c r="CP98" s="231" t="str">
        <f t="shared" si="171"/>
        <v/>
      </c>
      <c r="CQ98" s="231" t="str">
        <f t="shared" si="172"/>
        <v/>
      </c>
      <c r="CR98" s="231" t="str">
        <f t="shared" si="173"/>
        <v/>
      </c>
      <c r="CS98" s="231" t="str">
        <f t="shared" si="174"/>
        <v/>
      </c>
      <c r="CT98" s="231" t="str">
        <f t="shared" si="175"/>
        <v/>
      </c>
    </row>
    <row r="99" spans="1:98" x14ac:dyDescent="0.3">
      <c r="A99" s="624"/>
      <c r="B99" s="624"/>
      <c r="C99" s="625"/>
      <c r="D99" s="624"/>
      <c r="E99" s="624"/>
      <c r="F99" s="624"/>
      <c r="G99" s="624"/>
      <c r="H99" s="364"/>
      <c r="I99" s="663"/>
      <c r="J99" s="663"/>
      <c r="K99" s="663"/>
      <c r="L99" s="663"/>
      <c r="M99" s="663"/>
      <c r="N99" s="663"/>
      <c r="O99" s="663"/>
      <c r="P99" s="663"/>
      <c r="Q99" s="663"/>
      <c r="R99" s="663"/>
      <c r="S99" s="663"/>
      <c r="T99" s="663"/>
      <c r="U99" s="663"/>
      <c r="V99" s="663"/>
      <c r="W99" s="663"/>
      <c r="X99" s="663"/>
      <c r="Y99" s="663"/>
      <c r="Z99" s="663"/>
      <c r="AA99" s="663"/>
      <c r="AB99" s="663"/>
      <c r="AC99" s="663"/>
      <c r="AD99" s="663"/>
      <c r="AE99" s="663"/>
      <c r="AF99" s="663"/>
      <c r="AG99" s="663"/>
      <c r="AH99" s="663"/>
      <c r="AI99" s="663"/>
      <c r="AJ99" s="663"/>
      <c r="AK99" s="663"/>
      <c r="AL99" s="360" t="e">
        <f t="shared" si="118"/>
        <v>#VALUE!</v>
      </c>
      <c r="AM99" s="360" t="e">
        <f t="shared" si="119"/>
        <v>#VALUE!</v>
      </c>
      <c r="AN99" s="360" t="e">
        <f t="shared" si="120"/>
        <v>#VALUE!</v>
      </c>
      <c r="AO99" s="360" t="e">
        <f t="shared" si="121"/>
        <v>#VALUE!</v>
      </c>
      <c r="AP99" s="360" t="e">
        <f t="shared" si="122"/>
        <v>#VALUE!</v>
      </c>
      <c r="AQ99" s="360" t="e">
        <f t="shared" si="123"/>
        <v>#VALUE!</v>
      </c>
      <c r="AR99" s="360" t="e">
        <f t="shared" si="124"/>
        <v>#VALUE!</v>
      </c>
      <c r="AS99" s="360" t="e">
        <f t="shared" si="125"/>
        <v>#VALUE!</v>
      </c>
      <c r="AT99" s="360" t="e">
        <f t="shared" si="126"/>
        <v>#VALUE!</v>
      </c>
      <c r="AU99" s="360" t="e">
        <f t="shared" si="127"/>
        <v>#VALUE!</v>
      </c>
      <c r="AV99" s="360" t="e">
        <f t="shared" si="128"/>
        <v>#VALUE!</v>
      </c>
      <c r="AW99" s="360" t="e">
        <f t="shared" si="129"/>
        <v>#VALUE!</v>
      </c>
      <c r="AX99" s="360" t="e">
        <f t="shared" si="130"/>
        <v>#VALUE!</v>
      </c>
      <c r="AY99" s="360" t="e">
        <f t="shared" si="131"/>
        <v>#VALUE!</v>
      </c>
      <c r="AZ99" s="360" t="e">
        <f t="shared" si="132"/>
        <v>#VALUE!</v>
      </c>
      <c r="BA99" s="360" t="e">
        <f t="shared" si="133"/>
        <v>#VALUE!</v>
      </c>
      <c r="BB99" s="360" t="e">
        <f t="shared" si="134"/>
        <v>#VALUE!</v>
      </c>
      <c r="BC99" s="360" t="e">
        <f t="shared" si="135"/>
        <v>#VALUE!</v>
      </c>
      <c r="BD99" s="360" t="e">
        <f t="shared" si="136"/>
        <v>#VALUE!</v>
      </c>
      <c r="BE99" s="360" t="e">
        <f t="shared" si="137"/>
        <v>#VALUE!</v>
      </c>
      <c r="BF99" s="360" t="e">
        <f t="shared" si="138"/>
        <v>#VALUE!</v>
      </c>
      <c r="BG99" s="360" t="e">
        <f t="shared" si="139"/>
        <v>#VALUE!</v>
      </c>
      <c r="BH99" s="360" t="e">
        <f t="shared" si="140"/>
        <v>#VALUE!</v>
      </c>
      <c r="BI99" s="360" t="e">
        <f t="shared" si="141"/>
        <v>#VALUE!</v>
      </c>
      <c r="BJ99" s="360" t="e">
        <f t="shared" si="142"/>
        <v>#VALUE!</v>
      </c>
      <c r="BK99" s="360" t="e">
        <f t="shared" si="143"/>
        <v>#VALUE!</v>
      </c>
      <c r="BL99" s="360" t="e">
        <f t="shared" si="144"/>
        <v>#VALUE!</v>
      </c>
      <c r="BM99" s="360" t="e">
        <f t="shared" si="145"/>
        <v>#VALUE!</v>
      </c>
      <c r="BN99" s="360" t="e">
        <f t="shared" si="146"/>
        <v>#VALUE!</v>
      </c>
      <c r="BO99" s="360">
        <f t="array" ref="BO99">SUM(IF(ISERROR(AL99:BN99),"",AL99:BN99))</f>
        <v>0</v>
      </c>
      <c r="BP99" s="361">
        <f t="shared" si="176"/>
        <v>0</v>
      </c>
      <c r="BQ99" s="230" t="str">
        <f t="shared" si="177"/>
        <v/>
      </c>
      <c r="BR99" s="231" t="str">
        <f t="shared" si="147"/>
        <v/>
      </c>
      <c r="BS99" s="231" t="str">
        <f t="shared" si="148"/>
        <v/>
      </c>
      <c r="BT99" s="231" t="str">
        <f t="shared" si="149"/>
        <v/>
      </c>
      <c r="BU99" s="231" t="str">
        <f t="shared" si="150"/>
        <v/>
      </c>
      <c r="BV99" s="231" t="str">
        <f t="shared" si="151"/>
        <v/>
      </c>
      <c r="BW99" s="231" t="str">
        <f t="shared" si="152"/>
        <v/>
      </c>
      <c r="BX99" s="231" t="str">
        <f t="shared" si="153"/>
        <v/>
      </c>
      <c r="BY99" s="231" t="str">
        <f t="shared" si="154"/>
        <v/>
      </c>
      <c r="BZ99" s="231" t="str">
        <f t="shared" si="155"/>
        <v/>
      </c>
      <c r="CA99" s="231" t="str">
        <f t="shared" si="156"/>
        <v/>
      </c>
      <c r="CB99" s="231" t="str">
        <f t="shared" si="157"/>
        <v/>
      </c>
      <c r="CC99" s="231" t="str">
        <f t="shared" si="158"/>
        <v/>
      </c>
      <c r="CD99" s="231" t="str">
        <f t="shared" si="159"/>
        <v/>
      </c>
      <c r="CE99" s="231" t="str">
        <f t="shared" si="160"/>
        <v/>
      </c>
      <c r="CF99" s="231" t="str">
        <f t="shared" si="161"/>
        <v/>
      </c>
      <c r="CG99" s="231" t="str">
        <f t="shared" si="162"/>
        <v/>
      </c>
      <c r="CH99" s="231" t="str">
        <f t="shared" si="163"/>
        <v/>
      </c>
      <c r="CI99" s="231" t="str">
        <f t="shared" si="164"/>
        <v/>
      </c>
      <c r="CJ99" s="231" t="str">
        <f t="shared" si="165"/>
        <v/>
      </c>
      <c r="CK99" s="231" t="str">
        <f t="shared" si="166"/>
        <v/>
      </c>
      <c r="CL99" s="231" t="str">
        <f t="shared" si="167"/>
        <v/>
      </c>
      <c r="CM99" s="231" t="str">
        <f t="shared" si="168"/>
        <v/>
      </c>
      <c r="CN99" s="231" t="str">
        <f t="shared" si="169"/>
        <v/>
      </c>
      <c r="CO99" s="231" t="str">
        <f t="shared" si="170"/>
        <v/>
      </c>
      <c r="CP99" s="231" t="str">
        <f t="shared" si="171"/>
        <v/>
      </c>
      <c r="CQ99" s="231" t="str">
        <f t="shared" si="172"/>
        <v/>
      </c>
      <c r="CR99" s="231" t="str">
        <f t="shared" si="173"/>
        <v/>
      </c>
      <c r="CS99" s="231" t="str">
        <f t="shared" si="174"/>
        <v/>
      </c>
      <c r="CT99" s="231" t="str">
        <f t="shared" si="175"/>
        <v/>
      </c>
    </row>
    <row r="100" spans="1:98" x14ac:dyDescent="0.3">
      <c r="A100" s="624"/>
      <c r="B100" s="624"/>
      <c r="C100" s="625"/>
      <c r="D100" s="624"/>
      <c r="E100" s="624"/>
      <c r="F100" s="624"/>
      <c r="G100" s="624"/>
      <c r="H100" s="364"/>
      <c r="I100" s="663"/>
      <c r="J100" s="663"/>
      <c r="K100" s="663"/>
      <c r="L100" s="663"/>
      <c r="M100" s="663"/>
      <c r="N100" s="663"/>
      <c r="O100" s="663"/>
      <c r="P100" s="663"/>
      <c r="Q100" s="663"/>
      <c r="R100" s="663"/>
      <c r="S100" s="663"/>
      <c r="T100" s="663"/>
      <c r="U100" s="663"/>
      <c r="V100" s="663"/>
      <c r="W100" s="663"/>
      <c r="X100" s="663"/>
      <c r="Y100" s="663"/>
      <c r="Z100" s="663"/>
      <c r="AA100" s="663"/>
      <c r="AB100" s="663"/>
      <c r="AC100" s="663"/>
      <c r="AD100" s="663"/>
      <c r="AE100" s="663"/>
      <c r="AF100" s="663"/>
      <c r="AG100" s="663"/>
      <c r="AH100" s="663"/>
      <c r="AI100" s="663"/>
      <c r="AJ100" s="663"/>
      <c r="AK100" s="663"/>
      <c r="AL100" s="360" t="e">
        <f t="shared" si="118"/>
        <v>#VALUE!</v>
      </c>
      <c r="AM100" s="360" t="e">
        <f t="shared" si="119"/>
        <v>#VALUE!</v>
      </c>
      <c r="AN100" s="360" t="e">
        <f t="shared" si="120"/>
        <v>#VALUE!</v>
      </c>
      <c r="AO100" s="360" t="e">
        <f t="shared" si="121"/>
        <v>#VALUE!</v>
      </c>
      <c r="AP100" s="360" t="e">
        <f t="shared" si="122"/>
        <v>#VALUE!</v>
      </c>
      <c r="AQ100" s="360" t="e">
        <f t="shared" si="123"/>
        <v>#VALUE!</v>
      </c>
      <c r="AR100" s="360" t="e">
        <f t="shared" si="124"/>
        <v>#VALUE!</v>
      </c>
      <c r="AS100" s="360" t="e">
        <f t="shared" si="125"/>
        <v>#VALUE!</v>
      </c>
      <c r="AT100" s="360" t="e">
        <f t="shared" si="126"/>
        <v>#VALUE!</v>
      </c>
      <c r="AU100" s="360" t="e">
        <f t="shared" si="127"/>
        <v>#VALUE!</v>
      </c>
      <c r="AV100" s="360" t="e">
        <f t="shared" si="128"/>
        <v>#VALUE!</v>
      </c>
      <c r="AW100" s="360" t="e">
        <f t="shared" si="129"/>
        <v>#VALUE!</v>
      </c>
      <c r="AX100" s="360" t="e">
        <f t="shared" si="130"/>
        <v>#VALUE!</v>
      </c>
      <c r="AY100" s="360" t="e">
        <f t="shared" si="131"/>
        <v>#VALUE!</v>
      </c>
      <c r="AZ100" s="360" t="e">
        <f t="shared" si="132"/>
        <v>#VALUE!</v>
      </c>
      <c r="BA100" s="360" t="e">
        <f t="shared" si="133"/>
        <v>#VALUE!</v>
      </c>
      <c r="BB100" s="360" t="e">
        <f t="shared" si="134"/>
        <v>#VALUE!</v>
      </c>
      <c r="BC100" s="360" t="e">
        <f t="shared" si="135"/>
        <v>#VALUE!</v>
      </c>
      <c r="BD100" s="360" t="e">
        <f t="shared" si="136"/>
        <v>#VALUE!</v>
      </c>
      <c r="BE100" s="360" t="e">
        <f t="shared" si="137"/>
        <v>#VALUE!</v>
      </c>
      <c r="BF100" s="360" t="e">
        <f t="shared" si="138"/>
        <v>#VALUE!</v>
      </c>
      <c r="BG100" s="360" t="e">
        <f t="shared" si="139"/>
        <v>#VALUE!</v>
      </c>
      <c r="BH100" s="360" t="e">
        <f t="shared" si="140"/>
        <v>#VALUE!</v>
      </c>
      <c r="BI100" s="360" t="e">
        <f t="shared" si="141"/>
        <v>#VALUE!</v>
      </c>
      <c r="BJ100" s="360" t="e">
        <f t="shared" si="142"/>
        <v>#VALUE!</v>
      </c>
      <c r="BK100" s="360" t="e">
        <f t="shared" si="143"/>
        <v>#VALUE!</v>
      </c>
      <c r="BL100" s="360" t="e">
        <f t="shared" si="144"/>
        <v>#VALUE!</v>
      </c>
      <c r="BM100" s="360" t="e">
        <f t="shared" si="145"/>
        <v>#VALUE!</v>
      </c>
      <c r="BN100" s="360" t="e">
        <f t="shared" si="146"/>
        <v>#VALUE!</v>
      </c>
      <c r="BO100" s="360">
        <f t="array" ref="BO100">SUM(IF(ISERROR(AL100:BN100),"",AL100:BN100))</f>
        <v>0</v>
      </c>
      <c r="BP100" s="361">
        <f t="shared" si="176"/>
        <v>0</v>
      </c>
      <c r="BQ100" s="230" t="str">
        <f t="shared" si="177"/>
        <v/>
      </c>
      <c r="BR100" s="231" t="str">
        <f t="shared" si="147"/>
        <v/>
      </c>
      <c r="BS100" s="231" t="str">
        <f t="shared" si="148"/>
        <v/>
      </c>
      <c r="BT100" s="231" t="str">
        <f t="shared" si="149"/>
        <v/>
      </c>
      <c r="BU100" s="231" t="str">
        <f t="shared" si="150"/>
        <v/>
      </c>
      <c r="BV100" s="231" t="str">
        <f t="shared" si="151"/>
        <v/>
      </c>
      <c r="BW100" s="231" t="str">
        <f t="shared" si="152"/>
        <v/>
      </c>
      <c r="BX100" s="231" t="str">
        <f t="shared" si="153"/>
        <v/>
      </c>
      <c r="BY100" s="231" t="str">
        <f t="shared" si="154"/>
        <v/>
      </c>
      <c r="BZ100" s="231" t="str">
        <f t="shared" si="155"/>
        <v/>
      </c>
      <c r="CA100" s="231" t="str">
        <f t="shared" si="156"/>
        <v/>
      </c>
      <c r="CB100" s="231" t="str">
        <f t="shared" si="157"/>
        <v/>
      </c>
      <c r="CC100" s="231" t="str">
        <f t="shared" si="158"/>
        <v/>
      </c>
      <c r="CD100" s="231" t="str">
        <f t="shared" si="159"/>
        <v/>
      </c>
      <c r="CE100" s="231" t="str">
        <f t="shared" si="160"/>
        <v/>
      </c>
      <c r="CF100" s="231" t="str">
        <f t="shared" si="161"/>
        <v/>
      </c>
      <c r="CG100" s="231" t="str">
        <f t="shared" si="162"/>
        <v/>
      </c>
      <c r="CH100" s="231" t="str">
        <f t="shared" si="163"/>
        <v/>
      </c>
      <c r="CI100" s="231" t="str">
        <f t="shared" si="164"/>
        <v/>
      </c>
      <c r="CJ100" s="231" t="str">
        <f t="shared" si="165"/>
        <v/>
      </c>
      <c r="CK100" s="231" t="str">
        <f t="shared" si="166"/>
        <v/>
      </c>
      <c r="CL100" s="231" t="str">
        <f t="shared" si="167"/>
        <v/>
      </c>
      <c r="CM100" s="231" t="str">
        <f t="shared" si="168"/>
        <v/>
      </c>
      <c r="CN100" s="231" t="str">
        <f t="shared" si="169"/>
        <v/>
      </c>
      <c r="CO100" s="231" t="str">
        <f t="shared" si="170"/>
        <v/>
      </c>
      <c r="CP100" s="231" t="str">
        <f t="shared" si="171"/>
        <v/>
      </c>
      <c r="CQ100" s="231" t="str">
        <f t="shared" si="172"/>
        <v/>
      </c>
      <c r="CR100" s="231" t="str">
        <f t="shared" si="173"/>
        <v/>
      </c>
      <c r="CS100" s="231" t="str">
        <f t="shared" si="174"/>
        <v/>
      </c>
      <c r="CT100" s="231" t="str">
        <f t="shared" si="175"/>
        <v/>
      </c>
    </row>
    <row r="101" spans="1:98" x14ac:dyDescent="0.3">
      <c r="A101" s="624"/>
      <c r="B101" s="624"/>
      <c r="C101" s="625"/>
      <c r="D101" s="624"/>
      <c r="E101" s="624"/>
      <c r="F101" s="624"/>
      <c r="G101" s="624"/>
      <c r="H101" s="364"/>
      <c r="I101" s="663"/>
      <c r="J101" s="663"/>
      <c r="K101" s="663"/>
      <c r="L101" s="663"/>
      <c r="M101" s="663"/>
      <c r="N101" s="663"/>
      <c r="O101" s="663"/>
      <c r="P101" s="663"/>
      <c r="Q101" s="663"/>
      <c r="R101" s="663"/>
      <c r="S101" s="663"/>
      <c r="T101" s="663"/>
      <c r="U101" s="663"/>
      <c r="V101" s="663"/>
      <c r="W101" s="663"/>
      <c r="X101" s="663"/>
      <c r="Y101" s="663"/>
      <c r="Z101" s="663"/>
      <c r="AA101" s="663"/>
      <c r="AB101" s="663"/>
      <c r="AC101" s="663"/>
      <c r="AD101" s="663"/>
      <c r="AE101" s="663"/>
      <c r="AF101" s="663"/>
      <c r="AG101" s="663"/>
      <c r="AH101" s="663"/>
      <c r="AI101" s="663"/>
      <c r="AJ101" s="663"/>
      <c r="AK101" s="663"/>
      <c r="AL101" s="360" t="e">
        <f t="shared" si="118"/>
        <v>#VALUE!</v>
      </c>
      <c r="AM101" s="360" t="e">
        <f t="shared" si="119"/>
        <v>#VALUE!</v>
      </c>
      <c r="AN101" s="360" t="e">
        <f t="shared" si="120"/>
        <v>#VALUE!</v>
      </c>
      <c r="AO101" s="360" t="e">
        <f t="shared" si="121"/>
        <v>#VALUE!</v>
      </c>
      <c r="AP101" s="360" t="e">
        <f t="shared" si="122"/>
        <v>#VALUE!</v>
      </c>
      <c r="AQ101" s="360" t="e">
        <f t="shared" si="123"/>
        <v>#VALUE!</v>
      </c>
      <c r="AR101" s="360" t="e">
        <f t="shared" si="124"/>
        <v>#VALUE!</v>
      </c>
      <c r="AS101" s="360" t="e">
        <f t="shared" si="125"/>
        <v>#VALUE!</v>
      </c>
      <c r="AT101" s="360" t="e">
        <f t="shared" si="126"/>
        <v>#VALUE!</v>
      </c>
      <c r="AU101" s="360" t="e">
        <f t="shared" si="127"/>
        <v>#VALUE!</v>
      </c>
      <c r="AV101" s="360" t="e">
        <f t="shared" si="128"/>
        <v>#VALUE!</v>
      </c>
      <c r="AW101" s="360" t="e">
        <f t="shared" si="129"/>
        <v>#VALUE!</v>
      </c>
      <c r="AX101" s="360" t="e">
        <f t="shared" si="130"/>
        <v>#VALUE!</v>
      </c>
      <c r="AY101" s="360" t="e">
        <f t="shared" si="131"/>
        <v>#VALUE!</v>
      </c>
      <c r="AZ101" s="360" t="e">
        <f t="shared" si="132"/>
        <v>#VALUE!</v>
      </c>
      <c r="BA101" s="360" t="e">
        <f t="shared" si="133"/>
        <v>#VALUE!</v>
      </c>
      <c r="BB101" s="360" t="e">
        <f t="shared" si="134"/>
        <v>#VALUE!</v>
      </c>
      <c r="BC101" s="360" t="e">
        <f t="shared" si="135"/>
        <v>#VALUE!</v>
      </c>
      <c r="BD101" s="360" t="e">
        <f t="shared" si="136"/>
        <v>#VALUE!</v>
      </c>
      <c r="BE101" s="360" t="e">
        <f t="shared" si="137"/>
        <v>#VALUE!</v>
      </c>
      <c r="BF101" s="360" t="e">
        <f t="shared" si="138"/>
        <v>#VALUE!</v>
      </c>
      <c r="BG101" s="360" t="e">
        <f t="shared" si="139"/>
        <v>#VALUE!</v>
      </c>
      <c r="BH101" s="360" t="e">
        <f t="shared" si="140"/>
        <v>#VALUE!</v>
      </c>
      <c r="BI101" s="360" t="e">
        <f t="shared" si="141"/>
        <v>#VALUE!</v>
      </c>
      <c r="BJ101" s="360" t="e">
        <f t="shared" si="142"/>
        <v>#VALUE!</v>
      </c>
      <c r="BK101" s="360" t="e">
        <f t="shared" si="143"/>
        <v>#VALUE!</v>
      </c>
      <c r="BL101" s="360" t="e">
        <f t="shared" si="144"/>
        <v>#VALUE!</v>
      </c>
      <c r="BM101" s="360" t="e">
        <f t="shared" si="145"/>
        <v>#VALUE!</v>
      </c>
      <c r="BN101" s="360" t="e">
        <f t="shared" si="146"/>
        <v>#VALUE!</v>
      </c>
      <c r="BO101" s="360">
        <f t="array" ref="BO101">SUM(IF(ISERROR(AL101:BN101),"",AL101:BN101))</f>
        <v>0</v>
      </c>
      <c r="BP101" s="361">
        <f t="shared" si="176"/>
        <v>0</v>
      </c>
      <c r="BQ101" s="230" t="str">
        <f t="shared" si="177"/>
        <v/>
      </c>
      <c r="BR101" s="231" t="str">
        <f t="shared" si="147"/>
        <v/>
      </c>
      <c r="BS101" s="231" t="str">
        <f t="shared" si="148"/>
        <v/>
      </c>
      <c r="BT101" s="231" t="str">
        <f t="shared" si="149"/>
        <v/>
      </c>
      <c r="BU101" s="231" t="str">
        <f t="shared" si="150"/>
        <v/>
      </c>
      <c r="BV101" s="231" t="str">
        <f t="shared" si="151"/>
        <v/>
      </c>
      <c r="BW101" s="231" t="str">
        <f t="shared" si="152"/>
        <v/>
      </c>
      <c r="BX101" s="231" t="str">
        <f t="shared" si="153"/>
        <v/>
      </c>
      <c r="BY101" s="231" t="str">
        <f t="shared" si="154"/>
        <v/>
      </c>
      <c r="BZ101" s="231" t="str">
        <f t="shared" si="155"/>
        <v/>
      </c>
      <c r="CA101" s="231" t="str">
        <f t="shared" si="156"/>
        <v/>
      </c>
      <c r="CB101" s="231" t="str">
        <f t="shared" si="157"/>
        <v/>
      </c>
      <c r="CC101" s="231" t="str">
        <f t="shared" si="158"/>
        <v/>
      </c>
      <c r="CD101" s="231" t="str">
        <f t="shared" si="159"/>
        <v/>
      </c>
      <c r="CE101" s="231" t="str">
        <f t="shared" si="160"/>
        <v/>
      </c>
      <c r="CF101" s="231" t="str">
        <f t="shared" si="161"/>
        <v/>
      </c>
      <c r="CG101" s="231" t="str">
        <f t="shared" si="162"/>
        <v/>
      </c>
      <c r="CH101" s="231" t="str">
        <f t="shared" si="163"/>
        <v/>
      </c>
      <c r="CI101" s="231" t="str">
        <f t="shared" si="164"/>
        <v/>
      </c>
      <c r="CJ101" s="231" t="str">
        <f t="shared" si="165"/>
        <v/>
      </c>
      <c r="CK101" s="231" t="str">
        <f t="shared" si="166"/>
        <v/>
      </c>
      <c r="CL101" s="231" t="str">
        <f t="shared" si="167"/>
        <v/>
      </c>
      <c r="CM101" s="231" t="str">
        <f t="shared" si="168"/>
        <v/>
      </c>
      <c r="CN101" s="231" t="str">
        <f t="shared" si="169"/>
        <v/>
      </c>
      <c r="CO101" s="231" t="str">
        <f t="shared" si="170"/>
        <v/>
      </c>
      <c r="CP101" s="231" t="str">
        <f t="shared" si="171"/>
        <v/>
      </c>
      <c r="CQ101" s="231" t="str">
        <f t="shared" si="172"/>
        <v/>
      </c>
      <c r="CR101" s="231" t="str">
        <f t="shared" si="173"/>
        <v/>
      </c>
      <c r="CS101" s="231" t="str">
        <f t="shared" si="174"/>
        <v/>
      </c>
      <c r="CT101" s="231" t="str">
        <f t="shared" si="175"/>
        <v/>
      </c>
    </row>
    <row r="102" spans="1:98" x14ac:dyDescent="0.3">
      <c r="A102" s="624"/>
      <c r="B102" s="624"/>
      <c r="C102" s="625"/>
      <c r="D102" s="624"/>
      <c r="E102" s="624"/>
      <c r="F102" s="624"/>
      <c r="G102" s="624"/>
      <c r="H102" s="364"/>
      <c r="I102" s="663"/>
      <c r="J102" s="663"/>
      <c r="K102" s="663"/>
      <c r="L102" s="663"/>
      <c r="M102" s="663"/>
      <c r="N102" s="663"/>
      <c r="O102" s="663"/>
      <c r="P102" s="663"/>
      <c r="Q102" s="663"/>
      <c r="R102" s="663"/>
      <c r="S102" s="663"/>
      <c r="T102" s="663"/>
      <c r="U102" s="663"/>
      <c r="V102" s="663"/>
      <c r="W102" s="663"/>
      <c r="X102" s="663"/>
      <c r="Y102" s="663"/>
      <c r="Z102" s="663"/>
      <c r="AA102" s="663"/>
      <c r="AB102" s="663"/>
      <c r="AC102" s="663"/>
      <c r="AD102" s="663"/>
      <c r="AE102" s="663"/>
      <c r="AF102" s="663"/>
      <c r="AG102" s="663"/>
      <c r="AH102" s="663"/>
      <c r="AI102" s="663"/>
      <c r="AJ102" s="663"/>
      <c r="AK102" s="663"/>
      <c r="AL102" s="360" t="e">
        <f t="shared" si="118"/>
        <v>#VALUE!</v>
      </c>
      <c r="AM102" s="360" t="e">
        <f t="shared" si="119"/>
        <v>#VALUE!</v>
      </c>
      <c r="AN102" s="360" t="e">
        <f t="shared" si="120"/>
        <v>#VALUE!</v>
      </c>
      <c r="AO102" s="360" t="e">
        <f t="shared" si="121"/>
        <v>#VALUE!</v>
      </c>
      <c r="AP102" s="360" t="e">
        <f t="shared" si="122"/>
        <v>#VALUE!</v>
      </c>
      <c r="AQ102" s="360" t="e">
        <f t="shared" si="123"/>
        <v>#VALUE!</v>
      </c>
      <c r="AR102" s="360" t="e">
        <f t="shared" si="124"/>
        <v>#VALUE!</v>
      </c>
      <c r="AS102" s="360" t="e">
        <f t="shared" si="125"/>
        <v>#VALUE!</v>
      </c>
      <c r="AT102" s="360" t="e">
        <f t="shared" si="126"/>
        <v>#VALUE!</v>
      </c>
      <c r="AU102" s="360" t="e">
        <f t="shared" si="127"/>
        <v>#VALUE!</v>
      </c>
      <c r="AV102" s="360" t="e">
        <f t="shared" si="128"/>
        <v>#VALUE!</v>
      </c>
      <c r="AW102" s="360" t="e">
        <f t="shared" si="129"/>
        <v>#VALUE!</v>
      </c>
      <c r="AX102" s="360" t="e">
        <f t="shared" si="130"/>
        <v>#VALUE!</v>
      </c>
      <c r="AY102" s="360" t="e">
        <f t="shared" si="131"/>
        <v>#VALUE!</v>
      </c>
      <c r="AZ102" s="360" t="e">
        <f t="shared" si="132"/>
        <v>#VALUE!</v>
      </c>
      <c r="BA102" s="360" t="e">
        <f t="shared" si="133"/>
        <v>#VALUE!</v>
      </c>
      <c r="BB102" s="360" t="e">
        <f t="shared" si="134"/>
        <v>#VALUE!</v>
      </c>
      <c r="BC102" s="360" t="e">
        <f t="shared" si="135"/>
        <v>#VALUE!</v>
      </c>
      <c r="BD102" s="360" t="e">
        <f t="shared" si="136"/>
        <v>#VALUE!</v>
      </c>
      <c r="BE102" s="360" t="e">
        <f t="shared" si="137"/>
        <v>#VALUE!</v>
      </c>
      <c r="BF102" s="360" t="e">
        <f t="shared" si="138"/>
        <v>#VALUE!</v>
      </c>
      <c r="BG102" s="360" t="e">
        <f t="shared" si="139"/>
        <v>#VALUE!</v>
      </c>
      <c r="BH102" s="360" t="e">
        <f t="shared" si="140"/>
        <v>#VALUE!</v>
      </c>
      <c r="BI102" s="360" t="e">
        <f t="shared" si="141"/>
        <v>#VALUE!</v>
      </c>
      <c r="BJ102" s="360" t="e">
        <f t="shared" si="142"/>
        <v>#VALUE!</v>
      </c>
      <c r="BK102" s="360" t="e">
        <f t="shared" si="143"/>
        <v>#VALUE!</v>
      </c>
      <c r="BL102" s="360" t="e">
        <f t="shared" si="144"/>
        <v>#VALUE!</v>
      </c>
      <c r="BM102" s="360" t="e">
        <f t="shared" si="145"/>
        <v>#VALUE!</v>
      </c>
      <c r="BN102" s="360" t="e">
        <f t="shared" si="146"/>
        <v>#VALUE!</v>
      </c>
      <c r="BO102" s="360">
        <f t="array" ref="BO102">SUM(IF(ISERROR(AL102:BN102),"",AL102:BN102))</f>
        <v>0</v>
      </c>
      <c r="BP102" s="361">
        <f t="shared" si="176"/>
        <v>0</v>
      </c>
      <c r="BQ102" s="230" t="str">
        <f t="shared" si="177"/>
        <v/>
      </c>
      <c r="BR102" s="231" t="str">
        <f t="shared" si="147"/>
        <v/>
      </c>
      <c r="BS102" s="231" t="str">
        <f t="shared" si="148"/>
        <v/>
      </c>
      <c r="BT102" s="231" t="str">
        <f t="shared" si="149"/>
        <v/>
      </c>
      <c r="BU102" s="231" t="str">
        <f t="shared" si="150"/>
        <v/>
      </c>
      <c r="BV102" s="231" t="str">
        <f t="shared" si="151"/>
        <v/>
      </c>
      <c r="BW102" s="231" t="str">
        <f t="shared" si="152"/>
        <v/>
      </c>
      <c r="BX102" s="231" t="str">
        <f t="shared" si="153"/>
        <v/>
      </c>
      <c r="BY102" s="231" t="str">
        <f t="shared" si="154"/>
        <v/>
      </c>
      <c r="BZ102" s="231" t="str">
        <f t="shared" si="155"/>
        <v/>
      </c>
      <c r="CA102" s="231" t="str">
        <f t="shared" si="156"/>
        <v/>
      </c>
      <c r="CB102" s="231" t="str">
        <f t="shared" si="157"/>
        <v/>
      </c>
      <c r="CC102" s="231" t="str">
        <f t="shared" si="158"/>
        <v/>
      </c>
      <c r="CD102" s="231" t="str">
        <f t="shared" si="159"/>
        <v/>
      </c>
      <c r="CE102" s="231" t="str">
        <f t="shared" si="160"/>
        <v/>
      </c>
      <c r="CF102" s="231" t="str">
        <f t="shared" si="161"/>
        <v/>
      </c>
      <c r="CG102" s="231" t="str">
        <f t="shared" si="162"/>
        <v/>
      </c>
      <c r="CH102" s="231" t="str">
        <f t="shared" si="163"/>
        <v/>
      </c>
      <c r="CI102" s="231" t="str">
        <f t="shared" si="164"/>
        <v/>
      </c>
      <c r="CJ102" s="231" t="str">
        <f t="shared" si="165"/>
        <v/>
      </c>
      <c r="CK102" s="231" t="str">
        <f t="shared" si="166"/>
        <v/>
      </c>
      <c r="CL102" s="231" t="str">
        <f t="shared" si="167"/>
        <v/>
      </c>
      <c r="CM102" s="231" t="str">
        <f t="shared" si="168"/>
        <v/>
      </c>
      <c r="CN102" s="231" t="str">
        <f t="shared" si="169"/>
        <v/>
      </c>
      <c r="CO102" s="231" t="str">
        <f t="shared" si="170"/>
        <v/>
      </c>
      <c r="CP102" s="231" t="str">
        <f t="shared" si="171"/>
        <v/>
      </c>
      <c r="CQ102" s="231" t="str">
        <f t="shared" si="172"/>
        <v/>
      </c>
      <c r="CR102" s="231" t="str">
        <f t="shared" si="173"/>
        <v/>
      </c>
      <c r="CS102" s="231" t="str">
        <f t="shared" si="174"/>
        <v/>
      </c>
      <c r="CT102" s="231" t="str">
        <f t="shared" si="175"/>
        <v/>
      </c>
    </row>
    <row r="103" spans="1:98" x14ac:dyDescent="0.3">
      <c r="A103" s="624"/>
      <c r="B103" s="624"/>
      <c r="C103" s="625"/>
      <c r="D103" s="624"/>
      <c r="E103" s="624"/>
      <c r="F103" s="624"/>
      <c r="G103" s="624"/>
      <c r="H103" s="364"/>
      <c r="I103" s="663"/>
      <c r="J103" s="663"/>
      <c r="K103" s="663"/>
      <c r="L103" s="663"/>
      <c r="M103" s="663"/>
      <c r="N103" s="663"/>
      <c r="O103" s="663"/>
      <c r="P103" s="663"/>
      <c r="Q103" s="663"/>
      <c r="R103" s="663"/>
      <c r="S103" s="663"/>
      <c r="T103" s="663"/>
      <c r="U103" s="663"/>
      <c r="V103" s="663"/>
      <c r="W103" s="663"/>
      <c r="X103" s="663"/>
      <c r="Y103" s="663"/>
      <c r="Z103" s="663"/>
      <c r="AA103" s="663"/>
      <c r="AB103" s="663"/>
      <c r="AC103" s="663"/>
      <c r="AD103" s="663"/>
      <c r="AE103" s="663"/>
      <c r="AF103" s="663"/>
      <c r="AG103" s="663"/>
      <c r="AH103" s="663"/>
      <c r="AI103" s="663"/>
      <c r="AJ103" s="663"/>
      <c r="AK103" s="663"/>
      <c r="AL103" s="360" t="e">
        <f t="shared" si="118"/>
        <v>#VALUE!</v>
      </c>
      <c r="AM103" s="360" t="e">
        <f t="shared" si="119"/>
        <v>#VALUE!</v>
      </c>
      <c r="AN103" s="360" t="e">
        <f t="shared" si="120"/>
        <v>#VALUE!</v>
      </c>
      <c r="AO103" s="360" t="e">
        <f t="shared" si="121"/>
        <v>#VALUE!</v>
      </c>
      <c r="AP103" s="360" t="e">
        <f t="shared" si="122"/>
        <v>#VALUE!</v>
      </c>
      <c r="AQ103" s="360" t="e">
        <f t="shared" si="123"/>
        <v>#VALUE!</v>
      </c>
      <c r="AR103" s="360" t="e">
        <f t="shared" si="124"/>
        <v>#VALUE!</v>
      </c>
      <c r="AS103" s="360" t="e">
        <f t="shared" si="125"/>
        <v>#VALUE!</v>
      </c>
      <c r="AT103" s="360" t="e">
        <f t="shared" si="126"/>
        <v>#VALUE!</v>
      </c>
      <c r="AU103" s="360" t="e">
        <f t="shared" si="127"/>
        <v>#VALUE!</v>
      </c>
      <c r="AV103" s="360" t="e">
        <f t="shared" si="128"/>
        <v>#VALUE!</v>
      </c>
      <c r="AW103" s="360" t="e">
        <f t="shared" si="129"/>
        <v>#VALUE!</v>
      </c>
      <c r="AX103" s="360" t="e">
        <f t="shared" si="130"/>
        <v>#VALUE!</v>
      </c>
      <c r="AY103" s="360" t="e">
        <f t="shared" si="131"/>
        <v>#VALUE!</v>
      </c>
      <c r="AZ103" s="360" t="e">
        <f t="shared" si="132"/>
        <v>#VALUE!</v>
      </c>
      <c r="BA103" s="360" t="e">
        <f t="shared" si="133"/>
        <v>#VALUE!</v>
      </c>
      <c r="BB103" s="360" t="e">
        <f t="shared" si="134"/>
        <v>#VALUE!</v>
      </c>
      <c r="BC103" s="360" t="e">
        <f t="shared" si="135"/>
        <v>#VALUE!</v>
      </c>
      <c r="BD103" s="360" t="e">
        <f t="shared" si="136"/>
        <v>#VALUE!</v>
      </c>
      <c r="BE103" s="360" t="e">
        <f t="shared" si="137"/>
        <v>#VALUE!</v>
      </c>
      <c r="BF103" s="360" t="e">
        <f t="shared" si="138"/>
        <v>#VALUE!</v>
      </c>
      <c r="BG103" s="360" t="e">
        <f t="shared" si="139"/>
        <v>#VALUE!</v>
      </c>
      <c r="BH103" s="360" t="e">
        <f t="shared" si="140"/>
        <v>#VALUE!</v>
      </c>
      <c r="BI103" s="360" t="e">
        <f t="shared" si="141"/>
        <v>#VALUE!</v>
      </c>
      <c r="BJ103" s="360" t="e">
        <f t="shared" si="142"/>
        <v>#VALUE!</v>
      </c>
      <c r="BK103" s="360" t="e">
        <f t="shared" si="143"/>
        <v>#VALUE!</v>
      </c>
      <c r="BL103" s="360" t="e">
        <f t="shared" si="144"/>
        <v>#VALUE!</v>
      </c>
      <c r="BM103" s="360" t="e">
        <f t="shared" si="145"/>
        <v>#VALUE!</v>
      </c>
      <c r="BN103" s="360" t="e">
        <f t="shared" si="146"/>
        <v>#VALUE!</v>
      </c>
      <c r="BO103" s="360">
        <f t="array" ref="BO103">SUM(IF(ISERROR(AL103:BN103),"",AL103:BN103))</f>
        <v>0</v>
      </c>
      <c r="BP103" s="361">
        <f t="shared" si="176"/>
        <v>0</v>
      </c>
      <c r="BQ103" s="230" t="str">
        <f t="shared" si="177"/>
        <v/>
      </c>
      <c r="BR103" s="231" t="str">
        <f t="shared" si="147"/>
        <v/>
      </c>
      <c r="BS103" s="231" t="str">
        <f t="shared" si="148"/>
        <v/>
      </c>
      <c r="BT103" s="231" t="str">
        <f t="shared" si="149"/>
        <v/>
      </c>
      <c r="BU103" s="231" t="str">
        <f t="shared" si="150"/>
        <v/>
      </c>
      <c r="BV103" s="231" t="str">
        <f t="shared" si="151"/>
        <v/>
      </c>
      <c r="BW103" s="231" t="str">
        <f t="shared" si="152"/>
        <v/>
      </c>
      <c r="BX103" s="231" t="str">
        <f t="shared" si="153"/>
        <v/>
      </c>
      <c r="BY103" s="231" t="str">
        <f t="shared" si="154"/>
        <v/>
      </c>
      <c r="BZ103" s="231" t="str">
        <f t="shared" si="155"/>
        <v/>
      </c>
      <c r="CA103" s="231" t="str">
        <f t="shared" si="156"/>
        <v/>
      </c>
      <c r="CB103" s="231" t="str">
        <f t="shared" si="157"/>
        <v/>
      </c>
      <c r="CC103" s="231" t="str">
        <f t="shared" si="158"/>
        <v/>
      </c>
      <c r="CD103" s="231" t="str">
        <f t="shared" si="159"/>
        <v/>
      </c>
      <c r="CE103" s="231" t="str">
        <f t="shared" si="160"/>
        <v/>
      </c>
      <c r="CF103" s="231" t="str">
        <f t="shared" si="161"/>
        <v/>
      </c>
      <c r="CG103" s="231" t="str">
        <f t="shared" si="162"/>
        <v/>
      </c>
      <c r="CH103" s="231" t="str">
        <f t="shared" si="163"/>
        <v/>
      </c>
      <c r="CI103" s="231" t="str">
        <f t="shared" si="164"/>
        <v/>
      </c>
      <c r="CJ103" s="231" t="str">
        <f t="shared" si="165"/>
        <v/>
      </c>
      <c r="CK103" s="231" t="str">
        <f t="shared" si="166"/>
        <v/>
      </c>
      <c r="CL103" s="231" t="str">
        <f t="shared" si="167"/>
        <v/>
      </c>
      <c r="CM103" s="231" t="str">
        <f t="shared" si="168"/>
        <v/>
      </c>
      <c r="CN103" s="231" t="str">
        <f t="shared" si="169"/>
        <v/>
      </c>
      <c r="CO103" s="231" t="str">
        <f t="shared" si="170"/>
        <v/>
      </c>
      <c r="CP103" s="231" t="str">
        <f t="shared" si="171"/>
        <v/>
      </c>
      <c r="CQ103" s="231" t="str">
        <f t="shared" si="172"/>
        <v/>
      </c>
      <c r="CR103" s="231" t="str">
        <f t="shared" si="173"/>
        <v/>
      </c>
      <c r="CS103" s="231" t="str">
        <f t="shared" si="174"/>
        <v/>
      </c>
      <c r="CT103" s="231" t="str">
        <f t="shared" si="175"/>
        <v/>
      </c>
    </row>
    <row r="104" spans="1:98" x14ac:dyDescent="0.3">
      <c r="A104" s="624"/>
      <c r="B104" s="624"/>
      <c r="C104" s="625"/>
      <c r="D104" s="624"/>
      <c r="E104" s="624"/>
      <c r="F104" s="624"/>
      <c r="G104" s="624"/>
      <c r="H104" s="364"/>
      <c r="I104" s="663"/>
      <c r="J104" s="663"/>
      <c r="K104" s="663"/>
      <c r="L104" s="663"/>
      <c r="M104" s="663"/>
      <c r="N104" s="663"/>
      <c r="O104" s="663"/>
      <c r="P104" s="663"/>
      <c r="Q104" s="663"/>
      <c r="R104" s="663"/>
      <c r="S104" s="663"/>
      <c r="T104" s="663"/>
      <c r="U104" s="663"/>
      <c r="V104" s="663"/>
      <c r="W104" s="663"/>
      <c r="X104" s="663"/>
      <c r="Y104" s="663"/>
      <c r="Z104" s="663"/>
      <c r="AA104" s="663"/>
      <c r="AB104" s="663"/>
      <c r="AC104" s="663"/>
      <c r="AD104" s="663"/>
      <c r="AE104" s="663"/>
      <c r="AF104" s="663"/>
      <c r="AG104" s="663"/>
      <c r="AH104" s="663"/>
      <c r="AI104" s="663"/>
      <c r="AJ104" s="663"/>
      <c r="AK104" s="663"/>
      <c r="AL104" s="360" t="e">
        <f t="shared" si="118"/>
        <v>#VALUE!</v>
      </c>
      <c r="AM104" s="360" t="e">
        <f t="shared" si="119"/>
        <v>#VALUE!</v>
      </c>
      <c r="AN104" s="360" t="e">
        <f t="shared" si="120"/>
        <v>#VALUE!</v>
      </c>
      <c r="AO104" s="360" t="e">
        <f t="shared" si="121"/>
        <v>#VALUE!</v>
      </c>
      <c r="AP104" s="360" t="e">
        <f t="shared" si="122"/>
        <v>#VALUE!</v>
      </c>
      <c r="AQ104" s="360" t="e">
        <f t="shared" si="123"/>
        <v>#VALUE!</v>
      </c>
      <c r="AR104" s="360" t="e">
        <f t="shared" si="124"/>
        <v>#VALUE!</v>
      </c>
      <c r="AS104" s="360" t="e">
        <f t="shared" si="125"/>
        <v>#VALUE!</v>
      </c>
      <c r="AT104" s="360" t="e">
        <f t="shared" si="126"/>
        <v>#VALUE!</v>
      </c>
      <c r="AU104" s="360" t="e">
        <f t="shared" si="127"/>
        <v>#VALUE!</v>
      </c>
      <c r="AV104" s="360" t="e">
        <f t="shared" si="128"/>
        <v>#VALUE!</v>
      </c>
      <c r="AW104" s="360" t="e">
        <f t="shared" si="129"/>
        <v>#VALUE!</v>
      </c>
      <c r="AX104" s="360" t="e">
        <f t="shared" si="130"/>
        <v>#VALUE!</v>
      </c>
      <c r="AY104" s="360" t="e">
        <f t="shared" si="131"/>
        <v>#VALUE!</v>
      </c>
      <c r="AZ104" s="360" t="e">
        <f t="shared" si="132"/>
        <v>#VALUE!</v>
      </c>
      <c r="BA104" s="360" t="e">
        <f t="shared" si="133"/>
        <v>#VALUE!</v>
      </c>
      <c r="BB104" s="360" t="e">
        <f t="shared" si="134"/>
        <v>#VALUE!</v>
      </c>
      <c r="BC104" s="360" t="e">
        <f t="shared" si="135"/>
        <v>#VALUE!</v>
      </c>
      <c r="BD104" s="360" t="e">
        <f t="shared" si="136"/>
        <v>#VALUE!</v>
      </c>
      <c r="BE104" s="360" t="e">
        <f t="shared" si="137"/>
        <v>#VALUE!</v>
      </c>
      <c r="BF104" s="360" t="e">
        <f t="shared" si="138"/>
        <v>#VALUE!</v>
      </c>
      <c r="BG104" s="360" t="e">
        <f t="shared" si="139"/>
        <v>#VALUE!</v>
      </c>
      <c r="BH104" s="360" t="e">
        <f t="shared" si="140"/>
        <v>#VALUE!</v>
      </c>
      <c r="BI104" s="360" t="e">
        <f t="shared" si="141"/>
        <v>#VALUE!</v>
      </c>
      <c r="BJ104" s="360" t="e">
        <f t="shared" si="142"/>
        <v>#VALUE!</v>
      </c>
      <c r="BK104" s="360" t="e">
        <f t="shared" si="143"/>
        <v>#VALUE!</v>
      </c>
      <c r="BL104" s="360" t="e">
        <f t="shared" si="144"/>
        <v>#VALUE!</v>
      </c>
      <c r="BM104" s="360" t="e">
        <f t="shared" si="145"/>
        <v>#VALUE!</v>
      </c>
      <c r="BN104" s="360" t="e">
        <f t="shared" si="146"/>
        <v>#VALUE!</v>
      </c>
      <c r="BO104" s="360">
        <f t="array" ref="BO104">SUM(IF(ISERROR(AL104:BN104),"",AL104:BN104))</f>
        <v>0</v>
      </c>
      <c r="BP104" s="361">
        <f t="shared" si="176"/>
        <v>0</v>
      </c>
      <c r="BQ104" s="230" t="str">
        <f t="shared" si="177"/>
        <v/>
      </c>
      <c r="BR104" s="231" t="str">
        <f t="shared" si="147"/>
        <v/>
      </c>
      <c r="BS104" s="231" t="str">
        <f t="shared" si="148"/>
        <v/>
      </c>
      <c r="BT104" s="231" t="str">
        <f t="shared" si="149"/>
        <v/>
      </c>
      <c r="BU104" s="231" t="str">
        <f t="shared" si="150"/>
        <v/>
      </c>
      <c r="BV104" s="231" t="str">
        <f t="shared" si="151"/>
        <v/>
      </c>
      <c r="BW104" s="231" t="str">
        <f t="shared" si="152"/>
        <v/>
      </c>
      <c r="BX104" s="231" t="str">
        <f t="shared" si="153"/>
        <v/>
      </c>
      <c r="BY104" s="231" t="str">
        <f t="shared" si="154"/>
        <v/>
      </c>
      <c r="BZ104" s="231" t="str">
        <f t="shared" si="155"/>
        <v/>
      </c>
      <c r="CA104" s="231" t="str">
        <f t="shared" si="156"/>
        <v/>
      </c>
      <c r="CB104" s="231" t="str">
        <f t="shared" si="157"/>
        <v/>
      </c>
      <c r="CC104" s="231" t="str">
        <f t="shared" si="158"/>
        <v/>
      </c>
      <c r="CD104" s="231" t="str">
        <f t="shared" si="159"/>
        <v/>
      </c>
      <c r="CE104" s="231" t="str">
        <f t="shared" si="160"/>
        <v/>
      </c>
      <c r="CF104" s="231" t="str">
        <f t="shared" si="161"/>
        <v/>
      </c>
      <c r="CG104" s="231" t="str">
        <f t="shared" si="162"/>
        <v/>
      </c>
      <c r="CH104" s="231" t="str">
        <f t="shared" si="163"/>
        <v/>
      </c>
      <c r="CI104" s="231" t="str">
        <f t="shared" si="164"/>
        <v/>
      </c>
      <c r="CJ104" s="231" t="str">
        <f t="shared" si="165"/>
        <v/>
      </c>
      <c r="CK104" s="231" t="str">
        <f t="shared" si="166"/>
        <v/>
      </c>
      <c r="CL104" s="231" t="str">
        <f t="shared" si="167"/>
        <v/>
      </c>
      <c r="CM104" s="231" t="str">
        <f t="shared" si="168"/>
        <v/>
      </c>
      <c r="CN104" s="231" t="str">
        <f t="shared" si="169"/>
        <v/>
      </c>
      <c r="CO104" s="231" t="str">
        <f t="shared" si="170"/>
        <v/>
      </c>
      <c r="CP104" s="231" t="str">
        <f t="shared" si="171"/>
        <v/>
      </c>
      <c r="CQ104" s="231" t="str">
        <f t="shared" si="172"/>
        <v/>
      </c>
      <c r="CR104" s="231" t="str">
        <f t="shared" si="173"/>
        <v/>
      </c>
      <c r="CS104" s="231" t="str">
        <f t="shared" si="174"/>
        <v/>
      </c>
      <c r="CT104" s="231" t="str">
        <f t="shared" si="175"/>
        <v/>
      </c>
    </row>
    <row r="105" spans="1:98" x14ac:dyDescent="0.3">
      <c r="A105" s="624"/>
      <c r="B105" s="624"/>
      <c r="C105" s="625"/>
      <c r="D105" s="624"/>
      <c r="E105" s="624"/>
      <c r="F105" s="624"/>
      <c r="G105" s="624"/>
      <c r="H105" s="364"/>
      <c r="I105" s="663"/>
      <c r="J105" s="663"/>
      <c r="K105" s="663"/>
      <c r="L105" s="663"/>
      <c r="M105" s="663"/>
      <c r="N105" s="663"/>
      <c r="O105" s="663"/>
      <c r="P105" s="663"/>
      <c r="Q105" s="663"/>
      <c r="R105" s="663"/>
      <c r="S105" s="663"/>
      <c r="T105" s="663"/>
      <c r="U105" s="663"/>
      <c r="V105" s="663"/>
      <c r="W105" s="663"/>
      <c r="X105" s="663"/>
      <c r="Y105" s="663"/>
      <c r="Z105" s="663"/>
      <c r="AA105" s="663"/>
      <c r="AB105" s="663"/>
      <c r="AC105" s="663"/>
      <c r="AD105" s="663"/>
      <c r="AE105" s="663"/>
      <c r="AF105" s="663"/>
      <c r="AG105" s="663"/>
      <c r="AH105" s="663"/>
      <c r="AI105" s="663"/>
      <c r="AJ105" s="663"/>
      <c r="AK105" s="663"/>
      <c r="AL105" s="360" t="e">
        <f t="shared" si="118"/>
        <v>#VALUE!</v>
      </c>
      <c r="AM105" s="360" t="e">
        <f t="shared" si="119"/>
        <v>#VALUE!</v>
      </c>
      <c r="AN105" s="360" t="e">
        <f t="shared" si="120"/>
        <v>#VALUE!</v>
      </c>
      <c r="AO105" s="360" t="e">
        <f t="shared" si="121"/>
        <v>#VALUE!</v>
      </c>
      <c r="AP105" s="360" t="e">
        <f t="shared" si="122"/>
        <v>#VALUE!</v>
      </c>
      <c r="AQ105" s="360" t="e">
        <f t="shared" si="123"/>
        <v>#VALUE!</v>
      </c>
      <c r="AR105" s="360" t="e">
        <f t="shared" si="124"/>
        <v>#VALUE!</v>
      </c>
      <c r="AS105" s="360" t="e">
        <f t="shared" si="125"/>
        <v>#VALUE!</v>
      </c>
      <c r="AT105" s="360" t="e">
        <f t="shared" si="126"/>
        <v>#VALUE!</v>
      </c>
      <c r="AU105" s="360" t="e">
        <f t="shared" si="127"/>
        <v>#VALUE!</v>
      </c>
      <c r="AV105" s="360" t="e">
        <f t="shared" si="128"/>
        <v>#VALUE!</v>
      </c>
      <c r="AW105" s="360" t="e">
        <f t="shared" si="129"/>
        <v>#VALUE!</v>
      </c>
      <c r="AX105" s="360" t="e">
        <f t="shared" si="130"/>
        <v>#VALUE!</v>
      </c>
      <c r="AY105" s="360" t="e">
        <f t="shared" si="131"/>
        <v>#VALUE!</v>
      </c>
      <c r="AZ105" s="360" t="e">
        <f t="shared" si="132"/>
        <v>#VALUE!</v>
      </c>
      <c r="BA105" s="360" t="e">
        <f t="shared" si="133"/>
        <v>#VALUE!</v>
      </c>
      <c r="BB105" s="360" t="e">
        <f t="shared" si="134"/>
        <v>#VALUE!</v>
      </c>
      <c r="BC105" s="360" t="e">
        <f t="shared" si="135"/>
        <v>#VALUE!</v>
      </c>
      <c r="BD105" s="360" t="e">
        <f t="shared" si="136"/>
        <v>#VALUE!</v>
      </c>
      <c r="BE105" s="360" t="e">
        <f t="shared" si="137"/>
        <v>#VALUE!</v>
      </c>
      <c r="BF105" s="360" t="e">
        <f t="shared" si="138"/>
        <v>#VALUE!</v>
      </c>
      <c r="BG105" s="360" t="e">
        <f t="shared" si="139"/>
        <v>#VALUE!</v>
      </c>
      <c r="BH105" s="360" t="e">
        <f t="shared" si="140"/>
        <v>#VALUE!</v>
      </c>
      <c r="BI105" s="360" t="e">
        <f t="shared" si="141"/>
        <v>#VALUE!</v>
      </c>
      <c r="BJ105" s="360" t="e">
        <f t="shared" si="142"/>
        <v>#VALUE!</v>
      </c>
      <c r="BK105" s="360" t="e">
        <f t="shared" si="143"/>
        <v>#VALUE!</v>
      </c>
      <c r="BL105" s="360" t="e">
        <f t="shared" si="144"/>
        <v>#VALUE!</v>
      </c>
      <c r="BM105" s="360" t="e">
        <f t="shared" si="145"/>
        <v>#VALUE!</v>
      </c>
      <c r="BN105" s="360" t="e">
        <f t="shared" si="146"/>
        <v>#VALUE!</v>
      </c>
      <c r="BO105" s="360">
        <f t="array" ref="BO105">SUM(IF(ISERROR(AL105:BN105),"",AL105:BN105))</f>
        <v>0</v>
      </c>
      <c r="BP105" s="361">
        <f t="shared" si="176"/>
        <v>0</v>
      </c>
      <c r="BQ105" s="230" t="str">
        <f t="shared" si="177"/>
        <v/>
      </c>
      <c r="BR105" s="231" t="str">
        <f t="shared" si="147"/>
        <v/>
      </c>
      <c r="BS105" s="231" t="str">
        <f t="shared" si="148"/>
        <v/>
      </c>
      <c r="BT105" s="231" t="str">
        <f t="shared" si="149"/>
        <v/>
      </c>
      <c r="BU105" s="231" t="str">
        <f t="shared" si="150"/>
        <v/>
      </c>
      <c r="BV105" s="231" t="str">
        <f t="shared" si="151"/>
        <v/>
      </c>
      <c r="BW105" s="231" t="str">
        <f t="shared" si="152"/>
        <v/>
      </c>
      <c r="BX105" s="231" t="str">
        <f t="shared" si="153"/>
        <v/>
      </c>
      <c r="BY105" s="231" t="str">
        <f t="shared" si="154"/>
        <v/>
      </c>
      <c r="BZ105" s="231" t="str">
        <f t="shared" si="155"/>
        <v/>
      </c>
      <c r="CA105" s="231" t="str">
        <f t="shared" si="156"/>
        <v/>
      </c>
      <c r="CB105" s="231" t="str">
        <f t="shared" si="157"/>
        <v/>
      </c>
      <c r="CC105" s="231" t="str">
        <f t="shared" si="158"/>
        <v/>
      </c>
      <c r="CD105" s="231" t="str">
        <f t="shared" si="159"/>
        <v/>
      </c>
      <c r="CE105" s="231" t="str">
        <f t="shared" si="160"/>
        <v/>
      </c>
      <c r="CF105" s="231" t="str">
        <f t="shared" si="161"/>
        <v/>
      </c>
      <c r="CG105" s="231" t="str">
        <f t="shared" si="162"/>
        <v/>
      </c>
      <c r="CH105" s="231" t="str">
        <f t="shared" si="163"/>
        <v/>
      </c>
      <c r="CI105" s="231" t="str">
        <f t="shared" si="164"/>
        <v/>
      </c>
      <c r="CJ105" s="231" t="str">
        <f t="shared" si="165"/>
        <v/>
      </c>
      <c r="CK105" s="231" t="str">
        <f t="shared" si="166"/>
        <v/>
      </c>
      <c r="CL105" s="231" t="str">
        <f t="shared" si="167"/>
        <v/>
      </c>
      <c r="CM105" s="231" t="str">
        <f t="shared" si="168"/>
        <v/>
      </c>
      <c r="CN105" s="231" t="str">
        <f t="shared" si="169"/>
        <v/>
      </c>
      <c r="CO105" s="231" t="str">
        <f t="shared" si="170"/>
        <v/>
      </c>
      <c r="CP105" s="231" t="str">
        <f t="shared" si="171"/>
        <v/>
      </c>
      <c r="CQ105" s="231" t="str">
        <f t="shared" si="172"/>
        <v/>
      </c>
      <c r="CR105" s="231" t="str">
        <f t="shared" si="173"/>
        <v/>
      </c>
      <c r="CS105" s="231" t="str">
        <f t="shared" si="174"/>
        <v/>
      </c>
      <c r="CT105" s="231" t="str">
        <f t="shared" si="175"/>
        <v/>
      </c>
    </row>
    <row r="106" spans="1:98" x14ac:dyDescent="0.3">
      <c r="A106" s="624"/>
      <c r="B106" s="624"/>
      <c r="C106" s="625"/>
      <c r="D106" s="624"/>
      <c r="E106" s="624"/>
      <c r="F106" s="624"/>
      <c r="G106" s="624"/>
      <c r="H106" s="364"/>
      <c r="I106" s="663"/>
      <c r="J106" s="663"/>
      <c r="K106" s="663"/>
      <c r="L106" s="663"/>
      <c r="M106" s="663"/>
      <c r="N106" s="663"/>
      <c r="O106" s="663"/>
      <c r="P106" s="663"/>
      <c r="Q106" s="663"/>
      <c r="R106" s="663"/>
      <c r="S106" s="663"/>
      <c r="T106" s="663"/>
      <c r="U106" s="663"/>
      <c r="V106" s="663"/>
      <c r="W106" s="663"/>
      <c r="X106" s="663"/>
      <c r="Y106" s="663"/>
      <c r="Z106" s="663"/>
      <c r="AA106" s="663"/>
      <c r="AB106" s="663"/>
      <c r="AC106" s="663"/>
      <c r="AD106" s="663"/>
      <c r="AE106" s="663"/>
      <c r="AF106" s="663"/>
      <c r="AG106" s="663"/>
      <c r="AH106" s="663"/>
      <c r="AI106" s="663"/>
      <c r="AJ106" s="663"/>
      <c r="AK106" s="663"/>
      <c r="AL106" s="360" t="e">
        <f t="shared" ref="AL106:AL110" si="178">BR106*I$8</f>
        <v>#VALUE!</v>
      </c>
      <c r="AM106" s="360" t="e">
        <f t="shared" ref="AM106:AM110" si="179">BS106*J$8</f>
        <v>#VALUE!</v>
      </c>
      <c r="AN106" s="360" t="e">
        <f t="shared" ref="AN106:AN110" si="180">BT106*K$8</f>
        <v>#VALUE!</v>
      </c>
      <c r="AO106" s="360" t="e">
        <f t="shared" ref="AO106:AO110" si="181">BU106*L$8</f>
        <v>#VALUE!</v>
      </c>
      <c r="AP106" s="360" t="e">
        <f t="shared" ref="AP106:AP110" si="182">BV106*M$8</f>
        <v>#VALUE!</v>
      </c>
      <c r="AQ106" s="360" t="e">
        <f t="shared" ref="AQ106:AQ110" si="183">BW106*N$8</f>
        <v>#VALUE!</v>
      </c>
      <c r="AR106" s="360" t="e">
        <f t="shared" ref="AR106:AR110" si="184">BX106*O$8</f>
        <v>#VALUE!</v>
      </c>
      <c r="AS106" s="360" t="e">
        <f t="shared" ref="AS106:AS110" si="185">BY106*P$8</f>
        <v>#VALUE!</v>
      </c>
      <c r="AT106" s="360" t="e">
        <f t="shared" ref="AT106:AT110" si="186">BZ106*Q$8</f>
        <v>#VALUE!</v>
      </c>
      <c r="AU106" s="360" t="e">
        <f t="shared" ref="AU106:AU110" si="187">CA106*R$8</f>
        <v>#VALUE!</v>
      </c>
      <c r="AV106" s="360" t="e">
        <f t="shared" ref="AV106:AV110" si="188">CB106*S$8</f>
        <v>#VALUE!</v>
      </c>
      <c r="AW106" s="360" t="e">
        <f t="shared" ref="AW106:AW110" si="189">CC106*T$8</f>
        <v>#VALUE!</v>
      </c>
      <c r="AX106" s="360" t="e">
        <f t="shared" ref="AX106:AX110" si="190">CD106*U$8</f>
        <v>#VALUE!</v>
      </c>
      <c r="AY106" s="360" t="e">
        <f t="shared" ref="AY106:AY110" si="191">CE106*V$8</f>
        <v>#VALUE!</v>
      </c>
      <c r="AZ106" s="360" t="e">
        <f t="shared" ref="AZ106:AZ110" si="192">CF106*W$8</f>
        <v>#VALUE!</v>
      </c>
      <c r="BA106" s="360" t="e">
        <f t="shared" ref="BA106:BA110" si="193">CG106*X$8</f>
        <v>#VALUE!</v>
      </c>
      <c r="BB106" s="360" t="e">
        <f t="shared" ref="BB106:BB110" si="194">CH106*Y$8</f>
        <v>#VALUE!</v>
      </c>
      <c r="BC106" s="360" t="e">
        <f t="shared" ref="BC106:BC110" si="195">CI106*Z$8</f>
        <v>#VALUE!</v>
      </c>
      <c r="BD106" s="360" t="e">
        <f t="shared" ref="BD106:BD110" si="196">CJ106*AA$8</f>
        <v>#VALUE!</v>
      </c>
      <c r="BE106" s="360" t="e">
        <f t="shared" ref="BE106:BE110" si="197">CK106*AB$8</f>
        <v>#VALUE!</v>
      </c>
      <c r="BF106" s="360" t="e">
        <f t="shared" ref="BF106:BF110" si="198">CL106*AC$8</f>
        <v>#VALUE!</v>
      </c>
      <c r="BG106" s="360" t="e">
        <f t="shared" ref="BG106:BG110" si="199">CM106*AD$8</f>
        <v>#VALUE!</v>
      </c>
      <c r="BH106" s="360" t="e">
        <f t="shared" ref="BH106:BH110" si="200">CN106*AE$8</f>
        <v>#VALUE!</v>
      </c>
      <c r="BI106" s="360" t="e">
        <f t="shared" ref="BI106:BI110" si="201">CO106*AF$8</f>
        <v>#VALUE!</v>
      </c>
      <c r="BJ106" s="360" t="e">
        <f t="shared" ref="BJ106:BJ110" si="202">CP106*AG$8</f>
        <v>#VALUE!</v>
      </c>
      <c r="BK106" s="360" t="e">
        <f t="shared" ref="BK106:BK110" si="203">CQ106*AH$8</f>
        <v>#VALUE!</v>
      </c>
      <c r="BL106" s="360" t="e">
        <f t="shared" ref="BL106:BL110" si="204">CR106*AI$8</f>
        <v>#VALUE!</v>
      </c>
      <c r="BM106" s="360" t="e">
        <f t="shared" ref="BM106:BM110" si="205">CS106*AJ$8</f>
        <v>#VALUE!</v>
      </c>
      <c r="BN106" s="360" t="e">
        <f t="shared" ref="BN106:BN110" si="206">CT106*AK$8</f>
        <v>#VALUE!</v>
      </c>
      <c r="BO106" s="360">
        <f t="array" ref="BO106">SUM(IF(ISERROR(AL106:BN106),"",AL106:BN106))</f>
        <v>0</v>
      </c>
      <c r="BP106" s="361">
        <f t="shared" si="176"/>
        <v>0</v>
      </c>
      <c r="BQ106" s="230" t="str">
        <f t="shared" si="177"/>
        <v/>
      </c>
      <c r="BR106" s="231" t="str">
        <f t="shared" ref="BR106:BR110" si="207">SUBSTITUTE(I106,"&lt;","")</f>
        <v/>
      </c>
      <c r="BS106" s="231" t="str">
        <f t="shared" ref="BS106:BS110" si="208">SUBSTITUTE(J106,"&lt;","")</f>
        <v/>
      </c>
      <c r="BT106" s="231" t="str">
        <f t="shared" ref="BT106:BT110" si="209">SUBSTITUTE(K106,"&lt;","")</f>
        <v/>
      </c>
      <c r="BU106" s="231" t="str">
        <f t="shared" ref="BU106:BU110" si="210">SUBSTITUTE(L106,"&lt;","")</f>
        <v/>
      </c>
      <c r="BV106" s="231" t="str">
        <f t="shared" ref="BV106:BV110" si="211">SUBSTITUTE(M106,"&lt;","")</f>
        <v/>
      </c>
      <c r="BW106" s="231" t="str">
        <f t="shared" ref="BW106:BW110" si="212">SUBSTITUTE(N106,"&lt;","")</f>
        <v/>
      </c>
      <c r="BX106" s="231" t="str">
        <f t="shared" ref="BX106:BX110" si="213">SUBSTITUTE(O106,"&lt;","")</f>
        <v/>
      </c>
      <c r="BY106" s="231" t="str">
        <f t="shared" ref="BY106:BY110" si="214">SUBSTITUTE(P106,"&lt;","")</f>
        <v/>
      </c>
      <c r="BZ106" s="231" t="str">
        <f t="shared" ref="BZ106:BZ110" si="215">SUBSTITUTE(Q106,"&lt;","")</f>
        <v/>
      </c>
      <c r="CA106" s="231" t="str">
        <f t="shared" ref="CA106:CA110" si="216">SUBSTITUTE(R106,"&lt;","")</f>
        <v/>
      </c>
      <c r="CB106" s="231" t="str">
        <f t="shared" ref="CB106:CB110" si="217">SUBSTITUTE(S106,"&lt;","")</f>
        <v/>
      </c>
      <c r="CC106" s="231" t="str">
        <f t="shared" ref="CC106:CC110" si="218">SUBSTITUTE(T106,"&lt;","")</f>
        <v/>
      </c>
      <c r="CD106" s="231" t="str">
        <f t="shared" ref="CD106:CD110" si="219">SUBSTITUTE(U106,"&lt;","")</f>
        <v/>
      </c>
      <c r="CE106" s="231" t="str">
        <f t="shared" ref="CE106:CE110" si="220">SUBSTITUTE(V106,"&lt;","")</f>
        <v/>
      </c>
      <c r="CF106" s="231" t="str">
        <f t="shared" ref="CF106:CF110" si="221">SUBSTITUTE(W106,"&lt;","")</f>
        <v/>
      </c>
      <c r="CG106" s="231" t="str">
        <f t="shared" ref="CG106:CG110" si="222">SUBSTITUTE(X106,"&lt;","")</f>
        <v/>
      </c>
      <c r="CH106" s="231" t="str">
        <f t="shared" ref="CH106:CH110" si="223">SUBSTITUTE(Y106,"&lt;","")</f>
        <v/>
      </c>
      <c r="CI106" s="231" t="str">
        <f t="shared" ref="CI106:CI110" si="224">SUBSTITUTE(Z106,"&lt;","")</f>
        <v/>
      </c>
      <c r="CJ106" s="231" t="str">
        <f t="shared" ref="CJ106:CJ110" si="225">SUBSTITUTE(AA106,"&lt;","")</f>
        <v/>
      </c>
      <c r="CK106" s="231" t="str">
        <f t="shared" ref="CK106:CK110" si="226">SUBSTITUTE(AB106,"&lt;","")</f>
        <v/>
      </c>
      <c r="CL106" s="231" t="str">
        <f t="shared" ref="CL106:CL110" si="227">SUBSTITUTE(AC106,"&lt;","")</f>
        <v/>
      </c>
      <c r="CM106" s="231" t="str">
        <f t="shared" ref="CM106:CM110" si="228">SUBSTITUTE(AD106,"&lt;","")</f>
        <v/>
      </c>
      <c r="CN106" s="231" t="str">
        <f t="shared" ref="CN106:CN110" si="229">SUBSTITUTE(AE106,"&lt;","")</f>
        <v/>
      </c>
      <c r="CO106" s="231" t="str">
        <f t="shared" ref="CO106:CO110" si="230">SUBSTITUTE(AF106,"&lt;","")</f>
        <v/>
      </c>
      <c r="CP106" s="231" t="str">
        <f t="shared" ref="CP106:CP110" si="231">SUBSTITUTE(AG106,"&lt;","")</f>
        <v/>
      </c>
      <c r="CQ106" s="231" t="str">
        <f t="shared" ref="CQ106:CQ110" si="232">SUBSTITUTE(AH106,"&lt;","")</f>
        <v/>
      </c>
      <c r="CR106" s="231" t="str">
        <f t="shared" ref="CR106:CR110" si="233">SUBSTITUTE(AI106,"&lt;","")</f>
        <v/>
      </c>
      <c r="CS106" s="231" t="str">
        <f t="shared" ref="CS106:CS110" si="234">SUBSTITUTE(AJ106,"&lt;","")</f>
        <v/>
      </c>
      <c r="CT106" s="231" t="str">
        <f t="shared" ref="CT106:CT110" si="235">SUBSTITUTE(AK106,"&lt;","")</f>
        <v/>
      </c>
    </row>
    <row r="107" spans="1:98" x14ac:dyDescent="0.3">
      <c r="A107" s="624"/>
      <c r="B107" s="624"/>
      <c r="C107" s="625"/>
      <c r="D107" s="624"/>
      <c r="E107" s="624"/>
      <c r="F107" s="624"/>
      <c r="G107" s="624"/>
      <c r="H107" s="364"/>
      <c r="I107" s="663"/>
      <c r="J107" s="663"/>
      <c r="K107" s="663"/>
      <c r="L107" s="663"/>
      <c r="M107" s="663"/>
      <c r="N107" s="663"/>
      <c r="O107" s="663"/>
      <c r="P107" s="663"/>
      <c r="Q107" s="663"/>
      <c r="R107" s="663"/>
      <c r="S107" s="663"/>
      <c r="T107" s="663"/>
      <c r="U107" s="663"/>
      <c r="V107" s="663"/>
      <c r="W107" s="663"/>
      <c r="X107" s="663"/>
      <c r="Y107" s="663"/>
      <c r="Z107" s="663"/>
      <c r="AA107" s="663"/>
      <c r="AB107" s="663"/>
      <c r="AC107" s="663"/>
      <c r="AD107" s="663"/>
      <c r="AE107" s="663"/>
      <c r="AF107" s="663"/>
      <c r="AG107" s="663"/>
      <c r="AH107" s="663"/>
      <c r="AI107" s="663"/>
      <c r="AJ107" s="663"/>
      <c r="AK107" s="663"/>
      <c r="AL107" s="360" t="e">
        <f t="shared" si="178"/>
        <v>#VALUE!</v>
      </c>
      <c r="AM107" s="360" t="e">
        <f t="shared" si="179"/>
        <v>#VALUE!</v>
      </c>
      <c r="AN107" s="360" t="e">
        <f t="shared" si="180"/>
        <v>#VALUE!</v>
      </c>
      <c r="AO107" s="360" t="e">
        <f t="shared" si="181"/>
        <v>#VALUE!</v>
      </c>
      <c r="AP107" s="360" t="e">
        <f t="shared" si="182"/>
        <v>#VALUE!</v>
      </c>
      <c r="AQ107" s="360" t="e">
        <f t="shared" si="183"/>
        <v>#VALUE!</v>
      </c>
      <c r="AR107" s="360" t="e">
        <f t="shared" si="184"/>
        <v>#VALUE!</v>
      </c>
      <c r="AS107" s="360" t="e">
        <f t="shared" si="185"/>
        <v>#VALUE!</v>
      </c>
      <c r="AT107" s="360" t="e">
        <f t="shared" si="186"/>
        <v>#VALUE!</v>
      </c>
      <c r="AU107" s="360" t="e">
        <f t="shared" si="187"/>
        <v>#VALUE!</v>
      </c>
      <c r="AV107" s="360" t="e">
        <f t="shared" si="188"/>
        <v>#VALUE!</v>
      </c>
      <c r="AW107" s="360" t="e">
        <f t="shared" si="189"/>
        <v>#VALUE!</v>
      </c>
      <c r="AX107" s="360" t="e">
        <f t="shared" si="190"/>
        <v>#VALUE!</v>
      </c>
      <c r="AY107" s="360" t="e">
        <f t="shared" si="191"/>
        <v>#VALUE!</v>
      </c>
      <c r="AZ107" s="360" t="e">
        <f t="shared" si="192"/>
        <v>#VALUE!</v>
      </c>
      <c r="BA107" s="360" t="e">
        <f t="shared" si="193"/>
        <v>#VALUE!</v>
      </c>
      <c r="BB107" s="360" t="e">
        <f t="shared" si="194"/>
        <v>#VALUE!</v>
      </c>
      <c r="BC107" s="360" t="e">
        <f t="shared" si="195"/>
        <v>#VALUE!</v>
      </c>
      <c r="BD107" s="360" t="e">
        <f t="shared" si="196"/>
        <v>#VALUE!</v>
      </c>
      <c r="BE107" s="360" t="e">
        <f t="shared" si="197"/>
        <v>#VALUE!</v>
      </c>
      <c r="BF107" s="360" t="e">
        <f t="shared" si="198"/>
        <v>#VALUE!</v>
      </c>
      <c r="BG107" s="360" t="e">
        <f t="shared" si="199"/>
        <v>#VALUE!</v>
      </c>
      <c r="BH107" s="360" t="e">
        <f t="shared" si="200"/>
        <v>#VALUE!</v>
      </c>
      <c r="BI107" s="360" t="e">
        <f t="shared" si="201"/>
        <v>#VALUE!</v>
      </c>
      <c r="BJ107" s="360" t="e">
        <f t="shared" si="202"/>
        <v>#VALUE!</v>
      </c>
      <c r="BK107" s="360" t="e">
        <f t="shared" si="203"/>
        <v>#VALUE!</v>
      </c>
      <c r="BL107" s="360" t="e">
        <f t="shared" si="204"/>
        <v>#VALUE!</v>
      </c>
      <c r="BM107" s="360" t="e">
        <f t="shared" si="205"/>
        <v>#VALUE!</v>
      </c>
      <c r="BN107" s="360" t="e">
        <f t="shared" si="206"/>
        <v>#VALUE!</v>
      </c>
      <c r="BO107" s="360">
        <f t="array" ref="BO107">SUM(IF(ISERROR(AL107:BN107),"",AL107:BN107))</f>
        <v>0</v>
      </c>
      <c r="BP107" s="361">
        <f t="shared" si="176"/>
        <v>0</v>
      </c>
      <c r="BQ107" s="230" t="str">
        <f t="shared" si="177"/>
        <v/>
      </c>
      <c r="BR107" s="231" t="str">
        <f t="shared" si="207"/>
        <v/>
      </c>
      <c r="BS107" s="231" t="str">
        <f t="shared" si="208"/>
        <v/>
      </c>
      <c r="BT107" s="231" t="str">
        <f t="shared" si="209"/>
        <v/>
      </c>
      <c r="BU107" s="231" t="str">
        <f t="shared" si="210"/>
        <v/>
      </c>
      <c r="BV107" s="231" t="str">
        <f t="shared" si="211"/>
        <v/>
      </c>
      <c r="BW107" s="231" t="str">
        <f t="shared" si="212"/>
        <v/>
      </c>
      <c r="BX107" s="231" t="str">
        <f t="shared" si="213"/>
        <v/>
      </c>
      <c r="BY107" s="231" t="str">
        <f t="shared" si="214"/>
        <v/>
      </c>
      <c r="BZ107" s="231" t="str">
        <f t="shared" si="215"/>
        <v/>
      </c>
      <c r="CA107" s="231" t="str">
        <f t="shared" si="216"/>
        <v/>
      </c>
      <c r="CB107" s="231" t="str">
        <f t="shared" si="217"/>
        <v/>
      </c>
      <c r="CC107" s="231" t="str">
        <f t="shared" si="218"/>
        <v/>
      </c>
      <c r="CD107" s="231" t="str">
        <f t="shared" si="219"/>
        <v/>
      </c>
      <c r="CE107" s="231" t="str">
        <f t="shared" si="220"/>
        <v/>
      </c>
      <c r="CF107" s="231" t="str">
        <f t="shared" si="221"/>
        <v/>
      </c>
      <c r="CG107" s="231" t="str">
        <f t="shared" si="222"/>
        <v/>
      </c>
      <c r="CH107" s="231" t="str">
        <f t="shared" si="223"/>
        <v/>
      </c>
      <c r="CI107" s="231" t="str">
        <f t="shared" si="224"/>
        <v/>
      </c>
      <c r="CJ107" s="231" t="str">
        <f t="shared" si="225"/>
        <v/>
      </c>
      <c r="CK107" s="231" t="str">
        <f t="shared" si="226"/>
        <v/>
      </c>
      <c r="CL107" s="231" t="str">
        <f t="shared" si="227"/>
        <v/>
      </c>
      <c r="CM107" s="231" t="str">
        <f t="shared" si="228"/>
        <v/>
      </c>
      <c r="CN107" s="231" t="str">
        <f t="shared" si="229"/>
        <v/>
      </c>
      <c r="CO107" s="231" t="str">
        <f t="shared" si="230"/>
        <v/>
      </c>
      <c r="CP107" s="231" t="str">
        <f t="shared" si="231"/>
        <v/>
      </c>
      <c r="CQ107" s="231" t="str">
        <f t="shared" si="232"/>
        <v/>
      </c>
      <c r="CR107" s="231" t="str">
        <f t="shared" si="233"/>
        <v/>
      </c>
      <c r="CS107" s="231" t="str">
        <f t="shared" si="234"/>
        <v/>
      </c>
      <c r="CT107" s="231" t="str">
        <f t="shared" si="235"/>
        <v/>
      </c>
    </row>
    <row r="108" spans="1:98" x14ac:dyDescent="0.3">
      <c r="A108" s="624"/>
      <c r="B108" s="624"/>
      <c r="C108" s="625"/>
      <c r="D108" s="624"/>
      <c r="E108" s="624"/>
      <c r="F108" s="624"/>
      <c r="G108" s="624"/>
      <c r="H108" s="364"/>
      <c r="I108" s="663"/>
      <c r="J108" s="663"/>
      <c r="K108" s="663"/>
      <c r="L108" s="663"/>
      <c r="M108" s="663"/>
      <c r="N108" s="663"/>
      <c r="O108" s="663"/>
      <c r="P108" s="663"/>
      <c r="Q108" s="663"/>
      <c r="R108" s="663"/>
      <c r="S108" s="663"/>
      <c r="T108" s="663"/>
      <c r="U108" s="663"/>
      <c r="V108" s="663"/>
      <c r="W108" s="663"/>
      <c r="X108" s="663"/>
      <c r="Y108" s="663"/>
      <c r="Z108" s="663"/>
      <c r="AA108" s="663"/>
      <c r="AB108" s="663"/>
      <c r="AC108" s="663"/>
      <c r="AD108" s="663"/>
      <c r="AE108" s="663"/>
      <c r="AF108" s="663"/>
      <c r="AG108" s="663"/>
      <c r="AH108" s="663"/>
      <c r="AI108" s="663"/>
      <c r="AJ108" s="663"/>
      <c r="AK108" s="663"/>
      <c r="AL108" s="360" t="e">
        <f t="shared" si="178"/>
        <v>#VALUE!</v>
      </c>
      <c r="AM108" s="360" t="e">
        <f t="shared" si="179"/>
        <v>#VALUE!</v>
      </c>
      <c r="AN108" s="360" t="e">
        <f t="shared" si="180"/>
        <v>#VALUE!</v>
      </c>
      <c r="AO108" s="360" t="e">
        <f t="shared" si="181"/>
        <v>#VALUE!</v>
      </c>
      <c r="AP108" s="360" t="e">
        <f t="shared" si="182"/>
        <v>#VALUE!</v>
      </c>
      <c r="AQ108" s="360" t="e">
        <f t="shared" si="183"/>
        <v>#VALUE!</v>
      </c>
      <c r="AR108" s="360" t="e">
        <f t="shared" si="184"/>
        <v>#VALUE!</v>
      </c>
      <c r="AS108" s="360" t="e">
        <f t="shared" si="185"/>
        <v>#VALUE!</v>
      </c>
      <c r="AT108" s="360" t="e">
        <f t="shared" si="186"/>
        <v>#VALUE!</v>
      </c>
      <c r="AU108" s="360" t="e">
        <f t="shared" si="187"/>
        <v>#VALUE!</v>
      </c>
      <c r="AV108" s="360" t="e">
        <f t="shared" si="188"/>
        <v>#VALUE!</v>
      </c>
      <c r="AW108" s="360" t="e">
        <f t="shared" si="189"/>
        <v>#VALUE!</v>
      </c>
      <c r="AX108" s="360" t="e">
        <f t="shared" si="190"/>
        <v>#VALUE!</v>
      </c>
      <c r="AY108" s="360" t="e">
        <f t="shared" si="191"/>
        <v>#VALUE!</v>
      </c>
      <c r="AZ108" s="360" t="e">
        <f t="shared" si="192"/>
        <v>#VALUE!</v>
      </c>
      <c r="BA108" s="360" t="e">
        <f t="shared" si="193"/>
        <v>#VALUE!</v>
      </c>
      <c r="BB108" s="360" t="e">
        <f t="shared" si="194"/>
        <v>#VALUE!</v>
      </c>
      <c r="BC108" s="360" t="e">
        <f t="shared" si="195"/>
        <v>#VALUE!</v>
      </c>
      <c r="BD108" s="360" t="e">
        <f t="shared" si="196"/>
        <v>#VALUE!</v>
      </c>
      <c r="BE108" s="360" t="e">
        <f t="shared" si="197"/>
        <v>#VALUE!</v>
      </c>
      <c r="BF108" s="360" t="e">
        <f t="shared" si="198"/>
        <v>#VALUE!</v>
      </c>
      <c r="BG108" s="360" t="e">
        <f t="shared" si="199"/>
        <v>#VALUE!</v>
      </c>
      <c r="BH108" s="360" t="e">
        <f t="shared" si="200"/>
        <v>#VALUE!</v>
      </c>
      <c r="BI108" s="360" t="e">
        <f t="shared" si="201"/>
        <v>#VALUE!</v>
      </c>
      <c r="BJ108" s="360" t="e">
        <f t="shared" si="202"/>
        <v>#VALUE!</v>
      </c>
      <c r="BK108" s="360" t="e">
        <f t="shared" si="203"/>
        <v>#VALUE!</v>
      </c>
      <c r="BL108" s="360" t="e">
        <f t="shared" si="204"/>
        <v>#VALUE!</v>
      </c>
      <c r="BM108" s="360" t="e">
        <f t="shared" si="205"/>
        <v>#VALUE!</v>
      </c>
      <c r="BN108" s="360" t="e">
        <f t="shared" si="206"/>
        <v>#VALUE!</v>
      </c>
      <c r="BO108" s="360">
        <f t="array" ref="BO108">SUM(IF(ISERROR(AL108:BN108),"",AL108:BN108))</f>
        <v>0</v>
      </c>
      <c r="BP108" s="361">
        <f t="shared" si="176"/>
        <v>0</v>
      </c>
      <c r="BQ108" s="230" t="str">
        <f t="shared" si="177"/>
        <v/>
      </c>
      <c r="BR108" s="231" t="str">
        <f t="shared" si="207"/>
        <v/>
      </c>
      <c r="BS108" s="231" t="str">
        <f t="shared" si="208"/>
        <v/>
      </c>
      <c r="BT108" s="231" t="str">
        <f t="shared" si="209"/>
        <v/>
      </c>
      <c r="BU108" s="231" t="str">
        <f t="shared" si="210"/>
        <v/>
      </c>
      <c r="BV108" s="231" t="str">
        <f t="shared" si="211"/>
        <v/>
      </c>
      <c r="BW108" s="231" t="str">
        <f t="shared" si="212"/>
        <v/>
      </c>
      <c r="BX108" s="231" t="str">
        <f t="shared" si="213"/>
        <v/>
      </c>
      <c r="BY108" s="231" t="str">
        <f t="shared" si="214"/>
        <v/>
      </c>
      <c r="BZ108" s="231" t="str">
        <f t="shared" si="215"/>
        <v/>
      </c>
      <c r="CA108" s="231" t="str">
        <f t="shared" si="216"/>
        <v/>
      </c>
      <c r="CB108" s="231" t="str">
        <f t="shared" si="217"/>
        <v/>
      </c>
      <c r="CC108" s="231" t="str">
        <f t="shared" si="218"/>
        <v/>
      </c>
      <c r="CD108" s="231" t="str">
        <f t="shared" si="219"/>
        <v/>
      </c>
      <c r="CE108" s="231" t="str">
        <f t="shared" si="220"/>
        <v/>
      </c>
      <c r="CF108" s="231" t="str">
        <f t="shared" si="221"/>
        <v/>
      </c>
      <c r="CG108" s="231" t="str">
        <f t="shared" si="222"/>
        <v/>
      </c>
      <c r="CH108" s="231" t="str">
        <f t="shared" si="223"/>
        <v/>
      </c>
      <c r="CI108" s="231" t="str">
        <f t="shared" si="224"/>
        <v/>
      </c>
      <c r="CJ108" s="231" t="str">
        <f t="shared" si="225"/>
        <v/>
      </c>
      <c r="CK108" s="231" t="str">
        <f t="shared" si="226"/>
        <v/>
      </c>
      <c r="CL108" s="231" t="str">
        <f t="shared" si="227"/>
        <v/>
      </c>
      <c r="CM108" s="231" t="str">
        <f t="shared" si="228"/>
        <v/>
      </c>
      <c r="CN108" s="231" t="str">
        <f t="shared" si="229"/>
        <v/>
      </c>
      <c r="CO108" s="231" t="str">
        <f t="shared" si="230"/>
        <v/>
      </c>
      <c r="CP108" s="231" t="str">
        <f t="shared" si="231"/>
        <v/>
      </c>
      <c r="CQ108" s="231" t="str">
        <f t="shared" si="232"/>
        <v/>
      </c>
      <c r="CR108" s="231" t="str">
        <f t="shared" si="233"/>
        <v/>
      </c>
      <c r="CS108" s="231" t="str">
        <f t="shared" si="234"/>
        <v/>
      </c>
      <c r="CT108" s="231" t="str">
        <f t="shared" si="235"/>
        <v/>
      </c>
    </row>
    <row r="109" spans="1:98" x14ac:dyDescent="0.3">
      <c r="A109" s="624"/>
      <c r="B109" s="624"/>
      <c r="C109" s="625"/>
      <c r="D109" s="624"/>
      <c r="E109" s="624"/>
      <c r="F109" s="624"/>
      <c r="G109" s="624"/>
      <c r="H109" s="364"/>
      <c r="I109" s="663"/>
      <c r="J109" s="663"/>
      <c r="K109" s="663"/>
      <c r="L109" s="663"/>
      <c r="M109" s="663"/>
      <c r="N109" s="663"/>
      <c r="O109" s="663"/>
      <c r="P109" s="663"/>
      <c r="Q109" s="663"/>
      <c r="R109" s="663"/>
      <c r="S109" s="663"/>
      <c r="T109" s="663"/>
      <c r="U109" s="663"/>
      <c r="V109" s="663"/>
      <c r="W109" s="663"/>
      <c r="X109" s="663"/>
      <c r="Y109" s="663"/>
      <c r="Z109" s="663"/>
      <c r="AA109" s="663"/>
      <c r="AB109" s="663"/>
      <c r="AC109" s="663"/>
      <c r="AD109" s="663"/>
      <c r="AE109" s="663"/>
      <c r="AF109" s="663"/>
      <c r="AG109" s="663"/>
      <c r="AH109" s="663"/>
      <c r="AI109" s="663"/>
      <c r="AJ109" s="663"/>
      <c r="AK109" s="663"/>
      <c r="AL109" s="360" t="e">
        <f t="shared" si="178"/>
        <v>#VALUE!</v>
      </c>
      <c r="AM109" s="360" t="e">
        <f t="shared" si="179"/>
        <v>#VALUE!</v>
      </c>
      <c r="AN109" s="360" t="e">
        <f t="shared" si="180"/>
        <v>#VALUE!</v>
      </c>
      <c r="AO109" s="360" t="e">
        <f t="shared" si="181"/>
        <v>#VALUE!</v>
      </c>
      <c r="AP109" s="360" t="e">
        <f t="shared" si="182"/>
        <v>#VALUE!</v>
      </c>
      <c r="AQ109" s="360" t="e">
        <f t="shared" si="183"/>
        <v>#VALUE!</v>
      </c>
      <c r="AR109" s="360" t="e">
        <f t="shared" si="184"/>
        <v>#VALUE!</v>
      </c>
      <c r="AS109" s="360" t="e">
        <f t="shared" si="185"/>
        <v>#VALUE!</v>
      </c>
      <c r="AT109" s="360" t="e">
        <f t="shared" si="186"/>
        <v>#VALUE!</v>
      </c>
      <c r="AU109" s="360" t="e">
        <f t="shared" si="187"/>
        <v>#VALUE!</v>
      </c>
      <c r="AV109" s="360" t="e">
        <f t="shared" si="188"/>
        <v>#VALUE!</v>
      </c>
      <c r="AW109" s="360" t="e">
        <f t="shared" si="189"/>
        <v>#VALUE!</v>
      </c>
      <c r="AX109" s="360" t="e">
        <f t="shared" si="190"/>
        <v>#VALUE!</v>
      </c>
      <c r="AY109" s="360" t="e">
        <f t="shared" si="191"/>
        <v>#VALUE!</v>
      </c>
      <c r="AZ109" s="360" t="e">
        <f t="shared" si="192"/>
        <v>#VALUE!</v>
      </c>
      <c r="BA109" s="360" t="e">
        <f t="shared" si="193"/>
        <v>#VALUE!</v>
      </c>
      <c r="BB109" s="360" t="e">
        <f t="shared" si="194"/>
        <v>#VALUE!</v>
      </c>
      <c r="BC109" s="360" t="e">
        <f t="shared" si="195"/>
        <v>#VALUE!</v>
      </c>
      <c r="BD109" s="360" t="e">
        <f t="shared" si="196"/>
        <v>#VALUE!</v>
      </c>
      <c r="BE109" s="360" t="e">
        <f t="shared" si="197"/>
        <v>#VALUE!</v>
      </c>
      <c r="BF109" s="360" t="e">
        <f t="shared" si="198"/>
        <v>#VALUE!</v>
      </c>
      <c r="BG109" s="360" t="e">
        <f t="shared" si="199"/>
        <v>#VALUE!</v>
      </c>
      <c r="BH109" s="360" t="e">
        <f t="shared" si="200"/>
        <v>#VALUE!</v>
      </c>
      <c r="BI109" s="360" t="e">
        <f t="shared" si="201"/>
        <v>#VALUE!</v>
      </c>
      <c r="BJ109" s="360" t="e">
        <f t="shared" si="202"/>
        <v>#VALUE!</v>
      </c>
      <c r="BK109" s="360" t="e">
        <f t="shared" si="203"/>
        <v>#VALUE!</v>
      </c>
      <c r="BL109" s="360" t="e">
        <f t="shared" si="204"/>
        <v>#VALUE!</v>
      </c>
      <c r="BM109" s="360" t="e">
        <f t="shared" si="205"/>
        <v>#VALUE!</v>
      </c>
      <c r="BN109" s="360" t="e">
        <f t="shared" si="206"/>
        <v>#VALUE!</v>
      </c>
      <c r="BO109" s="360">
        <f t="array" ref="BO109">SUM(IF(ISERROR(AL109:BN109),"",AL109:BN109))</f>
        <v>0</v>
      </c>
      <c r="BP109" s="361">
        <f t="shared" si="176"/>
        <v>0</v>
      </c>
      <c r="BQ109" s="230" t="str">
        <f t="shared" si="177"/>
        <v/>
      </c>
      <c r="BR109" s="231" t="str">
        <f t="shared" si="207"/>
        <v/>
      </c>
      <c r="BS109" s="231" t="str">
        <f t="shared" si="208"/>
        <v/>
      </c>
      <c r="BT109" s="231" t="str">
        <f t="shared" si="209"/>
        <v/>
      </c>
      <c r="BU109" s="231" t="str">
        <f t="shared" si="210"/>
        <v/>
      </c>
      <c r="BV109" s="231" t="str">
        <f t="shared" si="211"/>
        <v/>
      </c>
      <c r="BW109" s="231" t="str">
        <f t="shared" si="212"/>
        <v/>
      </c>
      <c r="BX109" s="231" t="str">
        <f t="shared" si="213"/>
        <v/>
      </c>
      <c r="BY109" s="231" t="str">
        <f t="shared" si="214"/>
        <v/>
      </c>
      <c r="BZ109" s="231" t="str">
        <f t="shared" si="215"/>
        <v/>
      </c>
      <c r="CA109" s="231" t="str">
        <f t="shared" si="216"/>
        <v/>
      </c>
      <c r="CB109" s="231" t="str">
        <f t="shared" si="217"/>
        <v/>
      </c>
      <c r="CC109" s="231" t="str">
        <f t="shared" si="218"/>
        <v/>
      </c>
      <c r="CD109" s="231" t="str">
        <f t="shared" si="219"/>
        <v/>
      </c>
      <c r="CE109" s="231" t="str">
        <f t="shared" si="220"/>
        <v/>
      </c>
      <c r="CF109" s="231" t="str">
        <f t="shared" si="221"/>
        <v/>
      </c>
      <c r="CG109" s="231" t="str">
        <f t="shared" si="222"/>
        <v/>
      </c>
      <c r="CH109" s="231" t="str">
        <f t="shared" si="223"/>
        <v/>
      </c>
      <c r="CI109" s="231" t="str">
        <f t="shared" si="224"/>
        <v/>
      </c>
      <c r="CJ109" s="231" t="str">
        <f t="shared" si="225"/>
        <v/>
      </c>
      <c r="CK109" s="231" t="str">
        <f t="shared" si="226"/>
        <v/>
      </c>
      <c r="CL109" s="231" t="str">
        <f t="shared" si="227"/>
        <v/>
      </c>
      <c r="CM109" s="231" t="str">
        <f t="shared" si="228"/>
        <v/>
      </c>
      <c r="CN109" s="231" t="str">
        <f t="shared" si="229"/>
        <v/>
      </c>
      <c r="CO109" s="231" t="str">
        <f t="shared" si="230"/>
        <v/>
      </c>
      <c r="CP109" s="231" t="str">
        <f t="shared" si="231"/>
        <v/>
      </c>
      <c r="CQ109" s="231" t="str">
        <f t="shared" si="232"/>
        <v/>
      </c>
      <c r="CR109" s="231" t="str">
        <f t="shared" si="233"/>
        <v/>
      </c>
      <c r="CS109" s="231" t="str">
        <f t="shared" si="234"/>
        <v/>
      </c>
      <c r="CT109" s="231" t="str">
        <f t="shared" si="235"/>
        <v/>
      </c>
    </row>
    <row r="110" spans="1:98" x14ac:dyDescent="0.3">
      <c r="A110" s="624"/>
      <c r="B110" s="624"/>
      <c r="C110" s="625"/>
      <c r="D110" s="624"/>
      <c r="E110" s="624"/>
      <c r="F110" s="624"/>
      <c r="G110" s="624"/>
      <c r="H110" s="364"/>
      <c r="I110" s="663"/>
      <c r="J110" s="663"/>
      <c r="K110" s="663"/>
      <c r="L110" s="663"/>
      <c r="M110" s="663"/>
      <c r="N110" s="663"/>
      <c r="O110" s="663"/>
      <c r="P110" s="663"/>
      <c r="Q110" s="663"/>
      <c r="R110" s="663"/>
      <c r="S110" s="663"/>
      <c r="T110" s="663"/>
      <c r="U110" s="663"/>
      <c r="V110" s="663"/>
      <c r="W110" s="663"/>
      <c r="X110" s="663"/>
      <c r="Y110" s="663"/>
      <c r="Z110" s="663"/>
      <c r="AA110" s="663"/>
      <c r="AB110" s="663"/>
      <c r="AC110" s="663"/>
      <c r="AD110" s="663"/>
      <c r="AE110" s="663"/>
      <c r="AF110" s="663"/>
      <c r="AG110" s="663"/>
      <c r="AH110" s="663"/>
      <c r="AI110" s="663"/>
      <c r="AJ110" s="663"/>
      <c r="AK110" s="663"/>
      <c r="AL110" s="360" t="e">
        <f t="shared" si="178"/>
        <v>#VALUE!</v>
      </c>
      <c r="AM110" s="360" t="e">
        <f t="shared" si="179"/>
        <v>#VALUE!</v>
      </c>
      <c r="AN110" s="360" t="e">
        <f t="shared" si="180"/>
        <v>#VALUE!</v>
      </c>
      <c r="AO110" s="360" t="e">
        <f t="shared" si="181"/>
        <v>#VALUE!</v>
      </c>
      <c r="AP110" s="360" t="e">
        <f t="shared" si="182"/>
        <v>#VALUE!</v>
      </c>
      <c r="AQ110" s="360" t="e">
        <f t="shared" si="183"/>
        <v>#VALUE!</v>
      </c>
      <c r="AR110" s="360" t="e">
        <f t="shared" si="184"/>
        <v>#VALUE!</v>
      </c>
      <c r="AS110" s="360" t="e">
        <f t="shared" si="185"/>
        <v>#VALUE!</v>
      </c>
      <c r="AT110" s="360" t="e">
        <f t="shared" si="186"/>
        <v>#VALUE!</v>
      </c>
      <c r="AU110" s="360" t="e">
        <f t="shared" si="187"/>
        <v>#VALUE!</v>
      </c>
      <c r="AV110" s="360" t="e">
        <f t="shared" si="188"/>
        <v>#VALUE!</v>
      </c>
      <c r="AW110" s="360" t="e">
        <f t="shared" si="189"/>
        <v>#VALUE!</v>
      </c>
      <c r="AX110" s="360" t="e">
        <f t="shared" si="190"/>
        <v>#VALUE!</v>
      </c>
      <c r="AY110" s="360" t="e">
        <f t="shared" si="191"/>
        <v>#VALUE!</v>
      </c>
      <c r="AZ110" s="360" t="e">
        <f t="shared" si="192"/>
        <v>#VALUE!</v>
      </c>
      <c r="BA110" s="360" t="e">
        <f t="shared" si="193"/>
        <v>#VALUE!</v>
      </c>
      <c r="BB110" s="360" t="e">
        <f t="shared" si="194"/>
        <v>#VALUE!</v>
      </c>
      <c r="BC110" s="360" t="e">
        <f t="shared" si="195"/>
        <v>#VALUE!</v>
      </c>
      <c r="BD110" s="360" t="e">
        <f t="shared" si="196"/>
        <v>#VALUE!</v>
      </c>
      <c r="BE110" s="360" t="e">
        <f t="shared" si="197"/>
        <v>#VALUE!</v>
      </c>
      <c r="BF110" s="360" t="e">
        <f t="shared" si="198"/>
        <v>#VALUE!</v>
      </c>
      <c r="BG110" s="360" t="e">
        <f t="shared" si="199"/>
        <v>#VALUE!</v>
      </c>
      <c r="BH110" s="360" t="e">
        <f t="shared" si="200"/>
        <v>#VALUE!</v>
      </c>
      <c r="BI110" s="360" t="e">
        <f t="shared" si="201"/>
        <v>#VALUE!</v>
      </c>
      <c r="BJ110" s="360" t="e">
        <f t="shared" si="202"/>
        <v>#VALUE!</v>
      </c>
      <c r="BK110" s="360" t="e">
        <f t="shared" si="203"/>
        <v>#VALUE!</v>
      </c>
      <c r="BL110" s="360" t="e">
        <f t="shared" si="204"/>
        <v>#VALUE!</v>
      </c>
      <c r="BM110" s="360" t="e">
        <f t="shared" si="205"/>
        <v>#VALUE!</v>
      </c>
      <c r="BN110" s="360" t="e">
        <f t="shared" si="206"/>
        <v>#VALUE!</v>
      </c>
      <c r="BO110" s="360">
        <f t="array" ref="BO110">SUM(IF(ISERROR(AL110:BN110),"",AL110:BN110))</f>
        <v>0</v>
      </c>
      <c r="BP110" s="361">
        <f t="shared" si="176"/>
        <v>0</v>
      </c>
      <c r="BQ110" s="230" t="str">
        <f t="shared" si="177"/>
        <v/>
      </c>
      <c r="BR110" s="231" t="str">
        <f t="shared" si="207"/>
        <v/>
      </c>
      <c r="BS110" s="231" t="str">
        <f t="shared" si="208"/>
        <v/>
      </c>
      <c r="BT110" s="231" t="str">
        <f t="shared" si="209"/>
        <v/>
      </c>
      <c r="BU110" s="231" t="str">
        <f t="shared" si="210"/>
        <v/>
      </c>
      <c r="BV110" s="231" t="str">
        <f t="shared" si="211"/>
        <v/>
      </c>
      <c r="BW110" s="231" t="str">
        <f t="shared" si="212"/>
        <v/>
      </c>
      <c r="BX110" s="231" t="str">
        <f t="shared" si="213"/>
        <v/>
      </c>
      <c r="BY110" s="231" t="str">
        <f t="shared" si="214"/>
        <v/>
      </c>
      <c r="BZ110" s="231" t="str">
        <f t="shared" si="215"/>
        <v/>
      </c>
      <c r="CA110" s="231" t="str">
        <f t="shared" si="216"/>
        <v/>
      </c>
      <c r="CB110" s="231" t="str">
        <f t="shared" si="217"/>
        <v/>
      </c>
      <c r="CC110" s="231" t="str">
        <f t="shared" si="218"/>
        <v/>
      </c>
      <c r="CD110" s="231" t="str">
        <f t="shared" si="219"/>
        <v/>
      </c>
      <c r="CE110" s="231" t="str">
        <f t="shared" si="220"/>
        <v/>
      </c>
      <c r="CF110" s="231" t="str">
        <f t="shared" si="221"/>
        <v/>
      </c>
      <c r="CG110" s="231" t="str">
        <f t="shared" si="222"/>
        <v/>
      </c>
      <c r="CH110" s="231" t="str">
        <f t="shared" si="223"/>
        <v/>
      </c>
      <c r="CI110" s="231" t="str">
        <f t="shared" si="224"/>
        <v/>
      </c>
      <c r="CJ110" s="231" t="str">
        <f t="shared" si="225"/>
        <v/>
      </c>
      <c r="CK110" s="231" t="str">
        <f t="shared" si="226"/>
        <v/>
      </c>
      <c r="CL110" s="231" t="str">
        <f t="shared" si="227"/>
        <v/>
      </c>
      <c r="CM110" s="231" t="str">
        <f t="shared" si="228"/>
        <v/>
      </c>
      <c r="CN110" s="231" t="str">
        <f t="shared" si="229"/>
        <v/>
      </c>
      <c r="CO110" s="231" t="str">
        <f t="shared" si="230"/>
        <v/>
      </c>
      <c r="CP110" s="231" t="str">
        <f t="shared" si="231"/>
        <v/>
      </c>
      <c r="CQ110" s="231" t="str">
        <f t="shared" si="232"/>
        <v/>
      </c>
      <c r="CR110" s="231" t="str">
        <f t="shared" si="233"/>
        <v/>
      </c>
      <c r="CS110" s="231" t="str">
        <f t="shared" si="234"/>
        <v/>
      </c>
      <c r="CT110" s="231" t="str">
        <f t="shared" si="235"/>
        <v/>
      </c>
    </row>
  </sheetData>
  <sheetProtection algorithmName="SHA-512" hashValue="XLhBZyXkpKsJGcm1bdOwwKXFpzeBjcMPSkyN+rTgB3KhlrI4UwvZUNIH/Y6oFxEn+NM7dTQMbZhTo/hik2iPUw==" saltValue="injeBvctkAuZfRlPXt0RaA==" spinCount="100000" sheet="1" objects="1" scenarios="1"/>
  <mergeCells count="9">
    <mergeCell ref="A2:G4"/>
    <mergeCell ref="CK3:CT4"/>
    <mergeCell ref="BR1:CT2"/>
    <mergeCell ref="I1:AK1"/>
    <mergeCell ref="I2:AK2"/>
    <mergeCell ref="AL1:BN2"/>
    <mergeCell ref="BO1:BO2"/>
    <mergeCell ref="BR3:CC4"/>
    <mergeCell ref="CD3:CJ4"/>
  </mergeCells>
  <conditionalFormatting sqref="BP10:BP110">
    <cfRule type="cellIs" dxfId="3" priority="1" operator="lessThan">
      <formula>29</formula>
    </cfRule>
    <cfRule type="cellIs" dxfId="2" priority="2" operator="lessThan">
      <formula>28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0"/>
  <sheetViews>
    <sheetView topLeftCell="A26" zoomScale="94" zoomScaleNormal="94" workbookViewId="0">
      <selection activeCell="E68" sqref="E68"/>
    </sheetView>
  </sheetViews>
  <sheetFormatPr defaultColWidth="16.6640625" defaultRowHeight="14.4" x14ac:dyDescent="0.3"/>
  <cols>
    <col min="1" max="1" width="16.6640625" style="1"/>
    <col min="2" max="2" width="17.6640625" style="1" customWidth="1"/>
    <col min="3" max="3" width="17.6640625" style="2" customWidth="1"/>
    <col min="4" max="6" width="17.6640625" style="1" customWidth="1"/>
    <col min="7" max="7" width="14.21875" style="1" bestFit="1" customWidth="1"/>
    <col min="8" max="8" width="18.44140625" style="1" customWidth="1"/>
    <col min="9" max="9" width="19.44140625" style="1" customWidth="1"/>
    <col min="10" max="11" width="17.88671875" style="1" customWidth="1"/>
    <col min="12" max="12" width="26.5546875" style="1" customWidth="1"/>
    <col min="13" max="13" width="27.5546875" style="1" bestFit="1" customWidth="1"/>
    <col min="14" max="14" width="21.33203125" style="1" bestFit="1" customWidth="1"/>
    <col min="15" max="15" width="9.33203125" style="1" bestFit="1" customWidth="1"/>
    <col min="16" max="16" width="15.44140625" style="1" bestFit="1" customWidth="1"/>
    <col min="17" max="17" width="9.44140625" style="1" bestFit="1" customWidth="1"/>
    <col min="18" max="18" width="16.44140625" style="1" bestFit="1" customWidth="1"/>
    <col min="19" max="19" width="10.5546875" style="1" bestFit="1" customWidth="1"/>
    <col min="20" max="20" width="15.44140625" style="1" bestFit="1" customWidth="1"/>
    <col min="21" max="21" width="10.6640625" style="1" bestFit="1" customWidth="1"/>
    <col min="22" max="22" width="16.44140625" style="1" bestFit="1" customWidth="1"/>
    <col min="23" max="23" width="10.6640625" style="1" bestFit="1" customWidth="1"/>
    <col min="24" max="25" width="17.44140625" style="1" bestFit="1" customWidth="1"/>
    <col min="26" max="26" width="31.33203125" style="1" bestFit="1" customWidth="1"/>
    <col min="27" max="27" width="16.77734375" style="1" bestFit="1" customWidth="1"/>
    <col min="28" max="28" width="31" style="1" bestFit="1" customWidth="1"/>
    <col min="29" max="29" width="37.6640625" style="1" bestFit="1" customWidth="1"/>
    <col min="30" max="37" width="15.44140625" style="1" bestFit="1" customWidth="1"/>
    <col min="38" max="38" width="11.33203125" style="1" bestFit="1" customWidth="1"/>
    <col min="39" max="40" width="15.44140625" style="1" bestFit="1" customWidth="1"/>
    <col min="41" max="41" width="37.109375" style="1" bestFit="1" customWidth="1"/>
    <col min="42" max="42" width="15.44140625" style="1" bestFit="1" customWidth="1"/>
    <col min="43" max="45" width="17" style="1" bestFit="1" customWidth="1"/>
    <col min="46" max="46" width="18.77734375" style="1" bestFit="1" customWidth="1"/>
    <col min="47" max="47" width="14.33203125" style="1" bestFit="1" customWidth="1"/>
    <col min="48" max="48" width="31.21875" style="1" bestFit="1" customWidth="1"/>
    <col min="49" max="50" width="15.44140625" style="1" bestFit="1" customWidth="1"/>
    <col min="51" max="54" width="16.6640625" style="1"/>
    <col min="55" max="56" width="18.44140625" style="1" bestFit="1" customWidth="1"/>
    <col min="57" max="57" width="15.44140625" style="1" bestFit="1" customWidth="1"/>
    <col min="58" max="58" width="37.6640625" style="1" bestFit="1" customWidth="1"/>
    <col min="59" max="59" width="8.21875" style="1" bestFit="1" customWidth="1"/>
    <col min="60" max="61" width="9" style="1" bestFit="1" customWidth="1"/>
    <col min="62" max="67" width="9.21875" style="1" bestFit="1" customWidth="1"/>
    <col min="68" max="68" width="11.33203125" style="1" bestFit="1" customWidth="1"/>
    <col min="69" max="69" width="14.5546875" style="1" bestFit="1" customWidth="1"/>
    <col min="70" max="70" width="37.109375" style="1" bestFit="1" customWidth="1"/>
    <col min="71" max="71" width="15.109375" style="1" bestFit="1" customWidth="1"/>
    <col min="72" max="74" width="17" style="1" bestFit="1" customWidth="1"/>
    <col min="75" max="75" width="12.44140625" style="1" bestFit="1" customWidth="1"/>
    <col min="76" max="76" width="9" style="1" bestFit="1" customWidth="1"/>
    <col min="77" max="77" width="31.21875" style="1" bestFit="1" customWidth="1"/>
    <col min="78" max="79" width="14.77734375" style="1" bestFit="1" customWidth="1"/>
    <col min="80" max="83" width="16.6640625" style="1"/>
    <col min="84" max="85" width="12.44140625" style="1" bestFit="1" customWidth="1"/>
    <col min="86" max="86" width="9" style="1" bestFit="1" customWidth="1"/>
    <col min="87" max="87" width="36.77734375" style="1" bestFit="1" customWidth="1"/>
    <col min="88" max="88" width="36.44140625" style="1" bestFit="1" customWidth="1"/>
    <col min="89" max="89" width="31.44140625" style="1" bestFit="1" customWidth="1"/>
    <col min="90" max="91" width="16.109375" style="1" bestFit="1" customWidth="1"/>
    <col min="92" max="92" width="17.109375" style="1" bestFit="1" customWidth="1"/>
    <col min="93" max="93" width="17" style="1" bestFit="1" customWidth="1"/>
    <col min="94" max="96" width="7.33203125" style="1" bestFit="1" customWidth="1"/>
    <col min="97" max="97" width="35.5546875" style="1" bestFit="1" customWidth="1"/>
    <col min="98" max="98" width="17.109375" style="1" bestFit="1" customWidth="1"/>
    <col min="99" max="99" width="16.77734375" style="1" bestFit="1" customWidth="1"/>
    <col min="100" max="16384" width="16.6640625" style="1"/>
  </cols>
  <sheetData>
    <row r="1" spans="1:14" ht="31.8" customHeight="1" x14ac:dyDescent="0.3">
      <c r="A1" s="597" t="s">
        <v>38</v>
      </c>
      <c r="B1" s="597"/>
      <c r="C1" s="597"/>
      <c r="D1" s="597"/>
      <c r="E1" s="597"/>
      <c r="F1" s="597"/>
      <c r="G1" s="597"/>
      <c r="H1" s="597" t="s">
        <v>194</v>
      </c>
      <c r="I1" s="597"/>
      <c r="J1" s="597"/>
      <c r="K1" s="597"/>
      <c r="L1" s="597"/>
      <c r="M1" s="608" t="s">
        <v>193</v>
      </c>
    </row>
    <row r="2" spans="1:14" ht="32.4" customHeight="1" x14ac:dyDescent="0.3">
      <c r="A2" s="597"/>
      <c r="B2" s="597"/>
      <c r="C2" s="597"/>
      <c r="D2" s="597"/>
      <c r="E2" s="597"/>
      <c r="F2" s="597"/>
      <c r="G2" s="597"/>
      <c r="H2" s="618" t="s">
        <v>65</v>
      </c>
      <c r="I2" s="619"/>
      <c r="J2" s="619"/>
      <c r="K2" s="619"/>
      <c r="L2" s="619"/>
      <c r="M2" s="608"/>
    </row>
    <row r="3" spans="1:14" ht="25.8" customHeight="1" x14ac:dyDescent="0.3">
      <c r="A3" s="597"/>
      <c r="B3" s="597"/>
      <c r="C3" s="597"/>
      <c r="D3" s="597"/>
      <c r="E3" s="597"/>
      <c r="F3" s="597"/>
      <c r="G3" s="597"/>
      <c r="H3" s="365" t="s">
        <v>60</v>
      </c>
      <c r="I3" s="365" t="s">
        <v>61</v>
      </c>
      <c r="J3" s="365" t="s">
        <v>62</v>
      </c>
      <c r="K3" s="365" t="s">
        <v>63</v>
      </c>
      <c r="L3" s="365" t="s">
        <v>64</v>
      </c>
      <c r="M3" s="608"/>
    </row>
    <row r="4" spans="1:14" ht="49.8" customHeight="1" x14ac:dyDescent="0.3">
      <c r="A4" s="617" t="s">
        <v>11</v>
      </c>
      <c r="B4" s="617" t="s">
        <v>10</v>
      </c>
      <c r="C4" s="617" t="s">
        <v>140</v>
      </c>
      <c r="D4" s="617" t="s">
        <v>12</v>
      </c>
      <c r="E4" s="617" t="s">
        <v>9</v>
      </c>
      <c r="F4" s="617" t="s">
        <v>0</v>
      </c>
      <c r="G4" s="620" t="s">
        <v>8</v>
      </c>
      <c r="H4" s="211" t="s">
        <v>168</v>
      </c>
      <c r="I4" s="211" t="s">
        <v>169</v>
      </c>
      <c r="J4" s="211" t="s">
        <v>167</v>
      </c>
      <c r="K4" s="211" t="s">
        <v>166</v>
      </c>
      <c r="L4" s="211" t="s">
        <v>165</v>
      </c>
      <c r="M4" s="240" t="s">
        <v>149</v>
      </c>
      <c r="N4" s="2" t="s">
        <v>178</v>
      </c>
    </row>
    <row r="5" spans="1:14" ht="24" customHeight="1" x14ac:dyDescent="0.3">
      <c r="A5" s="617"/>
      <c r="B5" s="617"/>
      <c r="C5" s="617"/>
      <c r="D5" s="617"/>
      <c r="E5" s="617"/>
      <c r="F5" s="617"/>
      <c r="G5" s="620"/>
      <c r="H5" s="515" t="s">
        <v>34</v>
      </c>
      <c r="I5" s="515" t="s">
        <v>34</v>
      </c>
      <c r="J5" s="515" t="s">
        <v>34</v>
      </c>
      <c r="K5" s="515" t="s">
        <v>34</v>
      </c>
      <c r="L5" s="366" t="s">
        <v>34</v>
      </c>
      <c r="M5" s="240"/>
    </row>
    <row r="6" spans="1:14" x14ac:dyDescent="0.3">
      <c r="A6" s="207"/>
      <c r="B6" s="207"/>
      <c r="C6" s="206"/>
      <c r="D6" s="207"/>
      <c r="E6" s="207"/>
      <c r="F6" s="207"/>
      <c r="G6" s="207"/>
      <c r="H6" s="212"/>
      <c r="I6" s="212"/>
      <c r="J6" s="212"/>
      <c r="K6" s="212"/>
      <c r="L6" s="518" t="s">
        <v>70</v>
      </c>
    </row>
    <row r="7" spans="1:14" x14ac:dyDescent="0.3">
      <c r="A7" s="207"/>
      <c r="B7" s="207"/>
      <c r="C7" s="206"/>
      <c r="D7" s="207"/>
      <c r="E7" s="207"/>
      <c r="F7" s="207"/>
      <c r="G7" s="207"/>
      <c r="H7" s="212"/>
      <c r="I7" s="212"/>
      <c r="J7" s="212"/>
      <c r="K7" s="212"/>
      <c r="L7" s="518" t="s">
        <v>70</v>
      </c>
    </row>
    <row r="8" spans="1:14" x14ac:dyDescent="0.3">
      <c r="A8" s="207"/>
      <c r="B8" s="207"/>
      <c r="C8" s="206"/>
      <c r="D8" s="207"/>
      <c r="E8" s="207"/>
      <c r="F8" s="207"/>
      <c r="G8" s="207"/>
      <c r="H8" s="212"/>
      <c r="I8" s="212"/>
      <c r="J8" s="212"/>
      <c r="K8" s="212"/>
      <c r="L8" s="518" t="s">
        <v>70</v>
      </c>
    </row>
    <row r="9" spans="1:14" ht="15" x14ac:dyDescent="0.35">
      <c r="A9" s="207"/>
      <c r="B9" s="207"/>
      <c r="C9" s="206"/>
      <c r="D9" s="207"/>
      <c r="E9" s="207"/>
      <c r="F9" s="207"/>
      <c r="G9" s="207"/>
      <c r="H9" s="516"/>
      <c r="I9" s="516"/>
      <c r="J9" s="516"/>
      <c r="K9" s="516"/>
      <c r="L9" s="518" t="s">
        <v>70</v>
      </c>
    </row>
    <row r="10" spans="1:14" x14ac:dyDescent="0.3">
      <c r="A10" s="210"/>
      <c r="B10" s="210"/>
      <c r="C10" s="209"/>
      <c r="D10" s="210"/>
      <c r="E10" s="210"/>
      <c r="F10" s="210"/>
      <c r="G10" s="210"/>
      <c r="H10" s="517"/>
      <c r="I10" s="517"/>
      <c r="J10" s="517"/>
      <c r="K10" s="517"/>
      <c r="L10" s="514"/>
    </row>
    <row r="11" spans="1:14" x14ac:dyDescent="0.3">
      <c r="A11" s="624"/>
      <c r="B11" s="624"/>
      <c r="C11" s="625"/>
      <c r="D11" s="624"/>
      <c r="E11" s="624"/>
      <c r="F11" s="624"/>
      <c r="G11" s="624"/>
      <c r="H11" s="626"/>
      <c r="I11" s="626"/>
      <c r="J11" s="626"/>
      <c r="K11" s="626"/>
      <c r="L11" s="213">
        <f>SUM(H11:K11)</f>
        <v>0</v>
      </c>
      <c r="M11" s="2">
        <f>COUNTBLANK(H11:K11)</f>
        <v>4</v>
      </c>
      <c r="N11" s="1" t="str">
        <f>IF(M11=0,"Sommatoria completa","")</f>
        <v/>
      </c>
    </row>
    <row r="12" spans="1:14" x14ac:dyDescent="0.3">
      <c r="A12" s="624"/>
      <c r="B12" s="624"/>
      <c r="C12" s="625"/>
      <c r="D12" s="624"/>
      <c r="E12" s="624"/>
      <c r="F12" s="624"/>
      <c r="G12" s="624"/>
      <c r="H12" s="626"/>
      <c r="I12" s="626"/>
      <c r="J12" s="626"/>
      <c r="K12" s="626"/>
      <c r="L12" s="213">
        <f t="shared" ref="L12:L75" si="0">SUM(H12:K12)</f>
        <v>0</v>
      </c>
      <c r="M12" s="2">
        <f t="shared" ref="M12:M75" si="1">COUNTBLANK(H12:K12)</f>
        <v>4</v>
      </c>
      <c r="N12" s="1" t="str">
        <f t="shared" ref="N12:N75" si="2">IF(M12=0,"Sommatoria completa","")</f>
        <v/>
      </c>
    </row>
    <row r="13" spans="1:14" x14ac:dyDescent="0.3">
      <c r="A13" s="624"/>
      <c r="B13" s="624"/>
      <c r="C13" s="625"/>
      <c r="D13" s="624"/>
      <c r="E13" s="624"/>
      <c r="F13" s="624"/>
      <c r="G13" s="624"/>
      <c r="H13" s="626"/>
      <c r="I13" s="626"/>
      <c r="J13" s="626"/>
      <c r="K13" s="626"/>
      <c r="L13" s="213">
        <f t="shared" si="0"/>
        <v>0</v>
      </c>
      <c r="M13" s="2">
        <f t="shared" si="1"/>
        <v>4</v>
      </c>
      <c r="N13" s="1" t="str">
        <f t="shared" si="2"/>
        <v/>
      </c>
    </row>
    <row r="14" spans="1:14" x14ac:dyDescent="0.3">
      <c r="A14" s="624"/>
      <c r="B14" s="624"/>
      <c r="C14" s="625"/>
      <c r="D14" s="624"/>
      <c r="E14" s="624"/>
      <c r="F14" s="624"/>
      <c r="G14" s="624"/>
      <c r="H14" s="626"/>
      <c r="I14" s="626"/>
      <c r="J14" s="626"/>
      <c r="K14" s="626"/>
      <c r="L14" s="213">
        <f t="shared" si="0"/>
        <v>0</v>
      </c>
      <c r="M14" s="2">
        <f t="shared" si="1"/>
        <v>4</v>
      </c>
      <c r="N14" s="1" t="str">
        <f t="shared" si="2"/>
        <v/>
      </c>
    </row>
    <row r="15" spans="1:14" x14ac:dyDescent="0.3">
      <c r="A15" s="624"/>
      <c r="B15" s="624"/>
      <c r="C15" s="625"/>
      <c r="D15" s="624"/>
      <c r="E15" s="624"/>
      <c r="F15" s="624"/>
      <c r="G15" s="624"/>
      <c r="H15" s="626"/>
      <c r="I15" s="626"/>
      <c r="J15" s="626"/>
      <c r="K15" s="626"/>
      <c r="L15" s="213">
        <f t="shared" si="0"/>
        <v>0</v>
      </c>
      <c r="M15" s="2">
        <f t="shared" si="1"/>
        <v>4</v>
      </c>
      <c r="N15" s="1" t="str">
        <f t="shared" si="2"/>
        <v/>
      </c>
    </row>
    <row r="16" spans="1:14" x14ac:dyDescent="0.3">
      <c r="A16" s="624"/>
      <c r="B16" s="624"/>
      <c r="C16" s="625"/>
      <c r="D16" s="624"/>
      <c r="E16" s="624"/>
      <c r="F16" s="624"/>
      <c r="G16" s="624"/>
      <c r="H16" s="626"/>
      <c r="I16" s="626"/>
      <c r="J16" s="626"/>
      <c r="K16" s="626"/>
      <c r="L16" s="213">
        <f t="shared" si="0"/>
        <v>0</v>
      </c>
      <c r="M16" s="2">
        <f t="shared" si="1"/>
        <v>4</v>
      </c>
      <c r="N16" s="1" t="str">
        <f t="shared" si="2"/>
        <v/>
      </c>
    </row>
    <row r="17" spans="1:14" x14ac:dyDescent="0.3">
      <c r="A17" s="624"/>
      <c r="B17" s="624"/>
      <c r="C17" s="625"/>
      <c r="D17" s="624"/>
      <c r="E17" s="624"/>
      <c r="F17" s="624"/>
      <c r="G17" s="624"/>
      <c r="H17" s="626"/>
      <c r="I17" s="626"/>
      <c r="J17" s="626"/>
      <c r="K17" s="626"/>
      <c r="L17" s="213">
        <f t="shared" si="0"/>
        <v>0</v>
      </c>
      <c r="M17" s="2">
        <f t="shared" si="1"/>
        <v>4</v>
      </c>
      <c r="N17" s="1" t="str">
        <f t="shared" si="2"/>
        <v/>
      </c>
    </row>
    <row r="18" spans="1:14" x14ac:dyDescent="0.3">
      <c r="A18" s="624"/>
      <c r="B18" s="624"/>
      <c r="C18" s="625"/>
      <c r="D18" s="624"/>
      <c r="E18" s="624"/>
      <c r="F18" s="624"/>
      <c r="G18" s="624"/>
      <c r="H18" s="626"/>
      <c r="I18" s="626"/>
      <c r="J18" s="626"/>
      <c r="K18" s="626"/>
      <c r="L18" s="213">
        <f t="shared" si="0"/>
        <v>0</v>
      </c>
      <c r="M18" s="2">
        <f t="shared" si="1"/>
        <v>4</v>
      </c>
      <c r="N18" s="1" t="str">
        <f t="shared" si="2"/>
        <v/>
      </c>
    </row>
    <row r="19" spans="1:14" x14ac:dyDescent="0.3">
      <c r="A19" s="624"/>
      <c r="B19" s="624"/>
      <c r="C19" s="625"/>
      <c r="D19" s="624"/>
      <c r="E19" s="624"/>
      <c r="F19" s="624"/>
      <c r="G19" s="624"/>
      <c r="H19" s="626"/>
      <c r="I19" s="626"/>
      <c r="J19" s="626"/>
      <c r="K19" s="626"/>
      <c r="L19" s="213">
        <f t="shared" si="0"/>
        <v>0</v>
      </c>
      <c r="M19" s="2">
        <f t="shared" si="1"/>
        <v>4</v>
      </c>
      <c r="N19" s="1" t="str">
        <f t="shared" si="2"/>
        <v/>
      </c>
    </row>
    <row r="20" spans="1:14" x14ac:dyDescent="0.3">
      <c r="A20" s="624"/>
      <c r="B20" s="624"/>
      <c r="C20" s="625"/>
      <c r="D20" s="624"/>
      <c r="E20" s="624"/>
      <c r="F20" s="624"/>
      <c r="G20" s="624"/>
      <c r="H20" s="626"/>
      <c r="I20" s="626"/>
      <c r="J20" s="626"/>
      <c r="K20" s="626"/>
      <c r="L20" s="213">
        <f t="shared" si="0"/>
        <v>0</v>
      </c>
      <c r="M20" s="2">
        <f t="shared" si="1"/>
        <v>4</v>
      </c>
      <c r="N20" s="1" t="str">
        <f t="shared" si="2"/>
        <v/>
      </c>
    </row>
    <row r="21" spans="1:14" x14ac:dyDescent="0.3">
      <c r="A21" s="624"/>
      <c r="B21" s="624"/>
      <c r="C21" s="625"/>
      <c r="D21" s="624"/>
      <c r="E21" s="624"/>
      <c r="F21" s="624"/>
      <c r="G21" s="624"/>
      <c r="H21" s="626"/>
      <c r="I21" s="626"/>
      <c r="J21" s="626"/>
      <c r="K21" s="626"/>
      <c r="L21" s="213">
        <f t="shared" si="0"/>
        <v>0</v>
      </c>
      <c r="M21" s="2">
        <f t="shared" si="1"/>
        <v>4</v>
      </c>
      <c r="N21" s="1" t="str">
        <f t="shared" si="2"/>
        <v/>
      </c>
    </row>
    <row r="22" spans="1:14" x14ac:dyDescent="0.3">
      <c r="A22" s="624"/>
      <c r="B22" s="624"/>
      <c r="C22" s="625"/>
      <c r="D22" s="624"/>
      <c r="E22" s="624"/>
      <c r="F22" s="624"/>
      <c r="G22" s="624"/>
      <c r="H22" s="626"/>
      <c r="I22" s="626"/>
      <c r="J22" s="626"/>
      <c r="K22" s="626"/>
      <c r="L22" s="213">
        <f t="shared" si="0"/>
        <v>0</v>
      </c>
      <c r="M22" s="2">
        <f t="shared" si="1"/>
        <v>4</v>
      </c>
      <c r="N22" s="1" t="str">
        <f t="shared" si="2"/>
        <v/>
      </c>
    </row>
    <row r="23" spans="1:14" x14ac:dyDescent="0.3">
      <c r="A23" s="624"/>
      <c r="B23" s="624"/>
      <c r="C23" s="625"/>
      <c r="D23" s="624"/>
      <c r="E23" s="624"/>
      <c r="F23" s="624"/>
      <c r="G23" s="624"/>
      <c r="H23" s="626"/>
      <c r="I23" s="626"/>
      <c r="J23" s="626"/>
      <c r="K23" s="626"/>
      <c r="L23" s="213">
        <f t="shared" si="0"/>
        <v>0</v>
      </c>
      <c r="M23" s="2">
        <f t="shared" si="1"/>
        <v>4</v>
      </c>
      <c r="N23" s="1" t="str">
        <f t="shared" si="2"/>
        <v/>
      </c>
    </row>
    <row r="24" spans="1:14" x14ac:dyDescent="0.3">
      <c r="A24" s="624"/>
      <c r="B24" s="624"/>
      <c r="C24" s="625"/>
      <c r="D24" s="624"/>
      <c r="E24" s="624"/>
      <c r="F24" s="624"/>
      <c r="G24" s="624"/>
      <c r="H24" s="626"/>
      <c r="I24" s="626"/>
      <c r="J24" s="626"/>
      <c r="K24" s="626"/>
      <c r="L24" s="213">
        <f t="shared" si="0"/>
        <v>0</v>
      </c>
      <c r="M24" s="2">
        <f t="shared" si="1"/>
        <v>4</v>
      </c>
      <c r="N24" s="1" t="str">
        <f t="shared" si="2"/>
        <v/>
      </c>
    </row>
    <row r="25" spans="1:14" x14ac:dyDescent="0.3">
      <c r="A25" s="624"/>
      <c r="B25" s="624"/>
      <c r="C25" s="625"/>
      <c r="D25" s="624"/>
      <c r="E25" s="624"/>
      <c r="F25" s="624"/>
      <c r="G25" s="624"/>
      <c r="H25" s="626"/>
      <c r="I25" s="626"/>
      <c r="J25" s="626"/>
      <c r="K25" s="626"/>
      <c r="L25" s="213">
        <f t="shared" si="0"/>
        <v>0</v>
      </c>
      <c r="M25" s="2">
        <f t="shared" si="1"/>
        <v>4</v>
      </c>
      <c r="N25" s="1" t="str">
        <f t="shared" si="2"/>
        <v/>
      </c>
    </row>
    <row r="26" spans="1:14" x14ac:dyDescent="0.3">
      <c r="A26" s="624"/>
      <c r="B26" s="624"/>
      <c r="C26" s="625"/>
      <c r="D26" s="624"/>
      <c r="E26" s="624"/>
      <c r="F26" s="624"/>
      <c r="G26" s="624"/>
      <c r="H26" s="626"/>
      <c r="I26" s="626"/>
      <c r="J26" s="626"/>
      <c r="K26" s="626"/>
      <c r="L26" s="213">
        <f t="shared" si="0"/>
        <v>0</v>
      </c>
      <c r="M26" s="2">
        <f t="shared" si="1"/>
        <v>4</v>
      </c>
      <c r="N26" s="1" t="str">
        <f t="shared" si="2"/>
        <v/>
      </c>
    </row>
    <row r="27" spans="1:14" x14ac:dyDescent="0.3">
      <c r="A27" s="624"/>
      <c r="B27" s="624"/>
      <c r="C27" s="625"/>
      <c r="D27" s="624"/>
      <c r="E27" s="624"/>
      <c r="F27" s="624"/>
      <c r="G27" s="624"/>
      <c r="H27" s="626"/>
      <c r="I27" s="626"/>
      <c r="J27" s="626"/>
      <c r="K27" s="626"/>
      <c r="L27" s="213">
        <f t="shared" si="0"/>
        <v>0</v>
      </c>
      <c r="M27" s="2">
        <f t="shared" si="1"/>
        <v>4</v>
      </c>
      <c r="N27" s="1" t="str">
        <f t="shared" si="2"/>
        <v/>
      </c>
    </row>
    <row r="28" spans="1:14" x14ac:dyDescent="0.3">
      <c r="A28" s="624"/>
      <c r="B28" s="624"/>
      <c r="C28" s="625"/>
      <c r="D28" s="624"/>
      <c r="E28" s="624"/>
      <c r="F28" s="624"/>
      <c r="G28" s="624"/>
      <c r="H28" s="626"/>
      <c r="I28" s="626"/>
      <c r="J28" s="626"/>
      <c r="K28" s="626"/>
      <c r="L28" s="213">
        <f t="shared" si="0"/>
        <v>0</v>
      </c>
      <c r="M28" s="2">
        <f t="shared" si="1"/>
        <v>4</v>
      </c>
      <c r="N28" s="1" t="str">
        <f t="shared" si="2"/>
        <v/>
      </c>
    </row>
    <row r="29" spans="1:14" x14ac:dyDescent="0.3">
      <c r="A29" s="624"/>
      <c r="B29" s="624"/>
      <c r="C29" s="625"/>
      <c r="D29" s="624"/>
      <c r="E29" s="624"/>
      <c r="F29" s="624"/>
      <c r="G29" s="624"/>
      <c r="H29" s="626"/>
      <c r="I29" s="626"/>
      <c r="J29" s="626"/>
      <c r="K29" s="626"/>
      <c r="L29" s="213">
        <f t="shared" si="0"/>
        <v>0</v>
      </c>
      <c r="M29" s="2">
        <f t="shared" si="1"/>
        <v>4</v>
      </c>
      <c r="N29" s="1" t="str">
        <f t="shared" si="2"/>
        <v/>
      </c>
    </row>
    <row r="30" spans="1:14" x14ac:dyDescent="0.3">
      <c r="A30" s="624"/>
      <c r="B30" s="624"/>
      <c r="C30" s="625"/>
      <c r="D30" s="624"/>
      <c r="E30" s="624"/>
      <c r="F30" s="624"/>
      <c r="G30" s="624"/>
      <c r="H30" s="626"/>
      <c r="I30" s="626"/>
      <c r="J30" s="626"/>
      <c r="K30" s="626"/>
      <c r="L30" s="213">
        <f t="shared" si="0"/>
        <v>0</v>
      </c>
      <c r="M30" s="2">
        <f t="shared" si="1"/>
        <v>4</v>
      </c>
      <c r="N30" s="1" t="str">
        <f t="shared" si="2"/>
        <v/>
      </c>
    </row>
    <row r="31" spans="1:14" x14ac:dyDescent="0.3">
      <c r="A31" s="624"/>
      <c r="B31" s="624"/>
      <c r="C31" s="625"/>
      <c r="D31" s="624"/>
      <c r="E31" s="624"/>
      <c r="F31" s="624"/>
      <c r="G31" s="624"/>
      <c r="H31" s="626"/>
      <c r="I31" s="626"/>
      <c r="J31" s="626"/>
      <c r="K31" s="626"/>
      <c r="L31" s="213">
        <f t="shared" si="0"/>
        <v>0</v>
      </c>
      <c r="M31" s="2">
        <f t="shared" si="1"/>
        <v>4</v>
      </c>
      <c r="N31" s="1" t="str">
        <f t="shared" si="2"/>
        <v/>
      </c>
    </row>
    <row r="32" spans="1:14" x14ac:dyDescent="0.3">
      <c r="A32" s="624"/>
      <c r="B32" s="624"/>
      <c r="C32" s="625"/>
      <c r="D32" s="624"/>
      <c r="E32" s="624"/>
      <c r="F32" s="624"/>
      <c r="G32" s="624"/>
      <c r="H32" s="626"/>
      <c r="I32" s="626"/>
      <c r="J32" s="626"/>
      <c r="K32" s="626"/>
      <c r="L32" s="213">
        <f t="shared" si="0"/>
        <v>0</v>
      </c>
      <c r="M32" s="2">
        <f t="shared" si="1"/>
        <v>4</v>
      </c>
      <c r="N32" s="1" t="str">
        <f t="shared" si="2"/>
        <v/>
      </c>
    </row>
    <row r="33" spans="1:14" x14ac:dyDescent="0.3">
      <c r="A33" s="624"/>
      <c r="B33" s="624"/>
      <c r="C33" s="625"/>
      <c r="D33" s="624"/>
      <c r="E33" s="624"/>
      <c r="F33" s="624"/>
      <c r="G33" s="624"/>
      <c r="H33" s="626"/>
      <c r="I33" s="626"/>
      <c r="J33" s="626"/>
      <c r="K33" s="626"/>
      <c r="L33" s="213">
        <f t="shared" si="0"/>
        <v>0</v>
      </c>
      <c r="M33" s="2">
        <f t="shared" si="1"/>
        <v>4</v>
      </c>
      <c r="N33" s="1" t="str">
        <f t="shared" si="2"/>
        <v/>
      </c>
    </row>
    <row r="34" spans="1:14" x14ac:dyDescent="0.3">
      <c r="A34" s="624"/>
      <c r="B34" s="624"/>
      <c r="C34" s="625"/>
      <c r="D34" s="624"/>
      <c r="E34" s="624"/>
      <c r="F34" s="624"/>
      <c r="G34" s="624"/>
      <c r="H34" s="626"/>
      <c r="I34" s="626"/>
      <c r="J34" s="626"/>
      <c r="K34" s="626"/>
      <c r="L34" s="213">
        <f t="shared" si="0"/>
        <v>0</v>
      </c>
      <c r="M34" s="2">
        <f t="shared" si="1"/>
        <v>4</v>
      </c>
      <c r="N34" s="1" t="str">
        <f t="shared" si="2"/>
        <v/>
      </c>
    </row>
    <row r="35" spans="1:14" x14ac:dyDescent="0.3">
      <c r="A35" s="624"/>
      <c r="B35" s="624"/>
      <c r="C35" s="625"/>
      <c r="D35" s="624"/>
      <c r="E35" s="624"/>
      <c r="F35" s="624"/>
      <c r="G35" s="624"/>
      <c r="H35" s="626"/>
      <c r="I35" s="626"/>
      <c r="J35" s="626"/>
      <c r="K35" s="626"/>
      <c r="L35" s="213">
        <f t="shared" si="0"/>
        <v>0</v>
      </c>
      <c r="M35" s="2">
        <f t="shared" si="1"/>
        <v>4</v>
      </c>
      <c r="N35" s="1" t="str">
        <f t="shared" si="2"/>
        <v/>
      </c>
    </row>
    <row r="36" spans="1:14" x14ac:dyDescent="0.3">
      <c r="A36" s="624"/>
      <c r="B36" s="624"/>
      <c r="C36" s="625"/>
      <c r="D36" s="624"/>
      <c r="E36" s="624"/>
      <c r="F36" s="624"/>
      <c r="G36" s="624"/>
      <c r="H36" s="626"/>
      <c r="I36" s="626"/>
      <c r="J36" s="626"/>
      <c r="K36" s="626"/>
      <c r="L36" s="213">
        <f t="shared" si="0"/>
        <v>0</v>
      </c>
      <c r="M36" s="2">
        <f t="shared" si="1"/>
        <v>4</v>
      </c>
      <c r="N36" s="1" t="str">
        <f t="shared" si="2"/>
        <v/>
      </c>
    </row>
    <row r="37" spans="1:14" x14ac:dyDescent="0.3">
      <c r="A37" s="624"/>
      <c r="B37" s="624"/>
      <c r="C37" s="625"/>
      <c r="D37" s="624"/>
      <c r="E37" s="624"/>
      <c r="F37" s="624"/>
      <c r="G37" s="624"/>
      <c r="H37" s="626"/>
      <c r="I37" s="626"/>
      <c r="J37" s="626"/>
      <c r="K37" s="626"/>
      <c r="L37" s="213">
        <f t="shared" si="0"/>
        <v>0</v>
      </c>
      <c r="M37" s="2">
        <f t="shared" si="1"/>
        <v>4</v>
      </c>
      <c r="N37" s="1" t="str">
        <f t="shared" si="2"/>
        <v/>
      </c>
    </row>
    <row r="38" spans="1:14" x14ac:dyDescent="0.3">
      <c r="A38" s="624"/>
      <c r="B38" s="624"/>
      <c r="C38" s="625"/>
      <c r="D38" s="624"/>
      <c r="E38" s="624"/>
      <c r="F38" s="624"/>
      <c r="G38" s="624"/>
      <c r="H38" s="626"/>
      <c r="I38" s="626"/>
      <c r="J38" s="626"/>
      <c r="K38" s="626"/>
      <c r="L38" s="213">
        <f t="shared" si="0"/>
        <v>0</v>
      </c>
      <c r="M38" s="2">
        <f t="shared" si="1"/>
        <v>4</v>
      </c>
      <c r="N38" s="1" t="str">
        <f t="shared" si="2"/>
        <v/>
      </c>
    </row>
    <row r="39" spans="1:14" x14ac:dyDescent="0.3">
      <c r="A39" s="624"/>
      <c r="B39" s="624"/>
      <c r="C39" s="625"/>
      <c r="D39" s="624"/>
      <c r="E39" s="624"/>
      <c r="F39" s="624"/>
      <c r="G39" s="624"/>
      <c r="H39" s="626"/>
      <c r="I39" s="626"/>
      <c r="J39" s="626"/>
      <c r="K39" s="626"/>
      <c r="L39" s="213">
        <f t="shared" si="0"/>
        <v>0</v>
      </c>
      <c r="M39" s="2">
        <f t="shared" si="1"/>
        <v>4</v>
      </c>
      <c r="N39" s="1" t="str">
        <f t="shared" si="2"/>
        <v/>
      </c>
    </row>
    <row r="40" spans="1:14" x14ac:dyDescent="0.3">
      <c r="A40" s="624"/>
      <c r="B40" s="624"/>
      <c r="C40" s="625"/>
      <c r="D40" s="624"/>
      <c r="E40" s="624"/>
      <c r="F40" s="624"/>
      <c r="G40" s="624"/>
      <c r="H40" s="626"/>
      <c r="I40" s="626"/>
      <c r="J40" s="626"/>
      <c r="K40" s="626"/>
      <c r="L40" s="213">
        <f t="shared" si="0"/>
        <v>0</v>
      </c>
      <c r="M40" s="2">
        <f t="shared" si="1"/>
        <v>4</v>
      </c>
      <c r="N40" s="1" t="str">
        <f t="shared" si="2"/>
        <v/>
      </c>
    </row>
    <row r="41" spans="1:14" x14ac:dyDescent="0.3">
      <c r="A41" s="624"/>
      <c r="B41" s="624"/>
      <c r="C41" s="625"/>
      <c r="D41" s="624"/>
      <c r="E41" s="624"/>
      <c r="F41" s="624"/>
      <c r="G41" s="624"/>
      <c r="H41" s="626"/>
      <c r="I41" s="626"/>
      <c r="J41" s="626"/>
      <c r="K41" s="626"/>
      <c r="L41" s="213">
        <f t="shared" si="0"/>
        <v>0</v>
      </c>
      <c r="M41" s="2">
        <f t="shared" si="1"/>
        <v>4</v>
      </c>
      <c r="N41" s="1" t="str">
        <f t="shared" si="2"/>
        <v/>
      </c>
    </row>
    <row r="42" spans="1:14" x14ac:dyDescent="0.3">
      <c r="A42" s="624"/>
      <c r="B42" s="624"/>
      <c r="C42" s="625"/>
      <c r="D42" s="624"/>
      <c r="E42" s="624"/>
      <c r="F42" s="624"/>
      <c r="G42" s="624"/>
      <c r="H42" s="626"/>
      <c r="I42" s="626"/>
      <c r="J42" s="626"/>
      <c r="K42" s="626"/>
      <c r="L42" s="213">
        <f t="shared" si="0"/>
        <v>0</v>
      </c>
      <c r="M42" s="2">
        <f t="shared" si="1"/>
        <v>4</v>
      </c>
      <c r="N42" s="1" t="str">
        <f t="shared" si="2"/>
        <v/>
      </c>
    </row>
    <row r="43" spans="1:14" x14ac:dyDescent="0.3">
      <c r="A43" s="624"/>
      <c r="B43" s="624"/>
      <c r="C43" s="625"/>
      <c r="D43" s="624"/>
      <c r="E43" s="624"/>
      <c r="F43" s="624"/>
      <c r="G43" s="624"/>
      <c r="H43" s="626"/>
      <c r="I43" s="626"/>
      <c r="J43" s="626"/>
      <c r="K43" s="626"/>
      <c r="L43" s="213">
        <f t="shared" si="0"/>
        <v>0</v>
      </c>
      <c r="M43" s="2">
        <f t="shared" si="1"/>
        <v>4</v>
      </c>
      <c r="N43" s="1" t="str">
        <f t="shared" si="2"/>
        <v/>
      </c>
    </row>
    <row r="44" spans="1:14" x14ac:dyDescent="0.3">
      <c r="A44" s="624"/>
      <c r="B44" s="624"/>
      <c r="C44" s="625"/>
      <c r="D44" s="624"/>
      <c r="E44" s="624"/>
      <c r="F44" s="624"/>
      <c r="G44" s="624"/>
      <c r="H44" s="626"/>
      <c r="I44" s="626"/>
      <c r="J44" s="626"/>
      <c r="K44" s="626"/>
      <c r="L44" s="213">
        <f t="shared" si="0"/>
        <v>0</v>
      </c>
      <c r="M44" s="2">
        <f t="shared" si="1"/>
        <v>4</v>
      </c>
      <c r="N44" s="1" t="str">
        <f t="shared" si="2"/>
        <v/>
      </c>
    </row>
    <row r="45" spans="1:14" x14ac:dyDescent="0.3">
      <c r="A45" s="624"/>
      <c r="B45" s="624"/>
      <c r="C45" s="625"/>
      <c r="D45" s="624"/>
      <c r="E45" s="624"/>
      <c r="F45" s="624"/>
      <c r="G45" s="624"/>
      <c r="H45" s="626"/>
      <c r="I45" s="626"/>
      <c r="J45" s="626"/>
      <c r="K45" s="626"/>
      <c r="L45" s="213">
        <f t="shared" si="0"/>
        <v>0</v>
      </c>
      <c r="M45" s="2">
        <f t="shared" si="1"/>
        <v>4</v>
      </c>
      <c r="N45" s="1" t="str">
        <f t="shared" si="2"/>
        <v/>
      </c>
    </row>
    <row r="46" spans="1:14" x14ac:dyDescent="0.3">
      <c r="A46" s="624"/>
      <c r="B46" s="624"/>
      <c r="C46" s="625"/>
      <c r="D46" s="624"/>
      <c r="E46" s="624"/>
      <c r="F46" s="624"/>
      <c r="G46" s="624"/>
      <c r="H46" s="626"/>
      <c r="I46" s="626"/>
      <c r="J46" s="626"/>
      <c r="K46" s="626"/>
      <c r="L46" s="213">
        <f t="shared" si="0"/>
        <v>0</v>
      </c>
      <c r="M46" s="2">
        <f t="shared" si="1"/>
        <v>4</v>
      </c>
      <c r="N46" s="1" t="str">
        <f t="shared" si="2"/>
        <v/>
      </c>
    </row>
    <row r="47" spans="1:14" x14ac:dyDescent="0.3">
      <c r="A47" s="624"/>
      <c r="B47" s="624"/>
      <c r="C47" s="625"/>
      <c r="D47" s="624"/>
      <c r="E47" s="624"/>
      <c r="F47" s="624"/>
      <c r="G47" s="624"/>
      <c r="H47" s="626"/>
      <c r="I47" s="626"/>
      <c r="J47" s="626"/>
      <c r="K47" s="626"/>
      <c r="L47" s="213">
        <f t="shared" si="0"/>
        <v>0</v>
      </c>
      <c r="M47" s="2">
        <f t="shared" si="1"/>
        <v>4</v>
      </c>
      <c r="N47" s="1" t="str">
        <f t="shared" si="2"/>
        <v/>
      </c>
    </row>
    <row r="48" spans="1:14" x14ac:dyDescent="0.3">
      <c r="A48" s="624"/>
      <c r="B48" s="624"/>
      <c r="C48" s="625"/>
      <c r="D48" s="624"/>
      <c r="E48" s="624"/>
      <c r="F48" s="624"/>
      <c r="G48" s="624"/>
      <c r="H48" s="626"/>
      <c r="I48" s="626"/>
      <c r="J48" s="626"/>
      <c r="K48" s="626"/>
      <c r="L48" s="213">
        <f t="shared" si="0"/>
        <v>0</v>
      </c>
      <c r="M48" s="2">
        <f t="shared" si="1"/>
        <v>4</v>
      </c>
      <c r="N48" s="1" t="str">
        <f t="shared" si="2"/>
        <v/>
      </c>
    </row>
    <row r="49" spans="1:14" x14ac:dyDescent="0.3">
      <c r="A49" s="624"/>
      <c r="B49" s="624"/>
      <c r="C49" s="625"/>
      <c r="D49" s="624"/>
      <c r="E49" s="624"/>
      <c r="F49" s="624"/>
      <c r="G49" s="624"/>
      <c r="H49" s="626"/>
      <c r="I49" s="626"/>
      <c r="J49" s="626"/>
      <c r="K49" s="626"/>
      <c r="L49" s="213">
        <f t="shared" si="0"/>
        <v>0</v>
      </c>
      <c r="M49" s="2">
        <f t="shared" si="1"/>
        <v>4</v>
      </c>
      <c r="N49" s="1" t="str">
        <f t="shared" si="2"/>
        <v/>
      </c>
    </row>
    <row r="50" spans="1:14" x14ac:dyDescent="0.3">
      <c r="A50" s="624"/>
      <c r="B50" s="624"/>
      <c r="C50" s="625"/>
      <c r="D50" s="624"/>
      <c r="E50" s="624"/>
      <c r="F50" s="624"/>
      <c r="G50" s="624"/>
      <c r="H50" s="626"/>
      <c r="I50" s="626"/>
      <c r="J50" s="626"/>
      <c r="K50" s="626"/>
      <c r="L50" s="213">
        <f t="shared" si="0"/>
        <v>0</v>
      </c>
      <c r="M50" s="2">
        <f t="shared" si="1"/>
        <v>4</v>
      </c>
      <c r="N50" s="1" t="str">
        <f t="shared" si="2"/>
        <v/>
      </c>
    </row>
    <row r="51" spans="1:14" x14ac:dyDescent="0.3">
      <c r="A51" s="624"/>
      <c r="B51" s="624"/>
      <c r="C51" s="625"/>
      <c r="D51" s="624"/>
      <c r="E51" s="624"/>
      <c r="F51" s="624"/>
      <c r="G51" s="624"/>
      <c r="H51" s="626"/>
      <c r="I51" s="626"/>
      <c r="J51" s="626"/>
      <c r="K51" s="626"/>
      <c r="L51" s="213">
        <f t="shared" si="0"/>
        <v>0</v>
      </c>
      <c r="M51" s="2">
        <f t="shared" si="1"/>
        <v>4</v>
      </c>
      <c r="N51" s="1" t="str">
        <f t="shared" si="2"/>
        <v/>
      </c>
    </row>
    <row r="52" spans="1:14" x14ac:dyDescent="0.3">
      <c r="A52" s="624"/>
      <c r="B52" s="624"/>
      <c r="C52" s="625"/>
      <c r="D52" s="624"/>
      <c r="E52" s="624"/>
      <c r="F52" s="624"/>
      <c r="G52" s="624"/>
      <c r="H52" s="626"/>
      <c r="I52" s="626"/>
      <c r="J52" s="626"/>
      <c r="K52" s="626"/>
      <c r="L52" s="213">
        <f t="shared" si="0"/>
        <v>0</v>
      </c>
      <c r="M52" s="2">
        <f t="shared" si="1"/>
        <v>4</v>
      </c>
      <c r="N52" s="1" t="str">
        <f t="shared" si="2"/>
        <v/>
      </c>
    </row>
    <row r="53" spans="1:14" x14ac:dyDescent="0.3">
      <c r="A53" s="624"/>
      <c r="B53" s="624"/>
      <c r="C53" s="625"/>
      <c r="D53" s="624"/>
      <c r="E53" s="624"/>
      <c r="F53" s="624"/>
      <c r="G53" s="624"/>
      <c r="H53" s="626"/>
      <c r="I53" s="626"/>
      <c r="J53" s="626"/>
      <c r="K53" s="626"/>
      <c r="L53" s="213">
        <f t="shared" si="0"/>
        <v>0</v>
      </c>
      <c r="M53" s="2">
        <f t="shared" si="1"/>
        <v>4</v>
      </c>
      <c r="N53" s="1" t="str">
        <f t="shared" si="2"/>
        <v/>
      </c>
    </row>
    <row r="54" spans="1:14" x14ac:dyDescent="0.3">
      <c r="A54" s="624"/>
      <c r="B54" s="624"/>
      <c r="C54" s="625"/>
      <c r="D54" s="624"/>
      <c r="E54" s="624"/>
      <c r="F54" s="624"/>
      <c r="G54" s="624"/>
      <c r="H54" s="626"/>
      <c r="I54" s="626"/>
      <c r="J54" s="626"/>
      <c r="K54" s="626"/>
      <c r="L54" s="213">
        <f t="shared" si="0"/>
        <v>0</v>
      </c>
      <c r="M54" s="2">
        <f t="shared" si="1"/>
        <v>4</v>
      </c>
      <c r="N54" s="1" t="str">
        <f t="shared" si="2"/>
        <v/>
      </c>
    </row>
    <row r="55" spans="1:14" x14ac:dyDescent="0.3">
      <c r="A55" s="624"/>
      <c r="B55" s="624"/>
      <c r="C55" s="625"/>
      <c r="D55" s="624"/>
      <c r="E55" s="624"/>
      <c r="F55" s="624"/>
      <c r="G55" s="624"/>
      <c r="H55" s="626"/>
      <c r="I55" s="626"/>
      <c r="J55" s="626"/>
      <c r="K55" s="626"/>
      <c r="L55" s="213">
        <f t="shared" si="0"/>
        <v>0</v>
      </c>
      <c r="M55" s="2">
        <f t="shared" si="1"/>
        <v>4</v>
      </c>
      <c r="N55" s="1" t="str">
        <f t="shared" si="2"/>
        <v/>
      </c>
    </row>
    <row r="56" spans="1:14" x14ac:dyDescent="0.3">
      <c r="A56" s="624"/>
      <c r="B56" s="624"/>
      <c r="C56" s="625"/>
      <c r="D56" s="624"/>
      <c r="E56" s="624"/>
      <c r="F56" s="624"/>
      <c r="G56" s="624"/>
      <c r="H56" s="626"/>
      <c r="I56" s="626"/>
      <c r="J56" s="626"/>
      <c r="K56" s="626"/>
      <c r="L56" s="213">
        <f t="shared" si="0"/>
        <v>0</v>
      </c>
      <c r="M56" s="2">
        <f t="shared" si="1"/>
        <v>4</v>
      </c>
      <c r="N56" s="1" t="str">
        <f t="shared" si="2"/>
        <v/>
      </c>
    </row>
    <row r="57" spans="1:14" x14ac:dyDescent="0.3">
      <c r="A57" s="624"/>
      <c r="B57" s="624"/>
      <c r="C57" s="625"/>
      <c r="D57" s="624"/>
      <c r="E57" s="624"/>
      <c r="F57" s="624"/>
      <c r="G57" s="624"/>
      <c r="H57" s="626"/>
      <c r="I57" s="626"/>
      <c r="J57" s="626"/>
      <c r="K57" s="626"/>
      <c r="L57" s="213">
        <f t="shared" si="0"/>
        <v>0</v>
      </c>
      <c r="M57" s="2">
        <f t="shared" si="1"/>
        <v>4</v>
      </c>
      <c r="N57" s="1" t="str">
        <f t="shared" si="2"/>
        <v/>
      </c>
    </row>
    <row r="58" spans="1:14" x14ac:dyDescent="0.3">
      <c r="A58" s="624"/>
      <c r="B58" s="624"/>
      <c r="C58" s="625"/>
      <c r="D58" s="624"/>
      <c r="E58" s="624"/>
      <c r="F58" s="624"/>
      <c r="G58" s="624"/>
      <c r="H58" s="626"/>
      <c r="I58" s="626"/>
      <c r="J58" s="626"/>
      <c r="K58" s="626"/>
      <c r="L58" s="213">
        <f t="shared" si="0"/>
        <v>0</v>
      </c>
      <c r="M58" s="2">
        <f t="shared" si="1"/>
        <v>4</v>
      </c>
      <c r="N58" s="1" t="str">
        <f t="shared" si="2"/>
        <v/>
      </c>
    </row>
    <row r="59" spans="1:14" x14ac:dyDescent="0.3">
      <c r="A59" s="624"/>
      <c r="B59" s="624"/>
      <c r="C59" s="625"/>
      <c r="D59" s="624"/>
      <c r="E59" s="624"/>
      <c r="F59" s="624"/>
      <c r="G59" s="624"/>
      <c r="H59" s="626"/>
      <c r="I59" s="626"/>
      <c r="J59" s="626"/>
      <c r="K59" s="626"/>
      <c r="L59" s="213">
        <f t="shared" si="0"/>
        <v>0</v>
      </c>
      <c r="M59" s="2">
        <f t="shared" si="1"/>
        <v>4</v>
      </c>
      <c r="N59" s="1" t="str">
        <f t="shared" si="2"/>
        <v/>
      </c>
    </row>
    <row r="60" spans="1:14" x14ac:dyDescent="0.3">
      <c r="A60" s="624"/>
      <c r="B60" s="624"/>
      <c r="C60" s="625"/>
      <c r="D60" s="624"/>
      <c r="E60" s="624"/>
      <c r="F60" s="624"/>
      <c r="G60" s="624"/>
      <c r="H60" s="626"/>
      <c r="I60" s="626"/>
      <c r="J60" s="626"/>
      <c r="K60" s="626"/>
      <c r="L60" s="213">
        <f t="shared" si="0"/>
        <v>0</v>
      </c>
      <c r="M60" s="2">
        <f t="shared" si="1"/>
        <v>4</v>
      </c>
      <c r="N60" s="1" t="str">
        <f t="shared" si="2"/>
        <v/>
      </c>
    </row>
    <row r="61" spans="1:14" x14ac:dyDescent="0.3">
      <c r="A61" s="624"/>
      <c r="B61" s="624"/>
      <c r="C61" s="625"/>
      <c r="D61" s="624"/>
      <c r="E61" s="624"/>
      <c r="F61" s="624"/>
      <c r="G61" s="624"/>
      <c r="H61" s="626"/>
      <c r="I61" s="626"/>
      <c r="J61" s="626"/>
      <c r="K61" s="626"/>
      <c r="L61" s="213">
        <f t="shared" si="0"/>
        <v>0</v>
      </c>
      <c r="M61" s="2">
        <f t="shared" si="1"/>
        <v>4</v>
      </c>
      <c r="N61" s="1" t="str">
        <f t="shared" si="2"/>
        <v/>
      </c>
    </row>
    <row r="62" spans="1:14" x14ac:dyDescent="0.3">
      <c r="A62" s="624"/>
      <c r="B62" s="624"/>
      <c r="C62" s="625"/>
      <c r="D62" s="624"/>
      <c r="E62" s="624"/>
      <c r="F62" s="624"/>
      <c r="G62" s="624"/>
      <c r="H62" s="626"/>
      <c r="I62" s="626"/>
      <c r="J62" s="626"/>
      <c r="K62" s="626"/>
      <c r="L62" s="213">
        <f t="shared" si="0"/>
        <v>0</v>
      </c>
      <c r="M62" s="2">
        <f t="shared" si="1"/>
        <v>4</v>
      </c>
      <c r="N62" s="1" t="str">
        <f t="shared" si="2"/>
        <v/>
      </c>
    </row>
    <row r="63" spans="1:14" x14ac:dyDescent="0.3">
      <c r="A63" s="624"/>
      <c r="B63" s="624"/>
      <c r="C63" s="625"/>
      <c r="D63" s="624"/>
      <c r="E63" s="624"/>
      <c r="F63" s="624"/>
      <c r="G63" s="624"/>
      <c r="H63" s="626"/>
      <c r="I63" s="626"/>
      <c r="J63" s="626"/>
      <c r="K63" s="626"/>
      <c r="L63" s="213">
        <f t="shared" si="0"/>
        <v>0</v>
      </c>
      <c r="M63" s="2">
        <f t="shared" si="1"/>
        <v>4</v>
      </c>
      <c r="N63" s="1" t="str">
        <f t="shared" si="2"/>
        <v/>
      </c>
    </row>
    <row r="64" spans="1:14" x14ac:dyDescent="0.3">
      <c r="A64" s="624"/>
      <c r="B64" s="624"/>
      <c r="C64" s="625"/>
      <c r="D64" s="624"/>
      <c r="E64" s="624"/>
      <c r="F64" s="624"/>
      <c r="G64" s="624"/>
      <c r="H64" s="626"/>
      <c r="I64" s="626"/>
      <c r="J64" s="626"/>
      <c r="K64" s="626"/>
      <c r="L64" s="213">
        <f t="shared" si="0"/>
        <v>0</v>
      </c>
      <c r="M64" s="2">
        <f t="shared" si="1"/>
        <v>4</v>
      </c>
      <c r="N64" s="1" t="str">
        <f t="shared" si="2"/>
        <v/>
      </c>
    </row>
    <row r="65" spans="1:14" x14ac:dyDescent="0.3">
      <c r="A65" s="624"/>
      <c r="B65" s="624"/>
      <c r="C65" s="625"/>
      <c r="D65" s="624"/>
      <c r="E65" s="624"/>
      <c r="F65" s="624"/>
      <c r="G65" s="624"/>
      <c r="H65" s="626"/>
      <c r="I65" s="626"/>
      <c r="J65" s="626"/>
      <c r="K65" s="626"/>
      <c r="L65" s="213">
        <f t="shared" si="0"/>
        <v>0</v>
      </c>
      <c r="M65" s="2">
        <f t="shared" si="1"/>
        <v>4</v>
      </c>
      <c r="N65" s="1" t="str">
        <f t="shared" si="2"/>
        <v/>
      </c>
    </row>
    <row r="66" spans="1:14" x14ac:dyDescent="0.3">
      <c r="A66" s="624"/>
      <c r="B66" s="624"/>
      <c r="C66" s="625"/>
      <c r="D66" s="624"/>
      <c r="E66" s="624"/>
      <c r="F66" s="624"/>
      <c r="G66" s="624"/>
      <c r="H66" s="626"/>
      <c r="I66" s="626"/>
      <c r="J66" s="626"/>
      <c r="K66" s="626"/>
      <c r="L66" s="213">
        <f t="shared" si="0"/>
        <v>0</v>
      </c>
      <c r="M66" s="2">
        <f t="shared" si="1"/>
        <v>4</v>
      </c>
      <c r="N66" s="1" t="str">
        <f t="shared" si="2"/>
        <v/>
      </c>
    </row>
    <row r="67" spans="1:14" x14ac:dyDescent="0.3">
      <c r="A67" s="624"/>
      <c r="B67" s="624"/>
      <c r="C67" s="625"/>
      <c r="D67" s="624"/>
      <c r="E67" s="624"/>
      <c r="F67" s="624"/>
      <c r="G67" s="624"/>
      <c r="H67" s="626"/>
      <c r="I67" s="626"/>
      <c r="J67" s="626"/>
      <c r="K67" s="626"/>
      <c r="L67" s="213">
        <f t="shared" si="0"/>
        <v>0</v>
      </c>
      <c r="M67" s="2">
        <f t="shared" si="1"/>
        <v>4</v>
      </c>
      <c r="N67" s="1" t="str">
        <f t="shared" si="2"/>
        <v/>
      </c>
    </row>
    <row r="68" spans="1:14" x14ac:dyDescent="0.3">
      <c r="A68" s="624"/>
      <c r="B68" s="624"/>
      <c r="C68" s="625"/>
      <c r="D68" s="624"/>
      <c r="E68" s="624"/>
      <c r="F68" s="624"/>
      <c r="G68" s="624"/>
      <c r="H68" s="626"/>
      <c r="I68" s="626"/>
      <c r="J68" s="626"/>
      <c r="K68" s="626"/>
      <c r="L68" s="213">
        <f t="shared" si="0"/>
        <v>0</v>
      </c>
      <c r="M68" s="2">
        <f t="shared" si="1"/>
        <v>4</v>
      </c>
      <c r="N68" s="1" t="str">
        <f t="shared" si="2"/>
        <v/>
      </c>
    </row>
    <row r="69" spans="1:14" x14ac:dyDescent="0.3">
      <c r="A69" s="624"/>
      <c r="B69" s="624"/>
      <c r="C69" s="625"/>
      <c r="D69" s="624"/>
      <c r="E69" s="624"/>
      <c r="F69" s="624"/>
      <c r="G69" s="624"/>
      <c r="H69" s="626"/>
      <c r="I69" s="626"/>
      <c r="J69" s="626"/>
      <c r="K69" s="626"/>
      <c r="L69" s="213">
        <f t="shared" si="0"/>
        <v>0</v>
      </c>
      <c r="M69" s="2">
        <f t="shared" si="1"/>
        <v>4</v>
      </c>
      <c r="N69" s="1" t="str">
        <f t="shared" si="2"/>
        <v/>
      </c>
    </row>
    <row r="70" spans="1:14" x14ac:dyDescent="0.3">
      <c r="A70" s="624"/>
      <c r="B70" s="624"/>
      <c r="C70" s="625"/>
      <c r="D70" s="624"/>
      <c r="E70" s="624"/>
      <c r="F70" s="624"/>
      <c r="G70" s="624"/>
      <c r="H70" s="626"/>
      <c r="I70" s="626"/>
      <c r="J70" s="626"/>
      <c r="K70" s="626"/>
      <c r="L70" s="213">
        <f t="shared" si="0"/>
        <v>0</v>
      </c>
      <c r="M70" s="2">
        <f t="shared" si="1"/>
        <v>4</v>
      </c>
      <c r="N70" s="1" t="str">
        <f t="shared" si="2"/>
        <v/>
      </c>
    </row>
    <row r="71" spans="1:14" x14ac:dyDescent="0.3">
      <c r="A71" s="624"/>
      <c r="B71" s="624"/>
      <c r="C71" s="625"/>
      <c r="D71" s="624"/>
      <c r="E71" s="624"/>
      <c r="F71" s="624"/>
      <c r="G71" s="624"/>
      <c r="H71" s="626"/>
      <c r="I71" s="626"/>
      <c r="J71" s="626"/>
      <c r="K71" s="626"/>
      <c r="L71" s="213">
        <f t="shared" si="0"/>
        <v>0</v>
      </c>
      <c r="M71" s="2">
        <f t="shared" si="1"/>
        <v>4</v>
      </c>
      <c r="N71" s="1" t="str">
        <f t="shared" si="2"/>
        <v/>
      </c>
    </row>
    <row r="72" spans="1:14" x14ac:dyDescent="0.3">
      <c r="A72" s="624"/>
      <c r="B72" s="624"/>
      <c r="C72" s="625"/>
      <c r="D72" s="624"/>
      <c r="E72" s="624"/>
      <c r="F72" s="624"/>
      <c r="G72" s="624"/>
      <c r="H72" s="626"/>
      <c r="I72" s="626"/>
      <c r="J72" s="626"/>
      <c r="K72" s="626"/>
      <c r="L72" s="213">
        <f t="shared" si="0"/>
        <v>0</v>
      </c>
      <c r="M72" s="2">
        <f t="shared" si="1"/>
        <v>4</v>
      </c>
      <c r="N72" s="1" t="str">
        <f t="shared" si="2"/>
        <v/>
      </c>
    </row>
    <row r="73" spans="1:14" x14ac:dyDescent="0.3">
      <c r="A73" s="624"/>
      <c r="B73" s="624"/>
      <c r="C73" s="625"/>
      <c r="D73" s="624"/>
      <c r="E73" s="624"/>
      <c r="F73" s="624"/>
      <c r="G73" s="624"/>
      <c r="H73" s="626"/>
      <c r="I73" s="626"/>
      <c r="J73" s="626"/>
      <c r="K73" s="626"/>
      <c r="L73" s="213">
        <f t="shared" si="0"/>
        <v>0</v>
      </c>
      <c r="M73" s="2">
        <f t="shared" si="1"/>
        <v>4</v>
      </c>
      <c r="N73" s="1" t="str">
        <f t="shared" si="2"/>
        <v/>
      </c>
    </row>
    <row r="74" spans="1:14" x14ac:dyDescent="0.3">
      <c r="A74" s="624"/>
      <c r="B74" s="624"/>
      <c r="C74" s="625"/>
      <c r="D74" s="624"/>
      <c r="E74" s="624"/>
      <c r="F74" s="624"/>
      <c r="G74" s="624"/>
      <c r="H74" s="626"/>
      <c r="I74" s="626"/>
      <c r="J74" s="626"/>
      <c r="K74" s="626"/>
      <c r="L74" s="213">
        <f t="shared" si="0"/>
        <v>0</v>
      </c>
      <c r="M74" s="2">
        <f t="shared" si="1"/>
        <v>4</v>
      </c>
      <c r="N74" s="1" t="str">
        <f t="shared" si="2"/>
        <v/>
      </c>
    </row>
    <row r="75" spans="1:14" x14ac:dyDescent="0.3">
      <c r="A75" s="624"/>
      <c r="B75" s="624"/>
      <c r="C75" s="625"/>
      <c r="D75" s="624"/>
      <c r="E75" s="624"/>
      <c r="F75" s="624"/>
      <c r="G75" s="624"/>
      <c r="H75" s="626"/>
      <c r="I75" s="626"/>
      <c r="J75" s="626"/>
      <c r="K75" s="626"/>
      <c r="L75" s="213">
        <f t="shared" si="0"/>
        <v>0</v>
      </c>
      <c r="M75" s="2">
        <f t="shared" si="1"/>
        <v>4</v>
      </c>
      <c r="N75" s="1" t="str">
        <f t="shared" si="2"/>
        <v/>
      </c>
    </row>
    <row r="76" spans="1:14" x14ac:dyDescent="0.3">
      <c r="A76" s="624"/>
      <c r="B76" s="624"/>
      <c r="C76" s="625"/>
      <c r="D76" s="624"/>
      <c r="E76" s="624"/>
      <c r="F76" s="624"/>
      <c r="G76" s="624"/>
      <c r="H76" s="626"/>
      <c r="I76" s="626"/>
      <c r="J76" s="626"/>
      <c r="K76" s="626"/>
      <c r="L76" s="213">
        <f t="shared" ref="L76:L110" si="3">SUM(H76:K76)</f>
        <v>0</v>
      </c>
      <c r="M76" s="2">
        <f t="shared" ref="M76:M110" si="4">COUNTBLANK(H76:K76)</f>
        <v>4</v>
      </c>
      <c r="N76" s="1" t="str">
        <f t="shared" ref="N76:N110" si="5">IF(M76=0,"Sommatoria completa","")</f>
        <v/>
      </c>
    </row>
    <row r="77" spans="1:14" x14ac:dyDescent="0.3">
      <c r="A77" s="624"/>
      <c r="B77" s="624"/>
      <c r="C77" s="625"/>
      <c r="D77" s="624"/>
      <c r="E77" s="624"/>
      <c r="F77" s="624"/>
      <c r="G77" s="624"/>
      <c r="H77" s="626"/>
      <c r="I77" s="626"/>
      <c r="J77" s="626"/>
      <c r="K77" s="626"/>
      <c r="L77" s="213">
        <f t="shared" si="3"/>
        <v>0</v>
      </c>
      <c r="M77" s="2">
        <f t="shared" si="4"/>
        <v>4</v>
      </c>
      <c r="N77" s="1" t="str">
        <f t="shared" si="5"/>
        <v/>
      </c>
    </row>
    <row r="78" spans="1:14" x14ac:dyDescent="0.3">
      <c r="A78" s="624"/>
      <c r="B78" s="624"/>
      <c r="C78" s="625"/>
      <c r="D78" s="624"/>
      <c r="E78" s="624"/>
      <c r="F78" s="624"/>
      <c r="G78" s="624"/>
      <c r="H78" s="626"/>
      <c r="I78" s="626"/>
      <c r="J78" s="626"/>
      <c r="K78" s="626"/>
      <c r="L78" s="213">
        <f t="shared" si="3"/>
        <v>0</v>
      </c>
      <c r="M78" s="2">
        <f t="shared" si="4"/>
        <v>4</v>
      </c>
      <c r="N78" s="1" t="str">
        <f t="shared" si="5"/>
        <v/>
      </c>
    </row>
    <row r="79" spans="1:14" x14ac:dyDescent="0.3">
      <c r="A79" s="624"/>
      <c r="B79" s="624"/>
      <c r="C79" s="625"/>
      <c r="D79" s="624"/>
      <c r="E79" s="624"/>
      <c r="F79" s="624"/>
      <c r="G79" s="624"/>
      <c r="H79" s="626"/>
      <c r="I79" s="626"/>
      <c r="J79" s="626"/>
      <c r="K79" s="626"/>
      <c r="L79" s="213">
        <f t="shared" si="3"/>
        <v>0</v>
      </c>
      <c r="M79" s="2">
        <f t="shared" si="4"/>
        <v>4</v>
      </c>
      <c r="N79" s="1" t="str">
        <f t="shared" si="5"/>
        <v/>
      </c>
    </row>
    <row r="80" spans="1:14" x14ac:dyDescent="0.3">
      <c r="A80" s="624"/>
      <c r="B80" s="624"/>
      <c r="C80" s="625"/>
      <c r="D80" s="624"/>
      <c r="E80" s="624"/>
      <c r="F80" s="624"/>
      <c r="G80" s="624"/>
      <c r="H80" s="626"/>
      <c r="I80" s="626"/>
      <c r="J80" s="626"/>
      <c r="K80" s="626"/>
      <c r="L80" s="213">
        <f t="shared" si="3"/>
        <v>0</v>
      </c>
      <c r="M80" s="2">
        <f t="shared" si="4"/>
        <v>4</v>
      </c>
      <c r="N80" s="1" t="str">
        <f t="shared" si="5"/>
        <v/>
      </c>
    </row>
    <row r="81" spans="1:14" x14ac:dyDescent="0.3">
      <c r="A81" s="624"/>
      <c r="B81" s="624"/>
      <c r="C81" s="625"/>
      <c r="D81" s="624"/>
      <c r="E81" s="624"/>
      <c r="F81" s="624"/>
      <c r="G81" s="624"/>
      <c r="H81" s="626"/>
      <c r="I81" s="626"/>
      <c r="J81" s="626"/>
      <c r="K81" s="626"/>
      <c r="L81" s="213">
        <f t="shared" si="3"/>
        <v>0</v>
      </c>
      <c r="M81" s="2">
        <f t="shared" si="4"/>
        <v>4</v>
      </c>
      <c r="N81" s="1" t="str">
        <f t="shared" si="5"/>
        <v/>
      </c>
    </row>
    <row r="82" spans="1:14" x14ac:dyDescent="0.3">
      <c r="A82" s="624"/>
      <c r="B82" s="624"/>
      <c r="C82" s="625"/>
      <c r="D82" s="624"/>
      <c r="E82" s="624"/>
      <c r="F82" s="624"/>
      <c r="G82" s="624"/>
      <c r="H82" s="626"/>
      <c r="I82" s="626"/>
      <c r="J82" s="626"/>
      <c r="K82" s="626"/>
      <c r="L82" s="213">
        <f t="shared" si="3"/>
        <v>0</v>
      </c>
      <c r="M82" s="2">
        <f t="shared" si="4"/>
        <v>4</v>
      </c>
      <c r="N82" s="1" t="str">
        <f t="shared" si="5"/>
        <v/>
      </c>
    </row>
    <row r="83" spans="1:14" x14ac:dyDescent="0.3">
      <c r="A83" s="624"/>
      <c r="B83" s="624"/>
      <c r="C83" s="625"/>
      <c r="D83" s="624"/>
      <c r="E83" s="624"/>
      <c r="F83" s="624"/>
      <c r="G83" s="624"/>
      <c r="H83" s="626"/>
      <c r="I83" s="626"/>
      <c r="J83" s="626"/>
      <c r="K83" s="626"/>
      <c r="L83" s="213">
        <f t="shared" si="3"/>
        <v>0</v>
      </c>
      <c r="M83" s="2">
        <f t="shared" si="4"/>
        <v>4</v>
      </c>
      <c r="N83" s="1" t="str">
        <f t="shared" si="5"/>
        <v/>
      </c>
    </row>
    <row r="84" spans="1:14" x14ac:dyDescent="0.3">
      <c r="A84" s="624"/>
      <c r="B84" s="624"/>
      <c r="C84" s="625"/>
      <c r="D84" s="624"/>
      <c r="E84" s="624"/>
      <c r="F84" s="624"/>
      <c r="G84" s="624"/>
      <c r="H84" s="626"/>
      <c r="I84" s="626"/>
      <c r="J84" s="626"/>
      <c r="K84" s="626"/>
      <c r="L84" s="213">
        <f t="shared" si="3"/>
        <v>0</v>
      </c>
      <c r="M84" s="2">
        <f t="shared" si="4"/>
        <v>4</v>
      </c>
      <c r="N84" s="1" t="str">
        <f t="shared" si="5"/>
        <v/>
      </c>
    </row>
    <row r="85" spans="1:14" x14ac:dyDescent="0.3">
      <c r="A85" s="624"/>
      <c r="B85" s="624"/>
      <c r="C85" s="625"/>
      <c r="D85" s="624"/>
      <c r="E85" s="624"/>
      <c r="F85" s="624"/>
      <c r="G85" s="624"/>
      <c r="H85" s="626"/>
      <c r="I85" s="626"/>
      <c r="J85" s="626"/>
      <c r="K85" s="626"/>
      <c r="L85" s="213">
        <f t="shared" si="3"/>
        <v>0</v>
      </c>
      <c r="M85" s="2">
        <f t="shared" si="4"/>
        <v>4</v>
      </c>
      <c r="N85" s="1" t="str">
        <f t="shared" si="5"/>
        <v/>
      </c>
    </row>
    <row r="86" spans="1:14" x14ac:dyDescent="0.3">
      <c r="A86" s="624"/>
      <c r="B86" s="624"/>
      <c r="C86" s="625"/>
      <c r="D86" s="624"/>
      <c r="E86" s="624"/>
      <c r="F86" s="624"/>
      <c r="G86" s="624"/>
      <c r="H86" s="626"/>
      <c r="I86" s="626"/>
      <c r="J86" s="626"/>
      <c r="K86" s="626"/>
      <c r="L86" s="213">
        <f t="shared" si="3"/>
        <v>0</v>
      </c>
      <c r="M86" s="2">
        <f t="shared" si="4"/>
        <v>4</v>
      </c>
      <c r="N86" s="1" t="str">
        <f t="shared" si="5"/>
        <v/>
      </c>
    </row>
    <row r="87" spans="1:14" x14ac:dyDescent="0.3">
      <c r="A87" s="624"/>
      <c r="B87" s="624"/>
      <c r="C87" s="625"/>
      <c r="D87" s="624"/>
      <c r="E87" s="624"/>
      <c r="F87" s="624"/>
      <c r="G87" s="624"/>
      <c r="H87" s="626"/>
      <c r="I87" s="626"/>
      <c r="J87" s="626"/>
      <c r="K87" s="626"/>
      <c r="L87" s="213">
        <f t="shared" si="3"/>
        <v>0</v>
      </c>
      <c r="M87" s="2">
        <f t="shared" si="4"/>
        <v>4</v>
      </c>
      <c r="N87" s="1" t="str">
        <f t="shared" si="5"/>
        <v/>
      </c>
    </row>
    <row r="88" spans="1:14" x14ac:dyDescent="0.3">
      <c r="A88" s="624"/>
      <c r="B88" s="624"/>
      <c r="C88" s="625"/>
      <c r="D88" s="624"/>
      <c r="E88" s="624"/>
      <c r="F88" s="624"/>
      <c r="G88" s="624"/>
      <c r="H88" s="626"/>
      <c r="I88" s="626"/>
      <c r="J88" s="626"/>
      <c r="K88" s="626"/>
      <c r="L88" s="213">
        <f t="shared" si="3"/>
        <v>0</v>
      </c>
      <c r="M88" s="2">
        <f t="shared" si="4"/>
        <v>4</v>
      </c>
      <c r="N88" s="1" t="str">
        <f t="shared" si="5"/>
        <v/>
      </c>
    </row>
    <row r="89" spans="1:14" x14ac:dyDescent="0.3">
      <c r="A89" s="624"/>
      <c r="B89" s="624"/>
      <c r="C89" s="625"/>
      <c r="D89" s="624"/>
      <c r="E89" s="624"/>
      <c r="F89" s="624"/>
      <c r="G89" s="624"/>
      <c r="H89" s="626"/>
      <c r="I89" s="626"/>
      <c r="J89" s="626"/>
      <c r="K89" s="626"/>
      <c r="L89" s="213">
        <f t="shared" si="3"/>
        <v>0</v>
      </c>
      <c r="M89" s="2">
        <f t="shared" si="4"/>
        <v>4</v>
      </c>
      <c r="N89" s="1" t="str">
        <f t="shared" si="5"/>
        <v/>
      </c>
    </row>
    <row r="90" spans="1:14" x14ac:dyDescent="0.3">
      <c r="A90" s="624"/>
      <c r="B90" s="624"/>
      <c r="C90" s="625"/>
      <c r="D90" s="624"/>
      <c r="E90" s="624"/>
      <c r="F90" s="624"/>
      <c r="G90" s="624"/>
      <c r="H90" s="626"/>
      <c r="I90" s="626"/>
      <c r="J90" s="626"/>
      <c r="K90" s="626"/>
      <c r="L90" s="213">
        <f t="shared" si="3"/>
        <v>0</v>
      </c>
      <c r="M90" s="2">
        <f t="shared" si="4"/>
        <v>4</v>
      </c>
      <c r="N90" s="1" t="str">
        <f t="shared" si="5"/>
        <v/>
      </c>
    </row>
    <row r="91" spans="1:14" x14ac:dyDescent="0.3">
      <c r="A91" s="624"/>
      <c r="B91" s="624"/>
      <c r="C91" s="625"/>
      <c r="D91" s="624"/>
      <c r="E91" s="624"/>
      <c r="F91" s="624"/>
      <c r="G91" s="624"/>
      <c r="H91" s="626"/>
      <c r="I91" s="626"/>
      <c r="J91" s="626"/>
      <c r="K91" s="626"/>
      <c r="L91" s="213">
        <f t="shared" si="3"/>
        <v>0</v>
      </c>
      <c r="M91" s="2">
        <f t="shared" si="4"/>
        <v>4</v>
      </c>
      <c r="N91" s="1" t="str">
        <f t="shared" si="5"/>
        <v/>
      </c>
    </row>
    <row r="92" spans="1:14" x14ac:dyDescent="0.3">
      <c r="A92" s="624"/>
      <c r="B92" s="624"/>
      <c r="C92" s="625"/>
      <c r="D92" s="624"/>
      <c r="E92" s="624"/>
      <c r="F92" s="624"/>
      <c r="G92" s="624"/>
      <c r="H92" s="626"/>
      <c r="I92" s="626"/>
      <c r="J92" s="626"/>
      <c r="K92" s="626"/>
      <c r="L92" s="213">
        <f t="shared" si="3"/>
        <v>0</v>
      </c>
      <c r="M92" s="2">
        <f t="shared" si="4"/>
        <v>4</v>
      </c>
      <c r="N92" s="1" t="str">
        <f t="shared" si="5"/>
        <v/>
      </c>
    </row>
    <row r="93" spans="1:14" x14ac:dyDescent="0.3">
      <c r="A93" s="624"/>
      <c r="B93" s="624"/>
      <c r="C93" s="625"/>
      <c r="D93" s="624"/>
      <c r="E93" s="624"/>
      <c r="F93" s="624"/>
      <c r="G93" s="624"/>
      <c r="H93" s="626"/>
      <c r="I93" s="626"/>
      <c r="J93" s="626"/>
      <c r="K93" s="626"/>
      <c r="L93" s="213">
        <f t="shared" si="3"/>
        <v>0</v>
      </c>
      <c r="M93" s="2">
        <f t="shared" si="4"/>
        <v>4</v>
      </c>
      <c r="N93" s="1" t="str">
        <f t="shared" si="5"/>
        <v/>
      </c>
    </row>
    <row r="94" spans="1:14" x14ac:dyDescent="0.3">
      <c r="A94" s="624"/>
      <c r="B94" s="624"/>
      <c r="C94" s="625"/>
      <c r="D94" s="624"/>
      <c r="E94" s="624"/>
      <c r="F94" s="624"/>
      <c r="G94" s="624"/>
      <c r="H94" s="626"/>
      <c r="I94" s="626"/>
      <c r="J94" s="626"/>
      <c r="K94" s="626"/>
      <c r="L94" s="213">
        <f t="shared" si="3"/>
        <v>0</v>
      </c>
      <c r="M94" s="2">
        <f t="shared" si="4"/>
        <v>4</v>
      </c>
      <c r="N94" s="1" t="str">
        <f t="shared" si="5"/>
        <v/>
      </c>
    </row>
    <row r="95" spans="1:14" x14ac:dyDescent="0.3">
      <c r="A95" s="624"/>
      <c r="B95" s="624"/>
      <c r="C95" s="625"/>
      <c r="D95" s="624"/>
      <c r="E95" s="624"/>
      <c r="F95" s="624"/>
      <c r="G95" s="624"/>
      <c r="H95" s="626"/>
      <c r="I95" s="626"/>
      <c r="J95" s="626"/>
      <c r="K95" s="626"/>
      <c r="L95" s="213">
        <f t="shared" si="3"/>
        <v>0</v>
      </c>
      <c r="M95" s="2">
        <f t="shared" si="4"/>
        <v>4</v>
      </c>
      <c r="N95" s="1" t="str">
        <f t="shared" si="5"/>
        <v/>
      </c>
    </row>
    <row r="96" spans="1:14" x14ac:dyDescent="0.3">
      <c r="A96" s="624"/>
      <c r="B96" s="624"/>
      <c r="C96" s="625"/>
      <c r="D96" s="624"/>
      <c r="E96" s="624"/>
      <c r="F96" s="624"/>
      <c r="G96" s="624"/>
      <c r="H96" s="626"/>
      <c r="I96" s="626"/>
      <c r="J96" s="626"/>
      <c r="K96" s="626"/>
      <c r="L96" s="213">
        <f t="shared" si="3"/>
        <v>0</v>
      </c>
      <c r="M96" s="2">
        <f t="shared" si="4"/>
        <v>4</v>
      </c>
      <c r="N96" s="1" t="str">
        <f t="shared" si="5"/>
        <v/>
      </c>
    </row>
    <row r="97" spans="1:14" x14ac:dyDescent="0.3">
      <c r="A97" s="624"/>
      <c r="B97" s="624"/>
      <c r="C97" s="625"/>
      <c r="D97" s="624"/>
      <c r="E97" s="624"/>
      <c r="F97" s="624"/>
      <c r="G97" s="624"/>
      <c r="H97" s="626"/>
      <c r="I97" s="626"/>
      <c r="J97" s="626"/>
      <c r="K97" s="626"/>
      <c r="L97" s="213">
        <f t="shared" si="3"/>
        <v>0</v>
      </c>
      <c r="M97" s="2">
        <f t="shared" si="4"/>
        <v>4</v>
      </c>
      <c r="N97" s="1" t="str">
        <f t="shared" si="5"/>
        <v/>
      </c>
    </row>
    <row r="98" spans="1:14" x14ac:dyDescent="0.3">
      <c r="A98" s="624"/>
      <c r="B98" s="624"/>
      <c r="C98" s="625"/>
      <c r="D98" s="624"/>
      <c r="E98" s="624"/>
      <c r="F98" s="624"/>
      <c r="G98" s="624"/>
      <c r="H98" s="626"/>
      <c r="I98" s="626"/>
      <c r="J98" s="626"/>
      <c r="K98" s="626"/>
      <c r="L98" s="213">
        <f t="shared" si="3"/>
        <v>0</v>
      </c>
      <c r="M98" s="2">
        <f t="shared" si="4"/>
        <v>4</v>
      </c>
      <c r="N98" s="1" t="str">
        <f t="shared" si="5"/>
        <v/>
      </c>
    </row>
    <row r="99" spans="1:14" x14ac:dyDescent="0.3">
      <c r="A99" s="624"/>
      <c r="B99" s="624"/>
      <c r="C99" s="625"/>
      <c r="D99" s="624"/>
      <c r="E99" s="624"/>
      <c r="F99" s="624"/>
      <c r="G99" s="624"/>
      <c r="H99" s="626"/>
      <c r="I99" s="626"/>
      <c r="J99" s="626"/>
      <c r="K99" s="626"/>
      <c r="L99" s="213">
        <f t="shared" si="3"/>
        <v>0</v>
      </c>
      <c r="M99" s="2">
        <f t="shared" si="4"/>
        <v>4</v>
      </c>
      <c r="N99" s="1" t="str">
        <f t="shared" si="5"/>
        <v/>
      </c>
    </row>
    <row r="100" spans="1:14" x14ac:dyDescent="0.3">
      <c r="A100" s="624"/>
      <c r="B100" s="624"/>
      <c r="C100" s="625"/>
      <c r="D100" s="624"/>
      <c r="E100" s="624"/>
      <c r="F100" s="624"/>
      <c r="G100" s="624"/>
      <c r="H100" s="626"/>
      <c r="I100" s="626"/>
      <c r="J100" s="626"/>
      <c r="K100" s="626"/>
      <c r="L100" s="213">
        <f t="shared" si="3"/>
        <v>0</v>
      </c>
      <c r="M100" s="2">
        <f t="shared" si="4"/>
        <v>4</v>
      </c>
      <c r="N100" s="1" t="str">
        <f t="shared" si="5"/>
        <v/>
      </c>
    </row>
    <row r="101" spans="1:14" x14ac:dyDescent="0.3">
      <c r="A101" s="624"/>
      <c r="B101" s="624"/>
      <c r="C101" s="625"/>
      <c r="D101" s="624"/>
      <c r="E101" s="624"/>
      <c r="F101" s="624"/>
      <c r="G101" s="624"/>
      <c r="H101" s="626"/>
      <c r="I101" s="626"/>
      <c r="J101" s="626"/>
      <c r="K101" s="626"/>
      <c r="L101" s="213">
        <f t="shared" si="3"/>
        <v>0</v>
      </c>
      <c r="M101" s="2">
        <f t="shared" si="4"/>
        <v>4</v>
      </c>
      <c r="N101" s="1" t="str">
        <f t="shared" si="5"/>
        <v/>
      </c>
    </row>
    <row r="102" spans="1:14" x14ac:dyDescent="0.3">
      <c r="A102" s="624"/>
      <c r="B102" s="624"/>
      <c r="C102" s="625"/>
      <c r="D102" s="624"/>
      <c r="E102" s="624"/>
      <c r="F102" s="624"/>
      <c r="G102" s="624"/>
      <c r="H102" s="626"/>
      <c r="I102" s="626"/>
      <c r="J102" s="626"/>
      <c r="K102" s="626"/>
      <c r="L102" s="213">
        <f t="shared" si="3"/>
        <v>0</v>
      </c>
      <c r="M102" s="2">
        <f t="shared" si="4"/>
        <v>4</v>
      </c>
      <c r="N102" s="1" t="str">
        <f t="shared" si="5"/>
        <v/>
      </c>
    </row>
    <row r="103" spans="1:14" x14ac:dyDescent="0.3">
      <c r="A103" s="624"/>
      <c r="B103" s="624"/>
      <c r="C103" s="625"/>
      <c r="D103" s="624"/>
      <c r="E103" s="624"/>
      <c r="F103" s="624"/>
      <c r="G103" s="624"/>
      <c r="H103" s="626"/>
      <c r="I103" s="626"/>
      <c r="J103" s="626"/>
      <c r="K103" s="626"/>
      <c r="L103" s="213">
        <f t="shared" si="3"/>
        <v>0</v>
      </c>
      <c r="M103" s="2">
        <f t="shared" si="4"/>
        <v>4</v>
      </c>
      <c r="N103" s="1" t="str">
        <f t="shared" si="5"/>
        <v/>
      </c>
    </row>
    <row r="104" spans="1:14" x14ac:dyDescent="0.3">
      <c r="A104" s="624"/>
      <c r="B104" s="624"/>
      <c r="C104" s="625"/>
      <c r="D104" s="624"/>
      <c r="E104" s="624"/>
      <c r="F104" s="624"/>
      <c r="G104" s="624"/>
      <c r="H104" s="626"/>
      <c r="I104" s="626"/>
      <c r="J104" s="626"/>
      <c r="K104" s="626"/>
      <c r="L104" s="213">
        <f t="shared" si="3"/>
        <v>0</v>
      </c>
      <c r="M104" s="2">
        <f t="shared" si="4"/>
        <v>4</v>
      </c>
      <c r="N104" s="1" t="str">
        <f t="shared" si="5"/>
        <v/>
      </c>
    </row>
    <row r="105" spans="1:14" x14ac:dyDescent="0.3">
      <c r="A105" s="624"/>
      <c r="B105" s="624"/>
      <c r="C105" s="625"/>
      <c r="D105" s="624"/>
      <c r="E105" s="624"/>
      <c r="F105" s="624"/>
      <c r="G105" s="624"/>
      <c r="H105" s="626"/>
      <c r="I105" s="626"/>
      <c r="J105" s="626"/>
      <c r="K105" s="626"/>
      <c r="L105" s="213">
        <f t="shared" si="3"/>
        <v>0</v>
      </c>
      <c r="M105" s="2">
        <f t="shared" si="4"/>
        <v>4</v>
      </c>
      <c r="N105" s="1" t="str">
        <f t="shared" si="5"/>
        <v/>
      </c>
    </row>
    <row r="106" spans="1:14" x14ac:dyDescent="0.3">
      <c r="A106" s="624"/>
      <c r="B106" s="624"/>
      <c r="C106" s="625"/>
      <c r="D106" s="624"/>
      <c r="E106" s="624"/>
      <c r="F106" s="624"/>
      <c r="G106" s="624"/>
      <c r="H106" s="626"/>
      <c r="I106" s="626"/>
      <c r="J106" s="626"/>
      <c r="K106" s="626"/>
      <c r="L106" s="213">
        <f t="shared" si="3"/>
        <v>0</v>
      </c>
      <c r="M106" s="2">
        <f t="shared" si="4"/>
        <v>4</v>
      </c>
      <c r="N106" s="1" t="str">
        <f t="shared" si="5"/>
        <v/>
      </c>
    </row>
    <row r="107" spans="1:14" x14ac:dyDescent="0.3">
      <c r="A107" s="624"/>
      <c r="B107" s="624"/>
      <c r="C107" s="625"/>
      <c r="D107" s="624"/>
      <c r="E107" s="624"/>
      <c r="F107" s="624"/>
      <c r="G107" s="624"/>
      <c r="H107" s="626"/>
      <c r="I107" s="626"/>
      <c r="J107" s="626"/>
      <c r="K107" s="626"/>
      <c r="L107" s="213">
        <f t="shared" si="3"/>
        <v>0</v>
      </c>
      <c r="M107" s="2">
        <f t="shared" si="4"/>
        <v>4</v>
      </c>
      <c r="N107" s="1" t="str">
        <f t="shared" si="5"/>
        <v/>
      </c>
    </row>
    <row r="108" spans="1:14" x14ac:dyDescent="0.3">
      <c r="A108" s="624"/>
      <c r="B108" s="624"/>
      <c r="C108" s="625"/>
      <c r="D108" s="624"/>
      <c r="E108" s="624"/>
      <c r="F108" s="624"/>
      <c r="G108" s="624"/>
      <c r="H108" s="626"/>
      <c r="I108" s="626"/>
      <c r="J108" s="626"/>
      <c r="K108" s="626"/>
      <c r="L108" s="213">
        <f t="shared" si="3"/>
        <v>0</v>
      </c>
      <c r="M108" s="2">
        <f t="shared" si="4"/>
        <v>4</v>
      </c>
      <c r="N108" s="1" t="str">
        <f t="shared" si="5"/>
        <v/>
      </c>
    </row>
    <row r="109" spans="1:14" x14ac:dyDescent="0.3">
      <c r="A109" s="624"/>
      <c r="B109" s="624"/>
      <c r="C109" s="625"/>
      <c r="D109" s="624"/>
      <c r="E109" s="624"/>
      <c r="F109" s="624"/>
      <c r="G109" s="624"/>
      <c r="H109" s="626"/>
      <c r="I109" s="626"/>
      <c r="J109" s="626"/>
      <c r="K109" s="626"/>
      <c r="L109" s="213">
        <f t="shared" si="3"/>
        <v>0</v>
      </c>
      <c r="M109" s="2">
        <f t="shared" si="4"/>
        <v>4</v>
      </c>
      <c r="N109" s="1" t="str">
        <f t="shared" si="5"/>
        <v/>
      </c>
    </row>
    <row r="110" spans="1:14" x14ac:dyDescent="0.3">
      <c r="A110" s="624"/>
      <c r="B110" s="624"/>
      <c r="C110" s="625"/>
      <c r="D110" s="624"/>
      <c r="E110" s="624"/>
      <c r="F110" s="624"/>
      <c r="G110" s="624"/>
      <c r="H110" s="626"/>
      <c r="I110" s="626"/>
      <c r="J110" s="626"/>
      <c r="K110" s="626"/>
      <c r="L110" s="213">
        <f t="shared" si="3"/>
        <v>0</v>
      </c>
      <c r="M110" s="2">
        <f t="shared" si="4"/>
        <v>4</v>
      </c>
      <c r="N110" s="1" t="str">
        <f t="shared" si="5"/>
        <v/>
      </c>
    </row>
  </sheetData>
  <sheetProtection algorithmName="SHA-512" hashValue="b+IQ1gaX7R94lyvIKXKrKHZC2a4dK+idKN91qTjcklKadRyy4VlrMdsnWtghNnhHSTqFpNAgq2ZWJRvjfBl6KQ==" saltValue="Jh0xa15UStrw/2noRH/bew==" spinCount="100000" sheet="1" objects="1" scenarios="1"/>
  <mergeCells count="11">
    <mergeCell ref="H2:L2"/>
    <mergeCell ref="H1:L1"/>
    <mergeCell ref="M1:M3"/>
    <mergeCell ref="G4:G5"/>
    <mergeCell ref="F4:F5"/>
    <mergeCell ref="A1:G3"/>
    <mergeCell ref="A4:A5"/>
    <mergeCell ref="B4:B5"/>
    <mergeCell ref="C4:C5"/>
    <mergeCell ref="D4:D5"/>
    <mergeCell ref="E4:E5"/>
  </mergeCells>
  <conditionalFormatting sqref="M11:M110">
    <cfRule type="cellIs" dxfId="1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7"/>
  <sheetViews>
    <sheetView topLeftCell="A53" workbookViewId="0">
      <selection activeCell="H92" sqref="H92:M92"/>
    </sheetView>
  </sheetViews>
  <sheetFormatPr defaultRowHeight="14.4" x14ac:dyDescent="0.3"/>
  <cols>
    <col min="1" max="1" width="5.33203125" style="1" bestFit="1" customWidth="1"/>
    <col min="2" max="2" width="12.5546875" style="1" customWidth="1"/>
    <col min="3" max="3" width="9.77734375" style="2" bestFit="1" customWidth="1"/>
    <col min="4" max="4" width="12.109375" style="1" customWidth="1"/>
    <col min="5" max="5" width="10" style="1" bestFit="1" customWidth="1"/>
    <col min="6" max="6" width="12.21875" style="1" bestFit="1" customWidth="1"/>
    <col min="7" max="7" width="13.6640625" style="1" bestFit="1" customWidth="1"/>
    <col min="8" max="13" width="18" style="1" customWidth="1"/>
    <col min="14" max="14" width="24.88671875" style="1" customWidth="1"/>
    <col min="15" max="15" width="26.44140625" style="1" bestFit="1" customWidth="1"/>
    <col min="16" max="16" width="20.44140625" style="1" bestFit="1" customWidth="1"/>
    <col min="17" max="16384" width="8.88671875" style="1"/>
  </cols>
  <sheetData>
    <row r="1" spans="1:16" ht="34.200000000000003" customHeight="1" x14ac:dyDescent="0.3">
      <c r="A1" s="597" t="s">
        <v>38</v>
      </c>
      <c r="B1" s="597"/>
      <c r="C1" s="597"/>
      <c r="D1" s="597"/>
      <c r="E1" s="597"/>
      <c r="F1" s="597"/>
      <c r="G1" s="597"/>
      <c r="H1" s="597" t="s">
        <v>194</v>
      </c>
      <c r="I1" s="597"/>
      <c r="J1" s="597"/>
      <c r="K1" s="597"/>
      <c r="L1" s="597"/>
      <c r="M1" s="597"/>
      <c r="N1" s="597"/>
      <c r="O1" s="608" t="s">
        <v>193</v>
      </c>
    </row>
    <row r="2" spans="1:16" ht="35.4" customHeight="1" x14ac:dyDescent="0.3">
      <c r="A2" s="597"/>
      <c r="B2" s="597"/>
      <c r="C2" s="597"/>
      <c r="D2" s="597"/>
      <c r="E2" s="597"/>
      <c r="F2" s="597"/>
      <c r="G2" s="597"/>
      <c r="H2" s="621" t="s">
        <v>66</v>
      </c>
      <c r="I2" s="621"/>
      <c r="J2" s="621"/>
      <c r="K2" s="621"/>
      <c r="L2" s="621"/>
      <c r="M2" s="621"/>
      <c r="N2" s="621"/>
      <c r="O2" s="608"/>
    </row>
    <row r="3" spans="1:16" s="20" customFormat="1" ht="24" customHeight="1" x14ac:dyDescent="0.3">
      <c r="A3" s="597"/>
      <c r="B3" s="597"/>
      <c r="C3" s="597"/>
      <c r="D3" s="597"/>
      <c r="E3" s="597"/>
      <c r="F3" s="597"/>
      <c r="G3" s="597"/>
      <c r="H3" s="19" t="s">
        <v>134</v>
      </c>
      <c r="I3" s="19" t="s">
        <v>135</v>
      </c>
      <c r="J3" s="19" t="s">
        <v>136</v>
      </c>
      <c r="K3" s="19" t="s">
        <v>137</v>
      </c>
      <c r="L3" s="19" t="s">
        <v>138</v>
      </c>
      <c r="M3" s="19" t="s">
        <v>139</v>
      </c>
      <c r="N3" s="19" t="s">
        <v>133</v>
      </c>
      <c r="O3" s="608"/>
    </row>
    <row r="4" spans="1:16" ht="52.2" customHeight="1" x14ac:dyDescent="0.3">
      <c r="A4" s="622" t="s">
        <v>11</v>
      </c>
      <c r="B4" s="622" t="s">
        <v>10</v>
      </c>
      <c r="C4" s="622" t="s">
        <v>140</v>
      </c>
      <c r="D4" s="622" t="s">
        <v>12</v>
      </c>
      <c r="E4" s="622" t="s">
        <v>9</v>
      </c>
      <c r="F4" s="622" t="s">
        <v>0</v>
      </c>
      <c r="G4" s="622" t="s">
        <v>8</v>
      </c>
      <c r="H4" s="23" t="s">
        <v>179</v>
      </c>
      <c r="I4" s="23" t="s">
        <v>170</v>
      </c>
      <c r="J4" s="23" t="s">
        <v>171</v>
      </c>
      <c r="K4" s="23" t="s">
        <v>172</v>
      </c>
      <c r="L4" s="23" t="s">
        <v>173</v>
      </c>
      <c r="M4" s="23" t="s">
        <v>174</v>
      </c>
      <c r="N4" s="24" t="s">
        <v>175</v>
      </c>
      <c r="O4" s="240" t="s">
        <v>149</v>
      </c>
      <c r="P4" s="2" t="s">
        <v>178</v>
      </c>
    </row>
    <row r="5" spans="1:16" ht="21" customHeight="1" x14ac:dyDescent="0.3">
      <c r="A5" s="623"/>
      <c r="B5" s="623"/>
      <c r="C5" s="623"/>
      <c r="D5" s="623"/>
      <c r="E5" s="623"/>
      <c r="F5" s="623"/>
      <c r="G5" s="623"/>
      <c r="H5" s="367" t="s">
        <v>34</v>
      </c>
      <c r="I5" s="367" t="s">
        <v>34</v>
      </c>
      <c r="J5" s="367" t="s">
        <v>34</v>
      </c>
      <c r="K5" s="367" t="s">
        <v>34</v>
      </c>
      <c r="L5" s="367" t="s">
        <v>34</v>
      </c>
      <c r="M5" s="367" t="s">
        <v>34</v>
      </c>
      <c r="N5" s="368" t="s">
        <v>34</v>
      </c>
      <c r="O5" s="240"/>
    </row>
    <row r="6" spans="1:16" ht="15" x14ac:dyDescent="0.35">
      <c r="A6" s="414"/>
      <c r="B6" s="414"/>
      <c r="C6" s="413"/>
      <c r="D6" s="414"/>
      <c r="E6" s="414"/>
      <c r="F6" s="414"/>
      <c r="G6" s="414"/>
      <c r="H6" s="359"/>
      <c r="I6" s="359"/>
      <c r="J6" s="359"/>
      <c r="K6" s="359"/>
      <c r="L6" s="359"/>
      <c r="M6" s="415"/>
      <c r="N6" s="416"/>
    </row>
    <row r="7" spans="1:16" ht="15" x14ac:dyDescent="0.35">
      <c r="A7" s="624"/>
      <c r="B7" s="624"/>
      <c r="C7" s="625"/>
      <c r="D7" s="624"/>
      <c r="E7" s="624"/>
      <c r="F7" s="624"/>
      <c r="G7" s="624"/>
      <c r="H7" s="627"/>
      <c r="I7" s="627"/>
      <c r="J7" s="627"/>
      <c r="K7" s="627"/>
      <c r="L7" s="627"/>
      <c r="M7" s="627"/>
      <c r="N7" s="25">
        <f>SUM(H7,I7,J7,K7,L7,M7)</f>
        <v>0</v>
      </c>
      <c r="O7" s="2">
        <f>COUNTBLANK(H7:M7)</f>
        <v>6</v>
      </c>
      <c r="P7" s="1" t="str">
        <f>IF(O7=0,"Sommatoria completa","")</f>
        <v/>
      </c>
    </row>
    <row r="8" spans="1:16" x14ac:dyDescent="0.3">
      <c r="A8" s="624"/>
      <c r="B8" s="624"/>
      <c r="C8" s="625"/>
      <c r="D8" s="624"/>
      <c r="E8" s="624"/>
      <c r="F8" s="624"/>
      <c r="G8" s="624"/>
      <c r="H8" s="628"/>
      <c r="I8" s="628"/>
      <c r="J8" s="628"/>
      <c r="K8" s="628"/>
      <c r="L8" s="628"/>
      <c r="M8" s="628"/>
      <c r="N8" s="25">
        <f t="shared" ref="N8:N71" si="0">SUM(H8,I8,J8,K8,L8,M8)</f>
        <v>0</v>
      </c>
      <c r="O8" s="2">
        <f t="shared" ref="O8:O71" si="1">COUNTBLANK(H8:M8)</f>
        <v>6</v>
      </c>
      <c r="P8" s="1" t="str">
        <f t="shared" ref="P8:P71" si="2">IF(O8=0,"Sommatoria completa","")</f>
        <v/>
      </c>
    </row>
    <row r="9" spans="1:16" x14ac:dyDescent="0.3">
      <c r="A9" s="624"/>
      <c r="B9" s="624"/>
      <c r="C9" s="625"/>
      <c r="D9" s="624"/>
      <c r="E9" s="624"/>
      <c r="F9" s="624"/>
      <c r="G9" s="624"/>
      <c r="H9" s="629"/>
      <c r="I9" s="630"/>
      <c r="J9" s="630"/>
      <c r="K9" s="630"/>
      <c r="L9" s="630"/>
      <c r="M9" s="630"/>
      <c r="N9" s="25">
        <f t="shared" si="0"/>
        <v>0</v>
      </c>
      <c r="O9" s="2">
        <f t="shared" si="1"/>
        <v>6</v>
      </c>
      <c r="P9" s="1" t="str">
        <f t="shared" si="2"/>
        <v/>
      </c>
    </row>
    <row r="10" spans="1:16" ht="15" x14ac:dyDescent="0.35">
      <c r="A10" s="624"/>
      <c r="B10" s="624"/>
      <c r="C10" s="625"/>
      <c r="D10" s="624"/>
      <c r="E10" s="624"/>
      <c r="F10" s="624"/>
      <c r="G10" s="624"/>
      <c r="H10" s="631"/>
      <c r="I10" s="631"/>
      <c r="J10" s="631"/>
      <c r="K10" s="631"/>
      <c r="L10" s="631"/>
      <c r="M10" s="631"/>
      <c r="N10" s="25">
        <f t="shared" si="0"/>
        <v>0</v>
      </c>
      <c r="O10" s="2">
        <f t="shared" si="1"/>
        <v>6</v>
      </c>
      <c r="P10" s="1" t="str">
        <f t="shared" si="2"/>
        <v/>
      </c>
    </row>
    <row r="11" spans="1:16" x14ac:dyDescent="0.3">
      <c r="A11" s="624"/>
      <c r="B11" s="624"/>
      <c r="C11" s="625"/>
      <c r="D11" s="624"/>
      <c r="E11" s="624"/>
      <c r="F11" s="624"/>
      <c r="G11" s="624"/>
      <c r="H11" s="632"/>
      <c r="I11" s="633"/>
      <c r="J11" s="633"/>
      <c r="K11" s="633"/>
      <c r="L11" s="633"/>
      <c r="M11" s="633"/>
      <c r="N11" s="25">
        <f t="shared" si="0"/>
        <v>0</v>
      </c>
      <c r="O11" s="2">
        <f t="shared" si="1"/>
        <v>6</v>
      </c>
      <c r="P11" s="1" t="str">
        <f t="shared" si="2"/>
        <v/>
      </c>
    </row>
    <row r="12" spans="1:16" ht="15" x14ac:dyDescent="0.35">
      <c r="A12" s="624"/>
      <c r="B12" s="624"/>
      <c r="C12" s="625"/>
      <c r="D12" s="624"/>
      <c r="E12" s="624"/>
      <c r="F12" s="624"/>
      <c r="G12" s="624"/>
      <c r="H12" s="631"/>
      <c r="I12" s="631"/>
      <c r="J12" s="631"/>
      <c r="K12" s="631"/>
      <c r="L12" s="631"/>
      <c r="M12" s="631"/>
      <c r="N12" s="25">
        <f t="shared" si="0"/>
        <v>0</v>
      </c>
      <c r="O12" s="2">
        <f t="shared" si="1"/>
        <v>6</v>
      </c>
      <c r="P12" s="1" t="str">
        <f t="shared" si="2"/>
        <v/>
      </c>
    </row>
    <row r="13" spans="1:16" x14ac:dyDescent="0.3">
      <c r="A13" s="624"/>
      <c r="B13" s="624"/>
      <c r="C13" s="625"/>
      <c r="D13" s="624"/>
      <c r="E13" s="624"/>
      <c r="F13" s="624"/>
      <c r="G13" s="624"/>
      <c r="H13" s="632"/>
      <c r="I13" s="633"/>
      <c r="J13" s="633"/>
      <c r="K13" s="633"/>
      <c r="L13" s="633"/>
      <c r="M13" s="633"/>
      <c r="N13" s="25">
        <f t="shared" si="0"/>
        <v>0</v>
      </c>
      <c r="O13" s="2">
        <f t="shared" si="1"/>
        <v>6</v>
      </c>
      <c r="P13" s="1" t="str">
        <f t="shared" si="2"/>
        <v/>
      </c>
    </row>
    <row r="14" spans="1:16" ht="15" x14ac:dyDescent="0.35">
      <c r="A14" s="624"/>
      <c r="B14" s="624"/>
      <c r="C14" s="625"/>
      <c r="D14" s="624"/>
      <c r="E14" s="624"/>
      <c r="F14" s="624"/>
      <c r="G14" s="624"/>
      <c r="H14" s="631"/>
      <c r="I14" s="631"/>
      <c r="J14" s="631"/>
      <c r="K14" s="631"/>
      <c r="L14" s="631"/>
      <c r="M14" s="631"/>
      <c r="N14" s="25">
        <f t="shared" si="0"/>
        <v>0</v>
      </c>
      <c r="O14" s="2">
        <f t="shared" si="1"/>
        <v>6</v>
      </c>
      <c r="P14" s="1" t="str">
        <f t="shared" si="2"/>
        <v/>
      </c>
    </row>
    <row r="15" spans="1:16" x14ac:dyDescent="0.3">
      <c r="A15" s="624"/>
      <c r="B15" s="624"/>
      <c r="C15" s="625"/>
      <c r="D15" s="624"/>
      <c r="E15" s="624"/>
      <c r="F15" s="624"/>
      <c r="G15" s="624"/>
      <c r="H15" s="633"/>
      <c r="I15" s="633"/>
      <c r="J15" s="633"/>
      <c r="K15" s="633"/>
      <c r="L15" s="633"/>
      <c r="M15" s="633"/>
      <c r="N15" s="25">
        <f t="shared" si="0"/>
        <v>0</v>
      </c>
      <c r="O15" s="2">
        <f t="shared" si="1"/>
        <v>6</v>
      </c>
      <c r="P15" s="1" t="str">
        <f t="shared" si="2"/>
        <v/>
      </c>
    </row>
    <row r="16" spans="1:16" x14ac:dyDescent="0.3">
      <c r="A16" s="624"/>
      <c r="B16" s="624"/>
      <c r="C16" s="625"/>
      <c r="D16" s="624"/>
      <c r="E16" s="624"/>
      <c r="F16" s="624"/>
      <c r="G16" s="624"/>
      <c r="H16" s="632"/>
      <c r="I16" s="633"/>
      <c r="J16" s="633"/>
      <c r="K16" s="633"/>
      <c r="L16" s="633"/>
      <c r="M16" s="633"/>
      <c r="N16" s="25">
        <f t="shared" si="0"/>
        <v>0</v>
      </c>
      <c r="O16" s="2">
        <f t="shared" si="1"/>
        <v>6</v>
      </c>
      <c r="P16" s="1" t="str">
        <f t="shared" si="2"/>
        <v/>
      </c>
    </row>
    <row r="17" spans="1:16" ht="15" x14ac:dyDescent="0.35">
      <c r="A17" s="624"/>
      <c r="B17" s="624"/>
      <c r="C17" s="625"/>
      <c r="D17" s="624"/>
      <c r="E17" s="624"/>
      <c r="F17" s="624"/>
      <c r="G17" s="624"/>
      <c r="H17" s="631"/>
      <c r="I17" s="631"/>
      <c r="J17" s="631"/>
      <c r="K17" s="631"/>
      <c r="L17" s="631"/>
      <c r="M17" s="631"/>
      <c r="N17" s="25">
        <f t="shared" si="0"/>
        <v>0</v>
      </c>
      <c r="O17" s="2">
        <f t="shared" si="1"/>
        <v>6</v>
      </c>
      <c r="P17" s="1" t="str">
        <f t="shared" si="2"/>
        <v/>
      </c>
    </row>
    <row r="18" spans="1:16" x14ac:dyDescent="0.3">
      <c r="A18" s="624"/>
      <c r="B18" s="624"/>
      <c r="C18" s="625"/>
      <c r="D18" s="624"/>
      <c r="E18" s="624"/>
      <c r="F18" s="624"/>
      <c r="G18" s="624"/>
      <c r="H18" s="632"/>
      <c r="I18" s="633"/>
      <c r="J18" s="633"/>
      <c r="K18" s="633"/>
      <c r="L18" s="633"/>
      <c r="M18" s="633"/>
      <c r="N18" s="25">
        <f t="shared" si="0"/>
        <v>0</v>
      </c>
      <c r="O18" s="2">
        <f t="shared" si="1"/>
        <v>6</v>
      </c>
      <c r="P18" s="1" t="str">
        <f t="shared" si="2"/>
        <v/>
      </c>
    </row>
    <row r="19" spans="1:16" ht="15" x14ac:dyDescent="0.35">
      <c r="A19" s="624"/>
      <c r="B19" s="624"/>
      <c r="C19" s="625"/>
      <c r="D19" s="624"/>
      <c r="E19" s="624"/>
      <c r="F19" s="624"/>
      <c r="G19" s="624"/>
      <c r="H19" s="631"/>
      <c r="I19" s="631"/>
      <c r="J19" s="631"/>
      <c r="K19" s="631"/>
      <c r="L19" s="631"/>
      <c r="M19" s="631"/>
      <c r="N19" s="25">
        <f t="shared" si="0"/>
        <v>0</v>
      </c>
      <c r="O19" s="2">
        <f t="shared" si="1"/>
        <v>6</v>
      </c>
      <c r="P19" s="1" t="str">
        <f t="shared" si="2"/>
        <v/>
      </c>
    </row>
    <row r="20" spans="1:16" x14ac:dyDescent="0.3">
      <c r="A20" s="624"/>
      <c r="B20" s="624"/>
      <c r="C20" s="625"/>
      <c r="D20" s="624"/>
      <c r="E20" s="624"/>
      <c r="F20" s="624"/>
      <c r="G20" s="624"/>
      <c r="H20" s="633"/>
      <c r="I20" s="633"/>
      <c r="J20" s="633"/>
      <c r="K20" s="633"/>
      <c r="L20" s="633"/>
      <c r="M20" s="633"/>
      <c r="N20" s="25">
        <f t="shared" si="0"/>
        <v>0</v>
      </c>
      <c r="O20" s="2">
        <f t="shared" si="1"/>
        <v>6</v>
      </c>
      <c r="P20" s="1" t="str">
        <f t="shared" si="2"/>
        <v/>
      </c>
    </row>
    <row r="21" spans="1:16" ht="15" x14ac:dyDescent="0.35">
      <c r="A21" s="624"/>
      <c r="B21" s="624"/>
      <c r="C21" s="625"/>
      <c r="D21" s="624"/>
      <c r="E21" s="624"/>
      <c r="F21" s="624"/>
      <c r="G21" s="624"/>
      <c r="H21" s="631"/>
      <c r="I21" s="631"/>
      <c r="J21" s="631"/>
      <c r="K21" s="631"/>
      <c r="L21" s="631"/>
      <c r="M21" s="631"/>
      <c r="N21" s="25">
        <f t="shared" si="0"/>
        <v>0</v>
      </c>
      <c r="O21" s="2">
        <f t="shared" si="1"/>
        <v>6</v>
      </c>
      <c r="P21" s="1" t="str">
        <f t="shared" si="2"/>
        <v/>
      </c>
    </row>
    <row r="22" spans="1:16" x14ac:dyDescent="0.3">
      <c r="A22" s="624"/>
      <c r="B22" s="624"/>
      <c r="C22" s="625"/>
      <c r="D22" s="624"/>
      <c r="E22" s="624"/>
      <c r="F22" s="624"/>
      <c r="G22" s="624"/>
      <c r="H22" s="633"/>
      <c r="I22" s="633"/>
      <c r="J22" s="632"/>
      <c r="K22" s="633"/>
      <c r="L22" s="633"/>
      <c r="M22" s="633"/>
      <c r="N22" s="25">
        <f t="shared" si="0"/>
        <v>0</v>
      </c>
      <c r="O22" s="2">
        <f t="shared" si="1"/>
        <v>6</v>
      </c>
      <c r="P22" s="1" t="str">
        <f t="shared" si="2"/>
        <v/>
      </c>
    </row>
    <row r="23" spans="1:16" ht="15" x14ac:dyDescent="0.35">
      <c r="A23" s="624"/>
      <c r="B23" s="624"/>
      <c r="C23" s="625"/>
      <c r="D23" s="624"/>
      <c r="E23" s="624"/>
      <c r="F23" s="624"/>
      <c r="G23" s="624"/>
      <c r="H23" s="631"/>
      <c r="I23" s="631"/>
      <c r="J23" s="631"/>
      <c r="K23" s="631"/>
      <c r="L23" s="631"/>
      <c r="M23" s="631"/>
      <c r="N23" s="25">
        <f t="shared" si="0"/>
        <v>0</v>
      </c>
      <c r="O23" s="2">
        <f t="shared" si="1"/>
        <v>6</v>
      </c>
      <c r="P23" s="1" t="str">
        <f t="shared" si="2"/>
        <v/>
      </c>
    </row>
    <row r="24" spans="1:16" x14ac:dyDescent="0.3">
      <c r="A24" s="624"/>
      <c r="B24" s="624"/>
      <c r="C24" s="625"/>
      <c r="D24" s="624"/>
      <c r="E24" s="624"/>
      <c r="F24" s="624"/>
      <c r="G24" s="624"/>
      <c r="H24" s="633"/>
      <c r="I24" s="633"/>
      <c r="J24" s="633"/>
      <c r="K24" s="633"/>
      <c r="L24" s="633"/>
      <c r="M24" s="633"/>
      <c r="N24" s="25">
        <f t="shared" si="0"/>
        <v>0</v>
      </c>
      <c r="O24" s="2">
        <f t="shared" si="1"/>
        <v>6</v>
      </c>
      <c r="P24" s="1" t="str">
        <f t="shared" si="2"/>
        <v/>
      </c>
    </row>
    <row r="25" spans="1:16" ht="15" x14ac:dyDescent="0.35">
      <c r="A25" s="624"/>
      <c r="B25" s="624"/>
      <c r="C25" s="625"/>
      <c r="D25" s="624"/>
      <c r="E25" s="624"/>
      <c r="F25" s="624"/>
      <c r="G25" s="624"/>
      <c r="H25" s="631"/>
      <c r="I25" s="631"/>
      <c r="J25" s="631"/>
      <c r="K25" s="631"/>
      <c r="L25" s="631"/>
      <c r="M25" s="631"/>
      <c r="N25" s="25">
        <f t="shared" si="0"/>
        <v>0</v>
      </c>
      <c r="O25" s="2">
        <f t="shared" si="1"/>
        <v>6</v>
      </c>
      <c r="P25" s="1" t="str">
        <f t="shared" si="2"/>
        <v/>
      </c>
    </row>
    <row r="26" spans="1:16" ht="15" x14ac:dyDescent="0.35">
      <c r="A26" s="624"/>
      <c r="B26" s="624"/>
      <c r="C26" s="625"/>
      <c r="D26" s="624"/>
      <c r="E26" s="624"/>
      <c r="F26" s="624"/>
      <c r="G26" s="624"/>
      <c r="H26" s="627"/>
      <c r="I26" s="627"/>
      <c r="J26" s="627"/>
      <c r="K26" s="627"/>
      <c r="L26" s="627"/>
      <c r="M26" s="627"/>
      <c r="N26" s="25">
        <f t="shared" si="0"/>
        <v>0</v>
      </c>
      <c r="O26" s="2">
        <f t="shared" si="1"/>
        <v>6</v>
      </c>
      <c r="P26" s="1" t="str">
        <f t="shared" si="2"/>
        <v/>
      </c>
    </row>
    <row r="27" spans="1:16" x14ac:dyDescent="0.3">
      <c r="A27" s="624"/>
      <c r="B27" s="624"/>
      <c r="C27" s="625"/>
      <c r="D27" s="624"/>
      <c r="E27" s="624"/>
      <c r="F27" s="624"/>
      <c r="G27" s="624"/>
      <c r="H27" s="632"/>
      <c r="I27" s="633"/>
      <c r="J27" s="633"/>
      <c r="K27" s="633"/>
      <c r="L27" s="633"/>
      <c r="M27" s="633"/>
      <c r="N27" s="25">
        <f t="shared" si="0"/>
        <v>0</v>
      </c>
      <c r="O27" s="2">
        <f t="shared" si="1"/>
        <v>6</v>
      </c>
      <c r="P27" s="1" t="str">
        <f t="shared" si="2"/>
        <v/>
      </c>
    </row>
    <row r="28" spans="1:16" ht="15" x14ac:dyDescent="0.35">
      <c r="A28" s="624"/>
      <c r="B28" s="624"/>
      <c r="C28" s="625"/>
      <c r="D28" s="624"/>
      <c r="E28" s="624"/>
      <c r="F28" s="624"/>
      <c r="G28" s="624"/>
      <c r="H28" s="634"/>
      <c r="I28" s="634"/>
      <c r="J28" s="634"/>
      <c r="K28" s="634"/>
      <c r="L28" s="634"/>
      <c r="M28" s="634"/>
      <c r="N28" s="25">
        <f t="shared" si="0"/>
        <v>0</v>
      </c>
      <c r="O28" s="2">
        <f t="shared" si="1"/>
        <v>6</v>
      </c>
      <c r="P28" s="1" t="str">
        <f t="shared" si="2"/>
        <v/>
      </c>
    </row>
    <row r="29" spans="1:16" x14ac:dyDescent="0.3">
      <c r="A29" s="624"/>
      <c r="B29" s="624"/>
      <c r="C29" s="625"/>
      <c r="D29" s="624"/>
      <c r="E29" s="624"/>
      <c r="F29" s="624"/>
      <c r="G29" s="624"/>
      <c r="H29" s="633"/>
      <c r="I29" s="633"/>
      <c r="J29" s="633"/>
      <c r="K29" s="633"/>
      <c r="L29" s="633"/>
      <c r="M29" s="633"/>
      <c r="N29" s="25">
        <f t="shared" si="0"/>
        <v>0</v>
      </c>
      <c r="O29" s="2">
        <f t="shared" si="1"/>
        <v>6</v>
      </c>
      <c r="P29" s="1" t="str">
        <f t="shared" si="2"/>
        <v/>
      </c>
    </row>
    <row r="30" spans="1:16" ht="15" x14ac:dyDescent="0.35">
      <c r="A30" s="624"/>
      <c r="B30" s="624"/>
      <c r="C30" s="625"/>
      <c r="D30" s="624"/>
      <c r="E30" s="624"/>
      <c r="F30" s="624"/>
      <c r="G30" s="624"/>
      <c r="H30" s="635"/>
      <c r="I30" s="635"/>
      <c r="J30" s="636"/>
      <c r="K30" s="635"/>
      <c r="L30" s="635"/>
      <c r="M30" s="635"/>
      <c r="N30" s="25">
        <f t="shared" si="0"/>
        <v>0</v>
      </c>
      <c r="O30" s="2">
        <f t="shared" si="1"/>
        <v>6</v>
      </c>
      <c r="P30" s="1" t="str">
        <f t="shared" si="2"/>
        <v/>
      </c>
    </row>
    <row r="31" spans="1:16" x14ac:dyDescent="0.3">
      <c r="A31" s="624"/>
      <c r="B31" s="624"/>
      <c r="C31" s="625"/>
      <c r="D31" s="624"/>
      <c r="E31" s="624"/>
      <c r="F31" s="624"/>
      <c r="G31" s="624"/>
      <c r="H31" s="637"/>
      <c r="I31" s="638"/>
      <c r="J31" s="638"/>
      <c r="K31" s="638"/>
      <c r="L31" s="638"/>
      <c r="M31" s="638"/>
      <c r="N31" s="25">
        <f t="shared" si="0"/>
        <v>0</v>
      </c>
      <c r="O31" s="2">
        <f t="shared" si="1"/>
        <v>6</v>
      </c>
      <c r="P31" s="1" t="str">
        <f t="shared" si="2"/>
        <v/>
      </c>
    </row>
    <row r="32" spans="1:16" ht="15" x14ac:dyDescent="0.35">
      <c r="A32" s="624"/>
      <c r="B32" s="624"/>
      <c r="C32" s="625"/>
      <c r="D32" s="624"/>
      <c r="E32" s="624"/>
      <c r="F32" s="624"/>
      <c r="G32" s="624"/>
      <c r="H32" s="631"/>
      <c r="I32" s="631"/>
      <c r="J32" s="631"/>
      <c r="K32" s="631"/>
      <c r="L32" s="631"/>
      <c r="M32" s="631"/>
      <c r="N32" s="25">
        <f t="shared" si="0"/>
        <v>0</v>
      </c>
      <c r="O32" s="2">
        <f t="shared" si="1"/>
        <v>6</v>
      </c>
      <c r="P32" s="1" t="str">
        <f t="shared" si="2"/>
        <v/>
      </c>
    </row>
    <row r="33" spans="1:16" x14ac:dyDescent="0.3">
      <c r="A33" s="624"/>
      <c r="B33" s="624"/>
      <c r="C33" s="625"/>
      <c r="D33" s="624"/>
      <c r="E33" s="624"/>
      <c r="F33" s="624"/>
      <c r="G33" s="624"/>
      <c r="H33" s="639"/>
      <c r="I33" s="640"/>
      <c r="J33" s="640"/>
      <c r="K33" s="640"/>
      <c r="L33" s="640"/>
      <c r="M33" s="640"/>
      <c r="N33" s="25">
        <f t="shared" si="0"/>
        <v>0</v>
      </c>
      <c r="O33" s="2">
        <f t="shared" si="1"/>
        <v>6</v>
      </c>
      <c r="P33" s="1" t="str">
        <f t="shared" si="2"/>
        <v/>
      </c>
    </row>
    <row r="34" spans="1:16" ht="15" x14ac:dyDescent="0.35">
      <c r="A34" s="624"/>
      <c r="B34" s="624"/>
      <c r="C34" s="625"/>
      <c r="D34" s="624"/>
      <c r="E34" s="624"/>
      <c r="F34" s="624"/>
      <c r="G34" s="624"/>
      <c r="H34" s="631"/>
      <c r="I34" s="631"/>
      <c r="J34" s="631"/>
      <c r="K34" s="631"/>
      <c r="L34" s="631"/>
      <c r="M34" s="631"/>
      <c r="N34" s="25">
        <f t="shared" si="0"/>
        <v>0</v>
      </c>
      <c r="O34" s="2">
        <f t="shared" si="1"/>
        <v>6</v>
      </c>
      <c r="P34" s="1" t="str">
        <f t="shared" si="2"/>
        <v/>
      </c>
    </row>
    <row r="35" spans="1:16" x14ac:dyDescent="0.3">
      <c r="A35" s="624"/>
      <c r="B35" s="624"/>
      <c r="C35" s="625"/>
      <c r="D35" s="624"/>
      <c r="E35" s="624"/>
      <c r="F35" s="624"/>
      <c r="G35" s="624"/>
      <c r="H35" s="640"/>
      <c r="I35" s="640"/>
      <c r="J35" s="640"/>
      <c r="K35" s="640"/>
      <c r="L35" s="640"/>
      <c r="M35" s="640"/>
      <c r="N35" s="25">
        <f t="shared" si="0"/>
        <v>0</v>
      </c>
      <c r="O35" s="2">
        <f t="shared" si="1"/>
        <v>6</v>
      </c>
      <c r="P35" s="1" t="str">
        <f t="shared" si="2"/>
        <v/>
      </c>
    </row>
    <row r="36" spans="1:16" ht="15" x14ac:dyDescent="0.35">
      <c r="A36" s="624"/>
      <c r="B36" s="624"/>
      <c r="C36" s="625"/>
      <c r="D36" s="624"/>
      <c r="E36" s="624"/>
      <c r="F36" s="624"/>
      <c r="G36" s="624"/>
      <c r="H36" s="631"/>
      <c r="I36" s="631"/>
      <c r="J36" s="631"/>
      <c r="K36" s="631"/>
      <c r="L36" s="631"/>
      <c r="M36" s="631"/>
      <c r="N36" s="25">
        <f t="shared" si="0"/>
        <v>0</v>
      </c>
      <c r="O36" s="2">
        <f t="shared" si="1"/>
        <v>6</v>
      </c>
      <c r="P36" s="1" t="str">
        <f t="shared" si="2"/>
        <v/>
      </c>
    </row>
    <row r="37" spans="1:16" x14ac:dyDescent="0.3">
      <c r="A37" s="624"/>
      <c r="B37" s="624"/>
      <c r="C37" s="625"/>
      <c r="D37" s="624"/>
      <c r="E37" s="624"/>
      <c r="F37" s="624"/>
      <c r="G37" s="624"/>
      <c r="H37" s="641"/>
      <c r="I37" s="630"/>
      <c r="J37" s="630"/>
      <c r="K37" s="630"/>
      <c r="L37" s="630"/>
      <c r="M37" s="630"/>
      <c r="N37" s="25">
        <f t="shared" si="0"/>
        <v>0</v>
      </c>
      <c r="O37" s="2">
        <f t="shared" si="1"/>
        <v>6</v>
      </c>
      <c r="P37" s="1" t="str">
        <f t="shared" si="2"/>
        <v/>
      </c>
    </row>
    <row r="38" spans="1:16" ht="15" x14ac:dyDescent="0.35">
      <c r="A38" s="624"/>
      <c r="B38" s="624"/>
      <c r="C38" s="625"/>
      <c r="D38" s="624"/>
      <c r="E38" s="624"/>
      <c r="F38" s="624"/>
      <c r="G38" s="624"/>
      <c r="H38" s="642"/>
      <c r="I38" s="631"/>
      <c r="J38" s="631"/>
      <c r="K38" s="631"/>
      <c r="L38" s="631"/>
      <c r="M38" s="631"/>
      <c r="N38" s="25">
        <f t="shared" si="0"/>
        <v>0</v>
      </c>
      <c r="O38" s="2">
        <f t="shared" si="1"/>
        <v>6</v>
      </c>
      <c r="P38" s="1" t="str">
        <f t="shared" si="2"/>
        <v/>
      </c>
    </row>
    <row r="39" spans="1:16" x14ac:dyDescent="0.3">
      <c r="A39" s="624"/>
      <c r="B39" s="624"/>
      <c r="C39" s="625"/>
      <c r="D39" s="624"/>
      <c r="E39" s="624"/>
      <c r="F39" s="624"/>
      <c r="G39" s="624"/>
      <c r="H39" s="643"/>
      <c r="I39" s="644"/>
      <c r="J39" s="644"/>
      <c r="K39" s="644"/>
      <c r="L39" s="644"/>
      <c r="M39" s="645"/>
      <c r="N39" s="25">
        <f t="shared" si="0"/>
        <v>0</v>
      </c>
      <c r="O39" s="2">
        <f t="shared" si="1"/>
        <v>6</v>
      </c>
      <c r="P39" s="1" t="str">
        <f t="shared" si="2"/>
        <v/>
      </c>
    </row>
    <row r="40" spans="1:16" ht="15" x14ac:dyDescent="0.35">
      <c r="A40" s="624"/>
      <c r="B40" s="624"/>
      <c r="C40" s="625"/>
      <c r="D40" s="624"/>
      <c r="E40" s="624"/>
      <c r="F40" s="624"/>
      <c r="G40" s="624"/>
      <c r="H40" s="642"/>
      <c r="I40" s="631"/>
      <c r="J40" s="631"/>
      <c r="K40" s="631"/>
      <c r="L40" s="631"/>
      <c r="M40" s="646"/>
      <c r="N40" s="25">
        <f t="shared" si="0"/>
        <v>0</v>
      </c>
      <c r="O40" s="2">
        <f t="shared" si="1"/>
        <v>6</v>
      </c>
      <c r="P40" s="1" t="str">
        <f t="shared" si="2"/>
        <v/>
      </c>
    </row>
    <row r="41" spans="1:16" x14ac:dyDescent="0.3">
      <c r="A41" s="624"/>
      <c r="B41" s="624"/>
      <c r="C41" s="625"/>
      <c r="D41" s="624"/>
      <c r="E41" s="624"/>
      <c r="F41" s="624"/>
      <c r="G41" s="624"/>
      <c r="H41" s="647"/>
      <c r="I41" s="633"/>
      <c r="J41" s="633"/>
      <c r="K41" s="633"/>
      <c r="L41" s="633"/>
      <c r="M41" s="645"/>
      <c r="N41" s="25">
        <f t="shared" si="0"/>
        <v>0</v>
      </c>
      <c r="O41" s="2">
        <f t="shared" si="1"/>
        <v>6</v>
      </c>
      <c r="P41" s="1" t="str">
        <f t="shared" si="2"/>
        <v/>
      </c>
    </row>
    <row r="42" spans="1:16" ht="15" x14ac:dyDescent="0.35">
      <c r="A42" s="624"/>
      <c r="B42" s="624"/>
      <c r="C42" s="625"/>
      <c r="D42" s="624"/>
      <c r="E42" s="624"/>
      <c r="F42" s="624"/>
      <c r="G42" s="624"/>
      <c r="H42" s="642"/>
      <c r="I42" s="631"/>
      <c r="J42" s="631"/>
      <c r="K42" s="631"/>
      <c r="L42" s="631"/>
      <c r="M42" s="646"/>
      <c r="N42" s="25">
        <f t="shared" si="0"/>
        <v>0</v>
      </c>
      <c r="O42" s="2">
        <f t="shared" si="1"/>
        <v>6</v>
      </c>
      <c r="P42" s="1" t="str">
        <f t="shared" si="2"/>
        <v/>
      </c>
    </row>
    <row r="43" spans="1:16" x14ac:dyDescent="0.3">
      <c r="A43" s="624"/>
      <c r="B43" s="624"/>
      <c r="C43" s="625"/>
      <c r="D43" s="624"/>
      <c r="E43" s="624"/>
      <c r="F43" s="624"/>
      <c r="G43" s="624"/>
      <c r="H43" s="648"/>
      <c r="I43" s="633"/>
      <c r="J43" s="633"/>
      <c r="K43" s="633"/>
      <c r="L43" s="633"/>
      <c r="M43" s="645"/>
      <c r="N43" s="25">
        <f t="shared" si="0"/>
        <v>0</v>
      </c>
      <c r="O43" s="2">
        <f t="shared" si="1"/>
        <v>6</v>
      </c>
      <c r="P43" s="1" t="str">
        <f t="shared" si="2"/>
        <v/>
      </c>
    </row>
    <row r="44" spans="1:16" ht="15" x14ac:dyDescent="0.35">
      <c r="A44" s="624"/>
      <c r="B44" s="624"/>
      <c r="C44" s="625"/>
      <c r="D44" s="624"/>
      <c r="E44" s="624"/>
      <c r="F44" s="624"/>
      <c r="G44" s="624"/>
      <c r="H44" s="642"/>
      <c r="I44" s="631"/>
      <c r="J44" s="631"/>
      <c r="K44" s="631"/>
      <c r="L44" s="631"/>
      <c r="M44" s="646"/>
      <c r="N44" s="25">
        <f t="shared" si="0"/>
        <v>0</v>
      </c>
      <c r="O44" s="2">
        <f t="shared" si="1"/>
        <v>6</v>
      </c>
      <c r="P44" s="1" t="str">
        <f t="shared" si="2"/>
        <v/>
      </c>
    </row>
    <row r="45" spans="1:16" x14ac:dyDescent="0.3">
      <c r="A45" s="624"/>
      <c r="B45" s="624"/>
      <c r="C45" s="625"/>
      <c r="D45" s="624"/>
      <c r="E45" s="624"/>
      <c r="F45" s="624"/>
      <c r="G45" s="624"/>
      <c r="H45" s="628"/>
      <c r="I45" s="628"/>
      <c r="J45" s="628"/>
      <c r="K45" s="628"/>
      <c r="L45" s="628"/>
      <c r="M45" s="649"/>
      <c r="N45" s="25">
        <f t="shared" si="0"/>
        <v>0</v>
      </c>
      <c r="O45" s="2">
        <f t="shared" si="1"/>
        <v>6</v>
      </c>
      <c r="P45" s="1" t="str">
        <f t="shared" si="2"/>
        <v/>
      </c>
    </row>
    <row r="46" spans="1:16" x14ac:dyDescent="0.3">
      <c r="A46" s="624"/>
      <c r="B46" s="624"/>
      <c r="C46" s="625"/>
      <c r="D46" s="624"/>
      <c r="E46" s="624"/>
      <c r="F46" s="624"/>
      <c r="G46" s="624"/>
      <c r="H46" s="647"/>
      <c r="I46" s="633"/>
      <c r="J46" s="633"/>
      <c r="K46" s="633"/>
      <c r="L46" s="633"/>
      <c r="M46" s="645"/>
      <c r="N46" s="25">
        <f t="shared" si="0"/>
        <v>0</v>
      </c>
      <c r="O46" s="2">
        <f t="shared" si="1"/>
        <v>6</v>
      </c>
      <c r="P46" s="1" t="str">
        <f t="shared" si="2"/>
        <v/>
      </c>
    </row>
    <row r="47" spans="1:16" ht="15" x14ac:dyDescent="0.35">
      <c r="A47" s="624"/>
      <c r="B47" s="624"/>
      <c r="C47" s="625"/>
      <c r="D47" s="624"/>
      <c r="E47" s="624"/>
      <c r="F47" s="624"/>
      <c r="G47" s="624"/>
      <c r="H47" s="631"/>
      <c r="I47" s="631"/>
      <c r="J47" s="631"/>
      <c r="K47" s="631"/>
      <c r="L47" s="631"/>
      <c r="M47" s="646"/>
      <c r="N47" s="25">
        <f t="shared" si="0"/>
        <v>0</v>
      </c>
      <c r="O47" s="2">
        <f t="shared" si="1"/>
        <v>6</v>
      </c>
      <c r="P47" s="1" t="str">
        <f t="shared" si="2"/>
        <v/>
      </c>
    </row>
    <row r="48" spans="1:16" ht="15" x14ac:dyDescent="0.35">
      <c r="A48" s="624"/>
      <c r="B48" s="624"/>
      <c r="C48" s="625"/>
      <c r="D48" s="624"/>
      <c r="E48" s="624"/>
      <c r="F48" s="624"/>
      <c r="G48" s="624"/>
      <c r="H48" s="650"/>
      <c r="I48" s="650"/>
      <c r="J48" s="650"/>
      <c r="K48" s="650"/>
      <c r="L48" s="650"/>
      <c r="M48" s="651"/>
      <c r="N48" s="25">
        <f t="shared" si="0"/>
        <v>0</v>
      </c>
      <c r="O48" s="2">
        <f t="shared" si="1"/>
        <v>6</v>
      </c>
      <c r="P48" s="1" t="str">
        <f t="shared" si="2"/>
        <v/>
      </c>
    </row>
    <row r="49" spans="1:16" x14ac:dyDescent="0.3">
      <c r="A49" s="624"/>
      <c r="B49" s="624"/>
      <c r="C49" s="625"/>
      <c r="D49" s="624"/>
      <c r="E49" s="624"/>
      <c r="F49" s="624"/>
      <c r="G49" s="624"/>
      <c r="H49" s="633"/>
      <c r="I49" s="633"/>
      <c r="J49" s="633"/>
      <c r="K49" s="632"/>
      <c r="L49" s="633"/>
      <c r="M49" s="645"/>
      <c r="N49" s="25">
        <f t="shared" si="0"/>
        <v>0</v>
      </c>
      <c r="O49" s="2">
        <f t="shared" si="1"/>
        <v>6</v>
      </c>
      <c r="P49" s="1" t="str">
        <f t="shared" si="2"/>
        <v/>
      </c>
    </row>
    <row r="50" spans="1:16" ht="15" x14ac:dyDescent="0.35">
      <c r="A50" s="624"/>
      <c r="B50" s="624"/>
      <c r="C50" s="625"/>
      <c r="D50" s="624"/>
      <c r="E50" s="624"/>
      <c r="F50" s="624"/>
      <c r="G50" s="624"/>
      <c r="H50" s="642"/>
      <c r="I50" s="631"/>
      <c r="J50" s="631"/>
      <c r="K50" s="631"/>
      <c r="L50" s="631"/>
      <c r="M50" s="646"/>
      <c r="N50" s="25">
        <f t="shared" si="0"/>
        <v>0</v>
      </c>
      <c r="O50" s="2">
        <f t="shared" si="1"/>
        <v>6</v>
      </c>
      <c r="P50" s="1" t="str">
        <f t="shared" si="2"/>
        <v/>
      </c>
    </row>
    <row r="51" spans="1:16" x14ac:dyDescent="0.3">
      <c r="A51" s="624"/>
      <c r="B51" s="624"/>
      <c r="C51" s="625"/>
      <c r="D51" s="624"/>
      <c r="E51" s="624"/>
      <c r="F51" s="624"/>
      <c r="G51" s="624"/>
      <c r="H51" s="648"/>
      <c r="I51" s="633"/>
      <c r="J51" s="633"/>
      <c r="K51" s="633"/>
      <c r="L51" s="633"/>
      <c r="M51" s="645"/>
      <c r="N51" s="25">
        <f t="shared" si="0"/>
        <v>0</v>
      </c>
      <c r="O51" s="2">
        <f t="shared" si="1"/>
        <v>6</v>
      </c>
      <c r="P51" s="1" t="str">
        <f t="shared" si="2"/>
        <v/>
      </c>
    </row>
    <row r="52" spans="1:16" ht="15" x14ac:dyDescent="0.35">
      <c r="A52" s="624"/>
      <c r="B52" s="624"/>
      <c r="C52" s="625"/>
      <c r="D52" s="624"/>
      <c r="E52" s="624"/>
      <c r="F52" s="624"/>
      <c r="G52" s="624"/>
      <c r="H52" s="642"/>
      <c r="I52" s="631"/>
      <c r="J52" s="631"/>
      <c r="K52" s="631"/>
      <c r="L52" s="631"/>
      <c r="M52" s="646"/>
      <c r="N52" s="25">
        <f t="shared" si="0"/>
        <v>0</v>
      </c>
      <c r="O52" s="2">
        <f t="shared" si="1"/>
        <v>6</v>
      </c>
      <c r="P52" s="1" t="str">
        <f t="shared" si="2"/>
        <v/>
      </c>
    </row>
    <row r="53" spans="1:16" x14ac:dyDescent="0.3">
      <c r="A53" s="624"/>
      <c r="B53" s="624"/>
      <c r="C53" s="625"/>
      <c r="D53" s="624"/>
      <c r="E53" s="624"/>
      <c r="F53" s="624"/>
      <c r="G53" s="624"/>
      <c r="H53" s="647"/>
      <c r="I53" s="633"/>
      <c r="J53" s="633"/>
      <c r="K53" s="633"/>
      <c r="L53" s="633"/>
      <c r="M53" s="645"/>
      <c r="N53" s="25">
        <f t="shared" si="0"/>
        <v>0</v>
      </c>
      <c r="O53" s="2">
        <f t="shared" si="1"/>
        <v>6</v>
      </c>
      <c r="P53" s="1" t="str">
        <f t="shared" si="2"/>
        <v/>
      </c>
    </row>
    <row r="54" spans="1:16" x14ac:dyDescent="0.3">
      <c r="A54" s="624"/>
      <c r="B54" s="624"/>
      <c r="C54" s="625"/>
      <c r="D54" s="624"/>
      <c r="E54" s="624"/>
      <c r="F54" s="624"/>
      <c r="G54" s="624"/>
      <c r="H54" s="645"/>
      <c r="I54" s="645"/>
      <c r="J54" s="645"/>
      <c r="K54" s="645"/>
      <c r="L54" s="645"/>
      <c r="M54" s="645"/>
      <c r="N54" s="25">
        <f t="shared" si="0"/>
        <v>0</v>
      </c>
      <c r="O54" s="2">
        <f t="shared" si="1"/>
        <v>6</v>
      </c>
      <c r="P54" s="1" t="str">
        <f t="shared" si="2"/>
        <v/>
      </c>
    </row>
    <row r="55" spans="1:16" x14ac:dyDescent="0.3">
      <c r="A55" s="624"/>
      <c r="B55" s="624"/>
      <c r="C55" s="625"/>
      <c r="D55" s="624"/>
      <c r="E55" s="624"/>
      <c r="F55" s="624"/>
      <c r="G55" s="624"/>
      <c r="H55" s="628"/>
      <c r="I55" s="628"/>
      <c r="J55" s="628"/>
      <c r="K55" s="628"/>
      <c r="L55" s="628"/>
      <c r="M55" s="649"/>
      <c r="N55" s="25">
        <f t="shared" si="0"/>
        <v>0</v>
      </c>
      <c r="O55" s="2">
        <f t="shared" si="1"/>
        <v>6</v>
      </c>
      <c r="P55" s="1" t="str">
        <f t="shared" si="2"/>
        <v/>
      </c>
    </row>
    <row r="56" spans="1:16" x14ac:dyDescent="0.3">
      <c r="A56" s="624"/>
      <c r="B56" s="624"/>
      <c r="C56" s="625"/>
      <c r="D56" s="624"/>
      <c r="E56" s="624"/>
      <c r="F56" s="624"/>
      <c r="G56" s="624"/>
      <c r="H56" s="652"/>
      <c r="I56" s="652"/>
      <c r="J56" s="652"/>
      <c r="K56" s="652"/>
      <c r="L56" s="652"/>
      <c r="M56" s="652"/>
      <c r="N56" s="25">
        <f t="shared" si="0"/>
        <v>0</v>
      </c>
      <c r="O56" s="2">
        <f t="shared" si="1"/>
        <v>6</v>
      </c>
      <c r="P56" s="1" t="str">
        <f t="shared" si="2"/>
        <v/>
      </c>
    </row>
    <row r="57" spans="1:16" x14ac:dyDescent="0.3">
      <c r="A57" s="624"/>
      <c r="B57" s="624"/>
      <c r="C57" s="625"/>
      <c r="D57" s="624"/>
      <c r="E57" s="624"/>
      <c r="F57" s="624"/>
      <c r="G57" s="624"/>
      <c r="H57" s="652"/>
      <c r="I57" s="652"/>
      <c r="J57" s="652"/>
      <c r="K57" s="652"/>
      <c r="L57" s="652"/>
      <c r="M57" s="652"/>
      <c r="N57" s="25">
        <f t="shared" si="0"/>
        <v>0</v>
      </c>
      <c r="O57" s="2">
        <f t="shared" si="1"/>
        <v>6</v>
      </c>
      <c r="P57" s="1" t="str">
        <f t="shared" si="2"/>
        <v/>
      </c>
    </row>
    <row r="58" spans="1:16" ht="15" x14ac:dyDescent="0.35">
      <c r="A58" s="624"/>
      <c r="B58" s="624"/>
      <c r="C58" s="625"/>
      <c r="D58" s="624"/>
      <c r="E58" s="624"/>
      <c r="F58" s="624"/>
      <c r="G58" s="624"/>
      <c r="H58" s="653"/>
      <c r="I58" s="654"/>
      <c r="J58" s="654"/>
      <c r="K58" s="654"/>
      <c r="L58" s="654"/>
      <c r="M58" s="654"/>
      <c r="N58" s="25">
        <f t="shared" si="0"/>
        <v>0</v>
      </c>
      <c r="O58" s="2">
        <f t="shared" si="1"/>
        <v>6</v>
      </c>
      <c r="P58" s="1" t="str">
        <f t="shared" si="2"/>
        <v/>
      </c>
    </row>
    <row r="59" spans="1:16" x14ac:dyDescent="0.3">
      <c r="A59" s="624"/>
      <c r="B59" s="624"/>
      <c r="C59" s="625"/>
      <c r="D59" s="624"/>
      <c r="E59" s="624"/>
      <c r="F59" s="624"/>
      <c r="G59" s="624"/>
      <c r="H59" s="628"/>
      <c r="I59" s="628"/>
      <c r="J59" s="628"/>
      <c r="K59" s="628"/>
      <c r="L59" s="628"/>
      <c r="M59" s="649"/>
      <c r="N59" s="25">
        <f t="shared" si="0"/>
        <v>0</v>
      </c>
      <c r="O59" s="2">
        <f t="shared" si="1"/>
        <v>6</v>
      </c>
      <c r="P59" s="1" t="str">
        <f t="shared" si="2"/>
        <v/>
      </c>
    </row>
    <row r="60" spans="1:16" x14ac:dyDescent="0.3">
      <c r="A60" s="624"/>
      <c r="B60" s="624"/>
      <c r="C60" s="625"/>
      <c r="D60" s="624"/>
      <c r="E60" s="624"/>
      <c r="F60" s="624"/>
      <c r="G60" s="624"/>
      <c r="H60" s="633"/>
      <c r="I60" s="633"/>
      <c r="J60" s="633"/>
      <c r="K60" s="633"/>
      <c r="L60" s="633"/>
      <c r="M60" s="645"/>
      <c r="N60" s="25">
        <f t="shared" si="0"/>
        <v>0</v>
      </c>
      <c r="O60" s="2">
        <f t="shared" si="1"/>
        <v>6</v>
      </c>
      <c r="P60" s="1" t="str">
        <f t="shared" si="2"/>
        <v/>
      </c>
    </row>
    <row r="61" spans="1:16" x14ac:dyDescent="0.3">
      <c r="A61" s="624"/>
      <c r="B61" s="624"/>
      <c r="C61" s="625"/>
      <c r="D61" s="624"/>
      <c r="E61" s="624"/>
      <c r="F61" s="624"/>
      <c r="G61" s="624"/>
      <c r="H61" s="632"/>
      <c r="I61" s="632"/>
      <c r="J61" s="632"/>
      <c r="K61" s="632"/>
      <c r="L61" s="632"/>
      <c r="M61" s="652"/>
      <c r="N61" s="25">
        <f t="shared" si="0"/>
        <v>0</v>
      </c>
      <c r="O61" s="2">
        <f t="shared" si="1"/>
        <v>6</v>
      </c>
      <c r="P61" s="1" t="str">
        <f t="shared" si="2"/>
        <v/>
      </c>
    </row>
    <row r="62" spans="1:16" ht="15" x14ac:dyDescent="0.35">
      <c r="A62" s="624"/>
      <c r="B62" s="624"/>
      <c r="C62" s="625"/>
      <c r="D62" s="624"/>
      <c r="E62" s="624"/>
      <c r="F62" s="624"/>
      <c r="G62" s="624"/>
      <c r="H62" s="627"/>
      <c r="I62" s="627"/>
      <c r="J62" s="627"/>
      <c r="K62" s="627"/>
      <c r="L62" s="655"/>
      <c r="M62" s="656"/>
      <c r="N62" s="25">
        <f t="shared" si="0"/>
        <v>0</v>
      </c>
      <c r="O62" s="2">
        <f t="shared" si="1"/>
        <v>6</v>
      </c>
      <c r="P62" s="1" t="str">
        <f t="shared" si="2"/>
        <v/>
      </c>
    </row>
    <row r="63" spans="1:16" x14ac:dyDescent="0.3">
      <c r="A63" s="624"/>
      <c r="B63" s="624"/>
      <c r="C63" s="625"/>
      <c r="D63" s="624"/>
      <c r="E63" s="624"/>
      <c r="F63" s="624"/>
      <c r="G63" s="624"/>
      <c r="H63" s="628"/>
      <c r="I63" s="628"/>
      <c r="J63" s="628"/>
      <c r="K63" s="628"/>
      <c r="L63" s="628"/>
      <c r="M63" s="628"/>
      <c r="N63" s="25">
        <f t="shared" si="0"/>
        <v>0</v>
      </c>
      <c r="O63" s="2">
        <f t="shared" si="1"/>
        <v>6</v>
      </c>
      <c r="P63" s="1" t="str">
        <f t="shared" si="2"/>
        <v/>
      </c>
    </row>
    <row r="64" spans="1:16" x14ac:dyDescent="0.3">
      <c r="A64" s="624"/>
      <c r="B64" s="624"/>
      <c r="C64" s="625"/>
      <c r="D64" s="624"/>
      <c r="E64" s="624"/>
      <c r="F64" s="624"/>
      <c r="G64" s="624"/>
      <c r="H64" s="633"/>
      <c r="I64" s="633"/>
      <c r="J64" s="633"/>
      <c r="K64" s="633"/>
      <c r="L64" s="633"/>
      <c r="M64" s="633"/>
      <c r="N64" s="25">
        <f t="shared" si="0"/>
        <v>0</v>
      </c>
      <c r="O64" s="2">
        <f t="shared" si="1"/>
        <v>6</v>
      </c>
      <c r="P64" s="1" t="str">
        <f t="shared" si="2"/>
        <v/>
      </c>
    </row>
    <row r="65" spans="1:16" x14ac:dyDescent="0.3">
      <c r="A65" s="624"/>
      <c r="B65" s="624"/>
      <c r="C65" s="625"/>
      <c r="D65" s="624"/>
      <c r="E65" s="624"/>
      <c r="F65" s="624"/>
      <c r="G65" s="624"/>
      <c r="H65" s="639"/>
      <c r="I65" s="639"/>
      <c r="J65" s="639"/>
      <c r="K65" s="639"/>
      <c r="L65" s="639"/>
      <c r="M65" s="657"/>
      <c r="N65" s="25">
        <f t="shared" si="0"/>
        <v>0</v>
      </c>
      <c r="O65" s="2">
        <f t="shared" si="1"/>
        <v>6</v>
      </c>
      <c r="P65" s="1" t="str">
        <f t="shared" si="2"/>
        <v/>
      </c>
    </row>
    <row r="66" spans="1:16" ht="15" x14ac:dyDescent="0.35">
      <c r="A66" s="624"/>
      <c r="B66" s="624"/>
      <c r="C66" s="625"/>
      <c r="D66" s="624"/>
      <c r="E66" s="624"/>
      <c r="F66" s="624"/>
      <c r="G66" s="624"/>
      <c r="H66" s="631"/>
      <c r="I66" s="631"/>
      <c r="J66" s="631"/>
      <c r="K66" s="631"/>
      <c r="L66" s="631"/>
      <c r="M66" s="631"/>
      <c r="N66" s="25">
        <f t="shared" si="0"/>
        <v>0</v>
      </c>
      <c r="O66" s="2">
        <f t="shared" si="1"/>
        <v>6</v>
      </c>
      <c r="P66" s="1" t="str">
        <f t="shared" si="2"/>
        <v/>
      </c>
    </row>
    <row r="67" spans="1:16" x14ac:dyDescent="0.3">
      <c r="A67" s="624"/>
      <c r="B67" s="624"/>
      <c r="C67" s="625"/>
      <c r="D67" s="624"/>
      <c r="E67" s="624"/>
      <c r="F67" s="624"/>
      <c r="G67" s="624"/>
      <c r="H67" s="638"/>
      <c r="I67" s="638"/>
      <c r="J67" s="638"/>
      <c r="K67" s="638"/>
      <c r="L67" s="638"/>
      <c r="M67" s="644"/>
      <c r="N67" s="25">
        <f t="shared" si="0"/>
        <v>0</v>
      </c>
      <c r="O67" s="2">
        <f t="shared" si="1"/>
        <v>6</v>
      </c>
      <c r="P67" s="1" t="str">
        <f t="shared" si="2"/>
        <v/>
      </c>
    </row>
    <row r="68" spans="1:16" ht="15" x14ac:dyDescent="0.35">
      <c r="A68" s="624"/>
      <c r="B68" s="624"/>
      <c r="C68" s="625"/>
      <c r="D68" s="624"/>
      <c r="E68" s="624"/>
      <c r="F68" s="624"/>
      <c r="G68" s="624"/>
      <c r="H68" s="631"/>
      <c r="I68" s="631"/>
      <c r="J68" s="631"/>
      <c r="K68" s="631"/>
      <c r="L68" s="631"/>
      <c r="M68" s="631"/>
      <c r="N68" s="25">
        <f t="shared" si="0"/>
        <v>0</v>
      </c>
      <c r="O68" s="2">
        <f t="shared" si="1"/>
        <v>6</v>
      </c>
      <c r="P68" s="1" t="str">
        <f t="shared" si="2"/>
        <v/>
      </c>
    </row>
    <row r="69" spans="1:16" x14ac:dyDescent="0.3">
      <c r="A69" s="624"/>
      <c r="B69" s="624"/>
      <c r="C69" s="625"/>
      <c r="D69" s="624"/>
      <c r="E69" s="624"/>
      <c r="F69" s="624"/>
      <c r="G69" s="624"/>
      <c r="H69" s="633"/>
      <c r="I69" s="633"/>
      <c r="J69" s="632"/>
      <c r="K69" s="630"/>
      <c r="L69" s="630"/>
      <c r="M69" s="658"/>
      <c r="N69" s="25">
        <f t="shared" si="0"/>
        <v>0</v>
      </c>
      <c r="O69" s="2">
        <f t="shared" si="1"/>
        <v>6</v>
      </c>
      <c r="P69" s="1" t="str">
        <f t="shared" si="2"/>
        <v/>
      </c>
    </row>
    <row r="70" spans="1:16" x14ac:dyDescent="0.3">
      <c r="A70" s="624"/>
      <c r="B70" s="624"/>
      <c r="C70" s="625"/>
      <c r="D70" s="624"/>
      <c r="E70" s="624"/>
      <c r="F70" s="624"/>
      <c r="G70" s="624"/>
      <c r="H70" s="659"/>
      <c r="I70" s="659"/>
      <c r="J70" s="659"/>
      <c r="K70" s="659"/>
      <c r="L70" s="659"/>
      <c r="M70" s="659"/>
      <c r="N70" s="25">
        <f t="shared" si="0"/>
        <v>0</v>
      </c>
      <c r="O70" s="2">
        <f t="shared" si="1"/>
        <v>6</v>
      </c>
      <c r="P70" s="1" t="str">
        <f t="shared" si="2"/>
        <v/>
      </c>
    </row>
    <row r="71" spans="1:16" x14ac:dyDescent="0.3">
      <c r="A71" s="624"/>
      <c r="B71" s="624"/>
      <c r="C71" s="625"/>
      <c r="D71" s="624"/>
      <c r="E71" s="624"/>
      <c r="F71" s="624"/>
      <c r="G71" s="624"/>
      <c r="H71" s="659"/>
      <c r="I71" s="659"/>
      <c r="J71" s="659"/>
      <c r="K71" s="659"/>
      <c r="L71" s="659"/>
      <c r="M71" s="659"/>
      <c r="N71" s="25">
        <f t="shared" si="0"/>
        <v>0</v>
      </c>
      <c r="O71" s="2">
        <f t="shared" si="1"/>
        <v>6</v>
      </c>
      <c r="P71" s="1" t="str">
        <f t="shared" si="2"/>
        <v/>
      </c>
    </row>
    <row r="72" spans="1:16" x14ac:dyDescent="0.3">
      <c r="A72" s="624"/>
      <c r="B72" s="624"/>
      <c r="C72" s="625"/>
      <c r="D72" s="624"/>
      <c r="E72" s="624"/>
      <c r="F72" s="624"/>
      <c r="G72" s="624"/>
      <c r="H72" s="659"/>
      <c r="I72" s="659"/>
      <c r="J72" s="659"/>
      <c r="K72" s="659"/>
      <c r="L72" s="659"/>
      <c r="M72" s="659"/>
      <c r="N72" s="25">
        <f t="shared" ref="N72:N107" si="3">SUM(H72,I72,J72,K72,L72,M72)</f>
        <v>0</v>
      </c>
      <c r="O72" s="2">
        <f t="shared" ref="O72:O107" si="4">COUNTBLANK(H72:M72)</f>
        <v>6</v>
      </c>
      <c r="P72" s="1" t="str">
        <f t="shared" ref="P72:P107" si="5">IF(O72=0,"Sommatoria completa","")</f>
        <v/>
      </c>
    </row>
    <row r="73" spans="1:16" x14ac:dyDescent="0.3">
      <c r="A73" s="624"/>
      <c r="B73" s="624"/>
      <c r="C73" s="625"/>
      <c r="D73" s="624"/>
      <c r="E73" s="624"/>
      <c r="F73" s="624"/>
      <c r="G73" s="624"/>
      <c r="H73" s="659"/>
      <c r="I73" s="659"/>
      <c r="J73" s="659"/>
      <c r="K73" s="659"/>
      <c r="L73" s="659"/>
      <c r="M73" s="659"/>
      <c r="N73" s="25">
        <f t="shared" si="3"/>
        <v>0</v>
      </c>
      <c r="O73" s="2">
        <f t="shared" si="4"/>
        <v>6</v>
      </c>
      <c r="P73" s="1" t="str">
        <f t="shared" si="5"/>
        <v/>
      </c>
    </row>
    <row r="74" spans="1:16" x14ac:dyDescent="0.3">
      <c r="A74" s="624"/>
      <c r="B74" s="624"/>
      <c r="C74" s="625"/>
      <c r="D74" s="624"/>
      <c r="E74" s="624"/>
      <c r="F74" s="624"/>
      <c r="G74" s="624"/>
      <c r="H74" s="659"/>
      <c r="I74" s="659"/>
      <c r="J74" s="659"/>
      <c r="K74" s="659"/>
      <c r="L74" s="659"/>
      <c r="M74" s="659"/>
      <c r="N74" s="25">
        <f t="shared" si="3"/>
        <v>0</v>
      </c>
      <c r="O74" s="2">
        <f t="shared" si="4"/>
        <v>6</v>
      </c>
      <c r="P74" s="1" t="str">
        <f t="shared" si="5"/>
        <v/>
      </c>
    </row>
    <row r="75" spans="1:16" x14ac:dyDescent="0.3">
      <c r="A75" s="624"/>
      <c r="B75" s="624"/>
      <c r="C75" s="625"/>
      <c r="D75" s="624"/>
      <c r="E75" s="624"/>
      <c r="F75" s="624"/>
      <c r="G75" s="624"/>
      <c r="H75" s="659"/>
      <c r="I75" s="659"/>
      <c r="J75" s="659"/>
      <c r="K75" s="659"/>
      <c r="L75" s="659"/>
      <c r="M75" s="659"/>
      <c r="N75" s="25">
        <f t="shared" si="3"/>
        <v>0</v>
      </c>
      <c r="O75" s="2">
        <f t="shared" si="4"/>
        <v>6</v>
      </c>
      <c r="P75" s="1" t="str">
        <f t="shared" si="5"/>
        <v/>
      </c>
    </row>
    <row r="76" spans="1:16" x14ac:dyDescent="0.3">
      <c r="A76" s="624"/>
      <c r="B76" s="624"/>
      <c r="C76" s="625"/>
      <c r="D76" s="624"/>
      <c r="E76" s="624"/>
      <c r="F76" s="624"/>
      <c r="G76" s="624"/>
      <c r="H76" s="659"/>
      <c r="I76" s="659"/>
      <c r="J76" s="659"/>
      <c r="K76" s="659"/>
      <c r="L76" s="659"/>
      <c r="M76" s="659"/>
      <c r="N76" s="25">
        <f t="shared" si="3"/>
        <v>0</v>
      </c>
      <c r="O76" s="2">
        <f t="shared" si="4"/>
        <v>6</v>
      </c>
      <c r="P76" s="1" t="str">
        <f t="shared" si="5"/>
        <v/>
      </c>
    </row>
    <row r="77" spans="1:16" x14ac:dyDescent="0.3">
      <c r="A77" s="624"/>
      <c r="B77" s="624"/>
      <c r="C77" s="625"/>
      <c r="D77" s="624"/>
      <c r="E77" s="624"/>
      <c r="F77" s="624"/>
      <c r="G77" s="624"/>
      <c r="H77" s="659"/>
      <c r="I77" s="659"/>
      <c r="J77" s="659"/>
      <c r="K77" s="659"/>
      <c r="L77" s="659"/>
      <c r="M77" s="659"/>
      <c r="N77" s="25">
        <f t="shared" si="3"/>
        <v>0</v>
      </c>
      <c r="O77" s="2">
        <f t="shared" si="4"/>
        <v>6</v>
      </c>
      <c r="P77" s="1" t="str">
        <f t="shared" si="5"/>
        <v/>
      </c>
    </row>
    <row r="78" spans="1:16" x14ac:dyDescent="0.3">
      <c r="A78" s="624"/>
      <c r="B78" s="624"/>
      <c r="C78" s="625"/>
      <c r="D78" s="624"/>
      <c r="E78" s="624"/>
      <c r="F78" s="624"/>
      <c r="G78" s="624"/>
      <c r="H78" s="659"/>
      <c r="I78" s="659"/>
      <c r="J78" s="659"/>
      <c r="K78" s="659"/>
      <c r="L78" s="659"/>
      <c r="M78" s="659"/>
      <c r="N78" s="25">
        <f t="shared" si="3"/>
        <v>0</v>
      </c>
      <c r="O78" s="2">
        <f t="shared" si="4"/>
        <v>6</v>
      </c>
      <c r="P78" s="1" t="str">
        <f t="shared" si="5"/>
        <v/>
      </c>
    </row>
    <row r="79" spans="1:16" x14ac:dyDescent="0.3">
      <c r="A79" s="624"/>
      <c r="B79" s="624"/>
      <c r="C79" s="625"/>
      <c r="D79" s="624"/>
      <c r="E79" s="624"/>
      <c r="F79" s="624"/>
      <c r="G79" s="624"/>
      <c r="H79" s="659"/>
      <c r="I79" s="659"/>
      <c r="J79" s="659"/>
      <c r="K79" s="659"/>
      <c r="L79" s="659"/>
      <c r="M79" s="659"/>
      <c r="N79" s="25">
        <f t="shared" si="3"/>
        <v>0</v>
      </c>
      <c r="O79" s="2">
        <f t="shared" si="4"/>
        <v>6</v>
      </c>
      <c r="P79" s="1" t="str">
        <f t="shared" si="5"/>
        <v/>
      </c>
    </row>
    <row r="80" spans="1:16" x14ac:dyDescent="0.3">
      <c r="A80" s="624"/>
      <c r="B80" s="624"/>
      <c r="C80" s="625"/>
      <c r="D80" s="624"/>
      <c r="E80" s="624"/>
      <c r="F80" s="624"/>
      <c r="G80" s="624"/>
      <c r="H80" s="659"/>
      <c r="I80" s="659"/>
      <c r="J80" s="659"/>
      <c r="K80" s="659"/>
      <c r="L80" s="659"/>
      <c r="M80" s="659"/>
      <c r="N80" s="25">
        <f t="shared" si="3"/>
        <v>0</v>
      </c>
      <c r="O80" s="2">
        <f t="shared" si="4"/>
        <v>6</v>
      </c>
      <c r="P80" s="1" t="str">
        <f t="shared" si="5"/>
        <v/>
      </c>
    </row>
    <row r="81" spans="1:16" x14ac:dyDescent="0.3">
      <c r="A81" s="624"/>
      <c r="B81" s="624"/>
      <c r="C81" s="625"/>
      <c r="D81" s="624"/>
      <c r="E81" s="624"/>
      <c r="F81" s="624"/>
      <c r="G81" s="624"/>
      <c r="H81" s="659"/>
      <c r="I81" s="659"/>
      <c r="J81" s="659"/>
      <c r="K81" s="659"/>
      <c r="L81" s="659"/>
      <c r="M81" s="659"/>
      <c r="N81" s="25">
        <f t="shared" si="3"/>
        <v>0</v>
      </c>
      <c r="O81" s="2">
        <f t="shared" si="4"/>
        <v>6</v>
      </c>
      <c r="P81" s="1" t="str">
        <f t="shared" si="5"/>
        <v/>
      </c>
    </row>
    <row r="82" spans="1:16" x14ac:dyDescent="0.3">
      <c r="A82" s="624"/>
      <c r="B82" s="624"/>
      <c r="C82" s="625"/>
      <c r="D82" s="624"/>
      <c r="E82" s="624"/>
      <c r="F82" s="624"/>
      <c r="G82" s="624"/>
      <c r="H82" s="659"/>
      <c r="I82" s="659"/>
      <c r="J82" s="659"/>
      <c r="K82" s="659"/>
      <c r="L82" s="659"/>
      <c r="M82" s="659"/>
      <c r="N82" s="25">
        <f t="shared" si="3"/>
        <v>0</v>
      </c>
      <c r="O82" s="2">
        <f t="shared" si="4"/>
        <v>6</v>
      </c>
      <c r="P82" s="1" t="str">
        <f t="shared" si="5"/>
        <v/>
      </c>
    </row>
    <row r="83" spans="1:16" x14ac:dyDescent="0.3">
      <c r="A83" s="624"/>
      <c r="B83" s="624"/>
      <c r="C83" s="625"/>
      <c r="D83" s="624"/>
      <c r="E83" s="624"/>
      <c r="F83" s="624"/>
      <c r="G83" s="624"/>
      <c r="H83" s="659"/>
      <c r="I83" s="659"/>
      <c r="J83" s="659"/>
      <c r="K83" s="659"/>
      <c r="L83" s="659"/>
      <c r="M83" s="659"/>
      <c r="N83" s="25">
        <f t="shared" si="3"/>
        <v>0</v>
      </c>
      <c r="O83" s="2">
        <f t="shared" si="4"/>
        <v>6</v>
      </c>
      <c r="P83" s="1" t="str">
        <f t="shared" si="5"/>
        <v/>
      </c>
    </row>
    <row r="84" spans="1:16" x14ac:dyDescent="0.3">
      <c r="A84" s="624"/>
      <c r="B84" s="624"/>
      <c r="C84" s="625"/>
      <c r="D84" s="624"/>
      <c r="E84" s="624"/>
      <c r="F84" s="624"/>
      <c r="G84" s="624"/>
      <c r="H84" s="659"/>
      <c r="I84" s="659"/>
      <c r="J84" s="659"/>
      <c r="K84" s="659"/>
      <c r="L84" s="659"/>
      <c r="M84" s="659"/>
      <c r="N84" s="25">
        <f t="shared" si="3"/>
        <v>0</v>
      </c>
      <c r="O84" s="2">
        <f t="shared" si="4"/>
        <v>6</v>
      </c>
      <c r="P84" s="1" t="str">
        <f t="shared" si="5"/>
        <v/>
      </c>
    </row>
    <row r="85" spans="1:16" x14ac:dyDescent="0.3">
      <c r="A85" s="624"/>
      <c r="B85" s="624"/>
      <c r="C85" s="625"/>
      <c r="D85" s="624"/>
      <c r="E85" s="624"/>
      <c r="F85" s="624"/>
      <c r="G85" s="624"/>
      <c r="H85" s="659"/>
      <c r="I85" s="659"/>
      <c r="J85" s="659"/>
      <c r="K85" s="659"/>
      <c r="L85" s="659"/>
      <c r="M85" s="659"/>
      <c r="N85" s="25">
        <f t="shared" si="3"/>
        <v>0</v>
      </c>
      <c r="O85" s="2">
        <f t="shared" si="4"/>
        <v>6</v>
      </c>
      <c r="P85" s="1" t="str">
        <f t="shared" si="5"/>
        <v/>
      </c>
    </row>
    <row r="86" spans="1:16" x14ac:dyDescent="0.3">
      <c r="A86" s="624"/>
      <c r="B86" s="624"/>
      <c r="C86" s="625"/>
      <c r="D86" s="624"/>
      <c r="E86" s="624"/>
      <c r="F86" s="624"/>
      <c r="G86" s="624"/>
      <c r="H86" s="659"/>
      <c r="I86" s="659"/>
      <c r="J86" s="659"/>
      <c r="K86" s="659"/>
      <c r="L86" s="659"/>
      <c r="M86" s="659"/>
      <c r="N86" s="25">
        <f t="shared" si="3"/>
        <v>0</v>
      </c>
      <c r="O86" s="2">
        <f t="shared" si="4"/>
        <v>6</v>
      </c>
      <c r="P86" s="1" t="str">
        <f t="shared" si="5"/>
        <v/>
      </c>
    </row>
    <row r="87" spans="1:16" x14ac:dyDescent="0.3">
      <c r="A87" s="624"/>
      <c r="B87" s="624"/>
      <c r="C87" s="625"/>
      <c r="D87" s="624"/>
      <c r="E87" s="624"/>
      <c r="F87" s="624"/>
      <c r="G87" s="624"/>
      <c r="H87" s="659"/>
      <c r="I87" s="659"/>
      <c r="J87" s="659"/>
      <c r="K87" s="659"/>
      <c r="L87" s="659"/>
      <c r="M87" s="659"/>
      <c r="N87" s="25">
        <f t="shared" si="3"/>
        <v>0</v>
      </c>
      <c r="O87" s="2">
        <f t="shared" si="4"/>
        <v>6</v>
      </c>
      <c r="P87" s="1" t="str">
        <f t="shared" si="5"/>
        <v/>
      </c>
    </row>
    <row r="88" spans="1:16" x14ac:dyDescent="0.3">
      <c r="A88" s="624"/>
      <c r="B88" s="624"/>
      <c r="C88" s="625"/>
      <c r="D88" s="624"/>
      <c r="E88" s="624"/>
      <c r="F88" s="624"/>
      <c r="G88" s="624"/>
      <c r="H88" s="659"/>
      <c r="I88" s="659"/>
      <c r="J88" s="659"/>
      <c r="K88" s="659"/>
      <c r="L88" s="659"/>
      <c r="M88" s="659"/>
      <c r="N88" s="25">
        <f t="shared" si="3"/>
        <v>0</v>
      </c>
      <c r="O88" s="2">
        <f t="shared" si="4"/>
        <v>6</v>
      </c>
      <c r="P88" s="1" t="str">
        <f t="shared" si="5"/>
        <v/>
      </c>
    </row>
    <row r="89" spans="1:16" x14ac:dyDescent="0.3">
      <c r="A89" s="624"/>
      <c r="B89" s="624"/>
      <c r="C89" s="625"/>
      <c r="D89" s="624"/>
      <c r="E89" s="624"/>
      <c r="F89" s="624"/>
      <c r="G89" s="624"/>
      <c r="H89" s="659"/>
      <c r="I89" s="659"/>
      <c r="J89" s="659"/>
      <c r="K89" s="659"/>
      <c r="L89" s="659"/>
      <c r="M89" s="659"/>
      <c r="N89" s="25">
        <f t="shared" si="3"/>
        <v>0</v>
      </c>
      <c r="O89" s="2">
        <f t="shared" si="4"/>
        <v>6</v>
      </c>
      <c r="P89" s="1" t="str">
        <f t="shared" si="5"/>
        <v/>
      </c>
    </row>
    <row r="90" spans="1:16" x14ac:dyDescent="0.3">
      <c r="A90" s="624"/>
      <c r="B90" s="624"/>
      <c r="C90" s="625"/>
      <c r="D90" s="624"/>
      <c r="E90" s="624"/>
      <c r="F90" s="624"/>
      <c r="G90" s="624"/>
      <c r="H90" s="659"/>
      <c r="I90" s="659"/>
      <c r="J90" s="659"/>
      <c r="K90" s="659"/>
      <c r="L90" s="659"/>
      <c r="M90" s="659"/>
      <c r="N90" s="25">
        <f t="shared" si="3"/>
        <v>0</v>
      </c>
      <c r="O90" s="2">
        <f t="shared" si="4"/>
        <v>6</v>
      </c>
      <c r="P90" s="1" t="str">
        <f t="shared" si="5"/>
        <v/>
      </c>
    </row>
    <row r="91" spans="1:16" x14ac:dyDescent="0.3">
      <c r="A91" s="624"/>
      <c r="B91" s="624"/>
      <c r="C91" s="625"/>
      <c r="D91" s="624"/>
      <c r="E91" s="624"/>
      <c r="F91" s="624"/>
      <c r="G91" s="624"/>
      <c r="H91" s="659"/>
      <c r="I91" s="659"/>
      <c r="J91" s="659"/>
      <c r="K91" s="659"/>
      <c r="L91" s="659"/>
      <c r="M91" s="659"/>
      <c r="N91" s="25">
        <f t="shared" si="3"/>
        <v>0</v>
      </c>
      <c r="O91" s="2">
        <f t="shared" si="4"/>
        <v>6</v>
      </c>
      <c r="P91" s="1" t="str">
        <f t="shared" si="5"/>
        <v/>
      </c>
    </row>
    <row r="92" spans="1:16" x14ac:dyDescent="0.3">
      <c r="A92" s="624"/>
      <c r="B92" s="624"/>
      <c r="C92" s="625"/>
      <c r="D92" s="624"/>
      <c r="E92" s="624"/>
      <c r="F92" s="624"/>
      <c r="G92" s="624"/>
      <c r="H92" s="659"/>
      <c r="I92" s="659"/>
      <c r="J92" s="659"/>
      <c r="K92" s="659"/>
      <c r="L92" s="659"/>
      <c r="M92" s="659"/>
      <c r="N92" s="25">
        <f t="shared" si="3"/>
        <v>0</v>
      </c>
      <c r="O92" s="2">
        <f t="shared" si="4"/>
        <v>6</v>
      </c>
      <c r="P92" s="1" t="str">
        <f t="shared" si="5"/>
        <v/>
      </c>
    </row>
    <row r="93" spans="1:16" x14ac:dyDescent="0.3">
      <c r="A93" s="624"/>
      <c r="B93" s="624"/>
      <c r="C93" s="625"/>
      <c r="D93" s="624"/>
      <c r="E93" s="624"/>
      <c r="F93" s="624"/>
      <c r="G93" s="624"/>
      <c r="H93" s="659"/>
      <c r="I93" s="659"/>
      <c r="J93" s="659"/>
      <c r="K93" s="659"/>
      <c r="L93" s="659"/>
      <c r="M93" s="659"/>
      <c r="N93" s="25">
        <f t="shared" si="3"/>
        <v>0</v>
      </c>
      <c r="O93" s="2">
        <f t="shared" si="4"/>
        <v>6</v>
      </c>
      <c r="P93" s="1" t="str">
        <f t="shared" si="5"/>
        <v/>
      </c>
    </row>
    <row r="94" spans="1:16" x14ac:dyDescent="0.3">
      <c r="A94" s="624"/>
      <c r="B94" s="624"/>
      <c r="C94" s="625"/>
      <c r="D94" s="624"/>
      <c r="E94" s="624"/>
      <c r="F94" s="624"/>
      <c r="G94" s="624"/>
      <c r="H94" s="659"/>
      <c r="I94" s="659"/>
      <c r="J94" s="659"/>
      <c r="K94" s="659"/>
      <c r="L94" s="659"/>
      <c r="M94" s="659"/>
      <c r="N94" s="25">
        <f t="shared" si="3"/>
        <v>0</v>
      </c>
      <c r="O94" s="2">
        <f t="shared" si="4"/>
        <v>6</v>
      </c>
      <c r="P94" s="1" t="str">
        <f t="shared" si="5"/>
        <v/>
      </c>
    </row>
    <row r="95" spans="1:16" x14ac:dyDescent="0.3">
      <c r="A95" s="624"/>
      <c r="B95" s="624"/>
      <c r="C95" s="625"/>
      <c r="D95" s="624"/>
      <c r="E95" s="624"/>
      <c r="F95" s="624"/>
      <c r="G95" s="624"/>
      <c r="H95" s="659"/>
      <c r="I95" s="659"/>
      <c r="J95" s="659"/>
      <c r="K95" s="659"/>
      <c r="L95" s="659"/>
      <c r="M95" s="659"/>
      <c r="N95" s="25">
        <f t="shared" si="3"/>
        <v>0</v>
      </c>
      <c r="O95" s="2">
        <f t="shared" si="4"/>
        <v>6</v>
      </c>
      <c r="P95" s="1" t="str">
        <f t="shared" si="5"/>
        <v/>
      </c>
    </row>
    <row r="96" spans="1:16" x14ac:dyDescent="0.3">
      <c r="A96" s="624"/>
      <c r="B96" s="624"/>
      <c r="C96" s="625"/>
      <c r="D96" s="624"/>
      <c r="E96" s="624"/>
      <c r="F96" s="624"/>
      <c r="G96" s="624"/>
      <c r="H96" s="659"/>
      <c r="I96" s="659"/>
      <c r="J96" s="659"/>
      <c r="K96" s="659"/>
      <c r="L96" s="659"/>
      <c r="M96" s="659"/>
      <c r="N96" s="25">
        <f t="shared" si="3"/>
        <v>0</v>
      </c>
      <c r="O96" s="2">
        <f t="shared" si="4"/>
        <v>6</v>
      </c>
      <c r="P96" s="1" t="str">
        <f t="shared" si="5"/>
        <v/>
      </c>
    </row>
    <row r="97" spans="1:16" x14ac:dyDescent="0.3">
      <c r="A97" s="624"/>
      <c r="B97" s="624"/>
      <c r="C97" s="625"/>
      <c r="D97" s="624"/>
      <c r="E97" s="624"/>
      <c r="F97" s="624"/>
      <c r="G97" s="624"/>
      <c r="H97" s="659"/>
      <c r="I97" s="659"/>
      <c r="J97" s="659"/>
      <c r="K97" s="659"/>
      <c r="L97" s="659"/>
      <c r="M97" s="659"/>
      <c r="N97" s="25">
        <f t="shared" si="3"/>
        <v>0</v>
      </c>
      <c r="O97" s="2">
        <f t="shared" si="4"/>
        <v>6</v>
      </c>
      <c r="P97" s="1" t="str">
        <f t="shared" si="5"/>
        <v/>
      </c>
    </row>
    <row r="98" spans="1:16" x14ac:dyDescent="0.3">
      <c r="A98" s="624"/>
      <c r="B98" s="624"/>
      <c r="C98" s="625"/>
      <c r="D98" s="624"/>
      <c r="E98" s="624"/>
      <c r="F98" s="624"/>
      <c r="G98" s="624"/>
      <c r="H98" s="659"/>
      <c r="I98" s="659"/>
      <c r="J98" s="659"/>
      <c r="K98" s="659"/>
      <c r="L98" s="659"/>
      <c r="M98" s="659"/>
      <c r="N98" s="25">
        <f t="shared" si="3"/>
        <v>0</v>
      </c>
      <c r="O98" s="2">
        <f t="shared" si="4"/>
        <v>6</v>
      </c>
      <c r="P98" s="1" t="str">
        <f t="shared" si="5"/>
        <v/>
      </c>
    </row>
    <row r="99" spans="1:16" x14ac:dyDescent="0.3">
      <c r="A99" s="624"/>
      <c r="B99" s="624"/>
      <c r="C99" s="625"/>
      <c r="D99" s="624"/>
      <c r="E99" s="624"/>
      <c r="F99" s="624"/>
      <c r="G99" s="624"/>
      <c r="H99" s="659"/>
      <c r="I99" s="659"/>
      <c r="J99" s="659"/>
      <c r="K99" s="659"/>
      <c r="L99" s="659"/>
      <c r="M99" s="659"/>
      <c r="N99" s="25">
        <f t="shared" si="3"/>
        <v>0</v>
      </c>
      <c r="O99" s="2">
        <f t="shared" si="4"/>
        <v>6</v>
      </c>
      <c r="P99" s="1" t="str">
        <f t="shared" si="5"/>
        <v/>
      </c>
    </row>
    <row r="100" spans="1:16" x14ac:dyDescent="0.3">
      <c r="A100" s="624"/>
      <c r="B100" s="624"/>
      <c r="C100" s="625"/>
      <c r="D100" s="624"/>
      <c r="E100" s="624"/>
      <c r="F100" s="624"/>
      <c r="G100" s="624"/>
      <c r="H100" s="659"/>
      <c r="I100" s="659"/>
      <c r="J100" s="659"/>
      <c r="K100" s="659"/>
      <c r="L100" s="659"/>
      <c r="M100" s="659"/>
      <c r="N100" s="25">
        <f t="shared" si="3"/>
        <v>0</v>
      </c>
      <c r="O100" s="2">
        <f t="shared" si="4"/>
        <v>6</v>
      </c>
      <c r="P100" s="1" t="str">
        <f t="shared" si="5"/>
        <v/>
      </c>
    </row>
    <row r="101" spans="1:16" x14ac:dyDescent="0.3">
      <c r="A101" s="624"/>
      <c r="B101" s="624"/>
      <c r="C101" s="625"/>
      <c r="D101" s="624"/>
      <c r="E101" s="624"/>
      <c r="F101" s="624"/>
      <c r="G101" s="624"/>
      <c r="H101" s="659"/>
      <c r="I101" s="659"/>
      <c r="J101" s="659"/>
      <c r="K101" s="659"/>
      <c r="L101" s="659"/>
      <c r="M101" s="659"/>
      <c r="N101" s="25">
        <f t="shared" si="3"/>
        <v>0</v>
      </c>
      <c r="O101" s="2">
        <f t="shared" si="4"/>
        <v>6</v>
      </c>
      <c r="P101" s="1" t="str">
        <f t="shared" si="5"/>
        <v/>
      </c>
    </row>
    <row r="102" spans="1:16" x14ac:dyDescent="0.3">
      <c r="A102" s="624"/>
      <c r="B102" s="624"/>
      <c r="C102" s="625"/>
      <c r="D102" s="624"/>
      <c r="E102" s="624"/>
      <c r="F102" s="624"/>
      <c r="G102" s="624"/>
      <c r="H102" s="659"/>
      <c r="I102" s="659"/>
      <c r="J102" s="659"/>
      <c r="K102" s="659"/>
      <c r="L102" s="659"/>
      <c r="M102" s="659"/>
      <c r="N102" s="25">
        <f t="shared" si="3"/>
        <v>0</v>
      </c>
      <c r="O102" s="2">
        <f t="shared" si="4"/>
        <v>6</v>
      </c>
      <c r="P102" s="1" t="str">
        <f t="shared" si="5"/>
        <v/>
      </c>
    </row>
    <row r="103" spans="1:16" x14ac:dyDescent="0.3">
      <c r="A103" s="624"/>
      <c r="B103" s="624"/>
      <c r="C103" s="625"/>
      <c r="D103" s="624"/>
      <c r="E103" s="624"/>
      <c r="F103" s="624"/>
      <c r="G103" s="624"/>
      <c r="H103" s="659"/>
      <c r="I103" s="659"/>
      <c r="J103" s="659"/>
      <c r="K103" s="659"/>
      <c r="L103" s="659"/>
      <c r="M103" s="659"/>
      <c r="N103" s="25">
        <f t="shared" si="3"/>
        <v>0</v>
      </c>
      <c r="O103" s="2">
        <f t="shared" si="4"/>
        <v>6</v>
      </c>
      <c r="P103" s="1" t="str">
        <f t="shared" si="5"/>
        <v/>
      </c>
    </row>
    <row r="104" spans="1:16" x14ac:dyDescent="0.3">
      <c r="A104" s="624"/>
      <c r="B104" s="624"/>
      <c r="C104" s="625"/>
      <c r="D104" s="624"/>
      <c r="E104" s="624"/>
      <c r="F104" s="624"/>
      <c r="G104" s="624"/>
      <c r="H104" s="659"/>
      <c r="I104" s="659"/>
      <c r="J104" s="659"/>
      <c r="K104" s="659"/>
      <c r="L104" s="659"/>
      <c r="M104" s="659"/>
      <c r="N104" s="25">
        <f t="shared" si="3"/>
        <v>0</v>
      </c>
      <c r="O104" s="2">
        <f t="shared" si="4"/>
        <v>6</v>
      </c>
      <c r="P104" s="1" t="str">
        <f t="shared" si="5"/>
        <v/>
      </c>
    </row>
    <row r="105" spans="1:16" x14ac:dyDescent="0.3">
      <c r="A105" s="624"/>
      <c r="B105" s="624"/>
      <c r="C105" s="625"/>
      <c r="D105" s="624"/>
      <c r="E105" s="624"/>
      <c r="F105" s="624"/>
      <c r="G105" s="624"/>
      <c r="H105" s="659"/>
      <c r="I105" s="659"/>
      <c r="J105" s="659"/>
      <c r="K105" s="659"/>
      <c r="L105" s="659"/>
      <c r="M105" s="659"/>
      <c r="N105" s="25">
        <f t="shared" si="3"/>
        <v>0</v>
      </c>
      <c r="O105" s="2">
        <f t="shared" si="4"/>
        <v>6</v>
      </c>
      <c r="P105" s="1" t="str">
        <f t="shared" si="5"/>
        <v/>
      </c>
    </row>
    <row r="106" spans="1:16" x14ac:dyDescent="0.3">
      <c r="A106" s="624"/>
      <c r="B106" s="624"/>
      <c r="C106" s="625"/>
      <c r="D106" s="624"/>
      <c r="E106" s="624"/>
      <c r="F106" s="624"/>
      <c r="G106" s="624"/>
      <c r="H106" s="659"/>
      <c r="I106" s="659"/>
      <c r="J106" s="659"/>
      <c r="K106" s="659"/>
      <c r="L106" s="659"/>
      <c r="M106" s="659"/>
      <c r="N106" s="25">
        <f t="shared" si="3"/>
        <v>0</v>
      </c>
      <c r="O106" s="2">
        <f t="shared" si="4"/>
        <v>6</v>
      </c>
      <c r="P106" s="1" t="str">
        <f t="shared" si="5"/>
        <v/>
      </c>
    </row>
    <row r="107" spans="1:16" x14ac:dyDescent="0.3">
      <c r="A107" s="624"/>
      <c r="B107" s="624"/>
      <c r="C107" s="625"/>
      <c r="D107" s="624"/>
      <c r="E107" s="624"/>
      <c r="F107" s="624"/>
      <c r="G107" s="624"/>
      <c r="H107" s="659"/>
      <c r="I107" s="659"/>
      <c r="J107" s="659"/>
      <c r="K107" s="659"/>
      <c r="L107" s="659"/>
      <c r="M107" s="659"/>
      <c r="N107" s="25">
        <f t="shared" si="3"/>
        <v>0</v>
      </c>
      <c r="O107" s="2">
        <f t="shared" si="4"/>
        <v>6</v>
      </c>
      <c r="P107" s="1" t="str">
        <f t="shared" si="5"/>
        <v/>
      </c>
    </row>
  </sheetData>
  <sheetProtection algorithmName="SHA-512" hashValue="R5TpfCuBYlpakqz8E2sb3B0BUR42rr7JJUDy/OHuFf5N0tDYk/Lo8XGqr1vP2rI0DhoRgEfDkDbqwgrgaXY/vQ==" saltValue="AqIIOktP7S+fPJ7rx/QvCw==" spinCount="100000" sheet="1" objects="1" scenarios="1"/>
  <mergeCells count="11">
    <mergeCell ref="A1:G3"/>
    <mergeCell ref="H2:N2"/>
    <mergeCell ref="O1:O3"/>
    <mergeCell ref="H1:N1"/>
    <mergeCell ref="A4:A5"/>
    <mergeCell ref="B4:B5"/>
    <mergeCell ref="C4:C5"/>
    <mergeCell ref="D4:D5"/>
    <mergeCell ref="E4:E5"/>
    <mergeCell ref="F4:F5"/>
    <mergeCell ref="G4:G5"/>
  </mergeCells>
  <conditionalFormatting sqref="O7:O107">
    <cfRule type="cellIs" dxfId="0" priority="1" operator="greater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8</vt:i4>
      </vt:variant>
    </vt:vector>
  </HeadingPairs>
  <TitlesOfParts>
    <vt:vector size="8" baseType="lpstr">
      <vt:lpstr>Legenda e istruzioni</vt:lpstr>
      <vt:lpstr>Calcolo Orizzontale P. Umido</vt:lpstr>
      <vt:lpstr>Risultati da O P. Umido</vt:lpstr>
      <vt:lpstr>Calcolo Orizzontale P. Secco</vt:lpstr>
      <vt:lpstr> Risultati da O P. Secco</vt:lpstr>
      <vt:lpstr>Σ Diossine</vt:lpstr>
      <vt:lpstr>Σ DDT</vt:lpstr>
      <vt:lpstr>Σ PBDE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AAgostini</dc:creator>
  <cp:lastModifiedBy>AAgostini</cp:lastModifiedBy>
  <dcterms:created xsi:type="dcterms:W3CDTF">2023-03-06T12:13:32Z</dcterms:created>
  <dcterms:modified xsi:type="dcterms:W3CDTF">2023-06-08T10:13:27Z</dcterms:modified>
</cp:coreProperties>
</file>